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gutt\OneDrive - University of Iowa\SIM-air\2023-AQ-Course-Material\Excel-Players\"/>
    </mc:Choice>
  </mc:AlternateContent>
  <xr:revisionPtr revIDLastSave="0" documentId="13_ncr:1_{61DE79B5-E4D0-452F-A98D-44466C1BCBEF}" xr6:coauthVersionLast="47" xr6:coauthVersionMax="47" xr10:uidLastSave="{00000000-0000-0000-0000-000000000000}"/>
  <bookViews>
    <workbookView xWindow="-108" yWindow="-108" windowWidth="23256" windowHeight="12456" xr2:uid="{D62F1669-C383-4580-8A56-95326B606BF0}"/>
  </bookViews>
  <sheets>
    <sheet name="BaseInfo" sheetId="2" r:id="rId1"/>
    <sheet name="boxmodel" sheetId="1" r:id="rId2"/>
    <sheet name="pivot.v1" sheetId="3" r:id="rId3"/>
    <sheet name="diurnal.variation" sheetId="5" r:id="rId4"/>
    <sheet name="monthly.variation" sheetId="4" r:id="rId5"/>
    <sheet name="notes" sheetId="8" r:id="rId6"/>
  </sheets>
  <calcPr calcId="191029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1" l="1" a="1"/>
  <c r="M3" i="1" s="1"/>
  <c r="M4" i="1" a="1"/>
  <c r="M4" i="1"/>
  <c r="M5" i="1" a="1"/>
  <c r="M5" i="1"/>
  <c r="M6" i="1" a="1"/>
  <c r="M6" i="1"/>
  <c r="M7" i="1" a="1"/>
  <c r="M7" i="1"/>
  <c r="M8" i="1" a="1"/>
  <c r="M8" i="1"/>
  <c r="M9" i="1" a="1"/>
  <c r="M9" i="1"/>
  <c r="M10" i="1" a="1"/>
  <c r="M10" i="1"/>
  <c r="M11" i="1" a="1"/>
  <c r="M11" i="1" s="1"/>
  <c r="M12" i="1" a="1"/>
  <c r="M12" i="1"/>
  <c r="M13" i="1" a="1"/>
  <c r="M13" i="1"/>
  <c r="M14" i="1" a="1"/>
  <c r="M14" i="1"/>
  <c r="M15" i="1" a="1"/>
  <c r="M15" i="1"/>
  <c r="M16" i="1" a="1"/>
  <c r="M16" i="1"/>
  <c r="M17" i="1" a="1"/>
  <c r="M17" i="1"/>
  <c r="M18" i="1" a="1"/>
  <c r="M18" i="1"/>
  <c r="M19" i="1" a="1"/>
  <c r="M19" i="1" s="1"/>
  <c r="M20" i="1" a="1"/>
  <c r="M20" i="1"/>
  <c r="M21" i="1" a="1"/>
  <c r="M21" i="1"/>
  <c r="M22" i="1" a="1"/>
  <c r="M22" i="1"/>
  <c r="M23" i="1" a="1"/>
  <c r="M23" i="1"/>
  <c r="M24" i="1" a="1"/>
  <c r="M24" i="1"/>
  <c r="M25" i="1" a="1"/>
  <c r="M25" i="1"/>
  <c r="M26" i="1" a="1"/>
  <c r="M26" i="1"/>
  <c r="M27" i="1" a="1"/>
  <c r="M27" i="1" s="1"/>
  <c r="M28" i="1" a="1"/>
  <c r="M28" i="1"/>
  <c r="M29" i="1" a="1"/>
  <c r="M29" i="1"/>
  <c r="M30" i="1" a="1"/>
  <c r="M30" i="1"/>
  <c r="M31" i="1" a="1"/>
  <c r="M31" i="1"/>
  <c r="M32" i="1" a="1"/>
  <c r="M32" i="1"/>
  <c r="M33" i="1" a="1"/>
  <c r="M33" i="1"/>
  <c r="M34" i="1" a="1"/>
  <c r="M34" i="1"/>
  <c r="M35" i="1" a="1"/>
  <c r="M35" i="1" s="1"/>
  <c r="M36" i="1" a="1"/>
  <c r="M36" i="1"/>
  <c r="M37" i="1" a="1"/>
  <c r="M37" i="1" s="1"/>
  <c r="M38" i="1" a="1"/>
  <c r="M38" i="1"/>
  <c r="M39" i="1" a="1"/>
  <c r="M39" i="1"/>
  <c r="M40" i="1" a="1"/>
  <c r="M40" i="1"/>
  <c r="M41" i="1" a="1"/>
  <c r="M41" i="1"/>
  <c r="M42" i="1" a="1"/>
  <c r="M42" i="1"/>
  <c r="M43" i="1" a="1"/>
  <c r="M43" i="1" s="1"/>
  <c r="M44" i="1" a="1"/>
  <c r="M44" i="1"/>
  <c r="M45" i="1" a="1"/>
  <c r="M45" i="1"/>
  <c r="M46" i="1" a="1"/>
  <c r="M46" i="1"/>
  <c r="M47" i="1" a="1"/>
  <c r="M47" i="1"/>
  <c r="M48" i="1" a="1"/>
  <c r="M48" i="1"/>
  <c r="M49" i="1" a="1"/>
  <c r="M49" i="1"/>
  <c r="M50" i="1" a="1"/>
  <c r="M50" i="1"/>
  <c r="M51" i="1" a="1"/>
  <c r="M51" i="1" s="1"/>
  <c r="M52" i="1" a="1"/>
  <c r="M52" i="1"/>
  <c r="M53" i="1" a="1"/>
  <c r="M53" i="1"/>
  <c r="M54" i="1" a="1"/>
  <c r="M54" i="1" s="1"/>
  <c r="M55" i="1" a="1"/>
  <c r="M55" i="1"/>
  <c r="M56" i="1" a="1"/>
  <c r="M56" i="1"/>
  <c r="M57" i="1" a="1"/>
  <c r="M57" i="1"/>
  <c r="M58" i="1" a="1"/>
  <c r="M58" i="1"/>
  <c r="M59" i="1" a="1"/>
  <c r="M59" i="1" s="1"/>
  <c r="M60" i="1" a="1"/>
  <c r="M60" i="1"/>
  <c r="M61" i="1" a="1"/>
  <c r="M61" i="1"/>
  <c r="M62" i="1" a="1"/>
  <c r="M62" i="1"/>
  <c r="M63" i="1" a="1"/>
  <c r="M63" i="1"/>
  <c r="M64" i="1" a="1"/>
  <c r="M64" i="1"/>
  <c r="M65" i="1" a="1"/>
  <c r="M65" i="1"/>
  <c r="M66" i="1" a="1"/>
  <c r="M66" i="1"/>
  <c r="M67" i="1" a="1"/>
  <c r="M67" i="1" s="1"/>
  <c r="M68" i="1" a="1"/>
  <c r="M68" i="1"/>
  <c r="M69" i="1" a="1"/>
  <c r="M69" i="1"/>
  <c r="M70" i="1" a="1"/>
  <c r="M70" i="1"/>
  <c r="M71" i="1" a="1"/>
  <c r="M71" i="1" s="1"/>
  <c r="M72" i="1" a="1"/>
  <c r="M72" i="1"/>
  <c r="M73" i="1" a="1"/>
  <c r="M73" i="1"/>
  <c r="M74" i="1" a="1"/>
  <c r="M74" i="1"/>
  <c r="M75" i="1" a="1"/>
  <c r="M75" i="1" s="1"/>
  <c r="M76" i="1" a="1"/>
  <c r="M76" i="1"/>
  <c r="M77" i="1" a="1"/>
  <c r="M77" i="1"/>
  <c r="M78" i="1" a="1"/>
  <c r="M78" i="1"/>
  <c r="M79" i="1" a="1"/>
  <c r="M79" i="1"/>
  <c r="M80" i="1" a="1"/>
  <c r="M80" i="1"/>
  <c r="M81" i="1" a="1"/>
  <c r="M81" i="1" s="1"/>
  <c r="M82" i="1" a="1"/>
  <c r="M82" i="1"/>
  <c r="M83" i="1" a="1"/>
  <c r="M83" i="1" s="1"/>
  <c r="M84" i="1" a="1"/>
  <c r="M84" i="1"/>
  <c r="M85" i="1" a="1"/>
  <c r="M85" i="1"/>
  <c r="M86" i="1" a="1"/>
  <c r="M86" i="1"/>
  <c r="M87" i="1" a="1"/>
  <c r="M87" i="1"/>
  <c r="M88" i="1" a="1"/>
  <c r="M88" i="1" s="1"/>
  <c r="M89" i="1" a="1"/>
  <c r="M89" i="1"/>
  <c r="M90" i="1" a="1"/>
  <c r="M90" i="1" s="1"/>
  <c r="M91" i="1" a="1"/>
  <c r="M91" i="1" s="1"/>
  <c r="M92" i="1" a="1"/>
  <c r="M92" i="1"/>
  <c r="M93" i="1" a="1"/>
  <c r="M93" i="1"/>
  <c r="M94" i="1" a="1"/>
  <c r="M94" i="1"/>
  <c r="M95" i="1" a="1"/>
  <c r="M95" i="1"/>
  <c r="M96" i="1" a="1"/>
  <c r="M96" i="1"/>
  <c r="M97" i="1" a="1"/>
  <c r="M97" i="1"/>
  <c r="M98" i="1" a="1"/>
  <c r="M98" i="1"/>
  <c r="M99" i="1" a="1"/>
  <c r="M99" i="1" s="1"/>
  <c r="M100" i="1" a="1"/>
  <c r="M100" i="1"/>
  <c r="M101" i="1" a="1"/>
  <c r="M101" i="1"/>
  <c r="M102" i="1" a="1"/>
  <c r="M102" i="1"/>
  <c r="M103" i="1" a="1"/>
  <c r="M103" i="1"/>
  <c r="M104" i="1" a="1"/>
  <c r="M104" i="1"/>
  <c r="M105" i="1" a="1"/>
  <c r="M105" i="1" s="1"/>
  <c r="M106" i="1" a="1"/>
  <c r="M106" i="1"/>
  <c r="M107" i="1" a="1"/>
  <c r="M107" i="1" s="1"/>
  <c r="M108" i="1" a="1"/>
  <c r="M108" i="1" s="1"/>
  <c r="M109" i="1" a="1"/>
  <c r="M109" i="1"/>
  <c r="M110" i="1" a="1"/>
  <c r="M110" i="1"/>
  <c r="M111" i="1" a="1"/>
  <c r="M111" i="1"/>
  <c r="M112" i="1" a="1"/>
  <c r="M112" i="1"/>
  <c r="M113" i="1" a="1"/>
  <c r="M113" i="1"/>
  <c r="M114" i="1" a="1"/>
  <c r="M114" i="1"/>
  <c r="M115" i="1" a="1"/>
  <c r="M115" i="1" s="1"/>
  <c r="M116" i="1" a="1"/>
  <c r="M116" i="1"/>
  <c r="M117" i="1" a="1"/>
  <c r="M117" i="1"/>
  <c r="M118" i="1" a="1"/>
  <c r="M118" i="1"/>
  <c r="M119" i="1" a="1"/>
  <c r="M119" i="1"/>
  <c r="M120" i="1" a="1"/>
  <c r="M120" i="1"/>
  <c r="M121" i="1" a="1"/>
  <c r="M121" i="1"/>
  <c r="M122" i="1" a="1"/>
  <c r="M122" i="1" s="1"/>
  <c r="M123" i="1" a="1"/>
  <c r="M123" i="1" s="1"/>
  <c r="M124" i="1" a="1"/>
  <c r="M124" i="1"/>
  <c r="M125" i="1" a="1"/>
  <c r="M125" i="1"/>
  <c r="M126" i="1" a="1"/>
  <c r="M126" i="1"/>
  <c r="M127" i="1" a="1"/>
  <c r="M127" i="1"/>
  <c r="M128" i="1" a="1"/>
  <c r="M128" i="1" s="1"/>
  <c r="M129" i="1" a="1"/>
  <c r="M129" i="1"/>
  <c r="M130" i="1" a="1"/>
  <c r="M130" i="1"/>
  <c r="M131" i="1" a="1"/>
  <c r="M131" i="1" s="1"/>
  <c r="M132" i="1" a="1"/>
  <c r="M132" i="1"/>
  <c r="M133" i="1" a="1"/>
  <c r="M133" i="1"/>
  <c r="M134" i="1" a="1"/>
  <c r="M134" i="1" s="1"/>
  <c r="M135" i="1" a="1"/>
  <c r="M135" i="1"/>
  <c r="M136" i="1" a="1"/>
  <c r="M136" i="1"/>
  <c r="M137" i="1" a="1"/>
  <c r="M137" i="1" s="1"/>
  <c r="M138" i="1" a="1"/>
  <c r="M138" i="1"/>
  <c r="M139" i="1" a="1"/>
  <c r="M139" i="1" s="1"/>
  <c r="M140" i="1" a="1"/>
  <c r="M140" i="1"/>
  <c r="M141" i="1" a="1"/>
  <c r="M141" i="1"/>
  <c r="M142" i="1" a="1"/>
  <c r="M142" i="1"/>
  <c r="M143" i="1" a="1"/>
  <c r="M143" i="1"/>
  <c r="M144" i="1" a="1"/>
  <c r="M144" i="1"/>
  <c r="M145" i="1" a="1"/>
  <c r="M145" i="1"/>
  <c r="M146" i="1" a="1"/>
  <c r="M146" i="1"/>
  <c r="M147" i="1" a="1"/>
  <c r="M147" i="1" s="1"/>
  <c r="M148" i="1" a="1"/>
  <c r="M148" i="1" s="1"/>
  <c r="M149" i="1" a="1"/>
  <c r="M149" i="1"/>
  <c r="M150" i="1" a="1"/>
  <c r="M150" i="1"/>
  <c r="M151" i="1" a="1"/>
  <c r="M151" i="1"/>
  <c r="M152" i="1" a="1"/>
  <c r="M152" i="1"/>
  <c r="M153" i="1" a="1"/>
  <c r="M153" i="1"/>
  <c r="M154" i="1" a="1"/>
  <c r="M154" i="1"/>
  <c r="M155" i="1" a="1"/>
  <c r="M155" i="1" s="1"/>
  <c r="M156" i="1" a="1"/>
  <c r="M156" i="1"/>
  <c r="M157" i="1" a="1"/>
  <c r="M157" i="1"/>
  <c r="M158" i="1" a="1"/>
  <c r="M158" i="1"/>
  <c r="M159" i="1" a="1"/>
  <c r="M159" i="1"/>
  <c r="M160" i="1" a="1"/>
  <c r="M160" i="1" s="1"/>
  <c r="M161" i="1" a="1"/>
  <c r="M161" i="1"/>
  <c r="M162" i="1" a="1"/>
  <c r="M162" i="1"/>
  <c r="M163" i="1" a="1"/>
  <c r="M163" i="1" s="1"/>
  <c r="M164" i="1" a="1"/>
  <c r="M164" i="1" s="1"/>
  <c r="M165" i="1" a="1"/>
  <c r="M165" i="1" s="1"/>
  <c r="M166" i="1" a="1"/>
  <c r="M166" i="1"/>
  <c r="M167" i="1" a="1"/>
  <c r="M167" i="1"/>
  <c r="M168" i="1" a="1"/>
  <c r="M168" i="1"/>
  <c r="M169" i="1" a="1"/>
  <c r="M169" i="1" s="1"/>
  <c r="M170" i="1" a="1"/>
  <c r="M170" i="1"/>
  <c r="M171" i="1" a="1"/>
  <c r="M171" i="1" s="1"/>
  <c r="M172" i="1" a="1"/>
  <c r="M172" i="1"/>
  <c r="M173" i="1" a="1"/>
  <c r="M173" i="1" s="1"/>
  <c r="M174" i="1" a="1"/>
  <c r="M174" i="1"/>
  <c r="M175" i="1" a="1"/>
  <c r="M175" i="1" s="1"/>
  <c r="M176" i="1" a="1"/>
  <c r="M176" i="1"/>
  <c r="M177" i="1" a="1"/>
  <c r="M177" i="1"/>
  <c r="M178" i="1" a="1"/>
  <c r="M178" i="1"/>
  <c r="M179" i="1" a="1"/>
  <c r="M179" i="1" s="1"/>
  <c r="M180" i="1" a="1"/>
  <c r="M180" i="1"/>
  <c r="M181" i="1" a="1"/>
  <c r="M181" i="1" s="1"/>
  <c r="M182" i="1" a="1"/>
  <c r="M182" i="1" s="1"/>
  <c r="M183" i="1" a="1"/>
  <c r="M183" i="1"/>
  <c r="M184" i="1" a="1"/>
  <c r="M184" i="1" s="1"/>
  <c r="M185" i="1" a="1"/>
  <c r="M185" i="1"/>
  <c r="M186" i="1" a="1"/>
  <c r="M186" i="1"/>
  <c r="M187" i="1" a="1"/>
  <c r="M187" i="1" s="1"/>
  <c r="M188" i="1" a="1"/>
  <c r="M188" i="1"/>
  <c r="M189" i="1" a="1"/>
  <c r="M189" i="1"/>
  <c r="M190" i="1" a="1"/>
  <c r="M190" i="1" s="1"/>
  <c r="M191" i="1" a="1"/>
  <c r="M191" i="1"/>
  <c r="M192" i="1" a="1"/>
  <c r="M192" i="1"/>
  <c r="M193" i="1" a="1"/>
  <c r="M193" i="1" s="1"/>
  <c r="M194" i="1" a="1"/>
  <c r="M194" i="1"/>
  <c r="M195" i="1" a="1"/>
  <c r="M195" i="1" s="1"/>
  <c r="M196" i="1" a="1"/>
  <c r="M196" i="1"/>
  <c r="M197" i="1" a="1"/>
  <c r="M197" i="1"/>
  <c r="M198" i="1" a="1"/>
  <c r="M198" i="1"/>
  <c r="M199" i="1" a="1"/>
  <c r="M199" i="1" s="1"/>
  <c r="M200" i="1" a="1"/>
  <c r="M200" i="1"/>
  <c r="M201" i="1" a="1"/>
  <c r="M201" i="1"/>
  <c r="M202" i="1" a="1"/>
  <c r="M202" i="1" s="1"/>
  <c r="M203" i="1" a="1"/>
  <c r="M203" i="1" s="1"/>
  <c r="M204" i="1" a="1"/>
  <c r="M204" i="1"/>
  <c r="M205" i="1" a="1"/>
  <c r="M205" i="1"/>
  <c r="M206" i="1" a="1"/>
  <c r="M206" i="1"/>
  <c r="M207" i="1" a="1"/>
  <c r="M207" i="1"/>
  <c r="M208" i="1" a="1"/>
  <c r="M208" i="1"/>
  <c r="M209" i="1" a="1"/>
  <c r="M209" i="1"/>
  <c r="M210" i="1" a="1"/>
  <c r="M210" i="1"/>
  <c r="M211" i="1" a="1"/>
  <c r="M211" i="1" s="1"/>
  <c r="M212" i="1" a="1"/>
  <c r="M212" i="1" s="1"/>
  <c r="M213" i="1" a="1"/>
  <c r="M213" i="1" s="1"/>
  <c r="M214" i="1" a="1"/>
  <c r="M214" i="1"/>
  <c r="M215" i="1" a="1"/>
  <c r="M215" i="1"/>
  <c r="M216" i="1" a="1"/>
  <c r="M216" i="1" s="1"/>
  <c r="M217" i="1" a="1"/>
  <c r="M217" i="1"/>
  <c r="M218" i="1" a="1"/>
  <c r="M218" i="1" s="1"/>
  <c r="M219" i="1" a="1"/>
  <c r="M219" i="1" s="1"/>
  <c r="M220" i="1" a="1"/>
  <c r="M220" i="1"/>
  <c r="M221" i="1" a="1"/>
  <c r="M221" i="1" s="1"/>
  <c r="M222" i="1" a="1"/>
  <c r="M222" i="1" s="1"/>
  <c r="M223" i="1" a="1"/>
  <c r="M223" i="1"/>
  <c r="M224" i="1" a="1"/>
  <c r="M224" i="1"/>
  <c r="M225" i="1" a="1"/>
  <c r="M225" i="1"/>
  <c r="M226" i="1" a="1"/>
  <c r="M226" i="1" s="1"/>
  <c r="M227" i="1" a="1"/>
  <c r="M227" i="1" s="1"/>
  <c r="M228" i="1" a="1"/>
  <c r="M228" i="1"/>
  <c r="M229" i="1" a="1"/>
  <c r="M229" i="1"/>
  <c r="M230" i="1" a="1"/>
  <c r="M230" i="1"/>
  <c r="M231" i="1" a="1"/>
  <c r="M231" i="1"/>
  <c r="M232" i="1" a="1"/>
  <c r="M232" i="1"/>
  <c r="M233" i="1" a="1"/>
  <c r="M233" i="1" s="1"/>
  <c r="M234" i="1" a="1"/>
  <c r="M234" i="1"/>
  <c r="M235" i="1" a="1"/>
  <c r="M235" i="1" s="1"/>
  <c r="M236" i="1" a="1"/>
  <c r="M236" i="1"/>
  <c r="M237" i="1" a="1"/>
  <c r="M237" i="1"/>
  <c r="M238" i="1" a="1"/>
  <c r="M238" i="1"/>
  <c r="M239" i="1" a="1"/>
  <c r="M239" i="1"/>
  <c r="M240" i="1" a="1"/>
  <c r="M240" i="1"/>
  <c r="M241" i="1" a="1"/>
  <c r="M241" i="1"/>
  <c r="M242" i="1" a="1"/>
  <c r="M242" i="1"/>
  <c r="M243" i="1" a="1"/>
  <c r="M243" i="1" s="1"/>
  <c r="M244" i="1" a="1"/>
  <c r="M244" i="1" s="1"/>
  <c r="M245" i="1" a="1"/>
  <c r="M245" i="1" s="1"/>
  <c r="M246" i="1" a="1"/>
  <c r="M246" i="1"/>
  <c r="M247" i="1" a="1"/>
  <c r="M247" i="1"/>
  <c r="M248" i="1" a="1"/>
  <c r="M248" i="1" s="1"/>
  <c r="M249" i="1" a="1"/>
  <c r="M249" i="1"/>
  <c r="M250" i="1" a="1"/>
  <c r="M250" i="1" s="1"/>
  <c r="M251" i="1" a="1"/>
  <c r="M251" i="1" s="1"/>
  <c r="M252" i="1" a="1"/>
  <c r="M252" i="1"/>
  <c r="M253" i="1" a="1"/>
  <c r="M253" i="1" s="1"/>
  <c r="M254" i="1" a="1"/>
  <c r="M254" i="1"/>
  <c r="M255" i="1" a="1"/>
  <c r="M255" i="1"/>
  <c r="M256" i="1" a="1"/>
  <c r="M256" i="1"/>
  <c r="M257" i="1" a="1"/>
  <c r="M257" i="1" s="1"/>
  <c r="M258" i="1" a="1"/>
  <c r="M258" i="1"/>
  <c r="M259" i="1" a="1"/>
  <c r="M259" i="1" s="1"/>
  <c r="M260" i="1" a="1"/>
  <c r="M260" i="1"/>
  <c r="M261" i="1" a="1"/>
  <c r="M261" i="1"/>
  <c r="M262" i="1" a="1"/>
  <c r="M262" i="1" s="1"/>
  <c r="M263" i="1" a="1"/>
  <c r="M263" i="1" s="1"/>
  <c r="M264" i="1" a="1"/>
  <c r="M264" i="1"/>
  <c r="M265" i="1" a="1"/>
  <c r="M265" i="1"/>
  <c r="M266" i="1" a="1"/>
  <c r="M266" i="1"/>
  <c r="M267" i="1" a="1"/>
  <c r="M267" i="1" s="1"/>
  <c r="M268" i="1" a="1"/>
  <c r="M268" i="1"/>
  <c r="M269" i="1" a="1"/>
  <c r="M269" i="1"/>
  <c r="M270" i="1" a="1"/>
  <c r="M270" i="1"/>
  <c r="M271" i="1" a="1"/>
  <c r="M271" i="1" s="1"/>
  <c r="M272" i="1" a="1"/>
  <c r="M272" i="1" s="1"/>
  <c r="M273" i="1" a="1"/>
  <c r="M273" i="1"/>
  <c r="M274" i="1" a="1"/>
  <c r="M274" i="1" s="1"/>
  <c r="M275" i="1" a="1"/>
  <c r="M275" i="1" s="1"/>
  <c r="M276" i="1" a="1"/>
  <c r="M276" i="1" s="1"/>
  <c r="M277" i="1" a="1"/>
  <c r="M277" i="1"/>
  <c r="M278" i="1" a="1"/>
  <c r="M278" i="1"/>
  <c r="M279" i="1" a="1"/>
  <c r="M279" i="1" s="1"/>
  <c r="M280" i="1" a="1"/>
  <c r="M280" i="1"/>
  <c r="M281" i="1" a="1"/>
  <c r="M281" i="1" s="1"/>
  <c r="M282" i="1" a="1"/>
  <c r="M282" i="1"/>
  <c r="M283" i="1" a="1"/>
  <c r="M283" i="1" s="1"/>
  <c r="M284" i="1" a="1"/>
  <c r="M284" i="1"/>
  <c r="M285" i="1" a="1"/>
  <c r="M285" i="1"/>
  <c r="M286" i="1" a="1"/>
  <c r="M286" i="1"/>
  <c r="M287" i="1" a="1"/>
  <c r="M287" i="1"/>
  <c r="M288" i="1" a="1"/>
  <c r="M288" i="1" s="1"/>
  <c r="M289" i="1" a="1"/>
  <c r="M289" i="1" s="1"/>
  <c r="M290" i="1" a="1"/>
  <c r="M290" i="1" s="1"/>
  <c r="M291" i="1" a="1"/>
  <c r="M291" i="1" s="1"/>
  <c r="M292" i="1" a="1"/>
  <c r="M292" i="1" s="1"/>
  <c r="M293" i="1" a="1"/>
  <c r="M293" i="1" s="1"/>
  <c r="M294" i="1" a="1"/>
  <c r="M294" i="1"/>
  <c r="M295" i="1" a="1"/>
  <c r="M295" i="1"/>
  <c r="M296" i="1" a="1"/>
  <c r="M296" i="1"/>
  <c r="M297" i="1" a="1"/>
  <c r="M297" i="1"/>
  <c r="M298" i="1" a="1"/>
  <c r="M298" i="1"/>
  <c r="M299" i="1" a="1"/>
  <c r="M299" i="1" s="1"/>
  <c r="M300" i="1" a="1"/>
  <c r="M300" i="1" s="1"/>
  <c r="M301" i="1" a="1"/>
  <c r="M301" i="1" s="1"/>
  <c r="M302" i="1" a="1"/>
  <c r="M302" i="1"/>
  <c r="M303" i="1" a="1"/>
  <c r="M303" i="1"/>
  <c r="M304" i="1" a="1"/>
  <c r="M304" i="1" s="1"/>
  <c r="M305" i="1" a="1"/>
  <c r="M305" i="1" s="1"/>
  <c r="M306" i="1" a="1"/>
  <c r="M306" i="1"/>
  <c r="M307" i="1" a="1"/>
  <c r="M307" i="1" s="1"/>
  <c r="M308" i="1" a="1"/>
  <c r="M308" i="1" s="1"/>
  <c r="M309" i="1" a="1"/>
  <c r="M309" i="1" s="1"/>
  <c r="M310" i="1" a="1"/>
  <c r="M310" i="1" s="1"/>
  <c r="M311" i="1" a="1"/>
  <c r="M311" i="1"/>
  <c r="M312" i="1" a="1"/>
  <c r="M312" i="1"/>
  <c r="M313" i="1" a="1"/>
  <c r="M313" i="1"/>
  <c r="M314" i="1" a="1"/>
  <c r="M314" i="1" s="1"/>
  <c r="M315" i="1" a="1"/>
  <c r="M315" i="1" s="1"/>
  <c r="M316" i="1" a="1"/>
  <c r="M316" i="1"/>
  <c r="M317" i="1" a="1"/>
  <c r="M317" i="1" s="1"/>
  <c r="M318" i="1" a="1"/>
  <c r="M318" i="1" s="1"/>
  <c r="M319" i="1" a="1"/>
  <c r="M319" i="1"/>
  <c r="M320" i="1" a="1"/>
  <c r="M320" i="1"/>
  <c r="M321" i="1" a="1"/>
  <c r="M321" i="1"/>
  <c r="M322" i="1" a="1"/>
  <c r="M322" i="1"/>
  <c r="M323" i="1" a="1"/>
  <c r="M323" i="1" s="1"/>
  <c r="M324" i="1" a="1"/>
  <c r="M324" i="1" s="1"/>
  <c r="M325" i="1" a="1"/>
  <c r="M325" i="1" s="1"/>
  <c r="M326" i="1" a="1"/>
  <c r="M326" i="1"/>
  <c r="M327" i="1" a="1"/>
  <c r="M327" i="1" s="1"/>
  <c r="M328" i="1" a="1"/>
  <c r="M328" i="1"/>
  <c r="M329" i="1" a="1"/>
  <c r="M329" i="1"/>
  <c r="M330" i="1" a="1"/>
  <c r="M330" i="1"/>
  <c r="M331" i="1" a="1"/>
  <c r="M331" i="1" s="1"/>
  <c r="M332" i="1" a="1"/>
  <c r="M332" i="1"/>
  <c r="M333" i="1" a="1"/>
  <c r="M333" i="1" s="1"/>
  <c r="M334" i="1" a="1"/>
  <c r="M334" i="1" s="1"/>
  <c r="M335" i="1" a="1"/>
  <c r="M335" i="1" s="1"/>
  <c r="M336" i="1" a="1"/>
  <c r="M336" i="1"/>
  <c r="M337" i="1" a="1"/>
  <c r="M337" i="1"/>
  <c r="M338" i="1" a="1"/>
  <c r="M338" i="1"/>
  <c r="M339" i="1" a="1"/>
  <c r="M339" i="1" s="1"/>
  <c r="M340" i="1" a="1"/>
  <c r="M340" i="1"/>
  <c r="M341" i="1" a="1"/>
  <c r="M341" i="1"/>
  <c r="M342" i="1" a="1"/>
  <c r="M342" i="1" s="1"/>
  <c r="M343" i="1" a="1"/>
  <c r="M343" i="1" s="1"/>
  <c r="M344" i="1" a="1"/>
  <c r="M344" i="1" s="1"/>
  <c r="M345" i="1" a="1"/>
  <c r="M345" i="1" s="1"/>
  <c r="M346" i="1" a="1"/>
  <c r="M346" i="1"/>
  <c r="M347" i="1" a="1"/>
  <c r="M347" i="1" s="1"/>
  <c r="M348" i="1" a="1"/>
  <c r="M348" i="1" s="1"/>
  <c r="M349" i="1" a="1"/>
  <c r="M349" i="1"/>
  <c r="M350" i="1" a="1"/>
  <c r="M350" i="1"/>
  <c r="M351" i="1" a="1"/>
  <c r="M351" i="1"/>
  <c r="M352" i="1" a="1"/>
  <c r="M352" i="1"/>
  <c r="M353" i="1" a="1"/>
  <c r="M353" i="1"/>
  <c r="M354" i="1" a="1"/>
  <c r="M354" i="1"/>
  <c r="M355" i="1" a="1"/>
  <c r="M355" i="1" s="1"/>
  <c r="M356" i="1" a="1"/>
  <c r="M356" i="1"/>
  <c r="M357" i="1" a="1"/>
  <c r="M357" i="1"/>
  <c r="M358" i="1" a="1"/>
  <c r="M358" i="1"/>
  <c r="M359" i="1" a="1"/>
  <c r="M359" i="1"/>
  <c r="M360" i="1" a="1"/>
  <c r="M360" i="1"/>
  <c r="M361" i="1" a="1"/>
  <c r="M361" i="1" s="1"/>
  <c r="M362" i="1" a="1"/>
  <c r="M362" i="1" s="1"/>
  <c r="M363" i="1" a="1"/>
  <c r="M363" i="1" s="1"/>
  <c r="M364" i="1" a="1"/>
  <c r="M364" i="1"/>
  <c r="M365" i="1" a="1"/>
  <c r="M365" i="1"/>
  <c r="M366" i="1" a="1"/>
  <c r="M366" i="1" s="1"/>
  <c r="M367" i="1" a="1"/>
  <c r="M367" i="1"/>
  <c r="M368" i="1" a="1"/>
  <c r="M368" i="1"/>
  <c r="M369" i="1" a="1"/>
  <c r="M369" i="1"/>
  <c r="M370" i="1" a="1"/>
  <c r="M370" i="1"/>
  <c r="M371" i="1" a="1"/>
  <c r="M371" i="1" s="1"/>
  <c r="M372" i="1" a="1"/>
  <c r="M372" i="1"/>
  <c r="M373" i="1" a="1"/>
  <c r="M373" i="1"/>
  <c r="M374" i="1" a="1"/>
  <c r="M374" i="1"/>
  <c r="M375" i="1" a="1"/>
  <c r="M375" i="1"/>
  <c r="M376" i="1" a="1"/>
  <c r="M376" i="1"/>
  <c r="M377" i="1" a="1"/>
  <c r="M377" i="1"/>
  <c r="M378" i="1" a="1"/>
  <c r="M378" i="1" s="1"/>
  <c r="M379" i="1" a="1"/>
  <c r="M379" i="1" s="1"/>
  <c r="M380" i="1" a="1"/>
  <c r="M380" i="1" s="1"/>
  <c r="M381" i="1" a="1"/>
  <c r="M381" i="1"/>
  <c r="M382" i="1" a="1"/>
  <c r="M382" i="1"/>
  <c r="M383" i="1" a="1"/>
  <c r="M383" i="1"/>
  <c r="M384" i="1" a="1"/>
  <c r="M384" i="1" s="1"/>
  <c r="M385" i="1" a="1"/>
  <c r="M385" i="1"/>
  <c r="M386" i="1" a="1"/>
  <c r="M386" i="1"/>
  <c r="M387" i="1" a="1"/>
  <c r="M387" i="1" s="1"/>
  <c r="M388" i="1" a="1"/>
  <c r="M388" i="1" s="1"/>
  <c r="M389" i="1" a="1"/>
  <c r="M389" i="1" s="1"/>
  <c r="M390" i="1" a="1"/>
  <c r="M390" i="1"/>
  <c r="M391" i="1" a="1"/>
  <c r="M391" i="1"/>
  <c r="M392" i="1" a="1"/>
  <c r="M392" i="1" s="1"/>
  <c r="M393" i="1" a="1"/>
  <c r="M393" i="1"/>
  <c r="M394" i="1" a="1"/>
  <c r="M394" i="1"/>
  <c r="M395" i="1" a="1"/>
  <c r="M395" i="1" s="1"/>
  <c r="M396" i="1" a="1"/>
  <c r="M396" i="1"/>
  <c r="M397" i="1" a="1"/>
  <c r="M397" i="1" s="1"/>
  <c r="M398" i="1" a="1"/>
  <c r="M398" i="1"/>
  <c r="M399" i="1" a="1"/>
  <c r="M399" i="1"/>
  <c r="M400" i="1" a="1"/>
  <c r="M400" i="1" s="1"/>
  <c r="M401" i="1" a="1"/>
  <c r="M401" i="1" s="1"/>
  <c r="M402" i="1" a="1"/>
  <c r="M402" i="1"/>
  <c r="M403" i="1" a="1"/>
  <c r="M403" i="1" s="1"/>
  <c r="M404" i="1" a="1"/>
  <c r="M404" i="1" s="1"/>
  <c r="M405" i="1" a="1"/>
  <c r="M405" i="1" s="1"/>
  <c r="M406" i="1" a="1"/>
  <c r="M406" i="1" s="1"/>
  <c r="M407" i="1" a="1"/>
  <c r="M407" i="1"/>
  <c r="M408" i="1" a="1"/>
  <c r="M408" i="1"/>
  <c r="M409" i="1" a="1"/>
  <c r="M409" i="1"/>
  <c r="M410" i="1" a="1"/>
  <c r="M410" i="1" s="1"/>
  <c r="M411" i="1" a="1"/>
  <c r="M411" i="1" s="1"/>
  <c r="M412" i="1" a="1"/>
  <c r="M412" i="1"/>
  <c r="M413" i="1" a="1"/>
  <c r="M413" i="1"/>
  <c r="M414" i="1" a="1"/>
  <c r="M414" i="1" s="1"/>
  <c r="M415" i="1" a="1"/>
  <c r="M415" i="1" s="1"/>
  <c r="M416" i="1" a="1"/>
  <c r="M416" i="1"/>
  <c r="M417" i="1" a="1"/>
  <c r="M417" i="1"/>
  <c r="M418" i="1" a="1"/>
  <c r="M418" i="1"/>
  <c r="M419" i="1" a="1"/>
  <c r="M419" i="1" s="1"/>
  <c r="M420" i="1" a="1"/>
  <c r="M420" i="1" s="1"/>
  <c r="M421" i="1" a="1"/>
  <c r="M421" i="1" s="1"/>
  <c r="M422" i="1" a="1"/>
  <c r="M422" i="1" s="1"/>
  <c r="M423" i="1" a="1"/>
  <c r="M423" i="1"/>
  <c r="M424" i="1" a="1"/>
  <c r="M424" i="1" s="1"/>
  <c r="M425" i="1" a="1"/>
  <c r="M425" i="1"/>
  <c r="M426" i="1" a="1"/>
  <c r="M426" i="1"/>
  <c r="M427" i="1" a="1"/>
  <c r="M427" i="1" s="1"/>
  <c r="M428" i="1" a="1"/>
  <c r="M428" i="1" s="1"/>
  <c r="M429" i="1" a="1"/>
  <c r="M429" i="1"/>
  <c r="M430" i="1" a="1"/>
  <c r="M430" i="1"/>
  <c r="M431" i="1" a="1"/>
  <c r="M431" i="1" s="1"/>
  <c r="M432" i="1" a="1"/>
  <c r="M432" i="1"/>
  <c r="M433" i="1" a="1"/>
  <c r="M433" i="1"/>
  <c r="M434" i="1" a="1"/>
  <c r="M434" i="1"/>
  <c r="M435" i="1" a="1"/>
  <c r="M435" i="1" s="1"/>
  <c r="M436" i="1" a="1"/>
  <c r="M436" i="1"/>
  <c r="M437" i="1" a="1"/>
  <c r="M437" i="1" s="1"/>
  <c r="M438" i="1" a="1"/>
  <c r="M438" i="1" s="1"/>
  <c r="M439" i="1" a="1"/>
  <c r="M439" i="1" s="1"/>
  <c r="M440" i="1" a="1"/>
  <c r="M440" i="1" s="1"/>
  <c r="M441" i="1" a="1"/>
  <c r="M441" i="1"/>
  <c r="M442" i="1" a="1"/>
  <c r="M442" i="1"/>
  <c r="M443" i="1" a="1"/>
  <c r="M443" i="1" s="1"/>
  <c r="M444" i="1" a="1"/>
  <c r="M444" i="1"/>
  <c r="M445" i="1" a="1"/>
  <c r="M445" i="1"/>
  <c r="M446" i="1" a="1"/>
  <c r="M446" i="1"/>
  <c r="M447" i="1" a="1"/>
  <c r="M447" i="1"/>
  <c r="M448" i="1" a="1"/>
  <c r="M448" i="1" s="1"/>
  <c r="M449" i="1" a="1"/>
  <c r="M449" i="1"/>
  <c r="M450" i="1" a="1"/>
  <c r="M450" i="1" s="1"/>
  <c r="M451" i="1" a="1"/>
  <c r="M451" i="1" s="1"/>
  <c r="M452" i="1" a="1"/>
  <c r="M452" i="1"/>
  <c r="M453" i="1" a="1"/>
  <c r="M453" i="1"/>
  <c r="M454" i="1" a="1"/>
  <c r="M454" i="1"/>
  <c r="M455" i="1" a="1"/>
  <c r="M455" i="1" s="1"/>
  <c r="M456" i="1" a="1"/>
  <c r="M456" i="1"/>
  <c r="M457" i="1" a="1"/>
  <c r="M457" i="1"/>
  <c r="M458" i="1" a="1"/>
  <c r="M458" i="1" s="1"/>
  <c r="M459" i="1" a="1"/>
  <c r="M459" i="1" s="1"/>
  <c r="M460" i="1" a="1"/>
  <c r="M460" i="1"/>
  <c r="M461" i="1" a="1"/>
  <c r="M461" i="1"/>
  <c r="M462" i="1" a="1"/>
  <c r="M462" i="1"/>
  <c r="M463" i="1" a="1"/>
  <c r="M463" i="1"/>
  <c r="M464" i="1" a="1"/>
  <c r="M464" i="1"/>
  <c r="M465" i="1" a="1"/>
  <c r="M465" i="1"/>
  <c r="M466" i="1" a="1"/>
  <c r="M466" i="1"/>
  <c r="M467" i="1" a="1"/>
  <c r="M467" i="1" s="1"/>
  <c r="M468" i="1" a="1"/>
  <c r="M468" i="1" s="1"/>
  <c r="M469" i="1" a="1"/>
  <c r="M469" i="1"/>
  <c r="M470" i="1" a="1"/>
  <c r="M470" i="1"/>
  <c r="M471" i="1" a="1"/>
  <c r="M471" i="1"/>
  <c r="M472" i="1" a="1"/>
  <c r="M472" i="1" s="1"/>
  <c r="M473" i="1" a="1"/>
  <c r="M473" i="1"/>
  <c r="M474" i="1" a="1"/>
  <c r="M474" i="1"/>
  <c r="M475" i="1" a="1"/>
  <c r="M475" i="1" s="1"/>
  <c r="M476" i="1" a="1"/>
  <c r="M476" i="1"/>
  <c r="M477" i="1" a="1"/>
  <c r="M477" i="1" s="1"/>
  <c r="M478" i="1" a="1"/>
  <c r="M478" i="1"/>
  <c r="M479" i="1" a="1"/>
  <c r="M479" i="1"/>
  <c r="M480" i="1" a="1"/>
  <c r="M480" i="1" s="1"/>
  <c r="M481" i="1" a="1"/>
  <c r="M481" i="1"/>
  <c r="M482" i="1" a="1"/>
  <c r="M482" i="1"/>
  <c r="M483" i="1" a="1"/>
  <c r="M483" i="1" s="1"/>
  <c r="M484" i="1" a="1"/>
  <c r="M484" i="1"/>
  <c r="M485" i="1" a="1"/>
  <c r="M485" i="1" s="1"/>
  <c r="M486" i="1" a="1"/>
  <c r="M486" i="1"/>
  <c r="M487" i="1" a="1"/>
  <c r="M487" i="1"/>
  <c r="M488" i="1" a="1"/>
  <c r="M488" i="1" s="1"/>
  <c r="M489" i="1" a="1"/>
  <c r="M489" i="1" s="1"/>
  <c r="M490" i="1" a="1"/>
  <c r="M490" i="1"/>
  <c r="M491" i="1" a="1"/>
  <c r="M491" i="1" s="1"/>
  <c r="M492" i="1" a="1"/>
  <c r="M492" i="1"/>
  <c r="M493" i="1" a="1"/>
  <c r="M493" i="1"/>
  <c r="M494" i="1" a="1"/>
  <c r="M494" i="1"/>
  <c r="M495" i="1" a="1"/>
  <c r="M495" i="1"/>
  <c r="M496" i="1" a="1"/>
  <c r="M496" i="1"/>
  <c r="M497" i="1" a="1"/>
  <c r="M497" i="1" s="1"/>
  <c r="M498" i="1" a="1"/>
  <c r="M498" i="1"/>
  <c r="M499" i="1" a="1"/>
  <c r="M499" i="1" s="1"/>
  <c r="M500" i="1" a="1"/>
  <c r="M500" i="1"/>
  <c r="M501" i="1" a="1"/>
  <c r="M501" i="1"/>
  <c r="M502" i="1" a="1"/>
  <c r="M502" i="1"/>
  <c r="M503" i="1" a="1"/>
  <c r="M503" i="1" s="1"/>
  <c r="M504" i="1" a="1"/>
  <c r="M504" i="1"/>
  <c r="M505" i="1" a="1"/>
  <c r="M505" i="1"/>
  <c r="M506" i="1" a="1"/>
  <c r="M506" i="1" s="1"/>
  <c r="M507" i="1" a="1"/>
  <c r="M507" i="1" s="1"/>
  <c r="M508" i="1" a="1"/>
  <c r="M508" i="1"/>
  <c r="M509" i="1" a="1"/>
  <c r="M509" i="1"/>
  <c r="M510" i="1" a="1"/>
  <c r="M510" i="1"/>
  <c r="M511" i="1" a="1"/>
  <c r="M511" i="1"/>
  <c r="M512" i="1" a="1"/>
  <c r="M512" i="1" s="1"/>
  <c r="M513" i="1" a="1"/>
  <c r="M513" i="1"/>
  <c r="M514" i="1" a="1"/>
  <c r="M514" i="1"/>
  <c r="M515" i="1" a="1"/>
  <c r="M515" i="1" s="1"/>
  <c r="M516" i="1" a="1"/>
  <c r="M516" i="1" s="1"/>
  <c r="M517" i="1" a="1"/>
  <c r="M517" i="1"/>
  <c r="M518" i="1" a="1"/>
  <c r="M518" i="1"/>
  <c r="M519" i="1" a="1"/>
  <c r="M519" i="1"/>
  <c r="M520" i="1" a="1"/>
  <c r="M520" i="1"/>
  <c r="M521" i="1" a="1"/>
  <c r="M521" i="1"/>
  <c r="M522" i="1" a="1"/>
  <c r="M522" i="1"/>
  <c r="M523" i="1" a="1"/>
  <c r="M523" i="1" s="1"/>
  <c r="M524" i="1" a="1"/>
  <c r="M524" i="1"/>
  <c r="M525" i="1" a="1"/>
  <c r="M525" i="1" s="1"/>
  <c r="M526" i="1" a="1"/>
  <c r="M526" i="1"/>
  <c r="M527" i="1" a="1"/>
  <c r="M527" i="1"/>
  <c r="M528" i="1" a="1"/>
  <c r="M528" i="1"/>
  <c r="M529" i="1" a="1"/>
  <c r="M529" i="1" s="1"/>
  <c r="M530" i="1" a="1"/>
  <c r="M530" i="1"/>
  <c r="M531" i="1" a="1"/>
  <c r="M531" i="1" s="1"/>
  <c r="M532" i="1" a="1"/>
  <c r="M532" i="1" s="1"/>
  <c r="M533" i="1" a="1"/>
  <c r="M533" i="1" s="1"/>
  <c r="M534" i="1" a="1"/>
  <c r="M534" i="1" s="1"/>
  <c r="M535" i="1" a="1"/>
  <c r="M535" i="1"/>
  <c r="M536" i="1" a="1"/>
  <c r="M536" i="1" s="1"/>
  <c r="M537" i="1" a="1"/>
  <c r="M537" i="1"/>
  <c r="M538" i="1" a="1"/>
  <c r="M538" i="1" s="1"/>
  <c r="M539" i="1" a="1"/>
  <c r="M539" i="1" s="1"/>
  <c r="M540" i="1" a="1"/>
  <c r="M540" i="1"/>
  <c r="M541" i="1" a="1"/>
  <c r="M541" i="1"/>
  <c r="M542" i="1" a="1"/>
  <c r="M542" i="1"/>
  <c r="M543" i="1" a="1"/>
  <c r="M543" i="1" s="1"/>
  <c r="M544" i="1" a="1"/>
  <c r="M544" i="1" s="1"/>
  <c r="M545" i="1" a="1"/>
  <c r="M545" i="1"/>
  <c r="M546" i="1" a="1"/>
  <c r="M546" i="1" s="1"/>
  <c r="M547" i="1" a="1"/>
  <c r="M547" i="1" s="1"/>
  <c r="M548" i="1" a="1"/>
  <c r="M548" i="1"/>
  <c r="M549" i="1" a="1"/>
  <c r="M549" i="1" s="1"/>
  <c r="M550" i="1" a="1"/>
  <c r="M550" i="1"/>
  <c r="M551" i="1" a="1"/>
  <c r="M551" i="1"/>
  <c r="M552" i="1" a="1"/>
  <c r="M552" i="1" s="1"/>
  <c r="M553" i="1" a="1"/>
  <c r="M553" i="1" s="1"/>
  <c r="M554" i="1" a="1"/>
  <c r="M554" i="1"/>
  <c r="M555" i="1" a="1"/>
  <c r="M555" i="1" s="1"/>
  <c r="M556" i="1" a="1"/>
  <c r="M556" i="1" s="1"/>
  <c r="M557" i="1" a="1"/>
  <c r="M557" i="1" s="1"/>
  <c r="M558" i="1" a="1"/>
  <c r="M558" i="1"/>
  <c r="M559" i="1" a="1"/>
  <c r="M559" i="1"/>
  <c r="M560" i="1" a="1"/>
  <c r="M560" i="1"/>
  <c r="M561" i="1" a="1"/>
  <c r="M561" i="1" s="1"/>
  <c r="M562" i="1" a="1"/>
  <c r="M562" i="1"/>
  <c r="M563" i="1" a="1"/>
  <c r="M563" i="1" s="1"/>
  <c r="M564" i="1" a="1"/>
  <c r="M564" i="1"/>
  <c r="M565" i="1" a="1"/>
  <c r="M565" i="1"/>
  <c r="M566" i="1" a="1"/>
  <c r="M566" i="1" s="1"/>
  <c r="M567" i="1" a="1"/>
  <c r="M567" i="1"/>
  <c r="M568" i="1" a="1"/>
  <c r="M568" i="1" s="1"/>
  <c r="M569" i="1" a="1"/>
  <c r="M569" i="1"/>
  <c r="M570" i="1" a="1"/>
  <c r="M570" i="1" s="1"/>
  <c r="M571" i="1" a="1"/>
  <c r="M571" i="1" s="1"/>
  <c r="M572" i="1" a="1"/>
  <c r="M572" i="1" s="1"/>
  <c r="M573" i="1" a="1"/>
  <c r="M573" i="1"/>
  <c r="M574" i="1" a="1"/>
  <c r="M574" i="1"/>
  <c r="M575" i="1" a="1"/>
  <c r="M575" i="1"/>
  <c r="M576" i="1" a="1"/>
  <c r="M576" i="1"/>
  <c r="M577" i="1" a="1"/>
  <c r="M577" i="1"/>
  <c r="M578" i="1" a="1"/>
  <c r="M578" i="1"/>
  <c r="M579" i="1" a="1"/>
  <c r="M579" i="1" s="1"/>
  <c r="M580" i="1" a="1"/>
  <c r="M580" i="1"/>
  <c r="M581" i="1" a="1"/>
  <c r="M581" i="1"/>
  <c r="M582" i="1" a="1"/>
  <c r="M582" i="1" s="1"/>
  <c r="M583" i="1" a="1"/>
  <c r="M583" i="1" s="1"/>
  <c r="M584" i="1" a="1"/>
  <c r="M584" i="1"/>
  <c r="M585" i="1" a="1"/>
  <c r="M585" i="1"/>
  <c r="M586" i="1" a="1"/>
  <c r="M586" i="1" s="1"/>
  <c r="M587" i="1" a="1"/>
  <c r="M587" i="1" s="1"/>
  <c r="M588" i="1" a="1"/>
  <c r="M588" i="1" s="1"/>
  <c r="M589" i="1" a="1"/>
  <c r="M589" i="1" s="1"/>
  <c r="M590" i="1" a="1"/>
  <c r="M590" i="1" s="1"/>
  <c r="M591" i="1" a="1"/>
  <c r="M591" i="1" s="1"/>
  <c r="M592" i="1" a="1"/>
  <c r="M592" i="1"/>
  <c r="M593" i="1" a="1"/>
  <c r="M593" i="1"/>
  <c r="M594" i="1" a="1"/>
  <c r="M594" i="1"/>
  <c r="M595" i="1" a="1"/>
  <c r="M595" i="1" s="1"/>
  <c r="M596" i="1" a="1"/>
  <c r="M596" i="1"/>
  <c r="M597" i="1" a="1"/>
  <c r="M597" i="1"/>
  <c r="M598" i="1" a="1"/>
  <c r="M598" i="1" s="1"/>
  <c r="M599" i="1" a="1"/>
  <c r="M599" i="1" s="1"/>
  <c r="M600" i="1" a="1"/>
  <c r="M600" i="1" s="1"/>
  <c r="M601" i="1" a="1"/>
  <c r="M601" i="1" s="1"/>
  <c r="M602" i="1" a="1"/>
  <c r="M602" i="1"/>
  <c r="M603" i="1" a="1"/>
  <c r="M603" i="1" s="1"/>
  <c r="M604" i="1" a="1"/>
  <c r="M604" i="1"/>
  <c r="M605" i="1" a="1"/>
  <c r="M605" i="1"/>
  <c r="M606" i="1" a="1"/>
  <c r="M606" i="1"/>
  <c r="M607" i="1" a="1"/>
  <c r="M607" i="1" s="1"/>
  <c r="M608" i="1" a="1"/>
  <c r="M608" i="1"/>
  <c r="M609" i="1" a="1"/>
  <c r="M609" i="1"/>
  <c r="M610" i="1" a="1"/>
  <c r="M610" i="1"/>
  <c r="M611" i="1" a="1"/>
  <c r="M611" i="1" s="1"/>
  <c r="M612" i="1" a="1"/>
  <c r="M612" i="1"/>
  <c r="M613" i="1" a="1"/>
  <c r="M613" i="1"/>
  <c r="M614" i="1" a="1"/>
  <c r="M614" i="1"/>
  <c r="M615" i="1" a="1"/>
  <c r="M615" i="1"/>
  <c r="M616" i="1" a="1"/>
  <c r="M616" i="1" s="1"/>
  <c r="M617" i="1" a="1"/>
  <c r="M617" i="1" s="1"/>
  <c r="M618" i="1" a="1"/>
  <c r="M618" i="1"/>
  <c r="M619" i="1" a="1"/>
  <c r="M619" i="1" s="1"/>
  <c r="M620" i="1" a="1"/>
  <c r="M620" i="1"/>
  <c r="M621" i="1" a="1"/>
  <c r="M621" i="1"/>
  <c r="M622" i="1" a="1"/>
  <c r="M622" i="1"/>
  <c r="M623" i="1" a="1"/>
  <c r="M623" i="1"/>
  <c r="M624" i="1" a="1"/>
  <c r="M624" i="1" s="1"/>
  <c r="M625" i="1" a="1"/>
  <c r="M625" i="1" s="1"/>
  <c r="M626" i="1" a="1"/>
  <c r="M626" i="1"/>
  <c r="M627" i="1" a="1"/>
  <c r="M627" i="1" s="1"/>
  <c r="M628" i="1" a="1"/>
  <c r="M628" i="1"/>
  <c r="M629" i="1" a="1"/>
  <c r="M629" i="1"/>
  <c r="M630" i="1" a="1"/>
  <c r="M630" i="1"/>
  <c r="M631" i="1" a="1"/>
  <c r="M631" i="1"/>
  <c r="M632" i="1" a="1"/>
  <c r="M632" i="1"/>
  <c r="M633" i="1" a="1"/>
  <c r="M633" i="1" s="1"/>
  <c r="M634" i="1" a="1"/>
  <c r="M634" i="1" s="1"/>
  <c r="M635" i="1" a="1"/>
  <c r="M635" i="1" s="1"/>
  <c r="M636" i="1" a="1"/>
  <c r="M636" i="1"/>
  <c r="M637" i="1" a="1"/>
  <c r="M637" i="1"/>
  <c r="M638" i="1" a="1"/>
  <c r="M638" i="1" s="1"/>
  <c r="M639" i="1" a="1"/>
  <c r="M639" i="1"/>
  <c r="M640" i="1" a="1"/>
  <c r="M640" i="1"/>
  <c r="M641" i="1" a="1"/>
  <c r="M641" i="1"/>
  <c r="M642" i="1" a="1"/>
  <c r="M642" i="1" s="1"/>
  <c r="M643" i="1" a="1"/>
  <c r="M643" i="1" s="1"/>
  <c r="M644" i="1" a="1"/>
  <c r="M644" i="1" s="1"/>
  <c r="M645" i="1" a="1"/>
  <c r="M645" i="1"/>
  <c r="M646" i="1" a="1"/>
  <c r="M646" i="1"/>
  <c r="M647" i="1" a="1"/>
  <c r="M647" i="1"/>
  <c r="M648" i="1" a="1"/>
  <c r="M648" i="1"/>
  <c r="M649" i="1" a="1"/>
  <c r="M649" i="1"/>
  <c r="M650" i="1" a="1"/>
  <c r="M650" i="1"/>
  <c r="M651" i="1" a="1"/>
  <c r="M651" i="1" s="1"/>
  <c r="M652" i="1" a="1"/>
  <c r="M652" i="1"/>
  <c r="M653" i="1" a="1"/>
  <c r="M653" i="1"/>
  <c r="M654" i="1" a="1"/>
  <c r="M654" i="1"/>
  <c r="M655" i="1" a="1"/>
  <c r="M655" i="1" s="1"/>
  <c r="M656" i="1" a="1"/>
  <c r="M656" i="1" s="1"/>
  <c r="M657" i="1" a="1"/>
  <c r="M657" i="1"/>
  <c r="M658" i="1" a="1"/>
  <c r="M658" i="1"/>
  <c r="M659" i="1" a="1"/>
  <c r="M659" i="1" s="1"/>
  <c r="M660" i="1" a="1"/>
  <c r="M660" i="1" s="1"/>
  <c r="M661" i="1" a="1"/>
  <c r="M661" i="1" s="1"/>
  <c r="M662" i="1" a="1"/>
  <c r="M662" i="1"/>
  <c r="M663" i="1" a="1"/>
  <c r="M663" i="1"/>
  <c r="M664" i="1" a="1"/>
  <c r="M664" i="1"/>
  <c r="M665" i="1" a="1"/>
  <c r="M665" i="1"/>
  <c r="M666" i="1" a="1"/>
  <c r="M666" i="1"/>
  <c r="M667" i="1" a="1"/>
  <c r="M667" i="1" s="1"/>
  <c r="M668" i="1" a="1"/>
  <c r="M668" i="1"/>
  <c r="M669" i="1" a="1"/>
  <c r="M669" i="1"/>
  <c r="M670" i="1" a="1"/>
  <c r="M670" i="1" s="1"/>
  <c r="M671" i="1" a="1"/>
  <c r="M671" i="1"/>
  <c r="M672" i="1" a="1"/>
  <c r="M672" i="1"/>
  <c r="M673" i="1" a="1"/>
  <c r="M673" i="1"/>
  <c r="M674" i="1" a="1"/>
  <c r="M674" i="1"/>
  <c r="M675" i="1" a="1"/>
  <c r="M675" i="1" s="1"/>
  <c r="M676" i="1" a="1"/>
  <c r="M676" i="1"/>
  <c r="M677" i="1" a="1"/>
  <c r="M677" i="1" s="1"/>
  <c r="M678" i="1" a="1"/>
  <c r="M678" i="1"/>
  <c r="M679" i="1" a="1"/>
  <c r="M679" i="1" s="1"/>
  <c r="M680" i="1" a="1"/>
  <c r="M680" i="1" s="1"/>
  <c r="M681" i="1" a="1"/>
  <c r="M681" i="1"/>
  <c r="M682" i="1" a="1"/>
  <c r="M682" i="1" s="1"/>
  <c r="M683" i="1" a="1"/>
  <c r="M683" i="1"/>
  <c r="M684" i="1" a="1"/>
  <c r="M684" i="1" s="1"/>
  <c r="M685" i="1" a="1"/>
  <c r="M685" i="1" s="1"/>
  <c r="M686" i="1" a="1"/>
  <c r="M686" i="1"/>
  <c r="M687" i="1" a="1"/>
  <c r="M687" i="1" s="1"/>
  <c r="M688" i="1" a="1"/>
  <c r="M688" i="1"/>
  <c r="M689" i="1" a="1"/>
  <c r="M689" i="1"/>
  <c r="M690" i="1" a="1"/>
  <c r="M690" i="1"/>
  <c r="M691" i="1" a="1"/>
  <c r="M691" i="1" s="1"/>
  <c r="M692" i="1" a="1"/>
  <c r="M692" i="1"/>
  <c r="M693" i="1" a="1"/>
  <c r="M693" i="1" s="1"/>
  <c r="M694" i="1" a="1"/>
  <c r="M694" i="1"/>
  <c r="M695" i="1" a="1"/>
  <c r="M695" i="1"/>
  <c r="M696" i="1" a="1"/>
  <c r="M696" i="1" s="1"/>
  <c r="M697" i="1" a="1"/>
  <c r="M697" i="1" s="1"/>
  <c r="M698" i="1" a="1"/>
  <c r="M698" i="1"/>
  <c r="M699" i="1" a="1"/>
  <c r="M699" i="1" s="1"/>
  <c r="M700" i="1" a="1"/>
  <c r="M700" i="1"/>
  <c r="M701" i="1" a="1"/>
  <c r="M701" i="1" s="1"/>
  <c r="M702" i="1" a="1"/>
  <c r="M702" i="1"/>
  <c r="M703" i="1" a="1"/>
  <c r="M703" i="1"/>
  <c r="M704" i="1" a="1"/>
  <c r="M704" i="1"/>
  <c r="M705" i="1" a="1"/>
  <c r="M705" i="1"/>
  <c r="M706" i="1" a="1"/>
  <c r="M706" i="1"/>
  <c r="M707" i="1" a="1"/>
  <c r="M707" i="1"/>
  <c r="M708" i="1" a="1"/>
  <c r="M708" i="1"/>
  <c r="M709" i="1" a="1"/>
  <c r="M709" i="1" s="1"/>
  <c r="M710" i="1" a="1"/>
  <c r="M710" i="1" s="1"/>
  <c r="M711" i="1" a="1"/>
  <c r="M711" i="1"/>
  <c r="M712" i="1" a="1"/>
  <c r="M712" i="1"/>
  <c r="M713" i="1" a="1"/>
  <c r="M713" i="1" s="1"/>
  <c r="M714" i="1" a="1"/>
  <c r="M714" i="1" s="1"/>
  <c r="M715" i="1" a="1"/>
  <c r="M715" i="1"/>
  <c r="M716" i="1" a="1"/>
  <c r="M716" i="1" s="1"/>
  <c r="M717" i="1" a="1"/>
  <c r="M717" i="1" s="1"/>
  <c r="M718" i="1" a="1"/>
  <c r="M718" i="1"/>
  <c r="M719" i="1" a="1"/>
  <c r="M719" i="1"/>
  <c r="M720" i="1" a="1"/>
  <c r="M720" i="1" s="1"/>
  <c r="M721" i="1" a="1"/>
  <c r="M721" i="1"/>
  <c r="M722" i="1" a="1"/>
  <c r="M722" i="1"/>
  <c r="M723" i="1" a="1"/>
  <c r="M723" i="1"/>
  <c r="M724" i="1" a="1"/>
  <c r="M724" i="1" s="1"/>
  <c r="M725" i="1" a="1"/>
  <c r="M725" i="1" s="1"/>
  <c r="M726" i="1" a="1"/>
  <c r="M726" i="1" s="1"/>
  <c r="M727" i="1" a="1"/>
  <c r="M727" i="1" s="1"/>
  <c r="M728" i="1" a="1"/>
  <c r="M728" i="1" s="1"/>
  <c r="M729" i="1" a="1"/>
  <c r="M729" i="1"/>
  <c r="M730" i="1" a="1"/>
  <c r="M730" i="1" s="1"/>
  <c r="M731" i="1" a="1"/>
  <c r="M731" i="1" s="1"/>
  <c r="M732" i="1" a="1"/>
  <c r="M732" i="1"/>
  <c r="M733" i="1" a="1"/>
  <c r="M733" i="1" s="1"/>
  <c r="M734" i="1" a="1"/>
  <c r="M734" i="1" s="1"/>
  <c r="M735" i="1" a="1"/>
  <c r="M735" i="1"/>
  <c r="M736" i="1" a="1"/>
  <c r="M736" i="1"/>
  <c r="M737" i="1" a="1"/>
  <c r="M737" i="1"/>
  <c r="M738" i="1" a="1"/>
  <c r="M738" i="1" s="1"/>
  <c r="M739" i="1" a="1"/>
  <c r="M739" i="1"/>
  <c r="M740" i="1" a="1"/>
  <c r="M740" i="1"/>
  <c r="M741" i="1" a="1"/>
  <c r="M741" i="1" s="1"/>
  <c r="M742" i="1" a="1"/>
  <c r="M742" i="1"/>
  <c r="M743" i="1" a="1"/>
  <c r="M743" i="1" s="1"/>
  <c r="M744" i="1" a="1"/>
  <c r="M744" i="1" s="1"/>
  <c r="M745" i="1" a="1"/>
  <c r="M745" i="1" s="1"/>
  <c r="M746" i="1" a="1"/>
  <c r="M746" i="1" s="1"/>
  <c r="M747" i="1" a="1"/>
  <c r="M747" i="1" s="1"/>
  <c r="M748" i="1" a="1"/>
  <c r="M748" i="1" s="1"/>
  <c r="M749" i="1" a="1"/>
  <c r="M749" i="1" s="1"/>
  <c r="M750" i="1" a="1"/>
  <c r="M750" i="1"/>
  <c r="M751" i="1" a="1"/>
  <c r="M751" i="1"/>
  <c r="M752" i="1" a="1"/>
  <c r="M752" i="1" s="1"/>
  <c r="M753" i="1" a="1"/>
  <c r="M753" i="1"/>
  <c r="M754" i="1" a="1"/>
  <c r="M754" i="1"/>
  <c r="M755" i="1" a="1"/>
  <c r="M755" i="1" s="1"/>
  <c r="M756" i="1" a="1"/>
  <c r="M756" i="1"/>
  <c r="M757" i="1" a="1"/>
  <c r="M757" i="1" s="1"/>
  <c r="M758" i="1" a="1"/>
  <c r="M758" i="1"/>
  <c r="M759" i="1" a="1"/>
  <c r="M759" i="1"/>
  <c r="M760" i="1" a="1"/>
  <c r="M760" i="1"/>
  <c r="M761" i="1" a="1"/>
  <c r="M761" i="1" s="1"/>
  <c r="M762" i="1" a="1"/>
  <c r="M762" i="1" s="1"/>
  <c r="M763" i="1" a="1"/>
  <c r="M763" i="1"/>
  <c r="M764" i="1" a="1"/>
  <c r="M764" i="1" s="1"/>
  <c r="M765" i="1" a="1"/>
  <c r="M765" i="1" s="1"/>
  <c r="M766" i="1" a="1"/>
  <c r="M766" i="1"/>
  <c r="M767" i="1" a="1"/>
  <c r="M767" i="1"/>
  <c r="M768" i="1" a="1"/>
  <c r="M768" i="1" s="1"/>
  <c r="M769" i="1" a="1"/>
  <c r="M769" i="1" s="1"/>
  <c r="M770" i="1" a="1"/>
  <c r="M770" i="1" s="1"/>
  <c r="M771" i="1" a="1"/>
  <c r="M771" i="1" s="1"/>
  <c r="M772" i="1" a="1"/>
  <c r="M772" i="1"/>
  <c r="M773" i="1" a="1"/>
  <c r="M773" i="1" s="1"/>
  <c r="M774" i="1" a="1"/>
  <c r="M774" i="1" s="1"/>
  <c r="M775" i="1" a="1"/>
  <c r="M775" i="1" s="1"/>
  <c r="M776" i="1" a="1"/>
  <c r="M776" i="1" s="1"/>
  <c r="M777" i="1" a="1"/>
  <c r="M777" i="1"/>
  <c r="M778" i="1" a="1"/>
  <c r="M778" i="1" s="1"/>
  <c r="M779" i="1" a="1"/>
  <c r="M779" i="1" s="1"/>
  <c r="M780" i="1" a="1"/>
  <c r="M780" i="1" s="1"/>
  <c r="M781" i="1" a="1"/>
  <c r="M781" i="1" s="1"/>
  <c r="M782" i="1" a="1"/>
  <c r="M782" i="1"/>
  <c r="M783" i="1" a="1"/>
  <c r="M783" i="1"/>
  <c r="M784" i="1" a="1"/>
  <c r="M784" i="1" s="1"/>
  <c r="M785" i="1" a="1"/>
  <c r="M785" i="1" s="1"/>
  <c r="M786" i="1" a="1"/>
  <c r="M786" i="1" s="1"/>
  <c r="M787" i="1" a="1"/>
  <c r="M787" i="1" s="1"/>
  <c r="M788" i="1" a="1"/>
  <c r="M788" i="1"/>
  <c r="M789" i="1" a="1"/>
  <c r="M789" i="1" s="1"/>
  <c r="M790" i="1" a="1"/>
  <c r="M790" i="1" s="1"/>
  <c r="M791" i="1" a="1"/>
  <c r="M791" i="1" s="1"/>
  <c r="M792" i="1" a="1"/>
  <c r="M792" i="1"/>
  <c r="M793" i="1" a="1"/>
  <c r="M793" i="1"/>
  <c r="M794" i="1" a="1"/>
  <c r="M794" i="1" s="1"/>
  <c r="M795" i="1" a="1"/>
  <c r="M795" i="1" s="1"/>
  <c r="M796" i="1" a="1"/>
  <c r="M796" i="1" s="1"/>
  <c r="M797" i="1" a="1"/>
  <c r="M797" i="1" s="1"/>
  <c r="M798" i="1" a="1"/>
  <c r="M798" i="1"/>
  <c r="M799" i="1" a="1"/>
  <c r="M799" i="1"/>
  <c r="M800" i="1" a="1"/>
  <c r="M800" i="1"/>
  <c r="M801" i="1" a="1"/>
  <c r="M801" i="1" s="1"/>
  <c r="M802" i="1" a="1"/>
  <c r="M802" i="1"/>
  <c r="M803" i="1" a="1"/>
  <c r="M803" i="1" s="1"/>
  <c r="M804" i="1" a="1"/>
  <c r="M804" i="1" s="1"/>
  <c r="M805" i="1" a="1"/>
  <c r="M805" i="1" s="1"/>
  <c r="M806" i="1" a="1"/>
  <c r="M806" i="1" s="1"/>
  <c r="M807" i="1" a="1"/>
  <c r="M807" i="1" s="1"/>
  <c r="M808" i="1" a="1"/>
  <c r="M808" i="1" s="1"/>
  <c r="M809" i="1" a="1"/>
  <c r="M809" i="1" s="1"/>
  <c r="M810" i="1" a="1"/>
  <c r="M810" i="1"/>
  <c r="M811" i="1" a="1"/>
  <c r="M811" i="1"/>
  <c r="M812" i="1" a="1"/>
  <c r="M812" i="1"/>
  <c r="M813" i="1" a="1"/>
  <c r="M813" i="1" s="1"/>
  <c r="M814" i="1" a="1"/>
  <c r="M814" i="1" s="1"/>
  <c r="M815" i="1" a="1"/>
  <c r="M815" i="1" s="1"/>
  <c r="M816" i="1" a="1"/>
  <c r="M816" i="1"/>
  <c r="M817" i="1" a="1"/>
  <c r="M817" i="1"/>
  <c r="M818" i="1" a="1"/>
  <c r="M818" i="1" s="1"/>
  <c r="M819" i="1" a="1"/>
  <c r="M819" i="1"/>
  <c r="M820" i="1" a="1"/>
  <c r="M820" i="1" s="1"/>
  <c r="M821" i="1" a="1"/>
  <c r="M821" i="1" s="1"/>
  <c r="M822" i="1" a="1"/>
  <c r="M822" i="1"/>
  <c r="M823" i="1" a="1"/>
  <c r="M823" i="1"/>
  <c r="M824" i="1" a="1"/>
  <c r="M824" i="1" s="1"/>
  <c r="M825" i="1" a="1"/>
  <c r="M825" i="1" s="1"/>
  <c r="M826" i="1" a="1"/>
  <c r="M826" i="1" s="1"/>
  <c r="M827" i="1" a="1"/>
  <c r="M827" i="1" s="1"/>
  <c r="M828" i="1" a="1"/>
  <c r="M828" i="1" s="1"/>
  <c r="M829" i="1" a="1"/>
  <c r="M829" i="1" s="1"/>
  <c r="M830" i="1" a="1"/>
  <c r="M830" i="1"/>
  <c r="M831" i="1" a="1"/>
  <c r="M831" i="1"/>
  <c r="M832" i="1" a="1"/>
  <c r="M832" i="1"/>
  <c r="M833" i="1" a="1"/>
  <c r="M833" i="1"/>
  <c r="M834" i="1" a="1"/>
  <c r="M834" i="1"/>
  <c r="M835" i="1" a="1"/>
  <c r="M835" i="1"/>
  <c r="M836" i="1" a="1"/>
  <c r="M836" i="1"/>
  <c r="M837" i="1" a="1"/>
  <c r="M837" i="1" s="1"/>
  <c r="M838" i="1" a="1"/>
  <c r="M838" i="1"/>
  <c r="M839" i="1" a="1"/>
  <c r="M839" i="1"/>
  <c r="M840" i="1" a="1"/>
  <c r="M840" i="1" s="1"/>
  <c r="M841" i="1" a="1"/>
  <c r="M841" i="1" s="1"/>
  <c r="M842" i="1" a="1"/>
  <c r="M842" i="1" s="1"/>
  <c r="M843" i="1" a="1"/>
  <c r="M843" i="1" s="1"/>
  <c r="M844" i="1" a="1"/>
  <c r="M844" i="1" s="1"/>
  <c r="M845" i="1" a="1"/>
  <c r="M845" i="1" s="1"/>
  <c r="M846" i="1" a="1"/>
  <c r="M846" i="1"/>
  <c r="M847" i="1" a="1"/>
  <c r="M847" i="1"/>
  <c r="M848" i="1" a="1"/>
  <c r="M848" i="1"/>
  <c r="M849" i="1" a="1"/>
  <c r="M849" i="1"/>
  <c r="M850" i="1" a="1"/>
  <c r="M850" i="1"/>
  <c r="M851" i="1" a="1"/>
  <c r="M851" i="1"/>
  <c r="M852" i="1" a="1"/>
  <c r="M852" i="1"/>
  <c r="M853" i="1" a="1"/>
  <c r="M853" i="1" s="1"/>
  <c r="M854" i="1" a="1"/>
  <c r="M854" i="1"/>
  <c r="M855" i="1" a="1"/>
  <c r="M855" i="1" s="1"/>
  <c r="M856" i="1" a="1"/>
  <c r="M856" i="1" s="1"/>
  <c r="M857" i="1" a="1"/>
  <c r="M857" i="1"/>
  <c r="M858" i="1" a="1"/>
  <c r="M858" i="1" s="1"/>
  <c r="M859" i="1" a="1"/>
  <c r="M859" i="1" s="1"/>
  <c r="M860" i="1" a="1"/>
  <c r="M860" i="1"/>
  <c r="M861" i="1" a="1"/>
  <c r="M861" i="1" s="1"/>
  <c r="M862" i="1" a="1"/>
  <c r="M862" i="1"/>
  <c r="M863" i="1" a="1"/>
  <c r="M863" i="1"/>
  <c r="M864" i="1" a="1"/>
  <c r="M864" i="1"/>
  <c r="M865" i="1" a="1"/>
  <c r="M865" i="1"/>
  <c r="M866" i="1" a="1"/>
  <c r="M866" i="1"/>
  <c r="M867" i="1" a="1"/>
  <c r="M867" i="1"/>
  <c r="M868" i="1" a="1"/>
  <c r="M868" i="1"/>
  <c r="M869" i="1" a="1"/>
  <c r="M869" i="1" s="1"/>
  <c r="M870" i="1" a="1"/>
  <c r="M870" i="1" s="1"/>
  <c r="M871" i="1" a="1"/>
  <c r="M871" i="1" s="1"/>
  <c r="M872" i="1" a="1"/>
  <c r="M872" i="1" s="1"/>
  <c r="M873" i="1" a="1"/>
  <c r="M873" i="1"/>
  <c r="M874" i="1" a="1"/>
  <c r="M874" i="1" s="1"/>
  <c r="M875" i="1" a="1"/>
  <c r="M875" i="1" s="1"/>
  <c r="M876" i="1" a="1"/>
  <c r="M876" i="1" s="1"/>
  <c r="M877" i="1" a="1"/>
  <c r="M877" i="1" s="1"/>
  <c r="M878" i="1" a="1"/>
  <c r="M878" i="1" s="1"/>
  <c r="M879" i="1" a="1"/>
  <c r="M879" i="1" s="1"/>
  <c r="M880" i="1" a="1"/>
  <c r="M880" i="1"/>
  <c r="M881" i="1" a="1"/>
  <c r="M881" i="1"/>
  <c r="M882" i="1" a="1"/>
  <c r="M882" i="1" s="1"/>
  <c r="M883" i="1" a="1"/>
  <c r="M883" i="1" s="1"/>
  <c r="M884" i="1" a="1"/>
  <c r="M884" i="1"/>
  <c r="M885" i="1" a="1"/>
  <c r="M885" i="1" s="1"/>
  <c r="M886" i="1" a="1"/>
  <c r="M886" i="1"/>
  <c r="M887" i="1" a="1"/>
  <c r="M887" i="1" s="1"/>
  <c r="M888" i="1" a="1"/>
  <c r="M888" i="1" s="1"/>
  <c r="M889" i="1" a="1"/>
  <c r="M889" i="1" s="1"/>
  <c r="M890" i="1" a="1"/>
  <c r="M890" i="1"/>
  <c r="M891" i="1" a="1"/>
  <c r="M891" i="1"/>
  <c r="M892" i="1" a="1"/>
  <c r="M892" i="1" s="1"/>
  <c r="M893" i="1" a="1"/>
  <c r="M893" i="1" s="1"/>
  <c r="M894" i="1" a="1"/>
  <c r="M894" i="1"/>
  <c r="M895" i="1" a="1"/>
  <c r="M895" i="1"/>
  <c r="M896" i="1" a="1"/>
  <c r="M896" i="1"/>
  <c r="M897" i="1" a="1"/>
  <c r="M897" i="1" s="1"/>
  <c r="M898" i="1" a="1"/>
  <c r="M898" i="1" s="1"/>
  <c r="M899" i="1" a="1"/>
  <c r="M899" i="1" s="1"/>
  <c r="M900" i="1" a="1"/>
  <c r="M900" i="1"/>
  <c r="M901" i="1" a="1"/>
  <c r="M901" i="1" s="1"/>
  <c r="M902" i="1" a="1"/>
  <c r="M902" i="1" s="1"/>
  <c r="M903" i="1" a="1"/>
  <c r="M903" i="1" s="1"/>
  <c r="M904" i="1" a="1"/>
  <c r="M904" i="1"/>
  <c r="M905" i="1" a="1"/>
  <c r="M905" i="1"/>
  <c r="M906" i="1" a="1"/>
  <c r="M906" i="1" s="1"/>
  <c r="M907" i="1" a="1"/>
  <c r="M907" i="1" s="1"/>
  <c r="M908" i="1" a="1"/>
  <c r="M908" i="1" s="1"/>
  <c r="M909" i="1" a="1"/>
  <c r="M909" i="1" s="1"/>
  <c r="M910" i="1" a="1"/>
  <c r="M910" i="1"/>
  <c r="M911" i="1" a="1"/>
  <c r="M911" i="1"/>
  <c r="M912" i="1" a="1"/>
  <c r="M912" i="1" s="1"/>
  <c r="M913" i="1" a="1"/>
  <c r="M913" i="1" s="1"/>
  <c r="M914" i="1" a="1"/>
  <c r="M914" i="1" s="1"/>
  <c r="M915" i="1" a="1"/>
  <c r="M915" i="1"/>
  <c r="M916" i="1" a="1"/>
  <c r="M916" i="1"/>
  <c r="M917" i="1" a="1"/>
  <c r="M917" i="1" s="1"/>
  <c r="M918" i="1" a="1"/>
  <c r="M918" i="1" s="1"/>
  <c r="M919" i="1" a="1"/>
  <c r="M919" i="1" s="1"/>
  <c r="M920" i="1" a="1"/>
  <c r="M920" i="1"/>
  <c r="M921" i="1" a="1"/>
  <c r="M921" i="1" s="1"/>
  <c r="M922" i="1" a="1"/>
  <c r="M922" i="1" s="1"/>
  <c r="M923" i="1" a="1"/>
  <c r="M923" i="1" s="1"/>
  <c r="M924" i="1" a="1"/>
  <c r="M924" i="1" s="1"/>
  <c r="M925" i="1" a="1"/>
  <c r="M925" i="1" s="1"/>
  <c r="M926" i="1" a="1"/>
  <c r="M926" i="1"/>
  <c r="M927" i="1" a="1"/>
  <c r="M927" i="1"/>
  <c r="M928" i="1" a="1"/>
  <c r="M928" i="1"/>
  <c r="M929" i="1" a="1"/>
  <c r="M929" i="1"/>
  <c r="M930" i="1" a="1"/>
  <c r="M930" i="1" s="1"/>
  <c r="M931" i="1" a="1"/>
  <c r="M931" i="1" s="1"/>
  <c r="M932" i="1" a="1"/>
  <c r="M932" i="1" s="1"/>
  <c r="M933" i="1" a="1"/>
  <c r="M933" i="1" s="1"/>
  <c r="M934" i="1" a="1"/>
  <c r="M934" i="1" s="1"/>
  <c r="M935" i="1" a="1"/>
  <c r="M935" i="1" s="1"/>
  <c r="M936" i="1" a="1"/>
  <c r="M936" i="1" s="1"/>
  <c r="M937" i="1" a="1"/>
  <c r="M937" i="1" s="1"/>
  <c r="M938" i="1" a="1"/>
  <c r="M938" i="1"/>
  <c r="M939" i="1" a="1"/>
  <c r="M939" i="1"/>
  <c r="M940" i="1" a="1"/>
  <c r="M940" i="1"/>
  <c r="M941" i="1" a="1"/>
  <c r="M941" i="1" s="1"/>
  <c r="M942" i="1" a="1"/>
  <c r="M942" i="1" s="1"/>
  <c r="M943" i="1" a="1"/>
  <c r="M943" i="1"/>
  <c r="M944" i="1" a="1"/>
  <c r="M944" i="1"/>
  <c r="M945" i="1" a="1"/>
  <c r="M945" i="1"/>
  <c r="M946" i="1" a="1"/>
  <c r="M946" i="1" s="1"/>
  <c r="M947" i="1" a="1"/>
  <c r="M947" i="1"/>
  <c r="M948" i="1" a="1"/>
  <c r="M948" i="1" s="1"/>
  <c r="M949" i="1" a="1"/>
  <c r="M949" i="1" s="1"/>
  <c r="M950" i="1" a="1"/>
  <c r="M950" i="1"/>
  <c r="M951" i="1" a="1"/>
  <c r="M951" i="1" s="1"/>
  <c r="M952" i="1" a="1"/>
  <c r="M952" i="1" s="1"/>
  <c r="M953" i="1" a="1"/>
  <c r="M953" i="1" s="1"/>
  <c r="M954" i="1" a="1"/>
  <c r="M954" i="1" s="1"/>
  <c r="M955" i="1" a="1"/>
  <c r="M955" i="1"/>
  <c r="M956" i="1" a="1"/>
  <c r="M956" i="1" s="1"/>
  <c r="M957" i="1" a="1"/>
  <c r="M957" i="1" s="1"/>
  <c r="M958" i="1" a="1"/>
  <c r="M958" i="1"/>
  <c r="M959" i="1" a="1"/>
  <c r="M959" i="1" s="1"/>
  <c r="M960" i="1" a="1"/>
  <c r="M960" i="1" s="1"/>
  <c r="M961" i="1" a="1"/>
  <c r="M961" i="1"/>
  <c r="M962" i="1" a="1"/>
  <c r="M962" i="1"/>
  <c r="M963" i="1" a="1"/>
  <c r="M963" i="1" s="1"/>
  <c r="M964" i="1" a="1"/>
  <c r="M964" i="1"/>
  <c r="M965" i="1" a="1"/>
  <c r="M965" i="1" s="1"/>
  <c r="M966" i="1" a="1"/>
  <c r="M966" i="1"/>
  <c r="M967" i="1" a="1"/>
  <c r="M967" i="1" s="1"/>
  <c r="M968" i="1" a="1"/>
  <c r="M968" i="1" s="1"/>
  <c r="M969" i="1" a="1"/>
  <c r="M969" i="1" s="1"/>
  <c r="M970" i="1" a="1"/>
  <c r="M970" i="1" s="1"/>
  <c r="M971" i="1" a="1"/>
  <c r="M971" i="1" s="1"/>
  <c r="M972" i="1" a="1"/>
  <c r="M972" i="1"/>
  <c r="M973" i="1" a="1"/>
  <c r="M973" i="1" s="1"/>
  <c r="M974" i="1" a="1"/>
  <c r="M974" i="1" s="1"/>
  <c r="M975" i="1" a="1"/>
  <c r="M975" i="1"/>
  <c r="M976" i="1" a="1"/>
  <c r="M976" i="1"/>
  <c r="M977" i="1" a="1"/>
  <c r="M977" i="1" s="1"/>
  <c r="M978" i="1" a="1"/>
  <c r="M978" i="1"/>
  <c r="M979" i="1" a="1"/>
  <c r="M979" i="1"/>
  <c r="M980" i="1" a="1"/>
  <c r="M980" i="1"/>
  <c r="M981" i="1" a="1"/>
  <c r="M981" i="1" s="1"/>
  <c r="M982" i="1" a="1"/>
  <c r="M982" i="1"/>
  <c r="M983" i="1" a="1"/>
  <c r="M983" i="1"/>
  <c r="M984" i="1" a="1"/>
  <c r="M984" i="1" s="1"/>
  <c r="M985" i="1" a="1"/>
  <c r="M985" i="1" s="1"/>
  <c r="M986" i="1" a="1"/>
  <c r="M986" i="1" s="1"/>
  <c r="M987" i="1" a="1"/>
  <c r="M987" i="1" s="1"/>
  <c r="M988" i="1" a="1"/>
  <c r="M988" i="1" s="1"/>
  <c r="M989" i="1" a="1"/>
  <c r="M989" i="1" s="1"/>
  <c r="M990" i="1" a="1"/>
  <c r="M990" i="1"/>
  <c r="M991" i="1" a="1"/>
  <c r="M991" i="1"/>
  <c r="M992" i="1" a="1"/>
  <c r="M992" i="1"/>
  <c r="M993" i="1" a="1"/>
  <c r="M993" i="1"/>
  <c r="M994" i="1" a="1"/>
  <c r="M994" i="1" s="1"/>
  <c r="M995" i="1" a="1"/>
  <c r="M995" i="1"/>
  <c r="M996" i="1" a="1"/>
  <c r="M996" i="1"/>
  <c r="M997" i="1" a="1"/>
  <c r="M997" i="1" s="1"/>
  <c r="M998" i="1" a="1"/>
  <c r="M998" i="1" s="1"/>
  <c r="M999" i="1" a="1"/>
  <c r="M999" i="1" s="1"/>
  <c r="M1000" i="1" a="1"/>
  <c r="M1000" i="1" s="1"/>
  <c r="M1001" i="1" a="1"/>
  <c r="M1001" i="1"/>
  <c r="M1002" i="1" a="1"/>
  <c r="M1002" i="1"/>
  <c r="M1003" i="1" a="1"/>
  <c r="M1003" i="1" s="1"/>
  <c r="M1004" i="1" a="1"/>
  <c r="M1004" i="1" s="1"/>
  <c r="M1005" i="1" a="1"/>
  <c r="M1005" i="1" s="1"/>
  <c r="M1006" i="1" a="1"/>
  <c r="M1006" i="1" s="1"/>
  <c r="M1007" i="1" a="1"/>
  <c r="M1007" i="1"/>
  <c r="M1008" i="1" a="1"/>
  <c r="M1008" i="1"/>
  <c r="M1009" i="1" a="1"/>
  <c r="M1009" i="1" s="1"/>
  <c r="M1010" i="1" a="1"/>
  <c r="M1010" i="1" s="1"/>
  <c r="M1011" i="1" a="1"/>
  <c r="M1011" i="1"/>
  <c r="M1012" i="1" a="1"/>
  <c r="M1012" i="1"/>
  <c r="M1013" i="1" a="1"/>
  <c r="M1013" i="1" s="1"/>
  <c r="M1014" i="1" a="1"/>
  <c r="M1014" i="1"/>
  <c r="M1015" i="1" a="1"/>
  <c r="M1015" i="1" s="1"/>
  <c r="M1016" i="1" a="1"/>
  <c r="M1016" i="1" s="1"/>
  <c r="M1017" i="1" a="1"/>
  <c r="M1017" i="1"/>
  <c r="M1018" i="1" a="1"/>
  <c r="M1018" i="1" s="1"/>
  <c r="M1019" i="1" a="1"/>
  <c r="M1019" i="1"/>
  <c r="M1020" i="1" a="1"/>
  <c r="M1020" i="1" s="1"/>
  <c r="M1021" i="1" a="1"/>
  <c r="M1021" i="1" s="1"/>
  <c r="M1022" i="1" a="1"/>
  <c r="M1022" i="1"/>
  <c r="M1023" i="1" a="1"/>
  <c r="M1023" i="1"/>
  <c r="M1024" i="1" a="1"/>
  <c r="M1024" i="1" s="1"/>
  <c r="M1025" i="1" a="1"/>
  <c r="M1025" i="1" s="1"/>
  <c r="M1026" i="1" a="1"/>
  <c r="M1026" i="1" s="1"/>
  <c r="M1027" i="1" a="1"/>
  <c r="M1027" i="1" s="1"/>
  <c r="M1028" i="1" a="1"/>
  <c r="M1028" i="1" s="1"/>
  <c r="M1029" i="1" a="1"/>
  <c r="M1029" i="1" s="1"/>
  <c r="M1030" i="1" a="1"/>
  <c r="M1030" i="1" s="1"/>
  <c r="M1031" i="1" a="1"/>
  <c r="M1031" i="1"/>
  <c r="M1032" i="1" a="1"/>
  <c r="M1032" i="1" s="1"/>
  <c r="M1033" i="1" a="1"/>
  <c r="M1033" i="1" s="1"/>
  <c r="M1034" i="1" a="1"/>
  <c r="M1034" i="1" s="1"/>
  <c r="M1035" i="1" a="1"/>
  <c r="M1035" i="1"/>
  <c r="M1036" i="1" a="1"/>
  <c r="M1036" i="1"/>
  <c r="M1037" i="1" a="1"/>
  <c r="M1037" i="1" s="1"/>
  <c r="M1038" i="1" a="1"/>
  <c r="M1038" i="1"/>
  <c r="M1039" i="1" a="1"/>
  <c r="M1039" i="1"/>
  <c r="M1040" i="1" a="1"/>
  <c r="M1040" i="1"/>
  <c r="M1041" i="1" a="1"/>
  <c r="M1041" i="1" s="1"/>
  <c r="M1042" i="1" a="1"/>
  <c r="M1042" i="1"/>
  <c r="M1043" i="1" a="1"/>
  <c r="M1043" i="1"/>
  <c r="M1044" i="1" a="1"/>
  <c r="M1044" i="1"/>
  <c r="M1045" i="1" a="1"/>
  <c r="M1045" i="1" s="1"/>
  <c r="M1046" i="1" a="1"/>
  <c r="M1046" i="1" s="1"/>
  <c r="M1047" i="1" a="1"/>
  <c r="M1047" i="1" s="1"/>
  <c r="M1048" i="1" a="1"/>
  <c r="M1048" i="1"/>
  <c r="M1049" i="1" a="1"/>
  <c r="M1049" i="1" s="1"/>
  <c r="M1050" i="1" a="1"/>
  <c r="M1050" i="1"/>
  <c r="M1051" i="1" a="1"/>
  <c r="M1051" i="1" s="1"/>
  <c r="M1052" i="1" a="1"/>
  <c r="M1052" i="1" s="1"/>
  <c r="M1053" i="1" a="1"/>
  <c r="M1053" i="1" s="1"/>
  <c r="M1054" i="1" a="1"/>
  <c r="M1054" i="1"/>
  <c r="M1055" i="1" a="1"/>
  <c r="M1055" i="1"/>
  <c r="M1056" i="1" a="1"/>
  <c r="M1056" i="1"/>
  <c r="M1057" i="1" a="1"/>
  <c r="M1057" i="1" s="1"/>
  <c r="M1058" i="1" a="1"/>
  <c r="M1058" i="1" s="1"/>
  <c r="M1059" i="1" a="1"/>
  <c r="M1059" i="1" s="1"/>
  <c r="M1060" i="1" a="1"/>
  <c r="M1060" i="1"/>
  <c r="M1061" i="1" a="1"/>
  <c r="M1061" i="1" s="1"/>
  <c r="M1062" i="1" a="1"/>
  <c r="M1062" i="1" s="1"/>
  <c r="M1063" i="1" a="1"/>
  <c r="M1063" i="1" s="1"/>
  <c r="M1064" i="1" a="1"/>
  <c r="M1064" i="1" s="1"/>
  <c r="M1065" i="1" a="1"/>
  <c r="M1065" i="1"/>
  <c r="M1066" i="1" a="1"/>
  <c r="M1066" i="1"/>
  <c r="M1067" i="1" a="1"/>
  <c r="M1067" i="1"/>
  <c r="M1068" i="1" a="1"/>
  <c r="M1068" i="1" s="1"/>
  <c r="M1069" i="1" a="1"/>
  <c r="M1069" i="1" s="1"/>
  <c r="M1070" i="1" a="1"/>
  <c r="M1070" i="1"/>
  <c r="M1071" i="1" a="1"/>
  <c r="M1071" i="1"/>
  <c r="M1072" i="1" a="1"/>
  <c r="M1072" i="1"/>
  <c r="M1073" i="1" a="1"/>
  <c r="M1073" i="1"/>
  <c r="M1074" i="1" a="1"/>
  <c r="M1074" i="1"/>
  <c r="M1075" i="1" a="1"/>
  <c r="M1075" i="1"/>
  <c r="M1076" i="1" a="1"/>
  <c r="M1076" i="1"/>
  <c r="M1077" i="1" a="1"/>
  <c r="M1077" i="1" s="1"/>
  <c r="M1078" i="1" a="1"/>
  <c r="M1078" i="1"/>
  <c r="M1079" i="1" a="1"/>
  <c r="M1079" i="1"/>
  <c r="M1080" i="1" a="1"/>
  <c r="M1080" i="1"/>
  <c r="M1081" i="1" a="1"/>
  <c r="M1081" i="1"/>
  <c r="M1082" i="1" a="1"/>
  <c r="M1082" i="1"/>
  <c r="M1083" i="1" a="1"/>
  <c r="M1083" i="1"/>
  <c r="M1084" i="1" a="1"/>
  <c r="M1084" i="1"/>
  <c r="M1085" i="1" a="1"/>
  <c r="M1085" i="1" s="1"/>
  <c r="M1086" i="1" a="1"/>
  <c r="M1086" i="1"/>
  <c r="M1087" i="1" a="1"/>
  <c r="M1087" i="1"/>
  <c r="M1088" i="1" a="1"/>
  <c r="M1088" i="1"/>
  <c r="M1089" i="1" a="1"/>
  <c r="M1089" i="1"/>
  <c r="M1090" i="1" a="1"/>
  <c r="M1090" i="1"/>
  <c r="M1091" i="1" a="1"/>
  <c r="M1091" i="1"/>
  <c r="M1092" i="1" a="1"/>
  <c r="M1092" i="1"/>
  <c r="M1093" i="1" a="1"/>
  <c r="M1093" i="1" s="1"/>
  <c r="M1094" i="1" a="1"/>
  <c r="M1094" i="1"/>
  <c r="M1095" i="1" a="1"/>
  <c r="M1095" i="1"/>
  <c r="M1096" i="1" a="1"/>
  <c r="M1096" i="1"/>
  <c r="M1097" i="1" a="1"/>
  <c r="M1097" i="1"/>
  <c r="M1098" i="1" a="1"/>
  <c r="M1098" i="1"/>
  <c r="M1099" i="1" a="1"/>
  <c r="M1099" i="1"/>
  <c r="M1100" i="1" a="1"/>
  <c r="M1100" i="1"/>
  <c r="M1101" i="1" a="1"/>
  <c r="M1101" i="1" s="1"/>
  <c r="M1102" i="1" a="1"/>
  <c r="M1102" i="1"/>
  <c r="M1103" i="1" a="1"/>
  <c r="M1103" i="1"/>
  <c r="M1104" i="1" a="1"/>
  <c r="M1104" i="1"/>
  <c r="M1105" i="1" a="1"/>
  <c r="M1105" i="1"/>
  <c r="M1106" i="1" a="1"/>
  <c r="M1106" i="1"/>
  <c r="M1107" i="1" a="1"/>
  <c r="M1107" i="1"/>
  <c r="M1108" i="1" a="1"/>
  <c r="M1108" i="1"/>
  <c r="M1109" i="1" a="1"/>
  <c r="M1109" i="1" s="1"/>
  <c r="M1110" i="1" a="1"/>
  <c r="M1110" i="1"/>
  <c r="M1111" i="1" a="1"/>
  <c r="M1111" i="1"/>
  <c r="M1112" i="1" a="1"/>
  <c r="M1112" i="1"/>
  <c r="M1113" i="1" a="1"/>
  <c r="M1113" i="1"/>
  <c r="M1114" i="1" a="1"/>
  <c r="M1114" i="1" s="1"/>
  <c r="M1115" i="1" a="1"/>
  <c r="M1115" i="1"/>
  <c r="M1116" i="1" a="1"/>
  <c r="M1116" i="1"/>
  <c r="M1117" i="1" a="1"/>
  <c r="M1117" i="1" s="1"/>
  <c r="M1118" i="1" a="1"/>
  <c r="M1118" i="1"/>
  <c r="M1119" i="1" a="1"/>
  <c r="M1119" i="1"/>
  <c r="M1120" i="1" a="1"/>
  <c r="M1120" i="1"/>
  <c r="M1121" i="1" a="1"/>
  <c r="M1121" i="1"/>
  <c r="M1122" i="1" a="1"/>
  <c r="M1122" i="1"/>
  <c r="M1123" i="1" a="1"/>
  <c r="M1123" i="1"/>
  <c r="M1124" i="1" a="1"/>
  <c r="M1124" i="1"/>
  <c r="M1125" i="1" a="1"/>
  <c r="M1125" i="1" s="1"/>
  <c r="M1126" i="1" a="1"/>
  <c r="M1126" i="1" s="1"/>
  <c r="M1127" i="1" a="1"/>
  <c r="M1127" i="1"/>
  <c r="M1128" i="1" a="1"/>
  <c r="M1128" i="1"/>
  <c r="M1129" i="1" a="1"/>
  <c r="M1129" i="1"/>
  <c r="M1130" i="1" a="1"/>
  <c r="M1130" i="1" s="1"/>
  <c r="M1131" i="1" a="1"/>
  <c r="M1131" i="1"/>
  <c r="M1132" i="1" a="1"/>
  <c r="M1132" i="1"/>
  <c r="M1133" i="1" a="1"/>
  <c r="M1133" i="1" s="1"/>
  <c r="M1134" i="1" a="1"/>
  <c r="M1134" i="1" s="1"/>
  <c r="M1135" i="1" a="1"/>
  <c r="M1135" i="1"/>
  <c r="M1136" i="1" a="1"/>
  <c r="M1136" i="1"/>
  <c r="M1137" i="1" a="1"/>
  <c r="M1137" i="1"/>
  <c r="M1138" i="1" a="1"/>
  <c r="M1138" i="1"/>
  <c r="M1139" i="1" a="1"/>
  <c r="M1139" i="1" s="1"/>
  <c r="M1140" i="1" a="1"/>
  <c r="M1140" i="1"/>
  <c r="M1141" i="1" a="1"/>
  <c r="M1141" i="1" s="1"/>
  <c r="M1142" i="1" a="1"/>
  <c r="M1142" i="1" s="1"/>
  <c r="M1143" i="1" a="1"/>
  <c r="M1143" i="1"/>
  <c r="M1144" i="1" a="1"/>
  <c r="M1144" i="1"/>
  <c r="M1145" i="1" a="1"/>
  <c r="M1145" i="1"/>
  <c r="M1146" i="1" a="1"/>
  <c r="M1146" i="1"/>
  <c r="M1147" i="1" a="1"/>
  <c r="M1147" i="1"/>
  <c r="M1148" i="1" a="1"/>
  <c r="M1148" i="1" s="1"/>
  <c r="M1149" i="1" a="1"/>
  <c r="M1149" i="1" s="1"/>
  <c r="M1150" i="1" a="1"/>
  <c r="M1150" i="1" s="1"/>
  <c r="M1151" i="1" a="1"/>
  <c r="M1151" i="1"/>
  <c r="M1152" i="1" a="1"/>
  <c r="M1152" i="1"/>
  <c r="M1153" i="1" a="1"/>
  <c r="M1153" i="1"/>
  <c r="M1154" i="1" a="1"/>
  <c r="M1154" i="1"/>
  <c r="M1155" i="1" a="1"/>
  <c r="M1155" i="1"/>
  <c r="M1156" i="1" a="1"/>
  <c r="M1156" i="1"/>
  <c r="M1157" i="1" a="1"/>
  <c r="M1157" i="1" s="1"/>
  <c r="M1158" i="1" a="1"/>
  <c r="M1158" i="1" s="1"/>
  <c r="M1159" i="1" a="1"/>
  <c r="M1159" i="1"/>
  <c r="M1160" i="1" a="1"/>
  <c r="M1160" i="1"/>
  <c r="M1161" i="1" a="1"/>
  <c r="M1161" i="1"/>
  <c r="M1162" i="1" a="1"/>
  <c r="M1162" i="1"/>
  <c r="M1163" i="1" a="1"/>
  <c r="M1163" i="1"/>
  <c r="M1164" i="1" a="1"/>
  <c r="M1164" i="1"/>
  <c r="M1165" i="1" a="1"/>
  <c r="M1165" i="1" s="1"/>
  <c r="M1166" i="1" a="1"/>
  <c r="M1166" i="1" s="1"/>
  <c r="M1167" i="1" a="1"/>
  <c r="M1167" i="1"/>
  <c r="M1168" i="1" a="1"/>
  <c r="M1168" i="1"/>
  <c r="M1169" i="1" a="1"/>
  <c r="M1169" i="1"/>
  <c r="M1170" i="1" a="1"/>
  <c r="M1170" i="1" s="1"/>
  <c r="M1171" i="1" a="1"/>
  <c r="M1171" i="1"/>
  <c r="M1172" i="1" a="1"/>
  <c r="M1172" i="1"/>
  <c r="M1173" i="1" a="1"/>
  <c r="M1173" i="1" s="1"/>
  <c r="M1174" i="1" a="1"/>
  <c r="M1174" i="1" s="1"/>
  <c r="M1175" i="1" a="1"/>
  <c r="M1175" i="1"/>
  <c r="M1176" i="1" a="1"/>
  <c r="M1176" i="1"/>
  <c r="M1177" i="1" a="1"/>
  <c r="M1177" i="1"/>
  <c r="M1178" i="1" a="1"/>
  <c r="M1178" i="1" s="1"/>
  <c r="M1179" i="1" a="1"/>
  <c r="M1179" i="1" s="1"/>
  <c r="M1180" i="1" a="1"/>
  <c r="M1180" i="1"/>
  <c r="M1181" i="1" a="1"/>
  <c r="M1181" i="1" s="1"/>
  <c r="M1182" i="1" a="1"/>
  <c r="M1182" i="1" s="1"/>
  <c r="M1183" i="1" a="1"/>
  <c r="M1183" i="1"/>
  <c r="M1184" i="1" a="1"/>
  <c r="M1184" i="1"/>
  <c r="M1185" i="1" a="1"/>
  <c r="M1185" i="1"/>
  <c r="M1186" i="1" a="1"/>
  <c r="M1186" i="1" s="1"/>
  <c r="M1187" i="1" a="1"/>
  <c r="M1187" i="1" s="1"/>
  <c r="M1188" i="1" a="1"/>
  <c r="M1188" i="1" s="1"/>
  <c r="M1189" i="1" a="1"/>
  <c r="M1189" i="1" s="1"/>
  <c r="M1190" i="1" a="1"/>
  <c r="M1190" i="1" s="1"/>
  <c r="M1191" i="1" a="1"/>
  <c r="M1191" i="1"/>
  <c r="M1192" i="1" a="1"/>
  <c r="M1192" i="1"/>
  <c r="M1193" i="1" a="1"/>
  <c r="M1193" i="1"/>
  <c r="M1194" i="1" a="1"/>
  <c r="M1194" i="1"/>
  <c r="M1195" i="1" a="1"/>
  <c r="M1195" i="1"/>
  <c r="M1196" i="1" a="1"/>
  <c r="M1196" i="1" s="1"/>
  <c r="M1197" i="1" a="1"/>
  <c r="M1197" i="1" s="1"/>
  <c r="M1198" i="1" a="1"/>
  <c r="M1198" i="1" s="1"/>
  <c r="M1199" i="1" a="1"/>
  <c r="M1199" i="1"/>
  <c r="M1200" i="1" a="1"/>
  <c r="M1200" i="1"/>
  <c r="M1201" i="1" a="1"/>
  <c r="M1201" i="1"/>
  <c r="M1202" i="1" a="1"/>
  <c r="M1202" i="1"/>
  <c r="M1203" i="1" a="1"/>
  <c r="M1203" i="1"/>
  <c r="M1204" i="1" a="1"/>
  <c r="M1204" i="1"/>
  <c r="M1205" i="1" a="1"/>
  <c r="M1205" i="1" s="1"/>
  <c r="M1206" i="1" a="1"/>
  <c r="M1206" i="1" s="1"/>
  <c r="M1207" i="1" a="1"/>
  <c r="M1207" i="1"/>
  <c r="M1208" i="1" a="1"/>
  <c r="M1208" i="1"/>
  <c r="M1209" i="1" a="1"/>
  <c r="M1209" i="1"/>
  <c r="M1210" i="1" a="1"/>
  <c r="M1210" i="1"/>
  <c r="M1211" i="1" a="1"/>
  <c r="M1211" i="1"/>
  <c r="M1212" i="1" a="1"/>
  <c r="M1212" i="1"/>
  <c r="M1213" i="1" a="1"/>
  <c r="M1213" i="1" s="1"/>
  <c r="M1214" i="1" a="1"/>
  <c r="M1214" i="1" s="1"/>
  <c r="M1215" i="1" a="1"/>
  <c r="M1215" i="1"/>
  <c r="M1216" i="1" a="1"/>
  <c r="M1216" i="1"/>
  <c r="M1217" i="1" a="1"/>
  <c r="M1217" i="1"/>
  <c r="M1218" i="1" a="1"/>
  <c r="M1218" i="1"/>
  <c r="M1219" i="1" a="1"/>
  <c r="M1219" i="1"/>
  <c r="M1220" i="1" a="1"/>
  <c r="M1220" i="1"/>
  <c r="M1221" i="1" a="1"/>
  <c r="M1221" i="1" s="1"/>
  <c r="M1222" i="1" a="1"/>
  <c r="M1222" i="1" s="1"/>
  <c r="M1223" i="1" a="1"/>
  <c r="M1223" i="1"/>
  <c r="M1224" i="1" a="1"/>
  <c r="M1224" i="1"/>
  <c r="M1225" i="1" a="1"/>
  <c r="M1225" i="1"/>
  <c r="M1226" i="1" a="1"/>
  <c r="M1226" i="1"/>
  <c r="M1227" i="1" a="1"/>
  <c r="M1227" i="1"/>
  <c r="M1228" i="1" a="1"/>
  <c r="M1228" i="1"/>
  <c r="M1229" i="1" a="1"/>
  <c r="M1229" i="1" s="1"/>
  <c r="M1230" i="1" a="1"/>
  <c r="M1230" i="1" s="1"/>
  <c r="M1231" i="1" a="1"/>
  <c r="M1231" i="1"/>
  <c r="M1232" i="1" a="1"/>
  <c r="M1232" i="1"/>
  <c r="M1233" i="1" a="1"/>
  <c r="M1233" i="1"/>
  <c r="M1234" i="1" a="1"/>
  <c r="M1234" i="1" s="1"/>
  <c r="M1235" i="1" a="1"/>
  <c r="M1235" i="1" s="1"/>
  <c r="M1236" i="1" a="1"/>
  <c r="M1236" i="1" s="1"/>
  <c r="M1237" i="1" a="1"/>
  <c r="M1237" i="1" s="1"/>
  <c r="M1238" i="1" a="1"/>
  <c r="M1238" i="1" s="1"/>
  <c r="M1239" i="1" a="1"/>
  <c r="M1239" i="1"/>
  <c r="M1240" i="1" a="1"/>
  <c r="M1240" i="1"/>
  <c r="M1241" i="1" a="1"/>
  <c r="M1241" i="1"/>
  <c r="M1242" i="1" a="1"/>
  <c r="M1242" i="1" s="1"/>
  <c r="M1243" i="1" a="1"/>
  <c r="M1243" i="1" s="1"/>
  <c r="M1244" i="1" a="1"/>
  <c r="M1244" i="1"/>
  <c r="M1245" i="1" a="1"/>
  <c r="M1245" i="1" s="1"/>
  <c r="M1246" i="1" a="1"/>
  <c r="M1246" i="1" s="1"/>
  <c r="M1247" i="1" a="1"/>
  <c r="M1247" i="1"/>
  <c r="M1248" i="1" a="1"/>
  <c r="M1248" i="1"/>
  <c r="M1249" i="1" a="1"/>
  <c r="M1249" i="1"/>
  <c r="M1250" i="1" a="1"/>
  <c r="M1250" i="1"/>
  <c r="M1251" i="1" a="1"/>
  <c r="M1251" i="1" s="1"/>
  <c r="M1252" i="1" a="1"/>
  <c r="M1252" i="1" s="1"/>
  <c r="M1253" i="1" a="1"/>
  <c r="M1253" i="1" s="1"/>
  <c r="M1254" i="1" a="1"/>
  <c r="M1254" i="1" s="1"/>
  <c r="M1255" i="1" a="1"/>
  <c r="M1255" i="1"/>
  <c r="M1256" i="1" a="1"/>
  <c r="M1256" i="1"/>
  <c r="M1257" i="1" a="1"/>
  <c r="M1257" i="1"/>
  <c r="M1258" i="1" a="1"/>
  <c r="M1258" i="1"/>
  <c r="M1259" i="1" a="1"/>
  <c r="M1259" i="1"/>
  <c r="M1260" i="1" a="1"/>
  <c r="M1260" i="1" s="1"/>
  <c r="M1261" i="1" a="1"/>
  <c r="M1261" i="1" s="1"/>
  <c r="M1262" i="1" a="1"/>
  <c r="M1262" i="1" s="1"/>
  <c r="M1263" i="1" a="1"/>
  <c r="M1263" i="1"/>
  <c r="M1264" i="1" a="1"/>
  <c r="M1264" i="1"/>
  <c r="M1265" i="1" a="1"/>
  <c r="M1265" i="1"/>
  <c r="M1266" i="1" a="1"/>
  <c r="M1266" i="1"/>
  <c r="M1267" i="1" a="1"/>
  <c r="M1267" i="1"/>
  <c r="M1268" i="1" a="1"/>
  <c r="M1268" i="1" s="1"/>
  <c r="M1269" i="1" a="1"/>
  <c r="M1269" i="1" s="1"/>
  <c r="M1270" i="1" a="1"/>
  <c r="M1270" i="1" s="1"/>
  <c r="M1271" i="1" a="1"/>
  <c r="M1271" i="1"/>
  <c r="M1272" i="1" a="1"/>
  <c r="M1272" i="1"/>
  <c r="M1273" i="1" a="1"/>
  <c r="M1273" i="1"/>
  <c r="M1274" i="1" a="1"/>
  <c r="M1274" i="1"/>
  <c r="M1275" i="1" a="1"/>
  <c r="M1275" i="1"/>
  <c r="M1276" i="1" a="1"/>
  <c r="M1276" i="1"/>
  <c r="M1277" i="1" a="1"/>
  <c r="M1277" i="1" s="1"/>
  <c r="M1278" i="1" a="1"/>
  <c r="M1278" i="1" s="1"/>
  <c r="M1279" i="1" a="1"/>
  <c r="M1279" i="1"/>
  <c r="M1280" i="1" a="1"/>
  <c r="M1280" i="1"/>
  <c r="M1281" i="1" a="1"/>
  <c r="M1281" i="1"/>
  <c r="M1282" i="1" a="1"/>
  <c r="M1282" i="1"/>
  <c r="M1283" i="1" a="1"/>
  <c r="M1283" i="1"/>
  <c r="M1284" i="1" a="1"/>
  <c r="M1284" i="1"/>
  <c r="M1285" i="1" a="1"/>
  <c r="M1285" i="1" s="1"/>
  <c r="M1286" i="1" a="1"/>
  <c r="M1286" i="1" s="1"/>
  <c r="M1287" i="1" a="1"/>
  <c r="M1287" i="1"/>
  <c r="M1288" i="1" a="1"/>
  <c r="M1288" i="1"/>
  <c r="M1289" i="1" a="1"/>
  <c r="M1289" i="1"/>
  <c r="M1290" i="1" a="1"/>
  <c r="M1290" i="1"/>
  <c r="M1291" i="1" a="1"/>
  <c r="M1291" i="1"/>
  <c r="M1292" i="1" a="1"/>
  <c r="M1292" i="1"/>
  <c r="M1293" i="1" a="1"/>
  <c r="M1293" i="1" s="1"/>
  <c r="M1294" i="1" a="1"/>
  <c r="M1294" i="1" s="1"/>
  <c r="M1295" i="1" a="1"/>
  <c r="M1295" i="1"/>
  <c r="M1296" i="1" a="1"/>
  <c r="M1296" i="1"/>
  <c r="M1297" i="1" a="1"/>
  <c r="M1297" i="1"/>
  <c r="M1298" i="1" a="1"/>
  <c r="M1298" i="1" s="1"/>
  <c r="M1299" i="1" a="1"/>
  <c r="M1299" i="1"/>
  <c r="M1300" i="1" a="1"/>
  <c r="M1300" i="1"/>
  <c r="M1301" i="1" a="1"/>
  <c r="M1301" i="1" s="1"/>
  <c r="M1302" i="1" a="1"/>
  <c r="M1302" i="1" s="1"/>
  <c r="M1303" i="1" a="1"/>
  <c r="M1303" i="1" s="1"/>
  <c r="M1304" i="1" a="1"/>
  <c r="M1304" i="1"/>
  <c r="M1305" i="1" a="1"/>
  <c r="M1305" i="1"/>
  <c r="M1306" i="1" a="1"/>
  <c r="M1306" i="1" s="1"/>
  <c r="M1307" i="1" a="1"/>
  <c r="M1307" i="1" s="1"/>
  <c r="M1308" i="1" a="1"/>
  <c r="M1308" i="1"/>
  <c r="M1309" i="1" a="1"/>
  <c r="M1309" i="1" s="1"/>
  <c r="M1310" i="1" a="1"/>
  <c r="M1310" i="1" s="1"/>
  <c r="M1311" i="1" a="1"/>
  <c r="M1311" i="1"/>
  <c r="M1312" i="1" a="1"/>
  <c r="M1312" i="1"/>
  <c r="M1313" i="1" a="1"/>
  <c r="M1313" i="1"/>
  <c r="M1314" i="1" a="1"/>
  <c r="M1314" i="1" s="1"/>
  <c r="M1315" i="1" a="1"/>
  <c r="M1315" i="1" s="1"/>
  <c r="M1316" i="1" a="1"/>
  <c r="M1316" i="1" s="1"/>
  <c r="M1317" i="1" a="1"/>
  <c r="M1317" i="1" s="1"/>
  <c r="M1318" i="1" a="1"/>
  <c r="M1318" i="1" s="1"/>
  <c r="M1319" i="1" a="1"/>
  <c r="M1319" i="1"/>
  <c r="M1320" i="1" a="1"/>
  <c r="M1320" i="1"/>
  <c r="M1321" i="1" a="1"/>
  <c r="M1321" i="1"/>
  <c r="M1322" i="1" a="1"/>
  <c r="M1322" i="1"/>
  <c r="M1323" i="1" a="1"/>
  <c r="M1323" i="1" s="1"/>
  <c r="M1324" i="1" a="1"/>
  <c r="M1324" i="1" s="1"/>
  <c r="M1325" i="1" a="1"/>
  <c r="M1325" i="1" s="1"/>
  <c r="M1326" i="1" a="1"/>
  <c r="M1326" i="1" s="1"/>
  <c r="M1327" i="1" a="1"/>
  <c r="M1327" i="1" s="1"/>
  <c r="M1328" i="1" a="1"/>
  <c r="M1328" i="1"/>
  <c r="M1329" i="1" a="1"/>
  <c r="M1329" i="1"/>
  <c r="M1330" i="1" a="1"/>
  <c r="M1330" i="1"/>
  <c r="M1331" i="1" a="1"/>
  <c r="M1331" i="1"/>
  <c r="M1332" i="1" a="1"/>
  <c r="M1332" i="1"/>
  <c r="M1333" i="1" a="1"/>
  <c r="M1333" i="1" s="1"/>
  <c r="M1334" i="1" a="1"/>
  <c r="M1334" i="1" s="1"/>
  <c r="M1335" i="1" a="1"/>
  <c r="M1335" i="1" s="1"/>
  <c r="M1336" i="1" a="1"/>
  <c r="M1336" i="1"/>
  <c r="M1337" i="1" a="1"/>
  <c r="M1337" i="1"/>
  <c r="M1338" i="1" a="1"/>
  <c r="M1338" i="1" s="1"/>
  <c r="M1339" i="1" a="1"/>
  <c r="M1339" i="1"/>
  <c r="M1340" i="1" a="1"/>
  <c r="M1340" i="1"/>
  <c r="M1341" i="1" a="1"/>
  <c r="M1341" i="1" s="1"/>
  <c r="M1342" i="1" a="1"/>
  <c r="M1342" i="1" s="1"/>
  <c r="M1343" i="1" a="1"/>
  <c r="M1343" i="1" s="1"/>
  <c r="M1344" i="1" a="1"/>
  <c r="M1344" i="1"/>
  <c r="M1345" i="1" a="1"/>
  <c r="M1345" i="1"/>
  <c r="M1346" i="1" a="1"/>
  <c r="M1346" i="1" s="1"/>
  <c r="M1347" i="1" a="1"/>
  <c r="M1347" i="1"/>
  <c r="M1348" i="1" a="1"/>
  <c r="M1348" i="1"/>
  <c r="M1349" i="1" a="1"/>
  <c r="M1349" i="1" s="1"/>
  <c r="M1350" i="1" a="1"/>
  <c r="M1350" i="1" s="1"/>
  <c r="M1351" i="1" a="1"/>
  <c r="M1351" i="1"/>
  <c r="M1352" i="1" a="1"/>
  <c r="M1352" i="1"/>
  <c r="M1353" i="1" a="1"/>
  <c r="M1353" i="1"/>
  <c r="M1354" i="1" a="1"/>
  <c r="M1354" i="1" s="1"/>
  <c r="M1355" i="1" a="1"/>
  <c r="M1355" i="1"/>
  <c r="M1356" i="1" a="1"/>
  <c r="M1356" i="1" s="1"/>
  <c r="M1357" i="1" a="1"/>
  <c r="M1357" i="1" s="1"/>
  <c r="M1358" i="1" a="1"/>
  <c r="M1358" i="1" s="1"/>
  <c r="M1359" i="1" a="1"/>
  <c r="M1359" i="1"/>
  <c r="M1360" i="1" a="1"/>
  <c r="M1360" i="1"/>
  <c r="M1361" i="1" a="1"/>
  <c r="M1361" i="1"/>
  <c r="M1362" i="1" a="1"/>
  <c r="M1362" i="1" s="1"/>
  <c r="M1363" i="1" a="1"/>
  <c r="M1363" i="1" s="1"/>
  <c r="M1364" i="1" a="1"/>
  <c r="M1364" i="1"/>
  <c r="M1365" i="1" a="1"/>
  <c r="M1365" i="1" s="1"/>
  <c r="M1366" i="1" a="1"/>
  <c r="M1366" i="1" s="1"/>
  <c r="M1367" i="1" a="1"/>
  <c r="M1367" i="1" s="1"/>
  <c r="M1368" i="1" a="1"/>
  <c r="M1368" i="1"/>
  <c r="M1369" i="1" a="1"/>
  <c r="M1369" i="1"/>
  <c r="M1370" i="1" a="1"/>
  <c r="M1370" i="1" s="1"/>
  <c r="M1371" i="1" a="1"/>
  <c r="M1371" i="1" s="1"/>
  <c r="M1372" i="1" a="1"/>
  <c r="M1372" i="1" s="1"/>
  <c r="M1373" i="1" a="1"/>
  <c r="M1373" i="1" s="1"/>
  <c r="M1374" i="1" a="1"/>
  <c r="M1374" i="1" s="1"/>
  <c r="M1375" i="1" a="1"/>
  <c r="M1375" i="1"/>
  <c r="M1376" i="1" a="1"/>
  <c r="M1376" i="1"/>
  <c r="M1377" i="1" a="1"/>
  <c r="M1377" i="1"/>
  <c r="M1378" i="1" a="1"/>
  <c r="M1378" i="1"/>
  <c r="M1379" i="1" a="1"/>
  <c r="M1379" i="1" s="1"/>
  <c r="M1380" i="1" a="1"/>
  <c r="M1380" i="1" s="1"/>
  <c r="M1381" i="1" a="1"/>
  <c r="M1381" i="1" s="1"/>
  <c r="M1382" i="1" a="1"/>
  <c r="M1382" i="1" s="1"/>
  <c r="M1383" i="1" a="1"/>
  <c r="M1383" i="1" s="1"/>
  <c r="M1384" i="1" a="1"/>
  <c r="M1384" i="1"/>
  <c r="M1385" i="1" a="1"/>
  <c r="M1385" i="1"/>
  <c r="M1386" i="1" a="1"/>
  <c r="M1386" i="1"/>
  <c r="M1387" i="1" a="1"/>
  <c r="M1387" i="1"/>
  <c r="M1388" i="1" a="1"/>
  <c r="M1388" i="1" s="1"/>
  <c r="M1389" i="1" a="1"/>
  <c r="M1389" i="1" s="1"/>
  <c r="M1390" i="1" a="1"/>
  <c r="M1390" i="1" s="1"/>
  <c r="M1391" i="1" a="1"/>
  <c r="M1391" i="1"/>
  <c r="M1392" i="1" a="1"/>
  <c r="M1392" i="1"/>
  <c r="M1393" i="1" a="1"/>
  <c r="M1393" i="1"/>
  <c r="M1394" i="1" a="1"/>
  <c r="M1394" i="1" s="1"/>
  <c r="M1395" i="1" a="1"/>
  <c r="M1395" i="1"/>
  <c r="M1396" i="1" a="1"/>
  <c r="M1396" i="1"/>
  <c r="M1397" i="1" a="1"/>
  <c r="M1397" i="1" s="1"/>
  <c r="M1398" i="1" a="1"/>
  <c r="M1398" i="1" s="1"/>
  <c r="M1399" i="1" a="1"/>
  <c r="M1399" i="1" s="1"/>
  <c r="M1400" i="1" a="1"/>
  <c r="M1400" i="1"/>
  <c r="M1401" i="1" a="1"/>
  <c r="M1401" i="1"/>
  <c r="M1402" i="1" a="1"/>
  <c r="M1402" i="1" s="1"/>
  <c r="M1403" i="1" a="1"/>
  <c r="M1403" i="1" s="1"/>
  <c r="M1404" i="1" a="1"/>
  <c r="M1404" i="1"/>
  <c r="M1405" i="1" a="1"/>
  <c r="M1405" i="1" s="1"/>
  <c r="M1406" i="1" a="1"/>
  <c r="M1406" i="1" s="1"/>
  <c r="M1407" i="1" a="1"/>
  <c r="M1407" i="1" s="1"/>
  <c r="M1408" i="1" a="1"/>
  <c r="M1408" i="1"/>
  <c r="M1409" i="1" a="1"/>
  <c r="M1409" i="1"/>
  <c r="M1410" i="1" a="1"/>
  <c r="M1410" i="1" s="1"/>
  <c r="M1411" i="1" a="1"/>
  <c r="M1411" i="1" s="1"/>
  <c r="M1412" i="1" a="1"/>
  <c r="M1412" i="1"/>
  <c r="M1413" i="1" a="1"/>
  <c r="M1413" i="1" s="1"/>
  <c r="M1414" i="1" a="1"/>
  <c r="M1414" i="1" s="1"/>
  <c r="M1415" i="1" a="1"/>
  <c r="M1415" i="1"/>
  <c r="M1416" i="1" a="1"/>
  <c r="M1416" i="1"/>
  <c r="M1417" i="1" a="1"/>
  <c r="M1417" i="1"/>
  <c r="M1418" i="1" a="1"/>
  <c r="M1418" i="1"/>
  <c r="M1419" i="1" a="1"/>
  <c r="M1419" i="1" s="1"/>
  <c r="M1420" i="1" a="1"/>
  <c r="M1420" i="1" s="1"/>
  <c r="M1421" i="1" a="1"/>
  <c r="M1421" i="1" s="1"/>
  <c r="M1422" i="1" a="1"/>
  <c r="M1422" i="1" s="1"/>
  <c r="M1423" i="1" a="1"/>
  <c r="M1423" i="1"/>
  <c r="M1424" i="1" a="1"/>
  <c r="M1424" i="1"/>
  <c r="M1425" i="1" a="1"/>
  <c r="M1425" i="1"/>
  <c r="M1426" i="1" a="1"/>
  <c r="M1426" i="1" s="1"/>
  <c r="M1427" i="1" a="1"/>
  <c r="M1427" i="1"/>
  <c r="M1428" i="1" a="1"/>
  <c r="M1428" i="1"/>
  <c r="M1429" i="1" a="1"/>
  <c r="M1429" i="1" s="1"/>
  <c r="M1430" i="1" a="1"/>
  <c r="M1430" i="1" s="1"/>
  <c r="M1431" i="1" a="1"/>
  <c r="M1431" i="1" s="1"/>
  <c r="M1432" i="1" a="1"/>
  <c r="M1432" i="1"/>
  <c r="M1433" i="1" a="1"/>
  <c r="M1433" i="1"/>
  <c r="M1434" i="1" a="1"/>
  <c r="M1434" i="1" s="1"/>
  <c r="M1435" i="1" a="1"/>
  <c r="M1435" i="1" s="1"/>
  <c r="M1436" i="1" a="1"/>
  <c r="M1436" i="1"/>
  <c r="M1437" i="1" a="1"/>
  <c r="M1437" i="1" s="1"/>
  <c r="M1438" i="1" a="1"/>
  <c r="M1438" i="1" s="1"/>
  <c r="M1439" i="1" a="1"/>
  <c r="M1439" i="1"/>
  <c r="M1440" i="1" a="1"/>
  <c r="M1440" i="1"/>
  <c r="M1441" i="1" a="1"/>
  <c r="M1441" i="1"/>
  <c r="M1442" i="1" a="1"/>
  <c r="M1442" i="1" s="1"/>
  <c r="M1443" i="1" a="1"/>
  <c r="M1443" i="1" s="1"/>
  <c r="M1444" i="1" a="1"/>
  <c r="M1444" i="1" s="1"/>
  <c r="M1445" i="1" a="1"/>
  <c r="M1445" i="1" s="1"/>
  <c r="M1446" i="1" a="1"/>
  <c r="M1446" i="1" s="1"/>
  <c r="M1447" i="1" a="1"/>
  <c r="M1447" i="1" s="1"/>
  <c r="M1448" i="1" a="1"/>
  <c r="M1448" i="1"/>
  <c r="M1449" i="1" a="1"/>
  <c r="M1449" i="1"/>
  <c r="M1450" i="1" a="1"/>
  <c r="M1450" i="1"/>
  <c r="M1451" i="1" a="1"/>
  <c r="M1451" i="1" s="1"/>
  <c r="M1452" i="1" a="1"/>
  <c r="M1452" i="1" s="1"/>
  <c r="M1453" i="1" a="1"/>
  <c r="M1453" i="1" s="1"/>
  <c r="M1454" i="1" a="1"/>
  <c r="M1454" i="1" s="1"/>
  <c r="M1455" i="1" a="1"/>
  <c r="M1455" i="1" s="1"/>
  <c r="M1456" i="1" a="1"/>
  <c r="M1456" i="1"/>
  <c r="M1457" i="1" a="1"/>
  <c r="M1457" i="1"/>
  <c r="M1458" i="1" a="1"/>
  <c r="M1458" i="1"/>
  <c r="M1459" i="1" a="1"/>
  <c r="M1459" i="1"/>
  <c r="M1460" i="1" a="1"/>
  <c r="M1460" i="1"/>
  <c r="M1461" i="1" a="1"/>
  <c r="M1461" i="1" s="1"/>
  <c r="M1462" i="1" a="1"/>
  <c r="M1462" i="1" s="1"/>
  <c r="M1463" i="1" a="1"/>
  <c r="M1463" i="1" s="1"/>
  <c r="M1464" i="1" a="1"/>
  <c r="M1464" i="1"/>
  <c r="M1465" i="1" a="1"/>
  <c r="M1465" i="1"/>
  <c r="M1466" i="1" a="1"/>
  <c r="M1466" i="1"/>
  <c r="M1467" i="1" a="1"/>
  <c r="M1467" i="1"/>
  <c r="M1468" i="1" a="1"/>
  <c r="M1468" i="1"/>
  <c r="M1469" i="1" a="1"/>
  <c r="M1469" i="1" s="1"/>
  <c r="M1470" i="1" a="1"/>
  <c r="M1470" i="1" s="1"/>
  <c r="M1471" i="1" a="1"/>
  <c r="M1471" i="1" s="1"/>
  <c r="M1472" i="1" a="1"/>
  <c r="M1472" i="1"/>
  <c r="M1473" i="1" a="1"/>
  <c r="M1473" i="1"/>
  <c r="M1474" i="1" a="1"/>
  <c r="M1474" i="1" s="1"/>
  <c r="M1475" i="1" a="1"/>
  <c r="M1475" i="1" s="1"/>
  <c r="M1476" i="1" a="1"/>
  <c r="M1476" i="1" s="1"/>
  <c r="M1477" i="1" a="1"/>
  <c r="M1477" i="1" s="1"/>
  <c r="M1478" i="1" a="1"/>
  <c r="M1478" i="1" s="1"/>
  <c r="M1479" i="1" a="1"/>
  <c r="M1479" i="1"/>
  <c r="M1480" i="1" a="1"/>
  <c r="M1480" i="1"/>
  <c r="M1481" i="1" a="1"/>
  <c r="M1481" i="1"/>
  <c r="M1482" i="1" a="1"/>
  <c r="M1482" i="1" s="1"/>
  <c r="M1483" i="1" a="1"/>
  <c r="M1483" i="1"/>
  <c r="M1484" i="1" a="1"/>
  <c r="M1484" i="1" s="1"/>
  <c r="M1485" i="1" a="1"/>
  <c r="M1485" i="1" s="1"/>
  <c r="M1486" i="1" a="1"/>
  <c r="M1486" i="1" s="1"/>
  <c r="M1487" i="1" a="1"/>
  <c r="M1487" i="1"/>
  <c r="M1488" i="1" a="1"/>
  <c r="M1488" i="1"/>
  <c r="M1489" i="1" a="1"/>
  <c r="M1489" i="1"/>
  <c r="M1490" i="1" a="1"/>
  <c r="M1490" i="1" s="1"/>
  <c r="M1491" i="1" a="1"/>
  <c r="M1491" i="1" s="1"/>
  <c r="M1492" i="1" a="1"/>
  <c r="M1492" i="1"/>
  <c r="M1493" i="1" a="1"/>
  <c r="M1493" i="1" s="1"/>
  <c r="M1494" i="1" a="1"/>
  <c r="M1494" i="1" s="1"/>
  <c r="M1495" i="1" a="1"/>
  <c r="M1495" i="1" s="1"/>
  <c r="M1496" i="1" a="1"/>
  <c r="M1496" i="1"/>
  <c r="M1497" i="1" a="1"/>
  <c r="M1497" i="1"/>
  <c r="M1498" i="1" a="1"/>
  <c r="M1498" i="1" s="1"/>
  <c r="M1499" i="1" a="1"/>
  <c r="M1499" i="1" s="1"/>
  <c r="M1500" i="1" a="1"/>
  <c r="M1500" i="1" s="1"/>
  <c r="M1501" i="1" a="1"/>
  <c r="M1501" i="1" s="1"/>
  <c r="M1502" i="1" a="1"/>
  <c r="M1502" i="1" s="1"/>
  <c r="M1503" i="1" a="1"/>
  <c r="M1503" i="1"/>
  <c r="M1504" i="1" a="1"/>
  <c r="M1504" i="1"/>
  <c r="M1505" i="1" a="1"/>
  <c r="M1505" i="1"/>
  <c r="M1506" i="1" a="1"/>
  <c r="M1506" i="1" s="1"/>
  <c r="M1507" i="1" a="1"/>
  <c r="M1507" i="1" s="1"/>
  <c r="M1508" i="1" a="1"/>
  <c r="M1508" i="1" s="1"/>
  <c r="M1509" i="1" a="1"/>
  <c r="M1509" i="1" s="1"/>
  <c r="M1510" i="1" a="1"/>
  <c r="M1510" i="1" s="1"/>
  <c r="M1511" i="1" a="1"/>
  <c r="M1511" i="1" s="1"/>
  <c r="M1512" i="1" a="1"/>
  <c r="M1512" i="1"/>
  <c r="M1513" i="1" a="1"/>
  <c r="M1513" i="1"/>
  <c r="M1514" i="1" a="1"/>
  <c r="M1514" i="1" s="1"/>
  <c r="M1515" i="1" a="1"/>
  <c r="M1515" i="1"/>
  <c r="M1516" i="1" a="1"/>
  <c r="M1516" i="1" s="1"/>
  <c r="M1517" i="1" a="1"/>
  <c r="M1517" i="1" s="1"/>
  <c r="M1518" i="1" a="1"/>
  <c r="M1518" i="1" s="1"/>
  <c r="M1519" i="1" a="1"/>
  <c r="M1519" i="1"/>
  <c r="M1520" i="1" a="1"/>
  <c r="M1520" i="1"/>
  <c r="M1521" i="1" a="1"/>
  <c r="M1521" i="1"/>
  <c r="M1522" i="1" a="1"/>
  <c r="M1522" i="1" s="1"/>
  <c r="M1523" i="1" a="1"/>
  <c r="M1523" i="1" s="1"/>
  <c r="M1524" i="1" a="1"/>
  <c r="M1524" i="1" s="1"/>
  <c r="M1525" i="1" a="1"/>
  <c r="M1525" i="1" s="1"/>
  <c r="M1526" i="1" a="1"/>
  <c r="M1526" i="1" s="1"/>
  <c r="M1527" i="1" a="1"/>
  <c r="M1527" i="1" s="1"/>
  <c r="M1528" i="1" a="1"/>
  <c r="M1528" i="1"/>
  <c r="M1529" i="1" a="1"/>
  <c r="M1529" i="1"/>
  <c r="M1530" i="1" a="1"/>
  <c r="M1530" i="1" s="1"/>
  <c r="M1531" i="1" a="1"/>
  <c r="M1531" i="1" s="1"/>
  <c r="M1532" i="1" a="1"/>
  <c r="M1532" i="1"/>
  <c r="M1533" i="1" a="1"/>
  <c r="M1533" i="1" s="1"/>
  <c r="M1534" i="1" a="1"/>
  <c r="M1534" i="1" s="1"/>
  <c r="M1535" i="1" a="1"/>
  <c r="M1535" i="1" s="1"/>
  <c r="M1536" i="1" a="1"/>
  <c r="M1536" i="1"/>
  <c r="M1537" i="1" a="1"/>
  <c r="M1537" i="1"/>
  <c r="M1538" i="1" a="1"/>
  <c r="M1538" i="1" s="1"/>
  <c r="M1539" i="1" a="1"/>
  <c r="M1539" i="1" s="1"/>
  <c r="M1540" i="1" a="1"/>
  <c r="M1540" i="1"/>
  <c r="M1541" i="1" a="1"/>
  <c r="M1541" i="1" s="1"/>
  <c r="M1542" i="1" a="1"/>
  <c r="M1542" i="1" s="1"/>
  <c r="M1543" i="1" a="1"/>
  <c r="M1543" i="1"/>
  <c r="M1544" i="1" a="1"/>
  <c r="M1544" i="1"/>
  <c r="M1545" i="1" a="1"/>
  <c r="M1545" i="1"/>
  <c r="M1546" i="1" a="1"/>
  <c r="M1546" i="1"/>
  <c r="M1547" i="1" a="1"/>
  <c r="M1547" i="1" s="1"/>
  <c r="M1548" i="1" a="1"/>
  <c r="M1548" i="1" s="1"/>
  <c r="M1549" i="1" a="1"/>
  <c r="M1549" i="1" s="1"/>
  <c r="M1550" i="1" a="1"/>
  <c r="M1550" i="1" s="1"/>
  <c r="M1551" i="1" a="1"/>
  <c r="M1551" i="1" s="1"/>
  <c r="M1552" i="1" a="1"/>
  <c r="M1552" i="1"/>
  <c r="M1553" i="1" a="1"/>
  <c r="M1553" i="1"/>
  <c r="M1554" i="1" a="1"/>
  <c r="M1554" i="1" s="1"/>
  <c r="M1555" i="1" a="1"/>
  <c r="M1555" i="1" s="1"/>
  <c r="M1556" i="1" a="1"/>
  <c r="M1556" i="1"/>
  <c r="M1557" i="1" a="1"/>
  <c r="M1557" i="1" s="1"/>
  <c r="M1558" i="1" a="1"/>
  <c r="M1558" i="1" s="1"/>
  <c r="M1559" i="1" a="1"/>
  <c r="M1559" i="1" s="1"/>
  <c r="M1560" i="1" a="1"/>
  <c r="M1560" i="1"/>
  <c r="M1561" i="1" a="1"/>
  <c r="M1561" i="1"/>
  <c r="M1562" i="1" a="1"/>
  <c r="M1562" i="1" s="1"/>
  <c r="M1563" i="1" a="1"/>
  <c r="M1563" i="1" s="1"/>
  <c r="M1564" i="1" a="1"/>
  <c r="M1564" i="1"/>
  <c r="M1565" i="1" a="1"/>
  <c r="M1565" i="1" s="1"/>
  <c r="M1566" i="1" a="1"/>
  <c r="M1566" i="1" s="1"/>
  <c r="M1567" i="1" a="1"/>
  <c r="M1567" i="1"/>
  <c r="M1568" i="1" a="1"/>
  <c r="M1568" i="1"/>
  <c r="M1569" i="1" a="1"/>
  <c r="M1569" i="1"/>
  <c r="M1570" i="1" a="1"/>
  <c r="M1570" i="1" s="1"/>
  <c r="M1571" i="1" a="1"/>
  <c r="M1571" i="1" s="1"/>
  <c r="M1572" i="1" a="1"/>
  <c r="M1572" i="1" s="1"/>
  <c r="M1573" i="1" a="1"/>
  <c r="M1573" i="1" s="1"/>
  <c r="M1574" i="1" a="1"/>
  <c r="M1574" i="1" s="1"/>
  <c r="M1575" i="1" a="1"/>
  <c r="M1575" i="1"/>
  <c r="M1576" i="1" a="1"/>
  <c r="M1576" i="1"/>
  <c r="M1577" i="1" a="1"/>
  <c r="M1577" i="1"/>
  <c r="M1578" i="1" a="1"/>
  <c r="M1578" i="1"/>
  <c r="M1579" i="1" a="1"/>
  <c r="M1579" i="1" s="1"/>
  <c r="M1580" i="1" a="1"/>
  <c r="M1580" i="1" s="1"/>
  <c r="M1581" i="1" a="1"/>
  <c r="M1581" i="1" s="1"/>
  <c r="M1582" i="1" a="1"/>
  <c r="M1582" i="1" s="1"/>
  <c r="M1583" i="1" a="1"/>
  <c r="M1583" i="1" s="1"/>
  <c r="M1584" i="1" a="1"/>
  <c r="M1584" i="1"/>
  <c r="M1585" i="1" a="1"/>
  <c r="M1585" i="1"/>
  <c r="M1586" i="1" a="1"/>
  <c r="M1586" i="1" s="1"/>
  <c r="M1587" i="1" a="1"/>
  <c r="M1587" i="1" s="1"/>
  <c r="M1588" i="1" a="1"/>
  <c r="M1588" i="1"/>
  <c r="M1589" i="1" a="1"/>
  <c r="M1589" i="1" s="1"/>
  <c r="M1590" i="1" a="1"/>
  <c r="M1590" i="1" s="1"/>
  <c r="M1591" i="1" a="1"/>
  <c r="M1591" i="1" s="1"/>
  <c r="M1592" i="1" a="1"/>
  <c r="M1592" i="1" s="1"/>
  <c r="M1593" i="1" a="1"/>
  <c r="M1593" i="1"/>
  <c r="M1594" i="1" a="1"/>
  <c r="M1594" i="1" s="1"/>
  <c r="M1595" i="1" a="1"/>
  <c r="M1595" i="1"/>
  <c r="M1596" i="1" a="1"/>
  <c r="M1596" i="1" s="1"/>
  <c r="M1597" i="1" a="1"/>
  <c r="M1597" i="1" s="1"/>
  <c r="M1598" i="1" a="1"/>
  <c r="M1598" i="1"/>
  <c r="M1599" i="1" a="1"/>
  <c r="M1599" i="1"/>
  <c r="M1600" i="1" a="1"/>
  <c r="M1600" i="1" s="1"/>
  <c r="M1601" i="1" a="1"/>
  <c r="M1601" i="1"/>
  <c r="M1602" i="1" a="1"/>
  <c r="M1602" i="1"/>
  <c r="M1603" i="1" a="1"/>
  <c r="M1603" i="1" s="1"/>
  <c r="M1604" i="1" a="1"/>
  <c r="M1604" i="1" s="1"/>
  <c r="M1605" i="1" a="1"/>
  <c r="M1605" i="1"/>
  <c r="M1606" i="1" a="1"/>
  <c r="M1606" i="1" s="1"/>
  <c r="M1607" i="1" a="1"/>
  <c r="M1607" i="1" s="1"/>
  <c r="M1608" i="1" a="1"/>
  <c r="M1608" i="1" s="1"/>
  <c r="M1609" i="1" a="1"/>
  <c r="M1609" i="1"/>
  <c r="M1610" i="1" a="1"/>
  <c r="M1610" i="1"/>
  <c r="M1611" i="1" a="1"/>
  <c r="M1611" i="1"/>
  <c r="M1612" i="1" a="1"/>
  <c r="M1612" i="1"/>
  <c r="M1613" i="1" a="1"/>
  <c r="M1613" i="1" s="1"/>
  <c r="M1614" i="1" a="1"/>
  <c r="M1614" i="1" s="1"/>
  <c r="M1615" i="1" a="1"/>
  <c r="M1615" i="1"/>
  <c r="M1616" i="1" a="1"/>
  <c r="M1616" i="1" s="1"/>
  <c r="M1617" i="1" a="1"/>
  <c r="M1617" i="1"/>
  <c r="M1618" i="1" a="1"/>
  <c r="M1618" i="1" s="1"/>
  <c r="M1619" i="1" a="1"/>
  <c r="M1619" i="1" s="1"/>
  <c r="M1620" i="1" a="1"/>
  <c r="M1620" i="1"/>
  <c r="M1621" i="1" a="1"/>
  <c r="M1621" i="1"/>
  <c r="M1622" i="1" a="1"/>
  <c r="M1622" i="1"/>
  <c r="M1623" i="1" a="1"/>
  <c r="M1623" i="1" s="1"/>
  <c r="M1624" i="1" a="1"/>
  <c r="M1624" i="1" s="1"/>
  <c r="M1625" i="1" a="1"/>
  <c r="M1625" i="1"/>
  <c r="M1626" i="1" a="1"/>
  <c r="M1626" i="1" s="1"/>
  <c r="M1627" i="1" a="1"/>
  <c r="M1627" i="1" s="1"/>
  <c r="M1628" i="1" a="1"/>
  <c r="M1628" i="1"/>
  <c r="M1629" i="1" a="1"/>
  <c r="M1629" i="1" s="1"/>
  <c r="M1630" i="1" a="1"/>
  <c r="M1630" i="1"/>
  <c r="M1631" i="1" a="1"/>
  <c r="M1631" i="1"/>
  <c r="M1632" i="1" a="1"/>
  <c r="M1632" i="1" s="1"/>
  <c r="M1633" i="1" a="1"/>
  <c r="M1633" i="1"/>
  <c r="M1634" i="1" a="1"/>
  <c r="M1634" i="1" s="1"/>
  <c r="M1635" i="1" a="1"/>
  <c r="M1635" i="1"/>
  <c r="M1636" i="1" a="1"/>
  <c r="M1636" i="1"/>
  <c r="M1637" i="1" a="1"/>
  <c r="M1637" i="1"/>
  <c r="M1638" i="1" a="1"/>
  <c r="M1638" i="1" s="1"/>
  <c r="M1639" i="1" a="1"/>
  <c r="M1639" i="1"/>
  <c r="M1640" i="1" a="1"/>
  <c r="M1640" i="1"/>
  <c r="M1641" i="1" a="1"/>
  <c r="M1641" i="1"/>
  <c r="M1642" i="1" a="1"/>
  <c r="M1642" i="1" s="1"/>
  <c r="M1643" i="1" a="1"/>
  <c r="M1643" i="1"/>
  <c r="M1644" i="1" a="1"/>
  <c r="M1644" i="1"/>
  <c r="M1645" i="1" a="1"/>
  <c r="M1645" i="1" s="1"/>
  <c r="M1646" i="1" a="1"/>
  <c r="M1646" i="1"/>
  <c r="M1647" i="1" a="1"/>
  <c r="M1647" i="1"/>
  <c r="M1648" i="1" a="1"/>
  <c r="M1648" i="1"/>
  <c r="M1649" i="1" a="1"/>
  <c r="M1649" i="1"/>
  <c r="M1650" i="1" a="1"/>
  <c r="M1650" i="1" s="1"/>
  <c r="M1651" i="1" a="1"/>
  <c r="M1651" i="1"/>
  <c r="M1652" i="1" a="1"/>
  <c r="M1652" i="1"/>
  <c r="M1653" i="1" a="1"/>
  <c r="M1653" i="1" s="1"/>
  <c r="M1654" i="1" a="1"/>
  <c r="M1654" i="1"/>
  <c r="M1655" i="1" a="1"/>
  <c r="M1655" i="1" s="1"/>
  <c r="M1656" i="1" a="1"/>
  <c r="M1656" i="1"/>
  <c r="M1657" i="1" a="1"/>
  <c r="M1657" i="1"/>
  <c r="M1658" i="1" a="1"/>
  <c r="M1658" i="1" s="1"/>
  <c r="M1659" i="1" a="1"/>
  <c r="M1659" i="1"/>
  <c r="M1660" i="1" a="1"/>
  <c r="M1660" i="1"/>
  <c r="M1661" i="1" a="1"/>
  <c r="M1661" i="1"/>
  <c r="M1662" i="1" a="1"/>
  <c r="M1662" i="1" s="1"/>
  <c r="M1663" i="1" a="1"/>
  <c r="M1663" i="1"/>
  <c r="M1664" i="1" a="1"/>
  <c r="M1664" i="1"/>
  <c r="M1665" i="1" a="1"/>
  <c r="M1665" i="1"/>
  <c r="M1666" i="1" a="1"/>
  <c r="M1666" i="1" s="1"/>
  <c r="M1667" i="1" a="1"/>
  <c r="M1667" i="1"/>
  <c r="M1668" i="1" a="1"/>
  <c r="M1668" i="1"/>
  <c r="M1669" i="1" a="1"/>
  <c r="M1669" i="1"/>
  <c r="M1670" i="1" a="1"/>
  <c r="M1670" i="1"/>
  <c r="M1671" i="1" a="1"/>
  <c r="M1671" i="1"/>
  <c r="M1672" i="1" a="1"/>
  <c r="M1672" i="1"/>
  <c r="M1673" i="1" a="1"/>
  <c r="M1673" i="1"/>
  <c r="M1674" i="1" a="1"/>
  <c r="M1674" i="1" s="1"/>
  <c r="M1675" i="1" a="1"/>
  <c r="M1675" i="1"/>
  <c r="M1676" i="1" a="1"/>
  <c r="M1676" i="1"/>
  <c r="M1677" i="1" a="1"/>
  <c r="M1677" i="1"/>
  <c r="M1678" i="1" a="1"/>
  <c r="M1678" i="1"/>
  <c r="M1679" i="1" a="1"/>
  <c r="M1679" i="1" s="1"/>
  <c r="M1680" i="1" a="1"/>
  <c r="M1680" i="1" s="1"/>
  <c r="M1681" i="1" a="1"/>
  <c r="M1681" i="1"/>
  <c r="M1682" i="1" a="1"/>
  <c r="M1682" i="1"/>
  <c r="M1683" i="1" a="1"/>
  <c r="M1683" i="1" s="1"/>
  <c r="M1684" i="1" a="1"/>
  <c r="M1684" i="1" s="1"/>
  <c r="M1685" i="1" a="1"/>
  <c r="M1685" i="1"/>
  <c r="M1686" i="1" a="1"/>
  <c r="M1686" i="1"/>
  <c r="M1687" i="1" a="1"/>
  <c r="M1687" i="1"/>
  <c r="M1688" i="1" a="1"/>
  <c r="M1688" i="1" s="1"/>
  <c r="M1689" i="1" a="1"/>
  <c r="M1689" i="1"/>
  <c r="M1690" i="1" a="1"/>
  <c r="M1690" i="1" s="1"/>
  <c r="M1691" i="1" a="1"/>
  <c r="M1691" i="1" s="1"/>
  <c r="M1692" i="1" a="1"/>
  <c r="M1692" i="1" s="1"/>
  <c r="M1693" i="1" a="1"/>
  <c r="M1693" i="1" s="1"/>
  <c r="M1694" i="1" a="1"/>
  <c r="M1694" i="1"/>
  <c r="M1695" i="1" a="1"/>
  <c r="M1695" i="1"/>
  <c r="M1696" i="1" a="1"/>
  <c r="M1696" i="1" s="1"/>
  <c r="M1697" i="1" a="1"/>
  <c r="M1697" i="1"/>
  <c r="M1698" i="1" a="1"/>
  <c r="M1698" i="1"/>
  <c r="M1699" i="1" a="1"/>
  <c r="M1699" i="1"/>
  <c r="M1700" i="1" a="1"/>
  <c r="M1700" i="1" s="1"/>
  <c r="M1701" i="1" a="1"/>
  <c r="M1701" i="1"/>
  <c r="M1702" i="1" a="1"/>
  <c r="M1702" i="1"/>
  <c r="M1703" i="1" a="1"/>
  <c r="M1703" i="1"/>
  <c r="M1704" i="1" a="1"/>
  <c r="M1704" i="1" s="1"/>
  <c r="M1705" i="1" a="1"/>
  <c r="M1705" i="1"/>
  <c r="M1706" i="1" a="1"/>
  <c r="M1706" i="1" s="1"/>
  <c r="M1707" i="1" a="1"/>
  <c r="M1707" i="1" s="1"/>
  <c r="M1708" i="1" a="1"/>
  <c r="M1708" i="1"/>
  <c r="M1709" i="1" a="1"/>
  <c r="M1709" i="1" s="1"/>
  <c r="M1710" i="1" a="1"/>
  <c r="M1710" i="1" s="1"/>
  <c r="M1711" i="1" a="1"/>
  <c r="M1711" i="1" s="1"/>
  <c r="M1712" i="1" a="1"/>
  <c r="M1712" i="1" s="1"/>
  <c r="M1713" i="1" a="1"/>
  <c r="M1713" i="1"/>
  <c r="M1714" i="1" a="1"/>
  <c r="M1714" i="1"/>
  <c r="M1715" i="1" a="1"/>
  <c r="M1715" i="1"/>
  <c r="M1716" i="1" a="1"/>
  <c r="M1716" i="1"/>
  <c r="M1717" i="1" a="1"/>
  <c r="M1717" i="1"/>
  <c r="M1718" i="1" a="1"/>
  <c r="M1718" i="1" s="1"/>
  <c r="M1719" i="1" a="1"/>
  <c r="M1719" i="1"/>
  <c r="M1720" i="1" a="1"/>
  <c r="M1720" i="1" s="1"/>
  <c r="M1721" i="1" a="1"/>
  <c r="M1721" i="1"/>
  <c r="M1722" i="1" a="1"/>
  <c r="M1722" i="1"/>
  <c r="M1723" i="1" a="1"/>
  <c r="M1723" i="1" s="1"/>
  <c r="M1724" i="1" a="1"/>
  <c r="M1724" i="1" s="1"/>
  <c r="M1725" i="1" a="1"/>
  <c r="M1725" i="1"/>
  <c r="M1726" i="1" a="1"/>
  <c r="M1726" i="1"/>
  <c r="M1727" i="1" a="1"/>
  <c r="M1727" i="1"/>
  <c r="M1728" i="1" a="1"/>
  <c r="M1728" i="1" s="1"/>
  <c r="M1729" i="1" a="1"/>
  <c r="M1729" i="1"/>
  <c r="M1730" i="1" a="1"/>
  <c r="M1730" i="1"/>
  <c r="M1731" i="1" a="1"/>
  <c r="M1731" i="1"/>
  <c r="M1732" i="1" a="1"/>
  <c r="M1732" i="1"/>
  <c r="M1733" i="1" a="1"/>
  <c r="M1733" i="1"/>
  <c r="M1734" i="1" a="1"/>
  <c r="M1734" i="1"/>
  <c r="M1735" i="1" a="1"/>
  <c r="M1735" i="1"/>
  <c r="M1736" i="1" a="1"/>
  <c r="M1736" i="1" s="1"/>
  <c r="M1737" i="1" a="1"/>
  <c r="M1737" i="1"/>
  <c r="M1738" i="1" a="1"/>
  <c r="M1738" i="1" s="1"/>
  <c r="M1739" i="1" a="1"/>
  <c r="M1739" i="1" s="1"/>
  <c r="M1740" i="1" a="1"/>
  <c r="M1740" i="1" s="1"/>
  <c r="M1741" i="1" a="1"/>
  <c r="M1741" i="1" s="1"/>
  <c r="M1742" i="1" a="1"/>
  <c r="M1742" i="1"/>
  <c r="M1743" i="1" a="1"/>
  <c r="M1743" i="1"/>
  <c r="M1744" i="1" a="1"/>
  <c r="M1744" i="1" s="1"/>
  <c r="M1745" i="1" a="1"/>
  <c r="M1745" i="1"/>
  <c r="M1746" i="1" a="1"/>
  <c r="M1746" i="1" s="1"/>
  <c r="M1747" i="1" a="1"/>
  <c r="M1747" i="1"/>
  <c r="M1748" i="1" a="1"/>
  <c r="M1748" i="1"/>
  <c r="M1749" i="1" a="1"/>
  <c r="M1749" i="1"/>
  <c r="M1750" i="1" a="1"/>
  <c r="M1750" i="1"/>
  <c r="M1751" i="1" a="1"/>
  <c r="M1751" i="1"/>
  <c r="M1752" i="1" a="1"/>
  <c r="M1752" i="1" s="1"/>
  <c r="M1753" i="1" a="1"/>
  <c r="M1753" i="1"/>
  <c r="M1754" i="1" a="1"/>
  <c r="M1754" i="1"/>
  <c r="M1755" i="1" a="1"/>
  <c r="M1755" i="1" s="1"/>
  <c r="M1756" i="1" a="1"/>
  <c r="M1756" i="1" s="1"/>
  <c r="M1757" i="1" a="1"/>
  <c r="M1757" i="1" s="1"/>
  <c r="M1758" i="1" a="1"/>
  <c r="M1758" i="1" s="1"/>
  <c r="M1759" i="1" a="1"/>
  <c r="M1759" i="1"/>
  <c r="M1760" i="1" a="1"/>
  <c r="M1760" i="1" s="1"/>
  <c r="M1761" i="1" a="1"/>
  <c r="M1761" i="1"/>
  <c r="M1762" i="1" a="1"/>
  <c r="M1762" i="1"/>
  <c r="M1763" i="1" a="1"/>
  <c r="M1763" i="1"/>
  <c r="M1764" i="1" a="1"/>
  <c r="M1764" i="1" s="1"/>
  <c r="M1765" i="1" a="1"/>
  <c r="M1765" i="1"/>
  <c r="M1766" i="1" a="1"/>
  <c r="M1766" i="1"/>
  <c r="M1767" i="1" a="1"/>
  <c r="M1767" i="1"/>
  <c r="M1768" i="1" a="1"/>
  <c r="M1768" i="1" s="1"/>
  <c r="M1769" i="1" a="1"/>
  <c r="M1769" i="1"/>
  <c r="M1770" i="1" a="1"/>
  <c r="M1770" i="1"/>
  <c r="M1771" i="1" a="1"/>
  <c r="M1771" i="1"/>
  <c r="M1772" i="1" a="1"/>
  <c r="M1772" i="1"/>
  <c r="M1773" i="1" a="1"/>
  <c r="M1773" i="1" s="1"/>
  <c r="M1774" i="1" a="1"/>
  <c r="M1774" i="1" s="1"/>
  <c r="M1775" i="1" a="1"/>
  <c r="M1775" i="1" s="1"/>
  <c r="M1776" i="1" a="1"/>
  <c r="M1776" i="1" s="1"/>
  <c r="M1777" i="1" a="1"/>
  <c r="M1777" i="1"/>
  <c r="M1778" i="1" a="1"/>
  <c r="M1778" i="1" s="1"/>
  <c r="M1779" i="1" a="1"/>
  <c r="M1779" i="1" s="1"/>
  <c r="M1780" i="1" a="1"/>
  <c r="M1780" i="1"/>
  <c r="M1781" i="1" a="1"/>
  <c r="M1781" i="1" s="1"/>
  <c r="M1782" i="1" a="1"/>
  <c r="M1782" i="1" s="1"/>
  <c r="M1783" i="1" a="1"/>
  <c r="M1783" i="1"/>
  <c r="M1784" i="1" a="1"/>
  <c r="M1784" i="1" s="1"/>
  <c r="M1785" i="1" a="1"/>
  <c r="M1785" i="1"/>
  <c r="M1786" i="1" a="1"/>
  <c r="M1786" i="1"/>
  <c r="M1787" i="1" a="1"/>
  <c r="M1787" i="1" s="1"/>
  <c r="M1788" i="1" a="1"/>
  <c r="M1788" i="1" s="1"/>
  <c r="M1789" i="1" a="1"/>
  <c r="M1789" i="1"/>
  <c r="M1790" i="1" a="1"/>
  <c r="M1790" i="1"/>
  <c r="M1791" i="1" a="1"/>
  <c r="M1791" i="1" s="1"/>
  <c r="M1792" i="1" a="1"/>
  <c r="M1792" i="1" s="1"/>
  <c r="M1793" i="1" a="1"/>
  <c r="M1793" i="1"/>
  <c r="M1794" i="1" a="1"/>
  <c r="M1794" i="1"/>
  <c r="M1795" i="1" a="1"/>
  <c r="M1795" i="1"/>
  <c r="M1796" i="1" a="1"/>
  <c r="M1796" i="1" s="1"/>
  <c r="M1797" i="1" a="1"/>
  <c r="M1797" i="1" s="1"/>
  <c r="M1798" i="1" a="1"/>
  <c r="M1798" i="1"/>
  <c r="M1799" i="1" a="1"/>
  <c r="M1799" i="1"/>
  <c r="M1800" i="1" a="1"/>
  <c r="M1800" i="1" s="1"/>
  <c r="M1801" i="1" a="1"/>
  <c r="M1801" i="1"/>
  <c r="M1802" i="1" a="1"/>
  <c r="M1802" i="1"/>
  <c r="M1803" i="1" a="1"/>
  <c r="M1803" i="1" s="1"/>
  <c r="M1804" i="1" a="1"/>
  <c r="M1804" i="1"/>
  <c r="M1805" i="1" a="1"/>
  <c r="M1805" i="1"/>
  <c r="M1806" i="1" a="1"/>
  <c r="M1806" i="1"/>
  <c r="M1807" i="1" a="1"/>
  <c r="M1807" i="1"/>
  <c r="M1808" i="1" a="1"/>
  <c r="M1808" i="1" s="1"/>
  <c r="M1809" i="1" a="1"/>
  <c r="M1809" i="1"/>
  <c r="M1810" i="1" a="1"/>
  <c r="M1810" i="1"/>
  <c r="M1811" i="1" a="1"/>
  <c r="M1811" i="1"/>
  <c r="M1812" i="1" a="1"/>
  <c r="M1812" i="1"/>
  <c r="M1813" i="1" a="1"/>
  <c r="M1813" i="1" s="1"/>
  <c r="M1814" i="1" a="1"/>
  <c r="M1814" i="1" s="1"/>
  <c r="M1815" i="1" a="1"/>
  <c r="M1815" i="1"/>
  <c r="M1816" i="1" a="1"/>
  <c r="M1816" i="1" s="1"/>
  <c r="M1817" i="1" a="1"/>
  <c r="M1817" i="1"/>
  <c r="M1818" i="1" a="1"/>
  <c r="M1818" i="1" s="1"/>
  <c r="M1819" i="1" a="1"/>
  <c r="M1819" i="1" s="1"/>
  <c r="M1820" i="1" a="1"/>
  <c r="M1820" i="1"/>
  <c r="M1821" i="1" a="1"/>
  <c r="M1821" i="1" s="1"/>
  <c r="M1822" i="1" a="1"/>
  <c r="M1822" i="1" s="1"/>
  <c r="M1823" i="1" a="1"/>
  <c r="M1823" i="1"/>
  <c r="M1824" i="1" a="1"/>
  <c r="M1824" i="1" s="1"/>
  <c r="M1825" i="1" a="1"/>
  <c r="M1825" i="1"/>
  <c r="M1826" i="1" a="1"/>
  <c r="M1826" i="1"/>
  <c r="M1827" i="1" a="1"/>
  <c r="M1827" i="1"/>
  <c r="M1828" i="1" a="1"/>
  <c r="M1828" i="1"/>
  <c r="M1829" i="1" a="1"/>
  <c r="M1829" i="1"/>
  <c r="M1830" i="1" a="1"/>
  <c r="M1830" i="1"/>
  <c r="M1831" i="1" a="1"/>
  <c r="M1831" i="1" s="1"/>
  <c r="M1832" i="1" a="1"/>
  <c r="M1832" i="1" s="1"/>
  <c r="M1833" i="1" a="1"/>
  <c r="M1833" i="1"/>
  <c r="M1834" i="1" a="1"/>
  <c r="M1834" i="1" s="1"/>
  <c r="M1835" i="1" a="1"/>
  <c r="M1835" i="1" s="1"/>
  <c r="M1836" i="1" a="1"/>
  <c r="M1836" i="1" s="1"/>
  <c r="M1837" i="1" a="1"/>
  <c r="M1837" i="1" s="1"/>
  <c r="M1838" i="1" a="1"/>
  <c r="M1838" i="1"/>
  <c r="M1839" i="1" a="1"/>
  <c r="M1839" i="1"/>
  <c r="M1840" i="1" a="1"/>
  <c r="M1840" i="1" s="1"/>
  <c r="M1841" i="1" a="1"/>
  <c r="M1841" i="1"/>
  <c r="M1842" i="1" a="1"/>
  <c r="M1842" i="1" s="1"/>
  <c r="M1843" i="1" a="1"/>
  <c r="M1843" i="1"/>
  <c r="M1844" i="1" a="1"/>
  <c r="M1844" i="1"/>
  <c r="M1845" i="1" a="1"/>
  <c r="M1845" i="1"/>
  <c r="M1846" i="1" a="1"/>
  <c r="M1846" i="1"/>
  <c r="M1847" i="1" a="1"/>
  <c r="M1847" i="1"/>
  <c r="M1848" i="1" a="1"/>
  <c r="M1848" i="1" s="1"/>
  <c r="M1849" i="1" a="1"/>
  <c r="M1849" i="1"/>
  <c r="M1850" i="1" a="1"/>
  <c r="M1850" i="1" s="1"/>
  <c r="M1851" i="1" a="1"/>
  <c r="M1851" i="1" s="1"/>
  <c r="M1852" i="1" a="1"/>
  <c r="M1852" i="1" s="1"/>
  <c r="M1853" i="1" a="1"/>
  <c r="M1853" i="1"/>
  <c r="M1854" i="1" a="1"/>
  <c r="M1854" i="1" s="1"/>
  <c r="M1855" i="1" a="1"/>
  <c r="M1855" i="1" s="1"/>
  <c r="M1856" i="1" a="1"/>
  <c r="M1856" i="1" s="1"/>
  <c r="M1857" i="1" a="1"/>
  <c r="M1857" i="1"/>
  <c r="M1858" i="1" a="1"/>
  <c r="M1858" i="1"/>
  <c r="M1859" i="1" a="1"/>
  <c r="M1859" i="1"/>
  <c r="M1860" i="1" a="1"/>
  <c r="M1860" i="1"/>
  <c r="M1861" i="1" a="1"/>
  <c r="M1861" i="1"/>
  <c r="M1862" i="1" a="1"/>
  <c r="M1862" i="1" s="1"/>
  <c r="M1863" i="1" a="1"/>
  <c r="M1863" i="1"/>
  <c r="M1864" i="1" a="1"/>
  <c r="M1864" i="1" s="1"/>
  <c r="M1865" i="1" a="1"/>
  <c r="M1865" i="1"/>
  <c r="M1866" i="1" a="1"/>
  <c r="M1866" i="1"/>
  <c r="M1867" i="1" a="1"/>
  <c r="M1867" i="1"/>
  <c r="M1868" i="1" a="1"/>
  <c r="M1868" i="1"/>
  <c r="M1869" i="1" a="1"/>
  <c r="M1869" i="1" s="1"/>
  <c r="M1870" i="1" a="1"/>
  <c r="M1870" i="1" s="1"/>
  <c r="M1871" i="1" a="1"/>
  <c r="M1871" i="1" s="1"/>
  <c r="M1872" i="1" a="1"/>
  <c r="M1872" i="1" s="1"/>
  <c r="M1873" i="1" a="1"/>
  <c r="M1873" i="1"/>
  <c r="M1874" i="1" a="1"/>
  <c r="M1874" i="1" s="1"/>
  <c r="M1875" i="1" a="1"/>
  <c r="M1875" i="1" s="1"/>
  <c r="M1876" i="1" a="1"/>
  <c r="M1876" i="1"/>
  <c r="M1877" i="1" a="1"/>
  <c r="M1877" i="1"/>
  <c r="M1878" i="1" a="1"/>
  <c r="M1878" i="1"/>
  <c r="M1879" i="1" a="1"/>
  <c r="M1879" i="1" s="1"/>
  <c r="M1880" i="1" a="1"/>
  <c r="M1880" i="1" s="1"/>
  <c r="M1881" i="1" a="1"/>
  <c r="M1881" i="1"/>
  <c r="M1882" i="1" a="1"/>
  <c r="M1882" i="1"/>
  <c r="M1883" i="1" a="1"/>
  <c r="M1883" i="1" s="1"/>
  <c r="M1884" i="1" a="1"/>
  <c r="M1884" i="1" s="1"/>
  <c r="M1885" i="1" a="1"/>
  <c r="M1885" i="1"/>
  <c r="M1886" i="1" a="1"/>
  <c r="M1886" i="1" s="1"/>
  <c r="M1887" i="1" a="1"/>
  <c r="M1887" i="1"/>
  <c r="M1888" i="1" a="1"/>
  <c r="M1888" i="1" s="1"/>
  <c r="M1889" i="1" a="1"/>
  <c r="M1889" i="1"/>
  <c r="M1890" i="1" a="1"/>
  <c r="M1890" i="1"/>
  <c r="M1891" i="1" a="1"/>
  <c r="M1891" i="1"/>
  <c r="M1892" i="1" a="1"/>
  <c r="M1892" i="1" s="1"/>
  <c r="M1893" i="1" a="1"/>
  <c r="M1893" i="1" s="1"/>
  <c r="M1894" i="1" a="1"/>
  <c r="M1894" i="1"/>
  <c r="M1895" i="1" a="1"/>
  <c r="M1895" i="1"/>
  <c r="M1896" i="1" a="1"/>
  <c r="M1896" i="1" s="1"/>
  <c r="M1897" i="1" a="1"/>
  <c r="M1897" i="1"/>
  <c r="M1898" i="1" a="1"/>
  <c r="M1898" i="1" s="1"/>
  <c r="M1899" i="1" a="1"/>
  <c r="M1899" i="1" s="1"/>
  <c r="M1900" i="1" a="1"/>
  <c r="M1900" i="1"/>
  <c r="M1901" i="1" a="1"/>
  <c r="M1901" i="1" s="1"/>
  <c r="M1902" i="1" a="1"/>
  <c r="M1902" i="1"/>
  <c r="M1903" i="1" a="1"/>
  <c r="M1903" i="1" s="1"/>
  <c r="M1904" i="1" a="1"/>
  <c r="M1904" i="1" s="1"/>
  <c r="M1905" i="1" a="1"/>
  <c r="M1905" i="1"/>
  <c r="M1906" i="1" a="1"/>
  <c r="M1906" i="1"/>
  <c r="M1907" i="1" a="1"/>
  <c r="M1907" i="1" s="1"/>
  <c r="M1908" i="1" a="1"/>
  <c r="M1908" i="1" s="1"/>
  <c r="M1909" i="1" a="1"/>
  <c r="M1909" i="1"/>
  <c r="M1910" i="1" a="1"/>
  <c r="M1910" i="1" s="1"/>
  <c r="M1911" i="1" a="1"/>
  <c r="M1911" i="1" s="1"/>
  <c r="M1912" i="1" a="1"/>
  <c r="M1912" i="1" s="1"/>
  <c r="M1913" i="1" a="1"/>
  <c r="M1913" i="1"/>
  <c r="M1914" i="1" a="1"/>
  <c r="M1914" i="1"/>
  <c r="M1915" i="1" a="1"/>
  <c r="M1915" i="1" s="1"/>
  <c r="M1916" i="1" a="1"/>
  <c r="M1916" i="1"/>
  <c r="M1917" i="1" a="1"/>
  <c r="M1917" i="1"/>
  <c r="M1918" i="1" a="1"/>
  <c r="M1918" i="1"/>
  <c r="M1919" i="1" a="1"/>
  <c r="M1919" i="1" s="1"/>
  <c r="M1920" i="1" a="1"/>
  <c r="M1920" i="1" s="1"/>
  <c r="M1921" i="1" a="1"/>
  <c r="M1921" i="1"/>
  <c r="M1922" i="1" a="1"/>
  <c r="M1922" i="1" s="1"/>
  <c r="M1923" i="1" a="1"/>
  <c r="M1923" i="1" s="1"/>
  <c r="M1924" i="1" a="1"/>
  <c r="M1924" i="1" s="1"/>
  <c r="M1925" i="1" a="1"/>
  <c r="M1925" i="1" s="1"/>
  <c r="M1926" i="1" a="1"/>
  <c r="M1926" i="1"/>
  <c r="M1927" i="1" a="1"/>
  <c r="M1927" i="1" s="1"/>
  <c r="M1928" i="1" a="1"/>
  <c r="M1928" i="1" s="1"/>
  <c r="M1929" i="1" a="1"/>
  <c r="M1929" i="1"/>
  <c r="M1930" i="1" a="1"/>
  <c r="M1930" i="1"/>
  <c r="M1931" i="1" a="1"/>
  <c r="M1931" i="1" s="1"/>
  <c r="M1932" i="1" a="1"/>
  <c r="M1932" i="1" s="1"/>
  <c r="M1933" i="1" a="1"/>
  <c r="M1933" i="1"/>
  <c r="M1934" i="1" a="1"/>
  <c r="M1934" i="1"/>
  <c r="M1935" i="1" a="1"/>
  <c r="M1935" i="1"/>
  <c r="M1936" i="1" a="1"/>
  <c r="M1936" i="1" s="1"/>
  <c r="M1937" i="1" a="1"/>
  <c r="M1937" i="1"/>
  <c r="M1938" i="1" a="1"/>
  <c r="M1938" i="1"/>
  <c r="M1939" i="1" a="1"/>
  <c r="M1939" i="1"/>
  <c r="M1940" i="1" a="1"/>
  <c r="M1940" i="1" s="1"/>
  <c r="M1941" i="1" a="1"/>
  <c r="M1941" i="1" s="1"/>
  <c r="M1942" i="1" a="1"/>
  <c r="M1942" i="1" s="1"/>
  <c r="M1943" i="1" a="1"/>
  <c r="M1943" i="1" s="1"/>
  <c r="M1944" i="1" a="1"/>
  <c r="M1944" i="1" s="1"/>
  <c r="M1945" i="1" a="1"/>
  <c r="M1945" i="1"/>
  <c r="M1946" i="1" a="1"/>
  <c r="M1946" i="1" s="1"/>
  <c r="M1947" i="1" a="1"/>
  <c r="M1947" i="1"/>
  <c r="M1948" i="1" a="1"/>
  <c r="M1948" i="1" s="1"/>
  <c r="M1949" i="1" a="1"/>
  <c r="M1949" i="1" s="1"/>
  <c r="M1950" i="1" a="1"/>
  <c r="M1950" i="1" s="1"/>
  <c r="M1951" i="1" a="1"/>
  <c r="M1951" i="1" s="1"/>
  <c r="M1952" i="1" a="1"/>
  <c r="M1952" i="1" s="1"/>
  <c r="M1953" i="1" a="1"/>
  <c r="M1953" i="1"/>
  <c r="M1954" i="1" a="1"/>
  <c r="M1954" i="1"/>
  <c r="M1955" i="1" a="1"/>
  <c r="M1955" i="1"/>
  <c r="M1956" i="1" a="1"/>
  <c r="M1956" i="1" s="1"/>
  <c r="M1957" i="1" a="1"/>
  <c r="M1957" i="1" s="1"/>
  <c r="M1958" i="1" a="1"/>
  <c r="M1958" i="1" s="1"/>
  <c r="M1959" i="1" a="1"/>
  <c r="M1959" i="1"/>
  <c r="M1960" i="1" a="1"/>
  <c r="M1960" i="1" s="1"/>
  <c r="M1961" i="1" a="1"/>
  <c r="M1961" i="1"/>
  <c r="M1962" i="1" a="1"/>
  <c r="M1962" i="1"/>
  <c r="M1963" i="1" a="1"/>
  <c r="M1963" i="1" s="1"/>
  <c r="M1964" i="1" a="1"/>
  <c r="M1964" i="1"/>
  <c r="M1965" i="1" a="1"/>
  <c r="M1965" i="1" s="1"/>
  <c r="M1966" i="1" a="1"/>
  <c r="M1966" i="1" s="1"/>
  <c r="M1967" i="1" a="1"/>
  <c r="M1967" i="1" s="1"/>
  <c r="M1968" i="1" a="1"/>
  <c r="M1968" i="1" s="1"/>
  <c r="M1969" i="1" a="1"/>
  <c r="M1969" i="1"/>
  <c r="M1970" i="1" a="1"/>
  <c r="M1970" i="1"/>
  <c r="M1971" i="1" a="1"/>
  <c r="M1971" i="1"/>
  <c r="M1972" i="1" a="1"/>
  <c r="M1972" i="1"/>
  <c r="M1973" i="1" a="1"/>
  <c r="M1973" i="1" s="1"/>
  <c r="M1974" i="1" a="1"/>
  <c r="M1974" i="1" s="1"/>
  <c r="M1975" i="1" a="1"/>
  <c r="M1975" i="1" s="1"/>
  <c r="M1976" i="1" a="1"/>
  <c r="M1976" i="1" s="1"/>
  <c r="M1977" i="1" a="1"/>
  <c r="M1977" i="1"/>
  <c r="M1978" i="1" a="1"/>
  <c r="M1978" i="1"/>
  <c r="M1979" i="1" a="1"/>
  <c r="M1979" i="1" s="1"/>
  <c r="M1980" i="1" a="1"/>
  <c r="M1980" i="1" s="1"/>
  <c r="M1981" i="1" a="1"/>
  <c r="M1981" i="1"/>
  <c r="M1982" i="1" a="1"/>
  <c r="M1982" i="1"/>
  <c r="M1983" i="1" a="1"/>
  <c r="M1983" i="1" s="1"/>
  <c r="M1984" i="1" a="1"/>
  <c r="M1984" i="1" s="1"/>
  <c r="M1985" i="1" a="1"/>
  <c r="M1985" i="1"/>
  <c r="M1986" i="1" a="1"/>
  <c r="M1986" i="1"/>
  <c r="M1987" i="1" a="1"/>
  <c r="M1987" i="1"/>
  <c r="M1988" i="1" a="1"/>
  <c r="M1988" i="1" s="1"/>
  <c r="M1989" i="1" a="1"/>
  <c r="M1989" i="1" s="1"/>
  <c r="M1990" i="1" a="1"/>
  <c r="M1990" i="1"/>
  <c r="M1991" i="1" a="1"/>
  <c r="M1991" i="1"/>
  <c r="M1992" i="1" a="1"/>
  <c r="M1992" i="1" s="1"/>
  <c r="M1993" i="1" a="1"/>
  <c r="M1993" i="1"/>
  <c r="M1994" i="1" a="1"/>
  <c r="M1994" i="1" s="1"/>
  <c r="M1995" i="1" a="1"/>
  <c r="M1995" i="1" s="1"/>
  <c r="M1996" i="1" a="1"/>
  <c r="M1996" i="1" s="1"/>
  <c r="M1997" i="1" a="1"/>
  <c r="M1997" i="1" s="1"/>
  <c r="M1998" i="1" a="1"/>
  <c r="M1998" i="1" s="1"/>
  <c r="M1999" i="1" a="1"/>
  <c r="M1999" i="1"/>
  <c r="M2000" i="1" a="1"/>
  <c r="M2000" i="1" s="1"/>
  <c r="M2001" i="1" a="1"/>
  <c r="M2001" i="1"/>
  <c r="M2002" i="1" a="1"/>
  <c r="M2002" i="1"/>
  <c r="M2003" i="1" a="1"/>
  <c r="M2003" i="1"/>
  <c r="M2004" i="1" a="1"/>
  <c r="M2004" i="1" s="1"/>
  <c r="M2005" i="1" a="1"/>
  <c r="M2005" i="1"/>
  <c r="M2006" i="1" a="1"/>
  <c r="M2006" i="1"/>
  <c r="M2007" i="1" a="1"/>
  <c r="M2007" i="1"/>
  <c r="M2008" i="1" a="1"/>
  <c r="M2008" i="1" s="1"/>
  <c r="M2009" i="1" a="1"/>
  <c r="M2009" i="1"/>
  <c r="M2010" i="1" a="1"/>
  <c r="M2010" i="1" s="1"/>
  <c r="M2011" i="1" a="1"/>
  <c r="M2011" i="1" s="1"/>
  <c r="M2012" i="1" a="1"/>
  <c r="M2012" i="1" s="1"/>
  <c r="M2013" i="1" a="1"/>
  <c r="M2013" i="1"/>
  <c r="M2014" i="1" a="1"/>
  <c r="M2014" i="1" s="1"/>
  <c r="M2015" i="1" a="1"/>
  <c r="M2015" i="1"/>
  <c r="M2016" i="1" a="1"/>
  <c r="M2016" i="1" s="1"/>
  <c r="M2017" i="1" a="1"/>
  <c r="M2017" i="1"/>
  <c r="M2018" i="1" a="1"/>
  <c r="M2018" i="1" s="1"/>
  <c r="M2019" i="1" a="1"/>
  <c r="M2019" i="1"/>
  <c r="M2020" i="1" a="1"/>
  <c r="M2020" i="1"/>
  <c r="M2021" i="1" a="1"/>
  <c r="M2021" i="1" s="1"/>
  <c r="M2022" i="1" a="1"/>
  <c r="M2022" i="1" s="1"/>
  <c r="M2023" i="1" a="1"/>
  <c r="M2023" i="1" s="1"/>
  <c r="M2024" i="1" a="1"/>
  <c r="M2024" i="1" s="1"/>
  <c r="M2025" i="1" a="1"/>
  <c r="M2025" i="1"/>
  <c r="M2026" i="1" a="1"/>
  <c r="M2026" i="1"/>
  <c r="M2027" i="1" a="1"/>
  <c r="M2027" i="1" s="1"/>
  <c r="M2028" i="1" a="1"/>
  <c r="M2028" i="1" s="1"/>
  <c r="M2029" i="1" a="1"/>
  <c r="M2029" i="1" s="1"/>
  <c r="M2030" i="1" a="1"/>
  <c r="M2030" i="1" s="1"/>
  <c r="M2031" i="1" a="1"/>
  <c r="M2031" i="1"/>
  <c r="M2032" i="1" a="1"/>
  <c r="M2032" i="1" s="1"/>
  <c r="M2033" i="1" a="1"/>
  <c r="M2033" i="1"/>
  <c r="M2034" i="1" a="1"/>
  <c r="M2034" i="1" s="1"/>
  <c r="M2035" i="1" a="1"/>
  <c r="M2035" i="1" s="1"/>
  <c r="M2036" i="1" a="1"/>
  <c r="M2036" i="1"/>
  <c r="M2037" i="1" a="1"/>
  <c r="M2037" i="1"/>
  <c r="M2038" i="1" a="1"/>
  <c r="M2038" i="1" s="1"/>
  <c r="M2039" i="1" a="1"/>
  <c r="M2039" i="1" s="1"/>
  <c r="M2040" i="1" a="1"/>
  <c r="M2040" i="1" s="1"/>
  <c r="M2041" i="1" a="1"/>
  <c r="M2041" i="1"/>
  <c r="M2042" i="1" a="1"/>
  <c r="M2042" i="1"/>
  <c r="M2043" i="1" a="1"/>
  <c r="M2043" i="1"/>
  <c r="M2044" i="1" a="1"/>
  <c r="M2044" i="1" s="1"/>
  <c r="M2045" i="1" a="1"/>
  <c r="M2045" i="1" s="1"/>
  <c r="M2046" i="1" a="1"/>
  <c r="M2046" i="1" s="1"/>
  <c r="M2047" i="1" a="1"/>
  <c r="M2047" i="1" s="1"/>
  <c r="M2048" i="1" a="1"/>
  <c r="M2048" i="1" s="1"/>
  <c r="M2049" i="1" a="1"/>
  <c r="M2049" i="1"/>
  <c r="M2050" i="1" a="1"/>
  <c r="M2050" i="1"/>
  <c r="M2051" i="1" a="1"/>
  <c r="M2051" i="1"/>
  <c r="M2052" i="1" a="1"/>
  <c r="M2052" i="1" s="1"/>
  <c r="M2053" i="1" a="1"/>
  <c r="M2053" i="1"/>
  <c r="M2054" i="1" a="1"/>
  <c r="M2054" i="1"/>
  <c r="M2055" i="1" a="1"/>
  <c r="M2055" i="1" s="1"/>
  <c r="M2056" i="1" a="1"/>
  <c r="M2056" i="1" s="1"/>
  <c r="M2057" i="1" a="1"/>
  <c r="M2057" i="1"/>
  <c r="M2058" i="1" a="1"/>
  <c r="M2058" i="1" s="1"/>
  <c r="M2059" i="1" a="1"/>
  <c r="M2059" i="1"/>
  <c r="M2060" i="1" a="1"/>
  <c r="M2060" i="1"/>
  <c r="M2061" i="1" a="1"/>
  <c r="M2061" i="1" s="1"/>
  <c r="M2062" i="1" a="1"/>
  <c r="M2062" i="1" s="1"/>
  <c r="M2063" i="1" a="1"/>
  <c r="M2063" i="1" s="1"/>
  <c r="M2064" i="1" a="1"/>
  <c r="M2064" i="1" s="1"/>
  <c r="M2065" i="1" a="1"/>
  <c r="M2065" i="1"/>
  <c r="M2066" i="1" a="1"/>
  <c r="M2066" i="1" s="1"/>
  <c r="M2067" i="1" a="1"/>
  <c r="M2067" i="1"/>
  <c r="M2068" i="1" a="1"/>
  <c r="M2068" i="1" s="1"/>
  <c r="M2069" i="1" a="1"/>
  <c r="M2069" i="1" s="1"/>
  <c r="M2070" i="1" a="1"/>
  <c r="M2070" i="1"/>
  <c r="M2071" i="1" a="1"/>
  <c r="M2071" i="1"/>
  <c r="M2072" i="1" a="1"/>
  <c r="M2072" i="1" s="1"/>
  <c r="M2073" i="1" a="1"/>
  <c r="M2073" i="1"/>
  <c r="M2074" i="1" a="1"/>
  <c r="M2074" i="1"/>
  <c r="M2075" i="1" a="1"/>
  <c r="M2075" i="1" s="1"/>
  <c r="M2076" i="1" a="1"/>
  <c r="M2076" i="1"/>
  <c r="M2077" i="1" a="1"/>
  <c r="M2077" i="1" s="1"/>
  <c r="M2078" i="1" a="1"/>
  <c r="M2078" i="1" s="1"/>
  <c r="M2079" i="1" a="1"/>
  <c r="M2079" i="1" s="1"/>
  <c r="M2080" i="1" a="1"/>
  <c r="M2080" i="1" s="1"/>
  <c r="M2081" i="1" a="1"/>
  <c r="M2081" i="1"/>
  <c r="M2082" i="1" a="1"/>
  <c r="M2082" i="1"/>
  <c r="M2083" i="1" a="1"/>
  <c r="M2083" i="1"/>
  <c r="M2084" i="1" a="1"/>
  <c r="M2084" i="1" s="1"/>
  <c r="M2085" i="1" a="1"/>
  <c r="M2085" i="1" s="1"/>
  <c r="M2086" i="1" a="1"/>
  <c r="M2086" i="1" s="1"/>
  <c r="M2087" i="1" a="1"/>
  <c r="M2087" i="1"/>
  <c r="M2088" i="1" a="1"/>
  <c r="M2088" i="1" s="1"/>
  <c r="M2089" i="1" a="1"/>
  <c r="M2089" i="1"/>
  <c r="M2090" i="1" a="1"/>
  <c r="M2090" i="1"/>
  <c r="M2091" i="1" a="1"/>
  <c r="M2091" i="1"/>
  <c r="M2092" i="1" a="1"/>
  <c r="M2092" i="1"/>
  <c r="M2093" i="1" a="1"/>
  <c r="M2093" i="1" s="1"/>
  <c r="M2094" i="1" a="1"/>
  <c r="M2094" i="1" s="1"/>
  <c r="M2095" i="1" a="1"/>
  <c r="M2095" i="1" s="1"/>
  <c r="M2096" i="1" a="1"/>
  <c r="M2096" i="1" s="1"/>
  <c r="M2097" i="1" a="1"/>
  <c r="M2097" i="1"/>
  <c r="M2098" i="1" a="1"/>
  <c r="M2098" i="1" s="1"/>
  <c r="M2099" i="1" a="1"/>
  <c r="M2099" i="1"/>
  <c r="M2100" i="1" a="1"/>
  <c r="M2100" i="1"/>
  <c r="M2101" i="1" a="1"/>
  <c r="M2101" i="1"/>
  <c r="M2102" i="1" a="1"/>
  <c r="M2102" i="1"/>
  <c r="M2103" i="1" a="1"/>
  <c r="M2103" i="1" s="1"/>
  <c r="M2104" i="1" a="1"/>
  <c r="M2104" i="1" s="1"/>
  <c r="M2105" i="1" a="1"/>
  <c r="M2105" i="1" s="1"/>
  <c r="M2106" i="1" a="1"/>
  <c r="M2106" i="1" s="1"/>
  <c r="M2107" i="1" a="1"/>
  <c r="M2107" i="1" s="1"/>
  <c r="M2108" i="1" a="1"/>
  <c r="M2108" i="1" s="1"/>
  <c r="M2109" i="1" a="1"/>
  <c r="M2109" i="1"/>
  <c r="M2110" i="1" a="1"/>
  <c r="M2110" i="1"/>
  <c r="M2111" i="1" a="1"/>
  <c r="M2111" i="1"/>
  <c r="M2112" i="1" a="1"/>
  <c r="M2112" i="1" s="1"/>
  <c r="M2113" i="1" a="1"/>
  <c r="M2113" i="1"/>
  <c r="M2114" i="1" a="1"/>
  <c r="M2114" i="1"/>
  <c r="M2115" i="1" a="1"/>
  <c r="M2115" i="1"/>
  <c r="M2116" i="1" a="1"/>
  <c r="M2116" i="1"/>
  <c r="M2117" i="1" a="1"/>
  <c r="M2117" i="1"/>
  <c r="M2118" i="1" a="1"/>
  <c r="M2118" i="1"/>
  <c r="M2119" i="1" a="1"/>
  <c r="M2119" i="1"/>
  <c r="M2120" i="1" a="1"/>
  <c r="M2120" i="1" s="1"/>
  <c r="M2121" i="1" a="1"/>
  <c r="M2121" i="1" s="1"/>
  <c r="M2122" i="1" a="1"/>
  <c r="M2122" i="1" s="1"/>
  <c r="M2123" i="1" a="1"/>
  <c r="M2123" i="1"/>
  <c r="M2124" i="1" a="1"/>
  <c r="M2124" i="1" s="1"/>
  <c r="M2125" i="1" a="1"/>
  <c r="M2125" i="1" s="1"/>
  <c r="M2126" i="1" a="1"/>
  <c r="M2126" i="1"/>
  <c r="M2127" i="1" a="1"/>
  <c r="M2127" i="1"/>
  <c r="M2128" i="1" a="1"/>
  <c r="M2128" i="1" s="1"/>
  <c r="M2129" i="1" a="1"/>
  <c r="M2129" i="1" s="1"/>
  <c r="M2130" i="1" a="1"/>
  <c r="M2130" i="1"/>
  <c r="M2131" i="1" a="1"/>
  <c r="M2131" i="1"/>
  <c r="M2132" i="1" a="1"/>
  <c r="M2132" i="1"/>
  <c r="M2133" i="1" a="1"/>
  <c r="M2133" i="1" s="1"/>
  <c r="M2134" i="1" a="1"/>
  <c r="M2134" i="1" s="1"/>
  <c r="M2135" i="1" a="1"/>
  <c r="M2135" i="1" s="1"/>
  <c r="M2136" i="1" a="1"/>
  <c r="M2136" i="1" s="1"/>
  <c r="M2137" i="1" a="1"/>
  <c r="M2137" i="1"/>
  <c r="M2138" i="1" a="1"/>
  <c r="M2138" i="1" s="1"/>
  <c r="M2139" i="1" a="1"/>
  <c r="M2139" i="1" s="1"/>
  <c r="M2140" i="1" a="1"/>
  <c r="M2140" i="1"/>
  <c r="M2141" i="1" a="1"/>
  <c r="M2141" i="1" s="1"/>
  <c r="M2142" i="1" a="1"/>
  <c r="M2142" i="1" s="1"/>
  <c r="M2143" i="1" a="1"/>
  <c r="M2143" i="1"/>
  <c r="M2144" i="1" a="1"/>
  <c r="M2144" i="1" s="1"/>
  <c r="M2145" i="1" a="1"/>
  <c r="M2145" i="1"/>
  <c r="M2146" i="1" a="1"/>
  <c r="M2146" i="1" s="1"/>
  <c r="M2147" i="1" a="1"/>
  <c r="M2147" i="1"/>
  <c r="M2148" i="1" a="1"/>
  <c r="M2148" i="1"/>
  <c r="M2149" i="1" a="1"/>
  <c r="M2149" i="1" s="1"/>
  <c r="M2150" i="1" a="1"/>
  <c r="M2150" i="1" s="1"/>
  <c r="M2151" i="1" a="1"/>
  <c r="M2151" i="1" s="1"/>
  <c r="M2152" i="1" a="1"/>
  <c r="M2152" i="1" s="1"/>
  <c r="M2153" i="1" a="1"/>
  <c r="M2153" i="1"/>
  <c r="M2154" i="1" a="1"/>
  <c r="M2154" i="1"/>
  <c r="M2155" i="1" a="1"/>
  <c r="M2155" i="1" s="1"/>
  <c r="M2156" i="1" a="1"/>
  <c r="M2156" i="1" s="1"/>
  <c r="M2157" i="1" a="1"/>
  <c r="M2157" i="1" s="1"/>
  <c r="M2158" i="1" a="1"/>
  <c r="M2158" i="1" s="1"/>
  <c r="M2159" i="1" a="1"/>
  <c r="M2159" i="1"/>
  <c r="M2160" i="1" a="1"/>
  <c r="M2160" i="1" s="1"/>
  <c r="M2161" i="1" a="1"/>
  <c r="M2161" i="1" s="1"/>
  <c r="M2162" i="1" a="1"/>
  <c r="M2162" i="1"/>
  <c r="M2163" i="1" a="1"/>
  <c r="M2163" i="1" s="1"/>
  <c r="M2164" i="1" a="1"/>
  <c r="M2164" i="1"/>
  <c r="M2165" i="1" a="1"/>
  <c r="M2165" i="1"/>
  <c r="M2166" i="1" a="1"/>
  <c r="M2166" i="1"/>
  <c r="M2167" i="1" a="1"/>
  <c r="M2167" i="1"/>
  <c r="M2168" i="1" a="1"/>
  <c r="M2168" i="1" s="1"/>
  <c r="M2169" i="1" a="1"/>
  <c r="M2169" i="1" s="1"/>
  <c r="M2170" i="1" a="1"/>
  <c r="M2170" i="1" s="1"/>
  <c r="M2171" i="1" a="1"/>
  <c r="M2171" i="1"/>
  <c r="M2172" i="1" a="1"/>
  <c r="M2172" i="1" s="1"/>
  <c r="M2173" i="1" a="1"/>
  <c r="M2173" i="1" s="1"/>
  <c r="M2174" i="1" a="1"/>
  <c r="M2174" i="1"/>
  <c r="M2175" i="1" a="1"/>
  <c r="M2175" i="1"/>
  <c r="M2176" i="1" a="1"/>
  <c r="M2176" i="1" s="1"/>
  <c r="M2177" i="1" a="1"/>
  <c r="M2177" i="1"/>
  <c r="M2178" i="1" a="1"/>
  <c r="M2178" i="1"/>
  <c r="M2179" i="1" a="1"/>
  <c r="M2179" i="1"/>
  <c r="M2180" i="1" a="1"/>
  <c r="M2180" i="1" s="1"/>
  <c r="M2181" i="1" a="1"/>
  <c r="M2181" i="1"/>
  <c r="M2182" i="1" a="1"/>
  <c r="M2182" i="1"/>
  <c r="M2183" i="1" a="1"/>
  <c r="M2183" i="1"/>
  <c r="M2184" i="1" a="1"/>
  <c r="M2184" i="1" s="1"/>
  <c r="M2185" i="1" a="1"/>
  <c r="M2185" i="1"/>
  <c r="M2186" i="1" a="1"/>
  <c r="M2186" i="1"/>
  <c r="M2187" i="1" a="1"/>
  <c r="M2187" i="1"/>
  <c r="M2188" i="1" a="1"/>
  <c r="M2188" i="1"/>
  <c r="M2189" i="1" a="1"/>
  <c r="M2189" i="1" s="1"/>
  <c r="M2190" i="1" a="1"/>
  <c r="M2190" i="1" s="1"/>
  <c r="M2191" i="1" a="1"/>
  <c r="M2191" i="1" s="1"/>
  <c r="M2192" i="1" a="1"/>
  <c r="M2192" i="1" s="1"/>
  <c r="M2193" i="1" a="1"/>
  <c r="M2193" i="1"/>
  <c r="M2194" i="1" a="1"/>
  <c r="M2194" i="1"/>
  <c r="M2195" i="1" a="1"/>
  <c r="M2195" i="1"/>
  <c r="M2196" i="1" a="1"/>
  <c r="M2196" i="1" s="1"/>
  <c r="M2197" i="1" a="1"/>
  <c r="M2197" i="1" s="1"/>
  <c r="M2198" i="1" a="1"/>
  <c r="M2198" i="1"/>
  <c r="M2199" i="1" a="1"/>
  <c r="M2199" i="1"/>
  <c r="M2200" i="1" a="1"/>
  <c r="M2200" i="1" s="1"/>
  <c r="M2201" i="1" a="1"/>
  <c r="M2201" i="1" s="1"/>
  <c r="M2202" i="1" a="1"/>
  <c r="M2202" i="1"/>
  <c r="M2203" i="1" a="1"/>
  <c r="M2203" i="1"/>
  <c r="M2204" i="1" a="1"/>
  <c r="M2204" i="1"/>
  <c r="M2205" i="1" a="1"/>
  <c r="M2205" i="1" s="1"/>
  <c r="M2206" i="1" a="1"/>
  <c r="M2206" i="1" s="1"/>
  <c r="M2207" i="1" a="1"/>
  <c r="M2207" i="1" s="1"/>
  <c r="M2208" i="1" a="1"/>
  <c r="M2208" i="1" s="1"/>
  <c r="M2209" i="1" a="1"/>
  <c r="M2209" i="1" s="1"/>
  <c r="M2210" i="1" a="1"/>
  <c r="M2210" i="1" s="1"/>
  <c r="M2211" i="1" a="1"/>
  <c r="M2211" i="1"/>
  <c r="M2212" i="1" a="1"/>
  <c r="M2212" i="1"/>
  <c r="M2213" i="1" a="1"/>
  <c r="M2213" i="1"/>
  <c r="M2214" i="1" a="1"/>
  <c r="M2214" i="1" s="1"/>
  <c r="M2215" i="1" a="1"/>
  <c r="M2215" i="1"/>
  <c r="M2216" i="1" a="1"/>
  <c r="M2216" i="1" s="1"/>
  <c r="M2217" i="1" a="1"/>
  <c r="M2217" i="1"/>
  <c r="M2218" i="1" a="1"/>
  <c r="M2218" i="1" s="1"/>
  <c r="M2219" i="1" a="1"/>
  <c r="M2219" i="1" s="1"/>
  <c r="M2220" i="1" a="1"/>
  <c r="M2220" i="1" s="1"/>
  <c r="M2221" i="1" a="1"/>
  <c r="M2221" i="1" s="1"/>
  <c r="M2222" i="1" a="1"/>
  <c r="M2222" i="1"/>
  <c r="M2223" i="1" a="1"/>
  <c r="M2223" i="1" s="1"/>
  <c r="M2224" i="1" a="1"/>
  <c r="M2224" i="1" s="1"/>
  <c r="M2225" i="1" a="1"/>
  <c r="M2225" i="1"/>
  <c r="M2226" i="1" a="1"/>
  <c r="M2226" i="1"/>
  <c r="M2227" i="1" a="1"/>
  <c r="M2227" i="1" s="1"/>
  <c r="M2228" i="1" a="1"/>
  <c r="M2228" i="1"/>
  <c r="M2229" i="1" a="1"/>
  <c r="M2229" i="1" s="1"/>
  <c r="M2230" i="1" a="1"/>
  <c r="M2230" i="1"/>
  <c r="M2231" i="1" a="1"/>
  <c r="M2231" i="1" s="1"/>
  <c r="M2232" i="1" a="1"/>
  <c r="M2232" i="1" s="1"/>
  <c r="M2233" i="1" a="1"/>
  <c r="M2233" i="1" s="1"/>
  <c r="M2234" i="1" a="1"/>
  <c r="M2234" i="1"/>
  <c r="M2235" i="1" a="1"/>
  <c r="M2235" i="1" s="1"/>
  <c r="M2236" i="1" a="1"/>
  <c r="M2236" i="1" s="1"/>
  <c r="M2237" i="1" a="1"/>
  <c r="M2237" i="1"/>
  <c r="M2238" i="1" a="1"/>
  <c r="M2238" i="1"/>
  <c r="M2239" i="1" a="1"/>
  <c r="M2239" i="1" s="1"/>
  <c r="M2240" i="1" a="1"/>
  <c r="M2240" i="1" s="1"/>
  <c r="M2241" i="1" a="1"/>
  <c r="M2241" i="1"/>
  <c r="M2242" i="1" a="1"/>
  <c r="M2242" i="1"/>
  <c r="M2243" i="1" a="1"/>
  <c r="M2243" i="1"/>
  <c r="M2244" i="1" a="1"/>
  <c r="M2244" i="1"/>
  <c r="M2245" i="1" a="1"/>
  <c r="M2245" i="1" s="1"/>
  <c r="M2246" i="1" a="1"/>
  <c r="M2246" i="1"/>
  <c r="M2247" i="1" a="1"/>
  <c r="M2247" i="1"/>
  <c r="M2248" i="1" a="1"/>
  <c r="M2248" i="1" s="1"/>
  <c r="M2249" i="1" a="1"/>
  <c r="M2249" i="1" s="1"/>
  <c r="M2250" i="1" a="1"/>
  <c r="M2250" i="1" s="1"/>
  <c r="M2251" i="1" a="1"/>
  <c r="M2251" i="1"/>
  <c r="M2252" i="1" a="1"/>
  <c r="M2252" i="1"/>
  <c r="M2253" i="1" a="1"/>
  <c r="M2253" i="1" s="1"/>
  <c r="M2254" i="1" a="1"/>
  <c r="M2254" i="1" s="1"/>
  <c r="M2255" i="1" a="1"/>
  <c r="M2255" i="1"/>
  <c r="M2256" i="1" a="1"/>
  <c r="M2256" i="1" s="1"/>
  <c r="M2257" i="1" a="1"/>
  <c r="M2257" i="1" s="1"/>
  <c r="M2258" i="1" a="1"/>
  <c r="M2258" i="1"/>
  <c r="M2259" i="1" a="1"/>
  <c r="M2259" i="1"/>
  <c r="M2260" i="1" a="1"/>
  <c r="M2260" i="1" s="1"/>
  <c r="M2261" i="1" a="1"/>
  <c r="M2261" i="1"/>
  <c r="M2262" i="1" a="1"/>
  <c r="M2262" i="1" s="1"/>
  <c r="M2263" i="1" a="1"/>
  <c r="M2263" i="1" s="1"/>
  <c r="M2264" i="1" a="1"/>
  <c r="M2264" i="1" s="1"/>
  <c r="M2265" i="1" a="1"/>
  <c r="M2265" i="1"/>
  <c r="M2266" i="1" a="1"/>
  <c r="M2266" i="1" s="1"/>
  <c r="M2267" i="1" a="1"/>
  <c r="M2267" i="1" s="1"/>
  <c r="M2268" i="1" a="1"/>
  <c r="M2268" i="1"/>
  <c r="M2269" i="1" a="1"/>
  <c r="M2269" i="1"/>
  <c r="M2270" i="1" a="1"/>
  <c r="M2270" i="1" s="1"/>
  <c r="M2271" i="1" a="1"/>
  <c r="M2271" i="1" s="1"/>
  <c r="M2272" i="1" a="1"/>
  <c r="M2272" i="1" s="1"/>
  <c r="M2273" i="1" a="1"/>
  <c r="M2273" i="1" s="1"/>
  <c r="M2274" i="1" a="1"/>
  <c r="M2274" i="1" s="1"/>
  <c r="M2275" i="1" a="1"/>
  <c r="M2275" i="1"/>
  <c r="M2276" i="1" a="1"/>
  <c r="M2276" i="1"/>
  <c r="M2277" i="1" a="1"/>
  <c r="M2277" i="1" s="1"/>
  <c r="M2278" i="1" a="1"/>
  <c r="M2278" i="1" s="1"/>
  <c r="M2279" i="1" a="1"/>
  <c r="M2279" i="1"/>
  <c r="M2280" i="1" a="1"/>
  <c r="M2280" i="1" s="1"/>
  <c r="M2281" i="1" a="1"/>
  <c r="M2281" i="1" s="1"/>
  <c r="M2282" i="1" a="1"/>
  <c r="M2282" i="1" s="1"/>
  <c r="M2283" i="1" a="1"/>
  <c r="M2283" i="1" s="1"/>
  <c r="M2284" i="1" a="1"/>
  <c r="M2284" i="1" s="1"/>
  <c r="M2285" i="1" a="1"/>
  <c r="M2285" i="1" s="1"/>
  <c r="M2286" i="1" a="1"/>
  <c r="M2286" i="1"/>
  <c r="M2287" i="1" a="1"/>
  <c r="M2287" i="1"/>
  <c r="M2288" i="1" a="1"/>
  <c r="M2288" i="1" s="1"/>
  <c r="M2289" i="1" a="1"/>
  <c r="M2289" i="1" s="1"/>
  <c r="M2290" i="1" a="1"/>
  <c r="M2290" i="1"/>
  <c r="M2291" i="1" a="1"/>
  <c r="M2291" i="1" s="1"/>
  <c r="M2292" i="1" a="1"/>
  <c r="M2292" i="1"/>
  <c r="M2293" i="1" a="1"/>
  <c r="M2293" i="1"/>
  <c r="M2294" i="1" a="1"/>
  <c r="M2294" i="1"/>
  <c r="M2295" i="1" a="1"/>
  <c r="M2295" i="1"/>
  <c r="M2296" i="1" a="1"/>
  <c r="M2296" i="1" s="1"/>
  <c r="M2297" i="1" a="1"/>
  <c r="M2297" i="1" s="1"/>
  <c r="M2298" i="1" a="1"/>
  <c r="M2298" i="1" s="1"/>
  <c r="M2299" i="1" a="1"/>
  <c r="M2299" i="1"/>
  <c r="M2300" i="1" a="1"/>
  <c r="M2300" i="1" s="1"/>
  <c r="M2301" i="1" a="1"/>
  <c r="M2301" i="1" s="1"/>
  <c r="M2302" i="1" a="1"/>
  <c r="M2302" i="1" s="1"/>
  <c r="M2303" i="1" a="1"/>
  <c r="M2303" i="1"/>
  <c r="M2304" i="1" a="1"/>
  <c r="M2304" i="1" s="1"/>
  <c r="M2305" i="1" a="1"/>
  <c r="M2305" i="1" s="1"/>
  <c r="M2306" i="1" a="1"/>
  <c r="M2306" i="1" s="1"/>
  <c r="M2307" i="1" a="1"/>
  <c r="M2307" i="1" s="1"/>
  <c r="M2308" i="1" a="1"/>
  <c r="M2308" i="1" s="1"/>
  <c r="M2309" i="1" a="1"/>
  <c r="M2309" i="1"/>
  <c r="M2310" i="1" a="1"/>
  <c r="M2310" i="1"/>
  <c r="M2311" i="1" a="1"/>
  <c r="M2311" i="1" s="1"/>
  <c r="M2312" i="1" a="1"/>
  <c r="M2312" i="1" s="1"/>
  <c r="M2313" i="1" a="1"/>
  <c r="M2313" i="1" s="1"/>
  <c r="M2314" i="1" a="1"/>
  <c r="M2314" i="1" s="1"/>
  <c r="M2315" i="1" a="1"/>
  <c r="M2315" i="1" s="1"/>
  <c r="M2316" i="1" a="1"/>
  <c r="M2316" i="1" s="1"/>
  <c r="M2317" i="1" a="1"/>
  <c r="M2317" i="1" s="1"/>
  <c r="M2318" i="1" a="1"/>
  <c r="M2318" i="1" s="1"/>
  <c r="M2319" i="1" a="1"/>
  <c r="M2319" i="1" s="1"/>
  <c r="M2320" i="1" a="1"/>
  <c r="M2320" i="1" s="1"/>
  <c r="M2321" i="1" a="1"/>
  <c r="M2321" i="1" s="1"/>
  <c r="M2322" i="1" a="1"/>
  <c r="M2322" i="1"/>
  <c r="M2323" i="1" a="1"/>
  <c r="M2323" i="1"/>
  <c r="M2324" i="1" a="1"/>
  <c r="M2324" i="1"/>
  <c r="M2325" i="1" a="1"/>
  <c r="M2325" i="1" s="1"/>
  <c r="M2326" i="1" a="1"/>
  <c r="M2326" i="1"/>
  <c r="M2327" i="1" a="1"/>
  <c r="M2327" i="1"/>
  <c r="M2328" i="1" a="1"/>
  <c r="M2328" i="1" s="1"/>
  <c r="M2329" i="1" a="1"/>
  <c r="M2329" i="1"/>
  <c r="M2330" i="1" a="1"/>
  <c r="M2330" i="1" s="1"/>
  <c r="M2331" i="1" a="1"/>
  <c r="M2331" i="1"/>
  <c r="M2332" i="1" a="1"/>
  <c r="M2332" i="1"/>
  <c r="M2333" i="1" a="1"/>
  <c r="M2333" i="1"/>
  <c r="M2334" i="1" a="1"/>
  <c r="M2334" i="1" s="1"/>
  <c r="M2335" i="1" a="1"/>
  <c r="M2335" i="1" s="1"/>
  <c r="M2336" i="1" a="1"/>
  <c r="M2336" i="1" s="1"/>
  <c r="M2337" i="1" a="1"/>
  <c r="M2337" i="1"/>
  <c r="M2338" i="1" a="1"/>
  <c r="M2338" i="1" s="1"/>
  <c r="M2339" i="1" a="1"/>
  <c r="M2339" i="1" s="1"/>
  <c r="M2340" i="1" a="1"/>
  <c r="M2340" i="1"/>
  <c r="M2341" i="1" a="1"/>
  <c r="M2341" i="1"/>
  <c r="M2342" i="1" a="1"/>
  <c r="M2342" i="1" s="1"/>
  <c r="M2343" i="1" a="1"/>
  <c r="M2343" i="1"/>
  <c r="M2344" i="1" a="1"/>
  <c r="M2344" i="1" s="1"/>
  <c r="M2345" i="1" a="1"/>
  <c r="M2345" i="1"/>
  <c r="M2346" i="1" a="1"/>
  <c r="M2346" i="1" s="1"/>
  <c r="M2347" i="1" a="1"/>
  <c r="M2347" i="1" s="1"/>
  <c r="M2348" i="1" a="1"/>
  <c r="M2348" i="1" s="1"/>
  <c r="M2349" i="1" a="1"/>
  <c r="M2349" i="1"/>
  <c r="M2350" i="1" a="1"/>
  <c r="M2350" i="1" s="1"/>
  <c r="M2351" i="1" a="1"/>
  <c r="M2351" i="1" s="1"/>
  <c r="M2352" i="1" a="1"/>
  <c r="M2352" i="1" s="1"/>
  <c r="M2353" i="1" a="1"/>
  <c r="M2353" i="1"/>
  <c r="M2354" i="1" a="1"/>
  <c r="M2354" i="1"/>
  <c r="M2355" i="1" a="1"/>
  <c r="M2355" i="1"/>
  <c r="M2356" i="1" a="1"/>
  <c r="M2356" i="1" s="1"/>
  <c r="M2357" i="1" a="1"/>
  <c r="M2357" i="1" s="1"/>
  <c r="M2358" i="1" a="1"/>
  <c r="M2358" i="1"/>
  <c r="M2359" i="1" a="1"/>
  <c r="M2359" i="1" s="1"/>
  <c r="M2360" i="1" a="1"/>
  <c r="M2360" i="1" s="1"/>
  <c r="M2361" i="1" a="1"/>
  <c r="M2361" i="1" s="1"/>
  <c r="M2362" i="1" a="1"/>
  <c r="M2362" i="1"/>
  <c r="M2363" i="1" a="1"/>
  <c r="M2363" i="1"/>
  <c r="M2364" i="1" a="1"/>
  <c r="M2364" i="1"/>
  <c r="M2365" i="1" a="1"/>
  <c r="M2365" i="1"/>
  <c r="M2366" i="1" a="1"/>
  <c r="M2366" i="1"/>
  <c r="M2367" i="1" a="1"/>
  <c r="M2367" i="1" s="1"/>
  <c r="M2368" i="1" a="1"/>
  <c r="M2368" i="1" s="1"/>
  <c r="M2369" i="1" a="1"/>
  <c r="M2369" i="1"/>
  <c r="M2370" i="1" a="1"/>
  <c r="M2370" i="1"/>
  <c r="M2371" i="1" a="1"/>
  <c r="M2371" i="1"/>
  <c r="M2372" i="1" a="1"/>
  <c r="M2372" i="1"/>
  <c r="M2373" i="1" a="1"/>
  <c r="M2373" i="1"/>
  <c r="M2374" i="1" a="1"/>
  <c r="M2374" i="1" s="1"/>
  <c r="M2375" i="1" a="1"/>
  <c r="M2375" i="1" s="1"/>
  <c r="M2376" i="1" a="1"/>
  <c r="M2376" i="1" s="1"/>
  <c r="M2377" i="1" a="1"/>
  <c r="M2377" i="1" s="1"/>
  <c r="M2378" i="1" a="1"/>
  <c r="M2378" i="1" s="1"/>
  <c r="M2379" i="1" a="1"/>
  <c r="M2379" i="1" s="1"/>
  <c r="M2380" i="1" a="1"/>
  <c r="M2380" i="1" s="1"/>
  <c r="M2381" i="1" a="1"/>
  <c r="M2381" i="1" s="1"/>
  <c r="M2382" i="1" a="1"/>
  <c r="M2382" i="1"/>
  <c r="M2383" i="1" a="1"/>
  <c r="M2383" i="1"/>
  <c r="M2384" i="1" a="1"/>
  <c r="M2384" i="1" s="1"/>
  <c r="M2385" i="1" a="1"/>
  <c r="M2385" i="1" s="1"/>
  <c r="M2386" i="1" a="1"/>
  <c r="M2386" i="1"/>
  <c r="M2387" i="1" a="1"/>
  <c r="M2387" i="1"/>
  <c r="M2388" i="1" a="1"/>
  <c r="M2388" i="1" s="1"/>
  <c r="M2389" i="1" a="1"/>
  <c r="M2389" i="1" s="1"/>
  <c r="M2390" i="1" a="1"/>
  <c r="M2390" i="1" s="1"/>
  <c r="M2391" i="1" a="1"/>
  <c r="M2391" i="1"/>
  <c r="M2392" i="1" a="1"/>
  <c r="M2392" i="1" s="1"/>
  <c r="M2393" i="1" a="1"/>
  <c r="M2393" i="1" s="1"/>
  <c r="M2394" i="1" a="1"/>
  <c r="M2394" i="1" s="1"/>
  <c r="M2395" i="1" a="1"/>
  <c r="M2395" i="1" s="1"/>
  <c r="M2396" i="1" a="1"/>
  <c r="M2396" i="1"/>
  <c r="M2397" i="1" a="1"/>
  <c r="M2397" i="1"/>
  <c r="M2398" i="1" a="1"/>
  <c r="M2398" i="1"/>
  <c r="M2399" i="1" a="1"/>
  <c r="M2399" i="1" s="1"/>
  <c r="M2400" i="1" a="1"/>
  <c r="M2400" i="1" s="1"/>
  <c r="M2401" i="1" a="1"/>
  <c r="M2401" i="1"/>
  <c r="M2402" i="1" a="1"/>
  <c r="M2402" i="1" s="1"/>
  <c r="M2403" i="1" a="1"/>
  <c r="M2403" i="1"/>
  <c r="M2404" i="1" a="1"/>
  <c r="M2404" i="1"/>
  <c r="M2405" i="1" a="1"/>
  <c r="M2405" i="1"/>
  <c r="M2406" i="1" a="1"/>
  <c r="M2406" i="1"/>
  <c r="M2407" i="1" a="1"/>
  <c r="M2407" i="1"/>
  <c r="M2408" i="1" a="1"/>
  <c r="M2408" i="1" s="1"/>
  <c r="M2409" i="1" a="1"/>
  <c r="M2409" i="1" s="1"/>
  <c r="M2410" i="1" a="1"/>
  <c r="M2410" i="1"/>
  <c r="M2411" i="1" a="1"/>
  <c r="M2411" i="1" s="1"/>
  <c r="M2412" i="1" a="1"/>
  <c r="M2412" i="1" s="1"/>
  <c r="M2413" i="1" a="1"/>
  <c r="M2413" i="1" s="1"/>
  <c r="M2414" i="1" a="1"/>
  <c r="M2414" i="1"/>
  <c r="M2415" i="1" a="1"/>
  <c r="M2415" i="1"/>
  <c r="M2416" i="1" a="1"/>
  <c r="M2416" i="1" s="1"/>
  <c r="M2417" i="1" a="1"/>
  <c r="M2417" i="1"/>
  <c r="M2418" i="1" a="1"/>
  <c r="M2418" i="1" s="1"/>
  <c r="M2419" i="1" a="1"/>
  <c r="M2419" i="1" s="1"/>
  <c r="M2420" i="1" a="1"/>
  <c r="M2420" i="1"/>
  <c r="M2421" i="1" a="1"/>
  <c r="M2421" i="1"/>
  <c r="M2422" i="1" a="1"/>
  <c r="M2422" i="1" s="1"/>
  <c r="M2423" i="1" a="1"/>
  <c r="M2423" i="1"/>
  <c r="M2424" i="1" a="1"/>
  <c r="M2424" i="1" s="1"/>
  <c r="M2425" i="1" a="1"/>
  <c r="M2425" i="1"/>
  <c r="M2426" i="1" a="1"/>
  <c r="M2426" i="1"/>
  <c r="M2427" i="1" a="1"/>
  <c r="M2427" i="1" s="1"/>
  <c r="M2428" i="1" a="1"/>
  <c r="M2428" i="1" s="1"/>
  <c r="M2429" i="1" a="1"/>
  <c r="M2429" i="1" s="1"/>
  <c r="M2430" i="1" a="1"/>
  <c r="M2430" i="1" s="1"/>
  <c r="M2431" i="1" a="1"/>
  <c r="M2431" i="1" s="1"/>
  <c r="M2432" i="1" a="1"/>
  <c r="M2432" i="1" s="1"/>
  <c r="M2433" i="1" a="1"/>
  <c r="M2433" i="1" s="1"/>
  <c r="M2434" i="1" a="1"/>
  <c r="M2434" i="1" s="1"/>
  <c r="M2435" i="1" a="1"/>
  <c r="M2435" i="1"/>
  <c r="M2436" i="1" a="1"/>
  <c r="M2436" i="1"/>
  <c r="M2437" i="1" a="1"/>
  <c r="M2437" i="1"/>
  <c r="M2438" i="1" a="1"/>
  <c r="M2438" i="1"/>
  <c r="M2439" i="1" a="1"/>
  <c r="M2439" i="1"/>
  <c r="M2440" i="1" a="1"/>
  <c r="M2440" i="1" s="1"/>
  <c r="M2441" i="1" a="1"/>
  <c r="M2441" i="1"/>
  <c r="M2442" i="1" a="1"/>
  <c r="M2442" i="1"/>
  <c r="M2443" i="1" a="1"/>
  <c r="M2443" i="1"/>
  <c r="M2444" i="1" a="1"/>
  <c r="M2444" i="1"/>
  <c r="M2445" i="1" a="1"/>
  <c r="M2445" i="1" s="1"/>
  <c r="M2446" i="1" a="1"/>
  <c r="M2446" i="1" s="1"/>
  <c r="M2447" i="1" a="1"/>
  <c r="M2447" i="1" s="1"/>
  <c r="M2448" i="1" a="1"/>
  <c r="M2448" i="1" s="1"/>
  <c r="M2449" i="1" a="1"/>
  <c r="M2449" i="1"/>
  <c r="M2450" i="1" a="1"/>
  <c r="M2450" i="1"/>
  <c r="M2451" i="1" a="1"/>
  <c r="M2451" i="1" s="1"/>
  <c r="M2452" i="1" a="1"/>
  <c r="M2452" i="1"/>
  <c r="M2453" i="1" a="1"/>
  <c r="M2453" i="1"/>
  <c r="M2454" i="1" a="1"/>
  <c r="M2454" i="1"/>
  <c r="M2455" i="1" a="1"/>
  <c r="M2455" i="1"/>
  <c r="M2456" i="1" a="1"/>
  <c r="M2456" i="1" s="1"/>
  <c r="M2457" i="1" a="1"/>
  <c r="M2457" i="1" s="1"/>
  <c r="M2458" i="1" a="1"/>
  <c r="M2458" i="1" s="1"/>
  <c r="M2459" i="1" a="1"/>
  <c r="M2459" i="1"/>
  <c r="M2460" i="1" a="1"/>
  <c r="M2460" i="1" s="1"/>
  <c r="M2461" i="1" a="1"/>
  <c r="M2461" i="1" s="1"/>
  <c r="M2462" i="1" a="1"/>
  <c r="M2462" i="1" s="1"/>
  <c r="M2463" i="1" a="1"/>
  <c r="M2463" i="1" s="1"/>
  <c r="M2464" i="1" a="1"/>
  <c r="M2464" i="1" s="1"/>
  <c r="M2465" i="1" a="1"/>
  <c r="M2465" i="1"/>
  <c r="M2466" i="1" a="1"/>
  <c r="M2466" i="1"/>
  <c r="M2467" i="1" a="1"/>
  <c r="M2467" i="1"/>
  <c r="M2468" i="1" a="1"/>
  <c r="M2468" i="1"/>
  <c r="M2469" i="1" a="1"/>
  <c r="M2469" i="1" s="1"/>
  <c r="M2470" i="1" a="1"/>
  <c r="M2470" i="1" s="1"/>
  <c r="M2471" i="1" a="1"/>
  <c r="M2471" i="1"/>
  <c r="M2472" i="1" a="1"/>
  <c r="M2472" i="1" s="1"/>
  <c r="M2473" i="1" a="1"/>
  <c r="M2473" i="1"/>
  <c r="M2474" i="1" a="1"/>
  <c r="M2474" i="1"/>
  <c r="M2475" i="1" a="1"/>
  <c r="M2475" i="1" s="1"/>
  <c r="M2476" i="1" a="1"/>
  <c r="M2476" i="1" s="1"/>
  <c r="M2477" i="1" a="1"/>
  <c r="M2477" i="1"/>
  <c r="M2478" i="1" a="1"/>
  <c r="M2478" i="1"/>
  <c r="M2479" i="1" a="1"/>
  <c r="M2479" i="1" s="1"/>
  <c r="M2480" i="1" a="1"/>
  <c r="M2480" i="1" s="1"/>
  <c r="M2481" i="1" a="1"/>
  <c r="M2481" i="1"/>
  <c r="M2482" i="1" a="1"/>
  <c r="M2482" i="1" s="1"/>
  <c r="M2483" i="1" a="1"/>
  <c r="M2483" i="1"/>
  <c r="M2484" i="1" a="1"/>
  <c r="M2484" i="1" s="1"/>
  <c r="M2485" i="1" a="1"/>
  <c r="M2485" i="1" s="1"/>
  <c r="M2486" i="1" a="1"/>
  <c r="M2486" i="1"/>
  <c r="M2487" i="1" a="1"/>
  <c r="M2487" i="1" s="1"/>
  <c r="M2488" i="1" a="1"/>
  <c r="M2488" i="1" s="1"/>
  <c r="M2489" i="1" a="1"/>
  <c r="M2489" i="1" s="1"/>
  <c r="M2490" i="1" a="1"/>
  <c r="M2490" i="1"/>
  <c r="M2491" i="1" a="1"/>
  <c r="M2491" i="1" s="1"/>
  <c r="M2492" i="1" a="1"/>
  <c r="M2492" i="1"/>
  <c r="M2493" i="1" a="1"/>
  <c r="M2493" i="1" s="1"/>
  <c r="M2494" i="1" a="1"/>
  <c r="M2494" i="1" s="1"/>
  <c r="M2495" i="1" a="1"/>
  <c r="M2495" i="1"/>
  <c r="M2496" i="1" a="1"/>
  <c r="M2496" i="1" s="1"/>
  <c r="M2497" i="1" a="1"/>
  <c r="M2497" i="1"/>
  <c r="M2498" i="1" a="1"/>
  <c r="M2498" i="1"/>
  <c r="M2499" i="1" a="1"/>
  <c r="M2499" i="1"/>
  <c r="M2500" i="1" a="1"/>
  <c r="M2500" i="1" s="1"/>
  <c r="M2501" i="1" a="1"/>
  <c r="M2501" i="1" s="1"/>
  <c r="M2502" i="1" a="1"/>
  <c r="M2502" i="1"/>
  <c r="M2503" i="1" a="1"/>
  <c r="M2503" i="1"/>
  <c r="M2504" i="1" a="1"/>
  <c r="M2504" i="1" s="1"/>
  <c r="M2505" i="1" a="1"/>
  <c r="M2505" i="1" s="1"/>
  <c r="M2506" i="1" a="1"/>
  <c r="M2506" i="1" s="1"/>
  <c r="M2507" i="1" a="1"/>
  <c r="M2507" i="1"/>
  <c r="M2508" i="1" a="1"/>
  <c r="M2508" i="1"/>
  <c r="M2509" i="1" a="1"/>
  <c r="M2509" i="1" s="1"/>
  <c r="M2510" i="1" a="1"/>
  <c r="M2510" i="1" s="1"/>
  <c r="M2511" i="1" a="1"/>
  <c r="M2511" i="1"/>
  <c r="M2512" i="1" a="1"/>
  <c r="M2512" i="1" s="1"/>
  <c r="M2513" i="1" a="1"/>
  <c r="M2513" i="1"/>
  <c r="M2514" i="1" a="1"/>
  <c r="M2514" i="1" s="1"/>
  <c r="M2515" i="1" a="1"/>
  <c r="M2515" i="1"/>
  <c r="M2516" i="1" a="1"/>
  <c r="M2516" i="1"/>
  <c r="M2517" i="1" a="1"/>
  <c r="M2517" i="1"/>
  <c r="M2518" i="1" a="1"/>
  <c r="M2518" i="1" s="1"/>
  <c r="M2519" i="1" a="1"/>
  <c r="M2519" i="1" s="1"/>
  <c r="M2520" i="1" a="1"/>
  <c r="M2520" i="1" s="1"/>
  <c r="M2521" i="1" a="1"/>
  <c r="M2521" i="1"/>
  <c r="M2522" i="1" a="1"/>
  <c r="M2522" i="1"/>
  <c r="M2523" i="1" a="1"/>
  <c r="M2523" i="1" s="1"/>
  <c r="M2524" i="1" a="1"/>
  <c r="M2524" i="1"/>
  <c r="M2525" i="1" a="1"/>
  <c r="M2525" i="1"/>
  <c r="M2526" i="1" a="1"/>
  <c r="M2526" i="1"/>
  <c r="M2527" i="1" a="1"/>
  <c r="M2527" i="1"/>
  <c r="M2528" i="1" a="1"/>
  <c r="M2528" i="1" s="1"/>
  <c r="M2529" i="1" a="1"/>
  <c r="M2529" i="1"/>
  <c r="M2530" i="1" a="1"/>
  <c r="M2530" i="1"/>
  <c r="M2531" i="1" a="1"/>
  <c r="M2531" i="1"/>
  <c r="M2532" i="1" a="1"/>
  <c r="M2532" i="1"/>
  <c r="M2533" i="1" a="1"/>
  <c r="M2533" i="1" s="1"/>
  <c r="M2534" i="1" a="1"/>
  <c r="M2534" i="1"/>
  <c r="M2535" i="1" a="1"/>
  <c r="M2535" i="1"/>
  <c r="M2536" i="1" a="1"/>
  <c r="M2536" i="1" s="1"/>
  <c r="M2537" i="1" a="1"/>
  <c r="M2537" i="1" s="1"/>
  <c r="M2538" i="1" a="1"/>
  <c r="M2538" i="1" s="1"/>
  <c r="M2539" i="1" a="1"/>
  <c r="M2539" i="1"/>
  <c r="M2540" i="1" a="1"/>
  <c r="M2540" i="1" s="1"/>
  <c r="M2541" i="1" a="1"/>
  <c r="M2541" i="1" s="1"/>
  <c r="M2542" i="1" a="1"/>
  <c r="M2542" i="1" s="1"/>
  <c r="M2543" i="1" a="1"/>
  <c r="M2543" i="1" s="1"/>
  <c r="M2544" i="1" a="1"/>
  <c r="M2544" i="1" s="1"/>
  <c r="M2545" i="1" a="1"/>
  <c r="M2545" i="1"/>
  <c r="M2546" i="1" a="1"/>
  <c r="M2546" i="1" s="1"/>
  <c r="M2547" i="1" a="1"/>
  <c r="M2547" i="1" s="1"/>
  <c r="M2548" i="1" a="1"/>
  <c r="M2548" i="1"/>
  <c r="M2549" i="1" a="1"/>
  <c r="M2549" i="1"/>
  <c r="M2550" i="1" a="1"/>
  <c r="M2550" i="1" s="1"/>
  <c r="M2551" i="1" a="1"/>
  <c r="M2551" i="1"/>
  <c r="M2552" i="1" a="1"/>
  <c r="M2552" i="1" s="1"/>
  <c r="M2553" i="1" a="1"/>
  <c r="M2553" i="1" s="1"/>
  <c r="M2554" i="1" a="1"/>
  <c r="M2554" i="1"/>
  <c r="M2555" i="1" a="1"/>
  <c r="M2555" i="1"/>
  <c r="M2556" i="1" a="1"/>
  <c r="M2556" i="1"/>
  <c r="M2557" i="1" a="1"/>
  <c r="M2557" i="1"/>
  <c r="M2558" i="1" a="1"/>
  <c r="M2558" i="1"/>
  <c r="M2559" i="1" a="1"/>
  <c r="M2559" i="1" s="1"/>
  <c r="M2560" i="1" a="1"/>
  <c r="M2560" i="1" s="1"/>
  <c r="M2561" i="1" a="1"/>
  <c r="M2561" i="1"/>
  <c r="M2562" i="1" a="1"/>
  <c r="M2562" i="1"/>
  <c r="M2563" i="1" a="1"/>
  <c r="M2563" i="1" s="1"/>
  <c r="M2564" i="1" a="1"/>
  <c r="M2564" i="1" s="1"/>
  <c r="M2565" i="1" a="1"/>
  <c r="M2565" i="1"/>
  <c r="M2566" i="1" a="1"/>
  <c r="M2566" i="1"/>
  <c r="M2567" i="1" a="1"/>
  <c r="M2567" i="1"/>
  <c r="M2568" i="1" a="1"/>
  <c r="M2568" i="1" s="1"/>
  <c r="M2569" i="1" a="1"/>
  <c r="M2569" i="1" s="1"/>
  <c r="M2570" i="1" a="1"/>
  <c r="M2570" i="1" s="1"/>
  <c r="M2571" i="1" a="1"/>
  <c r="M2571" i="1" s="1"/>
  <c r="M2572" i="1" a="1"/>
  <c r="M2572" i="1"/>
  <c r="M2573" i="1" a="1"/>
  <c r="M2573" i="1"/>
  <c r="M2574" i="1" a="1"/>
  <c r="M2574" i="1"/>
  <c r="M2575" i="1" a="1"/>
  <c r="M2575" i="1"/>
  <c r="M2576" i="1" a="1"/>
  <c r="M2576" i="1" s="1"/>
  <c r="M2577" i="1" a="1"/>
  <c r="M2577" i="1"/>
  <c r="M2578" i="1" a="1"/>
  <c r="M2578" i="1" s="1"/>
  <c r="M2579" i="1" a="1"/>
  <c r="M2579" i="1"/>
  <c r="M2580" i="1" a="1"/>
  <c r="M2580" i="1" s="1"/>
  <c r="M2581" i="1" a="1"/>
  <c r="M2581" i="1" s="1"/>
  <c r="M2582" i="1" a="1"/>
  <c r="M2582" i="1"/>
  <c r="M2583" i="1" a="1"/>
  <c r="M2583" i="1"/>
  <c r="M2584" i="1" a="1"/>
  <c r="M2584" i="1" s="1"/>
  <c r="M2585" i="1" a="1"/>
  <c r="M2585" i="1"/>
  <c r="M2586" i="1" a="1"/>
  <c r="M2586" i="1"/>
  <c r="M2587" i="1" a="1"/>
  <c r="M2587" i="1"/>
  <c r="M2588" i="1" a="1"/>
  <c r="M2588" i="1" s="1"/>
  <c r="M2589" i="1" a="1"/>
  <c r="M2589" i="1"/>
  <c r="M2590" i="1" a="1"/>
  <c r="M2590" i="1"/>
  <c r="M2591" i="1" a="1"/>
  <c r="M2591" i="1"/>
  <c r="M2592" i="1" a="1"/>
  <c r="M2592" i="1" s="1"/>
  <c r="M2593" i="1" a="1"/>
  <c r="M2593" i="1"/>
  <c r="M2594" i="1" a="1"/>
  <c r="M2594" i="1"/>
  <c r="M2595" i="1" a="1"/>
  <c r="M2595" i="1"/>
  <c r="M2596" i="1" a="1"/>
  <c r="M2596" i="1"/>
  <c r="M2597" i="1" a="1"/>
  <c r="M2597" i="1" s="1"/>
  <c r="M2598" i="1" a="1"/>
  <c r="M2598" i="1" s="1"/>
  <c r="M2599" i="1" a="1"/>
  <c r="M2599" i="1"/>
  <c r="M2600" i="1" a="1"/>
  <c r="M2600" i="1" s="1"/>
  <c r="M2601" i="1" a="1"/>
  <c r="M2601" i="1"/>
  <c r="M2602" i="1" a="1"/>
  <c r="M2602" i="1"/>
  <c r="M2603" i="1" a="1"/>
  <c r="M2603" i="1"/>
  <c r="M2604" i="1" a="1"/>
  <c r="M2604" i="1"/>
  <c r="M2605" i="1" a="1"/>
  <c r="M2605" i="1"/>
  <c r="M2606" i="1" a="1"/>
  <c r="M2606" i="1"/>
  <c r="M2607" i="1" a="1"/>
  <c r="M2607" i="1"/>
  <c r="M2608" i="1" a="1"/>
  <c r="M2608" i="1" s="1"/>
  <c r="M2609" i="1" a="1"/>
  <c r="M2609" i="1"/>
  <c r="M2610" i="1" a="1"/>
  <c r="M2610" i="1"/>
  <c r="M2611" i="1" a="1"/>
  <c r="M2611" i="1"/>
  <c r="M2612" i="1" a="1"/>
  <c r="M2612" i="1"/>
  <c r="M2613" i="1" a="1"/>
  <c r="M2613" i="1"/>
  <c r="M2614" i="1" a="1"/>
  <c r="M2614" i="1" s="1"/>
  <c r="M2615" i="1" a="1"/>
  <c r="M2615" i="1" s="1"/>
  <c r="M2616" i="1" a="1"/>
  <c r="M2616" i="1" s="1"/>
  <c r="M2617" i="1" a="1"/>
  <c r="M2617" i="1" s="1"/>
  <c r="M2618" i="1" a="1"/>
  <c r="M2618" i="1"/>
  <c r="M2619" i="1" a="1"/>
  <c r="M2619" i="1"/>
  <c r="M2620" i="1" a="1"/>
  <c r="M2620" i="1"/>
  <c r="M2621" i="1" a="1"/>
  <c r="M2621" i="1"/>
  <c r="M2622" i="1" a="1"/>
  <c r="M2622" i="1"/>
  <c r="M2623" i="1" a="1"/>
  <c r="M2623" i="1"/>
  <c r="M2624" i="1" a="1"/>
  <c r="M2624" i="1" s="1"/>
  <c r="M2625" i="1" a="1"/>
  <c r="M2625" i="1"/>
  <c r="M2626" i="1" a="1"/>
  <c r="M2626" i="1"/>
  <c r="M2627" i="1" a="1"/>
  <c r="M2627" i="1"/>
  <c r="M2628" i="1" a="1"/>
  <c r="M2628" i="1"/>
  <c r="M2629" i="1" a="1"/>
  <c r="M2629" i="1"/>
  <c r="M2630" i="1" a="1"/>
  <c r="M2630" i="1"/>
  <c r="M2631" i="1" a="1"/>
  <c r="M2631" i="1" s="1"/>
  <c r="M2632" i="1" a="1"/>
  <c r="M2632" i="1" s="1"/>
  <c r="M2633" i="1" a="1"/>
  <c r="M2633" i="1"/>
  <c r="M2634" i="1" a="1"/>
  <c r="M2634" i="1"/>
  <c r="M2635" i="1" a="1"/>
  <c r="M2635" i="1"/>
  <c r="M2636" i="1" a="1"/>
  <c r="M2636" i="1"/>
  <c r="M2637" i="1" a="1"/>
  <c r="M2637" i="1"/>
  <c r="M2638" i="1" a="1"/>
  <c r="M2638" i="1"/>
  <c r="M2639" i="1" a="1"/>
  <c r="M2639" i="1"/>
  <c r="M2640" i="1" a="1"/>
  <c r="M2640" i="1" s="1"/>
  <c r="M2641" i="1" a="1"/>
  <c r="M2641" i="1" s="1"/>
  <c r="M2642" i="1" a="1"/>
  <c r="M2642" i="1"/>
  <c r="M2643" i="1" a="1"/>
  <c r="M2643" i="1"/>
  <c r="M2644" i="1" a="1"/>
  <c r="M2644" i="1"/>
  <c r="M2645" i="1" a="1"/>
  <c r="M2645" i="1" s="1"/>
  <c r="M2646" i="1" a="1"/>
  <c r="M2646" i="1"/>
  <c r="M2647" i="1" a="1"/>
  <c r="M2647" i="1"/>
  <c r="M2648" i="1" a="1"/>
  <c r="M2648" i="1" s="1"/>
  <c r="M2649" i="1" a="1"/>
  <c r="M2649" i="1"/>
  <c r="M2650" i="1" a="1"/>
  <c r="M2650" i="1"/>
  <c r="M2651" i="1" a="1"/>
  <c r="M2651" i="1" s="1"/>
  <c r="M2652" i="1" a="1"/>
  <c r="M2652" i="1" s="1"/>
  <c r="M2653" i="1" a="1"/>
  <c r="M2653" i="1"/>
  <c r="M2654" i="1" a="1"/>
  <c r="M2654" i="1"/>
  <c r="M2655" i="1" a="1"/>
  <c r="M2655" i="1"/>
  <c r="M2656" i="1" a="1"/>
  <c r="M2656" i="1" s="1"/>
  <c r="M2657" i="1" a="1"/>
  <c r="M2657" i="1" s="1"/>
  <c r="M2658" i="1" a="1"/>
  <c r="M2658" i="1" s="1"/>
  <c r="M2659" i="1" a="1"/>
  <c r="M2659" i="1"/>
  <c r="M2660" i="1" a="1"/>
  <c r="M2660" i="1"/>
  <c r="M2661" i="1" a="1"/>
  <c r="M2661" i="1"/>
  <c r="M2662" i="1" a="1"/>
  <c r="M2662" i="1"/>
  <c r="M2663" i="1" a="1"/>
  <c r="M2663" i="1"/>
  <c r="M2664" i="1" a="1"/>
  <c r="M2664" i="1" s="1"/>
  <c r="M2665" i="1" a="1"/>
  <c r="M2665" i="1"/>
  <c r="M2666" i="1" a="1"/>
  <c r="M2666" i="1"/>
  <c r="M2667" i="1" a="1"/>
  <c r="M2667" i="1"/>
  <c r="M2668" i="1" a="1"/>
  <c r="M2668" i="1"/>
  <c r="M2669" i="1" a="1"/>
  <c r="M2669" i="1" s="1"/>
  <c r="M2670" i="1" a="1"/>
  <c r="M2670" i="1" s="1"/>
  <c r="M2671" i="1" a="1"/>
  <c r="M2671" i="1"/>
  <c r="M2672" i="1" a="1"/>
  <c r="M2672" i="1" s="1"/>
  <c r="M2673" i="1" a="1"/>
  <c r="M2673" i="1"/>
  <c r="M2674" i="1" a="1"/>
  <c r="M2674" i="1" s="1"/>
  <c r="M2675" i="1" a="1"/>
  <c r="M2675" i="1" s="1"/>
  <c r="M2676" i="1" a="1"/>
  <c r="M2676" i="1"/>
  <c r="M2677" i="1" a="1"/>
  <c r="M2677" i="1"/>
  <c r="M2678" i="1" a="1"/>
  <c r="M2678" i="1"/>
  <c r="M2679" i="1" a="1"/>
  <c r="M2679" i="1"/>
  <c r="M2680" i="1" a="1"/>
  <c r="M2680" i="1" s="1"/>
  <c r="M2681" i="1" a="1"/>
  <c r="M2681" i="1"/>
  <c r="M2682" i="1" a="1"/>
  <c r="M2682" i="1" s="1"/>
  <c r="M2683" i="1" a="1"/>
  <c r="M2683" i="1"/>
  <c r="M2684" i="1" a="1"/>
  <c r="M2684" i="1"/>
  <c r="M2685" i="1" a="1"/>
  <c r="M2685" i="1"/>
  <c r="M2686" i="1" a="1"/>
  <c r="M2686" i="1"/>
  <c r="M2687" i="1" a="1"/>
  <c r="M2687" i="1" s="1"/>
  <c r="M2688" i="1" a="1"/>
  <c r="M2688" i="1" s="1"/>
  <c r="M2689" i="1" a="1"/>
  <c r="M2689" i="1"/>
  <c r="M2690" i="1" a="1"/>
  <c r="M2690" i="1"/>
  <c r="M2691" i="1" a="1"/>
  <c r="M2691" i="1" s="1"/>
  <c r="M2692" i="1" a="1"/>
  <c r="M2692" i="1" s="1"/>
  <c r="M2693" i="1" a="1"/>
  <c r="M2693" i="1"/>
  <c r="M2694" i="1" a="1"/>
  <c r="M2694" i="1"/>
  <c r="M2695" i="1" a="1"/>
  <c r="M2695" i="1"/>
  <c r="M2696" i="1" a="1"/>
  <c r="M2696" i="1" s="1"/>
  <c r="M2697" i="1" a="1"/>
  <c r="M2697" i="1" s="1"/>
  <c r="M2698" i="1" a="1"/>
  <c r="M2698" i="1" s="1"/>
  <c r="M2699" i="1" a="1"/>
  <c r="M2699" i="1"/>
  <c r="M2700" i="1" a="1"/>
  <c r="M2700" i="1"/>
  <c r="M2701" i="1" a="1"/>
  <c r="M2701" i="1"/>
  <c r="M2702" i="1" a="1"/>
  <c r="M2702" i="1" s="1"/>
  <c r="M2703" i="1" a="1"/>
  <c r="M2703" i="1" s="1"/>
  <c r="M2704" i="1" a="1"/>
  <c r="M2704" i="1" s="1"/>
  <c r="M2705" i="1" a="1"/>
  <c r="M2705" i="1"/>
  <c r="M2706" i="1" a="1"/>
  <c r="M2706" i="1"/>
  <c r="M2707" i="1" a="1"/>
  <c r="M2707" i="1"/>
  <c r="M2708" i="1" a="1"/>
  <c r="M2708" i="1" s="1"/>
  <c r="M2709" i="1" a="1"/>
  <c r="M2709" i="1" s="1"/>
  <c r="M2710" i="1" a="1"/>
  <c r="M2710" i="1"/>
  <c r="M2711" i="1" a="1"/>
  <c r="M2711" i="1" s="1"/>
  <c r="M2712" i="1" a="1"/>
  <c r="M2712" i="1" s="1"/>
  <c r="M2713" i="1" a="1"/>
  <c r="M2713" i="1" s="1"/>
  <c r="M2714" i="1" a="1"/>
  <c r="M2714" i="1"/>
  <c r="M2715" i="1" a="1"/>
  <c r="M2715" i="1" s="1"/>
  <c r="M2716" i="1" a="1"/>
  <c r="M2716" i="1" s="1"/>
  <c r="M2717" i="1" a="1"/>
  <c r="M2717" i="1"/>
  <c r="M2718" i="1" a="1"/>
  <c r="M2718" i="1"/>
  <c r="M2719" i="1" a="1"/>
  <c r="M2719" i="1"/>
  <c r="M2720" i="1" a="1"/>
  <c r="M2720" i="1" s="1"/>
  <c r="M2721" i="1" a="1"/>
  <c r="M2721" i="1" s="1"/>
  <c r="M2722" i="1" a="1"/>
  <c r="M2722" i="1"/>
  <c r="M2723" i="1" a="1"/>
  <c r="M2723" i="1"/>
  <c r="M2724" i="1" a="1"/>
  <c r="M2724" i="1"/>
  <c r="M2725" i="1" a="1"/>
  <c r="M2725" i="1" s="1"/>
  <c r="M2726" i="1" a="1"/>
  <c r="M2726" i="1" s="1"/>
  <c r="M2727" i="1" a="1"/>
  <c r="M2727" i="1"/>
  <c r="M2728" i="1" a="1"/>
  <c r="M2728" i="1" s="1"/>
  <c r="M2729" i="1" a="1"/>
  <c r="M2729" i="1" s="1"/>
  <c r="M2730" i="1" a="1"/>
  <c r="M2730" i="1" s="1"/>
  <c r="M2731" i="1" a="1"/>
  <c r="M2731" i="1"/>
  <c r="M2732" i="1" a="1"/>
  <c r="M2732" i="1" s="1"/>
  <c r="M2733" i="1" a="1"/>
  <c r="M2733" i="1" s="1"/>
  <c r="M2734" i="1" a="1"/>
  <c r="M2734" i="1"/>
  <c r="M2735" i="1" a="1"/>
  <c r="M2735" i="1"/>
  <c r="M2736" i="1" a="1"/>
  <c r="M2736" i="1" s="1"/>
  <c r="M2737" i="1" a="1"/>
  <c r="M2737" i="1"/>
  <c r="M2738" i="1" a="1"/>
  <c r="M2738" i="1" s="1"/>
  <c r="M2739" i="1" a="1"/>
  <c r="M2739" i="1" s="1"/>
  <c r="M2740" i="1" a="1"/>
  <c r="M2740" i="1" s="1"/>
  <c r="M2741" i="1" a="1"/>
  <c r="M2741" i="1" s="1"/>
  <c r="M2742" i="1" a="1"/>
  <c r="M2742" i="1" s="1"/>
  <c r="M2743" i="1" a="1"/>
  <c r="M2743" i="1" s="1"/>
  <c r="M2744" i="1" a="1"/>
  <c r="M2744" i="1" s="1"/>
  <c r="M2745" i="1" a="1"/>
  <c r="M2745" i="1"/>
  <c r="M2746" i="1" a="1"/>
  <c r="M2746" i="1"/>
  <c r="M2747" i="1" a="1"/>
  <c r="M2747" i="1"/>
  <c r="M2748" i="1" a="1"/>
  <c r="M2748" i="1"/>
  <c r="M2749" i="1" a="1"/>
  <c r="M2749" i="1" s="1"/>
  <c r="M2750" i="1" a="1"/>
  <c r="M2750" i="1"/>
  <c r="M2751" i="1" a="1"/>
  <c r="M2751" i="1"/>
  <c r="M2752" i="1" a="1"/>
  <c r="M2752" i="1" s="1"/>
  <c r="M2753" i="1" a="1"/>
  <c r="M2753" i="1"/>
  <c r="M2754" i="1" a="1"/>
  <c r="M2754" i="1"/>
  <c r="M2755" i="1" a="1"/>
  <c r="M2755" i="1"/>
  <c r="M2756" i="1" a="1"/>
  <c r="M2756" i="1"/>
  <c r="M2757" i="1" a="1"/>
  <c r="M2757" i="1" s="1"/>
  <c r="M2758" i="1" a="1"/>
  <c r="M2758" i="1" s="1"/>
  <c r="M2759" i="1" a="1"/>
  <c r="M2759" i="1" s="1"/>
  <c r="M2760" i="1" a="1"/>
  <c r="M2760" i="1" s="1"/>
  <c r="M2761" i="1" a="1"/>
  <c r="M2761" i="1"/>
  <c r="M2762" i="1" a="1"/>
  <c r="M2762" i="1"/>
  <c r="M2763" i="1" a="1"/>
  <c r="M2763" i="1"/>
  <c r="M2764" i="1" a="1"/>
  <c r="M2764" i="1"/>
  <c r="M2765" i="1" a="1"/>
  <c r="M2765" i="1"/>
  <c r="M2766" i="1" a="1"/>
  <c r="M2766" i="1" s="1"/>
  <c r="M2767" i="1" a="1"/>
  <c r="M2767" i="1" s="1"/>
  <c r="M2768" i="1" a="1"/>
  <c r="M2768" i="1" s="1"/>
  <c r="M2769" i="1" a="1"/>
  <c r="M2769" i="1" s="1"/>
  <c r="M2770" i="1" a="1"/>
  <c r="M2770" i="1"/>
  <c r="M2771" i="1" a="1"/>
  <c r="M2771" i="1"/>
  <c r="M2772" i="1" a="1"/>
  <c r="M2772" i="1"/>
  <c r="M2773" i="1" a="1"/>
  <c r="M2773" i="1"/>
  <c r="M2774" i="1" a="1"/>
  <c r="M2774" i="1"/>
  <c r="M2775" i="1" a="1"/>
  <c r="M2775" i="1" s="1"/>
  <c r="M2776" i="1" a="1"/>
  <c r="M2776" i="1" s="1"/>
  <c r="M2777" i="1" a="1"/>
  <c r="M2777" i="1"/>
  <c r="M2778" i="1" a="1"/>
  <c r="M2778" i="1"/>
  <c r="M2779" i="1" a="1"/>
  <c r="M2779" i="1" s="1"/>
  <c r="M2780" i="1" a="1"/>
  <c r="M2780" i="1"/>
  <c r="M2781" i="1" a="1"/>
  <c r="M2781" i="1"/>
  <c r="M2782" i="1" a="1"/>
  <c r="M2782" i="1"/>
  <c r="M2783" i="1" a="1"/>
  <c r="M2783" i="1"/>
  <c r="M2784" i="1" a="1"/>
  <c r="M2784" i="1" s="1"/>
  <c r="M2785" i="1" a="1"/>
  <c r="M2785" i="1" s="1"/>
  <c r="M2786" i="1" a="1"/>
  <c r="M2786" i="1" s="1"/>
  <c r="M2787" i="1" a="1"/>
  <c r="M2787" i="1"/>
  <c r="M2788" i="1" a="1"/>
  <c r="M2788" i="1"/>
  <c r="M2789" i="1" a="1"/>
  <c r="M2789" i="1"/>
  <c r="M2790" i="1" a="1"/>
  <c r="M2790" i="1"/>
  <c r="M2791" i="1" a="1"/>
  <c r="M2791" i="1"/>
  <c r="M2792" i="1" a="1"/>
  <c r="M2792" i="1" s="1"/>
  <c r="M2793" i="1" a="1"/>
  <c r="M2793" i="1"/>
  <c r="M2794" i="1" a="1"/>
  <c r="M2794" i="1"/>
  <c r="M2795" i="1" a="1"/>
  <c r="M2795" i="1"/>
  <c r="M2796" i="1" a="1"/>
  <c r="M2796" i="1" s="1"/>
  <c r="M2797" i="1" a="1"/>
  <c r="M2797" i="1" s="1"/>
  <c r="M2798" i="1" a="1"/>
  <c r="M2798" i="1"/>
  <c r="M2799" i="1" a="1"/>
  <c r="M2799" i="1"/>
  <c r="M2800" i="1" a="1"/>
  <c r="M2800" i="1" s="1"/>
  <c r="M2801" i="1" a="1"/>
  <c r="M2801" i="1"/>
  <c r="M2802" i="1" a="1"/>
  <c r="M2802" i="1" s="1"/>
  <c r="M2803" i="1" a="1"/>
  <c r="M2803" i="1" s="1"/>
  <c r="M2804" i="1" a="1"/>
  <c r="M2804" i="1"/>
  <c r="M2805" i="1" a="1"/>
  <c r="M2805" i="1" s="1"/>
  <c r="M2806" i="1" a="1"/>
  <c r="M2806" i="1"/>
  <c r="M2807" i="1" a="1"/>
  <c r="M2807" i="1"/>
  <c r="M2808" i="1" a="1"/>
  <c r="M2808" i="1" s="1"/>
  <c r="M2809" i="1" a="1"/>
  <c r="M2809" i="1"/>
  <c r="M2810" i="1" a="1"/>
  <c r="M2810" i="1"/>
  <c r="M2811" i="1" a="1"/>
  <c r="M2811" i="1"/>
  <c r="M2812" i="1" a="1"/>
  <c r="M2812" i="1"/>
  <c r="M2813" i="1" a="1"/>
  <c r="M2813" i="1" s="1"/>
  <c r="M2814" i="1" a="1"/>
  <c r="M2814" i="1" s="1"/>
  <c r="M2815" i="1" a="1"/>
  <c r="M2815" i="1" s="1"/>
  <c r="M2816" i="1" a="1"/>
  <c r="M2816" i="1" s="1"/>
  <c r="M2817" i="1" a="1"/>
  <c r="M2817" i="1"/>
  <c r="M2818" i="1" a="1"/>
  <c r="M2818" i="1"/>
  <c r="M2819" i="1" a="1"/>
  <c r="M2819" i="1" s="1"/>
  <c r="M2820" i="1" a="1"/>
  <c r="M2820" i="1" s="1"/>
  <c r="M2821" i="1" a="1"/>
  <c r="M2821" i="1"/>
  <c r="M2822" i="1" a="1"/>
  <c r="M2822" i="1"/>
  <c r="M2823" i="1" a="1"/>
  <c r="M2823" i="1"/>
  <c r="M2824" i="1" a="1"/>
  <c r="M2824" i="1" s="1"/>
  <c r="M2825" i="1" a="1"/>
  <c r="M2825" i="1" s="1"/>
  <c r="M2826" i="1" a="1"/>
  <c r="M2826" i="1"/>
  <c r="M2827" i="1" a="1"/>
  <c r="M2827" i="1"/>
  <c r="M2828" i="1" a="1"/>
  <c r="M2828" i="1"/>
  <c r="M2829" i="1" a="1"/>
  <c r="M2829" i="1"/>
  <c r="M2830" i="1" a="1"/>
  <c r="M2830" i="1"/>
  <c r="M2831" i="1" a="1"/>
  <c r="M2831" i="1"/>
  <c r="M2832" i="1" a="1"/>
  <c r="M2832" i="1" s="1"/>
  <c r="M2833" i="1" a="1"/>
  <c r="M2833" i="1"/>
  <c r="M2834" i="1" a="1"/>
  <c r="M2834" i="1"/>
  <c r="M2835" i="1" a="1"/>
  <c r="M2835" i="1" s="1"/>
  <c r="M2836" i="1" a="1"/>
  <c r="M2836" i="1" s="1"/>
  <c r="M2837" i="1" a="1"/>
  <c r="M2837" i="1" s="1"/>
  <c r="M2838" i="1" a="1"/>
  <c r="M2838" i="1"/>
  <c r="M2839" i="1" a="1"/>
  <c r="M2839" i="1"/>
  <c r="M2840" i="1" a="1"/>
  <c r="M2840" i="1" s="1"/>
  <c r="M2841" i="1" a="1"/>
  <c r="M2841" i="1"/>
  <c r="M2842" i="1" a="1"/>
  <c r="M2842" i="1" s="1"/>
  <c r="M2843" i="1" a="1"/>
  <c r="M2843" i="1" s="1"/>
  <c r="M2844" i="1" a="1"/>
  <c r="M2844" i="1"/>
  <c r="M2845" i="1" a="1"/>
  <c r="M2845" i="1"/>
  <c r="M2846" i="1" a="1"/>
  <c r="M2846" i="1"/>
  <c r="M2847" i="1" a="1"/>
  <c r="M2847" i="1"/>
  <c r="M2848" i="1" a="1"/>
  <c r="M2848" i="1" s="1"/>
  <c r="M2849" i="1" a="1"/>
  <c r="M2849" i="1"/>
  <c r="M2850" i="1" a="1"/>
  <c r="M2850" i="1"/>
  <c r="M2851" i="1" a="1"/>
  <c r="M2851" i="1"/>
  <c r="M2852" i="1" a="1"/>
  <c r="M2852" i="1"/>
  <c r="M2853" i="1" a="1"/>
  <c r="M2853" i="1" s="1"/>
  <c r="M2854" i="1" a="1"/>
  <c r="M2854" i="1" s="1"/>
  <c r="M2855" i="1" a="1"/>
  <c r="M2855" i="1"/>
  <c r="M2856" i="1" a="1"/>
  <c r="M2856" i="1" s="1"/>
  <c r="M2857" i="1" a="1"/>
  <c r="M2857" i="1"/>
  <c r="M2858" i="1" a="1"/>
  <c r="M2858" i="1"/>
  <c r="M2859" i="1" a="1"/>
  <c r="M2859" i="1"/>
  <c r="M2860" i="1" a="1"/>
  <c r="M2860" i="1" s="1"/>
  <c r="M2861" i="1" a="1"/>
  <c r="M2861" i="1" s="1"/>
  <c r="M2862" i="1" a="1"/>
  <c r="M2862" i="1"/>
  <c r="M2863" i="1" a="1"/>
  <c r="M2863" i="1"/>
  <c r="M2864" i="1" a="1"/>
  <c r="M2864" i="1" s="1"/>
  <c r="M2865" i="1" a="1"/>
  <c r="M2865" i="1" s="1"/>
  <c r="M2866" i="1" a="1"/>
  <c r="M2866" i="1"/>
  <c r="M2867" i="1" a="1"/>
  <c r="M2867" i="1"/>
  <c r="M2868" i="1" a="1"/>
  <c r="M2868" i="1"/>
  <c r="M2869" i="1" a="1"/>
  <c r="M2869" i="1"/>
  <c r="M2870" i="1" a="1"/>
  <c r="M2870" i="1" s="1"/>
  <c r="M2871" i="1" a="1"/>
  <c r="M2871" i="1" s="1"/>
  <c r="M2872" i="1" a="1"/>
  <c r="M2872" i="1" s="1"/>
  <c r="M2873" i="1" a="1"/>
  <c r="M2873" i="1" s="1"/>
  <c r="M2874" i="1" a="1"/>
  <c r="M2874" i="1"/>
  <c r="M2875" i="1" a="1"/>
  <c r="M2875" i="1"/>
  <c r="M2876" i="1" a="1"/>
  <c r="M2876" i="1"/>
  <c r="M2877" i="1" a="1"/>
  <c r="M2877" i="1"/>
  <c r="M2878" i="1" a="1"/>
  <c r="M2878" i="1" s="1"/>
  <c r="M2879" i="1" a="1"/>
  <c r="M2879" i="1"/>
  <c r="M2880" i="1" a="1"/>
  <c r="M2880" i="1" s="1"/>
  <c r="M2881" i="1" a="1"/>
  <c r="M2881" i="1"/>
  <c r="M2882" i="1" a="1"/>
  <c r="M2882" i="1" s="1"/>
  <c r="M2883" i="1" a="1"/>
  <c r="M2883" i="1"/>
  <c r="M2884" i="1" a="1"/>
  <c r="M2884" i="1"/>
  <c r="M2885" i="1" a="1"/>
  <c r="M2885" i="1"/>
  <c r="M2886" i="1" a="1"/>
  <c r="M2886" i="1"/>
  <c r="M2887" i="1" a="1"/>
  <c r="M2887" i="1" s="1"/>
  <c r="M2888" i="1" a="1"/>
  <c r="M2888" i="1" s="1"/>
  <c r="M2889" i="1" a="1"/>
  <c r="M2889" i="1"/>
  <c r="M2890" i="1" a="1"/>
  <c r="M2890" i="1" s="1"/>
  <c r="M2891" i="1" a="1"/>
  <c r="M2891" i="1" s="1"/>
  <c r="M2892" i="1" a="1"/>
  <c r="M2892" i="1"/>
  <c r="M2893" i="1" a="1"/>
  <c r="M2893" i="1"/>
  <c r="M2894" i="1" a="1"/>
  <c r="M2894" i="1"/>
  <c r="M2895" i="1" a="1"/>
  <c r="M2895" i="1"/>
  <c r="M2896" i="1" a="1"/>
  <c r="M2896" i="1" s="1"/>
  <c r="M2897" i="1" a="1"/>
  <c r="M2897" i="1" s="1"/>
  <c r="M2898" i="1" a="1"/>
  <c r="M2898" i="1"/>
  <c r="M2899" i="1" a="1"/>
  <c r="M2899" i="1"/>
  <c r="M2900" i="1" a="1"/>
  <c r="M2900" i="1" s="1"/>
  <c r="M2901" i="1" a="1"/>
  <c r="M2901" i="1"/>
  <c r="M2902" i="1" a="1"/>
  <c r="M2902" i="1"/>
  <c r="M2903" i="1" a="1"/>
  <c r="M2903" i="1"/>
  <c r="M2904" i="1" a="1"/>
  <c r="M2904" i="1" s="1"/>
  <c r="M2905" i="1" a="1"/>
  <c r="M2905" i="1"/>
  <c r="M2906" i="1" a="1"/>
  <c r="M2906" i="1"/>
  <c r="M2907" i="1" a="1"/>
  <c r="M2907" i="1"/>
  <c r="M2908" i="1" a="1"/>
  <c r="M2908" i="1" s="1"/>
  <c r="M2909" i="1" a="1"/>
  <c r="M2909" i="1" s="1"/>
  <c r="M2910" i="1" a="1"/>
  <c r="M2910" i="1" s="1"/>
  <c r="M2911" i="1" a="1"/>
  <c r="M2911" i="1"/>
  <c r="M2912" i="1" a="1"/>
  <c r="M2912" i="1" s="1"/>
  <c r="M2913" i="1" a="1"/>
  <c r="M2913" i="1" s="1"/>
  <c r="M2914" i="1" a="1"/>
  <c r="M2914" i="1" s="1"/>
  <c r="M2915" i="1" a="1"/>
  <c r="M2915" i="1"/>
  <c r="M2916" i="1" a="1"/>
  <c r="M2916" i="1"/>
  <c r="M2917" i="1" a="1"/>
  <c r="M2917" i="1"/>
  <c r="M2918" i="1" a="1"/>
  <c r="M2918" i="1" s="1"/>
  <c r="M2919" i="1" a="1"/>
  <c r="M2919" i="1"/>
  <c r="M2920" i="1" a="1"/>
  <c r="M2920" i="1" s="1"/>
  <c r="M2921" i="1" a="1"/>
  <c r="M2921" i="1"/>
  <c r="M2922" i="1" a="1"/>
  <c r="M2922" i="1"/>
  <c r="M2923" i="1" a="1"/>
  <c r="M2923" i="1"/>
  <c r="M2924" i="1" a="1"/>
  <c r="M2924" i="1" s="1"/>
  <c r="M2925" i="1" a="1"/>
  <c r="M2925" i="1"/>
  <c r="M2926" i="1" a="1"/>
  <c r="M2926" i="1"/>
  <c r="M2927" i="1" a="1"/>
  <c r="M2927" i="1" s="1"/>
  <c r="M2928" i="1" a="1"/>
  <c r="M2928" i="1" s="1"/>
  <c r="M2929" i="1" a="1"/>
  <c r="M2929" i="1" s="1"/>
  <c r="M2930" i="1" a="1"/>
  <c r="M2930" i="1" s="1"/>
  <c r="M2931" i="1" a="1"/>
  <c r="M2931" i="1" s="1"/>
  <c r="M2932" i="1" a="1"/>
  <c r="M2932" i="1"/>
  <c r="M2933" i="1" a="1"/>
  <c r="M2933" i="1"/>
  <c r="M2934" i="1" a="1"/>
  <c r="M2934" i="1"/>
  <c r="M2935" i="1" a="1"/>
  <c r="M2935" i="1"/>
  <c r="M2936" i="1" a="1"/>
  <c r="M2936" i="1" s="1"/>
  <c r="M2937" i="1" a="1"/>
  <c r="M2937" i="1" s="1"/>
  <c r="M2938" i="1" a="1"/>
  <c r="M2938" i="1"/>
  <c r="M2939" i="1" a="1"/>
  <c r="M2939" i="1"/>
  <c r="M2940" i="1" a="1"/>
  <c r="M2940" i="1"/>
  <c r="M2941" i="1" a="1"/>
  <c r="M2941" i="1" s="1"/>
  <c r="M2942" i="1" a="1"/>
  <c r="M2942" i="1" s="1"/>
  <c r="M2943" i="1" a="1"/>
  <c r="M2943" i="1"/>
  <c r="M2944" i="1" a="1"/>
  <c r="M2944" i="1" s="1"/>
  <c r="M2945" i="1" a="1"/>
  <c r="M2945" i="1"/>
  <c r="M2946" i="1" a="1"/>
  <c r="M2946" i="1" s="1"/>
  <c r="M2947" i="1" a="1"/>
  <c r="M2947" i="1" s="1"/>
  <c r="M2948" i="1" a="1"/>
  <c r="M2948" i="1" s="1"/>
  <c r="M2949" i="1" a="1"/>
  <c r="M2949" i="1"/>
  <c r="M2950" i="1" a="1"/>
  <c r="M2950" i="1"/>
  <c r="M2951" i="1" a="1"/>
  <c r="M2951" i="1"/>
  <c r="M2952" i="1" a="1"/>
  <c r="M2952" i="1" s="1"/>
  <c r="M2953" i="1" a="1"/>
  <c r="M2953" i="1"/>
  <c r="M2954" i="1" a="1"/>
  <c r="M2954" i="1"/>
  <c r="M2955" i="1" a="1"/>
  <c r="M2955" i="1"/>
  <c r="M2956" i="1" a="1"/>
  <c r="M2956" i="1"/>
  <c r="M2957" i="1" a="1"/>
  <c r="M2957" i="1"/>
  <c r="M2958" i="1" a="1"/>
  <c r="M2958" i="1"/>
  <c r="M2959" i="1" a="1"/>
  <c r="M2959" i="1" s="1"/>
  <c r="M2960" i="1" a="1"/>
  <c r="M2960" i="1" s="1"/>
  <c r="M2961" i="1" a="1"/>
  <c r="M2961" i="1"/>
  <c r="M2962" i="1" a="1"/>
  <c r="M2962" i="1"/>
  <c r="M2963" i="1" a="1"/>
  <c r="M2963" i="1"/>
  <c r="M2964" i="1" a="1"/>
  <c r="M2964" i="1" s="1"/>
  <c r="M2965" i="1" a="1"/>
  <c r="M2965" i="1" s="1"/>
  <c r="M2966" i="1" a="1"/>
  <c r="M2966" i="1"/>
  <c r="M2967" i="1" a="1"/>
  <c r="M2967" i="1"/>
  <c r="M2968" i="1" a="1"/>
  <c r="M2968" i="1" s="1"/>
  <c r="M2969" i="1" a="1"/>
  <c r="M2969" i="1" s="1"/>
  <c r="M2970" i="1" a="1"/>
  <c r="M2970" i="1" s="1"/>
  <c r="M2971" i="1" a="1"/>
  <c r="M2971" i="1"/>
  <c r="M2972" i="1" a="1"/>
  <c r="M2972" i="1"/>
  <c r="M2973" i="1" a="1"/>
  <c r="M2973" i="1"/>
  <c r="M2974" i="1" a="1"/>
  <c r="M2974" i="1"/>
  <c r="M2975" i="1" a="1"/>
  <c r="M2975" i="1" s="1"/>
  <c r="M2976" i="1" a="1"/>
  <c r="M2976" i="1" s="1"/>
  <c r="M2977" i="1" a="1"/>
  <c r="M2977" i="1"/>
  <c r="M2978" i="1" a="1"/>
  <c r="M2978" i="1"/>
  <c r="M2979" i="1" a="1"/>
  <c r="M2979" i="1"/>
  <c r="M2980" i="1" a="1"/>
  <c r="M2980" i="1"/>
  <c r="M2981" i="1" a="1"/>
  <c r="M2981" i="1" s="1"/>
  <c r="M2982" i="1" a="1"/>
  <c r="M2982" i="1" s="1"/>
  <c r="M2983" i="1" a="1"/>
  <c r="M2983" i="1"/>
  <c r="M2984" i="1" a="1"/>
  <c r="M2984" i="1" s="1"/>
  <c r="M2985" i="1" a="1"/>
  <c r="M2985" i="1" s="1"/>
  <c r="M2986" i="1" a="1"/>
  <c r="M2986" i="1"/>
  <c r="M2987" i="1" a="1"/>
  <c r="M2987" i="1" s="1"/>
  <c r="M2988" i="1" a="1"/>
  <c r="M2988" i="1" s="1"/>
  <c r="M2989" i="1" a="1"/>
  <c r="M2989" i="1"/>
  <c r="M2990" i="1" a="1"/>
  <c r="M2990" i="1"/>
  <c r="M2991" i="1" a="1"/>
  <c r="M2991" i="1"/>
  <c r="M2992" i="1" a="1"/>
  <c r="M2992" i="1"/>
  <c r="M2993" i="1" a="1"/>
  <c r="M2993" i="1" s="1"/>
  <c r="M2994" i="1" a="1"/>
  <c r="M2994" i="1" s="1"/>
  <c r="M2995" i="1" a="1"/>
  <c r="M2995" i="1" s="1"/>
  <c r="M2996" i="1" a="1"/>
  <c r="M2996" i="1" s="1"/>
  <c r="M2997" i="1" a="1"/>
  <c r="M2997" i="1"/>
  <c r="M2998" i="1" a="1"/>
  <c r="M2998" i="1"/>
  <c r="M2999" i="1" a="1"/>
  <c r="M2999" i="1"/>
  <c r="M3000" i="1" a="1"/>
  <c r="M3000" i="1"/>
  <c r="M3001" i="1" a="1"/>
  <c r="M3001" i="1"/>
  <c r="M3002" i="1" a="1"/>
  <c r="M3002" i="1"/>
  <c r="M3003" i="1" a="1"/>
  <c r="M3003" i="1" s="1"/>
  <c r="M3004" i="1" a="1"/>
  <c r="M3004" i="1" s="1"/>
  <c r="M3005" i="1" a="1"/>
  <c r="M3005" i="1"/>
  <c r="M3006" i="1" a="1"/>
  <c r="M3006" i="1"/>
  <c r="M3007" i="1" a="1"/>
  <c r="M3007" i="1"/>
  <c r="M3008" i="1" a="1"/>
  <c r="M3008" i="1"/>
  <c r="M3009" i="1" a="1"/>
  <c r="M3009" i="1"/>
  <c r="M3010" i="1" a="1"/>
  <c r="M3010" i="1"/>
  <c r="M3011" i="1" a="1"/>
  <c r="M3011" i="1" s="1"/>
  <c r="M3012" i="1" a="1"/>
  <c r="M3012" i="1" s="1"/>
  <c r="M3013" i="1" a="1"/>
  <c r="M3013" i="1"/>
  <c r="M3014" i="1" a="1"/>
  <c r="M3014" i="1"/>
  <c r="M3015" i="1" a="1"/>
  <c r="M3015" i="1"/>
  <c r="M3016" i="1" a="1"/>
  <c r="M3016" i="1"/>
  <c r="M3017" i="1" a="1"/>
  <c r="M3017" i="1"/>
  <c r="M3018" i="1" a="1"/>
  <c r="M3018" i="1"/>
  <c r="M3019" i="1" a="1"/>
  <c r="M3019" i="1" s="1"/>
  <c r="M3020" i="1" a="1"/>
  <c r="M3020" i="1" s="1"/>
  <c r="M3021" i="1" a="1"/>
  <c r="M3021" i="1"/>
  <c r="M3022" i="1" a="1"/>
  <c r="M3022" i="1"/>
  <c r="M3023" i="1" a="1"/>
  <c r="M3023" i="1"/>
  <c r="M3024" i="1" a="1"/>
  <c r="M3024" i="1" s="1"/>
  <c r="M3025" i="1" a="1"/>
  <c r="M3025" i="1"/>
  <c r="M3026" i="1" a="1"/>
  <c r="M3026" i="1"/>
  <c r="M3027" i="1" a="1"/>
  <c r="M3027" i="1" s="1"/>
  <c r="M3028" i="1" a="1"/>
  <c r="M3028" i="1" s="1"/>
  <c r="M3029" i="1" a="1"/>
  <c r="M3029" i="1"/>
  <c r="M3030" i="1" a="1"/>
  <c r="M3030" i="1"/>
  <c r="M3031" i="1" a="1"/>
  <c r="M3031" i="1"/>
  <c r="M3032" i="1" a="1"/>
  <c r="M3032" i="1" s="1"/>
  <c r="M3033" i="1" a="1"/>
  <c r="M3033" i="1" s="1"/>
  <c r="M3034" i="1" a="1"/>
  <c r="M3034" i="1"/>
  <c r="M3035" i="1" a="1"/>
  <c r="M3035" i="1" s="1"/>
  <c r="M3036" i="1" a="1"/>
  <c r="M3036" i="1" s="1"/>
  <c r="M3037" i="1" a="1"/>
  <c r="M3037" i="1"/>
  <c r="M3038" i="1" a="1"/>
  <c r="M3038" i="1"/>
  <c r="M3039" i="1" a="1"/>
  <c r="M3039" i="1"/>
  <c r="M3040" i="1" a="1"/>
  <c r="M3040" i="1" s="1"/>
  <c r="M3041" i="1" a="1"/>
  <c r="M3041" i="1" s="1"/>
  <c r="M3042" i="1" a="1"/>
  <c r="M3042" i="1" s="1"/>
  <c r="M3043" i="1" a="1"/>
  <c r="M3043" i="1" s="1"/>
  <c r="M3044" i="1" a="1"/>
  <c r="M3044" i="1" s="1"/>
  <c r="M3045" i="1" a="1"/>
  <c r="M3045" i="1"/>
  <c r="M3046" i="1" a="1"/>
  <c r="M3046" i="1"/>
  <c r="M3047" i="1" a="1"/>
  <c r="M3047" i="1" s="1"/>
  <c r="M3048" i="1" a="1"/>
  <c r="M3048" i="1"/>
  <c r="M3049" i="1" a="1"/>
  <c r="M3049" i="1" s="1"/>
  <c r="M3050" i="1" a="1"/>
  <c r="M3050" i="1" s="1"/>
  <c r="M3051" i="1" a="1"/>
  <c r="M3051" i="1"/>
  <c r="M3052" i="1" a="1"/>
  <c r="M3052" i="1"/>
  <c r="M3053" i="1" a="1"/>
  <c r="M3053" i="1"/>
  <c r="M3054" i="1" a="1"/>
  <c r="M3054" i="1"/>
  <c r="M3055" i="1" a="1"/>
  <c r="M3055" i="1" s="1"/>
  <c r="M3056" i="1" a="1"/>
  <c r="M3056" i="1"/>
  <c r="M3057" i="1" a="1"/>
  <c r="M3057" i="1"/>
  <c r="M3058" i="1" a="1"/>
  <c r="M3058" i="1" s="1"/>
  <c r="M3059" i="1" a="1"/>
  <c r="M3059" i="1" s="1"/>
  <c r="M3060" i="1" a="1"/>
  <c r="M3060" i="1" s="1"/>
  <c r="M3061" i="1" a="1"/>
  <c r="M3061" i="1" s="1"/>
  <c r="M3062" i="1" a="1"/>
  <c r="M3062" i="1" s="1"/>
  <c r="M3063" i="1" a="1"/>
  <c r="M3063" i="1" s="1"/>
  <c r="M3064" i="1" a="1"/>
  <c r="M3064" i="1"/>
  <c r="M3065" i="1" a="1"/>
  <c r="M3065" i="1"/>
  <c r="M3066" i="1" a="1"/>
  <c r="M3066" i="1"/>
  <c r="M3067" i="1" a="1"/>
  <c r="M3067" i="1"/>
  <c r="M3068" i="1" a="1"/>
  <c r="M3068" i="1" s="1"/>
  <c r="M3069" i="1" a="1"/>
  <c r="M3069" i="1" s="1"/>
  <c r="M3070" i="1" a="1"/>
  <c r="M3070" i="1" s="1"/>
  <c r="M3071" i="1" a="1"/>
  <c r="M3071" i="1" s="1"/>
  <c r="M3072" i="1" a="1"/>
  <c r="M3072" i="1"/>
  <c r="M3073" i="1" a="1"/>
  <c r="M3073" i="1"/>
  <c r="M3074" i="1" a="1"/>
  <c r="M3074" i="1"/>
  <c r="M3075" i="1" a="1"/>
  <c r="M3075" i="1"/>
  <c r="M3076" i="1" a="1"/>
  <c r="M3076" i="1"/>
  <c r="M3077" i="1" a="1"/>
  <c r="M3077" i="1"/>
  <c r="M3078" i="1" a="1"/>
  <c r="M3078" i="1" s="1"/>
  <c r="M3079" i="1" a="1"/>
  <c r="M3079" i="1" s="1"/>
  <c r="M3080" i="1" a="1"/>
  <c r="M3080" i="1" s="1"/>
  <c r="M3081" i="1" a="1"/>
  <c r="M3081" i="1"/>
  <c r="M3082" i="1" a="1"/>
  <c r="M3082" i="1"/>
  <c r="M3083" i="1" a="1"/>
  <c r="M3083" i="1"/>
  <c r="M3084" i="1" a="1"/>
  <c r="M3084" i="1"/>
  <c r="M3085" i="1" a="1"/>
  <c r="M3085" i="1"/>
  <c r="M3086" i="1" a="1"/>
  <c r="M3086" i="1" s="1"/>
  <c r="M3087" i="1" a="1"/>
  <c r="M3087" i="1" s="1"/>
  <c r="M3088" i="1" a="1"/>
  <c r="M3088" i="1" s="1"/>
  <c r="M3089" i="1" a="1"/>
  <c r="M3089" i="1" s="1"/>
  <c r="M3090" i="1" a="1"/>
  <c r="M3090" i="1"/>
  <c r="M3091" i="1" a="1"/>
  <c r="M3091" i="1" s="1"/>
  <c r="M3092" i="1" a="1"/>
  <c r="M3092" i="1"/>
  <c r="M3093" i="1" a="1"/>
  <c r="M3093" i="1"/>
  <c r="M3094" i="1" a="1"/>
  <c r="M3094" i="1" s="1"/>
  <c r="M3095" i="1" a="1"/>
  <c r="M3095" i="1" s="1"/>
  <c r="M3096" i="1" a="1"/>
  <c r="M3096" i="1"/>
  <c r="M3097" i="1" a="1"/>
  <c r="M3097" i="1" s="1"/>
  <c r="M3098" i="1" a="1"/>
  <c r="M3098" i="1" s="1"/>
  <c r="M3099" i="1" a="1"/>
  <c r="M3099" i="1"/>
  <c r="M3100" i="1" a="1"/>
  <c r="M3100" i="1" s="1"/>
  <c r="M3101" i="1" a="1"/>
  <c r="M3101" i="1" s="1"/>
  <c r="M3102" i="1" a="1"/>
  <c r="M3102" i="1" s="1"/>
  <c r="M3103" i="1" a="1"/>
  <c r="M3103" i="1" s="1"/>
  <c r="M3104" i="1" a="1"/>
  <c r="M3104" i="1"/>
  <c r="M3105" i="1" a="1"/>
  <c r="M3105" i="1"/>
  <c r="M3106" i="1" a="1"/>
  <c r="M3106" i="1" s="1"/>
  <c r="M3107" i="1" a="1"/>
  <c r="M3107" i="1" s="1"/>
  <c r="M3108" i="1" a="1"/>
  <c r="M3108" i="1"/>
  <c r="M3109" i="1" a="1"/>
  <c r="M3109" i="1" s="1"/>
  <c r="M3110" i="1" a="1"/>
  <c r="M3110" i="1" s="1"/>
  <c r="M3111" i="1" a="1"/>
  <c r="M3111" i="1" s="1"/>
  <c r="M3112" i="1" a="1"/>
  <c r="M3112" i="1" s="1"/>
  <c r="M3113" i="1" a="1"/>
  <c r="M3113" i="1"/>
  <c r="M3114" i="1" a="1"/>
  <c r="M3114" i="1"/>
  <c r="M3115" i="1" a="1"/>
  <c r="M3115" i="1" s="1"/>
  <c r="M3116" i="1" a="1"/>
  <c r="M3116" i="1" s="1"/>
  <c r="M3117" i="1" a="1"/>
  <c r="M3117" i="1"/>
  <c r="M3118" i="1" a="1"/>
  <c r="M3118" i="1" s="1"/>
  <c r="M3119" i="1" a="1"/>
  <c r="M3119" i="1" s="1"/>
  <c r="M3120" i="1" a="1"/>
  <c r="M3120" i="1" s="1"/>
  <c r="M3121" i="1" a="1"/>
  <c r="M3121" i="1" s="1"/>
  <c r="M3122" i="1" a="1"/>
  <c r="M3122" i="1" s="1"/>
  <c r="M3123" i="1" a="1"/>
  <c r="M3123" i="1"/>
  <c r="M3124" i="1" a="1"/>
  <c r="M3124" i="1" s="1"/>
  <c r="M3125" i="1" a="1"/>
  <c r="M3125" i="1" s="1"/>
  <c r="M3126" i="1" a="1"/>
  <c r="M3126" i="1" s="1"/>
  <c r="M3127" i="1" a="1"/>
  <c r="M3127" i="1" s="1"/>
  <c r="M3128" i="1" a="1"/>
  <c r="M3128" i="1"/>
  <c r="M3129" i="1" a="1"/>
  <c r="M3129" i="1" s="1"/>
  <c r="M3130" i="1" a="1"/>
  <c r="M3130" i="1" s="1"/>
  <c r="M3131" i="1" a="1"/>
  <c r="M3131" i="1" s="1"/>
  <c r="M3132" i="1" a="1"/>
  <c r="M3132" i="1" s="1"/>
  <c r="M3133" i="1" a="1"/>
  <c r="M3133" i="1" s="1"/>
  <c r="M3134" i="1" a="1"/>
  <c r="M3134" i="1" s="1"/>
  <c r="M3135" i="1" a="1"/>
  <c r="M3135" i="1" s="1"/>
  <c r="M3136" i="1" a="1"/>
  <c r="M3136" i="1"/>
  <c r="M3137" i="1" a="1"/>
  <c r="M3137" i="1"/>
  <c r="M3138" i="1" a="1"/>
  <c r="M3138" i="1"/>
  <c r="M3139" i="1" a="1"/>
  <c r="M3139" i="1" s="1"/>
  <c r="M3140" i="1" a="1"/>
  <c r="M3140" i="1" s="1"/>
  <c r="M3141" i="1" a="1"/>
  <c r="M3141" i="1"/>
  <c r="M3142" i="1" a="1"/>
  <c r="M3142" i="1" s="1"/>
  <c r="M3143" i="1" a="1"/>
  <c r="M3143" i="1" s="1"/>
  <c r="M3144" i="1" a="1"/>
  <c r="M3144" i="1" s="1"/>
  <c r="M3145" i="1" a="1"/>
  <c r="M3145" i="1"/>
  <c r="M3146" i="1" a="1"/>
  <c r="M3146" i="1"/>
  <c r="M3147" i="1" a="1"/>
  <c r="M3147" i="1"/>
  <c r="M3148" i="1" a="1"/>
  <c r="M3148" i="1"/>
  <c r="M3149" i="1" a="1"/>
  <c r="M3149" i="1" s="1"/>
  <c r="M3150" i="1" a="1"/>
  <c r="M3150" i="1" s="1"/>
  <c r="M3151" i="1" a="1"/>
  <c r="M3151" i="1" s="1"/>
  <c r="M3152" i="1" a="1"/>
  <c r="M3152" i="1" s="1"/>
  <c r="M3153" i="1" a="1"/>
  <c r="M3153" i="1" s="1"/>
  <c r="M3154" i="1" a="1"/>
  <c r="M3154" i="1"/>
  <c r="M3155" i="1" a="1"/>
  <c r="M3155" i="1"/>
  <c r="M3156" i="1" a="1"/>
  <c r="M3156" i="1"/>
  <c r="M3157" i="1" a="1"/>
  <c r="M3157" i="1"/>
  <c r="M3158" i="1" a="1"/>
  <c r="M3158" i="1" s="1"/>
  <c r="M3159" i="1" a="1"/>
  <c r="M3159" i="1" s="1"/>
  <c r="M3160" i="1" a="1"/>
  <c r="M3160" i="1" s="1"/>
  <c r="M3161" i="1" a="1"/>
  <c r="M3161" i="1" s="1"/>
  <c r="M3162" i="1" a="1"/>
  <c r="M3162" i="1" s="1"/>
  <c r="M3163" i="1" a="1"/>
  <c r="M3163" i="1"/>
  <c r="M3164" i="1" a="1"/>
  <c r="M3164" i="1"/>
  <c r="M3165" i="1" a="1"/>
  <c r="M3165" i="1"/>
  <c r="M3166" i="1" a="1"/>
  <c r="M3166" i="1" s="1"/>
  <c r="M3167" i="1" a="1"/>
  <c r="M3167" i="1" s="1"/>
  <c r="M3168" i="1" a="1"/>
  <c r="M3168" i="1"/>
  <c r="M3169" i="1" a="1"/>
  <c r="M3169" i="1"/>
  <c r="M3170" i="1" a="1"/>
  <c r="M3170" i="1" s="1"/>
  <c r="M3171" i="1" a="1"/>
  <c r="M3171" i="1" s="1"/>
  <c r="M3172" i="1" a="1"/>
  <c r="M3172" i="1"/>
  <c r="M3173" i="1" a="1"/>
  <c r="M3173" i="1" s="1"/>
  <c r="M3174" i="1" a="1"/>
  <c r="M3174" i="1" s="1"/>
  <c r="M3175" i="1" a="1"/>
  <c r="M3175" i="1" s="1"/>
  <c r="M3176" i="1" a="1"/>
  <c r="M3176" i="1"/>
  <c r="M3177" i="1" a="1"/>
  <c r="M3177" i="1"/>
  <c r="M3178" i="1" a="1"/>
  <c r="M3178" i="1"/>
  <c r="M3179" i="1" a="1"/>
  <c r="M3179" i="1" s="1"/>
  <c r="M3180" i="1" a="1"/>
  <c r="M3180" i="1" s="1"/>
  <c r="M3181" i="1" a="1"/>
  <c r="M3181" i="1"/>
  <c r="M3182" i="1" a="1"/>
  <c r="M3182" i="1" s="1"/>
  <c r="M3183" i="1" a="1"/>
  <c r="M3183" i="1" s="1"/>
  <c r="M3184" i="1" a="1"/>
  <c r="M3184" i="1" s="1"/>
  <c r="M3185" i="1" a="1"/>
  <c r="M3185" i="1"/>
  <c r="M3186" i="1" a="1"/>
  <c r="M3186" i="1"/>
  <c r="M3187" i="1" a="1"/>
  <c r="M3187" i="1"/>
  <c r="M3188" i="1" a="1"/>
  <c r="M3188" i="1" s="1"/>
  <c r="M3189" i="1" a="1"/>
  <c r="M3189" i="1" s="1"/>
  <c r="M3190" i="1" a="1"/>
  <c r="M3190" i="1" s="1"/>
  <c r="M3191" i="1" a="1"/>
  <c r="M3191" i="1" s="1"/>
  <c r="M3192" i="1" a="1"/>
  <c r="M3192" i="1" s="1"/>
  <c r="M3193" i="1" a="1"/>
  <c r="M3193" i="1" s="1"/>
  <c r="M3194" i="1" a="1"/>
  <c r="M3194" i="1" s="1"/>
  <c r="M3195" i="1" a="1"/>
  <c r="M3195" i="1"/>
  <c r="M3196" i="1" a="1"/>
  <c r="M3196" i="1"/>
  <c r="M3197" i="1" a="1"/>
  <c r="M3197" i="1" s="1"/>
  <c r="M3198" i="1" a="1"/>
  <c r="M3198" i="1" s="1"/>
  <c r="M3199" i="1" a="1"/>
  <c r="M3199" i="1" s="1"/>
  <c r="M3200" i="1" a="1"/>
  <c r="M3200" i="1"/>
  <c r="M3201" i="1" a="1"/>
  <c r="M3201" i="1"/>
  <c r="M3202" i="1" a="1"/>
  <c r="M3202" i="1" s="1"/>
  <c r="M3203" i="1" a="1"/>
  <c r="M3203" i="1"/>
  <c r="M3204" i="1" a="1"/>
  <c r="M3204" i="1"/>
  <c r="M3205" i="1" a="1"/>
  <c r="M3205" i="1"/>
  <c r="M3206" i="1" a="1"/>
  <c r="M3206" i="1" s="1"/>
  <c r="M3207" i="1" a="1"/>
  <c r="M3207" i="1" s="1"/>
  <c r="M3208" i="1" a="1"/>
  <c r="M3208" i="1" s="1"/>
  <c r="M3209" i="1" a="1"/>
  <c r="M3209" i="1"/>
  <c r="M3210" i="1" a="1"/>
  <c r="M3210" i="1"/>
  <c r="M3211" i="1" a="1"/>
  <c r="M3211" i="1" s="1"/>
  <c r="M3212" i="1" a="1"/>
  <c r="M3212" i="1" s="1"/>
  <c r="M3213" i="1" a="1"/>
  <c r="M3213" i="1" s="1"/>
  <c r="M3214" i="1" a="1"/>
  <c r="M3214" i="1" s="1"/>
  <c r="M3215" i="1" a="1"/>
  <c r="M3215" i="1" s="1"/>
  <c r="M3216" i="1" a="1"/>
  <c r="M3216" i="1" s="1"/>
  <c r="M3217" i="1" a="1"/>
  <c r="M3217" i="1" s="1"/>
  <c r="M3218" i="1" a="1"/>
  <c r="M3218" i="1"/>
  <c r="M3219" i="1" a="1"/>
  <c r="M3219" i="1"/>
  <c r="M3220" i="1" a="1"/>
  <c r="M3220" i="1"/>
  <c r="M3221" i="1" a="1"/>
  <c r="M3221" i="1" s="1"/>
  <c r="M3222" i="1" a="1"/>
  <c r="M3222" i="1" s="1"/>
  <c r="M3223" i="1" a="1"/>
  <c r="M3223" i="1" s="1"/>
  <c r="M3224" i="1" a="1"/>
  <c r="M3224" i="1" s="1"/>
  <c r="M3225" i="1" a="1"/>
  <c r="M3225" i="1" s="1"/>
  <c r="M3226" i="1" a="1"/>
  <c r="M3226" i="1" s="1"/>
  <c r="M3227" i="1" a="1"/>
  <c r="M3227" i="1"/>
  <c r="M3228" i="1" a="1"/>
  <c r="M3228" i="1"/>
  <c r="M3229" i="1" a="1"/>
  <c r="M3229" i="1"/>
  <c r="M3230" i="1" a="1"/>
  <c r="M3230" i="1" s="1"/>
  <c r="M3231" i="1" a="1"/>
  <c r="M3231" i="1" s="1"/>
  <c r="M3232" i="1" a="1"/>
  <c r="M3232" i="1" s="1"/>
  <c r="M3233" i="1" a="1"/>
  <c r="M3233" i="1" s="1"/>
  <c r="M3234" i="1" a="1"/>
  <c r="M3234" i="1" s="1"/>
  <c r="M3235" i="1" a="1"/>
  <c r="M3235" i="1" s="1"/>
  <c r="M3236" i="1" a="1"/>
  <c r="M3236" i="1"/>
  <c r="M3237" i="1" a="1"/>
  <c r="M3237" i="1"/>
  <c r="M3238" i="1" a="1"/>
  <c r="M3238" i="1" s="1"/>
  <c r="M3239" i="1" a="1"/>
  <c r="M3239" i="1" s="1"/>
  <c r="M3240" i="1" a="1"/>
  <c r="M3240" i="1"/>
  <c r="M3241" i="1" a="1"/>
  <c r="M3241" i="1" s="1"/>
  <c r="M3242" i="1" a="1"/>
  <c r="M3242" i="1" s="1"/>
  <c r="M3243" i="1" a="1"/>
  <c r="M3243" i="1" s="1"/>
  <c r="M3244" i="1" a="1"/>
  <c r="M3244" i="1" s="1"/>
  <c r="M3245" i="1" a="1"/>
  <c r="M3245" i="1"/>
  <c r="M3246" i="1" a="1"/>
  <c r="M3246" i="1" s="1"/>
  <c r="M3247" i="1" a="1"/>
  <c r="M3247" i="1" s="1"/>
  <c r="M3248" i="1" a="1"/>
  <c r="M3248" i="1"/>
  <c r="M3249" i="1" a="1"/>
  <c r="M3249" i="1"/>
  <c r="M3250" i="1" a="1"/>
  <c r="M3250" i="1"/>
  <c r="M3251" i="1" a="1"/>
  <c r="M3251" i="1"/>
  <c r="M3252" i="1" a="1"/>
  <c r="M3252" i="1" s="1"/>
  <c r="M3253" i="1" a="1"/>
  <c r="M3253" i="1" s="1"/>
  <c r="M3254" i="1" a="1"/>
  <c r="M3254" i="1" s="1"/>
  <c r="M3255" i="1" a="1"/>
  <c r="M3255" i="1" s="1"/>
  <c r="M3256" i="1" a="1"/>
  <c r="M3256" i="1" s="1"/>
  <c r="M3257" i="1" a="1"/>
  <c r="M3257" i="1"/>
  <c r="M3258" i="1" a="1"/>
  <c r="M3258" i="1"/>
  <c r="M3259" i="1" a="1"/>
  <c r="M3259" i="1"/>
  <c r="M3260" i="1" a="1"/>
  <c r="M3260" i="1"/>
  <c r="M3261" i="1" a="1"/>
  <c r="M3261" i="1" s="1"/>
  <c r="M3262" i="1" a="1"/>
  <c r="M3262" i="1" s="1"/>
  <c r="M3263" i="1" a="1"/>
  <c r="M3263" i="1" s="1"/>
  <c r="M3264" i="1" a="1"/>
  <c r="M3264" i="1"/>
  <c r="M3265" i="1" a="1"/>
  <c r="M3265" i="1"/>
  <c r="M3266" i="1" a="1"/>
  <c r="M3266" i="1"/>
  <c r="M3267" i="1" a="1"/>
  <c r="M3267" i="1"/>
  <c r="M3268" i="1" a="1"/>
  <c r="M3268" i="1"/>
  <c r="M3269" i="1" a="1"/>
  <c r="M3269" i="1"/>
  <c r="M3270" i="1" a="1"/>
  <c r="M3270" i="1" s="1"/>
  <c r="M3271" i="1" a="1"/>
  <c r="M3271" i="1" s="1"/>
  <c r="M3272" i="1" a="1"/>
  <c r="M3272" i="1" s="1"/>
  <c r="M3273" i="1" a="1"/>
  <c r="M3273" i="1"/>
  <c r="M3274" i="1" a="1"/>
  <c r="M3274" i="1" s="1"/>
  <c r="M3275" i="1" a="1"/>
  <c r="M3275" i="1" s="1"/>
  <c r="M3276" i="1" a="1"/>
  <c r="M3276" i="1"/>
  <c r="M3277" i="1" a="1"/>
  <c r="M3277" i="1"/>
  <c r="M3278" i="1" a="1"/>
  <c r="M3278" i="1" s="1"/>
  <c r="M3279" i="1" a="1"/>
  <c r="M3279" i="1" s="1"/>
  <c r="M3280" i="1" a="1"/>
  <c r="M3280" i="1" s="1"/>
  <c r="M3281" i="1" a="1"/>
  <c r="M3281" i="1" s="1"/>
  <c r="M3282" i="1" a="1"/>
  <c r="M3282" i="1"/>
  <c r="M3283" i="1" a="1"/>
  <c r="M3283" i="1" s="1"/>
  <c r="M3284" i="1" a="1"/>
  <c r="M3284" i="1" s="1"/>
  <c r="M3285" i="1" a="1"/>
  <c r="M3285" i="1" s="1"/>
  <c r="M3286" i="1" a="1"/>
  <c r="M3286" i="1" s="1"/>
  <c r="M3287" i="1" a="1"/>
  <c r="M3287" i="1" s="1"/>
  <c r="M3288" i="1" a="1"/>
  <c r="M3288" i="1"/>
  <c r="M3289" i="1" a="1"/>
  <c r="M3289" i="1" s="1"/>
  <c r="M3290" i="1" a="1"/>
  <c r="M3290" i="1" s="1"/>
  <c r="M3291" i="1" a="1"/>
  <c r="M3291" i="1"/>
  <c r="M3292" i="1" a="1"/>
  <c r="M3292" i="1"/>
  <c r="M3293" i="1" a="1"/>
  <c r="M3293" i="1" s="1"/>
  <c r="M3294" i="1" a="1"/>
  <c r="M3294" i="1" s="1"/>
  <c r="M3295" i="1" a="1"/>
  <c r="M3295" i="1" s="1"/>
  <c r="M3296" i="1" a="1"/>
  <c r="M3296" i="1" s="1"/>
  <c r="M3297" i="1" a="1"/>
  <c r="M3297" i="1"/>
  <c r="M3298" i="1" a="1"/>
  <c r="M3298" i="1" s="1"/>
  <c r="M3299" i="1" a="1"/>
  <c r="M3299" i="1" s="1"/>
  <c r="M3300" i="1" a="1"/>
  <c r="M3300" i="1"/>
  <c r="M3301" i="1" a="1"/>
  <c r="M3301" i="1"/>
  <c r="M3302" i="1" a="1"/>
  <c r="M3302" i="1" s="1"/>
  <c r="M3303" i="1" a="1"/>
  <c r="M3303" i="1" s="1"/>
  <c r="M3304" i="1" a="1"/>
  <c r="M3304" i="1" s="1"/>
  <c r="M3305" i="1" a="1"/>
  <c r="M3305" i="1" s="1"/>
  <c r="M3306" i="1" a="1"/>
  <c r="M3306" i="1" s="1"/>
  <c r="M3307" i="1" a="1"/>
  <c r="M3307" i="1" s="1"/>
  <c r="M3308" i="1" a="1"/>
  <c r="M3308" i="1" s="1"/>
  <c r="M3309" i="1" a="1"/>
  <c r="M3309" i="1"/>
  <c r="M3310" i="1" a="1"/>
  <c r="M3310" i="1" s="1"/>
  <c r="M3311" i="1" a="1"/>
  <c r="M3311" i="1" s="1"/>
  <c r="M3312" i="1" a="1"/>
  <c r="M3312" i="1"/>
  <c r="M3313" i="1" a="1"/>
  <c r="M3313" i="1"/>
  <c r="M3314" i="1" a="1"/>
  <c r="M3314" i="1" s="1"/>
  <c r="M3315" i="1" a="1"/>
  <c r="M3315" i="1" s="1"/>
  <c r="M3316" i="1" a="1"/>
  <c r="M3316" i="1" s="1"/>
  <c r="M3317" i="1" a="1"/>
  <c r="M3317" i="1" s="1"/>
  <c r="M3318" i="1" a="1"/>
  <c r="M3318" i="1" s="1"/>
  <c r="M3319" i="1" a="1"/>
  <c r="M3319" i="1" s="1"/>
  <c r="M3320" i="1" a="1"/>
  <c r="M3320" i="1"/>
  <c r="M3321" i="1" a="1"/>
  <c r="M3321" i="1"/>
  <c r="M3322" i="1" a="1"/>
  <c r="M3322" i="1"/>
  <c r="M3323" i="1" a="1"/>
  <c r="M3323" i="1"/>
  <c r="M3324" i="1" a="1"/>
  <c r="M3324" i="1" s="1"/>
  <c r="M3325" i="1" a="1"/>
  <c r="M3325" i="1" s="1"/>
  <c r="M3326" i="1" a="1"/>
  <c r="M3326" i="1" s="1"/>
  <c r="M3327" i="1" a="1"/>
  <c r="M3327" i="1" s="1"/>
  <c r="M3328" i="1" a="1"/>
  <c r="M3328" i="1"/>
  <c r="M3329" i="1" a="1"/>
  <c r="M3329" i="1"/>
  <c r="M3330" i="1" a="1"/>
  <c r="M3330" i="1"/>
  <c r="M3331" i="1" a="1"/>
  <c r="M3331" i="1"/>
  <c r="M3332" i="1" a="1"/>
  <c r="M3332" i="1" s="1"/>
  <c r="M3333" i="1" a="1"/>
  <c r="M3333" i="1"/>
  <c r="M3334" i="1" a="1"/>
  <c r="M3334" i="1" s="1"/>
  <c r="M3335" i="1" a="1"/>
  <c r="M3335" i="1" s="1"/>
  <c r="M3336" i="1" a="1"/>
  <c r="M3336" i="1" s="1"/>
  <c r="M3337" i="1" a="1"/>
  <c r="M3337" i="1"/>
  <c r="M3338" i="1" a="1"/>
  <c r="M3338" i="1"/>
  <c r="M3339" i="1" a="1"/>
  <c r="M3339" i="1"/>
  <c r="M3340" i="1" a="1"/>
  <c r="M3340" i="1"/>
  <c r="M3341" i="1" a="1"/>
  <c r="M3341" i="1"/>
  <c r="M3342" i="1" a="1"/>
  <c r="M3342" i="1" s="1"/>
  <c r="M3343" i="1" a="1"/>
  <c r="M3343" i="1" s="1"/>
  <c r="M3344" i="1" a="1"/>
  <c r="M3344" i="1" s="1"/>
  <c r="M3345" i="1" a="1"/>
  <c r="M3345" i="1" s="1"/>
  <c r="M3346" i="1" a="1"/>
  <c r="M3346" i="1"/>
  <c r="M3347" i="1" a="1"/>
  <c r="M3347" i="1" s="1"/>
  <c r="M3348" i="1" a="1"/>
  <c r="M3348" i="1"/>
  <c r="M3349" i="1" a="1"/>
  <c r="M3349" i="1"/>
  <c r="M3350" i="1" a="1"/>
  <c r="M3350" i="1" s="1"/>
  <c r="M3351" i="1" a="1"/>
  <c r="M3351" i="1" s="1"/>
  <c r="M3352" i="1" a="1"/>
  <c r="M3352" i="1"/>
  <c r="M3353" i="1" a="1"/>
  <c r="M3353" i="1" s="1"/>
  <c r="M3354" i="1" a="1"/>
  <c r="M3354" i="1" s="1"/>
  <c r="M3355" i="1" a="1"/>
  <c r="M3355" i="1"/>
  <c r="M3356" i="1" a="1"/>
  <c r="M3356" i="1" s="1"/>
  <c r="M3357" i="1" a="1"/>
  <c r="M3357" i="1" s="1"/>
  <c r="M3358" i="1" a="1"/>
  <c r="M3358" i="1" s="1"/>
  <c r="M3359" i="1" a="1"/>
  <c r="M3359" i="1" s="1"/>
  <c r="M3360" i="1" a="1"/>
  <c r="M3360" i="1"/>
  <c r="M3361" i="1" a="1"/>
  <c r="M3361" i="1"/>
  <c r="M3362" i="1" a="1"/>
  <c r="M3362" i="1" s="1"/>
  <c r="M3363" i="1" a="1"/>
  <c r="M3363" i="1" s="1"/>
  <c r="M3364" i="1" a="1"/>
  <c r="M3364" i="1"/>
  <c r="M3365" i="1" a="1"/>
  <c r="M3365" i="1" s="1"/>
  <c r="M3366" i="1" a="1"/>
  <c r="M3366" i="1" s="1"/>
  <c r="M3367" i="1" a="1"/>
  <c r="M3367" i="1" s="1"/>
  <c r="M3368" i="1" a="1"/>
  <c r="M3368" i="1" s="1"/>
  <c r="M3369" i="1" a="1"/>
  <c r="M3369" i="1"/>
  <c r="M3370" i="1" a="1"/>
  <c r="M3370" i="1"/>
  <c r="M3371" i="1" a="1"/>
  <c r="M3371" i="1" s="1"/>
  <c r="M3372" i="1" a="1"/>
  <c r="M3372" i="1" s="1"/>
  <c r="M3373" i="1" a="1"/>
  <c r="M3373" i="1"/>
  <c r="M3374" i="1" a="1"/>
  <c r="M3374" i="1" s="1"/>
  <c r="M3375" i="1" a="1"/>
  <c r="M3375" i="1" s="1"/>
  <c r="M3376" i="1" a="1"/>
  <c r="M3376" i="1" s="1"/>
  <c r="M3377" i="1" a="1"/>
  <c r="M3377" i="1" s="1"/>
  <c r="M3378" i="1" a="1"/>
  <c r="M3378" i="1" s="1"/>
  <c r="M3379" i="1" a="1"/>
  <c r="M3379" i="1"/>
  <c r="M3380" i="1" a="1"/>
  <c r="M3380" i="1" s="1"/>
  <c r="M3381" i="1" a="1"/>
  <c r="M3381" i="1" s="1"/>
  <c r="M3382" i="1" a="1"/>
  <c r="M3382" i="1" s="1"/>
  <c r="M3383" i="1" a="1"/>
  <c r="M3383" i="1" s="1"/>
  <c r="M3384" i="1" a="1"/>
  <c r="M3384" i="1"/>
  <c r="M3385" i="1" a="1"/>
  <c r="M3385" i="1"/>
  <c r="M3386" i="1" a="1"/>
  <c r="M3386" i="1" s="1"/>
  <c r="M3387" i="1" a="1"/>
  <c r="M3387" i="1" s="1"/>
  <c r="M3388" i="1" a="1"/>
  <c r="M3388" i="1" s="1"/>
  <c r="M3389" i="1" a="1"/>
  <c r="M3389" i="1" s="1"/>
  <c r="M3390" i="1" a="1"/>
  <c r="M3390" i="1" s="1"/>
  <c r="M3391" i="1" a="1"/>
  <c r="M3391" i="1" s="1"/>
  <c r="M3392" i="1" a="1"/>
  <c r="M3392" i="1"/>
  <c r="M3393" i="1" a="1"/>
  <c r="M3393" i="1"/>
  <c r="M3394" i="1" a="1"/>
  <c r="M3394" i="1"/>
  <c r="M3395" i="1" a="1"/>
  <c r="M3395" i="1"/>
  <c r="M3396" i="1" a="1"/>
  <c r="M3396" i="1" s="1"/>
  <c r="M3397" i="1" a="1"/>
  <c r="M3397" i="1"/>
  <c r="M3398" i="1" a="1"/>
  <c r="M3398" i="1" s="1"/>
  <c r="M3399" i="1" a="1"/>
  <c r="M3399" i="1" s="1"/>
  <c r="M3400" i="1" a="1"/>
  <c r="M3400" i="1" s="1"/>
  <c r="M3401" i="1" a="1"/>
  <c r="M3401" i="1"/>
  <c r="M3402" i="1" a="1"/>
  <c r="M3402" i="1"/>
  <c r="M3403" i="1" a="1"/>
  <c r="M3403" i="1"/>
  <c r="M3404" i="1" a="1"/>
  <c r="M3404" i="1"/>
  <c r="M3405" i="1" a="1"/>
  <c r="M3405" i="1" s="1"/>
  <c r="M3406" i="1" a="1"/>
  <c r="M3406" i="1" s="1"/>
  <c r="M3407" i="1" a="1"/>
  <c r="M3407" i="1" s="1"/>
  <c r="M3408" i="1" a="1"/>
  <c r="M3408" i="1" s="1"/>
  <c r="M3409" i="1" a="1"/>
  <c r="M3409" i="1" s="1"/>
  <c r="M3410" i="1" a="1"/>
  <c r="M3410" i="1"/>
  <c r="M3411" i="1" a="1"/>
  <c r="M3411" i="1"/>
  <c r="M3412" i="1" a="1"/>
  <c r="M3412" i="1"/>
  <c r="M3413" i="1" a="1"/>
  <c r="M3413" i="1"/>
  <c r="M3414" i="1" a="1"/>
  <c r="M3414" i="1" s="1"/>
  <c r="M3415" i="1" a="1"/>
  <c r="M3415" i="1" s="1"/>
  <c r="M3416" i="1" a="1"/>
  <c r="M3416" i="1" s="1"/>
  <c r="M3417" i="1" a="1"/>
  <c r="M3417" i="1" s="1"/>
  <c r="M3418" i="1" a="1"/>
  <c r="M3418" i="1" s="1"/>
  <c r="M3419" i="1" a="1"/>
  <c r="M3419" i="1"/>
  <c r="M3420" i="1" a="1"/>
  <c r="M3420" i="1"/>
  <c r="M3421" i="1" a="1"/>
  <c r="M3421" i="1"/>
  <c r="M3422" i="1" a="1"/>
  <c r="M3422" i="1" s="1"/>
  <c r="M3423" i="1" a="1"/>
  <c r="M3423" i="1" s="1"/>
  <c r="M3424" i="1" a="1"/>
  <c r="M3424" i="1"/>
  <c r="M3425" i="1" a="1"/>
  <c r="M3425" i="1" s="1"/>
  <c r="M3426" i="1" a="1"/>
  <c r="M3426" i="1" s="1"/>
  <c r="M3427" i="1" a="1"/>
  <c r="M3427" i="1" s="1"/>
  <c r="M3428" i="1" a="1"/>
  <c r="M3428" i="1"/>
  <c r="M3429" i="1" a="1"/>
  <c r="M3429" i="1" s="1"/>
  <c r="M3430" i="1" a="1"/>
  <c r="M3430" i="1" s="1"/>
  <c r="M3431" i="1" a="1"/>
  <c r="M3431" i="1" s="1"/>
  <c r="M3432" i="1" a="1"/>
  <c r="M3432" i="1"/>
  <c r="M3433" i="1" a="1"/>
  <c r="M3433" i="1"/>
  <c r="M3434" i="1" a="1"/>
  <c r="M3434" i="1"/>
  <c r="M3435" i="1" a="1"/>
  <c r="M3435" i="1" s="1"/>
  <c r="M3436" i="1" a="1"/>
  <c r="M3436" i="1" s="1"/>
  <c r="M3437" i="1" a="1"/>
  <c r="M3437" i="1"/>
  <c r="M3438" i="1" a="1"/>
  <c r="M3438" i="1" s="1"/>
  <c r="M3439" i="1" a="1"/>
  <c r="M3439" i="1" s="1"/>
  <c r="M3440" i="1" a="1"/>
  <c r="M3440" i="1" s="1"/>
  <c r="M3441" i="1" a="1"/>
  <c r="M3441" i="1"/>
  <c r="M3442" i="1" a="1"/>
  <c r="M3442" i="1"/>
  <c r="M3443" i="1" a="1"/>
  <c r="M3443" i="1"/>
  <c r="M3444" i="1" a="1"/>
  <c r="M3444" i="1" s="1"/>
  <c r="M3445" i="1" a="1"/>
  <c r="M3445" i="1" s="1"/>
  <c r="M3446" i="1" a="1"/>
  <c r="M3446" i="1" s="1"/>
  <c r="M3447" i="1" a="1"/>
  <c r="M3447" i="1" s="1"/>
  <c r="M3448" i="1" a="1"/>
  <c r="M3448" i="1" s="1"/>
  <c r="M3449" i="1" a="1"/>
  <c r="M3449" i="1" s="1"/>
  <c r="M3450" i="1" a="1"/>
  <c r="M3450" i="1" s="1"/>
  <c r="M3451" i="1" a="1"/>
  <c r="M3451" i="1"/>
  <c r="M3452" i="1" a="1"/>
  <c r="M3452" i="1"/>
  <c r="M3453" i="1" a="1"/>
  <c r="M3453" i="1" s="1"/>
  <c r="M3454" i="1" a="1"/>
  <c r="M3454" i="1" s="1"/>
  <c r="M3455" i="1" a="1"/>
  <c r="M3455" i="1" s="1"/>
  <c r="M3456" i="1" a="1"/>
  <c r="M3456" i="1"/>
  <c r="M3457" i="1" a="1"/>
  <c r="M3457" i="1"/>
  <c r="M3458" i="1" a="1"/>
  <c r="M3458" i="1" s="1"/>
  <c r="M3459" i="1" a="1"/>
  <c r="M3459" i="1"/>
  <c r="M3460" i="1" a="1"/>
  <c r="M3460" i="1"/>
  <c r="M3461" i="1" a="1"/>
  <c r="M3461" i="1"/>
  <c r="M3462" i="1" a="1"/>
  <c r="M3462" i="1" s="1"/>
  <c r="M3463" i="1" a="1"/>
  <c r="M3463" i="1" s="1"/>
  <c r="M3464" i="1" a="1"/>
  <c r="M3464" i="1" s="1"/>
  <c r="M3465" i="1" a="1"/>
  <c r="M3465" i="1"/>
  <c r="M3466" i="1" a="1"/>
  <c r="M3466" i="1"/>
  <c r="M3467" i="1" a="1"/>
  <c r="M3467" i="1" s="1"/>
  <c r="M3468" i="1" a="1"/>
  <c r="M3468" i="1" s="1"/>
  <c r="M3469" i="1" a="1"/>
  <c r="M3469" i="1" s="1"/>
  <c r="M3470" i="1" a="1"/>
  <c r="M3470" i="1" s="1"/>
  <c r="M3471" i="1" a="1"/>
  <c r="M3471" i="1" s="1"/>
  <c r="M3472" i="1" a="1"/>
  <c r="M3472" i="1" s="1"/>
  <c r="M3473" i="1" a="1"/>
  <c r="M3473" i="1" s="1"/>
  <c r="M3474" i="1" a="1"/>
  <c r="M3474" i="1"/>
  <c r="M3475" i="1" a="1"/>
  <c r="M3475" i="1"/>
  <c r="M3476" i="1" a="1"/>
  <c r="M3476" i="1"/>
  <c r="M3477" i="1" a="1"/>
  <c r="M3477" i="1" s="1"/>
  <c r="M3478" i="1" a="1"/>
  <c r="M3478" i="1" s="1"/>
  <c r="M3479" i="1" a="1"/>
  <c r="M3479" i="1" s="1"/>
  <c r="M3480" i="1" a="1"/>
  <c r="M3480" i="1" s="1"/>
  <c r="M3481" i="1" a="1"/>
  <c r="M3481" i="1" s="1"/>
  <c r="M3482" i="1" a="1"/>
  <c r="M3482" i="1" s="1"/>
  <c r="M3483" i="1" a="1"/>
  <c r="M3483" i="1"/>
  <c r="M3484" i="1" a="1"/>
  <c r="M3484" i="1"/>
  <c r="M3485" i="1" a="1"/>
  <c r="M3485" i="1"/>
  <c r="M3486" i="1" a="1"/>
  <c r="M3486" i="1" s="1"/>
  <c r="M3487" i="1" a="1"/>
  <c r="M3487" i="1" s="1"/>
  <c r="M3488" i="1" a="1"/>
  <c r="M3488" i="1" s="1"/>
  <c r="M3489" i="1" a="1"/>
  <c r="M3489" i="1" s="1"/>
  <c r="M3490" i="1" a="1"/>
  <c r="M3490" i="1" s="1"/>
  <c r="M3491" i="1" a="1"/>
  <c r="M3491" i="1" s="1"/>
  <c r="M3492" i="1" a="1"/>
  <c r="M3492" i="1"/>
  <c r="M3493" i="1" a="1"/>
  <c r="M3493" i="1"/>
  <c r="M3494" i="1" a="1"/>
  <c r="M3494" i="1" s="1"/>
  <c r="M3495" i="1" a="1"/>
  <c r="M3495" i="1" s="1"/>
  <c r="M3496" i="1" a="1"/>
  <c r="M3496" i="1"/>
  <c r="M3497" i="1" a="1"/>
  <c r="M3497" i="1" s="1"/>
  <c r="M3498" i="1" a="1"/>
  <c r="M3498" i="1" s="1"/>
  <c r="M3499" i="1" a="1"/>
  <c r="M3499" i="1" s="1"/>
  <c r="M3500" i="1" a="1"/>
  <c r="M3500" i="1" s="1"/>
  <c r="M3501" i="1" a="1"/>
  <c r="M3501" i="1"/>
  <c r="M3502" i="1" a="1"/>
  <c r="M3502" i="1" s="1"/>
  <c r="M3503" i="1" a="1"/>
  <c r="M3503" i="1" s="1"/>
  <c r="M3504" i="1" a="1"/>
  <c r="M3504" i="1"/>
  <c r="M3505" i="1" a="1"/>
  <c r="M3505" i="1"/>
  <c r="M3506" i="1" a="1"/>
  <c r="M3506" i="1"/>
  <c r="M3507" i="1" a="1"/>
  <c r="M3507" i="1"/>
  <c r="M3508" i="1" a="1"/>
  <c r="M3508" i="1" s="1"/>
  <c r="M3509" i="1" a="1"/>
  <c r="M3509" i="1" s="1"/>
  <c r="M3510" i="1" a="1"/>
  <c r="M3510" i="1" s="1"/>
  <c r="M3511" i="1" a="1"/>
  <c r="M3511" i="1" s="1"/>
  <c r="M3512" i="1" a="1"/>
  <c r="M3512" i="1" s="1"/>
  <c r="M3513" i="1" a="1"/>
  <c r="M3513" i="1"/>
  <c r="M3514" i="1" a="1"/>
  <c r="M3514" i="1"/>
  <c r="M3515" i="1" a="1"/>
  <c r="M3515" i="1"/>
  <c r="M3516" i="1" a="1"/>
  <c r="M3516" i="1"/>
  <c r="M3517" i="1" a="1"/>
  <c r="M3517" i="1" s="1"/>
  <c r="M3518" i="1" a="1"/>
  <c r="M3518" i="1" s="1"/>
  <c r="M3519" i="1" a="1"/>
  <c r="M3519" i="1" s="1"/>
  <c r="M3520" i="1" a="1"/>
  <c r="M3520" i="1"/>
  <c r="M3521" i="1" a="1"/>
  <c r="M3521" i="1"/>
  <c r="M3522" i="1" a="1"/>
  <c r="M3522" i="1"/>
  <c r="M3523" i="1" a="1"/>
  <c r="M3523" i="1"/>
  <c r="M3524" i="1" a="1"/>
  <c r="M3524" i="1"/>
  <c r="M3525" i="1" a="1"/>
  <c r="M3525" i="1"/>
  <c r="M3526" i="1" a="1"/>
  <c r="M3526" i="1" s="1"/>
  <c r="M3527" i="1" a="1"/>
  <c r="M3527" i="1" s="1"/>
  <c r="M3528" i="1" a="1"/>
  <c r="M3528" i="1" s="1"/>
  <c r="M3529" i="1" a="1"/>
  <c r="M3529" i="1"/>
  <c r="M3530" i="1" a="1"/>
  <c r="M3530" i="1" s="1"/>
  <c r="M3531" i="1" a="1"/>
  <c r="M3531" i="1" s="1"/>
  <c r="M3532" i="1" a="1"/>
  <c r="M3532" i="1"/>
  <c r="M3533" i="1" a="1"/>
  <c r="M3533" i="1"/>
  <c r="M3534" i="1" a="1"/>
  <c r="M3534" i="1" s="1"/>
  <c r="M3535" i="1" a="1"/>
  <c r="M3535" i="1" s="1"/>
  <c r="M3536" i="1" a="1"/>
  <c r="M3536" i="1" s="1"/>
  <c r="M3537" i="1" a="1"/>
  <c r="M3537" i="1" s="1"/>
  <c r="M3538" i="1" a="1"/>
  <c r="M3538" i="1"/>
  <c r="M3539" i="1" a="1"/>
  <c r="M3539" i="1" s="1"/>
  <c r="M3540" i="1" a="1"/>
  <c r="M3540" i="1" s="1"/>
  <c r="M3541" i="1" a="1"/>
  <c r="M3541" i="1" s="1"/>
  <c r="M3542" i="1" a="1"/>
  <c r="M3542" i="1" s="1"/>
  <c r="M3543" i="1" a="1"/>
  <c r="M3543" i="1" s="1"/>
  <c r="M3544" i="1" a="1"/>
  <c r="M3544" i="1"/>
  <c r="M3545" i="1" a="1"/>
  <c r="M3545" i="1" s="1"/>
  <c r="M3546" i="1" a="1"/>
  <c r="M3546" i="1" s="1"/>
  <c r="M3547" i="1" a="1"/>
  <c r="M3547" i="1"/>
  <c r="M3548" i="1" a="1"/>
  <c r="M3548" i="1"/>
  <c r="M3549" i="1" a="1"/>
  <c r="M3549" i="1" s="1"/>
  <c r="M3550" i="1" a="1"/>
  <c r="M3550" i="1" s="1"/>
  <c r="M3551" i="1" a="1"/>
  <c r="M3551" i="1" s="1"/>
  <c r="M3552" i="1" a="1"/>
  <c r="M3552" i="1" s="1"/>
  <c r="M3553" i="1" a="1"/>
  <c r="M3553" i="1"/>
  <c r="M3554" i="1" a="1"/>
  <c r="M3554" i="1" s="1"/>
  <c r="M3555" i="1" a="1"/>
  <c r="M3555" i="1" s="1"/>
  <c r="M3556" i="1" a="1"/>
  <c r="M3556" i="1"/>
  <c r="M3557" i="1" a="1"/>
  <c r="M3557" i="1"/>
  <c r="M3558" i="1" a="1"/>
  <c r="M3558" i="1" s="1"/>
  <c r="M3559" i="1" a="1"/>
  <c r="M3559" i="1" s="1"/>
  <c r="M3560" i="1" a="1"/>
  <c r="M3560" i="1" s="1"/>
  <c r="M3561" i="1" a="1"/>
  <c r="M3561" i="1" s="1"/>
  <c r="M3562" i="1" a="1"/>
  <c r="M3562" i="1" s="1"/>
  <c r="M3563" i="1" a="1"/>
  <c r="M3563" i="1" s="1"/>
  <c r="M3564" i="1" a="1"/>
  <c r="M3564" i="1" s="1"/>
  <c r="M3565" i="1" a="1"/>
  <c r="M3565" i="1"/>
  <c r="M3566" i="1" a="1"/>
  <c r="M3566" i="1" s="1"/>
  <c r="M3567" i="1" a="1"/>
  <c r="M3567" i="1" s="1"/>
  <c r="M3568" i="1" a="1"/>
  <c r="M3568" i="1"/>
  <c r="M3569" i="1" a="1"/>
  <c r="M3569" i="1"/>
  <c r="M3570" i="1" a="1"/>
  <c r="M3570" i="1" s="1"/>
  <c r="M3571" i="1" a="1"/>
  <c r="M3571" i="1" s="1"/>
  <c r="M3572" i="1" a="1"/>
  <c r="M3572" i="1" s="1"/>
  <c r="M3573" i="1" a="1"/>
  <c r="M3573" i="1" s="1"/>
  <c r="M3574" i="1" a="1"/>
  <c r="M3574" i="1" s="1"/>
  <c r="M3575" i="1" a="1"/>
  <c r="M3575" i="1" s="1"/>
  <c r="M3576" i="1" a="1"/>
  <c r="M3576" i="1"/>
  <c r="M3577" i="1" a="1"/>
  <c r="M3577" i="1"/>
  <c r="M3578" i="1" a="1"/>
  <c r="M3578" i="1"/>
  <c r="M3579" i="1" a="1"/>
  <c r="M3579" i="1"/>
  <c r="M3580" i="1" a="1"/>
  <c r="M3580" i="1" s="1"/>
  <c r="M3581" i="1" a="1"/>
  <c r="M3581" i="1" s="1"/>
  <c r="M3582" i="1" a="1"/>
  <c r="M3582" i="1" s="1"/>
  <c r="M3583" i="1" a="1"/>
  <c r="M3583" i="1" s="1"/>
  <c r="M3584" i="1" a="1"/>
  <c r="M3584" i="1"/>
  <c r="M3585" i="1" a="1"/>
  <c r="M3585" i="1"/>
  <c r="M3586" i="1" a="1"/>
  <c r="M3586" i="1"/>
  <c r="M3587" i="1" a="1"/>
  <c r="M3587" i="1"/>
  <c r="M3588" i="1" a="1"/>
  <c r="M3588" i="1" s="1"/>
  <c r="M3589" i="1" a="1"/>
  <c r="M3589" i="1"/>
  <c r="M3590" i="1" a="1"/>
  <c r="M3590" i="1" s="1"/>
  <c r="M3591" i="1" a="1"/>
  <c r="M3591" i="1" s="1"/>
  <c r="M3592" i="1" a="1"/>
  <c r="M3592" i="1" s="1"/>
  <c r="M3593" i="1" a="1"/>
  <c r="M3593" i="1"/>
  <c r="M3594" i="1" a="1"/>
  <c r="M3594" i="1"/>
  <c r="M3595" i="1" a="1"/>
  <c r="M3595" i="1"/>
  <c r="M3596" i="1" a="1"/>
  <c r="M3596" i="1"/>
  <c r="M3597" i="1" a="1"/>
  <c r="M3597" i="1"/>
  <c r="M3598" i="1" a="1"/>
  <c r="M3598" i="1" s="1"/>
  <c r="M3599" i="1" a="1"/>
  <c r="M3599" i="1" s="1"/>
  <c r="M3600" i="1" a="1"/>
  <c r="M3600" i="1" s="1"/>
  <c r="M3601" i="1" a="1"/>
  <c r="M3601" i="1" s="1"/>
  <c r="M3602" i="1" a="1"/>
  <c r="M3602" i="1"/>
  <c r="M3603" i="1" a="1"/>
  <c r="M3603" i="1" s="1"/>
  <c r="M3604" i="1" a="1"/>
  <c r="M3604" i="1"/>
  <c r="M3605" i="1" a="1"/>
  <c r="M3605" i="1"/>
  <c r="M3606" i="1" a="1"/>
  <c r="M3606" i="1" s="1"/>
  <c r="M3607" i="1" a="1"/>
  <c r="M3607" i="1" s="1"/>
  <c r="M3608" i="1" a="1"/>
  <c r="M3608" i="1"/>
  <c r="M3609" i="1" a="1"/>
  <c r="M3609" i="1" s="1"/>
  <c r="M3610" i="1" a="1"/>
  <c r="M3610" i="1" s="1"/>
  <c r="M3611" i="1" a="1"/>
  <c r="M3611" i="1"/>
  <c r="M3612" i="1" a="1"/>
  <c r="M3612" i="1" s="1"/>
  <c r="M3613" i="1" a="1"/>
  <c r="M3613" i="1" s="1"/>
  <c r="M3614" i="1" a="1"/>
  <c r="M3614" i="1" s="1"/>
  <c r="M3615" i="1" a="1"/>
  <c r="M3615" i="1" s="1"/>
  <c r="M3616" i="1" a="1"/>
  <c r="M3616" i="1"/>
  <c r="M3617" i="1" a="1"/>
  <c r="M3617" i="1"/>
  <c r="M3618" i="1" a="1"/>
  <c r="M3618" i="1" s="1"/>
  <c r="M3619" i="1" a="1"/>
  <c r="M3619" i="1" s="1"/>
  <c r="M3620" i="1" a="1"/>
  <c r="M3620" i="1"/>
  <c r="M3621" i="1" a="1"/>
  <c r="M3621" i="1" s="1"/>
  <c r="M3622" i="1" a="1"/>
  <c r="M3622" i="1" s="1"/>
  <c r="M3623" i="1" a="1"/>
  <c r="M3623" i="1" s="1"/>
  <c r="M3624" i="1" a="1"/>
  <c r="M3624" i="1" s="1"/>
  <c r="M3625" i="1" a="1"/>
  <c r="M3625" i="1"/>
  <c r="M3626" i="1" a="1"/>
  <c r="M3626" i="1"/>
  <c r="M3627" i="1" a="1"/>
  <c r="M3627" i="1" s="1"/>
  <c r="M3628" i="1" a="1"/>
  <c r="M3628" i="1" s="1"/>
  <c r="M3629" i="1" a="1"/>
  <c r="M3629" i="1"/>
  <c r="M3630" i="1" a="1"/>
  <c r="M3630" i="1" s="1"/>
  <c r="M3631" i="1" a="1"/>
  <c r="M3631" i="1" s="1"/>
  <c r="M3632" i="1" a="1"/>
  <c r="M3632" i="1" s="1"/>
  <c r="M3633" i="1" a="1"/>
  <c r="M3633" i="1" s="1"/>
  <c r="M3634" i="1" a="1"/>
  <c r="M3634" i="1" s="1"/>
  <c r="M3635" i="1" a="1"/>
  <c r="M3635" i="1"/>
  <c r="M3636" i="1" a="1"/>
  <c r="M3636" i="1" s="1"/>
  <c r="M3637" i="1" a="1"/>
  <c r="M3637" i="1" s="1"/>
  <c r="M3638" i="1" a="1"/>
  <c r="M3638" i="1" s="1"/>
  <c r="M3639" i="1" a="1"/>
  <c r="M3639" i="1" s="1"/>
  <c r="M3640" i="1" a="1"/>
  <c r="M3640" i="1"/>
  <c r="M3641" i="1" a="1"/>
  <c r="M3641" i="1"/>
  <c r="M3642" i="1" a="1"/>
  <c r="M3642" i="1" s="1"/>
  <c r="M3643" i="1" a="1"/>
  <c r="M3643" i="1" s="1"/>
  <c r="M3644" i="1" a="1"/>
  <c r="M3644" i="1" s="1"/>
  <c r="M3645" i="1" a="1"/>
  <c r="M3645" i="1" s="1"/>
  <c r="M3646" i="1" a="1"/>
  <c r="M3646" i="1" s="1"/>
  <c r="M3647" i="1" a="1"/>
  <c r="M3647" i="1" s="1"/>
  <c r="M3648" i="1" a="1"/>
  <c r="M3648" i="1"/>
  <c r="M3649" i="1" a="1"/>
  <c r="M3649" i="1"/>
  <c r="M3650" i="1" a="1"/>
  <c r="M3650" i="1"/>
  <c r="M3651" i="1" a="1"/>
  <c r="M3651" i="1"/>
  <c r="M3652" i="1" a="1"/>
  <c r="M3652" i="1" s="1"/>
  <c r="M3653" i="1" a="1"/>
  <c r="M3653" i="1"/>
  <c r="M3654" i="1" a="1"/>
  <c r="M3654" i="1" s="1"/>
  <c r="M3655" i="1" a="1"/>
  <c r="M3655" i="1" s="1"/>
  <c r="M3656" i="1" a="1"/>
  <c r="M3656" i="1" s="1"/>
  <c r="M3657" i="1" a="1"/>
  <c r="M3657" i="1"/>
  <c r="M3658" i="1" a="1"/>
  <c r="M3658" i="1"/>
  <c r="M3659" i="1" a="1"/>
  <c r="M3659" i="1"/>
  <c r="M3660" i="1" a="1"/>
  <c r="M3660" i="1"/>
  <c r="M3661" i="1" a="1"/>
  <c r="M3661" i="1" s="1"/>
  <c r="M3662" i="1" a="1"/>
  <c r="M3662" i="1" s="1"/>
  <c r="M3663" i="1" a="1"/>
  <c r="M3663" i="1" s="1"/>
  <c r="M3664" i="1" a="1"/>
  <c r="M3664" i="1" s="1"/>
  <c r="M3665" i="1" a="1"/>
  <c r="M3665" i="1" s="1"/>
  <c r="M3666" i="1" a="1"/>
  <c r="M3666" i="1"/>
  <c r="M3667" i="1" a="1"/>
  <c r="M3667" i="1"/>
  <c r="M3668" i="1" a="1"/>
  <c r="M3668" i="1"/>
  <c r="M3669" i="1" a="1"/>
  <c r="M3669" i="1"/>
  <c r="M3670" i="1" a="1"/>
  <c r="M3670" i="1" s="1"/>
  <c r="M3671" i="1" a="1"/>
  <c r="M3671" i="1" s="1"/>
  <c r="M3672" i="1" a="1"/>
  <c r="M3672" i="1" s="1"/>
  <c r="M3673" i="1" a="1"/>
  <c r="M3673" i="1" s="1"/>
  <c r="M3674" i="1" a="1"/>
  <c r="M3674" i="1" s="1"/>
  <c r="M3675" i="1" a="1"/>
  <c r="M3675" i="1"/>
  <c r="M3676" i="1" a="1"/>
  <c r="M3676" i="1"/>
  <c r="M3677" i="1" a="1"/>
  <c r="M3677" i="1"/>
  <c r="M3678" i="1" a="1"/>
  <c r="M3678" i="1" s="1"/>
  <c r="M3679" i="1" a="1"/>
  <c r="M3679" i="1" s="1"/>
  <c r="M3680" i="1" a="1"/>
  <c r="M3680" i="1"/>
  <c r="M3681" i="1" a="1"/>
  <c r="M3681" i="1"/>
  <c r="M3682" i="1" a="1"/>
  <c r="M3682" i="1" s="1"/>
  <c r="M3683" i="1" a="1"/>
  <c r="M3683" i="1" s="1"/>
  <c r="M3684" i="1" a="1"/>
  <c r="M3684" i="1"/>
  <c r="M3685" i="1" a="1"/>
  <c r="M3685" i="1" s="1"/>
  <c r="M3686" i="1" a="1"/>
  <c r="M3686" i="1" s="1"/>
  <c r="M3687" i="1" a="1"/>
  <c r="M3687" i="1" s="1"/>
  <c r="M3688" i="1" a="1"/>
  <c r="M3688" i="1"/>
  <c r="M3689" i="1" a="1"/>
  <c r="M3689" i="1"/>
  <c r="M3690" i="1" a="1"/>
  <c r="M3690" i="1"/>
  <c r="M3691" i="1" a="1"/>
  <c r="M3691" i="1" s="1"/>
  <c r="M3692" i="1" a="1"/>
  <c r="M3692" i="1" s="1"/>
  <c r="M3693" i="1" a="1"/>
  <c r="M3693" i="1"/>
  <c r="M3694" i="1" a="1"/>
  <c r="M3694" i="1" s="1"/>
  <c r="M3695" i="1" a="1"/>
  <c r="M3695" i="1" s="1"/>
  <c r="M3696" i="1" a="1"/>
  <c r="M3696" i="1" s="1"/>
  <c r="M3697" i="1" a="1"/>
  <c r="M3697" i="1"/>
  <c r="M3698" i="1" a="1"/>
  <c r="M3698" i="1"/>
  <c r="M3699" i="1" a="1"/>
  <c r="M3699" i="1"/>
  <c r="M3700" i="1" a="1"/>
  <c r="M3700" i="1" s="1"/>
  <c r="M3701" i="1" a="1"/>
  <c r="M3701" i="1" s="1"/>
  <c r="M3702" i="1" a="1"/>
  <c r="M3702" i="1" s="1"/>
  <c r="M3703" i="1" a="1"/>
  <c r="M3703" i="1" s="1"/>
  <c r="M3704" i="1" a="1"/>
  <c r="M3704" i="1" s="1"/>
  <c r="M3705" i="1" a="1"/>
  <c r="M3705" i="1" s="1"/>
  <c r="M3706" i="1" a="1"/>
  <c r="M3706" i="1" s="1"/>
  <c r="M3707" i="1" a="1"/>
  <c r="M3707" i="1"/>
  <c r="M3708" i="1" a="1"/>
  <c r="M3708" i="1"/>
  <c r="M3709" i="1" a="1"/>
  <c r="M3709" i="1" s="1"/>
  <c r="M3710" i="1" a="1"/>
  <c r="M3710" i="1" s="1"/>
  <c r="M3711" i="1" a="1"/>
  <c r="M3711" i="1" s="1"/>
  <c r="M3712" i="1" a="1"/>
  <c r="M3712" i="1"/>
  <c r="M3713" i="1" a="1"/>
  <c r="M3713" i="1"/>
  <c r="M3714" i="1" a="1"/>
  <c r="M3714" i="1" s="1"/>
  <c r="M3715" i="1" a="1"/>
  <c r="M3715" i="1"/>
  <c r="M3716" i="1" a="1"/>
  <c r="M3716" i="1"/>
  <c r="M3717" i="1" a="1"/>
  <c r="M3717" i="1"/>
  <c r="M3718" i="1" a="1"/>
  <c r="M3718" i="1" s="1"/>
  <c r="M3719" i="1" a="1"/>
  <c r="M3719" i="1" s="1"/>
  <c r="M3720" i="1" a="1"/>
  <c r="M3720" i="1" s="1"/>
  <c r="M3721" i="1" a="1"/>
  <c r="M3721" i="1"/>
  <c r="M3722" i="1" a="1"/>
  <c r="M3722" i="1" s="1"/>
  <c r="M3723" i="1" a="1"/>
  <c r="M3723" i="1" s="1"/>
  <c r="M3724" i="1" a="1"/>
  <c r="M3724" i="1" s="1"/>
  <c r="M3725" i="1" a="1"/>
  <c r="M3725" i="1" s="1"/>
  <c r="M3726" i="1" a="1"/>
  <c r="M3726" i="1" s="1"/>
  <c r="M3727" i="1" a="1"/>
  <c r="M3727" i="1" s="1"/>
  <c r="M3728" i="1" a="1"/>
  <c r="M3728" i="1" s="1"/>
  <c r="M3729" i="1" a="1"/>
  <c r="M3729" i="1" s="1"/>
  <c r="M3730" i="1" a="1"/>
  <c r="M3730" i="1"/>
  <c r="M3731" i="1" a="1"/>
  <c r="M3731" i="1"/>
  <c r="M3732" i="1" a="1"/>
  <c r="M3732" i="1" s="1"/>
  <c r="M3733" i="1" a="1"/>
  <c r="M3733" i="1" s="1"/>
  <c r="M3734" i="1" a="1"/>
  <c r="M3734" i="1" s="1"/>
  <c r="M3735" i="1" a="1"/>
  <c r="M3735" i="1" s="1"/>
  <c r="M3736" i="1" a="1"/>
  <c r="M3736" i="1" s="1"/>
  <c r="M3737" i="1" a="1"/>
  <c r="M3737" i="1" s="1"/>
  <c r="M3738" i="1" a="1"/>
  <c r="M3738" i="1" s="1"/>
  <c r="M3739" i="1" a="1"/>
  <c r="M3739" i="1"/>
  <c r="M3740" i="1" a="1"/>
  <c r="M3740" i="1"/>
  <c r="M3741" i="1" a="1"/>
  <c r="M3741" i="1"/>
  <c r="M3742" i="1" a="1"/>
  <c r="M3742" i="1" s="1"/>
  <c r="M3743" i="1" a="1"/>
  <c r="M3743" i="1" s="1"/>
  <c r="M3744" i="1" a="1"/>
  <c r="M3744" i="1" s="1"/>
  <c r="M3745" i="1" a="1"/>
  <c r="M3745" i="1" s="1"/>
  <c r="M3746" i="1" a="1"/>
  <c r="M3746" i="1" s="1"/>
  <c r="M3747" i="1" a="1"/>
  <c r="M3747" i="1" s="1"/>
  <c r="M3748" i="1" a="1"/>
  <c r="M3748" i="1"/>
  <c r="M3749" i="1" a="1"/>
  <c r="M3749" i="1"/>
  <c r="M3750" i="1" a="1"/>
  <c r="M3750" i="1" s="1"/>
  <c r="M3751" i="1" a="1"/>
  <c r="M3751" i="1" s="1"/>
  <c r="M3752" i="1" a="1"/>
  <c r="M3752" i="1"/>
  <c r="M3753" i="1" a="1"/>
  <c r="M3753" i="1"/>
  <c r="M3754" i="1" a="1"/>
  <c r="M3754" i="1"/>
  <c r="M3755" i="1" a="1"/>
  <c r="M3755" i="1" s="1"/>
  <c r="M3756" i="1" a="1"/>
  <c r="M3756" i="1" s="1"/>
  <c r="M3757" i="1" a="1"/>
  <c r="M3757" i="1"/>
  <c r="M3758" i="1" a="1"/>
  <c r="M3758" i="1" s="1"/>
  <c r="M3759" i="1" a="1"/>
  <c r="M3759" i="1" s="1"/>
  <c r="M3760" i="1" a="1"/>
  <c r="M3760" i="1"/>
  <c r="M3761" i="1" a="1"/>
  <c r="M3761" i="1"/>
  <c r="M3762" i="1" a="1"/>
  <c r="M3762" i="1"/>
  <c r="M3763" i="1" a="1"/>
  <c r="M3763" i="1"/>
  <c r="M3764" i="1" a="1"/>
  <c r="M3764" i="1" s="1"/>
  <c r="M3765" i="1" a="1"/>
  <c r="M3765" i="1" s="1"/>
  <c r="M3766" i="1" a="1"/>
  <c r="M3766" i="1" s="1"/>
  <c r="M3767" i="1" a="1"/>
  <c r="M3767" i="1" s="1"/>
  <c r="M3768" i="1" a="1"/>
  <c r="M3768" i="1" s="1"/>
  <c r="M3769" i="1" a="1"/>
  <c r="M3769" i="1"/>
  <c r="M3770" i="1" a="1"/>
  <c r="M3770" i="1"/>
  <c r="M3771" i="1" a="1"/>
  <c r="M3771" i="1"/>
  <c r="M3772" i="1" a="1"/>
  <c r="M3772" i="1"/>
  <c r="M3773" i="1" a="1"/>
  <c r="M3773" i="1" s="1"/>
  <c r="M3774" i="1" a="1"/>
  <c r="M3774" i="1" s="1"/>
  <c r="M3775" i="1" a="1"/>
  <c r="M3775" i="1" s="1"/>
  <c r="M3776" i="1" a="1"/>
  <c r="M3776" i="1"/>
  <c r="M3777" i="1" a="1"/>
  <c r="M3777" i="1"/>
  <c r="M3778" i="1" a="1"/>
  <c r="M3778" i="1"/>
  <c r="M3779" i="1" a="1"/>
  <c r="M3779" i="1"/>
  <c r="M3780" i="1" a="1"/>
  <c r="M3780" i="1"/>
  <c r="M3781" i="1" a="1"/>
  <c r="M3781" i="1"/>
  <c r="M3782" i="1" a="1"/>
  <c r="M3782" i="1" s="1"/>
  <c r="M3783" i="1" a="1"/>
  <c r="M3783" i="1" s="1"/>
  <c r="M3784" i="1" a="1"/>
  <c r="M3784" i="1" s="1"/>
  <c r="M3785" i="1" a="1"/>
  <c r="M3785" i="1"/>
  <c r="M3786" i="1" a="1"/>
  <c r="M3786" i="1" s="1"/>
  <c r="M3787" i="1" a="1"/>
  <c r="M3787" i="1" s="1"/>
  <c r="M3788" i="1" a="1"/>
  <c r="M3788" i="1"/>
  <c r="M3789" i="1" a="1"/>
  <c r="M3789" i="1"/>
  <c r="M3790" i="1" a="1"/>
  <c r="M3790" i="1" s="1"/>
  <c r="M3791" i="1" a="1"/>
  <c r="M3791" i="1" s="1"/>
  <c r="M3792" i="1" a="1"/>
  <c r="M3792" i="1" s="1"/>
  <c r="M3793" i="1" a="1"/>
  <c r="M3793" i="1" s="1"/>
  <c r="M3794" i="1" a="1"/>
  <c r="M3794" i="1"/>
  <c r="M3795" i="1" a="1"/>
  <c r="M3795" i="1"/>
  <c r="M3796" i="1" a="1"/>
  <c r="M3796" i="1" s="1"/>
  <c r="M3797" i="1" a="1"/>
  <c r="M3797" i="1" s="1"/>
  <c r="M3798" i="1" a="1"/>
  <c r="M3798" i="1" s="1"/>
  <c r="M3799" i="1" a="1"/>
  <c r="M3799" i="1" s="1"/>
  <c r="M3800" i="1" a="1"/>
  <c r="M3800" i="1"/>
  <c r="M3801" i="1" a="1"/>
  <c r="M3801" i="1" s="1"/>
  <c r="M3802" i="1" a="1"/>
  <c r="M3802" i="1" s="1"/>
  <c r="M3803" i="1" a="1"/>
  <c r="M3803" i="1"/>
  <c r="M3804" i="1" a="1"/>
  <c r="M3804" i="1"/>
  <c r="M3805" i="1" a="1"/>
  <c r="M3805" i="1"/>
  <c r="M3806" i="1" a="1"/>
  <c r="M3806" i="1" s="1"/>
  <c r="M3807" i="1" a="1"/>
  <c r="M3807" i="1" s="1"/>
  <c r="M3808" i="1" a="1"/>
  <c r="M3808" i="1" s="1"/>
  <c r="M3809" i="1" a="1"/>
  <c r="M3809" i="1"/>
  <c r="M3810" i="1" a="1"/>
  <c r="M3810" i="1" s="1"/>
  <c r="M3811" i="1" a="1"/>
  <c r="M3811" i="1" s="1"/>
  <c r="M3812" i="1" a="1"/>
  <c r="M3812" i="1"/>
  <c r="M3813" i="1" a="1"/>
  <c r="M3813" i="1"/>
  <c r="M3814" i="1" a="1"/>
  <c r="M3814" i="1" s="1"/>
  <c r="M3815" i="1" a="1"/>
  <c r="M3815" i="1" s="1"/>
  <c r="M3816" i="1" a="1"/>
  <c r="M3816" i="1"/>
  <c r="M3817" i="1" a="1"/>
  <c r="M3817" i="1" s="1"/>
  <c r="M3818" i="1" a="1"/>
  <c r="M3818" i="1" s="1"/>
  <c r="M3819" i="1" a="1"/>
  <c r="M3819" i="1" s="1"/>
  <c r="M3820" i="1" a="1"/>
  <c r="M3820" i="1" s="1"/>
  <c r="M3821" i="1" a="1"/>
  <c r="M3821" i="1"/>
  <c r="M3822" i="1" a="1"/>
  <c r="M3822" i="1" s="1"/>
  <c r="M3823" i="1" a="1"/>
  <c r="M3823" i="1" s="1"/>
  <c r="M3824" i="1" a="1"/>
  <c r="M3824" i="1"/>
  <c r="M3825" i="1" a="1"/>
  <c r="M3825" i="1"/>
  <c r="M3826" i="1" a="1"/>
  <c r="M3826" i="1"/>
  <c r="M3827" i="1" a="1"/>
  <c r="M3827" i="1" s="1"/>
  <c r="M3828" i="1" a="1"/>
  <c r="M3828" i="1" s="1"/>
  <c r="M3829" i="1" a="1"/>
  <c r="M3829" i="1" s="1"/>
  <c r="M3830" i="1" a="1"/>
  <c r="M3830" i="1" s="1"/>
  <c r="M3831" i="1" a="1"/>
  <c r="M3831" i="1" s="1"/>
  <c r="M3832" i="1" a="1"/>
  <c r="M3832" i="1"/>
  <c r="M3833" i="1" a="1"/>
  <c r="M3833" i="1"/>
  <c r="M3834" i="1" a="1"/>
  <c r="M3834" i="1"/>
  <c r="M3835" i="1" a="1"/>
  <c r="M3835" i="1"/>
  <c r="M3836" i="1" a="1"/>
  <c r="M3836" i="1" s="1"/>
  <c r="M3837" i="1" a="1"/>
  <c r="M3837" i="1" s="1"/>
  <c r="M3838" i="1" a="1"/>
  <c r="M3838" i="1" s="1"/>
  <c r="M3839" i="1" a="1"/>
  <c r="M3839" i="1" s="1"/>
  <c r="M3840" i="1" a="1"/>
  <c r="M3840" i="1"/>
  <c r="M3841" i="1" a="1"/>
  <c r="M3841" i="1"/>
  <c r="M3842" i="1" a="1"/>
  <c r="M3842" i="1"/>
  <c r="M3843" i="1" a="1"/>
  <c r="M3843" i="1"/>
  <c r="M3844" i="1" a="1"/>
  <c r="M3844" i="1" s="1"/>
  <c r="M3845" i="1" a="1"/>
  <c r="M3845" i="1"/>
  <c r="M3846" i="1" a="1"/>
  <c r="M3846" i="1" s="1"/>
  <c r="M3847" i="1" a="1"/>
  <c r="M3847" i="1" s="1"/>
  <c r="M3848" i="1" a="1"/>
  <c r="M3848" i="1" s="1"/>
  <c r="M3849" i="1" a="1"/>
  <c r="M3849" i="1"/>
  <c r="M3850" i="1" a="1"/>
  <c r="M3850" i="1"/>
  <c r="M3851" i="1" a="1"/>
  <c r="M3851" i="1"/>
  <c r="M3852" i="1" a="1"/>
  <c r="M3852" i="1"/>
  <c r="M3853" i="1" a="1"/>
  <c r="M3853" i="1"/>
  <c r="M3854" i="1" a="1"/>
  <c r="M3854" i="1" s="1"/>
  <c r="M3855" i="1" a="1"/>
  <c r="M3855" i="1" s="1"/>
  <c r="M3856" i="1" a="1"/>
  <c r="M3856" i="1" s="1"/>
  <c r="M3857" i="1" a="1"/>
  <c r="M3857" i="1" s="1"/>
  <c r="M3858" i="1" a="1"/>
  <c r="M3858" i="1"/>
  <c r="M3859" i="1" a="1"/>
  <c r="M3859" i="1" s="1"/>
  <c r="M3860" i="1" a="1"/>
  <c r="M3860" i="1"/>
  <c r="M3861" i="1" a="1"/>
  <c r="M3861" i="1"/>
  <c r="M3862" i="1" a="1"/>
  <c r="M3862" i="1" s="1"/>
  <c r="M3863" i="1" a="1"/>
  <c r="M3863" i="1" s="1"/>
  <c r="M3864" i="1" a="1"/>
  <c r="M3864" i="1"/>
  <c r="M3865" i="1" a="1"/>
  <c r="M3865" i="1" s="1"/>
  <c r="M3866" i="1" a="1"/>
  <c r="M3866" i="1" s="1"/>
  <c r="M3867" i="1" a="1"/>
  <c r="M3867" i="1"/>
  <c r="M3868" i="1" a="1"/>
  <c r="M3868" i="1" s="1"/>
  <c r="M3869" i="1" a="1"/>
  <c r="M3869" i="1" s="1"/>
  <c r="M3870" i="1" a="1"/>
  <c r="M3870" i="1" s="1"/>
  <c r="M3871" i="1" a="1"/>
  <c r="M3871" i="1" s="1"/>
  <c r="M3872" i="1" a="1"/>
  <c r="M3872" i="1"/>
  <c r="M3873" i="1" a="1"/>
  <c r="M3873" i="1"/>
  <c r="M3874" i="1" a="1"/>
  <c r="M3874" i="1" s="1"/>
  <c r="M3875" i="1" a="1"/>
  <c r="M3875" i="1" s="1"/>
  <c r="M3876" i="1" a="1"/>
  <c r="M3876" i="1"/>
  <c r="M3877" i="1" a="1"/>
  <c r="M3877" i="1" s="1"/>
  <c r="M3878" i="1" a="1"/>
  <c r="M3878" i="1" s="1"/>
  <c r="M3879" i="1" a="1"/>
  <c r="M3879" i="1" s="1"/>
  <c r="M3880" i="1" a="1"/>
  <c r="M3880" i="1" s="1"/>
  <c r="M3881" i="1" a="1"/>
  <c r="M3881" i="1"/>
  <c r="M3882" i="1" a="1"/>
  <c r="M3882" i="1"/>
  <c r="M3883" i="1" a="1"/>
  <c r="M3883" i="1" s="1"/>
  <c r="M3884" i="1" a="1"/>
  <c r="M3884" i="1" s="1"/>
  <c r="M3885" i="1" a="1"/>
  <c r="M3885" i="1"/>
  <c r="M3886" i="1" a="1"/>
  <c r="M3886" i="1" s="1"/>
  <c r="M3887" i="1" a="1"/>
  <c r="M3887" i="1" s="1"/>
  <c r="M3888" i="1" a="1"/>
  <c r="M3888" i="1"/>
  <c r="M3889" i="1" a="1"/>
  <c r="M3889" i="1" s="1"/>
  <c r="M3890" i="1" a="1"/>
  <c r="M3890" i="1" s="1"/>
  <c r="M3891" i="1" a="1"/>
  <c r="M3891" i="1"/>
  <c r="M3892" i="1" a="1"/>
  <c r="M3892" i="1" s="1"/>
  <c r="M3893" i="1" a="1"/>
  <c r="M3893" i="1" s="1"/>
  <c r="M3894" i="1" a="1"/>
  <c r="M3894" i="1" s="1"/>
  <c r="M3895" i="1" a="1"/>
  <c r="M3895" i="1" s="1"/>
  <c r="M3896" i="1" a="1"/>
  <c r="M3896" i="1"/>
  <c r="M3897" i="1" a="1"/>
  <c r="M3897" i="1"/>
  <c r="M3898" i="1" a="1"/>
  <c r="M3898" i="1" s="1"/>
  <c r="M3899" i="1" a="1"/>
  <c r="M3899" i="1" s="1"/>
  <c r="M3900" i="1" a="1"/>
  <c r="M3900" i="1" s="1"/>
  <c r="M3901" i="1" a="1"/>
  <c r="M3901" i="1" s="1"/>
  <c r="M3902" i="1" a="1"/>
  <c r="M3902" i="1" s="1"/>
  <c r="M3903" i="1" a="1"/>
  <c r="M3903" i="1" s="1"/>
  <c r="M3904" i="1" a="1"/>
  <c r="M3904" i="1"/>
  <c r="M3905" i="1" a="1"/>
  <c r="M3905" i="1"/>
  <c r="M3906" i="1" a="1"/>
  <c r="M3906" i="1"/>
  <c r="M3907" i="1" a="1"/>
  <c r="M3907" i="1"/>
  <c r="M3908" i="1" a="1"/>
  <c r="M3908" i="1" s="1"/>
  <c r="M3909" i="1" a="1"/>
  <c r="M3909" i="1"/>
  <c r="M3910" i="1" a="1"/>
  <c r="M3910" i="1" s="1"/>
  <c r="M3911" i="1" a="1"/>
  <c r="M3911" i="1" s="1"/>
  <c r="M3912" i="1" a="1"/>
  <c r="M3912" i="1" s="1"/>
  <c r="M3913" i="1" a="1"/>
  <c r="M3913" i="1"/>
  <c r="M3914" i="1" a="1"/>
  <c r="M3914" i="1"/>
  <c r="M3915" i="1" a="1"/>
  <c r="M3915" i="1"/>
  <c r="M3916" i="1" a="1"/>
  <c r="M3916" i="1"/>
  <c r="M3917" i="1" a="1"/>
  <c r="M3917" i="1"/>
  <c r="M3918" i="1" a="1"/>
  <c r="M3918" i="1" s="1"/>
  <c r="M3919" i="1" a="1"/>
  <c r="M3919" i="1" s="1"/>
  <c r="M3920" i="1" a="1"/>
  <c r="M3920" i="1" s="1"/>
  <c r="M3921" i="1" a="1"/>
  <c r="M3921" i="1" s="1"/>
  <c r="M3922" i="1" a="1"/>
  <c r="M3922" i="1"/>
  <c r="M3923" i="1" a="1"/>
  <c r="M3923" i="1"/>
  <c r="M3924" i="1" a="1"/>
  <c r="M3924" i="1"/>
  <c r="M3925" i="1" a="1"/>
  <c r="M3925" i="1"/>
  <c r="M3926" i="1" a="1"/>
  <c r="M3926" i="1" s="1"/>
  <c r="M3927" i="1" a="1"/>
  <c r="M3927" i="1" s="1"/>
  <c r="M3928" i="1" a="1"/>
  <c r="M3928" i="1"/>
  <c r="M3929" i="1" a="1"/>
  <c r="M3929" i="1" s="1"/>
  <c r="M3930" i="1" a="1"/>
  <c r="M3930" i="1" s="1"/>
  <c r="M3931" i="1" a="1"/>
  <c r="M3931" i="1"/>
  <c r="M3932" i="1" a="1"/>
  <c r="M3932" i="1"/>
  <c r="M3933" i="1" a="1"/>
  <c r="M3933" i="1"/>
  <c r="M3934" i="1" a="1"/>
  <c r="M3934" i="1" s="1"/>
  <c r="M3935" i="1" a="1"/>
  <c r="M3935" i="1" s="1"/>
  <c r="M3936" i="1" a="1"/>
  <c r="M3936" i="1"/>
  <c r="M3937" i="1" a="1"/>
  <c r="M3937" i="1"/>
  <c r="M3938" i="1" a="1"/>
  <c r="M3938" i="1" s="1"/>
  <c r="M3939" i="1" a="1"/>
  <c r="M3939" i="1" s="1"/>
  <c r="M3940" i="1" a="1"/>
  <c r="M3940" i="1"/>
  <c r="M3941" i="1" a="1"/>
  <c r="M3941" i="1" s="1"/>
  <c r="M3942" i="1" a="1"/>
  <c r="M3942" i="1" s="1"/>
  <c r="M3943" i="1" a="1"/>
  <c r="M3943" i="1" s="1"/>
  <c r="M3944" i="1" a="1"/>
  <c r="M3944" i="1"/>
  <c r="M3945" i="1" a="1"/>
  <c r="M3945" i="1"/>
  <c r="M3946" i="1" a="1"/>
  <c r="M3946" i="1"/>
  <c r="M3947" i="1" a="1"/>
  <c r="M3947" i="1" s="1"/>
  <c r="M3948" i="1" a="1"/>
  <c r="M3948" i="1" s="1"/>
  <c r="M3949" i="1" a="1"/>
  <c r="M3949" i="1"/>
  <c r="M3950" i="1" a="1"/>
  <c r="M3950" i="1" s="1"/>
  <c r="M3951" i="1" a="1"/>
  <c r="M3951" i="1" s="1"/>
  <c r="M3952" i="1" a="1"/>
  <c r="M3952" i="1" s="1"/>
  <c r="M3953" i="1" a="1"/>
  <c r="M3953" i="1"/>
  <c r="M3954" i="1" a="1"/>
  <c r="M3954" i="1"/>
  <c r="M3955" i="1" a="1"/>
  <c r="M3955" i="1"/>
  <c r="M3956" i="1" a="1"/>
  <c r="M3956" i="1" s="1"/>
  <c r="M3957" i="1" a="1"/>
  <c r="M3957" i="1" s="1"/>
  <c r="M3958" i="1" a="1"/>
  <c r="M3958" i="1" s="1"/>
  <c r="M3959" i="1" a="1"/>
  <c r="M3959" i="1" s="1"/>
  <c r="M3960" i="1" a="1"/>
  <c r="M3960" i="1"/>
  <c r="M3961" i="1" a="1"/>
  <c r="M3961" i="1" s="1"/>
  <c r="M3962" i="1" a="1"/>
  <c r="M3962" i="1" s="1"/>
  <c r="M3963" i="1" a="1"/>
  <c r="M3963" i="1"/>
  <c r="M3964" i="1" a="1"/>
  <c r="M3964" i="1"/>
  <c r="M3965" i="1" a="1"/>
  <c r="M3965" i="1" s="1"/>
  <c r="M3966" i="1" a="1"/>
  <c r="M3966" i="1" s="1"/>
  <c r="M3967" i="1" a="1"/>
  <c r="M3967" i="1" s="1"/>
  <c r="M3968" i="1" a="1"/>
  <c r="M3968" i="1"/>
  <c r="M3969" i="1" a="1"/>
  <c r="M3969" i="1"/>
  <c r="M3970" i="1" a="1"/>
  <c r="M3970" i="1" s="1"/>
  <c r="M3971" i="1" a="1"/>
  <c r="M3971" i="1"/>
  <c r="M3972" i="1" a="1"/>
  <c r="M3972" i="1"/>
  <c r="M3973" i="1" a="1"/>
  <c r="M3973" i="1"/>
  <c r="M3974" i="1" a="1"/>
  <c r="M3974" i="1" s="1"/>
  <c r="M3975" i="1" a="1"/>
  <c r="M3975" i="1" s="1"/>
  <c r="M3976" i="1" a="1"/>
  <c r="M3976" i="1" s="1"/>
  <c r="M3977" i="1" a="1"/>
  <c r="M3977" i="1"/>
  <c r="M3978" i="1" a="1"/>
  <c r="M3978" i="1" s="1"/>
  <c r="M3979" i="1" a="1"/>
  <c r="M3979" i="1"/>
  <c r="M3980" i="1" a="1"/>
  <c r="M3980" i="1" s="1"/>
  <c r="M3981" i="1" a="1"/>
  <c r="M3981" i="1" s="1"/>
  <c r="M3982" i="1" a="1"/>
  <c r="M3982" i="1" s="1"/>
  <c r="M3983" i="1" a="1"/>
  <c r="M3983" i="1" s="1"/>
  <c r="M3984" i="1" a="1"/>
  <c r="M3984" i="1" s="1"/>
  <c r="M3985" i="1" a="1"/>
  <c r="M3985" i="1" s="1"/>
  <c r="M3986" i="1" a="1"/>
  <c r="M3986" i="1"/>
  <c r="M3987" i="1" a="1"/>
  <c r="M3987" i="1"/>
  <c r="M3988" i="1" a="1"/>
  <c r="M3988" i="1"/>
  <c r="M3989" i="1" a="1"/>
  <c r="M3989" i="1" s="1"/>
  <c r="M3990" i="1" a="1"/>
  <c r="M3990" i="1" s="1"/>
  <c r="M3991" i="1" a="1"/>
  <c r="M3991" i="1" s="1"/>
  <c r="M3992" i="1" a="1"/>
  <c r="M3992" i="1" s="1"/>
  <c r="M3993" i="1" a="1"/>
  <c r="M3993" i="1" s="1"/>
  <c r="M3994" i="1" a="1"/>
  <c r="M3994" i="1" s="1"/>
  <c r="M3995" i="1" a="1"/>
  <c r="M3995" i="1"/>
  <c r="M3996" i="1" a="1"/>
  <c r="M3996" i="1"/>
  <c r="M3997" i="1" a="1"/>
  <c r="M3997" i="1"/>
  <c r="M3998" i="1" a="1"/>
  <c r="M3998" i="1" s="1"/>
  <c r="M3999" i="1" a="1"/>
  <c r="M3999" i="1" s="1"/>
  <c r="M4000" i="1" a="1"/>
  <c r="M4000" i="1"/>
  <c r="M4001" i="1" a="1"/>
  <c r="M4001" i="1" s="1"/>
  <c r="M4002" i="1" a="1"/>
  <c r="M4002" i="1" s="1"/>
  <c r="M4003" i="1" a="1"/>
  <c r="M4003" i="1" s="1"/>
  <c r="M4004" i="1" a="1"/>
  <c r="M4004" i="1"/>
  <c r="M4005" i="1" a="1"/>
  <c r="M4005" i="1"/>
  <c r="M4006" i="1" a="1"/>
  <c r="M4006" i="1" s="1"/>
  <c r="M4007" i="1" a="1"/>
  <c r="M4007" i="1" s="1"/>
  <c r="M4008" i="1" a="1"/>
  <c r="M4008" i="1"/>
  <c r="M4009" i="1" a="1"/>
  <c r="M4009" i="1"/>
  <c r="M4010" i="1" a="1"/>
  <c r="M4010" i="1"/>
  <c r="M4011" i="1" a="1"/>
  <c r="M4011" i="1" s="1"/>
  <c r="M4012" i="1" a="1"/>
  <c r="M4012" i="1" s="1"/>
  <c r="M4013" i="1" a="1"/>
  <c r="M4013" i="1"/>
  <c r="M4014" i="1" a="1"/>
  <c r="M4014" i="1" s="1"/>
  <c r="M4015" i="1" a="1"/>
  <c r="M4015" i="1" s="1"/>
  <c r="M4016" i="1" a="1"/>
  <c r="M4016" i="1"/>
  <c r="M4017" i="1" a="1"/>
  <c r="M4017" i="1"/>
  <c r="M4018" i="1" a="1"/>
  <c r="M4018" i="1"/>
  <c r="M4019" i="1" a="1"/>
  <c r="M4019" i="1"/>
  <c r="M4020" i="1" a="1"/>
  <c r="M4020" i="1" s="1"/>
  <c r="M4021" i="1" a="1"/>
  <c r="M4021" i="1" s="1"/>
  <c r="M4022" i="1" a="1"/>
  <c r="M4022" i="1" s="1"/>
  <c r="M4023" i="1" a="1"/>
  <c r="M4023" i="1" s="1"/>
  <c r="M4024" i="1" a="1"/>
  <c r="M4024" i="1" s="1"/>
  <c r="M4025" i="1" a="1"/>
  <c r="M4025" i="1"/>
  <c r="M4026" i="1" a="1"/>
  <c r="M4026" i="1"/>
  <c r="M4027" i="1" a="1"/>
  <c r="M4027" i="1"/>
  <c r="M4028" i="1" a="1"/>
  <c r="M4028" i="1"/>
  <c r="M4029" i="1" a="1"/>
  <c r="M4029" i="1" s="1"/>
  <c r="M4030" i="1" a="1"/>
  <c r="M4030" i="1" s="1"/>
  <c r="M4031" i="1" a="1"/>
  <c r="M4031" i="1" s="1"/>
  <c r="M4032" i="1" a="1"/>
  <c r="M4032" i="1"/>
  <c r="M4033" i="1" a="1"/>
  <c r="M4033" i="1"/>
  <c r="M4034" i="1" a="1"/>
  <c r="M4034" i="1"/>
  <c r="M4035" i="1" a="1"/>
  <c r="M4035" i="1"/>
  <c r="M4036" i="1" a="1"/>
  <c r="M4036" i="1"/>
  <c r="M4037" i="1" a="1"/>
  <c r="M4037" i="1"/>
  <c r="M4038" i="1" a="1"/>
  <c r="M4038" i="1" s="1"/>
  <c r="M4039" i="1" a="1"/>
  <c r="M4039" i="1" s="1"/>
  <c r="M4040" i="1" a="1"/>
  <c r="M4040" i="1" s="1"/>
  <c r="M4041" i="1" a="1"/>
  <c r="M4041" i="1"/>
  <c r="M4042" i="1" a="1"/>
  <c r="M4042" i="1" s="1"/>
  <c r="M4043" i="1" a="1"/>
  <c r="M4043" i="1" s="1"/>
  <c r="M4044" i="1" a="1"/>
  <c r="M4044" i="1"/>
  <c r="M4045" i="1" a="1"/>
  <c r="M4045" i="1"/>
  <c r="M4046" i="1" a="1"/>
  <c r="M4046" i="1" s="1"/>
  <c r="M4047" i="1" a="1"/>
  <c r="M4047" i="1" s="1"/>
  <c r="M4048" i="1" a="1"/>
  <c r="M4048" i="1" s="1"/>
  <c r="M4049" i="1" a="1"/>
  <c r="M4049" i="1" s="1"/>
  <c r="M4050" i="1" a="1"/>
  <c r="M4050" i="1"/>
  <c r="M4051" i="1" a="1"/>
  <c r="M4051" i="1" s="1"/>
  <c r="M4052" i="1" a="1"/>
  <c r="M4052" i="1" s="1"/>
  <c r="M4053" i="1" a="1"/>
  <c r="M4053" i="1" s="1"/>
  <c r="M4054" i="1" a="1"/>
  <c r="M4054" i="1" s="1"/>
  <c r="M4055" i="1" a="1"/>
  <c r="M4055" i="1" s="1"/>
  <c r="M4056" i="1" a="1"/>
  <c r="M4056" i="1"/>
  <c r="M4057" i="1" a="1"/>
  <c r="M4057" i="1" s="1"/>
  <c r="M4058" i="1" a="1"/>
  <c r="M4058" i="1" s="1"/>
  <c r="M4059" i="1" a="1"/>
  <c r="M4059" i="1"/>
  <c r="M4060" i="1" a="1"/>
  <c r="M4060" i="1"/>
  <c r="M4061" i="1" a="1"/>
  <c r="M4061" i="1"/>
  <c r="M4062" i="1" a="1"/>
  <c r="M4062" i="1" s="1"/>
  <c r="M4063" i="1" a="1"/>
  <c r="M4063" i="1" s="1"/>
  <c r="M4064" i="1" a="1"/>
  <c r="M4064" i="1" s="1"/>
  <c r="M4065" i="1" a="1"/>
  <c r="M4065" i="1"/>
  <c r="M4066" i="1" a="1"/>
  <c r="M4066" i="1" s="1"/>
  <c r="M4067" i="1" a="1"/>
  <c r="M4067" i="1" s="1"/>
  <c r="M4068" i="1" a="1"/>
  <c r="M4068" i="1"/>
  <c r="M4069" i="1" a="1"/>
  <c r="M4069" i="1"/>
  <c r="M4070" i="1" a="1"/>
  <c r="M4070" i="1" s="1"/>
  <c r="M4071" i="1" a="1"/>
  <c r="M4071" i="1" s="1"/>
  <c r="M4072" i="1" a="1"/>
  <c r="M4072" i="1"/>
  <c r="M4073" i="1" a="1"/>
  <c r="M4073" i="1" s="1"/>
  <c r="M4074" i="1" a="1"/>
  <c r="M4074" i="1" s="1"/>
  <c r="M4075" i="1" a="1"/>
  <c r="M4075" i="1" s="1"/>
  <c r="M4076" i="1" a="1"/>
  <c r="M4076" i="1" s="1"/>
  <c r="M4077" i="1" a="1"/>
  <c r="M4077" i="1"/>
  <c r="M4078" i="1" a="1"/>
  <c r="M4078" i="1" s="1"/>
  <c r="M4079" i="1" a="1"/>
  <c r="M4079" i="1" s="1"/>
  <c r="M4080" i="1" a="1"/>
  <c r="M4080" i="1"/>
  <c r="M4081" i="1" a="1"/>
  <c r="M4081" i="1"/>
  <c r="M4082" i="1" a="1"/>
  <c r="M4082" i="1"/>
  <c r="M4083" i="1" a="1"/>
  <c r="M4083" i="1" s="1"/>
  <c r="M4084" i="1" a="1"/>
  <c r="M4084" i="1" s="1"/>
  <c r="M4085" i="1" a="1"/>
  <c r="M4085" i="1" s="1"/>
  <c r="M4086" i="1" a="1"/>
  <c r="M4086" i="1" s="1"/>
  <c r="M4087" i="1" a="1"/>
  <c r="M4087" i="1" s="1"/>
  <c r="M4088" i="1" a="1"/>
  <c r="M4088" i="1"/>
  <c r="M4089" i="1" a="1"/>
  <c r="M4089" i="1"/>
  <c r="M4090" i="1" a="1"/>
  <c r="M4090" i="1"/>
  <c r="M4091" i="1" a="1"/>
  <c r="M4091" i="1"/>
  <c r="M4092" i="1" a="1"/>
  <c r="M4092" i="1"/>
  <c r="M4093" i="1" a="1"/>
  <c r="M4093" i="1" s="1"/>
  <c r="M4094" i="1" a="1"/>
  <c r="M4094" i="1" s="1"/>
  <c r="M4095" i="1" a="1"/>
  <c r="M4095" i="1" s="1"/>
  <c r="M4096" i="1" a="1"/>
  <c r="M4096" i="1"/>
  <c r="M4097" i="1" a="1"/>
  <c r="M4097" i="1"/>
  <c r="M4098" i="1" a="1"/>
  <c r="M4098" i="1"/>
  <c r="M4099" i="1" a="1"/>
  <c r="M4099" i="1"/>
  <c r="M4100" i="1" a="1"/>
  <c r="M4100" i="1"/>
  <c r="M4101" i="1" a="1"/>
  <c r="M4101" i="1"/>
  <c r="M4102" i="1" a="1"/>
  <c r="M4102" i="1" s="1"/>
  <c r="M4103" i="1" a="1"/>
  <c r="M4103" i="1" s="1"/>
  <c r="M4104" i="1" a="1"/>
  <c r="M4104" i="1" s="1"/>
  <c r="M4105" i="1" a="1"/>
  <c r="M4105" i="1"/>
  <c r="M4106" i="1" a="1"/>
  <c r="M4106" i="1"/>
  <c r="M4107" i="1" a="1"/>
  <c r="M4107" i="1"/>
  <c r="M4108" i="1" a="1"/>
  <c r="M4108" i="1"/>
  <c r="M4109" i="1" a="1"/>
  <c r="M4109" i="1"/>
  <c r="M4110" i="1" a="1"/>
  <c r="M4110" i="1" s="1"/>
  <c r="M4111" i="1" a="1"/>
  <c r="M4111" i="1" s="1"/>
  <c r="M4112" i="1" a="1"/>
  <c r="M4112" i="1" s="1"/>
  <c r="M4113" i="1" a="1"/>
  <c r="M4113" i="1" s="1"/>
  <c r="M4114" i="1" a="1"/>
  <c r="M4114" i="1"/>
  <c r="M4115" i="1" a="1"/>
  <c r="M4115" i="1" s="1"/>
  <c r="M4116" i="1" a="1"/>
  <c r="M4116" i="1"/>
  <c r="M4117" i="1" a="1"/>
  <c r="M4117" i="1"/>
  <c r="M4118" i="1" a="1"/>
  <c r="M4118" i="1" s="1"/>
  <c r="M4119" i="1" a="1"/>
  <c r="M4119" i="1" s="1"/>
  <c r="M4120" i="1" a="1"/>
  <c r="M4120" i="1"/>
  <c r="M4121" i="1" a="1"/>
  <c r="M4121" i="1" s="1"/>
  <c r="M4122" i="1" a="1"/>
  <c r="M4122" i="1" s="1"/>
  <c r="M4123" i="1" a="1"/>
  <c r="M4123" i="1"/>
  <c r="M4124" i="1" a="1"/>
  <c r="M4124" i="1" s="1"/>
  <c r="M4125" i="1" a="1"/>
  <c r="M4125" i="1" s="1"/>
  <c r="M4126" i="1" a="1"/>
  <c r="M4126" i="1" s="1"/>
  <c r="M4127" i="1" a="1"/>
  <c r="M4127" i="1" s="1"/>
  <c r="M4128" i="1" a="1"/>
  <c r="M4128" i="1"/>
  <c r="M4129" i="1" a="1"/>
  <c r="M4129" i="1"/>
  <c r="M4130" i="1" a="1"/>
  <c r="M4130" i="1" s="1"/>
  <c r="M4131" i="1" a="1"/>
  <c r="M4131" i="1" s="1"/>
  <c r="M4132" i="1" a="1"/>
  <c r="M4132" i="1"/>
  <c r="M4133" i="1" a="1"/>
  <c r="M4133" i="1"/>
  <c r="M4134" i="1" a="1"/>
  <c r="M4134" i="1" s="1"/>
  <c r="M4135" i="1" a="1"/>
  <c r="M4135" i="1" s="1"/>
  <c r="M4136" i="1" a="1"/>
  <c r="M4136" i="1" s="1"/>
  <c r="M4137" i="1" a="1"/>
  <c r="M4137" i="1"/>
  <c r="M4138" i="1" a="1"/>
  <c r="M4138" i="1"/>
  <c r="M4139" i="1" a="1"/>
  <c r="M4139" i="1" s="1"/>
  <c r="M4140" i="1" a="1"/>
  <c r="M4140" i="1" s="1"/>
  <c r="M4141" i="1" a="1"/>
  <c r="M4141" i="1"/>
  <c r="M4142" i="1" a="1"/>
  <c r="M4142" i="1" s="1"/>
  <c r="M4143" i="1" a="1"/>
  <c r="M4143" i="1" s="1"/>
  <c r="M4144" i="1" a="1"/>
  <c r="M4144" i="1"/>
  <c r="M4145" i="1" a="1"/>
  <c r="M4145" i="1" s="1"/>
  <c r="M4146" i="1" a="1"/>
  <c r="M4146" i="1" s="1"/>
  <c r="M4147" i="1" a="1"/>
  <c r="M4147" i="1"/>
  <c r="M4148" i="1" a="1"/>
  <c r="M4148" i="1" s="1"/>
  <c r="M4149" i="1" a="1"/>
  <c r="M4149" i="1" s="1"/>
  <c r="M4150" i="1" a="1"/>
  <c r="M4150" i="1" s="1"/>
  <c r="M4151" i="1" a="1"/>
  <c r="M4151" i="1" s="1"/>
  <c r="M4152" i="1" a="1"/>
  <c r="M4152" i="1"/>
  <c r="M4153" i="1" a="1"/>
  <c r="M4153" i="1" s="1"/>
  <c r="M4154" i="1" a="1"/>
  <c r="M4154" i="1"/>
  <c r="M4155" i="1" a="1"/>
  <c r="M4155" i="1" s="1"/>
  <c r="M4156" i="1" a="1"/>
  <c r="M4156" i="1" s="1"/>
  <c r="M4157" i="1" a="1"/>
  <c r="M4157" i="1" s="1"/>
  <c r="M4158" i="1" a="1"/>
  <c r="M4158" i="1" s="1"/>
  <c r="M4159" i="1" a="1"/>
  <c r="M4159" i="1" s="1"/>
  <c r="M4160" i="1" a="1"/>
  <c r="M4160" i="1"/>
  <c r="M4161" i="1" a="1"/>
  <c r="M4161" i="1"/>
  <c r="M4162" i="1" a="1"/>
  <c r="M4162" i="1" s="1"/>
  <c r="M4163" i="1" a="1"/>
  <c r="M4163" i="1"/>
  <c r="M4164" i="1" a="1"/>
  <c r="M4164" i="1" s="1"/>
  <c r="M4165" i="1" a="1"/>
  <c r="M4165" i="1"/>
  <c r="M4166" i="1" a="1"/>
  <c r="M4166" i="1" s="1"/>
  <c r="M4167" i="1" a="1"/>
  <c r="M4167" i="1"/>
  <c r="M4168" i="1" a="1"/>
  <c r="M4168" i="1"/>
  <c r="M4169" i="1" a="1"/>
  <c r="M4169" i="1"/>
  <c r="M4170" i="1" a="1"/>
  <c r="M4170" i="1"/>
  <c r="M4171" i="1" a="1"/>
  <c r="M4171" i="1" s="1"/>
  <c r="M4172" i="1" a="1"/>
  <c r="M4172" i="1"/>
  <c r="M4173" i="1" a="1"/>
  <c r="M4173" i="1" s="1"/>
  <c r="M4174" i="1" a="1"/>
  <c r="M4174" i="1" s="1"/>
  <c r="M4175" i="1" a="1"/>
  <c r="M4175" i="1"/>
  <c r="M4176" i="1" a="1"/>
  <c r="M4176" i="1"/>
  <c r="M4177" i="1" a="1"/>
  <c r="M4177" i="1"/>
  <c r="M4178" i="1" a="1"/>
  <c r="M4178" i="1"/>
  <c r="M4179" i="1" a="1"/>
  <c r="M4179" i="1"/>
  <c r="M4180" i="1" a="1"/>
  <c r="M4180" i="1" s="1"/>
  <c r="M4181" i="1" a="1"/>
  <c r="M4181" i="1" s="1"/>
  <c r="M4182" i="1" a="1"/>
  <c r="M4182" i="1" s="1"/>
  <c r="M4183" i="1" a="1"/>
  <c r="M4183" i="1"/>
  <c r="M4184" i="1" a="1"/>
  <c r="M4184" i="1"/>
  <c r="M4185" i="1" a="1"/>
  <c r="M4185" i="1"/>
  <c r="M4186" i="1" a="1"/>
  <c r="M4186" i="1"/>
  <c r="M4187" i="1" a="1"/>
  <c r="M4187" i="1"/>
  <c r="M4188" i="1" a="1"/>
  <c r="M4188" i="1"/>
  <c r="M4189" i="1" a="1"/>
  <c r="M4189" i="1" s="1"/>
  <c r="M4190" i="1" a="1"/>
  <c r="M4190" i="1" s="1"/>
  <c r="M4191" i="1" a="1"/>
  <c r="M4191" i="1"/>
  <c r="M4192" i="1" a="1"/>
  <c r="M4192" i="1"/>
  <c r="M4193" i="1" a="1"/>
  <c r="M4193" i="1"/>
  <c r="M4194" i="1" a="1"/>
  <c r="M4194" i="1"/>
  <c r="M4195" i="1" a="1"/>
  <c r="M4195" i="1"/>
  <c r="M4196" i="1" a="1"/>
  <c r="M4196" i="1"/>
  <c r="M4197" i="1" a="1"/>
  <c r="M4197" i="1" s="1"/>
  <c r="M4198" i="1" a="1"/>
  <c r="M4198" i="1" s="1"/>
  <c r="M4199" i="1" a="1"/>
  <c r="M4199" i="1"/>
  <c r="M4200" i="1" a="1"/>
  <c r="M4200" i="1"/>
  <c r="M4201" i="1" a="1"/>
  <c r="M4201" i="1"/>
  <c r="M4202" i="1" a="1"/>
  <c r="M4202" i="1"/>
  <c r="M4203" i="1" a="1"/>
  <c r="M4203" i="1"/>
  <c r="M4204" i="1" a="1"/>
  <c r="M4204" i="1"/>
  <c r="M4205" i="1" a="1"/>
  <c r="M4205" i="1" s="1"/>
  <c r="M4206" i="1" a="1"/>
  <c r="M4206" i="1" s="1"/>
  <c r="M4207" i="1" a="1"/>
  <c r="M4207" i="1"/>
  <c r="M4208" i="1" a="1"/>
  <c r="M4208" i="1"/>
  <c r="M4209" i="1" a="1"/>
  <c r="M4209" i="1"/>
  <c r="M4210" i="1" a="1"/>
  <c r="M4210" i="1"/>
  <c r="M4211" i="1" a="1"/>
  <c r="M4211" i="1" s="1"/>
  <c r="M4212" i="1" a="1"/>
  <c r="M4212" i="1"/>
  <c r="M4213" i="1" a="1"/>
  <c r="M4213" i="1" s="1"/>
  <c r="M4214" i="1" a="1"/>
  <c r="M4214" i="1" s="1"/>
  <c r="M4215" i="1" a="1"/>
  <c r="M4215" i="1"/>
  <c r="M4216" i="1" a="1"/>
  <c r="M4216" i="1"/>
  <c r="M4217" i="1" a="1"/>
  <c r="M4217" i="1"/>
  <c r="M4218" i="1" a="1"/>
  <c r="M4218" i="1"/>
  <c r="M4219" i="1" a="1"/>
  <c r="M4219" i="1"/>
  <c r="M4220" i="1" a="1"/>
  <c r="M4220" i="1" s="1"/>
  <c r="M4221" i="1" a="1"/>
  <c r="M4221" i="1" s="1"/>
  <c r="M4222" i="1" a="1"/>
  <c r="M4222" i="1" s="1"/>
  <c r="M4223" i="1" a="1"/>
  <c r="M4223" i="1"/>
  <c r="M4224" i="1" a="1"/>
  <c r="M4224" i="1"/>
  <c r="M4225" i="1" a="1"/>
  <c r="M4225" i="1"/>
  <c r="M4226" i="1" a="1"/>
  <c r="M4226" i="1"/>
  <c r="M4227" i="1" a="1"/>
  <c r="M4227" i="1"/>
  <c r="M4228" i="1" a="1"/>
  <c r="M4228" i="1"/>
  <c r="M4229" i="1" a="1"/>
  <c r="M4229" i="1" s="1"/>
  <c r="M4230" i="1" a="1"/>
  <c r="M4230" i="1" s="1"/>
  <c r="M4231" i="1" a="1"/>
  <c r="M4231" i="1"/>
  <c r="M4232" i="1" a="1"/>
  <c r="M4232" i="1"/>
  <c r="M4233" i="1" a="1"/>
  <c r="M4233" i="1"/>
  <c r="M4234" i="1" a="1"/>
  <c r="M4234" i="1"/>
  <c r="M4235" i="1" a="1"/>
  <c r="M4235" i="1" s="1"/>
  <c r="M4236" i="1" a="1"/>
  <c r="M4236" i="1"/>
  <c r="M4237" i="1" a="1"/>
  <c r="M4237" i="1" s="1"/>
  <c r="M4238" i="1" a="1"/>
  <c r="M4238" i="1" s="1"/>
  <c r="M4239" i="1" a="1"/>
  <c r="M4239" i="1"/>
  <c r="M4240" i="1" a="1"/>
  <c r="M4240" i="1"/>
  <c r="M4241" i="1" a="1"/>
  <c r="M4241" i="1"/>
  <c r="M4242" i="1" a="1"/>
  <c r="M4242" i="1"/>
  <c r="M4243" i="1" a="1"/>
  <c r="M4243" i="1"/>
  <c r="M4244" i="1" a="1"/>
  <c r="M4244" i="1" s="1"/>
  <c r="M4245" i="1" a="1"/>
  <c r="M4245" i="1" s="1"/>
  <c r="M4246" i="1" a="1"/>
  <c r="M4246" i="1" s="1"/>
  <c r="M4247" i="1" a="1"/>
  <c r="M4247" i="1"/>
  <c r="M4248" i="1" a="1"/>
  <c r="M4248" i="1"/>
  <c r="M4249" i="1" a="1"/>
  <c r="M4249" i="1"/>
  <c r="M4250" i="1" a="1"/>
  <c r="M4250" i="1"/>
  <c r="M4251" i="1" a="1"/>
  <c r="M4251" i="1"/>
  <c r="M4252" i="1" a="1"/>
  <c r="M4252" i="1"/>
  <c r="M4253" i="1" a="1"/>
  <c r="M4253" i="1" s="1"/>
  <c r="M4254" i="1" a="1"/>
  <c r="M4254" i="1" s="1"/>
  <c r="M4255" i="1" a="1"/>
  <c r="M4255" i="1"/>
  <c r="M4256" i="1" a="1"/>
  <c r="M4256" i="1"/>
  <c r="M4257" i="1" a="1"/>
  <c r="M4257" i="1"/>
  <c r="M4258" i="1" a="1"/>
  <c r="M4258" i="1"/>
  <c r="M4259" i="1" a="1"/>
  <c r="M4259" i="1"/>
  <c r="M4260" i="1" a="1"/>
  <c r="M4260" i="1"/>
  <c r="M4261" i="1" a="1"/>
  <c r="M4261" i="1" s="1"/>
  <c r="M4262" i="1" a="1"/>
  <c r="M4262" i="1" s="1"/>
  <c r="M4263" i="1" a="1"/>
  <c r="M4263" i="1"/>
  <c r="M4264" i="1" a="1"/>
  <c r="M4264" i="1"/>
  <c r="M4265" i="1" a="1"/>
  <c r="M4265" i="1"/>
  <c r="M4266" i="1" a="1"/>
  <c r="M4266" i="1"/>
  <c r="M4267" i="1" a="1"/>
  <c r="M4267" i="1"/>
  <c r="M4268" i="1" a="1"/>
  <c r="M4268" i="1"/>
  <c r="M4269" i="1" a="1"/>
  <c r="M4269" i="1" s="1"/>
  <c r="M4270" i="1" a="1"/>
  <c r="M4270" i="1" s="1"/>
  <c r="M4271" i="1" a="1"/>
  <c r="M4271" i="1"/>
  <c r="M4272" i="1" a="1"/>
  <c r="M4272" i="1"/>
  <c r="M4273" i="1" a="1"/>
  <c r="M4273" i="1"/>
  <c r="M4274" i="1" a="1"/>
  <c r="M4274" i="1"/>
  <c r="M4275" i="1" a="1"/>
  <c r="M4275" i="1" s="1"/>
  <c r="M4276" i="1" a="1"/>
  <c r="M4276" i="1"/>
  <c r="M4277" i="1" a="1"/>
  <c r="M4277" i="1" s="1"/>
  <c r="M4278" i="1" a="1"/>
  <c r="M4278" i="1" s="1"/>
  <c r="M4279" i="1" a="1"/>
  <c r="M4279" i="1"/>
  <c r="M4280" i="1" a="1"/>
  <c r="M4280" i="1"/>
  <c r="M4281" i="1" a="1"/>
  <c r="M4281" i="1"/>
  <c r="M4282" i="1" a="1"/>
  <c r="M4282" i="1"/>
  <c r="M4283" i="1" a="1"/>
  <c r="M4283" i="1"/>
  <c r="M4284" i="1" a="1"/>
  <c r="M4284" i="1" s="1"/>
  <c r="M4285" i="1" a="1"/>
  <c r="M4285" i="1" s="1"/>
  <c r="M4286" i="1" a="1"/>
  <c r="M4286" i="1" s="1"/>
  <c r="M4287" i="1" a="1"/>
  <c r="M4287" i="1"/>
  <c r="M4288" i="1" a="1"/>
  <c r="M4288" i="1"/>
  <c r="M4289" i="1" a="1"/>
  <c r="M4289" i="1"/>
  <c r="M4290" i="1" a="1"/>
  <c r="M4290" i="1"/>
  <c r="M4291" i="1" a="1"/>
  <c r="M4291" i="1"/>
  <c r="M4292" i="1" a="1"/>
  <c r="M4292" i="1"/>
  <c r="M4293" i="1" a="1"/>
  <c r="M4293" i="1" s="1"/>
  <c r="M4294" i="1" a="1"/>
  <c r="M4294" i="1" s="1"/>
  <c r="M4295" i="1" a="1"/>
  <c r="M4295" i="1"/>
  <c r="M4296" i="1" a="1"/>
  <c r="M4296" i="1"/>
  <c r="M4297" i="1" a="1"/>
  <c r="M4297" i="1"/>
  <c r="M4298" i="1" a="1"/>
  <c r="M4298" i="1"/>
  <c r="M4299" i="1" a="1"/>
  <c r="M4299" i="1" s="1"/>
  <c r="M4300" i="1" a="1"/>
  <c r="M4300" i="1"/>
  <c r="M4301" i="1" a="1"/>
  <c r="M4301" i="1" s="1"/>
  <c r="M4302" i="1" a="1"/>
  <c r="M4302" i="1" s="1"/>
  <c r="M4303" i="1" a="1"/>
  <c r="M4303" i="1"/>
  <c r="M4304" i="1" a="1"/>
  <c r="M4304" i="1"/>
  <c r="M4305" i="1" a="1"/>
  <c r="M4305" i="1"/>
  <c r="M4306" i="1" a="1"/>
  <c r="M4306" i="1"/>
  <c r="M4307" i="1" a="1"/>
  <c r="M4307" i="1"/>
  <c r="M4308" i="1" a="1"/>
  <c r="M4308" i="1" s="1"/>
  <c r="M4309" i="1" a="1"/>
  <c r="M4309" i="1" s="1"/>
  <c r="M4310" i="1" a="1"/>
  <c r="M4310" i="1" s="1"/>
  <c r="M4311" i="1" a="1"/>
  <c r="M4311" i="1"/>
  <c r="M4312" i="1" a="1"/>
  <c r="M4312" i="1"/>
  <c r="M4313" i="1" a="1"/>
  <c r="M4313" i="1"/>
  <c r="M4314" i="1" a="1"/>
  <c r="M4314" i="1"/>
  <c r="M4315" i="1" a="1"/>
  <c r="M4315" i="1"/>
  <c r="M4316" i="1" a="1"/>
  <c r="M4316" i="1"/>
  <c r="M4317" i="1" a="1"/>
  <c r="M4317" i="1" s="1"/>
  <c r="M4318" i="1" a="1"/>
  <c r="M4318" i="1" s="1"/>
  <c r="M4319" i="1" a="1"/>
  <c r="M4319" i="1"/>
  <c r="M4320" i="1" a="1"/>
  <c r="M4320" i="1"/>
  <c r="M4321" i="1" a="1"/>
  <c r="M4321" i="1"/>
  <c r="M4322" i="1" a="1"/>
  <c r="M4322" i="1"/>
  <c r="M4323" i="1" a="1"/>
  <c r="M4323" i="1"/>
  <c r="M4324" i="1" a="1"/>
  <c r="M4324" i="1"/>
  <c r="M4325" i="1" a="1"/>
  <c r="M4325" i="1" s="1"/>
  <c r="M4326" i="1" a="1"/>
  <c r="M4326" i="1" s="1"/>
  <c r="M4327" i="1" a="1"/>
  <c r="M4327" i="1"/>
  <c r="M4328" i="1" a="1"/>
  <c r="M4328" i="1"/>
  <c r="M4329" i="1" a="1"/>
  <c r="M4329" i="1"/>
  <c r="M4330" i="1" a="1"/>
  <c r="M4330" i="1"/>
  <c r="M4331" i="1" a="1"/>
  <c r="M4331" i="1"/>
  <c r="M4332" i="1" a="1"/>
  <c r="M4332" i="1"/>
  <c r="M4333" i="1" a="1"/>
  <c r="M4333" i="1" s="1"/>
  <c r="M4334" i="1" a="1"/>
  <c r="M4334" i="1" s="1"/>
  <c r="M4335" i="1" a="1"/>
  <c r="M4335" i="1"/>
  <c r="M4336" i="1" a="1"/>
  <c r="M4336" i="1"/>
  <c r="M4337" i="1" a="1"/>
  <c r="M4337" i="1"/>
  <c r="M4338" i="1" a="1"/>
  <c r="M4338" i="1"/>
  <c r="M4339" i="1" a="1"/>
  <c r="M4339" i="1" s="1"/>
  <c r="M4340" i="1" a="1"/>
  <c r="M4340" i="1"/>
  <c r="M4341" i="1" a="1"/>
  <c r="M4341" i="1" s="1"/>
  <c r="M4342" i="1" a="1"/>
  <c r="M4342" i="1" s="1"/>
  <c r="M4343" i="1" a="1"/>
  <c r="M4343" i="1"/>
  <c r="M4344" i="1" a="1"/>
  <c r="M4344" i="1"/>
  <c r="M4345" i="1" a="1"/>
  <c r="M4345" i="1"/>
  <c r="M4346" i="1" a="1"/>
  <c r="M4346" i="1"/>
  <c r="M4347" i="1" a="1"/>
  <c r="M4347" i="1"/>
  <c r="M4348" i="1" a="1"/>
  <c r="M4348" i="1" s="1"/>
  <c r="M4349" i="1" a="1"/>
  <c r="M4349" i="1" s="1"/>
  <c r="M4350" i="1" a="1"/>
  <c r="M4350" i="1" s="1"/>
  <c r="M4351" i="1" a="1"/>
  <c r="M4351" i="1"/>
  <c r="M4352" i="1" a="1"/>
  <c r="M4352" i="1"/>
  <c r="M4353" i="1" a="1"/>
  <c r="M4353" i="1"/>
  <c r="M4354" i="1" a="1"/>
  <c r="M4354" i="1"/>
  <c r="M4355" i="1" a="1"/>
  <c r="M4355" i="1"/>
  <c r="M4356" i="1" a="1"/>
  <c r="M4356" i="1"/>
  <c r="M4357" i="1" a="1"/>
  <c r="M4357" i="1" s="1"/>
  <c r="M4358" i="1" a="1"/>
  <c r="M4358" i="1" s="1"/>
  <c r="M4359" i="1" a="1"/>
  <c r="M4359" i="1"/>
  <c r="M4360" i="1" a="1"/>
  <c r="M4360" i="1"/>
  <c r="M4361" i="1" a="1"/>
  <c r="M4361" i="1"/>
  <c r="M4362" i="1" a="1"/>
  <c r="M4362" i="1"/>
  <c r="M4363" i="1" a="1"/>
  <c r="M4363" i="1" s="1"/>
  <c r="M4364" i="1" a="1"/>
  <c r="M4364" i="1"/>
  <c r="M4365" i="1" a="1"/>
  <c r="M4365" i="1" s="1"/>
  <c r="M4366" i="1" a="1"/>
  <c r="M4366" i="1" s="1"/>
  <c r="M4367" i="1" a="1"/>
  <c r="M4367" i="1"/>
  <c r="M4368" i="1" a="1"/>
  <c r="M4368" i="1"/>
  <c r="M4369" i="1" a="1"/>
  <c r="M4369" i="1"/>
  <c r="M4370" i="1" a="1"/>
  <c r="M4370" i="1"/>
  <c r="M4371" i="1" a="1"/>
  <c r="M4371" i="1"/>
  <c r="M4372" i="1" a="1"/>
  <c r="M4372" i="1" s="1"/>
  <c r="M4373" i="1" a="1"/>
  <c r="M4373" i="1" s="1"/>
  <c r="M4374" i="1" a="1"/>
  <c r="M4374" i="1" s="1"/>
  <c r="M4375" i="1" a="1"/>
  <c r="M4375" i="1"/>
  <c r="M4376" i="1" a="1"/>
  <c r="M4376" i="1"/>
  <c r="M4377" i="1" a="1"/>
  <c r="M4377" i="1"/>
  <c r="M4378" i="1" a="1"/>
  <c r="M4378" i="1"/>
  <c r="M4379" i="1" a="1"/>
  <c r="M4379" i="1"/>
  <c r="M4380" i="1" a="1"/>
  <c r="M4380" i="1"/>
  <c r="M4381" i="1" a="1"/>
  <c r="M4381" i="1" s="1"/>
  <c r="M4382" i="1" a="1"/>
  <c r="M4382" i="1" s="1"/>
  <c r="M4383" i="1" a="1"/>
  <c r="M4383" i="1"/>
  <c r="M4384" i="1" a="1"/>
  <c r="M4384" i="1"/>
  <c r="M4385" i="1" a="1"/>
  <c r="M4385" i="1"/>
  <c r="M4386" i="1" a="1"/>
  <c r="M4386" i="1"/>
  <c r="M4387" i="1" a="1"/>
  <c r="M4387" i="1"/>
  <c r="M4388" i="1" a="1"/>
  <c r="M4388" i="1"/>
  <c r="M4389" i="1" a="1"/>
  <c r="M4389" i="1" s="1"/>
  <c r="M4390" i="1" a="1"/>
  <c r="M4390" i="1" s="1"/>
  <c r="M4391" i="1" a="1"/>
  <c r="M4391" i="1"/>
  <c r="M4392" i="1" a="1"/>
  <c r="M4392" i="1"/>
  <c r="M4393" i="1" a="1"/>
  <c r="M4393" i="1"/>
  <c r="M4394" i="1" a="1"/>
  <c r="M4394" i="1"/>
  <c r="M4395" i="1" a="1"/>
  <c r="M4395" i="1"/>
  <c r="M4396" i="1" a="1"/>
  <c r="M4396" i="1"/>
  <c r="M4397" i="1" a="1"/>
  <c r="M4397" i="1" s="1"/>
  <c r="M4398" i="1" a="1"/>
  <c r="M4398" i="1" s="1"/>
  <c r="M4399" i="1" a="1"/>
  <c r="M4399" i="1"/>
  <c r="M4400" i="1" a="1"/>
  <c r="M4400" i="1"/>
  <c r="M4401" i="1" a="1"/>
  <c r="M4401" i="1"/>
  <c r="M4402" i="1" a="1"/>
  <c r="M4402" i="1"/>
  <c r="M4403" i="1" a="1"/>
  <c r="M4403" i="1" s="1"/>
  <c r="M4404" i="1" a="1"/>
  <c r="M4404" i="1"/>
  <c r="M4405" i="1" a="1"/>
  <c r="M4405" i="1" s="1"/>
  <c r="M4406" i="1" a="1"/>
  <c r="M4406" i="1" s="1"/>
  <c r="M4407" i="1" a="1"/>
  <c r="M4407" i="1"/>
  <c r="M4408" i="1" a="1"/>
  <c r="M4408" i="1"/>
  <c r="M4409" i="1" a="1"/>
  <c r="M4409" i="1"/>
  <c r="M4410" i="1" a="1"/>
  <c r="M4410" i="1"/>
  <c r="M4411" i="1" a="1"/>
  <c r="M4411" i="1"/>
  <c r="M4412" i="1" a="1"/>
  <c r="M4412" i="1" s="1"/>
  <c r="M4413" i="1" a="1"/>
  <c r="M4413" i="1" s="1"/>
  <c r="M4414" i="1" a="1"/>
  <c r="M4414" i="1" s="1"/>
  <c r="M4415" i="1" a="1"/>
  <c r="M4415" i="1"/>
  <c r="M4416" i="1" a="1"/>
  <c r="M4416" i="1"/>
  <c r="M4417" i="1" a="1"/>
  <c r="M4417" i="1"/>
  <c r="M4418" i="1" a="1"/>
  <c r="M4418" i="1"/>
  <c r="M4419" i="1" a="1"/>
  <c r="M4419" i="1"/>
  <c r="M4420" i="1" a="1"/>
  <c r="M4420" i="1"/>
  <c r="M4421" i="1" a="1"/>
  <c r="M4421" i="1" s="1"/>
  <c r="M4422" i="1" a="1"/>
  <c r="M4422" i="1" s="1"/>
  <c r="M4423" i="1" a="1"/>
  <c r="M4423" i="1"/>
  <c r="M4424" i="1" a="1"/>
  <c r="M4424" i="1"/>
  <c r="M4425" i="1" a="1"/>
  <c r="M4425" i="1"/>
  <c r="M4426" i="1" a="1"/>
  <c r="M4426" i="1"/>
  <c r="M4427" i="1" a="1"/>
  <c r="M4427" i="1" s="1"/>
  <c r="M4428" i="1" a="1"/>
  <c r="M4428" i="1"/>
  <c r="M4429" i="1" a="1"/>
  <c r="M4429" i="1" s="1"/>
  <c r="M4430" i="1" a="1"/>
  <c r="M4430" i="1" s="1"/>
  <c r="M4431" i="1" a="1"/>
  <c r="M4431" i="1"/>
  <c r="M4432" i="1" a="1"/>
  <c r="M4432" i="1"/>
  <c r="M4433" i="1" a="1"/>
  <c r="M4433" i="1"/>
  <c r="M4434" i="1" a="1"/>
  <c r="M4434" i="1"/>
  <c r="M4435" i="1" a="1"/>
  <c r="M4435" i="1"/>
  <c r="M4436" i="1" a="1"/>
  <c r="M4436" i="1" s="1"/>
  <c r="M4437" i="1" a="1"/>
  <c r="M4437" i="1" s="1"/>
  <c r="M4438" i="1" a="1"/>
  <c r="M4438" i="1" s="1"/>
  <c r="M4439" i="1" a="1"/>
  <c r="M4439" i="1"/>
  <c r="M4440" i="1" a="1"/>
  <c r="M4440" i="1"/>
  <c r="M4441" i="1" a="1"/>
  <c r="M4441" i="1"/>
  <c r="M4442" i="1" a="1"/>
  <c r="M4442" i="1"/>
  <c r="M4443" i="1" a="1"/>
  <c r="M4443" i="1"/>
  <c r="M4444" i="1" a="1"/>
  <c r="M4444" i="1"/>
  <c r="M4445" i="1" a="1"/>
  <c r="M4445" i="1" s="1"/>
  <c r="M4446" i="1" a="1"/>
  <c r="M4446" i="1" s="1"/>
  <c r="M4447" i="1" a="1"/>
  <c r="M4447" i="1"/>
  <c r="M4448" i="1" a="1"/>
  <c r="M4448" i="1"/>
  <c r="M4449" i="1" a="1"/>
  <c r="M4449" i="1"/>
  <c r="M4450" i="1" a="1"/>
  <c r="M4450" i="1"/>
  <c r="M4451" i="1" a="1"/>
  <c r="M4451" i="1"/>
  <c r="M4452" i="1" a="1"/>
  <c r="M4452" i="1"/>
  <c r="M4453" i="1" a="1"/>
  <c r="M4453" i="1" s="1"/>
  <c r="M4454" i="1" a="1"/>
  <c r="M4454" i="1" s="1"/>
  <c r="M4455" i="1" a="1"/>
  <c r="M4455" i="1"/>
  <c r="M4456" i="1" a="1"/>
  <c r="M4456" i="1"/>
  <c r="M4457" i="1" a="1"/>
  <c r="M4457" i="1"/>
  <c r="M4458" i="1" a="1"/>
  <c r="M4458" i="1"/>
  <c r="M4459" i="1" a="1"/>
  <c r="M4459" i="1"/>
  <c r="M4460" i="1" a="1"/>
  <c r="M4460" i="1"/>
  <c r="M4461" i="1" a="1"/>
  <c r="M4461" i="1" s="1"/>
  <c r="M4462" i="1" a="1"/>
  <c r="M4462" i="1" s="1"/>
  <c r="M4463" i="1" a="1"/>
  <c r="M4463" i="1"/>
  <c r="M4464" i="1" a="1"/>
  <c r="M4464" i="1"/>
  <c r="M4465" i="1" a="1"/>
  <c r="M4465" i="1"/>
  <c r="M4466" i="1" a="1"/>
  <c r="M4466" i="1"/>
  <c r="M4467" i="1" a="1"/>
  <c r="M4467" i="1" s="1"/>
  <c r="M4468" i="1" a="1"/>
  <c r="M4468" i="1"/>
  <c r="M4469" i="1" a="1"/>
  <c r="M4469" i="1" s="1"/>
  <c r="M4470" i="1" a="1"/>
  <c r="M4470" i="1" s="1"/>
  <c r="M4471" i="1" a="1"/>
  <c r="M4471" i="1"/>
  <c r="M4472" i="1" a="1"/>
  <c r="M4472" i="1"/>
  <c r="M4473" i="1" a="1"/>
  <c r="M4473" i="1"/>
  <c r="M4474" i="1" a="1"/>
  <c r="M4474" i="1"/>
  <c r="M4475" i="1" a="1"/>
  <c r="M4475" i="1"/>
  <c r="M4476" i="1" a="1"/>
  <c r="M4476" i="1" s="1"/>
  <c r="M4477" i="1" a="1"/>
  <c r="M4477" i="1" s="1"/>
  <c r="M4478" i="1" a="1"/>
  <c r="M4478" i="1" s="1"/>
  <c r="M4479" i="1" a="1"/>
  <c r="M4479" i="1"/>
  <c r="M4480" i="1" a="1"/>
  <c r="M4480" i="1"/>
  <c r="M4481" i="1" a="1"/>
  <c r="M4481" i="1"/>
  <c r="M4482" i="1" a="1"/>
  <c r="M4482" i="1"/>
  <c r="M4483" i="1" a="1"/>
  <c r="M4483" i="1"/>
  <c r="M4484" i="1" a="1"/>
  <c r="M4484" i="1"/>
  <c r="M4485" i="1" a="1"/>
  <c r="M4485" i="1" s="1"/>
  <c r="M4486" i="1" a="1"/>
  <c r="M4486" i="1" s="1"/>
  <c r="M4487" i="1" a="1"/>
  <c r="M4487" i="1"/>
  <c r="M4488" i="1" a="1"/>
  <c r="M4488" i="1"/>
  <c r="M4489" i="1" a="1"/>
  <c r="M4489" i="1"/>
  <c r="M4490" i="1" a="1"/>
  <c r="M4490" i="1"/>
  <c r="M4491" i="1" a="1"/>
  <c r="M4491" i="1" s="1"/>
  <c r="M4492" i="1" a="1"/>
  <c r="M4492" i="1"/>
  <c r="M4493" i="1" a="1"/>
  <c r="M4493" i="1" s="1"/>
  <c r="M4494" i="1" a="1"/>
  <c r="M4494" i="1" s="1"/>
  <c r="M4495" i="1" a="1"/>
  <c r="M4495" i="1"/>
  <c r="M4496" i="1" a="1"/>
  <c r="M4496" i="1"/>
  <c r="M4497" i="1" a="1"/>
  <c r="M4497" i="1"/>
  <c r="M4498" i="1" a="1"/>
  <c r="M4498" i="1"/>
  <c r="M4499" i="1" a="1"/>
  <c r="M4499" i="1"/>
  <c r="M4500" i="1" a="1"/>
  <c r="M4500" i="1" s="1"/>
  <c r="M4501" i="1" a="1"/>
  <c r="M4501" i="1" s="1"/>
  <c r="M4502" i="1" a="1"/>
  <c r="M4502" i="1" s="1"/>
  <c r="M4503" i="1" a="1"/>
  <c r="M4503" i="1"/>
  <c r="M4504" i="1" a="1"/>
  <c r="M4504" i="1"/>
  <c r="M4505" i="1" a="1"/>
  <c r="M4505" i="1"/>
  <c r="M4506" i="1" a="1"/>
  <c r="M4506" i="1"/>
  <c r="M4507" i="1" a="1"/>
  <c r="M4507" i="1"/>
  <c r="M4508" i="1" a="1"/>
  <c r="M4508" i="1"/>
  <c r="M4509" i="1" a="1"/>
  <c r="M4509" i="1" s="1"/>
  <c r="M4510" i="1" a="1"/>
  <c r="M4510" i="1" s="1"/>
  <c r="M4511" i="1" a="1"/>
  <c r="M4511" i="1"/>
  <c r="M4512" i="1" a="1"/>
  <c r="M4512" i="1"/>
  <c r="M4513" i="1" a="1"/>
  <c r="M4513" i="1"/>
  <c r="M4514" i="1" a="1"/>
  <c r="M4514" i="1"/>
  <c r="M4515" i="1" a="1"/>
  <c r="M4515" i="1"/>
  <c r="M4516" i="1" a="1"/>
  <c r="M4516" i="1"/>
  <c r="M4517" i="1" a="1"/>
  <c r="M4517" i="1" s="1"/>
  <c r="M4518" i="1" a="1"/>
  <c r="M4518" i="1" s="1"/>
  <c r="M4519" i="1" a="1"/>
  <c r="M4519" i="1"/>
  <c r="M4520" i="1" a="1"/>
  <c r="M4520" i="1"/>
  <c r="M4521" i="1" a="1"/>
  <c r="M4521" i="1"/>
  <c r="M4522" i="1" a="1"/>
  <c r="M4522" i="1"/>
  <c r="M4523" i="1" a="1"/>
  <c r="M4523" i="1"/>
  <c r="M4524" i="1" a="1"/>
  <c r="M4524" i="1"/>
  <c r="M4525" i="1" a="1"/>
  <c r="M4525" i="1" s="1"/>
  <c r="M4526" i="1" a="1"/>
  <c r="M4526" i="1" s="1"/>
  <c r="M4527" i="1" a="1"/>
  <c r="M4527" i="1"/>
  <c r="M4528" i="1" a="1"/>
  <c r="M4528" i="1"/>
  <c r="M4529" i="1" a="1"/>
  <c r="M4529" i="1"/>
  <c r="M4530" i="1" a="1"/>
  <c r="M4530" i="1"/>
  <c r="M4531" i="1" a="1"/>
  <c r="M4531" i="1" s="1"/>
  <c r="M4532" i="1" a="1"/>
  <c r="M4532" i="1"/>
  <c r="M4533" i="1" a="1"/>
  <c r="M4533" i="1" s="1"/>
  <c r="M4534" i="1" a="1"/>
  <c r="M4534" i="1" s="1"/>
  <c r="M4535" i="1" a="1"/>
  <c r="M4535" i="1"/>
  <c r="M4536" i="1" a="1"/>
  <c r="M4536" i="1"/>
  <c r="M4537" i="1" a="1"/>
  <c r="M4537" i="1"/>
  <c r="M4538" i="1" a="1"/>
  <c r="M4538" i="1"/>
  <c r="M4539" i="1" a="1"/>
  <c r="M4539" i="1"/>
  <c r="M4540" i="1" a="1"/>
  <c r="M4540" i="1" s="1"/>
  <c r="M4541" i="1" a="1"/>
  <c r="M4541" i="1" s="1"/>
  <c r="M4542" i="1" a="1"/>
  <c r="M4542" i="1" s="1"/>
  <c r="M4543" i="1" a="1"/>
  <c r="M4543" i="1"/>
  <c r="M4544" i="1" a="1"/>
  <c r="M4544" i="1"/>
  <c r="M4545" i="1" a="1"/>
  <c r="M4545" i="1"/>
  <c r="M4546" i="1" a="1"/>
  <c r="M4546" i="1"/>
  <c r="M4547" i="1" a="1"/>
  <c r="M4547" i="1"/>
  <c r="M4548" i="1" a="1"/>
  <c r="M4548" i="1"/>
  <c r="M4549" i="1" a="1"/>
  <c r="M4549" i="1" s="1"/>
  <c r="M4550" i="1" a="1"/>
  <c r="M4550" i="1" s="1"/>
  <c r="M4551" i="1" a="1"/>
  <c r="M4551" i="1"/>
  <c r="M4552" i="1" a="1"/>
  <c r="M4552" i="1"/>
  <c r="M4553" i="1" a="1"/>
  <c r="M4553" i="1"/>
  <c r="M4554" i="1" a="1"/>
  <c r="M4554" i="1"/>
  <c r="M4555" i="1" a="1"/>
  <c r="M4555" i="1" s="1"/>
  <c r="M4556" i="1" a="1"/>
  <c r="M4556" i="1"/>
  <c r="M4557" i="1" a="1"/>
  <c r="M4557" i="1" s="1"/>
  <c r="M4558" i="1" a="1"/>
  <c r="M4558" i="1" s="1"/>
  <c r="M4559" i="1" a="1"/>
  <c r="M4559" i="1"/>
  <c r="M4560" i="1" a="1"/>
  <c r="M4560" i="1"/>
  <c r="M4561" i="1" a="1"/>
  <c r="M4561" i="1"/>
  <c r="M4562" i="1" a="1"/>
  <c r="M4562" i="1"/>
  <c r="M4563" i="1" a="1"/>
  <c r="M4563" i="1"/>
  <c r="M4564" i="1" a="1"/>
  <c r="M4564" i="1" s="1"/>
  <c r="M4565" i="1" a="1"/>
  <c r="M4565" i="1" s="1"/>
  <c r="M4566" i="1" a="1"/>
  <c r="M4566" i="1" s="1"/>
  <c r="M4567" i="1" a="1"/>
  <c r="M4567" i="1"/>
  <c r="M4568" i="1" a="1"/>
  <c r="M4568" i="1"/>
  <c r="M4569" i="1" a="1"/>
  <c r="M4569" i="1"/>
  <c r="M4570" i="1" a="1"/>
  <c r="M4570" i="1"/>
  <c r="M4571" i="1" a="1"/>
  <c r="M4571" i="1"/>
  <c r="M4572" i="1" a="1"/>
  <c r="M4572" i="1"/>
  <c r="M4573" i="1" a="1"/>
  <c r="M4573" i="1" s="1"/>
  <c r="M4574" i="1" a="1"/>
  <c r="M4574" i="1" s="1"/>
  <c r="M4575" i="1" a="1"/>
  <c r="M4575" i="1"/>
  <c r="M4576" i="1" a="1"/>
  <c r="M4576" i="1"/>
  <c r="M4577" i="1" a="1"/>
  <c r="M4577" i="1"/>
  <c r="M4578" i="1" a="1"/>
  <c r="M4578" i="1"/>
  <c r="M4579" i="1" a="1"/>
  <c r="M4579" i="1"/>
  <c r="M4580" i="1" a="1"/>
  <c r="M4580" i="1"/>
  <c r="M4581" i="1" a="1"/>
  <c r="M4581" i="1" s="1"/>
  <c r="M4582" i="1" a="1"/>
  <c r="M4582" i="1" s="1"/>
  <c r="M4583" i="1" a="1"/>
  <c r="M4583" i="1"/>
  <c r="M4584" i="1" a="1"/>
  <c r="M4584" i="1"/>
  <c r="M4585" i="1" a="1"/>
  <c r="M4585" i="1"/>
  <c r="M4586" i="1" a="1"/>
  <c r="M4586" i="1"/>
  <c r="M4587" i="1" a="1"/>
  <c r="M4587" i="1"/>
  <c r="M4588" i="1" a="1"/>
  <c r="M4588" i="1"/>
  <c r="M4589" i="1" a="1"/>
  <c r="M4589" i="1" s="1"/>
  <c r="M4590" i="1" a="1"/>
  <c r="M4590" i="1" s="1"/>
  <c r="M4591" i="1" a="1"/>
  <c r="M4591" i="1"/>
  <c r="M4592" i="1" a="1"/>
  <c r="M4592" i="1"/>
  <c r="M4593" i="1" a="1"/>
  <c r="M4593" i="1"/>
  <c r="M4594" i="1" a="1"/>
  <c r="M4594" i="1"/>
  <c r="M4595" i="1" a="1"/>
  <c r="M4595" i="1" s="1"/>
  <c r="M4596" i="1" a="1"/>
  <c r="M4596" i="1"/>
  <c r="M4597" i="1" a="1"/>
  <c r="M4597" i="1" s="1"/>
  <c r="M4598" i="1" a="1"/>
  <c r="M4598" i="1" s="1"/>
  <c r="M4599" i="1" a="1"/>
  <c r="M4599" i="1"/>
  <c r="M4600" i="1" a="1"/>
  <c r="M4600" i="1"/>
  <c r="M4601" i="1" a="1"/>
  <c r="M4601" i="1"/>
  <c r="M4602" i="1" a="1"/>
  <c r="M4602" i="1"/>
  <c r="M4603" i="1" a="1"/>
  <c r="M4603" i="1"/>
  <c r="M4604" i="1" a="1"/>
  <c r="M4604" i="1" s="1"/>
  <c r="M4605" i="1" a="1"/>
  <c r="M4605" i="1" s="1"/>
  <c r="M4606" i="1" a="1"/>
  <c r="M4606" i="1" s="1"/>
  <c r="M4607" i="1" a="1"/>
  <c r="M4607" i="1"/>
  <c r="M4608" i="1" a="1"/>
  <c r="M4608" i="1"/>
  <c r="M4609" i="1" a="1"/>
  <c r="M4609" i="1"/>
  <c r="M4610" i="1" a="1"/>
  <c r="M4610" i="1"/>
  <c r="M4611" i="1" a="1"/>
  <c r="M4611" i="1"/>
  <c r="M4612" i="1" a="1"/>
  <c r="M4612" i="1"/>
  <c r="M4613" i="1" a="1"/>
  <c r="M4613" i="1" s="1"/>
  <c r="M4614" i="1" a="1"/>
  <c r="M4614" i="1" s="1"/>
  <c r="M4615" i="1" a="1"/>
  <c r="M4615" i="1"/>
  <c r="M4616" i="1" a="1"/>
  <c r="M4616" i="1"/>
  <c r="M4617" i="1" a="1"/>
  <c r="M4617" i="1"/>
  <c r="M4618" i="1" a="1"/>
  <c r="M4618" i="1"/>
  <c r="M4619" i="1" a="1"/>
  <c r="M4619" i="1" s="1"/>
  <c r="M4620" i="1" a="1"/>
  <c r="M4620" i="1"/>
  <c r="M4621" i="1" a="1"/>
  <c r="M4621" i="1" s="1"/>
  <c r="M4622" i="1" a="1"/>
  <c r="M4622" i="1" s="1"/>
  <c r="M4623" i="1" a="1"/>
  <c r="M4623" i="1"/>
  <c r="M4624" i="1" a="1"/>
  <c r="M4624" i="1"/>
  <c r="M4625" i="1" a="1"/>
  <c r="M4625" i="1"/>
  <c r="M4626" i="1" a="1"/>
  <c r="M4626" i="1"/>
  <c r="M4627" i="1" a="1"/>
  <c r="M4627" i="1"/>
  <c r="M4628" i="1" a="1"/>
  <c r="M4628" i="1" s="1"/>
  <c r="M4629" i="1" a="1"/>
  <c r="M4629" i="1" s="1"/>
  <c r="M4630" i="1" a="1"/>
  <c r="M4630" i="1" s="1"/>
  <c r="M4631" i="1" a="1"/>
  <c r="M4631" i="1"/>
  <c r="M4632" i="1" a="1"/>
  <c r="M4632" i="1"/>
  <c r="M4633" i="1" a="1"/>
  <c r="M4633" i="1"/>
  <c r="M4634" i="1" a="1"/>
  <c r="M4634" i="1"/>
  <c r="M4635" i="1" a="1"/>
  <c r="M4635" i="1"/>
  <c r="M4636" i="1" a="1"/>
  <c r="M4636" i="1"/>
  <c r="M4637" i="1" a="1"/>
  <c r="M4637" i="1" s="1"/>
  <c r="M4638" i="1" a="1"/>
  <c r="M4638" i="1" s="1"/>
  <c r="M4639" i="1" a="1"/>
  <c r="M4639" i="1"/>
  <c r="M4640" i="1" a="1"/>
  <c r="M4640" i="1"/>
  <c r="M4641" i="1" a="1"/>
  <c r="M4641" i="1"/>
  <c r="M4642" i="1" a="1"/>
  <c r="M4642" i="1"/>
  <c r="M4643" i="1" a="1"/>
  <c r="M4643" i="1"/>
  <c r="M4644" i="1" a="1"/>
  <c r="M4644" i="1"/>
  <c r="M4645" i="1" a="1"/>
  <c r="M4645" i="1" s="1"/>
  <c r="M4646" i="1" a="1"/>
  <c r="M4646" i="1" s="1"/>
  <c r="M4647" i="1" a="1"/>
  <c r="M4647" i="1"/>
  <c r="M4648" i="1" a="1"/>
  <c r="M4648" i="1"/>
  <c r="M4649" i="1" a="1"/>
  <c r="M4649" i="1"/>
  <c r="M4650" i="1" a="1"/>
  <c r="M4650" i="1"/>
  <c r="M4651" i="1" a="1"/>
  <c r="M4651" i="1"/>
  <c r="M4652" i="1" a="1"/>
  <c r="M4652" i="1"/>
  <c r="M4653" i="1" a="1"/>
  <c r="M4653" i="1" s="1"/>
  <c r="M4654" i="1" a="1"/>
  <c r="M4654" i="1" s="1"/>
  <c r="M4655" i="1" a="1"/>
  <c r="M4655" i="1"/>
  <c r="M4656" i="1" a="1"/>
  <c r="M4656" i="1"/>
  <c r="M4657" i="1" a="1"/>
  <c r="M4657" i="1"/>
  <c r="M4658" i="1" a="1"/>
  <c r="M4658" i="1"/>
  <c r="M4659" i="1" a="1"/>
  <c r="M4659" i="1" s="1"/>
  <c r="M4660" i="1" a="1"/>
  <c r="M4660" i="1"/>
  <c r="M4661" i="1" a="1"/>
  <c r="M4661" i="1" s="1"/>
  <c r="M4662" i="1" a="1"/>
  <c r="M4662" i="1" s="1"/>
  <c r="M4663" i="1" a="1"/>
  <c r="M4663" i="1"/>
  <c r="M4664" i="1" a="1"/>
  <c r="M4664" i="1"/>
  <c r="M4665" i="1" a="1"/>
  <c r="M4665" i="1"/>
  <c r="M4666" i="1" a="1"/>
  <c r="M4666" i="1"/>
  <c r="M4667" i="1" a="1"/>
  <c r="M4667" i="1"/>
  <c r="M4668" i="1" a="1"/>
  <c r="M4668" i="1" s="1"/>
  <c r="M4669" i="1" a="1"/>
  <c r="M4669" i="1" s="1"/>
  <c r="M4670" i="1" a="1"/>
  <c r="M4670" i="1" s="1"/>
  <c r="M4671" i="1" a="1"/>
  <c r="M4671" i="1"/>
  <c r="M4672" i="1" a="1"/>
  <c r="M4672" i="1"/>
  <c r="M4673" i="1" a="1"/>
  <c r="M4673" i="1"/>
  <c r="M4674" i="1" a="1"/>
  <c r="M4674" i="1"/>
  <c r="M4675" i="1" a="1"/>
  <c r="M4675" i="1"/>
  <c r="M4676" i="1" a="1"/>
  <c r="M4676" i="1"/>
  <c r="M4677" i="1" a="1"/>
  <c r="M4677" i="1" s="1"/>
  <c r="M4678" i="1" a="1"/>
  <c r="M4678" i="1" s="1"/>
  <c r="M4679" i="1" a="1"/>
  <c r="M4679" i="1"/>
  <c r="M4680" i="1" a="1"/>
  <c r="M4680" i="1"/>
  <c r="M4681" i="1" a="1"/>
  <c r="M4681" i="1"/>
  <c r="M4682" i="1" a="1"/>
  <c r="M4682" i="1"/>
  <c r="M4683" i="1" a="1"/>
  <c r="M4683" i="1" s="1"/>
  <c r="M4684" i="1" a="1"/>
  <c r="M4684" i="1"/>
  <c r="M4685" i="1" a="1"/>
  <c r="M4685" i="1" s="1"/>
  <c r="M4686" i="1" a="1"/>
  <c r="M4686" i="1" s="1"/>
  <c r="M4687" i="1" a="1"/>
  <c r="M4687" i="1"/>
  <c r="M4688" i="1" a="1"/>
  <c r="M4688" i="1"/>
  <c r="M4689" i="1" a="1"/>
  <c r="M4689" i="1"/>
  <c r="M4690" i="1" a="1"/>
  <c r="M4690" i="1"/>
  <c r="M4691" i="1" a="1"/>
  <c r="M4691" i="1"/>
  <c r="M4692" i="1" a="1"/>
  <c r="M4692" i="1" s="1"/>
  <c r="M4693" i="1" a="1"/>
  <c r="M4693" i="1" s="1"/>
  <c r="M4694" i="1" a="1"/>
  <c r="M4694" i="1" s="1"/>
  <c r="M4695" i="1" a="1"/>
  <c r="M4695" i="1"/>
  <c r="M4696" i="1" a="1"/>
  <c r="M4696" i="1"/>
  <c r="M4697" i="1" a="1"/>
  <c r="M4697" i="1"/>
  <c r="M4698" i="1" a="1"/>
  <c r="M4698" i="1"/>
  <c r="M4699" i="1" a="1"/>
  <c r="M4699" i="1"/>
  <c r="M4700" i="1" a="1"/>
  <c r="M4700" i="1"/>
  <c r="M4701" i="1" a="1"/>
  <c r="M4701" i="1" s="1"/>
  <c r="M4702" i="1" a="1"/>
  <c r="M4702" i="1" s="1"/>
  <c r="M4703" i="1" a="1"/>
  <c r="M4703" i="1"/>
  <c r="M4704" i="1" a="1"/>
  <c r="M4704" i="1"/>
  <c r="M4705" i="1" a="1"/>
  <c r="M4705" i="1"/>
  <c r="M4706" i="1" a="1"/>
  <c r="M4706" i="1"/>
  <c r="M4707" i="1" a="1"/>
  <c r="M4707" i="1"/>
  <c r="M4708" i="1" a="1"/>
  <c r="M4708" i="1"/>
  <c r="M4709" i="1" a="1"/>
  <c r="M4709" i="1" s="1"/>
  <c r="M4710" i="1" a="1"/>
  <c r="M4710" i="1" s="1"/>
  <c r="M4711" i="1" a="1"/>
  <c r="M4711" i="1"/>
  <c r="M4712" i="1" a="1"/>
  <c r="M4712" i="1"/>
  <c r="M4713" i="1" a="1"/>
  <c r="M4713" i="1"/>
  <c r="M4714" i="1" a="1"/>
  <c r="M4714" i="1"/>
  <c r="M4715" i="1" a="1"/>
  <c r="M4715" i="1"/>
  <c r="M4716" i="1" a="1"/>
  <c r="M4716" i="1"/>
  <c r="M4717" i="1" a="1"/>
  <c r="M4717" i="1" s="1"/>
  <c r="M4718" i="1" a="1"/>
  <c r="M4718" i="1" s="1"/>
  <c r="M4719" i="1" a="1"/>
  <c r="M4719" i="1"/>
  <c r="M4720" i="1" a="1"/>
  <c r="M4720" i="1"/>
  <c r="M4721" i="1" a="1"/>
  <c r="M4721" i="1"/>
  <c r="M4722" i="1" a="1"/>
  <c r="M4722" i="1"/>
  <c r="M4723" i="1" a="1"/>
  <c r="M4723" i="1" s="1"/>
  <c r="M4724" i="1" a="1"/>
  <c r="M4724" i="1"/>
  <c r="M4725" i="1" a="1"/>
  <c r="M4725" i="1" s="1"/>
  <c r="M4726" i="1" a="1"/>
  <c r="M4726" i="1" s="1"/>
  <c r="M4727" i="1" a="1"/>
  <c r="M4727" i="1"/>
  <c r="M4728" i="1" a="1"/>
  <c r="M4728" i="1"/>
  <c r="M4729" i="1" a="1"/>
  <c r="M4729" i="1"/>
  <c r="M4730" i="1" a="1"/>
  <c r="M4730" i="1"/>
  <c r="M4731" i="1" a="1"/>
  <c r="M4731" i="1"/>
  <c r="M4732" i="1" a="1"/>
  <c r="M4732" i="1" s="1"/>
  <c r="M4733" i="1" a="1"/>
  <c r="M4733" i="1" s="1"/>
  <c r="M4734" i="1" a="1"/>
  <c r="M4734" i="1" s="1"/>
  <c r="M4735" i="1" a="1"/>
  <c r="M4735" i="1"/>
  <c r="M4736" i="1" a="1"/>
  <c r="M4736" i="1"/>
  <c r="M4737" i="1" a="1"/>
  <c r="M4737" i="1"/>
  <c r="M4738" i="1" a="1"/>
  <c r="M4738" i="1"/>
  <c r="M4739" i="1" a="1"/>
  <c r="M4739" i="1"/>
  <c r="M4740" i="1" a="1"/>
  <c r="M4740" i="1"/>
  <c r="M4741" i="1" a="1"/>
  <c r="M4741" i="1" s="1"/>
  <c r="M4742" i="1" a="1"/>
  <c r="M4742" i="1" s="1"/>
  <c r="M4743" i="1" a="1"/>
  <c r="M4743" i="1"/>
  <c r="M4744" i="1" a="1"/>
  <c r="M4744" i="1"/>
  <c r="M4745" i="1" a="1"/>
  <c r="M4745" i="1"/>
  <c r="M4746" i="1" a="1"/>
  <c r="M4746" i="1"/>
  <c r="M4747" i="1" a="1"/>
  <c r="M4747" i="1" s="1"/>
  <c r="M4748" i="1" a="1"/>
  <c r="M4748" i="1" s="1"/>
  <c r="M4749" i="1" a="1"/>
  <c r="M4749" i="1" s="1"/>
  <c r="M4750" i="1" a="1"/>
  <c r="M4750" i="1" s="1"/>
  <c r="M4751" i="1" a="1"/>
  <c r="M4751" i="1"/>
  <c r="M4752" i="1" a="1"/>
  <c r="M4752" i="1"/>
  <c r="M4753" i="1" a="1"/>
  <c r="M4753" i="1"/>
  <c r="M4754" i="1" a="1"/>
  <c r="M4754" i="1"/>
  <c r="M4755" i="1" a="1"/>
  <c r="M4755" i="1"/>
  <c r="M4756" i="1" a="1"/>
  <c r="M4756" i="1" s="1"/>
  <c r="M4757" i="1" a="1"/>
  <c r="M4757" i="1" s="1"/>
  <c r="M4758" i="1" a="1"/>
  <c r="M4758" i="1" s="1"/>
  <c r="M4759" i="1" a="1"/>
  <c r="M4759" i="1"/>
  <c r="M4760" i="1" a="1"/>
  <c r="M4760" i="1"/>
  <c r="M4761" i="1" a="1"/>
  <c r="M4761" i="1"/>
  <c r="M4762" i="1" a="1"/>
  <c r="M4762" i="1"/>
  <c r="M4763" i="1" a="1"/>
  <c r="M4763" i="1"/>
  <c r="M4764" i="1" a="1"/>
  <c r="M4764" i="1"/>
  <c r="M4765" i="1" a="1"/>
  <c r="M4765" i="1" s="1"/>
  <c r="M4766" i="1" a="1"/>
  <c r="M4766" i="1" s="1"/>
  <c r="M4767" i="1" a="1"/>
  <c r="M4767" i="1"/>
  <c r="M4768" i="1" a="1"/>
  <c r="M4768" i="1"/>
  <c r="M4769" i="1" a="1"/>
  <c r="M4769" i="1"/>
  <c r="M4770" i="1" a="1"/>
  <c r="M4770" i="1"/>
  <c r="M4771" i="1" a="1"/>
  <c r="M4771" i="1"/>
  <c r="M4772" i="1" a="1"/>
  <c r="M4772" i="1"/>
  <c r="M4773" i="1" a="1"/>
  <c r="M4773" i="1" s="1"/>
  <c r="M4774" i="1" a="1"/>
  <c r="M4774" i="1" s="1"/>
  <c r="M4775" i="1" a="1"/>
  <c r="M4775" i="1"/>
  <c r="M4776" i="1" a="1"/>
  <c r="M4776" i="1"/>
  <c r="M4777" i="1" a="1"/>
  <c r="M4777" i="1"/>
  <c r="M4778" i="1" a="1"/>
  <c r="M4778" i="1"/>
  <c r="M4779" i="1" a="1"/>
  <c r="M4779" i="1"/>
  <c r="M4780" i="1" a="1"/>
  <c r="M4780" i="1"/>
  <c r="M4781" i="1" a="1"/>
  <c r="M4781" i="1" s="1"/>
  <c r="M4782" i="1" a="1"/>
  <c r="M4782" i="1" s="1"/>
  <c r="M4783" i="1" a="1"/>
  <c r="M4783" i="1"/>
  <c r="M4784" i="1" a="1"/>
  <c r="M4784" i="1"/>
  <c r="M4785" i="1" a="1"/>
  <c r="M4785" i="1"/>
  <c r="M4786" i="1" a="1"/>
  <c r="M4786" i="1"/>
  <c r="M4787" i="1" a="1"/>
  <c r="M4787" i="1" s="1"/>
  <c r="M4788" i="1" a="1"/>
  <c r="M4788" i="1"/>
  <c r="M4789" i="1" a="1"/>
  <c r="M4789" i="1" s="1"/>
  <c r="M4790" i="1" a="1"/>
  <c r="M4790" i="1" s="1"/>
  <c r="M4791" i="1" a="1"/>
  <c r="M4791" i="1"/>
  <c r="M4792" i="1" a="1"/>
  <c r="M4792" i="1"/>
  <c r="M4793" i="1" a="1"/>
  <c r="M4793" i="1"/>
  <c r="M4794" i="1" a="1"/>
  <c r="M4794" i="1"/>
  <c r="M4795" i="1" a="1"/>
  <c r="M4795" i="1"/>
  <c r="M4796" i="1" a="1"/>
  <c r="M4796" i="1" s="1"/>
  <c r="M4797" i="1" a="1"/>
  <c r="M4797" i="1" s="1"/>
  <c r="M4798" i="1" a="1"/>
  <c r="M4798" i="1" s="1"/>
  <c r="M4799" i="1" a="1"/>
  <c r="M4799" i="1"/>
  <c r="M4800" i="1" a="1"/>
  <c r="M4800" i="1"/>
  <c r="M4801" i="1" a="1"/>
  <c r="M4801" i="1"/>
  <c r="M4802" i="1" a="1"/>
  <c r="M4802" i="1"/>
  <c r="M4803" i="1" a="1"/>
  <c r="M4803" i="1" s="1"/>
  <c r="M4804" i="1" a="1"/>
  <c r="M4804" i="1"/>
  <c r="M4805" i="1" a="1"/>
  <c r="M4805" i="1" s="1"/>
  <c r="M4806" i="1" a="1"/>
  <c r="M4806" i="1" s="1"/>
  <c r="M4807" i="1" a="1"/>
  <c r="M4807" i="1"/>
  <c r="M4808" i="1" a="1"/>
  <c r="M4808" i="1"/>
  <c r="M4809" i="1" a="1"/>
  <c r="M4809" i="1"/>
  <c r="M4810" i="1" a="1"/>
  <c r="M4810" i="1"/>
  <c r="M4811" i="1" a="1"/>
  <c r="M4811" i="1" s="1"/>
  <c r="M4812" i="1" a="1"/>
  <c r="M4812" i="1" s="1"/>
  <c r="M4813" i="1" a="1"/>
  <c r="M4813" i="1" s="1"/>
  <c r="M4814" i="1" a="1"/>
  <c r="M4814" i="1" s="1"/>
  <c r="M4815" i="1" a="1"/>
  <c r="M4815" i="1"/>
  <c r="M4816" i="1" a="1"/>
  <c r="M4816" i="1"/>
  <c r="M4817" i="1" a="1"/>
  <c r="M4817" i="1"/>
  <c r="M4818" i="1" a="1"/>
  <c r="M4818" i="1"/>
  <c r="M4819" i="1" a="1"/>
  <c r="M4819" i="1"/>
  <c r="M4820" i="1" a="1"/>
  <c r="M4820" i="1" s="1"/>
  <c r="M4821" i="1" a="1"/>
  <c r="M4821" i="1" s="1"/>
  <c r="M4822" i="1" a="1"/>
  <c r="M4822" i="1" s="1"/>
  <c r="M4823" i="1" a="1"/>
  <c r="M4823" i="1"/>
  <c r="M4824" i="1" a="1"/>
  <c r="M4824" i="1"/>
  <c r="M4825" i="1" a="1"/>
  <c r="M4825" i="1"/>
  <c r="M4826" i="1" a="1"/>
  <c r="M4826" i="1"/>
  <c r="M4827" i="1" a="1"/>
  <c r="M4827" i="1"/>
  <c r="M4828" i="1" a="1"/>
  <c r="M4828" i="1"/>
  <c r="M4829" i="1" a="1"/>
  <c r="M4829" i="1" s="1"/>
  <c r="M4830" i="1" a="1"/>
  <c r="M4830" i="1" s="1"/>
  <c r="M4831" i="1" a="1"/>
  <c r="M4831" i="1"/>
  <c r="M4832" i="1" a="1"/>
  <c r="M4832" i="1"/>
  <c r="M4833" i="1" a="1"/>
  <c r="M4833" i="1"/>
  <c r="M4834" i="1" a="1"/>
  <c r="M4834" i="1"/>
  <c r="M4835" i="1" a="1"/>
  <c r="M4835" i="1"/>
  <c r="M4836" i="1" a="1"/>
  <c r="M4836" i="1"/>
  <c r="M4837" i="1" a="1"/>
  <c r="M4837" i="1" s="1"/>
  <c r="M4838" i="1" a="1"/>
  <c r="M4838" i="1" s="1"/>
  <c r="M4839" i="1" a="1"/>
  <c r="M4839" i="1"/>
  <c r="M4840" i="1" a="1"/>
  <c r="M4840" i="1"/>
  <c r="M4841" i="1" a="1"/>
  <c r="M4841" i="1"/>
  <c r="M4842" i="1" a="1"/>
  <c r="M4842" i="1"/>
  <c r="M4843" i="1" a="1"/>
  <c r="M4843" i="1"/>
  <c r="M4844" i="1" a="1"/>
  <c r="M4844" i="1"/>
  <c r="M4845" i="1" a="1"/>
  <c r="M4845" i="1" s="1"/>
  <c r="M4846" i="1" a="1"/>
  <c r="M4846" i="1" s="1"/>
  <c r="M4847" i="1" a="1"/>
  <c r="M4847" i="1"/>
  <c r="M4848" i="1" a="1"/>
  <c r="M4848" i="1"/>
  <c r="M4849" i="1" a="1"/>
  <c r="M4849" i="1"/>
  <c r="M4850" i="1" a="1"/>
  <c r="M4850" i="1"/>
  <c r="M4851" i="1" a="1"/>
  <c r="M4851" i="1" s="1"/>
  <c r="M4852" i="1" a="1"/>
  <c r="M4852" i="1"/>
  <c r="M4853" i="1" a="1"/>
  <c r="M4853" i="1" s="1"/>
  <c r="M4854" i="1" a="1"/>
  <c r="M4854" i="1" s="1"/>
  <c r="M4855" i="1" a="1"/>
  <c r="M4855" i="1"/>
  <c r="M4856" i="1" a="1"/>
  <c r="M4856" i="1"/>
  <c r="M4857" i="1" a="1"/>
  <c r="M4857" i="1"/>
  <c r="M4858" i="1" a="1"/>
  <c r="M4858" i="1"/>
  <c r="M4859" i="1" a="1"/>
  <c r="M4859" i="1"/>
  <c r="M4860" i="1" a="1"/>
  <c r="M4860" i="1" s="1"/>
  <c r="M4861" i="1" a="1"/>
  <c r="M4861" i="1" s="1"/>
  <c r="M4862" i="1" a="1"/>
  <c r="M4862" i="1" s="1"/>
  <c r="M4863" i="1" a="1"/>
  <c r="M4863" i="1"/>
  <c r="M4864" i="1" a="1"/>
  <c r="M4864" i="1"/>
  <c r="M4865" i="1" a="1"/>
  <c r="M4865" i="1"/>
  <c r="M4866" i="1" a="1"/>
  <c r="M4866" i="1"/>
  <c r="M4867" i="1" a="1"/>
  <c r="M4867" i="1" s="1"/>
  <c r="M4868" i="1" a="1"/>
  <c r="M4868" i="1"/>
  <c r="M4869" i="1" a="1"/>
  <c r="M4869" i="1" s="1"/>
  <c r="M4870" i="1" a="1"/>
  <c r="M4870" i="1" s="1"/>
  <c r="M4871" i="1" a="1"/>
  <c r="M4871" i="1"/>
  <c r="M4872" i="1" a="1"/>
  <c r="M4872" i="1"/>
  <c r="M4873" i="1" a="1"/>
  <c r="M4873" i="1"/>
  <c r="M4874" i="1" a="1"/>
  <c r="M4874" i="1"/>
  <c r="M4875" i="1" a="1"/>
  <c r="M4875" i="1" s="1"/>
  <c r="M4876" i="1" a="1"/>
  <c r="M4876" i="1" s="1"/>
  <c r="M4877" i="1" a="1"/>
  <c r="M4877" i="1" s="1"/>
  <c r="M4878" i="1" a="1"/>
  <c r="M4878" i="1" s="1"/>
  <c r="M4879" i="1" a="1"/>
  <c r="M4879" i="1"/>
  <c r="M4880" i="1" a="1"/>
  <c r="M4880" i="1"/>
  <c r="M4881" i="1" a="1"/>
  <c r="M4881" i="1"/>
  <c r="M4882" i="1" a="1"/>
  <c r="M4882" i="1"/>
  <c r="M4883" i="1" a="1"/>
  <c r="M4883" i="1"/>
  <c r="M4884" i="1" a="1"/>
  <c r="M4884" i="1" s="1"/>
  <c r="M4885" i="1" a="1"/>
  <c r="M4885" i="1" s="1"/>
  <c r="M4886" i="1" a="1"/>
  <c r="M4886" i="1" s="1"/>
  <c r="M4887" i="1" a="1"/>
  <c r="M4887" i="1"/>
  <c r="M4888" i="1" a="1"/>
  <c r="M4888" i="1"/>
  <c r="M4889" i="1" a="1"/>
  <c r="M4889" i="1"/>
  <c r="M4890" i="1" a="1"/>
  <c r="M4890" i="1"/>
  <c r="M4891" i="1" a="1"/>
  <c r="M4891" i="1"/>
  <c r="M4892" i="1" a="1"/>
  <c r="M4892" i="1"/>
  <c r="M4893" i="1" a="1"/>
  <c r="M4893" i="1" s="1"/>
  <c r="M4894" i="1" a="1"/>
  <c r="M4894" i="1" s="1"/>
  <c r="M4895" i="1" a="1"/>
  <c r="M4895" i="1"/>
  <c r="M4896" i="1" a="1"/>
  <c r="M4896" i="1"/>
  <c r="M4897" i="1" a="1"/>
  <c r="M4897" i="1"/>
  <c r="M4898" i="1" a="1"/>
  <c r="M4898" i="1"/>
  <c r="M4899" i="1" a="1"/>
  <c r="M4899" i="1"/>
  <c r="M4900" i="1" a="1"/>
  <c r="M4900" i="1"/>
  <c r="M4901" i="1" a="1"/>
  <c r="M4901" i="1" s="1"/>
  <c r="M4902" i="1" a="1"/>
  <c r="M4902" i="1" s="1"/>
  <c r="M4903" i="1" a="1"/>
  <c r="M4903" i="1"/>
  <c r="M4904" i="1" a="1"/>
  <c r="M4904" i="1"/>
  <c r="M4905" i="1" a="1"/>
  <c r="M4905" i="1"/>
  <c r="M4906" i="1" a="1"/>
  <c r="M4906" i="1"/>
  <c r="M4907" i="1" a="1"/>
  <c r="M4907" i="1"/>
  <c r="M4908" i="1" a="1"/>
  <c r="M4908" i="1"/>
  <c r="M4909" i="1" a="1"/>
  <c r="M4909" i="1" s="1"/>
  <c r="M4910" i="1" a="1"/>
  <c r="M4910" i="1" s="1"/>
  <c r="M4911" i="1" a="1"/>
  <c r="M4911" i="1"/>
  <c r="M4912" i="1" a="1"/>
  <c r="M4912" i="1"/>
  <c r="M4913" i="1" a="1"/>
  <c r="M4913" i="1"/>
  <c r="M4914" i="1" a="1"/>
  <c r="M4914" i="1"/>
  <c r="M4915" i="1" a="1"/>
  <c r="M4915" i="1" s="1"/>
  <c r="M4916" i="1" a="1"/>
  <c r="M4916" i="1"/>
  <c r="M4917" i="1" a="1"/>
  <c r="M4917" i="1" s="1"/>
  <c r="M4918" i="1" a="1"/>
  <c r="M4918" i="1" s="1"/>
  <c r="M4919" i="1" a="1"/>
  <c r="M4919" i="1"/>
  <c r="M4920" i="1" a="1"/>
  <c r="M4920" i="1"/>
  <c r="M4921" i="1" a="1"/>
  <c r="M4921" i="1"/>
  <c r="M4922" i="1" a="1"/>
  <c r="M4922" i="1"/>
  <c r="M4923" i="1" a="1"/>
  <c r="M4923" i="1"/>
  <c r="M4924" i="1" a="1"/>
  <c r="M4924" i="1" s="1"/>
  <c r="M4925" i="1" a="1"/>
  <c r="M4925" i="1" s="1"/>
  <c r="M4926" i="1" a="1"/>
  <c r="M4926" i="1" s="1"/>
  <c r="M4927" i="1" a="1"/>
  <c r="M4927" i="1"/>
  <c r="M4928" i="1" a="1"/>
  <c r="M4928" i="1"/>
  <c r="M4929" i="1" a="1"/>
  <c r="M4929" i="1"/>
  <c r="M4930" i="1" a="1"/>
  <c r="M4930" i="1"/>
  <c r="M4931" i="1" a="1"/>
  <c r="M4931" i="1" s="1"/>
  <c r="M4932" i="1" a="1"/>
  <c r="M4932" i="1"/>
  <c r="M4933" i="1" a="1"/>
  <c r="M4933" i="1" s="1"/>
  <c r="M4934" i="1" a="1"/>
  <c r="M4934" i="1" s="1"/>
  <c r="M4935" i="1" a="1"/>
  <c r="M4935" i="1"/>
  <c r="M4936" i="1" a="1"/>
  <c r="M4936" i="1"/>
  <c r="M4937" i="1" a="1"/>
  <c r="M4937" i="1"/>
  <c r="M4938" i="1" a="1"/>
  <c r="M4938" i="1"/>
  <c r="M4939" i="1" a="1"/>
  <c r="M4939" i="1" s="1"/>
  <c r="M4940" i="1" a="1"/>
  <c r="M4940" i="1" s="1"/>
  <c r="M4941" i="1" a="1"/>
  <c r="M4941" i="1" s="1"/>
  <c r="M4942" i="1" a="1"/>
  <c r="M4942" i="1" s="1"/>
  <c r="M4943" i="1" a="1"/>
  <c r="M4943" i="1"/>
  <c r="M4944" i="1" a="1"/>
  <c r="M4944" i="1"/>
  <c r="M4945" i="1" a="1"/>
  <c r="M4945" i="1"/>
  <c r="M4946" i="1" a="1"/>
  <c r="M4946" i="1"/>
  <c r="M4947" i="1" a="1"/>
  <c r="M4947" i="1"/>
  <c r="M4948" i="1" a="1"/>
  <c r="M4948" i="1" s="1"/>
  <c r="M4949" i="1" a="1"/>
  <c r="M4949" i="1" s="1"/>
  <c r="M4950" i="1" a="1"/>
  <c r="M4950" i="1" s="1"/>
  <c r="M4951" i="1" a="1"/>
  <c r="M4951" i="1"/>
  <c r="M4952" i="1" a="1"/>
  <c r="M4952" i="1"/>
  <c r="M4953" i="1" a="1"/>
  <c r="M4953" i="1"/>
  <c r="M4954" i="1" a="1"/>
  <c r="M4954" i="1"/>
  <c r="M4955" i="1" a="1"/>
  <c r="M4955" i="1"/>
  <c r="M4956" i="1" a="1"/>
  <c r="M4956" i="1"/>
  <c r="M4957" i="1" a="1"/>
  <c r="M4957" i="1" s="1"/>
  <c r="M4958" i="1" a="1"/>
  <c r="M4958" i="1" s="1"/>
  <c r="M4959" i="1" a="1"/>
  <c r="M4959" i="1"/>
  <c r="M4960" i="1" a="1"/>
  <c r="M4960" i="1"/>
  <c r="M4961" i="1" a="1"/>
  <c r="M4961" i="1"/>
  <c r="M4962" i="1" a="1"/>
  <c r="M4962" i="1"/>
  <c r="M4963" i="1" a="1"/>
  <c r="M4963" i="1"/>
  <c r="M4964" i="1" a="1"/>
  <c r="M4964" i="1"/>
  <c r="M4965" i="1" a="1"/>
  <c r="M4965" i="1" s="1"/>
  <c r="M4966" i="1" a="1"/>
  <c r="M4966" i="1" s="1"/>
  <c r="M4967" i="1" a="1"/>
  <c r="M4967" i="1"/>
  <c r="M4968" i="1" a="1"/>
  <c r="M4968" i="1"/>
  <c r="M4969" i="1" a="1"/>
  <c r="M4969" i="1"/>
  <c r="M4970" i="1" a="1"/>
  <c r="M4970" i="1"/>
  <c r="M4971" i="1" a="1"/>
  <c r="M4971" i="1"/>
  <c r="M4972" i="1" a="1"/>
  <c r="M4972" i="1"/>
  <c r="M4973" i="1" a="1"/>
  <c r="M4973" i="1" s="1"/>
  <c r="M4974" i="1" a="1"/>
  <c r="M4974" i="1" s="1"/>
  <c r="M4975" i="1" a="1"/>
  <c r="M4975" i="1"/>
  <c r="M4976" i="1" a="1"/>
  <c r="M4976" i="1"/>
  <c r="M4977" i="1" a="1"/>
  <c r="M4977" i="1"/>
  <c r="M4978" i="1" a="1"/>
  <c r="M4978" i="1"/>
  <c r="M4979" i="1" a="1"/>
  <c r="M4979" i="1" s="1"/>
  <c r="M4980" i="1" a="1"/>
  <c r="M4980" i="1"/>
  <c r="M4981" i="1" a="1"/>
  <c r="M4981" i="1" s="1"/>
  <c r="M4982" i="1" a="1"/>
  <c r="M4982" i="1" s="1"/>
  <c r="M4983" i="1" a="1"/>
  <c r="M4983" i="1"/>
  <c r="M4984" i="1" a="1"/>
  <c r="M4984" i="1"/>
  <c r="M4985" i="1" a="1"/>
  <c r="M4985" i="1"/>
  <c r="M4986" i="1" a="1"/>
  <c r="M4986" i="1"/>
  <c r="M4987" i="1" a="1"/>
  <c r="M4987" i="1"/>
  <c r="M4988" i="1" a="1"/>
  <c r="M4988" i="1" s="1"/>
  <c r="M4989" i="1" a="1"/>
  <c r="M4989" i="1" s="1"/>
  <c r="M4990" i="1" a="1"/>
  <c r="M4990" i="1" s="1"/>
  <c r="M4991" i="1" a="1"/>
  <c r="M4991" i="1"/>
  <c r="M4992" i="1" a="1"/>
  <c r="M4992" i="1"/>
  <c r="M4993" i="1" a="1"/>
  <c r="M4993" i="1"/>
  <c r="M4994" i="1" a="1"/>
  <c r="M4994" i="1"/>
  <c r="M4995" i="1" a="1"/>
  <c r="M4995" i="1" s="1"/>
  <c r="M4996" i="1" a="1"/>
  <c r="M4996" i="1"/>
  <c r="M4997" i="1" a="1"/>
  <c r="M4997" i="1" s="1"/>
  <c r="M4998" i="1" a="1"/>
  <c r="M4998" i="1" s="1"/>
  <c r="M4999" i="1" a="1"/>
  <c r="M4999" i="1"/>
  <c r="M5000" i="1" a="1"/>
  <c r="M5000" i="1"/>
  <c r="M5001" i="1" a="1"/>
  <c r="M5001" i="1"/>
  <c r="M5002" i="1" a="1"/>
  <c r="M5002" i="1"/>
  <c r="M5003" i="1" a="1"/>
  <c r="M5003" i="1" s="1"/>
  <c r="M5004" i="1" a="1"/>
  <c r="M5004" i="1" s="1"/>
  <c r="M5005" i="1" a="1"/>
  <c r="M5005" i="1" s="1"/>
  <c r="M5006" i="1" a="1"/>
  <c r="M5006" i="1" s="1"/>
  <c r="M5007" i="1" a="1"/>
  <c r="M5007" i="1"/>
  <c r="M5008" i="1" a="1"/>
  <c r="M5008" i="1"/>
  <c r="M5009" i="1" a="1"/>
  <c r="M5009" i="1"/>
  <c r="M5010" i="1" a="1"/>
  <c r="M5010" i="1"/>
  <c r="M5011" i="1" a="1"/>
  <c r="M5011" i="1"/>
  <c r="M5012" i="1" a="1"/>
  <c r="M5012" i="1" s="1"/>
  <c r="M5013" i="1" a="1"/>
  <c r="M5013" i="1" s="1"/>
  <c r="M5014" i="1" a="1"/>
  <c r="M5014" i="1" s="1"/>
  <c r="M5015" i="1" a="1"/>
  <c r="M5015" i="1"/>
  <c r="M5016" i="1" a="1"/>
  <c r="M5016" i="1"/>
  <c r="M5017" i="1" a="1"/>
  <c r="M5017" i="1"/>
  <c r="M5018" i="1" a="1"/>
  <c r="M5018" i="1"/>
  <c r="M5019" i="1" a="1"/>
  <c r="M5019" i="1"/>
  <c r="M5020" i="1" a="1"/>
  <c r="M5020" i="1"/>
  <c r="M5021" i="1" a="1"/>
  <c r="M5021" i="1" s="1"/>
  <c r="M5022" i="1" a="1"/>
  <c r="M5022" i="1" s="1"/>
  <c r="M5023" i="1" a="1"/>
  <c r="M5023" i="1"/>
  <c r="M5024" i="1" a="1"/>
  <c r="M5024" i="1"/>
  <c r="M5025" i="1" a="1"/>
  <c r="M5025" i="1"/>
  <c r="M5026" i="1" a="1"/>
  <c r="M5026" i="1"/>
  <c r="M5027" i="1" a="1"/>
  <c r="M5027" i="1"/>
  <c r="M5028" i="1" a="1"/>
  <c r="M5028" i="1"/>
  <c r="M5029" i="1" a="1"/>
  <c r="M5029" i="1" s="1"/>
  <c r="M5030" i="1" a="1"/>
  <c r="M5030" i="1" s="1"/>
  <c r="M5031" i="1" a="1"/>
  <c r="M5031" i="1"/>
  <c r="M5032" i="1" a="1"/>
  <c r="M5032" i="1"/>
  <c r="M5033" i="1" a="1"/>
  <c r="M5033" i="1"/>
  <c r="M5034" i="1" a="1"/>
  <c r="M5034" i="1"/>
  <c r="M5035" i="1" a="1"/>
  <c r="M5035" i="1"/>
  <c r="M5036" i="1" a="1"/>
  <c r="M5036" i="1"/>
  <c r="M5037" i="1" a="1"/>
  <c r="M5037" i="1" s="1"/>
  <c r="M5038" i="1" a="1"/>
  <c r="M5038" i="1" s="1"/>
  <c r="M5039" i="1" a="1"/>
  <c r="M5039" i="1"/>
  <c r="M5040" i="1" a="1"/>
  <c r="M5040" i="1"/>
  <c r="M5041" i="1" a="1"/>
  <c r="M5041" i="1"/>
  <c r="M5042" i="1" a="1"/>
  <c r="M5042" i="1"/>
  <c r="M5043" i="1" a="1"/>
  <c r="M5043" i="1" s="1"/>
  <c r="M5044" i="1" a="1"/>
  <c r="M5044" i="1"/>
  <c r="M5045" i="1" a="1"/>
  <c r="M5045" i="1" s="1"/>
  <c r="M5046" i="1" a="1"/>
  <c r="M5046" i="1" s="1"/>
  <c r="M5047" i="1" a="1"/>
  <c r="M5047" i="1"/>
  <c r="M5048" i="1" a="1"/>
  <c r="M5048" i="1"/>
  <c r="M5049" i="1" a="1"/>
  <c r="M5049" i="1"/>
  <c r="M5050" i="1" a="1"/>
  <c r="M5050" i="1"/>
  <c r="M5051" i="1" a="1"/>
  <c r="M5051" i="1"/>
  <c r="M5052" i="1" a="1"/>
  <c r="M5052" i="1" s="1"/>
  <c r="M5053" i="1" a="1"/>
  <c r="M5053" i="1" s="1"/>
  <c r="M5054" i="1" a="1"/>
  <c r="M5054" i="1" s="1"/>
  <c r="M5055" i="1" a="1"/>
  <c r="M5055" i="1"/>
  <c r="M5056" i="1" a="1"/>
  <c r="M5056" i="1"/>
  <c r="M5057" i="1" a="1"/>
  <c r="M5057" i="1"/>
  <c r="M5058" i="1" a="1"/>
  <c r="M5058" i="1"/>
  <c r="M5059" i="1" a="1"/>
  <c r="M5059" i="1" s="1"/>
  <c r="M5060" i="1" a="1"/>
  <c r="M5060" i="1"/>
  <c r="M5061" i="1" a="1"/>
  <c r="M5061" i="1" s="1"/>
  <c r="M5062" i="1" a="1"/>
  <c r="M5062" i="1" s="1"/>
  <c r="M5063" i="1" a="1"/>
  <c r="M5063" i="1" s="1"/>
  <c r="M5064" i="1" a="1"/>
  <c r="M5064" i="1"/>
  <c r="M5065" i="1" a="1"/>
  <c r="M5065" i="1"/>
  <c r="M5066" i="1" a="1"/>
  <c r="M5066" i="1"/>
  <c r="M5067" i="1" a="1"/>
  <c r="M5067" i="1"/>
  <c r="M5068" i="1" a="1"/>
  <c r="M5068" i="1"/>
  <c r="M5069" i="1" a="1"/>
  <c r="M5069" i="1" s="1"/>
  <c r="M5070" i="1" a="1"/>
  <c r="M5070" i="1"/>
  <c r="M5071" i="1" a="1"/>
  <c r="M5071" i="1" s="1"/>
  <c r="M5072" i="1" a="1"/>
  <c r="M5072" i="1"/>
  <c r="M5073" i="1" a="1"/>
  <c r="M5073" i="1"/>
  <c r="M5074" i="1" a="1"/>
  <c r="M5074" i="1"/>
  <c r="M5075" i="1" a="1"/>
  <c r="M5075" i="1"/>
  <c r="M5076" i="1" a="1"/>
  <c r="M5076" i="1"/>
  <c r="M5077" i="1" a="1"/>
  <c r="M5077" i="1"/>
  <c r="M5078" i="1" a="1"/>
  <c r="M5078" i="1" s="1"/>
  <c r="M5079" i="1" a="1"/>
  <c r="M5079" i="1" s="1"/>
  <c r="M5080" i="1" a="1"/>
  <c r="M5080" i="1" s="1"/>
  <c r="M5081" i="1" a="1"/>
  <c r="M5081" i="1"/>
  <c r="M5082" i="1" a="1"/>
  <c r="M5082" i="1"/>
  <c r="M5083" i="1" a="1"/>
  <c r="M5083" i="1"/>
  <c r="M5084" i="1" a="1"/>
  <c r="M5084" i="1"/>
  <c r="M5085" i="1" a="1"/>
  <c r="M5085" i="1"/>
  <c r="M5086" i="1" a="1"/>
  <c r="M5086" i="1" s="1"/>
  <c r="M5087" i="1" a="1"/>
  <c r="M5087" i="1" s="1"/>
  <c r="M5088" i="1" a="1"/>
  <c r="M5088" i="1" s="1"/>
  <c r="M5089" i="1" a="1"/>
  <c r="M5089" i="1" s="1"/>
  <c r="M5090" i="1" a="1"/>
  <c r="M5090" i="1"/>
  <c r="M5091" i="1" a="1"/>
  <c r="M5091" i="1"/>
  <c r="M5092" i="1" a="1"/>
  <c r="M5092" i="1"/>
  <c r="M5093" i="1" a="1"/>
  <c r="M5093" i="1"/>
  <c r="M5094" i="1" a="1"/>
  <c r="M5094" i="1"/>
  <c r="M5095" i="1" a="1"/>
  <c r="M5095" i="1" s="1"/>
  <c r="M5096" i="1" a="1"/>
  <c r="M5096" i="1" s="1"/>
  <c r="M5097" i="1" a="1"/>
  <c r="M5097" i="1" s="1"/>
  <c r="M5098" i="1" a="1"/>
  <c r="M5098" i="1" s="1"/>
  <c r="M5099" i="1" a="1"/>
  <c r="M5099" i="1"/>
  <c r="M5100" i="1" a="1"/>
  <c r="M5100" i="1"/>
  <c r="M5101" i="1" a="1"/>
  <c r="M5101" i="1"/>
  <c r="M5102" i="1" a="1"/>
  <c r="M5102" i="1"/>
  <c r="M5103" i="1" a="1"/>
  <c r="M5103" i="1" s="1"/>
  <c r="M5104" i="1" a="1"/>
  <c r="M5104" i="1" s="1"/>
  <c r="M5105" i="1" a="1"/>
  <c r="M5105" i="1"/>
  <c r="M5106" i="1" a="1"/>
  <c r="M5106" i="1" s="1"/>
  <c r="M5107" i="1" a="1"/>
  <c r="M5107" i="1" s="1"/>
  <c r="M5108" i="1" a="1"/>
  <c r="M5108" i="1"/>
  <c r="M5109" i="1" a="1"/>
  <c r="M5109" i="1"/>
  <c r="M5110" i="1" a="1"/>
  <c r="M5110" i="1"/>
  <c r="M5111" i="1" a="1"/>
  <c r="M5111" i="1" s="1"/>
  <c r="M5112" i="1" a="1"/>
  <c r="M5112" i="1" s="1"/>
  <c r="M5113" i="1" a="1"/>
  <c r="M5113" i="1"/>
  <c r="M5114" i="1" a="1"/>
  <c r="M5114" i="1"/>
  <c r="M5115" i="1" a="1"/>
  <c r="M5115" i="1" s="1"/>
  <c r="M5116" i="1" a="1"/>
  <c r="M5116" i="1" s="1"/>
  <c r="M5117" i="1" a="1"/>
  <c r="M5117" i="1"/>
  <c r="M5118" i="1" a="1"/>
  <c r="M5118" i="1"/>
  <c r="M5119" i="1" a="1"/>
  <c r="M5119" i="1" s="1"/>
  <c r="M5120" i="1" a="1"/>
  <c r="M5120" i="1" s="1"/>
  <c r="M5121" i="1" a="1"/>
  <c r="M5121" i="1"/>
  <c r="M5122" i="1" a="1"/>
  <c r="M5122" i="1"/>
  <c r="M5123" i="1" a="1"/>
  <c r="M5123" i="1"/>
  <c r="M5124" i="1" a="1"/>
  <c r="M5124" i="1" s="1"/>
  <c r="M5125" i="1" a="1"/>
  <c r="M5125" i="1" s="1"/>
  <c r="M5126" i="1" a="1"/>
  <c r="M5126" i="1"/>
  <c r="M5127" i="1" a="1"/>
  <c r="M5127" i="1" s="1"/>
  <c r="M5128" i="1" a="1"/>
  <c r="M5128" i="1" s="1"/>
  <c r="M5129" i="1" a="1"/>
  <c r="M5129" i="1"/>
  <c r="M5130" i="1" a="1"/>
  <c r="M5130" i="1"/>
  <c r="M5131" i="1" a="1"/>
  <c r="M5131" i="1"/>
  <c r="M5132" i="1" a="1"/>
  <c r="M5132" i="1"/>
  <c r="M5133" i="1" a="1"/>
  <c r="M5133" i="1" s="1"/>
  <c r="M5134" i="1" a="1"/>
  <c r="M5134" i="1" s="1"/>
  <c r="M5135" i="1" a="1"/>
  <c r="M5135" i="1" s="1"/>
  <c r="M5136" i="1" a="1"/>
  <c r="M5136" i="1" s="1"/>
  <c r="M5137" i="1" a="1"/>
  <c r="M5137" i="1"/>
  <c r="M5138" i="1" a="1"/>
  <c r="M5138" i="1"/>
  <c r="M5139" i="1" a="1"/>
  <c r="M5139" i="1"/>
  <c r="M5140" i="1" a="1"/>
  <c r="M5140" i="1"/>
  <c r="M5141" i="1" a="1"/>
  <c r="M5141" i="1"/>
  <c r="M5142" i="1" a="1"/>
  <c r="M5142" i="1" s="1"/>
  <c r="M5143" i="1" a="1"/>
  <c r="M5143" i="1" s="1"/>
  <c r="M5144" i="1" a="1"/>
  <c r="M5144" i="1" s="1"/>
  <c r="M5145" i="1" a="1"/>
  <c r="M5145" i="1"/>
  <c r="M5146" i="1" a="1"/>
  <c r="M5146" i="1"/>
  <c r="M5147" i="1" a="1"/>
  <c r="M5147" i="1"/>
  <c r="M5148" i="1" a="1"/>
  <c r="M5148" i="1"/>
  <c r="M5149" i="1" a="1"/>
  <c r="M5149" i="1" s="1"/>
  <c r="M5150" i="1" a="1"/>
  <c r="M5150" i="1"/>
  <c r="M5151" i="1" a="1"/>
  <c r="M5151" i="1" s="1"/>
  <c r="M5152" i="1" a="1"/>
  <c r="M5152" i="1" s="1"/>
  <c r="M5153" i="1" a="1"/>
  <c r="M5153" i="1" s="1"/>
  <c r="M5154" i="1" a="1"/>
  <c r="M5154" i="1"/>
  <c r="M5155" i="1" a="1"/>
  <c r="M5155" i="1"/>
  <c r="M5156" i="1" a="1"/>
  <c r="M5156" i="1"/>
  <c r="M5157" i="1" a="1"/>
  <c r="M5157" i="1"/>
  <c r="M5158" i="1" a="1"/>
  <c r="M5158" i="1"/>
  <c r="M5159" i="1" a="1"/>
  <c r="M5159" i="1" s="1"/>
  <c r="M5160" i="1" a="1"/>
  <c r="M5160" i="1" s="1"/>
  <c r="M5161" i="1" a="1"/>
  <c r="M5161" i="1" s="1"/>
  <c r="M5162" i="1" a="1"/>
  <c r="M5162" i="1" s="1"/>
  <c r="M5163" i="1" a="1"/>
  <c r="M5163" i="1"/>
  <c r="M5164" i="1" a="1"/>
  <c r="M5164" i="1"/>
  <c r="M5165" i="1" a="1"/>
  <c r="M5165" i="1"/>
  <c r="M5166" i="1" a="1"/>
  <c r="M5166" i="1"/>
  <c r="M5167" i="1" a="1"/>
  <c r="M5167" i="1" s="1"/>
  <c r="M5168" i="1" a="1"/>
  <c r="M5168" i="1" s="1"/>
  <c r="M5169" i="1" a="1"/>
  <c r="M5169" i="1"/>
  <c r="M5170" i="1" a="1"/>
  <c r="M5170" i="1" s="1"/>
  <c r="M5171" i="1" a="1"/>
  <c r="M5171" i="1" s="1"/>
  <c r="M5172" i="1" a="1"/>
  <c r="M5172" i="1"/>
  <c r="M5173" i="1" a="1"/>
  <c r="M5173" i="1"/>
  <c r="M5174" i="1" a="1"/>
  <c r="M5174" i="1"/>
  <c r="M5175" i="1" a="1"/>
  <c r="M5175" i="1" s="1"/>
  <c r="M5176" i="1" a="1"/>
  <c r="M5176" i="1" s="1"/>
  <c r="M5177" i="1" a="1"/>
  <c r="M5177" i="1"/>
  <c r="M5178" i="1" a="1"/>
  <c r="M5178" i="1"/>
  <c r="M5179" i="1" a="1"/>
  <c r="M5179" i="1" s="1"/>
  <c r="M5180" i="1" a="1"/>
  <c r="M5180" i="1" s="1"/>
  <c r="M5181" i="1" a="1"/>
  <c r="M5181" i="1"/>
  <c r="M5182" i="1" a="1"/>
  <c r="M5182" i="1"/>
  <c r="M5183" i="1" a="1"/>
  <c r="M5183" i="1" s="1"/>
  <c r="M5184" i="1" a="1"/>
  <c r="M5184" i="1" s="1"/>
  <c r="M5185" i="1" a="1"/>
  <c r="M5185" i="1"/>
  <c r="M5186" i="1" a="1"/>
  <c r="M5186" i="1"/>
  <c r="M5187" i="1" a="1"/>
  <c r="M5187" i="1"/>
  <c r="M5188" i="1" a="1"/>
  <c r="M5188" i="1" s="1"/>
  <c r="M5189" i="1" a="1"/>
  <c r="M5189" i="1" s="1"/>
  <c r="M5190" i="1" a="1"/>
  <c r="M5190" i="1"/>
  <c r="M5191" i="1" a="1"/>
  <c r="M5191" i="1" s="1"/>
  <c r="M5192" i="1" a="1"/>
  <c r="M5192" i="1" s="1"/>
  <c r="M5193" i="1" a="1"/>
  <c r="M5193" i="1"/>
  <c r="M5194" i="1" a="1"/>
  <c r="M5194" i="1"/>
  <c r="M5195" i="1" a="1"/>
  <c r="M5195" i="1"/>
  <c r="M5196" i="1" a="1"/>
  <c r="M5196" i="1"/>
  <c r="M5197" i="1" a="1"/>
  <c r="M5197" i="1" s="1"/>
  <c r="M5198" i="1" a="1"/>
  <c r="M5198" i="1" s="1"/>
  <c r="M5199" i="1" a="1"/>
  <c r="M5199" i="1" s="1"/>
  <c r="M5200" i="1" a="1"/>
  <c r="M5200" i="1" s="1"/>
  <c r="M5201" i="1" a="1"/>
  <c r="M5201" i="1"/>
  <c r="M5202" i="1" a="1"/>
  <c r="M5202" i="1"/>
  <c r="M5203" i="1" a="1"/>
  <c r="M5203" i="1"/>
  <c r="M5204" i="1" a="1"/>
  <c r="M5204" i="1"/>
  <c r="M5205" i="1" a="1"/>
  <c r="M5205" i="1"/>
  <c r="M5206" i="1" a="1"/>
  <c r="M5206" i="1" s="1"/>
  <c r="M5207" i="1" a="1"/>
  <c r="M5207" i="1" s="1"/>
  <c r="M5208" i="1" a="1"/>
  <c r="M5208" i="1" s="1"/>
  <c r="M5209" i="1" a="1"/>
  <c r="M5209" i="1"/>
  <c r="M5210" i="1" a="1"/>
  <c r="M5210" i="1"/>
  <c r="M5211" i="1" a="1"/>
  <c r="M5211" i="1"/>
  <c r="M5212" i="1" a="1"/>
  <c r="M5212" i="1"/>
  <c r="M5213" i="1" a="1"/>
  <c r="M5213" i="1" s="1"/>
  <c r="M5214" i="1" a="1"/>
  <c r="M5214" i="1"/>
  <c r="M5215" i="1" a="1"/>
  <c r="M5215" i="1" s="1"/>
  <c r="M5216" i="1" a="1"/>
  <c r="M5216" i="1" s="1"/>
  <c r="M5217" i="1" a="1"/>
  <c r="M5217" i="1" s="1"/>
  <c r="M5218" i="1" a="1"/>
  <c r="M5218" i="1"/>
  <c r="M5219" i="1" a="1"/>
  <c r="M5219" i="1"/>
  <c r="M5220" i="1" a="1"/>
  <c r="M5220" i="1"/>
  <c r="M5221" i="1" a="1"/>
  <c r="M5221" i="1"/>
  <c r="M5222" i="1" a="1"/>
  <c r="M5222" i="1"/>
  <c r="M5223" i="1" a="1"/>
  <c r="M5223" i="1" s="1"/>
  <c r="M5224" i="1" a="1"/>
  <c r="M5224" i="1" s="1"/>
  <c r="M5225" i="1" a="1"/>
  <c r="M5225" i="1" s="1"/>
  <c r="M5226" i="1" a="1"/>
  <c r="M5226" i="1" s="1"/>
  <c r="M5227" i="1" a="1"/>
  <c r="M5227" i="1"/>
  <c r="M5228" i="1" a="1"/>
  <c r="M5228" i="1"/>
  <c r="M5229" i="1" a="1"/>
  <c r="M5229" i="1"/>
  <c r="M5230" i="1" a="1"/>
  <c r="M5230" i="1"/>
  <c r="M5231" i="1" a="1"/>
  <c r="M5231" i="1" s="1"/>
  <c r="M5232" i="1" a="1"/>
  <c r="M5232" i="1" s="1"/>
  <c r="M5233" i="1" a="1"/>
  <c r="M5233" i="1"/>
  <c r="M5234" i="1" a="1"/>
  <c r="M5234" i="1" s="1"/>
  <c r="M5235" i="1" a="1"/>
  <c r="M5235" i="1" s="1"/>
  <c r="M5236" i="1" a="1"/>
  <c r="M5236" i="1"/>
  <c r="M5237" i="1" a="1"/>
  <c r="M5237" i="1"/>
  <c r="M5238" i="1" a="1"/>
  <c r="M5238" i="1"/>
  <c r="M5239" i="1" a="1"/>
  <c r="M5239" i="1" s="1"/>
  <c r="M5240" i="1" a="1"/>
  <c r="M5240" i="1" s="1"/>
  <c r="M5241" i="1" a="1"/>
  <c r="M5241" i="1"/>
  <c r="M5242" i="1" a="1"/>
  <c r="M5242" i="1"/>
  <c r="M5243" i="1" a="1"/>
  <c r="M5243" i="1" s="1"/>
  <c r="M5244" i="1" a="1"/>
  <c r="M5244" i="1" s="1"/>
  <c r="M5245" i="1" a="1"/>
  <c r="M5245" i="1"/>
  <c r="M5246" i="1" a="1"/>
  <c r="M5246" i="1"/>
  <c r="M5247" i="1" a="1"/>
  <c r="M5247" i="1" s="1"/>
  <c r="M5248" i="1" a="1"/>
  <c r="M5248" i="1" s="1"/>
  <c r="M5249" i="1" a="1"/>
  <c r="M5249" i="1"/>
  <c r="M5250" i="1" a="1"/>
  <c r="M5250" i="1"/>
  <c r="M5251" i="1" a="1"/>
  <c r="M5251" i="1"/>
  <c r="M5252" i="1" a="1"/>
  <c r="M5252" i="1" s="1"/>
  <c r="M5253" i="1" a="1"/>
  <c r="M5253" i="1" s="1"/>
  <c r="M5254" i="1" a="1"/>
  <c r="M5254" i="1"/>
  <c r="M5255" i="1" a="1"/>
  <c r="M5255" i="1" s="1"/>
  <c r="M5256" i="1" a="1"/>
  <c r="M5256" i="1" s="1"/>
  <c r="M5257" i="1" a="1"/>
  <c r="M5257" i="1"/>
  <c r="M5258" i="1" a="1"/>
  <c r="M5258" i="1"/>
  <c r="M5259" i="1" a="1"/>
  <c r="M5259" i="1"/>
  <c r="M5260" i="1" a="1"/>
  <c r="M5260" i="1"/>
  <c r="M5261" i="1" a="1"/>
  <c r="M5261" i="1" s="1"/>
  <c r="M5262" i="1" a="1"/>
  <c r="M5262" i="1" s="1"/>
  <c r="M5263" i="1" a="1"/>
  <c r="M5263" i="1" s="1"/>
  <c r="M5264" i="1" a="1"/>
  <c r="M5264" i="1" s="1"/>
  <c r="M5265" i="1" a="1"/>
  <c r="M5265" i="1"/>
  <c r="M5266" i="1" a="1"/>
  <c r="M5266" i="1"/>
  <c r="M5267" i="1" a="1"/>
  <c r="M5267" i="1"/>
  <c r="M5268" i="1" a="1"/>
  <c r="M5268" i="1"/>
  <c r="M5269" i="1" a="1"/>
  <c r="M5269" i="1"/>
  <c r="M5270" i="1" a="1"/>
  <c r="M5270" i="1" s="1"/>
  <c r="M5271" i="1" a="1"/>
  <c r="M5271" i="1" s="1"/>
  <c r="M5272" i="1" a="1"/>
  <c r="M5272" i="1" s="1"/>
  <c r="M5273" i="1" a="1"/>
  <c r="M5273" i="1"/>
  <c r="M5274" i="1" a="1"/>
  <c r="M5274" i="1"/>
  <c r="M5275" i="1" a="1"/>
  <c r="M5275" i="1"/>
  <c r="M5276" i="1" a="1"/>
  <c r="M5276" i="1"/>
  <c r="M5277" i="1" a="1"/>
  <c r="M5277" i="1"/>
  <c r="M5278" i="1" a="1"/>
  <c r="M5278" i="1"/>
  <c r="M5279" i="1" a="1"/>
  <c r="M5279" i="1" s="1"/>
  <c r="M5280" i="1" a="1"/>
  <c r="M5280" i="1" s="1"/>
  <c r="M5281" i="1" a="1"/>
  <c r="M5281" i="1" s="1"/>
  <c r="M5282" i="1" a="1"/>
  <c r="M5282" i="1"/>
  <c r="M5283" i="1" a="1"/>
  <c r="M5283" i="1"/>
  <c r="M5284" i="1" a="1"/>
  <c r="M5284" i="1"/>
  <c r="M5285" i="1" a="1"/>
  <c r="M5285" i="1"/>
  <c r="M5286" i="1" a="1"/>
  <c r="M5286" i="1"/>
  <c r="M5287" i="1" a="1"/>
  <c r="M5287" i="1" s="1"/>
  <c r="M5288" i="1" a="1"/>
  <c r="M5288" i="1" s="1"/>
  <c r="M5289" i="1" a="1"/>
  <c r="M5289" i="1" s="1"/>
  <c r="M5290" i="1" a="1"/>
  <c r="M5290" i="1" s="1"/>
  <c r="M5291" i="1" a="1"/>
  <c r="M5291" i="1"/>
  <c r="M5292" i="1" a="1"/>
  <c r="M5292" i="1"/>
  <c r="M5293" i="1" a="1"/>
  <c r="M5293" i="1"/>
  <c r="M5294" i="1" a="1"/>
  <c r="M5294" i="1"/>
  <c r="M5295" i="1" a="1"/>
  <c r="M5295" i="1" s="1"/>
  <c r="M5296" i="1" a="1"/>
  <c r="M5296" i="1" s="1"/>
  <c r="M5297" i="1" a="1"/>
  <c r="M5297" i="1"/>
  <c r="M5298" i="1" a="1"/>
  <c r="M5298" i="1" s="1"/>
  <c r="M5299" i="1" a="1"/>
  <c r="M5299" i="1" s="1"/>
  <c r="M5300" i="1" a="1"/>
  <c r="M5300" i="1"/>
  <c r="M5301" i="1" a="1"/>
  <c r="M5301" i="1"/>
  <c r="M5302" i="1" a="1"/>
  <c r="M5302" i="1"/>
  <c r="M5303" i="1" a="1"/>
  <c r="M5303" i="1" s="1"/>
  <c r="M5304" i="1" a="1"/>
  <c r="M5304" i="1" s="1"/>
  <c r="M5305" i="1" a="1"/>
  <c r="M5305" i="1"/>
  <c r="M5306" i="1" a="1"/>
  <c r="M5306" i="1"/>
  <c r="M5307" i="1" a="1"/>
  <c r="M5307" i="1" s="1"/>
  <c r="M5308" i="1" a="1"/>
  <c r="M5308" i="1" s="1"/>
  <c r="M5309" i="1" a="1"/>
  <c r="M5309" i="1"/>
  <c r="M5310" i="1" a="1"/>
  <c r="M5310" i="1"/>
  <c r="M5311" i="1" a="1"/>
  <c r="M5311" i="1" s="1"/>
  <c r="M5312" i="1" a="1"/>
  <c r="M5312" i="1" s="1"/>
  <c r="M5313" i="1" a="1"/>
  <c r="M5313" i="1"/>
  <c r="M5314" i="1" a="1"/>
  <c r="M5314" i="1"/>
  <c r="M5315" i="1" a="1"/>
  <c r="M5315" i="1"/>
  <c r="M5316" i="1" a="1"/>
  <c r="M5316" i="1" s="1"/>
  <c r="M5317" i="1" a="1"/>
  <c r="M5317" i="1" s="1"/>
  <c r="M5318" i="1" a="1"/>
  <c r="M5318" i="1"/>
  <c r="M5319" i="1" a="1"/>
  <c r="M5319" i="1" s="1"/>
  <c r="M5320" i="1" a="1"/>
  <c r="M5320" i="1" s="1"/>
  <c r="M5321" i="1" a="1"/>
  <c r="M5321" i="1"/>
  <c r="M5322" i="1" a="1"/>
  <c r="M5322" i="1"/>
  <c r="M5323" i="1" a="1"/>
  <c r="M5323" i="1"/>
  <c r="M5324" i="1" a="1"/>
  <c r="M5324" i="1"/>
  <c r="M5325" i="1" a="1"/>
  <c r="M5325" i="1" s="1"/>
  <c r="M5326" i="1" a="1"/>
  <c r="M5326" i="1" s="1"/>
  <c r="M5327" i="1" a="1"/>
  <c r="M5327" i="1" s="1"/>
  <c r="M5328" i="1" a="1"/>
  <c r="M5328" i="1" s="1"/>
  <c r="M5329" i="1" a="1"/>
  <c r="M5329" i="1"/>
  <c r="M5330" i="1" a="1"/>
  <c r="M5330" i="1"/>
  <c r="M5331" i="1" a="1"/>
  <c r="M5331" i="1"/>
  <c r="M5332" i="1" a="1"/>
  <c r="M5332" i="1"/>
  <c r="M5333" i="1" a="1"/>
  <c r="M5333" i="1"/>
  <c r="M5334" i="1" a="1"/>
  <c r="M5334" i="1" s="1"/>
  <c r="M5335" i="1" a="1"/>
  <c r="M5335" i="1" s="1"/>
  <c r="M5336" i="1" a="1"/>
  <c r="M5336" i="1" s="1"/>
  <c r="M5337" i="1" a="1"/>
  <c r="M5337" i="1"/>
  <c r="M5338" i="1" a="1"/>
  <c r="M5338" i="1"/>
  <c r="M5339" i="1" a="1"/>
  <c r="M5339" i="1"/>
  <c r="M5340" i="1" a="1"/>
  <c r="M5340" i="1"/>
  <c r="M5341" i="1" a="1"/>
  <c r="M5341" i="1"/>
  <c r="M5342" i="1" a="1"/>
  <c r="M5342" i="1" s="1"/>
  <c r="M5343" i="1" a="1"/>
  <c r="M5343" i="1" s="1"/>
  <c r="M5344" i="1" a="1"/>
  <c r="M5344" i="1" s="1"/>
  <c r="M5345" i="1" a="1"/>
  <c r="M5345" i="1" s="1"/>
  <c r="M5346" i="1" a="1"/>
  <c r="M5346" i="1"/>
  <c r="M5347" i="1" a="1"/>
  <c r="M5347" i="1"/>
  <c r="M5348" i="1" a="1"/>
  <c r="M5348" i="1"/>
  <c r="M5349" i="1" a="1"/>
  <c r="M5349" i="1"/>
  <c r="M5350" i="1" a="1"/>
  <c r="M5350" i="1"/>
  <c r="M5351" i="1" a="1"/>
  <c r="M5351" i="1" s="1"/>
  <c r="M5352" i="1" a="1"/>
  <c r="M5352" i="1" s="1"/>
  <c r="M5353" i="1" a="1"/>
  <c r="M5353" i="1" s="1"/>
  <c r="M5354" i="1" a="1"/>
  <c r="M5354" i="1" s="1"/>
  <c r="M5355" i="1" a="1"/>
  <c r="M5355" i="1"/>
  <c r="M5356" i="1" a="1"/>
  <c r="M5356" i="1"/>
  <c r="M5357" i="1" a="1"/>
  <c r="M5357" i="1"/>
  <c r="M5358" i="1" a="1"/>
  <c r="M5358" i="1"/>
  <c r="M5359" i="1" a="1"/>
  <c r="M5359" i="1" s="1"/>
  <c r="M5360" i="1" a="1"/>
  <c r="M5360" i="1" s="1"/>
  <c r="M5361" i="1" a="1"/>
  <c r="M5361" i="1"/>
  <c r="M5362" i="1" a="1"/>
  <c r="M5362" i="1" s="1"/>
  <c r="M5363" i="1" a="1"/>
  <c r="M5363" i="1" s="1"/>
  <c r="M5364" i="1" a="1"/>
  <c r="M5364" i="1"/>
  <c r="M5365" i="1" a="1"/>
  <c r="M5365" i="1"/>
  <c r="M5366" i="1" a="1"/>
  <c r="M5366" i="1"/>
  <c r="M5367" i="1" a="1"/>
  <c r="M5367" i="1" s="1"/>
  <c r="M5368" i="1" a="1"/>
  <c r="M5368" i="1" s="1"/>
  <c r="M5369" i="1" a="1"/>
  <c r="M5369" i="1"/>
  <c r="M5370" i="1" a="1"/>
  <c r="M5370" i="1"/>
  <c r="M5371" i="1" a="1"/>
  <c r="M5371" i="1" s="1"/>
  <c r="M5372" i="1" a="1"/>
  <c r="M5372" i="1" s="1"/>
  <c r="M5373" i="1" a="1"/>
  <c r="M5373" i="1"/>
  <c r="M5374" i="1" a="1"/>
  <c r="M5374" i="1"/>
  <c r="M5375" i="1" a="1"/>
  <c r="M5375" i="1" s="1"/>
  <c r="M5376" i="1" a="1"/>
  <c r="M5376" i="1" s="1"/>
  <c r="M5377" i="1" a="1"/>
  <c r="M5377" i="1"/>
  <c r="M5378" i="1" a="1"/>
  <c r="M5378" i="1"/>
  <c r="M5379" i="1" a="1"/>
  <c r="M5379" i="1"/>
  <c r="M5380" i="1" a="1"/>
  <c r="M5380" i="1" s="1"/>
  <c r="M5381" i="1" a="1"/>
  <c r="M5381" i="1" s="1"/>
  <c r="M5382" i="1" a="1"/>
  <c r="M5382" i="1"/>
  <c r="M5383" i="1" a="1"/>
  <c r="M5383" i="1" s="1"/>
  <c r="M5384" i="1" a="1"/>
  <c r="M5384" i="1" s="1"/>
  <c r="M5385" i="1" a="1"/>
  <c r="M5385" i="1"/>
  <c r="M5386" i="1" a="1"/>
  <c r="M5386" i="1"/>
  <c r="M5387" i="1" a="1"/>
  <c r="M5387" i="1"/>
  <c r="M5388" i="1" a="1"/>
  <c r="M5388" i="1"/>
  <c r="M5389" i="1" a="1"/>
  <c r="M5389" i="1" s="1"/>
  <c r="M5390" i="1" a="1"/>
  <c r="M5390" i="1" s="1"/>
  <c r="M5391" i="1" a="1"/>
  <c r="M5391" i="1" s="1"/>
  <c r="M5392" i="1" a="1"/>
  <c r="M5392" i="1" s="1"/>
  <c r="M5393" i="1" a="1"/>
  <c r="M5393" i="1"/>
  <c r="M5394" i="1" a="1"/>
  <c r="M5394" i="1"/>
  <c r="M5395" i="1" a="1"/>
  <c r="M5395" i="1"/>
  <c r="M5396" i="1" a="1"/>
  <c r="M5396" i="1"/>
  <c r="M5397" i="1" a="1"/>
  <c r="M5397" i="1"/>
  <c r="M5398" i="1" a="1"/>
  <c r="M5398" i="1" s="1"/>
  <c r="M5399" i="1" a="1"/>
  <c r="M5399" i="1" s="1"/>
  <c r="M5400" i="1" a="1"/>
  <c r="M5400" i="1" s="1"/>
  <c r="M5401" i="1" a="1"/>
  <c r="M5401" i="1"/>
  <c r="M5402" i="1" a="1"/>
  <c r="M5402" i="1"/>
  <c r="M5403" i="1" a="1"/>
  <c r="M5403" i="1"/>
  <c r="M5404" i="1" a="1"/>
  <c r="M5404" i="1"/>
  <c r="M5405" i="1" a="1"/>
  <c r="M5405" i="1" s="1"/>
  <c r="M5406" i="1" a="1"/>
  <c r="M5406" i="1"/>
  <c r="M5407" i="1" a="1"/>
  <c r="M5407" i="1" s="1"/>
  <c r="M5408" i="1" a="1"/>
  <c r="M5408" i="1" s="1"/>
  <c r="M5409" i="1" a="1"/>
  <c r="M5409" i="1" s="1"/>
  <c r="M5410" i="1" a="1"/>
  <c r="M5410" i="1"/>
  <c r="M5411" i="1" a="1"/>
  <c r="M5411" i="1"/>
  <c r="M5412" i="1" a="1"/>
  <c r="M5412" i="1"/>
  <c r="M5413" i="1" a="1"/>
  <c r="M5413" i="1"/>
  <c r="M5414" i="1" a="1"/>
  <c r="M5414" i="1"/>
  <c r="M5415" i="1" a="1"/>
  <c r="M5415" i="1" s="1"/>
  <c r="M5416" i="1" a="1"/>
  <c r="M5416" i="1" s="1"/>
  <c r="M5417" i="1" a="1"/>
  <c r="M5417" i="1" s="1"/>
  <c r="M5418" i="1" a="1"/>
  <c r="M5418" i="1" s="1"/>
  <c r="M5419" i="1" a="1"/>
  <c r="M5419" i="1"/>
  <c r="M5420" i="1" a="1"/>
  <c r="M5420" i="1"/>
  <c r="M5421" i="1" a="1"/>
  <c r="M5421" i="1"/>
  <c r="M5422" i="1" a="1"/>
  <c r="M5422" i="1"/>
  <c r="M5423" i="1" a="1"/>
  <c r="M5423" i="1" s="1"/>
  <c r="M5424" i="1" a="1"/>
  <c r="M5424" i="1" s="1"/>
  <c r="M5425" i="1" a="1"/>
  <c r="M5425" i="1"/>
  <c r="M5426" i="1" a="1"/>
  <c r="M5426" i="1" s="1"/>
  <c r="M5427" i="1" a="1"/>
  <c r="M5427" i="1" s="1"/>
  <c r="M5428" i="1" a="1"/>
  <c r="M5428" i="1"/>
  <c r="M5429" i="1" a="1"/>
  <c r="M5429" i="1"/>
  <c r="M5430" i="1" a="1"/>
  <c r="M5430" i="1"/>
  <c r="M5431" i="1" a="1"/>
  <c r="M5431" i="1" s="1"/>
  <c r="M5432" i="1" a="1"/>
  <c r="M5432" i="1" s="1"/>
  <c r="M5433" i="1" a="1"/>
  <c r="M5433" i="1"/>
  <c r="M5434" i="1" a="1"/>
  <c r="M5434" i="1"/>
  <c r="M5435" i="1" a="1"/>
  <c r="M5435" i="1" s="1"/>
  <c r="M5436" i="1" a="1"/>
  <c r="M5436" i="1" s="1"/>
  <c r="M5437" i="1" a="1"/>
  <c r="M5437" i="1"/>
  <c r="M5438" i="1" a="1"/>
  <c r="M5438" i="1"/>
  <c r="M5439" i="1" a="1"/>
  <c r="M5439" i="1" s="1"/>
  <c r="M5440" i="1" a="1"/>
  <c r="M5440" i="1" s="1"/>
  <c r="M5441" i="1" a="1"/>
  <c r="M5441" i="1"/>
  <c r="M5442" i="1" a="1"/>
  <c r="M5442" i="1"/>
  <c r="M5443" i="1" a="1"/>
  <c r="M5443" i="1"/>
  <c r="M5444" i="1" a="1"/>
  <c r="M5444" i="1" s="1"/>
  <c r="M5445" i="1" a="1"/>
  <c r="M5445" i="1" s="1"/>
  <c r="M5446" i="1" a="1"/>
  <c r="M5446" i="1"/>
  <c r="M5447" i="1" a="1"/>
  <c r="M5447" i="1" s="1"/>
  <c r="M5448" i="1" a="1"/>
  <c r="M5448" i="1" s="1"/>
  <c r="M5449" i="1" a="1"/>
  <c r="M5449" i="1"/>
  <c r="M5450" i="1" a="1"/>
  <c r="M5450" i="1"/>
  <c r="M5451" i="1" a="1"/>
  <c r="M5451" i="1"/>
  <c r="M5452" i="1" a="1"/>
  <c r="M5452" i="1"/>
  <c r="M5453" i="1" a="1"/>
  <c r="M5453" i="1" s="1"/>
  <c r="M5454" i="1" a="1"/>
  <c r="M5454" i="1" s="1"/>
  <c r="M5455" i="1" a="1"/>
  <c r="M5455" i="1" s="1"/>
  <c r="M5456" i="1" a="1"/>
  <c r="M5456" i="1" s="1"/>
  <c r="M5457" i="1" a="1"/>
  <c r="M5457" i="1"/>
  <c r="M5458" i="1" a="1"/>
  <c r="M5458" i="1"/>
  <c r="M5459" i="1" a="1"/>
  <c r="M5459" i="1"/>
  <c r="M5460" i="1" a="1"/>
  <c r="M5460" i="1"/>
  <c r="M5461" i="1" a="1"/>
  <c r="M5461" i="1"/>
  <c r="M5462" i="1" a="1"/>
  <c r="M5462" i="1" s="1"/>
  <c r="M5463" i="1" a="1"/>
  <c r="M5463" i="1" s="1"/>
  <c r="M5464" i="1" a="1"/>
  <c r="M5464" i="1" s="1"/>
  <c r="M5465" i="1" a="1"/>
  <c r="M5465" i="1"/>
  <c r="M5466" i="1" a="1"/>
  <c r="M5466" i="1"/>
  <c r="M5467" i="1" a="1"/>
  <c r="M5467" i="1"/>
  <c r="M5468" i="1" a="1"/>
  <c r="M5468" i="1"/>
  <c r="M5469" i="1" a="1"/>
  <c r="M5469" i="1" s="1"/>
  <c r="M5470" i="1" a="1"/>
  <c r="M5470" i="1"/>
  <c r="M5471" i="1" a="1"/>
  <c r="M5471" i="1" s="1"/>
  <c r="M5472" i="1" a="1"/>
  <c r="M5472" i="1" s="1"/>
  <c r="M5473" i="1" a="1"/>
  <c r="M5473" i="1" s="1"/>
  <c r="M5474" i="1" a="1"/>
  <c r="M5474" i="1"/>
  <c r="M5475" i="1" a="1"/>
  <c r="M5475" i="1"/>
  <c r="M5476" i="1" a="1"/>
  <c r="M5476" i="1"/>
  <c r="M5477" i="1" a="1"/>
  <c r="M5477" i="1"/>
  <c r="M5478" i="1" a="1"/>
  <c r="M5478" i="1"/>
  <c r="M5479" i="1" a="1"/>
  <c r="M5479" i="1" s="1"/>
  <c r="M5480" i="1" a="1"/>
  <c r="M5480" i="1" s="1"/>
  <c r="M5481" i="1" a="1"/>
  <c r="M5481" i="1" s="1"/>
  <c r="M5482" i="1" a="1"/>
  <c r="M5482" i="1" s="1"/>
  <c r="M5483" i="1" a="1"/>
  <c r="M5483" i="1"/>
  <c r="M5484" i="1" a="1"/>
  <c r="M5484" i="1"/>
  <c r="M5485" i="1" a="1"/>
  <c r="M5485" i="1"/>
  <c r="M5486" i="1" a="1"/>
  <c r="M5486" i="1"/>
  <c r="M5487" i="1" a="1"/>
  <c r="M5487" i="1" s="1"/>
  <c r="M5488" i="1" a="1"/>
  <c r="M5488" i="1" s="1"/>
  <c r="M5489" i="1" a="1"/>
  <c r="M5489" i="1"/>
  <c r="M5490" i="1" a="1"/>
  <c r="M5490" i="1" s="1"/>
  <c r="M5491" i="1" a="1"/>
  <c r="M5491" i="1" s="1"/>
  <c r="M5492" i="1" a="1"/>
  <c r="M5492" i="1"/>
  <c r="M5493" i="1" a="1"/>
  <c r="M5493" i="1"/>
  <c r="M5494" i="1" a="1"/>
  <c r="M5494" i="1"/>
  <c r="M5495" i="1" a="1"/>
  <c r="M5495" i="1" s="1"/>
  <c r="M5496" i="1" a="1"/>
  <c r="M5496" i="1" s="1"/>
  <c r="M5497" i="1" a="1"/>
  <c r="M5497" i="1"/>
  <c r="M5498" i="1" a="1"/>
  <c r="M5498" i="1"/>
  <c r="M5499" i="1" a="1"/>
  <c r="M5499" i="1" s="1"/>
  <c r="M5500" i="1" a="1"/>
  <c r="M5500" i="1" s="1"/>
  <c r="M5501" i="1" a="1"/>
  <c r="M5501" i="1"/>
  <c r="M5502" i="1" a="1"/>
  <c r="M5502" i="1"/>
  <c r="M5503" i="1" a="1"/>
  <c r="M5503" i="1" s="1"/>
  <c r="M5504" i="1" a="1"/>
  <c r="M5504" i="1" s="1"/>
  <c r="M5505" i="1" a="1"/>
  <c r="M5505" i="1"/>
  <c r="M5506" i="1" a="1"/>
  <c r="M5506" i="1"/>
  <c r="M5507" i="1" a="1"/>
  <c r="M5507" i="1"/>
  <c r="M5508" i="1" a="1"/>
  <c r="M5508" i="1" s="1"/>
  <c r="M5509" i="1" a="1"/>
  <c r="M5509" i="1" s="1"/>
  <c r="M5510" i="1" a="1"/>
  <c r="M5510" i="1"/>
  <c r="M5511" i="1" a="1"/>
  <c r="M5511" i="1" s="1"/>
  <c r="M5512" i="1" a="1"/>
  <c r="M5512" i="1" s="1"/>
  <c r="M5513" i="1" a="1"/>
  <c r="M5513" i="1"/>
  <c r="M5514" i="1" a="1"/>
  <c r="M5514" i="1"/>
  <c r="M5515" i="1" a="1"/>
  <c r="M5515" i="1"/>
  <c r="M5516" i="1" a="1"/>
  <c r="M5516" i="1"/>
  <c r="M5517" i="1" a="1"/>
  <c r="M5517" i="1" s="1"/>
  <c r="M5518" i="1" a="1"/>
  <c r="M5518" i="1" s="1"/>
  <c r="M5519" i="1" a="1"/>
  <c r="M5519" i="1" s="1"/>
  <c r="M5520" i="1" a="1"/>
  <c r="M5520" i="1" s="1"/>
  <c r="M5521" i="1" a="1"/>
  <c r="M5521" i="1"/>
  <c r="M5522" i="1" a="1"/>
  <c r="M5522" i="1"/>
  <c r="M5523" i="1" a="1"/>
  <c r="M5523" i="1"/>
  <c r="M5524" i="1" a="1"/>
  <c r="M5524" i="1"/>
  <c r="M5525" i="1" a="1"/>
  <c r="M5525" i="1"/>
  <c r="M5526" i="1" a="1"/>
  <c r="M5526" i="1" s="1"/>
  <c r="M5527" i="1" a="1"/>
  <c r="M5527" i="1" s="1"/>
  <c r="M5528" i="1" a="1"/>
  <c r="M5528" i="1" s="1"/>
  <c r="M5529" i="1" a="1"/>
  <c r="M5529" i="1"/>
  <c r="M5530" i="1" a="1"/>
  <c r="M5530" i="1"/>
  <c r="M5531" i="1" a="1"/>
  <c r="M5531" i="1"/>
  <c r="M5532" i="1" a="1"/>
  <c r="M5532" i="1"/>
  <c r="M5533" i="1" a="1"/>
  <c r="M5533" i="1"/>
  <c r="M5534" i="1" a="1"/>
  <c r="M5534" i="1"/>
  <c r="M5535" i="1" a="1"/>
  <c r="M5535" i="1" s="1"/>
  <c r="M5536" i="1" a="1"/>
  <c r="M5536" i="1" s="1"/>
  <c r="M5537" i="1" a="1"/>
  <c r="M5537" i="1" s="1"/>
  <c r="M5538" i="1" a="1"/>
  <c r="M5538" i="1"/>
  <c r="M5539" i="1" a="1"/>
  <c r="M5539" i="1"/>
  <c r="M5540" i="1" a="1"/>
  <c r="M5540" i="1"/>
  <c r="M5541" i="1" a="1"/>
  <c r="M5541" i="1"/>
  <c r="M5542" i="1" a="1"/>
  <c r="M5542" i="1"/>
  <c r="M5543" i="1" a="1"/>
  <c r="M5543" i="1" s="1"/>
  <c r="M5544" i="1" a="1"/>
  <c r="M5544" i="1" s="1"/>
  <c r="M5545" i="1" a="1"/>
  <c r="M5545" i="1" s="1"/>
  <c r="M5546" i="1" a="1"/>
  <c r="M5546" i="1" s="1"/>
  <c r="M5547" i="1" a="1"/>
  <c r="M5547" i="1"/>
  <c r="M5548" i="1" a="1"/>
  <c r="M5548" i="1"/>
  <c r="M5549" i="1" a="1"/>
  <c r="M5549" i="1"/>
  <c r="M5550" i="1" a="1"/>
  <c r="M5550" i="1"/>
  <c r="M5551" i="1" a="1"/>
  <c r="M5551" i="1" s="1"/>
  <c r="M5552" i="1" a="1"/>
  <c r="M5552" i="1" s="1"/>
  <c r="M5553" i="1" a="1"/>
  <c r="M5553" i="1"/>
  <c r="M5554" i="1" a="1"/>
  <c r="M5554" i="1" s="1"/>
  <c r="M5555" i="1" a="1"/>
  <c r="M5555" i="1" s="1"/>
  <c r="M5556" i="1" a="1"/>
  <c r="M5556" i="1"/>
  <c r="M5557" i="1" a="1"/>
  <c r="M5557" i="1"/>
  <c r="M5558" i="1" a="1"/>
  <c r="M5558" i="1"/>
  <c r="M5559" i="1" a="1"/>
  <c r="M5559" i="1" s="1"/>
  <c r="M5560" i="1" a="1"/>
  <c r="M5560" i="1" s="1"/>
  <c r="M5561" i="1" a="1"/>
  <c r="M5561" i="1"/>
  <c r="M5562" i="1" a="1"/>
  <c r="M5562" i="1"/>
  <c r="M5563" i="1" a="1"/>
  <c r="M5563" i="1" s="1"/>
  <c r="M5564" i="1" a="1"/>
  <c r="M5564" i="1" s="1"/>
  <c r="M5565" i="1" a="1"/>
  <c r="M5565" i="1"/>
  <c r="M5566" i="1" a="1"/>
  <c r="M5566" i="1"/>
  <c r="M5567" i="1" a="1"/>
  <c r="M5567" i="1" s="1"/>
  <c r="M5568" i="1" a="1"/>
  <c r="M5568" i="1" s="1"/>
  <c r="M5569" i="1" a="1"/>
  <c r="M5569" i="1"/>
  <c r="M5570" i="1" a="1"/>
  <c r="M5570" i="1"/>
  <c r="M5571" i="1" a="1"/>
  <c r="M5571" i="1"/>
  <c r="M5572" i="1" a="1"/>
  <c r="M5572" i="1" s="1"/>
  <c r="M5573" i="1" a="1"/>
  <c r="M5573" i="1" s="1"/>
  <c r="M5574" i="1" a="1"/>
  <c r="M5574" i="1"/>
  <c r="M5575" i="1" a="1"/>
  <c r="M5575" i="1" s="1"/>
  <c r="M5576" i="1" a="1"/>
  <c r="M5576" i="1" s="1"/>
  <c r="M5577" i="1" a="1"/>
  <c r="M5577" i="1"/>
  <c r="M5578" i="1" a="1"/>
  <c r="M5578" i="1"/>
  <c r="M5579" i="1" a="1"/>
  <c r="M5579" i="1"/>
  <c r="M5580" i="1" a="1"/>
  <c r="M5580" i="1"/>
  <c r="M5581" i="1" a="1"/>
  <c r="M5581" i="1" s="1"/>
  <c r="M5582" i="1" a="1"/>
  <c r="M5582" i="1" s="1"/>
  <c r="M5583" i="1" a="1"/>
  <c r="M5583" i="1" s="1"/>
  <c r="M5584" i="1" a="1"/>
  <c r="M5584" i="1" s="1"/>
  <c r="M5585" i="1" a="1"/>
  <c r="M5585" i="1"/>
  <c r="M5586" i="1" a="1"/>
  <c r="M5586" i="1"/>
  <c r="M5587" i="1" a="1"/>
  <c r="M5587" i="1"/>
  <c r="M5588" i="1" a="1"/>
  <c r="M5588" i="1"/>
  <c r="M5589" i="1" a="1"/>
  <c r="M5589" i="1"/>
  <c r="M5590" i="1" a="1"/>
  <c r="M5590" i="1" s="1"/>
  <c r="M5591" i="1" a="1"/>
  <c r="M5591" i="1" s="1"/>
  <c r="M5592" i="1" a="1"/>
  <c r="M5592" i="1" s="1"/>
  <c r="M5593" i="1" a="1"/>
  <c r="M5593" i="1"/>
  <c r="M5594" i="1" a="1"/>
  <c r="M5594" i="1"/>
  <c r="M5595" i="1" a="1"/>
  <c r="M5595" i="1"/>
  <c r="M5596" i="1" a="1"/>
  <c r="M5596" i="1"/>
  <c r="M5597" i="1" a="1"/>
  <c r="M5597" i="1"/>
  <c r="M5598" i="1" a="1"/>
  <c r="M5598" i="1" s="1"/>
  <c r="M5599" i="1" a="1"/>
  <c r="M5599" i="1" s="1"/>
  <c r="M5600" i="1" a="1"/>
  <c r="M5600" i="1" s="1"/>
  <c r="M5601" i="1" a="1"/>
  <c r="M5601" i="1" s="1"/>
  <c r="M5602" i="1" a="1"/>
  <c r="M5602" i="1"/>
  <c r="M5603" i="1" a="1"/>
  <c r="M5603" i="1"/>
  <c r="M5604" i="1" a="1"/>
  <c r="M5604" i="1"/>
  <c r="M5605" i="1" a="1"/>
  <c r="M5605" i="1"/>
  <c r="M5606" i="1" a="1"/>
  <c r="M5606" i="1"/>
  <c r="M5607" i="1" a="1"/>
  <c r="M5607" i="1" s="1"/>
  <c r="M5608" i="1" a="1"/>
  <c r="M5608" i="1" s="1"/>
  <c r="M5609" i="1" a="1"/>
  <c r="M5609" i="1" s="1"/>
  <c r="M5610" i="1" a="1"/>
  <c r="M5610" i="1" s="1"/>
  <c r="M5611" i="1" a="1"/>
  <c r="M5611" i="1"/>
  <c r="M5612" i="1" a="1"/>
  <c r="M5612" i="1"/>
  <c r="M5613" i="1" a="1"/>
  <c r="M5613" i="1"/>
  <c r="M5614" i="1" a="1"/>
  <c r="M5614" i="1"/>
  <c r="M5615" i="1" a="1"/>
  <c r="M5615" i="1" s="1"/>
  <c r="M5616" i="1" a="1"/>
  <c r="M5616" i="1" s="1"/>
  <c r="M5617" i="1" a="1"/>
  <c r="M5617" i="1"/>
  <c r="M5618" i="1" a="1"/>
  <c r="M5618" i="1" s="1"/>
  <c r="M5619" i="1" a="1"/>
  <c r="M5619" i="1" s="1"/>
  <c r="M5620" i="1" a="1"/>
  <c r="M5620" i="1"/>
  <c r="M5621" i="1" a="1"/>
  <c r="M5621" i="1"/>
  <c r="M5622" i="1" a="1"/>
  <c r="M5622" i="1"/>
  <c r="M5623" i="1" a="1"/>
  <c r="M5623" i="1" s="1"/>
  <c r="M5624" i="1" a="1"/>
  <c r="M5624" i="1" s="1"/>
  <c r="M5625" i="1" a="1"/>
  <c r="M5625" i="1"/>
  <c r="M5626" i="1" a="1"/>
  <c r="M5626" i="1"/>
  <c r="M5627" i="1" a="1"/>
  <c r="M5627" i="1" s="1"/>
  <c r="M5628" i="1" a="1"/>
  <c r="M5628" i="1" s="1"/>
  <c r="M5629" i="1" a="1"/>
  <c r="M5629" i="1"/>
  <c r="M5630" i="1" a="1"/>
  <c r="M5630" i="1"/>
  <c r="M5631" i="1" a="1"/>
  <c r="M5631" i="1" s="1"/>
  <c r="M5632" i="1" a="1"/>
  <c r="M5632" i="1" s="1"/>
  <c r="M5633" i="1" a="1"/>
  <c r="M5633" i="1"/>
  <c r="M5634" i="1" a="1"/>
  <c r="M5634" i="1"/>
  <c r="M5635" i="1" a="1"/>
  <c r="M5635" i="1"/>
  <c r="M5636" i="1" a="1"/>
  <c r="M5636" i="1" s="1"/>
  <c r="M5637" i="1" a="1"/>
  <c r="M5637" i="1" s="1"/>
  <c r="M5638" i="1" a="1"/>
  <c r="M5638" i="1"/>
  <c r="M5639" i="1" a="1"/>
  <c r="M5639" i="1" s="1"/>
  <c r="M5640" i="1" a="1"/>
  <c r="M5640" i="1" s="1"/>
  <c r="M5641" i="1" a="1"/>
  <c r="M5641" i="1"/>
  <c r="M5642" i="1" a="1"/>
  <c r="M5642" i="1"/>
  <c r="M5643" i="1" a="1"/>
  <c r="M5643" i="1"/>
  <c r="M5644" i="1" a="1"/>
  <c r="M5644" i="1"/>
  <c r="M5645" i="1" a="1"/>
  <c r="M5645" i="1" s="1"/>
  <c r="M5646" i="1" a="1"/>
  <c r="M5646" i="1" s="1"/>
  <c r="M5647" i="1" a="1"/>
  <c r="M5647" i="1" s="1"/>
  <c r="M5648" i="1" a="1"/>
  <c r="M5648" i="1" s="1"/>
  <c r="M5649" i="1" a="1"/>
  <c r="M5649" i="1"/>
  <c r="M5650" i="1" a="1"/>
  <c r="M5650" i="1"/>
  <c r="M5651" i="1" a="1"/>
  <c r="M5651" i="1"/>
  <c r="M5652" i="1" a="1"/>
  <c r="M5652" i="1" s="1"/>
  <c r="M5653" i="1" a="1"/>
  <c r="M5653" i="1"/>
  <c r="M5654" i="1" a="1"/>
  <c r="M5654" i="1" s="1"/>
  <c r="M5655" i="1" a="1"/>
  <c r="M5655" i="1" s="1"/>
  <c r="M5656" i="1" a="1"/>
  <c r="M5656" i="1" s="1"/>
  <c r="M5657" i="1" a="1"/>
  <c r="M5657" i="1"/>
  <c r="M5658" i="1" a="1"/>
  <c r="M5658" i="1"/>
  <c r="M5659" i="1" a="1"/>
  <c r="M5659" i="1"/>
  <c r="M5660" i="1" a="1"/>
  <c r="M5660" i="1"/>
  <c r="M5661" i="1" a="1"/>
  <c r="M5661" i="1"/>
  <c r="M5662" i="1" a="1"/>
  <c r="M5662" i="1"/>
  <c r="M5663" i="1" a="1"/>
  <c r="M5663" i="1" s="1"/>
  <c r="M5664" i="1" a="1"/>
  <c r="M5664" i="1" s="1"/>
  <c r="M5665" i="1" a="1"/>
  <c r="M5665" i="1" s="1"/>
  <c r="M5666" i="1" a="1"/>
  <c r="M5666" i="1"/>
  <c r="M5667" i="1" a="1"/>
  <c r="M5667" i="1"/>
  <c r="M5668" i="1" a="1"/>
  <c r="M5668" i="1"/>
  <c r="M5669" i="1" a="1"/>
  <c r="M5669" i="1"/>
  <c r="M5670" i="1" a="1"/>
  <c r="M5670" i="1"/>
  <c r="M5671" i="1" a="1"/>
  <c r="M5671" i="1" s="1"/>
  <c r="M5672" i="1" a="1"/>
  <c r="M5672" i="1" s="1"/>
  <c r="M5673" i="1" a="1"/>
  <c r="M5673" i="1" s="1"/>
  <c r="M5674" i="1" a="1"/>
  <c r="M5674" i="1" s="1"/>
  <c r="M5675" i="1" a="1"/>
  <c r="M5675" i="1"/>
  <c r="M5676" i="1" a="1"/>
  <c r="M5676" i="1"/>
  <c r="M5677" i="1" a="1"/>
  <c r="M5677" i="1"/>
  <c r="M5678" i="1" a="1"/>
  <c r="M5678" i="1"/>
  <c r="M5679" i="1" a="1"/>
  <c r="M5679" i="1" s="1"/>
  <c r="M5680" i="1" a="1"/>
  <c r="M5680" i="1" s="1"/>
  <c r="M5681" i="1" a="1"/>
  <c r="M5681" i="1"/>
  <c r="M5682" i="1" a="1"/>
  <c r="M5682" i="1" s="1"/>
  <c r="M5683" i="1" a="1"/>
  <c r="M5683" i="1" s="1"/>
  <c r="M5684" i="1" a="1"/>
  <c r="M5684" i="1"/>
  <c r="M5685" i="1" a="1"/>
  <c r="M5685" i="1"/>
  <c r="M5686" i="1" a="1"/>
  <c r="M5686" i="1"/>
  <c r="M5687" i="1" a="1"/>
  <c r="M5687" i="1" s="1"/>
  <c r="M5688" i="1" a="1"/>
  <c r="M5688" i="1" s="1"/>
  <c r="M5689" i="1" a="1"/>
  <c r="M5689" i="1"/>
  <c r="M5690" i="1" a="1"/>
  <c r="M5690" i="1"/>
  <c r="M5691" i="1" a="1"/>
  <c r="M5691" i="1" s="1"/>
  <c r="M5692" i="1" a="1"/>
  <c r="M5692" i="1" s="1"/>
  <c r="M5693" i="1" a="1"/>
  <c r="M5693" i="1"/>
  <c r="M5694" i="1" a="1"/>
  <c r="M5694" i="1"/>
  <c r="M5695" i="1" a="1"/>
  <c r="M5695" i="1" s="1"/>
  <c r="M5696" i="1" a="1"/>
  <c r="M5696" i="1" s="1"/>
  <c r="M5697" i="1" a="1"/>
  <c r="M5697" i="1"/>
  <c r="M5698" i="1" a="1"/>
  <c r="M5698" i="1"/>
  <c r="M5699" i="1" a="1"/>
  <c r="M5699" i="1"/>
  <c r="M5700" i="1" a="1"/>
  <c r="M5700" i="1" s="1"/>
  <c r="M5701" i="1" a="1"/>
  <c r="M5701" i="1" s="1"/>
  <c r="M5702" i="1" a="1"/>
  <c r="M5702" i="1"/>
  <c r="M5703" i="1" a="1"/>
  <c r="M5703" i="1" s="1"/>
  <c r="M5704" i="1" a="1"/>
  <c r="M5704" i="1" s="1"/>
  <c r="M5705" i="1" a="1"/>
  <c r="M5705" i="1"/>
  <c r="M5706" i="1" a="1"/>
  <c r="M5706" i="1"/>
  <c r="M5707" i="1" a="1"/>
  <c r="M5707" i="1"/>
  <c r="M5708" i="1" a="1"/>
  <c r="M5708" i="1"/>
  <c r="M5709" i="1" a="1"/>
  <c r="M5709" i="1" s="1"/>
  <c r="M5710" i="1" a="1"/>
  <c r="M5710" i="1" s="1"/>
  <c r="M5711" i="1" a="1"/>
  <c r="M5711" i="1" s="1"/>
  <c r="M5712" i="1" a="1"/>
  <c r="M5712" i="1" s="1"/>
  <c r="M5713" i="1" a="1"/>
  <c r="M5713" i="1"/>
  <c r="M5714" i="1" a="1"/>
  <c r="M5714" i="1"/>
  <c r="M5715" i="1" a="1"/>
  <c r="M5715" i="1"/>
  <c r="M5716" i="1" a="1"/>
  <c r="M5716" i="1"/>
  <c r="M5717" i="1" a="1"/>
  <c r="M5717" i="1"/>
  <c r="M5718" i="1" a="1"/>
  <c r="M5718" i="1" s="1"/>
  <c r="M5719" i="1" a="1"/>
  <c r="M5719" i="1" s="1"/>
  <c r="M5720" i="1" a="1"/>
  <c r="M5720" i="1" s="1"/>
  <c r="M5721" i="1" a="1"/>
  <c r="M5721" i="1"/>
  <c r="M5722" i="1" a="1"/>
  <c r="M5722" i="1"/>
  <c r="M5723" i="1" a="1"/>
  <c r="M5723" i="1"/>
  <c r="M5724" i="1" a="1"/>
  <c r="M5724" i="1"/>
  <c r="M5725" i="1" a="1"/>
  <c r="M5725" i="1" s="1"/>
  <c r="M5726" i="1" a="1"/>
  <c r="M5726" i="1"/>
  <c r="M5727" i="1" a="1"/>
  <c r="M5727" i="1" s="1"/>
  <c r="M5728" i="1" a="1"/>
  <c r="M5728" i="1" s="1"/>
  <c r="M5729" i="1" a="1"/>
  <c r="M5729" i="1" s="1"/>
  <c r="M5730" i="1" a="1"/>
  <c r="M5730" i="1"/>
  <c r="M5731" i="1" a="1"/>
  <c r="M5731" i="1"/>
  <c r="M5732" i="1" a="1"/>
  <c r="M5732" i="1"/>
  <c r="M5733" i="1" a="1"/>
  <c r="M5733" i="1"/>
  <c r="M5734" i="1" a="1"/>
  <c r="M5734" i="1"/>
  <c r="M5735" i="1" a="1"/>
  <c r="M5735" i="1" s="1"/>
  <c r="M5736" i="1" a="1"/>
  <c r="M5736" i="1" s="1"/>
  <c r="M5737" i="1" a="1"/>
  <c r="M5737" i="1" s="1"/>
  <c r="M5738" i="1" a="1"/>
  <c r="M5738" i="1" s="1"/>
  <c r="M5739" i="1" a="1"/>
  <c r="M5739" i="1"/>
  <c r="M5740" i="1" a="1"/>
  <c r="M5740" i="1"/>
  <c r="M5741" i="1" a="1"/>
  <c r="M5741" i="1"/>
  <c r="M5742" i="1" a="1"/>
  <c r="M5742" i="1"/>
  <c r="M5743" i="1" a="1"/>
  <c r="M5743" i="1" s="1"/>
  <c r="M5744" i="1" a="1"/>
  <c r="M5744" i="1" s="1"/>
  <c r="M5745" i="1" a="1"/>
  <c r="M5745" i="1"/>
  <c r="M5746" i="1" a="1"/>
  <c r="M5746" i="1" s="1"/>
  <c r="M5747" i="1" a="1"/>
  <c r="M5747" i="1" s="1"/>
  <c r="M5748" i="1" a="1"/>
  <c r="M5748" i="1"/>
  <c r="M5749" i="1" a="1"/>
  <c r="M5749" i="1"/>
  <c r="M5750" i="1" a="1"/>
  <c r="M5750" i="1"/>
  <c r="M5751" i="1" a="1"/>
  <c r="M5751" i="1" s="1"/>
  <c r="M5752" i="1" a="1"/>
  <c r="M5752" i="1" s="1"/>
  <c r="M5753" i="1" a="1"/>
  <c r="M5753" i="1"/>
  <c r="M5754" i="1" a="1"/>
  <c r="M5754" i="1" s="1"/>
  <c r="M5755" i="1" a="1"/>
  <c r="M5755" i="1" s="1"/>
  <c r="M5756" i="1" a="1"/>
  <c r="M5756" i="1" s="1"/>
  <c r="M5757" i="1" a="1"/>
  <c r="M5757" i="1"/>
  <c r="M5758" i="1" a="1"/>
  <c r="M5758" i="1"/>
  <c r="M5759" i="1" a="1"/>
  <c r="M5759" i="1" s="1"/>
  <c r="M5760" i="1" a="1"/>
  <c r="M5760" i="1" s="1"/>
  <c r="M5761" i="1" a="1"/>
  <c r="M5761" i="1"/>
  <c r="M5762" i="1" a="1"/>
  <c r="M5762" i="1"/>
  <c r="M5763" i="1" a="1"/>
  <c r="M5763" i="1"/>
  <c r="M5764" i="1" a="1"/>
  <c r="M5764" i="1" s="1"/>
  <c r="M5765" i="1" a="1"/>
  <c r="M5765" i="1" s="1"/>
  <c r="M5766" i="1" a="1"/>
  <c r="M5766" i="1"/>
  <c r="M5767" i="1" a="1"/>
  <c r="M5767" i="1" s="1"/>
  <c r="M5768" i="1" a="1"/>
  <c r="M5768" i="1" s="1"/>
  <c r="M5769" i="1" a="1"/>
  <c r="M5769" i="1"/>
  <c r="M5770" i="1" a="1"/>
  <c r="M5770" i="1"/>
  <c r="M5771" i="1" a="1"/>
  <c r="M5771" i="1"/>
  <c r="M5772" i="1" a="1"/>
  <c r="M5772" i="1"/>
  <c r="M5773" i="1" a="1"/>
  <c r="M5773" i="1" s="1"/>
  <c r="M5774" i="1" a="1"/>
  <c r="M5774" i="1" s="1"/>
  <c r="M5775" i="1" a="1"/>
  <c r="M5775" i="1" s="1"/>
  <c r="M5776" i="1" a="1"/>
  <c r="M5776" i="1" s="1"/>
  <c r="M5777" i="1" a="1"/>
  <c r="M5777" i="1"/>
  <c r="M5778" i="1" a="1"/>
  <c r="M5778" i="1"/>
  <c r="M5779" i="1" a="1"/>
  <c r="M5779" i="1"/>
  <c r="M5780" i="1" a="1"/>
  <c r="M5780" i="1"/>
  <c r="M5781" i="1" a="1"/>
  <c r="M5781" i="1"/>
  <c r="M5782" i="1" a="1"/>
  <c r="M5782" i="1" s="1"/>
  <c r="M5783" i="1" a="1"/>
  <c r="M5783" i="1" s="1"/>
  <c r="M5784" i="1" a="1"/>
  <c r="M5784" i="1" s="1"/>
  <c r="M5785" i="1" a="1"/>
  <c r="M5785" i="1"/>
  <c r="M5786" i="1" a="1"/>
  <c r="M5786" i="1"/>
  <c r="M5787" i="1" a="1"/>
  <c r="M5787" i="1"/>
  <c r="M5788" i="1" a="1"/>
  <c r="M5788" i="1"/>
  <c r="M5789" i="1" a="1"/>
  <c r="M5789" i="1"/>
  <c r="M5790" i="1" a="1"/>
  <c r="M5790" i="1"/>
  <c r="M5791" i="1" a="1"/>
  <c r="M5791" i="1" s="1"/>
  <c r="M5792" i="1" a="1"/>
  <c r="M5792" i="1" s="1"/>
  <c r="M5793" i="1" a="1"/>
  <c r="M5793" i="1" s="1"/>
  <c r="M5794" i="1" a="1"/>
  <c r="M5794" i="1"/>
  <c r="M5795" i="1" a="1"/>
  <c r="M5795" i="1"/>
  <c r="M5796" i="1" a="1"/>
  <c r="M5796" i="1"/>
  <c r="M5797" i="1" a="1"/>
  <c r="M5797" i="1"/>
  <c r="M5798" i="1" a="1"/>
  <c r="M5798" i="1"/>
  <c r="M5799" i="1" a="1"/>
  <c r="M5799" i="1" s="1"/>
  <c r="M5800" i="1" a="1"/>
  <c r="M5800" i="1" s="1"/>
  <c r="M5801" i="1" a="1"/>
  <c r="M5801" i="1" s="1"/>
  <c r="M5802" i="1" a="1"/>
  <c r="M5802" i="1" s="1"/>
  <c r="M5803" i="1" a="1"/>
  <c r="M5803" i="1"/>
  <c r="M5804" i="1" a="1"/>
  <c r="M5804" i="1"/>
  <c r="M5805" i="1" a="1"/>
  <c r="M5805" i="1"/>
  <c r="M5806" i="1" a="1"/>
  <c r="M5806" i="1"/>
  <c r="M5807" i="1" a="1"/>
  <c r="M5807" i="1" s="1"/>
  <c r="M5808" i="1" a="1"/>
  <c r="M5808" i="1" s="1"/>
  <c r="M5809" i="1" a="1"/>
  <c r="M5809" i="1"/>
  <c r="M5810" i="1" a="1"/>
  <c r="M5810" i="1" s="1"/>
  <c r="M5811" i="1" a="1"/>
  <c r="M5811" i="1" s="1"/>
  <c r="M5812" i="1" a="1"/>
  <c r="M5812" i="1"/>
  <c r="M5813" i="1" a="1"/>
  <c r="M5813" i="1"/>
  <c r="M5814" i="1" a="1"/>
  <c r="M5814" i="1"/>
  <c r="M5815" i="1" a="1"/>
  <c r="M5815" i="1" s="1"/>
  <c r="M5816" i="1" a="1"/>
  <c r="M5816" i="1" s="1"/>
  <c r="M5817" i="1" a="1"/>
  <c r="M5817" i="1"/>
  <c r="M5818" i="1" a="1"/>
  <c r="M5818" i="1"/>
  <c r="M5819" i="1" a="1"/>
  <c r="M5819" i="1" s="1"/>
  <c r="M5820" i="1" a="1"/>
  <c r="M5820" i="1" s="1"/>
  <c r="M5821" i="1" a="1"/>
  <c r="M5821" i="1"/>
  <c r="M5822" i="1" a="1"/>
  <c r="M5822" i="1"/>
  <c r="M5823" i="1" a="1"/>
  <c r="M5823" i="1" s="1"/>
  <c r="M5824" i="1" a="1"/>
  <c r="M5824" i="1" s="1"/>
  <c r="M5825" i="1" a="1"/>
  <c r="M5825" i="1"/>
  <c r="M5826" i="1" a="1"/>
  <c r="M5826" i="1" s="1"/>
  <c r="M5827" i="1" a="1"/>
  <c r="M5827" i="1"/>
  <c r="M5828" i="1" a="1"/>
  <c r="M5828" i="1" s="1"/>
  <c r="M5829" i="1" a="1"/>
  <c r="M5829" i="1" s="1"/>
  <c r="M5830" i="1" a="1"/>
  <c r="M5830" i="1"/>
  <c r="M5831" i="1" a="1"/>
  <c r="M5831" i="1" s="1"/>
  <c r="M5832" i="1" a="1"/>
  <c r="M5832" i="1" s="1"/>
  <c r="M5833" i="1" a="1"/>
  <c r="M5833" i="1"/>
  <c r="M5834" i="1" a="1"/>
  <c r="M5834" i="1"/>
  <c r="M5835" i="1" a="1"/>
  <c r="M5835" i="1"/>
  <c r="M5836" i="1" a="1"/>
  <c r="M5836" i="1" s="1"/>
  <c r="M5837" i="1" a="1"/>
  <c r="M5837" i="1" s="1"/>
  <c r="M5838" i="1" a="1"/>
  <c r="M5838" i="1" s="1"/>
  <c r="M5839" i="1" a="1"/>
  <c r="M5839" i="1" s="1"/>
  <c r="M5840" i="1" a="1"/>
  <c r="M5840" i="1" s="1"/>
  <c r="M5841" i="1" a="1"/>
  <c r="M5841" i="1"/>
  <c r="M5842" i="1" a="1"/>
  <c r="M5842" i="1"/>
  <c r="M5843" i="1" a="1"/>
  <c r="M5843" i="1"/>
  <c r="M5844" i="1" a="1"/>
  <c r="M5844" i="1"/>
  <c r="M5845" i="1" a="1"/>
  <c r="M5845" i="1"/>
  <c r="M5846" i="1" a="1"/>
  <c r="M5846" i="1" s="1"/>
  <c r="M5847" i="1" a="1"/>
  <c r="M5847" i="1" s="1"/>
  <c r="M5848" i="1" a="1"/>
  <c r="M5848" i="1" s="1"/>
  <c r="M5849" i="1" a="1"/>
  <c r="M5849" i="1"/>
  <c r="M5850" i="1" a="1"/>
  <c r="M5850" i="1"/>
  <c r="M5851" i="1" a="1"/>
  <c r="M5851" i="1"/>
  <c r="M5852" i="1" a="1"/>
  <c r="M5852" i="1"/>
  <c r="M5853" i="1" a="1"/>
  <c r="M5853" i="1"/>
  <c r="M5854" i="1" a="1"/>
  <c r="M5854" i="1" s="1"/>
  <c r="M5855" i="1" a="1"/>
  <c r="M5855" i="1" s="1"/>
  <c r="M5856" i="1" a="1"/>
  <c r="M5856" i="1" s="1"/>
  <c r="M5857" i="1" a="1"/>
  <c r="M5857" i="1" s="1"/>
  <c r="M5858" i="1" a="1"/>
  <c r="M5858" i="1"/>
  <c r="M5859" i="1" a="1"/>
  <c r="M5859" i="1"/>
  <c r="M5860" i="1" a="1"/>
  <c r="M5860" i="1"/>
  <c r="M5861" i="1" a="1"/>
  <c r="M5861" i="1"/>
  <c r="M5862" i="1" a="1"/>
  <c r="M5862" i="1"/>
  <c r="M5863" i="1" a="1"/>
  <c r="M5863" i="1" s="1"/>
  <c r="M5864" i="1" a="1"/>
  <c r="M5864" i="1" s="1"/>
  <c r="M5865" i="1" a="1"/>
  <c r="M5865" i="1" s="1"/>
  <c r="M5866" i="1" a="1"/>
  <c r="M5866" i="1" s="1"/>
  <c r="M5867" i="1" a="1"/>
  <c r="M5867" i="1"/>
  <c r="M5868" i="1" a="1"/>
  <c r="M5868" i="1"/>
  <c r="M5869" i="1" a="1"/>
  <c r="M5869" i="1"/>
  <c r="M5870" i="1" a="1"/>
  <c r="M5870" i="1"/>
  <c r="M5871" i="1" a="1"/>
  <c r="M5871" i="1" s="1"/>
  <c r="M5872" i="1" a="1"/>
  <c r="M5872" i="1" s="1"/>
  <c r="M5873" i="1" a="1"/>
  <c r="M5873" i="1"/>
  <c r="M5874" i="1" a="1"/>
  <c r="M5874" i="1" s="1"/>
  <c r="M5875" i="1" a="1"/>
  <c r="M5875" i="1" s="1"/>
  <c r="M5876" i="1" a="1"/>
  <c r="M5876" i="1"/>
  <c r="M5877" i="1" a="1"/>
  <c r="M5877" i="1"/>
  <c r="M5878" i="1" a="1"/>
  <c r="M5878" i="1"/>
  <c r="M5879" i="1" a="1"/>
  <c r="M5879" i="1" s="1"/>
  <c r="M5880" i="1" a="1"/>
  <c r="M5880" i="1" s="1"/>
  <c r="M5881" i="1" a="1"/>
  <c r="M5881" i="1"/>
  <c r="M5882" i="1" a="1"/>
  <c r="M5882" i="1"/>
  <c r="M5883" i="1" a="1"/>
  <c r="M5883" i="1" s="1"/>
  <c r="M5884" i="1" a="1"/>
  <c r="M5884" i="1" s="1"/>
  <c r="M5885" i="1" a="1"/>
  <c r="M5885" i="1"/>
  <c r="M5886" i="1" a="1"/>
  <c r="M5886" i="1"/>
  <c r="M5887" i="1" a="1"/>
  <c r="M5887" i="1" s="1"/>
  <c r="M5888" i="1" a="1"/>
  <c r="M5888" i="1" s="1"/>
  <c r="M5889" i="1" a="1"/>
  <c r="M5889" i="1"/>
  <c r="M5890" i="1" a="1"/>
  <c r="M5890" i="1"/>
  <c r="M5891" i="1" a="1"/>
  <c r="M5891" i="1"/>
  <c r="M5892" i="1" a="1"/>
  <c r="M5892" i="1" s="1"/>
  <c r="M5893" i="1" a="1"/>
  <c r="M5893" i="1" s="1"/>
  <c r="M5894" i="1" a="1"/>
  <c r="M5894" i="1"/>
  <c r="M5895" i="1" a="1"/>
  <c r="M5895" i="1" s="1"/>
  <c r="M5896" i="1" a="1"/>
  <c r="M5896" i="1" s="1"/>
  <c r="M5897" i="1" a="1"/>
  <c r="M5897" i="1"/>
  <c r="M5898" i="1" a="1"/>
  <c r="M5898" i="1"/>
  <c r="M5899" i="1" a="1"/>
  <c r="M5899" i="1"/>
  <c r="M5900" i="1" a="1"/>
  <c r="M5900" i="1"/>
  <c r="M5901" i="1" a="1"/>
  <c r="M5901" i="1" s="1"/>
  <c r="M5902" i="1" a="1"/>
  <c r="M5902" i="1" s="1"/>
  <c r="M5903" i="1" a="1"/>
  <c r="M5903" i="1" s="1"/>
  <c r="M5904" i="1" a="1"/>
  <c r="M5904" i="1" s="1"/>
  <c r="M5905" i="1" a="1"/>
  <c r="M5905" i="1"/>
  <c r="M5906" i="1" a="1"/>
  <c r="M5906" i="1"/>
  <c r="M5907" i="1" a="1"/>
  <c r="M5907" i="1"/>
  <c r="M5908" i="1" a="1"/>
  <c r="M5908" i="1" s="1"/>
  <c r="M5909" i="1" a="1"/>
  <c r="M5909" i="1"/>
  <c r="M5910" i="1" a="1"/>
  <c r="M5910" i="1" s="1"/>
  <c r="M5911" i="1" a="1"/>
  <c r="M5911" i="1" s="1"/>
  <c r="M5912" i="1" a="1"/>
  <c r="M5912" i="1" s="1"/>
  <c r="M5913" i="1" a="1"/>
  <c r="M5913" i="1"/>
  <c r="M5914" i="1" a="1"/>
  <c r="M5914" i="1"/>
  <c r="M5915" i="1" a="1"/>
  <c r="M5915" i="1"/>
  <c r="M5916" i="1" a="1"/>
  <c r="M5916" i="1"/>
  <c r="M5917" i="1" a="1"/>
  <c r="M5917" i="1"/>
  <c r="M5918" i="1" a="1"/>
  <c r="M5918" i="1"/>
  <c r="M5919" i="1" a="1"/>
  <c r="M5919" i="1" s="1"/>
  <c r="M5920" i="1" a="1"/>
  <c r="M5920" i="1" s="1"/>
  <c r="M5921" i="1" a="1"/>
  <c r="M5921" i="1" s="1"/>
  <c r="M5922" i="1" a="1"/>
  <c r="M5922" i="1"/>
  <c r="M5923" i="1" a="1"/>
  <c r="M5923" i="1"/>
  <c r="M5924" i="1" a="1"/>
  <c r="M5924" i="1"/>
  <c r="M5925" i="1" a="1"/>
  <c r="M5925" i="1"/>
  <c r="M5926" i="1" a="1"/>
  <c r="M5926" i="1"/>
  <c r="M5927" i="1" a="1"/>
  <c r="M5927" i="1" s="1"/>
  <c r="M5928" i="1" a="1"/>
  <c r="M5928" i="1" s="1"/>
  <c r="M5929" i="1" a="1"/>
  <c r="M5929" i="1" s="1"/>
  <c r="M5930" i="1" a="1"/>
  <c r="M5930" i="1" s="1"/>
  <c r="M5931" i="1" a="1"/>
  <c r="M5931" i="1"/>
  <c r="M5932" i="1" a="1"/>
  <c r="M5932" i="1"/>
  <c r="M5933" i="1" a="1"/>
  <c r="M5933" i="1"/>
  <c r="M5934" i="1" a="1"/>
  <c r="M5934" i="1"/>
  <c r="M5935" i="1" a="1"/>
  <c r="M5935" i="1" s="1"/>
  <c r="M5936" i="1" a="1"/>
  <c r="M5936" i="1" s="1"/>
  <c r="M5937" i="1" a="1"/>
  <c r="M5937" i="1"/>
  <c r="M5938" i="1" a="1"/>
  <c r="M5938" i="1" s="1"/>
  <c r="M5939" i="1" a="1"/>
  <c r="M5939" i="1" s="1"/>
  <c r="M5940" i="1" a="1"/>
  <c r="M5940" i="1"/>
  <c r="M5941" i="1" a="1"/>
  <c r="M5941" i="1"/>
  <c r="M5942" i="1" a="1"/>
  <c r="M5942" i="1"/>
  <c r="M5943" i="1" a="1"/>
  <c r="M5943" i="1" s="1"/>
  <c r="M5944" i="1" a="1"/>
  <c r="M5944" i="1" s="1"/>
  <c r="M5945" i="1" a="1"/>
  <c r="M5945" i="1"/>
  <c r="M5946" i="1" a="1"/>
  <c r="M5946" i="1"/>
  <c r="M5947" i="1" a="1"/>
  <c r="M5947" i="1" s="1"/>
  <c r="M5948" i="1" a="1"/>
  <c r="M5948" i="1" s="1"/>
  <c r="M5949" i="1" a="1"/>
  <c r="M5949" i="1"/>
  <c r="M5950" i="1" a="1"/>
  <c r="M5950" i="1"/>
  <c r="M5951" i="1" a="1"/>
  <c r="M5951" i="1" s="1"/>
  <c r="M5952" i="1" a="1"/>
  <c r="M5952" i="1" s="1"/>
  <c r="M5953" i="1" a="1"/>
  <c r="M5953" i="1"/>
  <c r="M5954" i="1" a="1"/>
  <c r="M5954" i="1"/>
  <c r="M5955" i="1" a="1"/>
  <c r="M5955" i="1"/>
  <c r="M5956" i="1" a="1"/>
  <c r="M5956" i="1" s="1"/>
  <c r="M5957" i="1" a="1"/>
  <c r="M5957" i="1" s="1"/>
  <c r="M5958" i="1" a="1"/>
  <c r="M5958" i="1"/>
  <c r="M5959" i="1" a="1"/>
  <c r="M5959" i="1" s="1"/>
  <c r="M5960" i="1" a="1"/>
  <c r="M5960" i="1" s="1"/>
  <c r="M5961" i="1" a="1"/>
  <c r="M5961" i="1"/>
  <c r="M5962" i="1" a="1"/>
  <c r="M5962" i="1"/>
  <c r="M5963" i="1" a="1"/>
  <c r="M5963" i="1"/>
  <c r="M5964" i="1" a="1"/>
  <c r="M5964" i="1"/>
  <c r="M5965" i="1" a="1"/>
  <c r="M5965" i="1" s="1"/>
  <c r="M5966" i="1" a="1"/>
  <c r="M5966" i="1" s="1"/>
  <c r="M5967" i="1" a="1"/>
  <c r="M5967" i="1" s="1"/>
  <c r="M5968" i="1" a="1"/>
  <c r="M5968" i="1" s="1"/>
  <c r="M5969" i="1" a="1"/>
  <c r="M5969" i="1"/>
  <c r="M5970" i="1" a="1"/>
  <c r="M5970" i="1"/>
  <c r="M5971" i="1" a="1"/>
  <c r="M5971" i="1"/>
  <c r="M5972" i="1" a="1"/>
  <c r="M5972" i="1"/>
  <c r="M5973" i="1" a="1"/>
  <c r="M5973" i="1"/>
  <c r="M5974" i="1" a="1"/>
  <c r="M5974" i="1" s="1"/>
  <c r="M5975" i="1" a="1"/>
  <c r="M5975" i="1" s="1"/>
  <c r="M5976" i="1" a="1"/>
  <c r="M5976" i="1" s="1"/>
  <c r="M5977" i="1" a="1"/>
  <c r="M5977" i="1"/>
  <c r="M5978" i="1" a="1"/>
  <c r="M5978" i="1"/>
  <c r="M5979" i="1" a="1"/>
  <c r="M5979" i="1"/>
  <c r="M5980" i="1" a="1"/>
  <c r="M5980" i="1"/>
  <c r="M5981" i="1" a="1"/>
  <c r="M5981" i="1" s="1"/>
  <c r="M5982" i="1" a="1"/>
  <c r="M5982" i="1"/>
  <c r="M5983" i="1" a="1"/>
  <c r="M5983" i="1" s="1"/>
  <c r="M5984" i="1" a="1"/>
  <c r="M5984" i="1" s="1"/>
  <c r="M5985" i="1" a="1"/>
  <c r="M5985" i="1" s="1"/>
  <c r="M5986" i="1" a="1"/>
  <c r="M5986" i="1"/>
  <c r="M5987" i="1" a="1"/>
  <c r="M5987" i="1"/>
  <c r="M5988" i="1" a="1"/>
  <c r="M5988" i="1"/>
  <c r="M5989" i="1" a="1"/>
  <c r="M5989" i="1"/>
  <c r="M5990" i="1" a="1"/>
  <c r="M5990" i="1"/>
  <c r="M5991" i="1" a="1"/>
  <c r="M5991" i="1" s="1"/>
  <c r="M5992" i="1" a="1"/>
  <c r="M5992" i="1" s="1"/>
  <c r="M5993" i="1" a="1"/>
  <c r="M5993" i="1" s="1"/>
  <c r="M5994" i="1" a="1"/>
  <c r="M5994" i="1" s="1"/>
  <c r="M5995" i="1" a="1"/>
  <c r="M5995" i="1"/>
  <c r="M5996" i="1" a="1"/>
  <c r="M5996" i="1"/>
  <c r="M5997" i="1" a="1"/>
  <c r="M5997" i="1"/>
  <c r="M5998" i="1" a="1"/>
  <c r="M5998" i="1"/>
  <c r="M5999" i="1" a="1"/>
  <c r="M5999" i="1" s="1"/>
  <c r="M6000" i="1" a="1"/>
  <c r="M6000" i="1" s="1"/>
  <c r="M6001" i="1" a="1"/>
  <c r="M6001" i="1"/>
  <c r="M6002" i="1" a="1"/>
  <c r="M6002" i="1" s="1"/>
  <c r="M6003" i="1" a="1"/>
  <c r="M6003" i="1" s="1"/>
  <c r="M6004" i="1" a="1"/>
  <c r="M6004" i="1"/>
  <c r="M6005" i="1" a="1"/>
  <c r="M6005" i="1"/>
  <c r="M6006" i="1" a="1"/>
  <c r="M6006" i="1"/>
  <c r="M6007" i="1" a="1"/>
  <c r="M6007" i="1" s="1"/>
  <c r="M6008" i="1" a="1"/>
  <c r="M6008" i="1" s="1"/>
  <c r="M6009" i="1" a="1"/>
  <c r="M6009" i="1"/>
  <c r="M6010" i="1" a="1"/>
  <c r="M6010" i="1" s="1"/>
  <c r="M6011" i="1" a="1"/>
  <c r="M6011" i="1" s="1"/>
  <c r="M6012" i="1" a="1"/>
  <c r="M6012" i="1" s="1"/>
  <c r="M6013" i="1" a="1"/>
  <c r="M6013" i="1"/>
  <c r="M6014" i="1" a="1"/>
  <c r="M6014" i="1"/>
  <c r="M6015" i="1" a="1"/>
  <c r="M6015" i="1" s="1"/>
  <c r="M6016" i="1" a="1"/>
  <c r="M6016" i="1" s="1"/>
  <c r="M6017" i="1" a="1"/>
  <c r="M6017" i="1"/>
  <c r="M6018" i="1" a="1"/>
  <c r="M6018" i="1"/>
  <c r="M6019" i="1" a="1"/>
  <c r="M6019" i="1"/>
  <c r="M6020" i="1" a="1"/>
  <c r="M6020" i="1" s="1"/>
  <c r="M6021" i="1" a="1"/>
  <c r="M6021" i="1" s="1"/>
  <c r="M6022" i="1" a="1"/>
  <c r="M6022" i="1"/>
  <c r="M6023" i="1" a="1"/>
  <c r="M6023" i="1" s="1"/>
  <c r="M6024" i="1" a="1"/>
  <c r="M6024" i="1" s="1"/>
  <c r="M6025" i="1" a="1"/>
  <c r="M6025" i="1"/>
  <c r="M6026" i="1" a="1"/>
  <c r="M6026" i="1"/>
  <c r="M6027" i="1" a="1"/>
  <c r="M6027" i="1"/>
  <c r="M6028" i="1" a="1"/>
  <c r="M6028" i="1"/>
  <c r="M6029" i="1" a="1"/>
  <c r="M6029" i="1" s="1"/>
  <c r="M6030" i="1" a="1"/>
  <c r="M6030" i="1" s="1"/>
  <c r="M6031" i="1" a="1"/>
  <c r="M6031" i="1" s="1"/>
  <c r="M6032" i="1" a="1"/>
  <c r="M6032" i="1" s="1"/>
  <c r="M6033" i="1" a="1"/>
  <c r="M6033" i="1"/>
  <c r="M6034" i="1" a="1"/>
  <c r="M6034" i="1"/>
  <c r="M6035" i="1" a="1"/>
  <c r="M6035" i="1"/>
  <c r="M6036" i="1" a="1"/>
  <c r="M6036" i="1"/>
  <c r="M6037" i="1" a="1"/>
  <c r="M6037" i="1"/>
  <c r="M6038" i="1" a="1"/>
  <c r="M6038" i="1" s="1"/>
  <c r="M6039" i="1" a="1"/>
  <c r="M6039" i="1" s="1"/>
  <c r="M6040" i="1" a="1"/>
  <c r="M6040" i="1" s="1"/>
  <c r="M6041" i="1" a="1"/>
  <c r="M6041" i="1"/>
  <c r="M6042" i="1" a="1"/>
  <c r="M6042" i="1"/>
  <c r="M6043" i="1" a="1"/>
  <c r="M6043" i="1"/>
  <c r="M6044" i="1" a="1"/>
  <c r="M6044" i="1"/>
  <c r="M6045" i="1" a="1"/>
  <c r="M6045" i="1"/>
  <c r="M6046" i="1" a="1"/>
  <c r="M6046" i="1"/>
  <c r="M6047" i="1" a="1"/>
  <c r="M6047" i="1" s="1"/>
  <c r="M6048" i="1" a="1"/>
  <c r="M6048" i="1" s="1"/>
  <c r="M6049" i="1" a="1"/>
  <c r="M6049" i="1" s="1"/>
  <c r="M6050" i="1" a="1"/>
  <c r="M6050" i="1"/>
  <c r="M6051" i="1" a="1"/>
  <c r="M6051" i="1"/>
  <c r="M6052" i="1" a="1"/>
  <c r="M6052" i="1"/>
  <c r="M6053" i="1" a="1"/>
  <c r="M6053" i="1"/>
  <c r="M6054" i="1" a="1"/>
  <c r="M6054" i="1"/>
  <c r="M6055" i="1" a="1"/>
  <c r="M6055" i="1" s="1"/>
  <c r="M6056" i="1" a="1"/>
  <c r="M6056" i="1" s="1"/>
  <c r="M6057" i="1" a="1"/>
  <c r="M6057" i="1" s="1"/>
  <c r="M6058" i="1" a="1"/>
  <c r="M6058" i="1" s="1"/>
  <c r="M6059" i="1" a="1"/>
  <c r="M6059" i="1"/>
  <c r="M6060" i="1" a="1"/>
  <c r="M6060" i="1"/>
  <c r="M6061" i="1" a="1"/>
  <c r="M6061" i="1"/>
  <c r="M6062" i="1" a="1"/>
  <c r="M6062" i="1"/>
  <c r="M6063" i="1" a="1"/>
  <c r="M6063" i="1" s="1"/>
  <c r="M6064" i="1" a="1"/>
  <c r="M6064" i="1" s="1"/>
  <c r="M6065" i="1" a="1"/>
  <c r="M6065" i="1"/>
  <c r="M6066" i="1" a="1"/>
  <c r="M6066" i="1" s="1"/>
  <c r="M6067" i="1" a="1"/>
  <c r="M6067" i="1" s="1"/>
  <c r="M6068" i="1" a="1"/>
  <c r="M6068" i="1"/>
  <c r="M6069" i="1" a="1"/>
  <c r="M6069" i="1"/>
  <c r="M6070" i="1" a="1"/>
  <c r="M6070" i="1"/>
  <c r="M6071" i="1" a="1"/>
  <c r="M6071" i="1" s="1"/>
  <c r="M6072" i="1" a="1"/>
  <c r="M6072" i="1" s="1"/>
  <c r="M6073" i="1" a="1"/>
  <c r="M6073" i="1"/>
  <c r="M6074" i="1" a="1"/>
  <c r="M6074" i="1"/>
  <c r="M6075" i="1" a="1"/>
  <c r="M6075" i="1" s="1"/>
  <c r="M6076" i="1" a="1"/>
  <c r="M6076" i="1" s="1"/>
  <c r="M6077" i="1" a="1"/>
  <c r="M6077" i="1"/>
  <c r="M6078" i="1" a="1"/>
  <c r="M6078" i="1"/>
  <c r="M6079" i="1" a="1"/>
  <c r="M6079" i="1" s="1"/>
  <c r="M6080" i="1" a="1"/>
  <c r="M6080" i="1" s="1"/>
  <c r="M6081" i="1" a="1"/>
  <c r="M6081" i="1"/>
  <c r="M6082" i="1" a="1"/>
  <c r="M6082" i="1" s="1"/>
  <c r="M6083" i="1" a="1"/>
  <c r="M6083" i="1"/>
  <c r="M6084" i="1" a="1"/>
  <c r="M6084" i="1" s="1"/>
  <c r="M6085" i="1" a="1"/>
  <c r="M6085" i="1" s="1"/>
  <c r="M6086" i="1" a="1"/>
  <c r="M6086" i="1"/>
  <c r="M6087" i="1" a="1"/>
  <c r="M6087" i="1" s="1"/>
  <c r="M6088" i="1" a="1"/>
  <c r="M6088" i="1" s="1"/>
  <c r="M6089" i="1" a="1"/>
  <c r="M6089" i="1"/>
  <c r="M6090" i="1" a="1"/>
  <c r="M6090" i="1"/>
  <c r="M6091" i="1" a="1"/>
  <c r="M6091" i="1"/>
  <c r="M6092" i="1" a="1"/>
  <c r="M6092" i="1" s="1"/>
  <c r="M6093" i="1" a="1"/>
  <c r="M6093" i="1" s="1"/>
  <c r="M6094" i="1" a="1"/>
  <c r="M6094" i="1" s="1"/>
  <c r="M6095" i="1" a="1"/>
  <c r="M6095" i="1" s="1"/>
  <c r="M6096" i="1" a="1"/>
  <c r="M6096" i="1" s="1"/>
  <c r="M6097" i="1" a="1"/>
  <c r="M6097" i="1"/>
  <c r="M6098" i="1" a="1"/>
  <c r="M6098" i="1"/>
  <c r="M6099" i="1" a="1"/>
  <c r="M6099" i="1"/>
  <c r="M6100" i="1" a="1"/>
  <c r="M6100" i="1"/>
  <c r="M6101" i="1" a="1"/>
  <c r="M6101" i="1"/>
  <c r="M6102" i="1" a="1"/>
  <c r="M6102" i="1" s="1"/>
  <c r="M6103" i="1" a="1"/>
  <c r="M6103" i="1" s="1"/>
  <c r="M6104" i="1" a="1"/>
  <c r="M6104" i="1" s="1"/>
  <c r="M6105" i="1" a="1"/>
  <c r="M6105" i="1"/>
  <c r="M6106" i="1" a="1"/>
  <c r="M6106" i="1"/>
  <c r="M6107" i="1" a="1"/>
  <c r="M6107" i="1"/>
  <c r="M6108" i="1" a="1"/>
  <c r="M6108" i="1"/>
  <c r="M6109" i="1" a="1"/>
  <c r="M6109" i="1"/>
  <c r="M6110" i="1" a="1"/>
  <c r="M6110" i="1" s="1"/>
  <c r="M6111" i="1" a="1"/>
  <c r="M6111" i="1" s="1"/>
  <c r="M6112" i="1" a="1"/>
  <c r="M6112" i="1" s="1"/>
  <c r="M6113" i="1" a="1"/>
  <c r="M6113" i="1" s="1"/>
  <c r="M6114" i="1" a="1"/>
  <c r="M6114" i="1"/>
  <c r="M6115" i="1" a="1"/>
  <c r="M6115" i="1"/>
  <c r="M6116" i="1" a="1"/>
  <c r="M6116" i="1"/>
  <c r="M6117" i="1" a="1"/>
  <c r="M6117" i="1"/>
  <c r="M6118" i="1" a="1"/>
  <c r="M6118" i="1"/>
  <c r="M6119" i="1" a="1"/>
  <c r="M6119" i="1" s="1"/>
  <c r="M6120" i="1" a="1"/>
  <c r="M6120" i="1" s="1"/>
  <c r="M6121" i="1" a="1"/>
  <c r="M6121" i="1" s="1"/>
  <c r="M6122" i="1" a="1"/>
  <c r="M6122" i="1" s="1"/>
  <c r="M6123" i="1" a="1"/>
  <c r="M6123" i="1"/>
  <c r="M6124" i="1" a="1"/>
  <c r="M6124" i="1"/>
  <c r="M6125" i="1" a="1"/>
  <c r="M6125" i="1"/>
  <c r="M6126" i="1" a="1"/>
  <c r="M6126" i="1"/>
  <c r="M6127" i="1" a="1"/>
  <c r="M6127" i="1" s="1"/>
  <c r="M6128" i="1" a="1"/>
  <c r="M6128" i="1" s="1"/>
  <c r="M6129" i="1" a="1"/>
  <c r="M6129" i="1"/>
  <c r="M6130" i="1" a="1"/>
  <c r="M6130" i="1" s="1"/>
  <c r="M6131" i="1" a="1"/>
  <c r="M6131" i="1" s="1"/>
  <c r="M6132" i="1" a="1"/>
  <c r="M6132" i="1"/>
  <c r="M6133" i="1" a="1"/>
  <c r="M6133" i="1"/>
  <c r="M6134" i="1" a="1"/>
  <c r="M6134" i="1"/>
  <c r="M6135" i="1" a="1"/>
  <c r="M6135" i="1" s="1"/>
  <c r="M6136" i="1" a="1"/>
  <c r="M6136" i="1" s="1"/>
  <c r="M6137" i="1" a="1"/>
  <c r="M6137" i="1"/>
  <c r="M6138" i="1" a="1"/>
  <c r="M6138" i="1"/>
  <c r="M6139" i="1" a="1"/>
  <c r="M6139" i="1" s="1"/>
  <c r="M6140" i="1" a="1"/>
  <c r="M6140" i="1" s="1"/>
  <c r="M6141" i="1" a="1"/>
  <c r="M6141" i="1"/>
  <c r="M6142" i="1" a="1"/>
  <c r="M6142" i="1"/>
  <c r="M6143" i="1" a="1"/>
  <c r="M6143" i="1" s="1"/>
  <c r="M6144" i="1" a="1"/>
  <c r="M6144" i="1" s="1"/>
  <c r="M6145" i="1" a="1"/>
  <c r="M6145" i="1"/>
  <c r="M6146" i="1" a="1"/>
  <c r="M6146" i="1"/>
  <c r="M6147" i="1" a="1"/>
  <c r="M6147" i="1"/>
  <c r="M6148" i="1" a="1"/>
  <c r="M6148" i="1" s="1"/>
  <c r="M6149" i="1" a="1"/>
  <c r="M6149" i="1" s="1"/>
  <c r="M6150" i="1" a="1"/>
  <c r="M6150" i="1"/>
  <c r="M6151" i="1" a="1"/>
  <c r="M6151" i="1" s="1"/>
  <c r="M6152" i="1" a="1"/>
  <c r="M6152" i="1" s="1"/>
  <c r="M6153" i="1" a="1"/>
  <c r="M6153" i="1"/>
  <c r="M6154" i="1" a="1"/>
  <c r="M6154" i="1"/>
  <c r="M6155" i="1" a="1"/>
  <c r="M6155" i="1"/>
  <c r="M6156" i="1" a="1"/>
  <c r="M6156" i="1"/>
  <c r="M6157" i="1" a="1"/>
  <c r="M6157" i="1" s="1"/>
  <c r="M6158" i="1" a="1"/>
  <c r="M6158" i="1" s="1"/>
  <c r="M6159" i="1" a="1"/>
  <c r="M6159" i="1" s="1"/>
  <c r="M6160" i="1" a="1"/>
  <c r="M6160" i="1" s="1"/>
  <c r="M6161" i="1" a="1"/>
  <c r="M6161" i="1"/>
  <c r="M6162" i="1" a="1"/>
  <c r="M6162" i="1"/>
  <c r="M6163" i="1" a="1"/>
  <c r="M6163" i="1"/>
  <c r="M6164" i="1" a="1"/>
  <c r="M6164" i="1" s="1"/>
  <c r="M6165" i="1" a="1"/>
  <c r="M6165" i="1"/>
  <c r="M6166" i="1" a="1"/>
  <c r="M6166" i="1" s="1"/>
  <c r="M6167" i="1" a="1"/>
  <c r="M6167" i="1" s="1"/>
  <c r="M6168" i="1" a="1"/>
  <c r="M6168" i="1" s="1"/>
  <c r="M6169" i="1" a="1"/>
  <c r="M6169" i="1"/>
  <c r="M6170" i="1" a="1"/>
  <c r="M6170" i="1"/>
  <c r="M6171" i="1" a="1"/>
  <c r="M6171" i="1"/>
  <c r="M6172" i="1" a="1"/>
  <c r="M6172" i="1"/>
  <c r="M6173" i="1" a="1"/>
  <c r="M6173" i="1"/>
  <c r="M6174" i="1" a="1"/>
  <c r="M6174" i="1"/>
  <c r="M6175" i="1" a="1"/>
  <c r="M6175" i="1" s="1"/>
  <c r="M6176" i="1" a="1"/>
  <c r="M6176" i="1" s="1"/>
  <c r="M6177" i="1" a="1"/>
  <c r="M6177" i="1" s="1"/>
  <c r="M6178" i="1" a="1"/>
  <c r="M6178" i="1"/>
  <c r="M6179" i="1" a="1"/>
  <c r="M6179" i="1"/>
  <c r="M6180" i="1" a="1"/>
  <c r="M6180" i="1"/>
  <c r="M6181" i="1" a="1"/>
  <c r="M6181" i="1"/>
  <c r="M6182" i="1" a="1"/>
  <c r="M6182" i="1"/>
  <c r="M6183" i="1" a="1"/>
  <c r="M6183" i="1" s="1"/>
  <c r="M6184" i="1" a="1"/>
  <c r="M6184" i="1" s="1"/>
  <c r="M6185" i="1" a="1"/>
  <c r="M6185" i="1" s="1"/>
  <c r="M6186" i="1" a="1"/>
  <c r="M6186" i="1" s="1"/>
  <c r="M6187" i="1" a="1"/>
  <c r="M6187" i="1"/>
  <c r="M6188" i="1" a="1"/>
  <c r="M6188" i="1"/>
  <c r="M6189" i="1" a="1"/>
  <c r="M6189" i="1"/>
  <c r="M6190" i="1" a="1"/>
  <c r="M6190" i="1"/>
  <c r="M6191" i="1" a="1"/>
  <c r="M6191" i="1" s="1"/>
  <c r="M6192" i="1" a="1"/>
  <c r="M6192" i="1" s="1"/>
  <c r="M6193" i="1" a="1"/>
  <c r="M6193" i="1"/>
  <c r="M6194" i="1" a="1"/>
  <c r="M6194" i="1" s="1"/>
  <c r="M6195" i="1" a="1"/>
  <c r="M6195" i="1" s="1"/>
  <c r="M6196" i="1" a="1"/>
  <c r="M6196" i="1"/>
  <c r="M6197" i="1" a="1"/>
  <c r="M6197" i="1"/>
  <c r="M6198" i="1" a="1"/>
  <c r="M6198" i="1"/>
  <c r="M6199" i="1" a="1"/>
  <c r="M6199" i="1" s="1"/>
  <c r="M6200" i="1" a="1"/>
  <c r="M6200" i="1" s="1"/>
  <c r="M6201" i="1" a="1"/>
  <c r="M6201" i="1"/>
  <c r="M6202" i="1" a="1"/>
  <c r="M6202" i="1"/>
  <c r="M6203" i="1" a="1"/>
  <c r="M6203" i="1" s="1"/>
  <c r="M6204" i="1" a="1"/>
  <c r="M6204" i="1" s="1"/>
  <c r="M6205" i="1" a="1"/>
  <c r="M6205" i="1"/>
  <c r="M6206" i="1" a="1"/>
  <c r="M6206" i="1"/>
  <c r="M6207" i="1" a="1"/>
  <c r="M6207" i="1" s="1"/>
  <c r="M6208" i="1" a="1"/>
  <c r="M6208" i="1" s="1"/>
  <c r="M6209" i="1" a="1"/>
  <c r="M6209" i="1"/>
  <c r="M6210" i="1" a="1"/>
  <c r="M6210" i="1"/>
  <c r="M6211" i="1" a="1"/>
  <c r="M6211" i="1"/>
  <c r="M6212" i="1" a="1"/>
  <c r="M6212" i="1" s="1"/>
  <c r="M6213" i="1" a="1"/>
  <c r="M6213" i="1" s="1"/>
  <c r="M6214" i="1" a="1"/>
  <c r="M6214" i="1"/>
  <c r="M6215" i="1" a="1"/>
  <c r="M6215" i="1" s="1"/>
  <c r="M6216" i="1" a="1"/>
  <c r="M6216" i="1" s="1"/>
  <c r="M6217" i="1" a="1"/>
  <c r="M6217" i="1"/>
  <c r="M6218" i="1" a="1"/>
  <c r="M6218" i="1"/>
  <c r="M6219" i="1" a="1"/>
  <c r="M6219" i="1"/>
  <c r="M6220" i="1" a="1"/>
  <c r="M6220" i="1"/>
  <c r="M6221" i="1" a="1"/>
  <c r="M6221" i="1" s="1"/>
  <c r="M6222" i="1" a="1"/>
  <c r="M6222" i="1" s="1"/>
  <c r="M6223" i="1" a="1"/>
  <c r="M6223" i="1" s="1"/>
  <c r="M6224" i="1" a="1"/>
  <c r="M6224" i="1" s="1"/>
  <c r="M6225" i="1" a="1"/>
  <c r="M6225" i="1"/>
  <c r="M6226" i="1" a="1"/>
  <c r="M6226" i="1"/>
  <c r="M6227" i="1" a="1"/>
  <c r="M6227" i="1"/>
  <c r="M6228" i="1" a="1"/>
  <c r="M6228" i="1"/>
  <c r="M6229" i="1" a="1"/>
  <c r="M6229" i="1"/>
  <c r="M6230" i="1" a="1"/>
  <c r="M6230" i="1" s="1"/>
  <c r="M6231" i="1" a="1"/>
  <c r="M6231" i="1" s="1"/>
  <c r="M6232" i="1" a="1"/>
  <c r="M6232" i="1" s="1"/>
  <c r="M6233" i="1" a="1"/>
  <c r="M6233" i="1"/>
  <c r="M6234" i="1" a="1"/>
  <c r="M6234" i="1"/>
  <c r="M6235" i="1" a="1"/>
  <c r="M6235" i="1"/>
  <c r="M6236" i="1" a="1"/>
  <c r="M6236" i="1"/>
  <c r="M6237" i="1" a="1"/>
  <c r="M6237" i="1" s="1"/>
  <c r="M6238" i="1" a="1"/>
  <c r="M6238" i="1"/>
  <c r="M6239" i="1" a="1"/>
  <c r="M6239" i="1" s="1"/>
  <c r="M6240" i="1" a="1"/>
  <c r="M6240" i="1" s="1"/>
  <c r="M6241" i="1" a="1"/>
  <c r="M6241" i="1" s="1"/>
  <c r="M6242" i="1" a="1"/>
  <c r="M6242" i="1"/>
  <c r="M6243" i="1" a="1"/>
  <c r="M6243" i="1"/>
  <c r="M6244" i="1" a="1"/>
  <c r="M6244" i="1"/>
  <c r="M6245" i="1" a="1"/>
  <c r="M6245" i="1"/>
  <c r="M6246" i="1" a="1"/>
  <c r="M6246" i="1"/>
  <c r="M6247" i="1" a="1"/>
  <c r="M6247" i="1" s="1"/>
  <c r="M6248" i="1" a="1"/>
  <c r="M6248" i="1" s="1"/>
  <c r="M6249" i="1" a="1"/>
  <c r="M6249" i="1" s="1"/>
  <c r="M6250" i="1" a="1"/>
  <c r="M6250" i="1" s="1"/>
  <c r="M6251" i="1" a="1"/>
  <c r="M6251" i="1"/>
  <c r="M6252" i="1" a="1"/>
  <c r="M6252" i="1"/>
  <c r="M6253" i="1" a="1"/>
  <c r="M6253" i="1"/>
  <c r="M6254" i="1" a="1"/>
  <c r="M6254" i="1"/>
  <c r="M6255" i="1" a="1"/>
  <c r="M6255" i="1" s="1"/>
  <c r="M6256" i="1" a="1"/>
  <c r="M6256" i="1" s="1"/>
  <c r="M6257" i="1" a="1"/>
  <c r="M6257" i="1"/>
  <c r="M6258" i="1" a="1"/>
  <c r="M6258" i="1" s="1"/>
  <c r="M6259" i="1" a="1"/>
  <c r="M6259" i="1" s="1"/>
  <c r="M6260" i="1" a="1"/>
  <c r="M6260" i="1"/>
  <c r="M6261" i="1" a="1"/>
  <c r="M6261" i="1"/>
  <c r="M6262" i="1" a="1"/>
  <c r="M6262" i="1"/>
  <c r="M6263" i="1" a="1"/>
  <c r="M6263" i="1" s="1"/>
  <c r="M6264" i="1" a="1"/>
  <c r="M6264" i="1" s="1"/>
  <c r="M6265" i="1" a="1"/>
  <c r="M6265" i="1"/>
  <c r="M6266" i="1" a="1"/>
  <c r="M6266" i="1" s="1"/>
  <c r="M6267" i="1" a="1"/>
  <c r="M6267" i="1" s="1"/>
  <c r="M6268" i="1" a="1"/>
  <c r="M6268" i="1" s="1"/>
  <c r="M6269" i="1" a="1"/>
  <c r="M6269" i="1"/>
  <c r="M6270" i="1" a="1"/>
  <c r="M6270" i="1"/>
  <c r="M6271" i="1" a="1"/>
  <c r="M6271" i="1" s="1"/>
  <c r="M6272" i="1" a="1"/>
  <c r="M6272" i="1" s="1"/>
  <c r="M6273" i="1" a="1"/>
  <c r="M6273" i="1"/>
  <c r="M6274" i="1" a="1"/>
  <c r="M6274" i="1"/>
  <c r="M6275" i="1" a="1"/>
  <c r="M6275" i="1"/>
  <c r="M6276" i="1" a="1"/>
  <c r="M6276" i="1" s="1"/>
  <c r="M6277" i="1" a="1"/>
  <c r="M6277" i="1" s="1"/>
  <c r="M6278" i="1" a="1"/>
  <c r="M6278" i="1"/>
  <c r="M6279" i="1" a="1"/>
  <c r="M6279" i="1" s="1"/>
  <c r="M6280" i="1" a="1"/>
  <c r="M6280" i="1" s="1"/>
  <c r="M6281" i="1" a="1"/>
  <c r="M6281" i="1"/>
  <c r="M6282" i="1" a="1"/>
  <c r="M6282" i="1"/>
  <c r="M6283" i="1" a="1"/>
  <c r="M6283" i="1"/>
  <c r="M6284" i="1" a="1"/>
  <c r="M6284" i="1"/>
  <c r="M6285" i="1" a="1"/>
  <c r="M6285" i="1" s="1"/>
  <c r="M6286" i="1" a="1"/>
  <c r="M6286" i="1" s="1"/>
  <c r="M6287" i="1" a="1"/>
  <c r="M6287" i="1" s="1"/>
  <c r="M6288" i="1" a="1"/>
  <c r="M6288" i="1" s="1"/>
  <c r="M6289" i="1" a="1"/>
  <c r="M6289" i="1"/>
  <c r="M6290" i="1" a="1"/>
  <c r="M6290" i="1"/>
  <c r="M6291" i="1" a="1"/>
  <c r="M6291" i="1"/>
  <c r="M6292" i="1" a="1"/>
  <c r="M6292" i="1"/>
  <c r="M6293" i="1" a="1"/>
  <c r="M6293" i="1"/>
  <c r="M6294" i="1" a="1"/>
  <c r="M6294" i="1" s="1"/>
  <c r="M6295" i="1" a="1"/>
  <c r="M6295" i="1" s="1"/>
  <c r="M6296" i="1" a="1"/>
  <c r="M6296" i="1" s="1"/>
  <c r="M6297" i="1" a="1"/>
  <c r="M6297" i="1"/>
  <c r="M6298" i="1" a="1"/>
  <c r="M6298" i="1"/>
  <c r="M6299" i="1" a="1"/>
  <c r="M6299" i="1"/>
  <c r="M6300" i="1" a="1"/>
  <c r="M6300" i="1"/>
  <c r="M6301" i="1" a="1"/>
  <c r="M6301" i="1"/>
  <c r="M6302" i="1" a="1"/>
  <c r="M6302" i="1"/>
  <c r="M6303" i="1" a="1"/>
  <c r="M6303" i="1" s="1"/>
  <c r="M6304" i="1" a="1"/>
  <c r="M6304" i="1" s="1"/>
  <c r="M6305" i="1" a="1"/>
  <c r="M6305" i="1" s="1"/>
  <c r="M6306" i="1" a="1"/>
  <c r="M6306" i="1"/>
  <c r="M6307" i="1" a="1"/>
  <c r="M6307" i="1"/>
  <c r="M6308" i="1" a="1"/>
  <c r="M6308" i="1"/>
  <c r="M6309" i="1" a="1"/>
  <c r="M6309" i="1"/>
  <c r="M6310" i="1" a="1"/>
  <c r="M6310" i="1"/>
  <c r="M6311" i="1" a="1"/>
  <c r="M6311" i="1" s="1"/>
  <c r="M6312" i="1" a="1"/>
  <c r="M6312" i="1" s="1"/>
  <c r="M6313" i="1" a="1"/>
  <c r="M6313" i="1" s="1"/>
  <c r="M6314" i="1" a="1"/>
  <c r="M6314" i="1" s="1"/>
  <c r="M6315" i="1" a="1"/>
  <c r="M6315" i="1"/>
  <c r="M6316" i="1" a="1"/>
  <c r="M6316" i="1"/>
  <c r="M6317" i="1" a="1"/>
  <c r="M6317" i="1"/>
  <c r="M6318" i="1" a="1"/>
  <c r="M6318" i="1"/>
  <c r="M6319" i="1" a="1"/>
  <c r="M6319" i="1" s="1"/>
  <c r="M6320" i="1" a="1"/>
  <c r="M6320" i="1" s="1"/>
  <c r="M6321" i="1" a="1"/>
  <c r="M6321" i="1"/>
  <c r="M6322" i="1" a="1"/>
  <c r="M6322" i="1" s="1"/>
  <c r="M6323" i="1" a="1"/>
  <c r="M6323" i="1" s="1"/>
  <c r="M6324" i="1" a="1"/>
  <c r="M6324" i="1"/>
  <c r="M6325" i="1" a="1"/>
  <c r="M6325" i="1"/>
  <c r="M6326" i="1" a="1"/>
  <c r="M6326" i="1"/>
  <c r="M6327" i="1" a="1"/>
  <c r="M6327" i="1" s="1"/>
  <c r="M6328" i="1" a="1"/>
  <c r="M6328" i="1" s="1"/>
  <c r="M6329" i="1" a="1"/>
  <c r="M6329" i="1"/>
  <c r="M6330" i="1" a="1"/>
  <c r="M6330" i="1"/>
  <c r="M6331" i="1" a="1"/>
  <c r="M6331" i="1" s="1"/>
  <c r="M6332" i="1" a="1"/>
  <c r="M6332" i="1" s="1"/>
  <c r="M6333" i="1" a="1"/>
  <c r="M6333" i="1"/>
  <c r="M6334" i="1" a="1"/>
  <c r="M6334" i="1"/>
  <c r="M6335" i="1" a="1"/>
  <c r="M6335" i="1" s="1"/>
  <c r="M6336" i="1" a="1"/>
  <c r="M6336" i="1" s="1"/>
  <c r="M6337" i="1" a="1"/>
  <c r="M6337" i="1"/>
  <c r="M6338" i="1" a="1"/>
  <c r="M6338" i="1" s="1"/>
  <c r="M6339" i="1" a="1"/>
  <c r="M6339" i="1"/>
  <c r="M6340" i="1" a="1"/>
  <c r="M6340" i="1" s="1"/>
  <c r="M6341" i="1" a="1"/>
  <c r="M6341" i="1" s="1"/>
  <c r="M6342" i="1" a="1"/>
  <c r="M6342" i="1"/>
  <c r="M6343" i="1" a="1"/>
  <c r="M6343" i="1" s="1"/>
  <c r="M6344" i="1" a="1"/>
  <c r="M6344" i="1" s="1"/>
  <c r="M6345" i="1" a="1"/>
  <c r="M6345" i="1"/>
  <c r="M6346" i="1" a="1"/>
  <c r="M6346" i="1"/>
  <c r="M6347" i="1" a="1"/>
  <c r="M6347" i="1"/>
  <c r="M6348" i="1" a="1"/>
  <c r="M6348" i="1" s="1"/>
  <c r="M6349" i="1" a="1"/>
  <c r="M6349" i="1" s="1"/>
  <c r="M6350" i="1" a="1"/>
  <c r="M6350" i="1" s="1"/>
  <c r="M6351" i="1" a="1"/>
  <c r="M6351" i="1" s="1"/>
  <c r="M6352" i="1" a="1"/>
  <c r="M6352" i="1" s="1"/>
  <c r="M6353" i="1" a="1"/>
  <c r="M6353" i="1"/>
  <c r="M6354" i="1" a="1"/>
  <c r="M6354" i="1"/>
  <c r="M6355" i="1" a="1"/>
  <c r="M6355" i="1"/>
  <c r="M6356" i="1" a="1"/>
  <c r="M6356" i="1"/>
  <c r="M6357" i="1" a="1"/>
  <c r="M6357" i="1"/>
  <c r="M6358" i="1" a="1"/>
  <c r="M6358" i="1" s="1"/>
  <c r="M6359" i="1" a="1"/>
  <c r="M6359" i="1" s="1"/>
  <c r="M6360" i="1" a="1"/>
  <c r="M6360" i="1" s="1"/>
  <c r="M6361" i="1" a="1"/>
  <c r="M6361" i="1"/>
  <c r="M6362" i="1" a="1"/>
  <c r="M6362" i="1"/>
  <c r="M6363" i="1" a="1"/>
  <c r="M6363" i="1"/>
  <c r="M6364" i="1" a="1"/>
  <c r="M6364" i="1"/>
  <c r="M6365" i="1" a="1"/>
  <c r="M6365" i="1"/>
  <c r="M6366" i="1" a="1"/>
  <c r="M6366" i="1" s="1"/>
  <c r="M6367" i="1" a="1"/>
  <c r="M6367" i="1" s="1"/>
  <c r="M6368" i="1" a="1"/>
  <c r="M6368" i="1" s="1"/>
  <c r="M6369" i="1" a="1"/>
  <c r="M6369" i="1" s="1"/>
  <c r="M6370" i="1" a="1"/>
  <c r="M6370" i="1"/>
  <c r="M6371" i="1" a="1"/>
  <c r="M6371" i="1"/>
  <c r="M6372" i="1" a="1"/>
  <c r="M6372" i="1"/>
  <c r="M6373" i="1" a="1"/>
  <c r="M6373" i="1"/>
  <c r="M6374" i="1" a="1"/>
  <c r="M6374" i="1"/>
  <c r="M6375" i="1" a="1"/>
  <c r="M6375" i="1" s="1"/>
  <c r="M6376" i="1" a="1"/>
  <c r="M6376" i="1" s="1"/>
  <c r="M6377" i="1" a="1"/>
  <c r="M6377" i="1" s="1"/>
  <c r="M6378" i="1" a="1"/>
  <c r="M6378" i="1" s="1"/>
  <c r="M6379" i="1" a="1"/>
  <c r="M6379" i="1"/>
  <c r="M6380" i="1" a="1"/>
  <c r="M6380" i="1"/>
  <c r="M6381" i="1" a="1"/>
  <c r="M6381" i="1"/>
  <c r="M6382" i="1" a="1"/>
  <c r="M6382" i="1"/>
  <c r="M6383" i="1" a="1"/>
  <c r="M6383" i="1" s="1"/>
  <c r="M6384" i="1" a="1"/>
  <c r="M6384" i="1" s="1"/>
  <c r="M6385" i="1" a="1"/>
  <c r="M6385" i="1"/>
  <c r="M6386" i="1" a="1"/>
  <c r="M6386" i="1" s="1"/>
  <c r="M6387" i="1" a="1"/>
  <c r="M6387" i="1" s="1"/>
  <c r="M6388" i="1" a="1"/>
  <c r="M6388" i="1"/>
  <c r="M6389" i="1" a="1"/>
  <c r="M6389" i="1"/>
  <c r="M6390" i="1" a="1"/>
  <c r="M6390" i="1"/>
  <c r="M6391" i="1" a="1"/>
  <c r="M6391" i="1" s="1"/>
  <c r="M6392" i="1" a="1"/>
  <c r="M6392" i="1" s="1"/>
  <c r="M6393" i="1" a="1"/>
  <c r="M6393" i="1"/>
  <c r="M6394" i="1" a="1"/>
  <c r="M6394" i="1"/>
  <c r="M6395" i="1" a="1"/>
  <c r="M6395" i="1" s="1"/>
  <c r="M6396" i="1" a="1"/>
  <c r="M6396" i="1" s="1"/>
  <c r="M6397" i="1" a="1"/>
  <c r="M6397" i="1"/>
  <c r="M6398" i="1" a="1"/>
  <c r="M6398" i="1"/>
  <c r="M6399" i="1" a="1"/>
  <c r="M6399" i="1" s="1"/>
  <c r="M6400" i="1" a="1"/>
  <c r="M6400" i="1" s="1"/>
  <c r="M6401" i="1" a="1"/>
  <c r="M6401" i="1"/>
  <c r="M6402" i="1" a="1"/>
  <c r="M6402" i="1"/>
  <c r="M6403" i="1" a="1"/>
  <c r="M6403" i="1"/>
  <c r="M6404" i="1" a="1"/>
  <c r="M6404" i="1" s="1"/>
  <c r="M6405" i="1" a="1"/>
  <c r="M6405" i="1" s="1"/>
  <c r="M6406" i="1" a="1"/>
  <c r="M6406" i="1"/>
  <c r="M6407" i="1" a="1"/>
  <c r="M6407" i="1" s="1"/>
  <c r="M6408" i="1" a="1"/>
  <c r="M6408" i="1" s="1"/>
  <c r="M6409" i="1" a="1"/>
  <c r="M6409" i="1"/>
  <c r="M6410" i="1" a="1"/>
  <c r="M6410" i="1"/>
  <c r="M6411" i="1" a="1"/>
  <c r="M6411" i="1"/>
  <c r="M6412" i="1" a="1"/>
  <c r="M6412" i="1"/>
  <c r="M6413" i="1" a="1"/>
  <c r="M6413" i="1" s="1"/>
  <c r="M6414" i="1" a="1"/>
  <c r="M6414" i="1" s="1"/>
  <c r="M6415" i="1" a="1"/>
  <c r="M6415" i="1" s="1"/>
  <c r="M6416" i="1" a="1"/>
  <c r="M6416" i="1" s="1"/>
  <c r="M6417" i="1" a="1"/>
  <c r="M6417" i="1"/>
  <c r="M6418" i="1" a="1"/>
  <c r="M6418" i="1"/>
  <c r="M6419" i="1" a="1"/>
  <c r="M6419" i="1"/>
  <c r="M6420" i="1" a="1"/>
  <c r="M6420" i="1" s="1"/>
  <c r="M6421" i="1" a="1"/>
  <c r="M6421" i="1"/>
  <c r="M6422" i="1" a="1"/>
  <c r="M6422" i="1" s="1"/>
  <c r="M6423" i="1" a="1"/>
  <c r="M6423" i="1" s="1"/>
  <c r="M6424" i="1" a="1"/>
  <c r="M6424" i="1" s="1"/>
  <c r="M6425" i="1" a="1"/>
  <c r="M6425" i="1"/>
  <c r="M6426" i="1" a="1"/>
  <c r="M6426" i="1"/>
  <c r="M6427" i="1" a="1"/>
  <c r="M6427" i="1"/>
  <c r="M6428" i="1" a="1"/>
  <c r="M6428" i="1"/>
  <c r="M6429" i="1" a="1"/>
  <c r="M6429" i="1"/>
  <c r="M6430" i="1" a="1"/>
  <c r="M6430" i="1"/>
  <c r="M6431" i="1" a="1"/>
  <c r="M6431" i="1" s="1"/>
  <c r="M6432" i="1" a="1"/>
  <c r="M6432" i="1" s="1"/>
  <c r="M6433" i="1" a="1"/>
  <c r="M6433" i="1" s="1"/>
  <c r="M6434" i="1" a="1"/>
  <c r="M6434" i="1"/>
  <c r="M6435" i="1" a="1"/>
  <c r="M6435" i="1"/>
  <c r="M6436" i="1" a="1"/>
  <c r="M6436" i="1"/>
  <c r="M6437" i="1" a="1"/>
  <c r="M6437" i="1"/>
  <c r="M6438" i="1" a="1"/>
  <c r="M6438" i="1"/>
  <c r="M6439" i="1" a="1"/>
  <c r="M6439" i="1" s="1"/>
  <c r="M6440" i="1" a="1"/>
  <c r="M6440" i="1" s="1"/>
  <c r="M6441" i="1" a="1"/>
  <c r="M6441" i="1" s="1"/>
  <c r="M6442" i="1" a="1"/>
  <c r="M6442" i="1" s="1"/>
  <c r="M6443" i="1" a="1"/>
  <c r="M6443" i="1"/>
  <c r="M6444" i="1" a="1"/>
  <c r="M6444" i="1"/>
  <c r="M6445" i="1" a="1"/>
  <c r="M6445" i="1"/>
  <c r="M6446" i="1" a="1"/>
  <c r="M6446" i="1"/>
  <c r="M6447" i="1" a="1"/>
  <c r="M6447" i="1" s="1"/>
  <c r="M6448" i="1" a="1"/>
  <c r="M6448" i="1" s="1"/>
  <c r="M6449" i="1" a="1"/>
  <c r="M6449" i="1" s="1"/>
  <c r="M6450" i="1" a="1"/>
  <c r="M6450" i="1" s="1"/>
  <c r="M6451" i="1" a="1"/>
  <c r="M6451" i="1" s="1"/>
  <c r="M6452" i="1" a="1"/>
  <c r="M6452" i="1"/>
  <c r="M6453" i="1" a="1"/>
  <c r="M6453" i="1"/>
  <c r="M6454" i="1" a="1"/>
  <c r="M6454" i="1"/>
  <c r="M6455" i="1" a="1"/>
  <c r="M6455" i="1" s="1"/>
  <c r="M6456" i="1" a="1"/>
  <c r="M6456" i="1" s="1"/>
  <c r="M6457" i="1" a="1"/>
  <c r="M6457" i="1"/>
  <c r="M6458" i="1" a="1"/>
  <c r="M6458" i="1"/>
  <c r="M6459" i="1" a="1"/>
  <c r="M6459" i="1" s="1"/>
  <c r="M6460" i="1" a="1"/>
  <c r="M6460" i="1" s="1"/>
  <c r="M6461" i="1" a="1"/>
  <c r="M6461" i="1"/>
  <c r="M6462" i="1" a="1"/>
  <c r="M6462" i="1"/>
  <c r="M6463" i="1" a="1"/>
  <c r="M6463" i="1" s="1"/>
  <c r="M6464" i="1" a="1"/>
  <c r="M6464" i="1" s="1"/>
  <c r="M6465" i="1" a="1"/>
  <c r="M6465" i="1"/>
  <c r="M6466" i="1" a="1"/>
  <c r="M6466" i="1"/>
  <c r="M6467" i="1" a="1"/>
  <c r="M6467" i="1"/>
  <c r="M6468" i="1" a="1"/>
  <c r="M6468" i="1" s="1"/>
  <c r="M6469" i="1" a="1"/>
  <c r="M6469" i="1" s="1"/>
  <c r="M6470" i="1" a="1"/>
  <c r="M6470" i="1"/>
  <c r="M6471" i="1" a="1"/>
  <c r="M6471" i="1" s="1"/>
  <c r="M6472" i="1" a="1"/>
  <c r="M6472" i="1" s="1"/>
  <c r="M6473" i="1" a="1"/>
  <c r="M6473" i="1"/>
  <c r="M6474" i="1" a="1"/>
  <c r="M6474" i="1"/>
  <c r="M6475" i="1" a="1"/>
  <c r="M6475" i="1"/>
  <c r="M6476" i="1" a="1"/>
  <c r="M6476" i="1"/>
  <c r="M6477" i="1" a="1"/>
  <c r="M6477" i="1" s="1"/>
  <c r="M6478" i="1" a="1"/>
  <c r="M6478" i="1" s="1"/>
  <c r="M6479" i="1" a="1"/>
  <c r="M6479" i="1" s="1"/>
  <c r="M6480" i="1" a="1"/>
  <c r="M6480" i="1" s="1"/>
  <c r="M6481" i="1" a="1"/>
  <c r="M6481" i="1"/>
  <c r="M6482" i="1" a="1"/>
  <c r="M6482" i="1"/>
  <c r="M6483" i="1" a="1"/>
  <c r="M6483" i="1"/>
  <c r="M6484" i="1" a="1"/>
  <c r="M6484" i="1"/>
  <c r="M6485" i="1" a="1"/>
  <c r="M6485" i="1"/>
  <c r="M6486" i="1" a="1"/>
  <c r="M6486" i="1" s="1"/>
  <c r="M6487" i="1" a="1"/>
  <c r="M6487" i="1" s="1"/>
  <c r="M6488" i="1" a="1"/>
  <c r="M6488" i="1" s="1"/>
  <c r="M6489" i="1" a="1"/>
  <c r="M6489" i="1"/>
  <c r="M6490" i="1" a="1"/>
  <c r="M6490" i="1"/>
  <c r="M6491" i="1" a="1"/>
  <c r="M6491" i="1"/>
  <c r="M6492" i="1" a="1"/>
  <c r="M6492" i="1"/>
  <c r="M6493" i="1" a="1"/>
  <c r="M6493" i="1" s="1"/>
  <c r="M6494" i="1" a="1"/>
  <c r="M6494" i="1"/>
  <c r="M6495" i="1" a="1"/>
  <c r="M6495" i="1" s="1"/>
  <c r="M6496" i="1" a="1"/>
  <c r="M6496" i="1" s="1"/>
  <c r="M6497" i="1" a="1"/>
  <c r="M6497" i="1" s="1"/>
  <c r="M6498" i="1" a="1"/>
  <c r="M6498" i="1"/>
  <c r="M6499" i="1" a="1"/>
  <c r="M6499" i="1"/>
  <c r="M6500" i="1" a="1"/>
  <c r="M6500" i="1"/>
  <c r="M6501" i="1" a="1"/>
  <c r="M6501" i="1"/>
  <c r="M6502" i="1" a="1"/>
  <c r="M6502" i="1"/>
  <c r="M6503" i="1" a="1"/>
  <c r="M6503" i="1" s="1"/>
  <c r="M6504" i="1" a="1"/>
  <c r="M6504" i="1" s="1"/>
  <c r="M6505" i="1" a="1"/>
  <c r="M6505" i="1" s="1"/>
  <c r="M6506" i="1" a="1"/>
  <c r="M6506" i="1" s="1"/>
  <c r="M6507" i="1" a="1"/>
  <c r="M6507" i="1"/>
  <c r="M6508" i="1" a="1"/>
  <c r="M6508" i="1"/>
  <c r="M6509" i="1" a="1"/>
  <c r="M6509" i="1"/>
  <c r="M6510" i="1" a="1"/>
  <c r="M6510" i="1"/>
  <c r="M6511" i="1" a="1"/>
  <c r="M6511" i="1" s="1"/>
  <c r="M6512" i="1" a="1"/>
  <c r="M6512" i="1" s="1"/>
  <c r="M6513" i="1" a="1"/>
  <c r="M6513" i="1"/>
  <c r="M6514" i="1" a="1"/>
  <c r="M6514" i="1" s="1"/>
  <c r="M6515" i="1" a="1"/>
  <c r="M6515" i="1" s="1"/>
  <c r="M6516" i="1" a="1"/>
  <c r="M6516" i="1"/>
  <c r="M6517" i="1" a="1"/>
  <c r="M6517" i="1"/>
  <c r="M6518" i="1" a="1"/>
  <c r="M6518" i="1"/>
  <c r="M6519" i="1" a="1"/>
  <c r="M6519" i="1" s="1"/>
  <c r="M6520" i="1" a="1"/>
  <c r="M6520" i="1" s="1"/>
  <c r="M6521" i="1" a="1"/>
  <c r="M6521" i="1" s="1"/>
  <c r="M6522" i="1" a="1"/>
  <c r="M6522" i="1" s="1"/>
  <c r="M6523" i="1" a="1"/>
  <c r="M6523" i="1" s="1"/>
  <c r="M6524" i="1" a="1"/>
  <c r="M6524" i="1" s="1"/>
  <c r="M6525" i="1" a="1"/>
  <c r="M6525" i="1"/>
  <c r="M6526" i="1" a="1"/>
  <c r="M6526" i="1"/>
  <c r="M6527" i="1" a="1"/>
  <c r="M6527" i="1" s="1"/>
  <c r="M6528" i="1" a="1"/>
  <c r="M6528" i="1" s="1"/>
  <c r="M6529" i="1" a="1"/>
  <c r="M6529" i="1"/>
  <c r="M6530" i="1" a="1"/>
  <c r="M6530" i="1"/>
  <c r="M6531" i="1" a="1"/>
  <c r="M6531" i="1" s="1"/>
  <c r="M6532" i="1" a="1"/>
  <c r="M6532" i="1" s="1"/>
  <c r="M6533" i="1" a="1"/>
  <c r="M6533" i="1" s="1"/>
  <c r="M6534" i="1" a="1"/>
  <c r="M6534" i="1"/>
  <c r="M6535" i="1" a="1"/>
  <c r="M6535" i="1" s="1"/>
  <c r="M6536" i="1" a="1"/>
  <c r="M6536" i="1" s="1"/>
  <c r="M6537" i="1" a="1"/>
  <c r="M6537" i="1"/>
  <c r="M6538" i="1" a="1"/>
  <c r="M6538" i="1"/>
  <c r="M6539" i="1" a="1"/>
  <c r="M6539" i="1"/>
  <c r="M6540" i="1" a="1"/>
  <c r="M6540" i="1"/>
  <c r="M6541" i="1" a="1"/>
  <c r="M6541" i="1" s="1"/>
  <c r="M6542" i="1" a="1"/>
  <c r="M6542" i="1" s="1"/>
  <c r="M6543" i="1" a="1"/>
  <c r="M6543" i="1" s="1"/>
  <c r="M6544" i="1" a="1"/>
  <c r="M6544" i="1" s="1"/>
  <c r="M6545" i="1" a="1"/>
  <c r="M6545" i="1"/>
  <c r="M6546" i="1" a="1"/>
  <c r="M6546" i="1"/>
  <c r="M6547" i="1" a="1"/>
  <c r="M6547" i="1"/>
  <c r="M6548" i="1" a="1"/>
  <c r="M6548" i="1"/>
  <c r="M6549" i="1" a="1"/>
  <c r="M6549" i="1"/>
  <c r="M6550" i="1" a="1"/>
  <c r="M6550" i="1" s="1"/>
  <c r="M6551" i="1" a="1"/>
  <c r="M6551" i="1" s="1"/>
  <c r="M6552" i="1" a="1"/>
  <c r="M6552" i="1" s="1"/>
  <c r="M6553" i="1" a="1"/>
  <c r="M6553" i="1"/>
  <c r="M6554" i="1" a="1"/>
  <c r="M6554" i="1"/>
  <c r="M6555" i="1" a="1"/>
  <c r="M6555" i="1"/>
  <c r="M6556" i="1" a="1"/>
  <c r="M6556" i="1"/>
  <c r="M6557" i="1" a="1"/>
  <c r="M6557" i="1"/>
  <c r="M6558" i="1" a="1"/>
  <c r="M6558" i="1"/>
  <c r="M6559" i="1" a="1"/>
  <c r="M6559" i="1" s="1"/>
  <c r="M6560" i="1" a="1"/>
  <c r="M6560" i="1" s="1"/>
  <c r="M6561" i="1" a="1"/>
  <c r="M6561" i="1" s="1"/>
  <c r="M6562" i="1" a="1"/>
  <c r="M6562" i="1"/>
  <c r="M6563" i="1" a="1"/>
  <c r="M6563" i="1"/>
  <c r="M6564" i="1" a="1"/>
  <c r="M6564" i="1"/>
  <c r="M6565" i="1" a="1"/>
  <c r="M6565" i="1"/>
  <c r="M6566" i="1" a="1"/>
  <c r="M6566" i="1"/>
  <c r="M6567" i="1" a="1"/>
  <c r="M6567" i="1" s="1"/>
  <c r="M6568" i="1" a="1"/>
  <c r="M6568" i="1" s="1"/>
  <c r="M6569" i="1" a="1"/>
  <c r="M6569" i="1" s="1"/>
  <c r="M6570" i="1" a="1"/>
  <c r="M6570" i="1" s="1"/>
  <c r="M6571" i="1" a="1"/>
  <c r="M6571" i="1"/>
  <c r="M6572" i="1" a="1"/>
  <c r="M6572" i="1"/>
  <c r="M6573" i="1" a="1"/>
  <c r="M6573" i="1"/>
  <c r="M6574" i="1" a="1"/>
  <c r="M6574" i="1"/>
  <c r="M6575" i="1" a="1"/>
  <c r="M6575" i="1" s="1"/>
  <c r="M6576" i="1" a="1"/>
  <c r="M6576" i="1" s="1"/>
  <c r="M6577" i="1" a="1"/>
  <c r="M6577" i="1"/>
  <c r="M6578" i="1" a="1"/>
  <c r="M6578" i="1" s="1"/>
  <c r="M6579" i="1" a="1"/>
  <c r="M6579" i="1" s="1"/>
  <c r="M6580" i="1" a="1"/>
  <c r="M6580" i="1"/>
  <c r="M6581" i="1" a="1"/>
  <c r="M6581" i="1"/>
  <c r="M6582" i="1" a="1"/>
  <c r="M6582" i="1"/>
  <c r="M6583" i="1" a="1"/>
  <c r="M6583" i="1" s="1"/>
  <c r="M6584" i="1" a="1"/>
  <c r="M6584" i="1" s="1"/>
  <c r="M6585" i="1" a="1"/>
  <c r="M6585" i="1"/>
  <c r="M6586" i="1" a="1"/>
  <c r="M6586" i="1"/>
  <c r="M6587" i="1" a="1"/>
  <c r="M6587" i="1" s="1"/>
  <c r="M6588" i="1" a="1"/>
  <c r="M6588" i="1" s="1"/>
  <c r="M6589" i="1" a="1"/>
  <c r="M6589" i="1"/>
  <c r="M6590" i="1" a="1"/>
  <c r="M6590" i="1"/>
  <c r="M6591" i="1" a="1"/>
  <c r="M6591" i="1" s="1"/>
  <c r="M6592" i="1" a="1"/>
  <c r="M6592" i="1" s="1"/>
  <c r="M6593" i="1" a="1"/>
  <c r="M6593" i="1"/>
  <c r="M6594" i="1" a="1"/>
  <c r="M6594" i="1" s="1"/>
  <c r="M6595" i="1" a="1"/>
  <c r="M6595" i="1"/>
  <c r="M6596" i="1" a="1"/>
  <c r="M6596" i="1" s="1"/>
  <c r="M6597" i="1" a="1"/>
  <c r="M6597" i="1" s="1"/>
  <c r="M6598" i="1" a="1"/>
  <c r="M6598" i="1"/>
  <c r="M6599" i="1" a="1"/>
  <c r="M6599" i="1" s="1"/>
  <c r="M6600" i="1" a="1"/>
  <c r="M6600" i="1" s="1"/>
  <c r="M6601" i="1" a="1"/>
  <c r="M6601" i="1"/>
  <c r="M6602" i="1" a="1"/>
  <c r="M6602" i="1"/>
  <c r="M6603" i="1" a="1"/>
  <c r="M6603" i="1" s="1"/>
  <c r="M6604" i="1" a="1"/>
  <c r="M6604" i="1" s="1"/>
  <c r="M6605" i="1" a="1"/>
  <c r="M6605" i="1" s="1"/>
  <c r="M6606" i="1" a="1"/>
  <c r="M6606" i="1" s="1"/>
  <c r="M6607" i="1" a="1"/>
  <c r="M6607" i="1" s="1"/>
  <c r="M6608" i="1" a="1"/>
  <c r="M6608" i="1" s="1"/>
  <c r="M6609" i="1" a="1"/>
  <c r="M6609" i="1"/>
  <c r="M6610" i="1" a="1"/>
  <c r="M6610" i="1"/>
  <c r="M6611" i="1" a="1"/>
  <c r="M6611" i="1"/>
  <c r="M6612" i="1" a="1"/>
  <c r="M6612" i="1"/>
  <c r="M6613" i="1" a="1"/>
  <c r="M6613" i="1" s="1"/>
  <c r="M6614" i="1" a="1"/>
  <c r="M6614" i="1" s="1"/>
  <c r="M6615" i="1" a="1"/>
  <c r="M6615" i="1" s="1"/>
  <c r="M6616" i="1" a="1"/>
  <c r="M6616" i="1" s="1"/>
  <c r="M6617" i="1" a="1"/>
  <c r="M6617" i="1"/>
  <c r="M6618" i="1" a="1"/>
  <c r="M6618" i="1"/>
  <c r="M6619" i="1" a="1"/>
  <c r="M6619" i="1"/>
  <c r="M6620" i="1" a="1"/>
  <c r="M6620" i="1"/>
  <c r="M6621" i="1" a="1"/>
  <c r="M6621" i="1"/>
  <c r="M6622" i="1" a="1"/>
  <c r="M6622" i="1" s="1"/>
  <c r="M6623" i="1" a="1"/>
  <c r="M6623" i="1" s="1"/>
  <c r="M6624" i="1" a="1"/>
  <c r="M6624" i="1" s="1"/>
  <c r="M6625" i="1" a="1"/>
  <c r="M6625" i="1" s="1"/>
  <c r="M6626" i="1" a="1"/>
  <c r="M6626" i="1"/>
  <c r="M6627" i="1" a="1"/>
  <c r="M6627" i="1"/>
  <c r="M6628" i="1" a="1"/>
  <c r="M6628" i="1"/>
  <c r="M6629" i="1" a="1"/>
  <c r="M6629" i="1"/>
  <c r="M6630" i="1" a="1"/>
  <c r="M6630" i="1"/>
  <c r="M6631" i="1" a="1"/>
  <c r="M6631" i="1" s="1"/>
  <c r="M6632" i="1" a="1"/>
  <c r="M6632" i="1" s="1"/>
  <c r="M6633" i="1" a="1"/>
  <c r="M6633" i="1" s="1"/>
  <c r="M6634" i="1" a="1"/>
  <c r="M6634" i="1" s="1"/>
  <c r="M6635" i="1" a="1"/>
  <c r="M6635" i="1"/>
  <c r="M6636" i="1" a="1"/>
  <c r="M6636" i="1"/>
  <c r="M6637" i="1" a="1"/>
  <c r="M6637" i="1"/>
  <c r="M6638" i="1" a="1"/>
  <c r="M6638" i="1"/>
  <c r="M6639" i="1" a="1"/>
  <c r="M6639" i="1" s="1"/>
  <c r="M6640" i="1" a="1"/>
  <c r="M6640" i="1" s="1"/>
  <c r="M6641" i="1" a="1"/>
  <c r="M6641" i="1"/>
  <c r="M6642" i="1" a="1"/>
  <c r="M6642" i="1" s="1"/>
  <c r="M6643" i="1" a="1"/>
  <c r="M6643" i="1" s="1"/>
  <c r="M6644" i="1" a="1"/>
  <c r="M6644" i="1"/>
  <c r="M6645" i="1" a="1"/>
  <c r="M6645" i="1"/>
  <c r="M6646" i="1" a="1"/>
  <c r="M6646" i="1"/>
  <c r="M6647" i="1" a="1"/>
  <c r="M6647" i="1" s="1"/>
  <c r="M6648" i="1" a="1"/>
  <c r="M6648" i="1" s="1"/>
  <c r="M6649" i="1" a="1"/>
  <c r="M6649" i="1"/>
  <c r="M6650" i="1" a="1"/>
  <c r="M6650" i="1"/>
  <c r="M6651" i="1" a="1"/>
  <c r="M6651" i="1" s="1"/>
  <c r="M6652" i="1" a="1"/>
  <c r="M6652" i="1" s="1"/>
  <c r="M6653" i="1" a="1"/>
  <c r="M6653" i="1"/>
  <c r="M6654" i="1" a="1"/>
  <c r="M6654" i="1"/>
  <c r="M6655" i="1" a="1"/>
  <c r="M6655" i="1" s="1"/>
  <c r="M6656" i="1" a="1"/>
  <c r="M6656" i="1" s="1"/>
  <c r="M6657" i="1" a="1"/>
  <c r="M6657" i="1"/>
  <c r="M6658" i="1" a="1"/>
  <c r="M6658" i="1"/>
  <c r="M6659" i="1" a="1"/>
  <c r="M6659" i="1"/>
  <c r="M6660" i="1" a="1"/>
  <c r="M6660" i="1" s="1"/>
  <c r="M6661" i="1" a="1"/>
  <c r="M6661" i="1" s="1"/>
  <c r="M6662" i="1" a="1"/>
  <c r="M6662" i="1"/>
  <c r="M6663" i="1" a="1"/>
  <c r="M6663" i="1" s="1"/>
  <c r="M6664" i="1" a="1"/>
  <c r="M6664" i="1" s="1"/>
  <c r="M6665" i="1" a="1"/>
  <c r="M6665" i="1"/>
  <c r="M6666" i="1" a="1"/>
  <c r="M6666" i="1"/>
  <c r="M6667" i="1" a="1"/>
  <c r="M6667" i="1"/>
  <c r="M6668" i="1" a="1"/>
  <c r="M6668" i="1"/>
  <c r="M6669" i="1" a="1"/>
  <c r="M6669" i="1" s="1"/>
  <c r="M6670" i="1" a="1"/>
  <c r="M6670" i="1" s="1"/>
  <c r="M6671" i="1" a="1"/>
  <c r="M6671" i="1" s="1"/>
  <c r="M6672" i="1" a="1"/>
  <c r="M6672" i="1" s="1"/>
  <c r="M6673" i="1" a="1"/>
  <c r="M6673" i="1"/>
  <c r="M6674" i="1" a="1"/>
  <c r="M6674" i="1"/>
  <c r="M6675" i="1" a="1"/>
  <c r="M6675" i="1"/>
  <c r="M6676" i="1" a="1"/>
  <c r="M6676" i="1" s="1"/>
  <c r="M6677" i="1" a="1"/>
  <c r="M6677" i="1"/>
  <c r="M6678" i="1" a="1"/>
  <c r="M6678" i="1" s="1"/>
  <c r="M6679" i="1" a="1"/>
  <c r="M6679" i="1" s="1"/>
  <c r="M6680" i="1" a="1"/>
  <c r="M6680" i="1" s="1"/>
  <c r="M6681" i="1" a="1"/>
  <c r="M6681" i="1"/>
  <c r="M6682" i="1" a="1"/>
  <c r="M6682" i="1"/>
  <c r="M6683" i="1" a="1"/>
  <c r="M6683" i="1"/>
  <c r="M6684" i="1" a="1"/>
  <c r="M6684" i="1"/>
  <c r="M6685" i="1" a="1"/>
  <c r="M6685" i="1"/>
  <c r="M6686" i="1" a="1"/>
  <c r="M6686" i="1"/>
  <c r="M6687" i="1" a="1"/>
  <c r="M6687" i="1" s="1"/>
  <c r="M6688" i="1" a="1"/>
  <c r="M6688" i="1" s="1"/>
  <c r="M6689" i="1" a="1"/>
  <c r="M6689" i="1" s="1"/>
  <c r="M6690" i="1" a="1"/>
  <c r="M6690" i="1"/>
  <c r="M6691" i="1" a="1"/>
  <c r="M6691" i="1"/>
  <c r="M6692" i="1" a="1"/>
  <c r="M6692" i="1"/>
  <c r="M6693" i="1" a="1"/>
  <c r="M6693" i="1"/>
  <c r="M6694" i="1" a="1"/>
  <c r="M6694" i="1" s="1"/>
  <c r="M6695" i="1" a="1"/>
  <c r="M6695" i="1" s="1"/>
  <c r="M6696" i="1" a="1"/>
  <c r="M6696" i="1" s="1"/>
  <c r="M6697" i="1" a="1"/>
  <c r="M6697" i="1" s="1"/>
  <c r="M6698" i="1" a="1"/>
  <c r="M6698" i="1" s="1"/>
  <c r="M6699" i="1" a="1"/>
  <c r="M6699" i="1"/>
  <c r="M6700" i="1" a="1"/>
  <c r="M6700" i="1"/>
  <c r="M6701" i="1" a="1"/>
  <c r="M6701" i="1"/>
  <c r="M6702" i="1" a="1"/>
  <c r="M6702" i="1"/>
  <c r="M6703" i="1" a="1"/>
  <c r="M6703" i="1" s="1"/>
  <c r="M6704" i="1" a="1"/>
  <c r="M6704" i="1" s="1"/>
  <c r="M6705" i="1" a="1"/>
  <c r="M6705" i="1" s="1"/>
  <c r="M6706" i="1" a="1"/>
  <c r="M6706" i="1" s="1"/>
  <c r="M6707" i="1" a="1"/>
  <c r="M6707" i="1" s="1"/>
  <c r="M6708" i="1" a="1"/>
  <c r="M6708" i="1"/>
  <c r="M6709" i="1" a="1"/>
  <c r="M6709" i="1"/>
  <c r="M6710" i="1" a="1"/>
  <c r="M6710" i="1"/>
  <c r="M6711" i="1" a="1"/>
  <c r="M6711" i="1" s="1"/>
  <c r="M6712" i="1" a="1"/>
  <c r="M6712" i="1" s="1"/>
  <c r="M6713" i="1" a="1"/>
  <c r="M6713" i="1"/>
  <c r="M6714" i="1" a="1"/>
  <c r="M6714" i="1"/>
  <c r="M6715" i="1" a="1"/>
  <c r="M6715" i="1" s="1"/>
  <c r="M6716" i="1" a="1"/>
  <c r="M6716" i="1" s="1"/>
  <c r="M6717" i="1" a="1"/>
  <c r="M6717" i="1"/>
  <c r="M6718" i="1" a="1"/>
  <c r="M6718" i="1"/>
  <c r="M6719" i="1" a="1"/>
  <c r="M6719" i="1" s="1"/>
  <c r="M6720" i="1" a="1"/>
  <c r="M6720" i="1" s="1"/>
  <c r="M6721" i="1" a="1"/>
  <c r="M6721" i="1"/>
  <c r="M6722" i="1" a="1"/>
  <c r="M6722" i="1"/>
  <c r="M6723" i="1" a="1"/>
  <c r="M6723" i="1"/>
  <c r="M6724" i="1" a="1"/>
  <c r="M6724" i="1" s="1"/>
  <c r="M6725" i="1" a="1"/>
  <c r="M6725" i="1" s="1"/>
  <c r="M6726" i="1" a="1"/>
  <c r="M6726" i="1"/>
  <c r="M6727" i="1" a="1"/>
  <c r="M6727" i="1" s="1"/>
  <c r="M6728" i="1" a="1"/>
  <c r="M6728" i="1" s="1"/>
  <c r="M6729" i="1" a="1"/>
  <c r="M6729" i="1"/>
  <c r="M6730" i="1" a="1"/>
  <c r="M6730" i="1"/>
  <c r="M6731" i="1" a="1"/>
  <c r="M6731" i="1"/>
  <c r="M6732" i="1" a="1"/>
  <c r="M6732" i="1"/>
  <c r="M6733" i="1" a="1"/>
  <c r="M6733" i="1" s="1"/>
  <c r="M6734" i="1" a="1"/>
  <c r="M6734" i="1" s="1"/>
  <c r="M6735" i="1" a="1"/>
  <c r="M6735" i="1" s="1"/>
  <c r="M6736" i="1" a="1"/>
  <c r="M6736" i="1" s="1"/>
  <c r="M6737" i="1" a="1"/>
  <c r="M6737" i="1"/>
  <c r="M6738" i="1" a="1"/>
  <c r="M6738" i="1"/>
  <c r="M6739" i="1" a="1"/>
  <c r="M6739" i="1"/>
  <c r="M6740" i="1" a="1"/>
  <c r="M6740" i="1"/>
  <c r="M6741" i="1" a="1"/>
  <c r="M6741" i="1"/>
  <c r="M6742" i="1" a="1"/>
  <c r="M6742" i="1" s="1"/>
  <c r="M6743" i="1" a="1"/>
  <c r="M6743" i="1" s="1"/>
  <c r="M6744" i="1" a="1"/>
  <c r="M6744" i="1" s="1"/>
  <c r="M6745" i="1" a="1"/>
  <c r="M6745" i="1"/>
  <c r="M6746" i="1" a="1"/>
  <c r="M6746" i="1"/>
  <c r="M6747" i="1" a="1"/>
  <c r="M6747" i="1"/>
  <c r="M6748" i="1" a="1"/>
  <c r="M6748" i="1"/>
  <c r="M6749" i="1" a="1"/>
  <c r="M6749" i="1" s="1"/>
  <c r="M6750" i="1" a="1"/>
  <c r="M6750" i="1"/>
  <c r="M6751" i="1" a="1"/>
  <c r="M6751" i="1" s="1"/>
  <c r="M6752" i="1" a="1"/>
  <c r="M6752" i="1" s="1"/>
  <c r="M6753" i="1" a="1"/>
  <c r="M6753" i="1" s="1"/>
  <c r="M6754" i="1" a="1"/>
  <c r="M6754" i="1"/>
  <c r="M6755" i="1" a="1"/>
  <c r="M6755" i="1"/>
  <c r="M6756" i="1" a="1"/>
  <c r="M6756" i="1"/>
  <c r="M6757" i="1" a="1"/>
  <c r="M6757" i="1"/>
  <c r="M6758" i="1" a="1"/>
  <c r="M6758" i="1"/>
  <c r="M6759" i="1" a="1"/>
  <c r="M6759" i="1" s="1"/>
  <c r="M6760" i="1" a="1"/>
  <c r="M6760" i="1" s="1"/>
  <c r="M6761" i="1" a="1"/>
  <c r="M6761" i="1" s="1"/>
  <c r="M6762" i="1" a="1"/>
  <c r="M6762" i="1" s="1"/>
  <c r="M6763" i="1" a="1"/>
  <c r="M6763" i="1"/>
  <c r="M6764" i="1" a="1"/>
  <c r="M6764" i="1"/>
  <c r="M6765" i="1" a="1"/>
  <c r="M6765" i="1"/>
  <c r="M6766" i="1" a="1"/>
  <c r="M6766" i="1"/>
  <c r="M6767" i="1" a="1"/>
  <c r="M6767" i="1" s="1"/>
  <c r="M6768" i="1" a="1"/>
  <c r="M6768" i="1" s="1"/>
  <c r="M6769" i="1" a="1"/>
  <c r="M6769" i="1"/>
  <c r="M6770" i="1" a="1"/>
  <c r="M6770" i="1" s="1"/>
  <c r="M6771" i="1" a="1"/>
  <c r="M6771" i="1" s="1"/>
  <c r="M6772" i="1" a="1"/>
  <c r="M6772" i="1"/>
  <c r="M6773" i="1" a="1"/>
  <c r="M6773" i="1"/>
  <c r="M6774" i="1" a="1"/>
  <c r="M6774" i="1"/>
  <c r="M6775" i="1" a="1"/>
  <c r="M6775" i="1" s="1"/>
  <c r="M6776" i="1" a="1"/>
  <c r="M6776" i="1" s="1"/>
  <c r="M6777" i="1" a="1"/>
  <c r="M6777" i="1" s="1"/>
  <c r="M6778" i="1" a="1"/>
  <c r="M6778" i="1" s="1"/>
  <c r="M6779" i="1" a="1"/>
  <c r="M6779" i="1" s="1"/>
  <c r="M6780" i="1" a="1"/>
  <c r="M6780" i="1" s="1"/>
  <c r="M6781" i="1" a="1"/>
  <c r="M6781" i="1"/>
  <c r="M6782" i="1" a="1"/>
  <c r="M6782" i="1"/>
  <c r="M6783" i="1" a="1"/>
  <c r="M6783" i="1" s="1"/>
  <c r="M6784" i="1" a="1"/>
  <c r="M6784" i="1" s="1"/>
  <c r="M6785" i="1" a="1"/>
  <c r="M6785" i="1"/>
  <c r="M6786" i="1" a="1"/>
  <c r="M6786" i="1"/>
  <c r="M6787" i="1" a="1"/>
  <c r="M6787" i="1" s="1"/>
  <c r="M6788" i="1" a="1"/>
  <c r="M6788" i="1" s="1"/>
  <c r="M6789" i="1" a="1"/>
  <c r="M6789" i="1" s="1"/>
  <c r="M6790" i="1" a="1"/>
  <c r="M6790" i="1"/>
  <c r="M6791" i="1" a="1"/>
  <c r="M6791" i="1" s="1"/>
  <c r="M6792" i="1" a="1"/>
  <c r="M6792" i="1" s="1"/>
  <c r="M6793" i="1" a="1"/>
  <c r="M6793" i="1"/>
  <c r="M6794" i="1" a="1"/>
  <c r="M6794" i="1"/>
  <c r="M6795" i="1" a="1"/>
  <c r="M6795" i="1"/>
  <c r="M6796" i="1" a="1"/>
  <c r="M6796" i="1"/>
  <c r="M6797" i="1" a="1"/>
  <c r="M6797" i="1" s="1"/>
  <c r="M6798" i="1" a="1"/>
  <c r="M6798" i="1" s="1"/>
  <c r="M6799" i="1" a="1"/>
  <c r="M6799" i="1" s="1"/>
  <c r="M6800" i="1" a="1"/>
  <c r="M6800" i="1" s="1"/>
  <c r="M6801" i="1" a="1"/>
  <c r="M6801" i="1"/>
  <c r="M6802" i="1" a="1"/>
  <c r="M6802" i="1"/>
  <c r="M6803" i="1" a="1"/>
  <c r="M6803" i="1"/>
  <c r="M6804" i="1" a="1"/>
  <c r="M6804" i="1"/>
  <c r="M6805" i="1" a="1"/>
  <c r="M6805" i="1"/>
  <c r="M6806" i="1" a="1"/>
  <c r="M6806" i="1" s="1"/>
  <c r="M6807" i="1" a="1"/>
  <c r="M6807" i="1" s="1"/>
  <c r="M6808" i="1" a="1"/>
  <c r="M6808" i="1" s="1"/>
  <c r="M6809" i="1" a="1"/>
  <c r="M6809" i="1"/>
  <c r="M6810" i="1" a="1"/>
  <c r="M6810" i="1"/>
  <c r="M6811" i="1" a="1"/>
  <c r="M6811" i="1"/>
  <c r="M6812" i="1" a="1"/>
  <c r="M6812" i="1"/>
  <c r="M6813" i="1" a="1"/>
  <c r="M6813" i="1"/>
  <c r="M6814" i="1" a="1"/>
  <c r="M6814" i="1"/>
  <c r="M6815" i="1" a="1"/>
  <c r="M6815" i="1" s="1"/>
  <c r="M6816" i="1" a="1"/>
  <c r="M6816" i="1" s="1"/>
  <c r="M6817" i="1" a="1"/>
  <c r="M6817" i="1" s="1"/>
  <c r="M6818" i="1" a="1"/>
  <c r="M6818" i="1"/>
  <c r="M6819" i="1" a="1"/>
  <c r="M6819" i="1"/>
  <c r="M6820" i="1" a="1"/>
  <c r="M6820" i="1"/>
  <c r="M6821" i="1" a="1"/>
  <c r="M6821" i="1"/>
  <c r="M6822" i="1" a="1"/>
  <c r="M6822" i="1"/>
  <c r="M6823" i="1" a="1"/>
  <c r="M6823" i="1" s="1"/>
  <c r="M6824" i="1" a="1"/>
  <c r="M6824" i="1" s="1"/>
  <c r="M6825" i="1" a="1"/>
  <c r="M6825" i="1" s="1"/>
  <c r="M6826" i="1" a="1"/>
  <c r="M6826" i="1" s="1"/>
  <c r="M6827" i="1" a="1"/>
  <c r="M6827" i="1"/>
  <c r="M6828" i="1" a="1"/>
  <c r="M6828" i="1"/>
  <c r="M6829" i="1" a="1"/>
  <c r="M6829" i="1"/>
  <c r="M6830" i="1" a="1"/>
  <c r="M6830" i="1"/>
  <c r="M6831" i="1" a="1"/>
  <c r="M6831" i="1" s="1"/>
  <c r="M6832" i="1" a="1"/>
  <c r="M6832" i="1" s="1"/>
  <c r="M6833" i="1" a="1"/>
  <c r="M6833" i="1"/>
  <c r="M6834" i="1" a="1"/>
  <c r="M6834" i="1" s="1"/>
  <c r="M6835" i="1" a="1"/>
  <c r="M6835" i="1" s="1"/>
  <c r="M6836" i="1" a="1"/>
  <c r="M6836" i="1"/>
  <c r="M6837" i="1" a="1"/>
  <c r="M6837" i="1"/>
  <c r="M6838" i="1" a="1"/>
  <c r="M6838" i="1"/>
  <c r="M6839" i="1" a="1"/>
  <c r="M6839" i="1" s="1"/>
  <c r="M6840" i="1" a="1"/>
  <c r="M6840" i="1" s="1"/>
  <c r="M6841" i="1" a="1"/>
  <c r="M6841" i="1"/>
  <c r="M6842" i="1" a="1"/>
  <c r="M6842" i="1"/>
  <c r="M6843" i="1" a="1"/>
  <c r="M6843" i="1" s="1"/>
  <c r="M6844" i="1" a="1"/>
  <c r="M6844" i="1" s="1"/>
  <c r="M6845" i="1" a="1"/>
  <c r="M6845" i="1"/>
  <c r="M6846" i="1" a="1"/>
  <c r="M6846" i="1"/>
  <c r="M6847" i="1" a="1"/>
  <c r="M6847" i="1" s="1"/>
  <c r="M6848" i="1" a="1"/>
  <c r="M6848" i="1" s="1"/>
  <c r="M6849" i="1" a="1"/>
  <c r="M6849" i="1"/>
  <c r="M6850" i="1" a="1"/>
  <c r="M6850" i="1" s="1"/>
  <c r="M6851" i="1" a="1"/>
  <c r="M6851" i="1"/>
  <c r="M6852" i="1" a="1"/>
  <c r="M6852" i="1" s="1"/>
  <c r="M6853" i="1" a="1"/>
  <c r="M6853" i="1" s="1"/>
  <c r="M6854" i="1" a="1"/>
  <c r="M6854" i="1"/>
  <c r="M6855" i="1" a="1"/>
  <c r="M6855" i="1" s="1"/>
  <c r="M6856" i="1" a="1"/>
  <c r="M6856" i="1" s="1"/>
  <c r="M6857" i="1" a="1"/>
  <c r="M6857" i="1"/>
  <c r="M6858" i="1" a="1"/>
  <c r="M6858" i="1"/>
  <c r="M6859" i="1" a="1"/>
  <c r="M6859" i="1" s="1"/>
  <c r="M6860" i="1" a="1"/>
  <c r="M6860" i="1" s="1"/>
  <c r="M6861" i="1" a="1"/>
  <c r="M6861" i="1" s="1"/>
  <c r="M6862" i="1" a="1"/>
  <c r="M6862" i="1" s="1"/>
  <c r="M6863" i="1" a="1"/>
  <c r="M6863" i="1" s="1"/>
  <c r="M6864" i="1" a="1"/>
  <c r="M6864" i="1" s="1"/>
  <c r="M6865" i="1" a="1"/>
  <c r="M6865" i="1"/>
  <c r="M6866" i="1" a="1"/>
  <c r="M6866" i="1"/>
  <c r="M6867" i="1" a="1"/>
  <c r="M6867" i="1"/>
  <c r="M6868" i="1" a="1"/>
  <c r="M6868" i="1"/>
  <c r="M6869" i="1" a="1"/>
  <c r="M6869" i="1" s="1"/>
  <c r="M6870" i="1" a="1"/>
  <c r="M6870" i="1" s="1"/>
  <c r="M6871" i="1" a="1"/>
  <c r="M6871" i="1" s="1"/>
  <c r="M6872" i="1" a="1"/>
  <c r="M6872" i="1" s="1"/>
  <c r="M6873" i="1" a="1"/>
  <c r="M6873" i="1"/>
  <c r="M6874" i="1" a="1"/>
  <c r="M6874" i="1"/>
  <c r="M6875" i="1" a="1"/>
  <c r="M6875" i="1"/>
  <c r="M6876" i="1" a="1"/>
  <c r="M6876" i="1"/>
  <c r="M6877" i="1" a="1"/>
  <c r="M6877" i="1"/>
  <c r="M6878" i="1" a="1"/>
  <c r="M6878" i="1" s="1"/>
  <c r="M6879" i="1" a="1"/>
  <c r="M6879" i="1" s="1"/>
  <c r="M6880" i="1" a="1"/>
  <c r="M6880" i="1" s="1"/>
  <c r="M6881" i="1" a="1"/>
  <c r="M6881" i="1" s="1"/>
  <c r="M6882" i="1" a="1"/>
  <c r="M6882" i="1"/>
  <c r="M6883" i="1" a="1"/>
  <c r="M6883" i="1"/>
  <c r="M6884" i="1" a="1"/>
  <c r="M6884" i="1"/>
  <c r="M6885" i="1" a="1"/>
  <c r="M6885" i="1"/>
  <c r="M6886" i="1" a="1"/>
  <c r="M6886" i="1"/>
  <c r="M6887" i="1" a="1"/>
  <c r="M6887" i="1" s="1"/>
  <c r="M6888" i="1" a="1"/>
  <c r="M6888" i="1" s="1"/>
  <c r="M6889" i="1" a="1"/>
  <c r="M6889" i="1" s="1"/>
  <c r="M6890" i="1" a="1"/>
  <c r="M6890" i="1" s="1"/>
  <c r="M6891" i="1" a="1"/>
  <c r="M6891" i="1"/>
  <c r="M6892" i="1" a="1"/>
  <c r="M6892" i="1"/>
  <c r="M6893" i="1" a="1"/>
  <c r="M6893" i="1"/>
  <c r="M6894" i="1" a="1"/>
  <c r="M6894" i="1"/>
  <c r="M6895" i="1" a="1"/>
  <c r="M6895" i="1" s="1"/>
  <c r="M6896" i="1" a="1"/>
  <c r="M6896" i="1" s="1"/>
  <c r="M6897" i="1" a="1"/>
  <c r="M6897" i="1"/>
  <c r="M6898" i="1" a="1"/>
  <c r="M6898" i="1" s="1"/>
  <c r="M6899" i="1" a="1"/>
  <c r="M6899" i="1" s="1"/>
  <c r="M6900" i="1" a="1"/>
  <c r="M6900" i="1"/>
  <c r="M6901" i="1" a="1"/>
  <c r="M6901" i="1"/>
  <c r="M6902" i="1" a="1"/>
  <c r="M6902" i="1"/>
  <c r="M6903" i="1" a="1"/>
  <c r="M6903" i="1" s="1"/>
  <c r="M6904" i="1" a="1"/>
  <c r="M6904" i="1" s="1"/>
  <c r="M6905" i="1" a="1"/>
  <c r="M6905" i="1"/>
  <c r="M6906" i="1" a="1"/>
  <c r="M6906" i="1"/>
  <c r="M6907" i="1" a="1"/>
  <c r="M6907" i="1" s="1"/>
  <c r="M6908" i="1" a="1"/>
  <c r="M6908" i="1" s="1"/>
  <c r="M6909" i="1" a="1"/>
  <c r="M6909" i="1"/>
  <c r="M6910" i="1" a="1"/>
  <c r="M6910" i="1"/>
  <c r="M6911" i="1" a="1"/>
  <c r="M6911" i="1" s="1"/>
  <c r="M6912" i="1" a="1"/>
  <c r="M6912" i="1" s="1"/>
  <c r="M6913" i="1" a="1"/>
  <c r="M6913" i="1"/>
  <c r="M6914" i="1" a="1"/>
  <c r="M6914" i="1"/>
  <c r="M6915" i="1" a="1"/>
  <c r="M6915" i="1"/>
  <c r="M6916" i="1" a="1"/>
  <c r="M6916" i="1" s="1"/>
  <c r="M6917" i="1" a="1"/>
  <c r="M6917" i="1" s="1"/>
  <c r="M6918" i="1" a="1"/>
  <c r="M6918" i="1"/>
  <c r="M6919" i="1" a="1"/>
  <c r="M6919" i="1" s="1"/>
  <c r="M6920" i="1" a="1"/>
  <c r="M6920" i="1" s="1"/>
  <c r="M6921" i="1" a="1"/>
  <c r="M6921" i="1"/>
  <c r="M6922" i="1" a="1"/>
  <c r="M6922" i="1"/>
  <c r="M6923" i="1" a="1"/>
  <c r="M6923" i="1"/>
  <c r="M6924" i="1" a="1"/>
  <c r="M6924" i="1"/>
  <c r="M6925" i="1" a="1"/>
  <c r="M6925" i="1" s="1"/>
  <c r="M6926" i="1" a="1"/>
  <c r="M6926" i="1" s="1"/>
  <c r="M6927" i="1" a="1"/>
  <c r="M6927" i="1" s="1"/>
  <c r="M6928" i="1" a="1"/>
  <c r="M6928" i="1" s="1"/>
  <c r="M6929" i="1" a="1"/>
  <c r="M6929" i="1"/>
  <c r="M6930" i="1" a="1"/>
  <c r="M6930" i="1"/>
  <c r="M6931" i="1" a="1"/>
  <c r="M6931" i="1"/>
  <c r="M6932" i="1" a="1"/>
  <c r="M6932" i="1" s="1"/>
  <c r="M6933" i="1" a="1"/>
  <c r="M6933" i="1"/>
  <c r="M6934" i="1" a="1"/>
  <c r="M6934" i="1" s="1"/>
  <c r="M6935" i="1" a="1"/>
  <c r="M6935" i="1" s="1"/>
  <c r="M6936" i="1" a="1"/>
  <c r="M6936" i="1" s="1"/>
  <c r="M6937" i="1" a="1"/>
  <c r="M6937" i="1"/>
  <c r="M6938" i="1" a="1"/>
  <c r="M6938" i="1"/>
  <c r="M6939" i="1" a="1"/>
  <c r="M6939" i="1"/>
  <c r="M6940" i="1" a="1"/>
  <c r="M6940" i="1"/>
  <c r="M6941" i="1" a="1"/>
  <c r="M6941" i="1"/>
  <c r="M6942" i="1" a="1"/>
  <c r="M6942" i="1"/>
  <c r="M6943" i="1" a="1"/>
  <c r="M6943" i="1" s="1"/>
  <c r="M6944" i="1" a="1"/>
  <c r="M6944" i="1" s="1"/>
  <c r="M6945" i="1" a="1"/>
  <c r="M6945" i="1" s="1"/>
  <c r="M6946" i="1" a="1"/>
  <c r="M6946" i="1"/>
  <c r="M6947" i="1" a="1"/>
  <c r="M6947" i="1"/>
  <c r="M6948" i="1" a="1"/>
  <c r="M6948" i="1"/>
  <c r="M6949" i="1" a="1"/>
  <c r="M6949" i="1"/>
  <c r="M6950" i="1" a="1"/>
  <c r="M6950" i="1" s="1"/>
  <c r="M6951" i="1" a="1"/>
  <c r="M6951" i="1" s="1"/>
  <c r="M6952" i="1" a="1"/>
  <c r="M6952" i="1" s="1"/>
  <c r="M6953" i="1" a="1"/>
  <c r="M6953" i="1" s="1"/>
  <c r="M6954" i="1" a="1"/>
  <c r="M6954" i="1" s="1"/>
  <c r="M6955" i="1" a="1"/>
  <c r="M6955" i="1"/>
  <c r="M6956" i="1" a="1"/>
  <c r="M6956" i="1"/>
  <c r="M6957" i="1" a="1"/>
  <c r="M6957" i="1"/>
  <c r="M6958" i="1" a="1"/>
  <c r="M6958" i="1"/>
  <c r="M6959" i="1" a="1"/>
  <c r="M6959" i="1" s="1"/>
  <c r="M6960" i="1" a="1"/>
  <c r="M6960" i="1" s="1"/>
  <c r="M6961" i="1" a="1"/>
  <c r="M6961" i="1" s="1"/>
  <c r="M6962" i="1" a="1"/>
  <c r="M6962" i="1" s="1"/>
  <c r="M6963" i="1" a="1"/>
  <c r="M6963" i="1" s="1"/>
  <c r="M6964" i="1" a="1"/>
  <c r="M6964" i="1"/>
  <c r="M6965" i="1" a="1"/>
  <c r="M6965" i="1"/>
  <c r="M6966" i="1" a="1"/>
  <c r="M6966" i="1"/>
  <c r="M6967" i="1" a="1"/>
  <c r="M6967" i="1" s="1"/>
  <c r="M6968" i="1" a="1"/>
  <c r="M6968" i="1" s="1"/>
  <c r="M6969" i="1" a="1"/>
  <c r="M6969" i="1"/>
  <c r="M6970" i="1" a="1"/>
  <c r="M6970" i="1"/>
  <c r="M6971" i="1" a="1"/>
  <c r="M6971" i="1" s="1"/>
  <c r="M6972" i="1" a="1"/>
  <c r="M6972" i="1" s="1"/>
  <c r="M6973" i="1" a="1"/>
  <c r="M6973" i="1"/>
  <c r="M6974" i="1" a="1"/>
  <c r="M6974" i="1"/>
  <c r="M6975" i="1" a="1"/>
  <c r="M6975" i="1" s="1"/>
  <c r="M6976" i="1" a="1"/>
  <c r="M6976" i="1" s="1"/>
  <c r="M6977" i="1" a="1"/>
  <c r="M6977" i="1"/>
  <c r="M6978" i="1" a="1"/>
  <c r="M6978" i="1"/>
  <c r="M6979" i="1" a="1"/>
  <c r="M6979" i="1"/>
  <c r="M6980" i="1" a="1"/>
  <c r="M6980" i="1" s="1"/>
  <c r="M6981" i="1" a="1"/>
  <c r="M6981" i="1" s="1"/>
  <c r="M6982" i="1" a="1"/>
  <c r="M6982" i="1"/>
  <c r="M6983" i="1" a="1"/>
  <c r="M6983" i="1" s="1"/>
  <c r="M6984" i="1" a="1"/>
  <c r="M6984" i="1" s="1"/>
  <c r="M6985" i="1" a="1"/>
  <c r="M6985" i="1"/>
  <c r="M6986" i="1" a="1"/>
  <c r="M6986" i="1"/>
  <c r="M6987" i="1" a="1"/>
  <c r="M6987" i="1"/>
  <c r="M6988" i="1" a="1"/>
  <c r="M6988" i="1"/>
  <c r="M6989" i="1" a="1"/>
  <c r="M6989" i="1" s="1"/>
  <c r="M6990" i="1" a="1"/>
  <c r="M6990" i="1" s="1"/>
  <c r="M6991" i="1" a="1"/>
  <c r="M6991" i="1" s="1"/>
  <c r="M6992" i="1" a="1"/>
  <c r="M6992" i="1" s="1"/>
  <c r="M6993" i="1" a="1"/>
  <c r="M6993" i="1"/>
  <c r="M6994" i="1" a="1"/>
  <c r="M6994" i="1"/>
  <c r="M6995" i="1" a="1"/>
  <c r="M6995" i="1"/>
  <c r="M6996" i="1" a="1"/>
  <c r="M6996" i="1"/>
  <c r="M6997" i="1" a="1"/>
  <c r="M6997" i="1"/>
  <c r="M6998" i="1" a="1"/>
  <c r="M6998" i="1" s="1"/>
  <c r="M6999" i="1" a="1"/>
  <c r="M6999" i="1" s="1"/>
  <c r="M7000" i="1" a="1"/>
  <c r="M7000" i="1" s="1"/>
  <c r="M7001" i="1" a="1"/>
  <c r="M7001" i="1"/>
  <c r="M7002" i="1" a="1"/>
  <c r="M7002" i="1"/>
  <c r="M7003" i="1" a="1"/>
  <c r="M7003" i="1"/>
  <c r="M7004" i="1" a="1"/>
  <c r="M7004" i="1"/>
  <c r="M7005" i="1" a="1"/>
  <c r="M7005" i="1" s="1"/>
  <c r="M7006" i="1" a="1"/>
  <c r="M7006" i="1"/>
  <c r="M7007" i="1" a="1"/>
  <c r="M7007" i="1" s="1"/>
  <c r="M7008" i="1" a="1"/>
  <c r="M7008" i="1" s="1"/>
  <c r="M7009" i="1" a="1"/>
  <c r="M7009" i="1" s="1"/>
  <c r="M7010" i="1" a="1"/>
  <c r="M7010" i="1"/>
  <c r="M7011" i="1" a="1"/>
  <c r="M7011" i="1"/>
  <c r="M7012" i="1" a="1"/>
  <c r="M7012" i="1"/>
  <c r="M7013" i="1" a="1"/>
  <c r="M7013" i="1"/>
  <c r="M7014" i="1" a="1"/>
  <c r="M7014" i="1"/>
  <c r="M7015" i="1" a="1"/>
  <c r="M7015" i="1" s="1"/>
  <c r="M7016" i="1" a="1"/>
  <c r="M7016" i="1" s="1"/>
  <c r="M7017" i="1" a="1"/>
  <c r="M7017" i="1" s="1"/>
  <c r="M7018" i="1" a="1"/>
  <c r="M7018" i="1" s="1"/>
  <c r="M7019" i="1" a="1"/>
  <c r="M7019" i="1"/>
  <c r="M7020" i="1" a="1"/>
  <c r="M7020" i="1"/>
  <c r="M7021" i="1" a="1"/>
  <c r="M7021" i="1"/>
  <c r="M7022" i="1" a="1"/>
  <c r="M7022" i="1"/>
  <c r="M7023" i="1" a="1"/>
  <c r="M7023" i="1" s="1"/>
  <c r="M7024" i="1" a="1"/>
  <c r="M7024" i="1" s="1"/>
  <c r="M7025" i="1" a="1"/>
  <c r="M7025" i="1"/>
  <c r="M7026" i="1" a="1"/>
  <c r="M7026" i="1" s="1"/>
  <c r="M7027" i="1" a="1"/>
  <c r="M7027" i="1" s="1"/>
  <c r="M7028" i="1" a="1"/>
  <c r="M7028" i="1"/>
  <c r="M7029" i="1" a="1"/>
  <c r="M7029" i="1"/>
  <c r="M7030" i="1" a="1"/>
  <c r="M7030" i="1"/>
  <c r="M7031" i="1" a="1"/>
  <c r="M7031" i="1" s="1"/>
  <c r="M7032" i="1" a="1"/>
  <c r="M7032" i="1" s="1"/>
  <c r="M7033" i="1" a="1"/>
  <c r="M7033" i="1" s="1"/>
  <c r="M7034" i="1" a="1"/>
  <c r="M7034" i="1" s="1"/>
  <c r="M7035" i="1" a="1"/>
  <c r="M7035" i="1" s="1"/>
  <c r="M7036" i="1" a="1"/>
  <c r="M7036" i="1" s="1"/>
  <c r="M7037" i="1" a="1"/>
  <c r="M7037" i="1"/>
  <c r="M7038" i="1" a="1"/>
  <c r="M7038" i="1"/>
  <c r="M7039" i="1" a="1"/>
  <c r="M7039" i="1" s="1"/>
  <c r="M7040" i="1" a="1"/>
  <c r="M7040" i="1" s="1"/>
  <c r="M7041" i="1" a="1"/>
  <c r="M7041" i="1"/>
  <c r="M7042" i="1" a="1"/>
  <c r="M7042" i="1"/>
  <c r="M7043" i="1" a="1"/>
  <c r="M7043" i="1" s="1"/>
  <c r="M7044" i="1" a="1"/>
  <c r="M7044" i="1" s="1"/>
  <c r="M7045" i="1" a="1"/>
  <c r="M7045" i="1" s="1"/>
  <c r="M7046" i="1" a="1"/>
  <c r="M7046" i="1"/>
  <c r="M7047" i="1" a="1"/>
  <c r="M7047" i="1" s="1"/>
  <c r="M7048" i="1" a="1"/>
  <c r="M7048" i="1" s="1"/>
  <c r="M7049" i="1" a="1"/>
  <c r="M7049" i="1"/>
  <c r="M7050" i="1" a="1"/>
  <c r="M7050" i="1"/>
  <c r="M7051" i="1" a="1"/>
  <c r="M7051" i="1"/>
  <c r="M7052" i="1" a="1"/>
  <c r="M7052" i="1"/>
  <c r="M7053" i="1" a="1"/>
  <c r="M7053" i="1" s="1"/>
  <c r="M7054" i="1" a="1"/>
  <c r="M7054" i="1" s="1"/>
  <c r="M7055" i="1" a="1"/>
  <c r="M7055" i="1" s="1"/>
  <c r="M7056" i="1" a="1"/>
  <c r="M7056" i="1" s="1"/>
  <c r="M7057" i="1" a="1"/>
  <c r="M7057" i="1"/>
  <c r="M7058" i="1" a="1"/>
  <c r="M7058" i="1"/>
  <c r="M7059" i="1" a="1"/>
  <c r="M7059" i="1"/>
  <c r="M7060" i="1" a="1"/>
  <c r="M7060" i="1"/>
  <c r="M7061" i="1" a="1"/>
  <c r="M7061" i="1"/>
  <c r="M7062" i="1" a="1"/>
  <c r="M7062" i="1" s="1"/>
  <c r="M7063" i="1" a="1"/>
  <c r="M7063" i="1" s="1"/>
  <c r="M7064" i="1" a="1"/>
  <c r="M7064" i="1" s="1"/>
  <c r="M7065" i="1" a="1"/>
  <c r="M7065" i="1"/>
  <c r="M7066" i="1" a="1"/>
  <c r="M7066" i="1"/>
  <c r="M7067" i="1" a="1"/>
  <c r="M7067" i="1"/>
  <c r="M7068" i="1" a="1"/>
  <c r="M7068" i="1"/>
  <c r="M7069" i="1" a="1"/>
  <c r="M7069" i="1"/>
  <c r="M7070" i="1" a="1"/>
  <c r="M7070" i="1"/>
  <c r="M7071" i="1" a="1"/>
  <c r="M7071" i="1" s="1"/>
  <c r="M7072" i="1" a="1"/>
  <c r="M7072" i="1" s="1"/>
  <c r="M7073" i="1" a="1"/>
  <c r="M7073" i="1" s="1"/>
  <c r="M7074" i="1" a="1"/>
  <c r="M7074" i="1"/>
  <c r="M7075" i="1" a="1"/>
  <c r="M7075" i="1"/>
  <c r="M7076" i="1" a="1"/>
  <c r="M7076" i="1"/>
  <c r="M7077" i="1" a="1"/>
  <c r="M7077" i="1"/>
  <c r="M7078" i="1" a="1"/>
  <c r="M7078" i="1"/>
  <c r="M7079" i="1" a="1"/>
  <c r="M7079" i="1" s="1"/>
  <c r="M7080" i="1" a="1"/>
  <c r="M7080" i="1" s="1"/>
  <c r="M7081" i="1" a="1"/>
  <c r="M7081" i="1" s="1"/>
  <c r="M7082" i="1" a="1"/>
  <c r="M7082" i="1" s="1"/>
  <c r="M7083" i="1" a="1"/>
  <c r="M7083" i="1"/>
  <c r="M7084" i="1" a="1"/>
  <c r="M7084" i="1"/>
  <c r="M7085" i="1" a="1"/>
  <c r="M7085" i="1"/>
  <c r="M7086" i="1" a="1"/>
  <c r="M7086" i="1"/>
  <c r="M7087" i="1" a="1"/>
  <c r="M7087" i="1" s="1"/>
  <c r="M7088" i="1" a="1"/>
  <c r="M7088" i="1" s="1"/>
  <c r="M7089" i="1" a="1"/>
  <c r="M7089" i="1"/>
  <c r="M7090" i="1" a="1"/>
  <c r="M7090" i="1" s="1"/>
  <c r="M7091" i="1" a="1"/>
  <c r="M7091" i="1" s="1"/>
  <c r="M7092" i="1" a="1"/>
  <c r="M7092" i="1"/>
  <c r="M7093" i="1" a="1"/>
  <c r="M7093" i="1"/>
  <c r="M7094" i="1" a="1"/>
  <c r="M7094" i="1"/>
  <c r="M7095" i="1" a="1"/>
  <c r="M7095" i="1" s="1"/>
  <c r="M7096" i="1" a="1"/>
  <c r="M7096" i="1" s="1"/>
  <c r="M7097" i="1" a="1"/>
  <c r="M7097" i="1"/>
  <c r="M7098" i="1" a="1"/>
  <c r="M7098" i="1"/>
  <c r="M7099" i="1" a="1"/>
  <c r="M7099" i="1" s="1"/>
  <c r="M7100" i="1" a="1"/>
  <c r="M7100" i="1" s="1"/>
  <c r="M7101" i="1" a="1"/>
  <c r="M7101" i="1"/>
  <c r="M7102" i="1" a="1"/>
  <c r="M7102" i="1"/>
  <c r="M7103" i="1" a="1"/>
  <c r="M7103" i="1" s="1"/>
  <c r="M7104" i="1" a="1"/>
  <c r="M7104" i="1" s="1"/>
  <c r="M7105" i="1" a="1"/>
  <c r="M7105" i="1"/>
  <c r="M7106" i="1" a="1"/>
  <c r="M7106" i="1" s="1"/>
  <c r="M7107" i="1" a="1"/>
  <c r="M7107" i="1"/>
  <c r="M7108" i="1" a="1"/>
  <c r="M7108" i="1" s="1"/>
  <c r="M7109" i="1" a="1"/>
  <c r="M7109" i="1" s="1"/>
  <c r="M7110" i="1" a="1"/>
  <c r="M7110" i="1"/>
  <c r="M7111" i="1" a="1"/>
  <c r="M7111" i="1" s="1"/>
  <c r="M7112" i="1" a="1"/>
  <c r="M7112" i="1" s="1"/>
  <c r="M7113" i="1" a="1"/>
  <c r="M7113" i="1"/>
  <c r="M7114" i="1" a="1"/>
  <c r="M7114" i="1"/>
  <c r="M7115" i="1" a="1"/>
  <c r="M7115" i="1" s="1"/>
  <c r="M7116" i="1" a="1"/>
  <c r="M7116" i="1" s="1"/>
  <c r="M7117" i="1" a="1"/>
  <c r="M7117" i="1" s="1"/>
  <c r="M7118" i="1" a="1"/>
  <c r="M7118" i="1" s="1"/>
  <c r="M7119" i="1" a="1"/>
  <c r="M7119" i="1" s="1"/>
  <c r="M7120" i="1" a="1"/>
  <c r="M7120" i="1" s="1"/>
  <c r="M7121" i="1" a="1"/>
  <c r="M7121" i="1"/>
  <c r="M7122" i="1" a="1"/>
  <c r="M7122" i="1"/>
  <c r="M7123" i="1" a="1"/>
  <c r="M7123" i="1"/>
  <c r="M7124" i="1" a="1"/>
  <c r="M7124" i="1"/>
  <c r="M7125" i="1" a="1"/>
  <c r="M7125" i="1" s="1"/>
  <c r="M7126" i="1" a="1"/>
  <c r="M7126" i="1" s="1"/>
  <c r="M7127" i="1" a="1"/>
  <c r="M7127" i="1" s="1"/>
  <c r="M7128" i="1" a="1"/>
  <c r="M7128" i="1" s="1"/>
  <c r="M7129" i="1" a="1"/>
  <c r="M7129" i="1"/>
  <c r="M7130" i="1" a="1"/>
  <c r="M7130" i="1"/>
  <c r="M7131" i="1" a="1"/>
  <c r="M7131" i="1"/>
  <c r="M7132" i="1" a="1"/>
  <c r="M7132" i="1"/>
  <c r="M7133" i="1" a="1"/>
  <c r="M7133" i="1"/>
  <c r="M7134" i="1" a="1"/>
  <c r="M7134" i="1" s="1"/>
  <c r="M7135" i="1" a="1"/>
  <c r="M7135" i="1" s="1"/>
  <c r="M7136" i="1" a="1"/>
  <c r="M7136" i="1" s="1"/>
  <c r="M7137" i="1" a="1"/>
  <c r="M7137" i="1" s="1"/>
  <c r="M7138" i="1" a="1"/>
  <c r="M7138" i="1"/>
  <c r="M7139" i="1" a="1"/>
  <c r="M7139" i="1"/>
  <c r="M7140" i="1" a="1"/>
  <c r="M7140" i="1"/>
  <c r="M7141" i="1" a="1"/>
  <c r="M7141" i="1"/>
  <c r="M7142" i="1" a="1"/>
  <c r="M7142" i="1"/>
  <c r="M7143" i="1" a="1"/>
  <c r="M7143" i="1" s="1"/>
  <c r="M7144" i="1" a="1"/>
  <c r="M7144" i="1" s="1"/>
  <c r="M7145" i="1" a="1"/>
  <c r="M7145" i="1" s="1"/>
  <c r="M7146" i="1" a="1"/>
  <c r="M7146" i="1" s="1"/>
  <c r="M7147" i="1" a="1"/>
  <c r="M7147" i="1"/>
  <c r="M7148" i="1" a="1"/>
  <c r="M7148" i="1"/>
  <c r="M7149" i="1" a="1"/>
  <c r="M7149" i="1"/>
  <c r="M7150" i="1" a="1"/>
  <c r="M7150" i="1"/>
  <c r="M7151" i="1" a="1"/>
  <c r="M7151" i="1" s="1"/>
  <c r="M7152" i="1" a="1"/>
  <c r="M7152" i="1" s="1"/>
  <c r="M7153" i="1" a="1"/>
  <c r="M7153" i="1"/>
  <c r="M7154" i="1" a="1"/>
  <c r="M7154" i="1" s="1"/>
  <c r="M7155" i="1" a="1"/>
  <c r="M7155" i="1" s="1"/>
  <c r="M7156" i="1" a="1"/>
  <c r="M7156" i="1"/>
  <c r="M7157" i="1" a="1"/>
  <c r="M7157" i="1"/>
  <c r="M7158" i="1" a="1"/>
  <c r="M7158" i="1"/>
  <c r="M7159" i="1" a="1"/>
  <c r="M7159" i="1" s="1"/>
  <c r="M7160" i="1" a="1"/>
  <c r="M7160" i="1" s="1"/>
  <c r="M7161" i="1" a="1"/>
  <c r="M7161" i="1"/>
  <c r="M7162" i="1" a="1"/>
  <c r="M7162" i="1"/>
  <c r="M7163" i="1" a="1"/>
  <c r="M7163" i="1" s="1"/>
  <c r="M7164" i="1" a="1"/>
  <c r="M7164" i="1" s="1"/>
  <c r="M7165" i="1" a="1"/>
  <c r="M7165" i="1"/>
  <c r="M7166" i="1" a="1"/>
  <c r="M7166" i="1"/>
  <c r="M7167" i="1" a="1"/>
  <c r="M7167" i="1" s="1"/>
  <c r="M7168" i="1" a="1"/>
  <c r="M7168" i="1" s="1"/>
  <c r="M7169" i="1" a="1"/>
  <c r="M7169" i="1"/>
  <c r="M7170" i="1" a="1"/>
  <c r="M7170" i="1"/>
  <c r="M7171" i="1" a="1"/>
  <c r="M7171" i="1"/>
  <c r="M7172" i="1" a="1"/>
  <c r="M7172" i="1" s="1"/>
  <c r="M7173" i="1" a="1"/>
  <c r="M7173" i="1" s="1"/>
  <c r="M7174" i="1" a="1"/>
  <c r="M7174" i="1"/>
  <c r="M7175" i="1" a="1"/>
  <c r="M7175" i="1" s="1"/>
  <c r="M7176" i="1" a="1"/>
  <c r="M7176" i="1" s="1"/>
  <c r="M7177" i="1" a="1"/>
  <c r="M7177" i="1"/>
  <c r="M7178" i="1" a="1"/>
  <c r="M7178" i="1"/>
  <c r="M7179" i="1" a="1"/>
  <c r="M7179" i="1"/>
  <c r="M7180" i="1" a="1"/>
  <c r="M7180" i="1"/>
  <c r="M7181" i="1" a="1"/>
  <c r="M7181" i="1" s="1"/>
  <c r="M7182" i="1" a="1"/>
  <c r="M7182" i="1" s="1"/>
  <c r="M7183" i="1" a="1"/>
  <c r="M7183" i="1" s="1"/>
  <c r="M7184" i="1" a="1"/>
  <c r="M7184" i="1" s="1"/>
  <c r="M7185" i="1" a="1"/>
  <c r="M7185" i="1"/>
  <c r="M7186" i="1" a="1"/>
  <c r="M7186" i="1"/>
  <c r="M7187" i="1" a="1"/>
  <c r="M7187" i="1"/>
  <c r="M7188" i="1" a="1"/>
  <c r="M7188" i="1" s="1"/>
  <c r="M7189" i="1" a="1"/>
  <c r="M7189" i="1"/>
  <c r="M7190" i="1" a="1"/>
  <c r="M7190" i="1" s="1"/>
  <c r="M7191" i="1" a="1"/>
  <c r="M7191" i="1" s="1"/>
  <c r="M7192" i="1" a="1"/>
  <c r="M7192" i="1" s="1"/>
  <c r="M7193" i="1" a="1"/>
  <c r="M7193" i="1"/>
  <c r="M7194" i="1" a="1"/>
  <c r="M7194" i="1"/>
  <c r="M7195" i="1" a="1"/>
  <c r="M7195" i="1"/>
  <c r="M7196" i="1" a="1"/>
  <c r="M7196" i="1"/>
  <c r="M7197" i="1" a="1"/>
  <c r="M7197" i="1"/>
  <c r="M7198" i="1" a="1"/>
  <c r="M7198" i="1"/>
  <c r="M7199" i="1" a="1"/>
  <c r="M7199" i="1" s="1"/>
  <c r="M7200" i="1" a="1"/>
  <c r="M7200" i="1" s="1"/>
  <c r="M7201" i="1" a="1"/>
  <c r="M7201" i="1" s="1"/>
  <c r="M7202" i="1" a="1"/>
  <c r="M7202" i="1"/>
  <c r="M7203" i="1" a="1"/>
  <c r="M7203" i="1"/>
  <c r="M7204" i="1" a="1"/>
  <c r="M7204" i="1"/>
  <c r="M7205" i="1" a="1"/>
  <c r="M7205" i="1"/>
  <c r="M7206" i="1" a="1"/>
  <c r="M7206" i="1" s="1"/>
  <c r="M7207" i="1" a="1"/>
  <c r="M7207" i="1" s="1"/>
  <c r="M7208" i="1" a="1"/>
  <c r="M7208" i="1" s="1"/>
  <c r="M7209" i="1" a="1"/>
  <c r="M7209" i="1" s="1"/>
  <c r="M7210" i="1" a="1"/>
  <c r="M7210" i="1" s="1"/>
  <c r="M7211" i="1" a="1"/>
  <c r="M7211" i="1"/>
  <c r="M7212" i="1" a="1"/>
  <c r="M7212" i="1"/>
  <c r="M7213" i="1" a="1"/>
  <c r="M7213" i="1"/>
  <c r="M7214" i="1" a="1"/>
  <c r="M7214" i="1"/>
  <c r="M7215" i="1" a="1"/>
  <c r="M7215" i="1" s="1"/>
  <c r="M7216" i="1" a="1"/>
  <c r="M7216" i="1" s="1"/>
  <c r="M7217" i="1" a="1"/>
  <c r="M7217" i="1" s="1"/>
  <c r="M7218" i="1" a="1"/>
  <c r="M7218" i="1" s="1"/>
  <c r="M7219" i="1" a="1"/>
  <c r="M7219" i="1" s="1"/>
  <c r="M7220" i="1" a="1"/>
  <c r="M7220" i="1"/>
  <c r="M7221" i="1" a="1"/>
  <c r="M7221" i="1"/>
  <c r="M7222" i="1" a="1"/>
  <c r="M7222" i="1"/>
  <c r="M7223" i="1" a="1"/>
  <c r="M7223" i="1" s="1"/>
  <c r="M7224" i="1" a="1"/>
  <c r="M7224" i="1" s="1"/>
  <c r="M7225" i="1" a="1"/>
  <c r="M7225" i="1"/>
  <c r="M7226" i="1" a="1"/>
  <c r="M7226" i="1"/>
  <c r="M7227" i="1" a="1"/>
  <c r="M7227" i="1" s="1"/>
  <c r="M7228" i="1" a="1"/>
  <c r="M7228" i="1" s="1"/>
  <c r="M7229" i="1" a="1"/>
  <c r="M7229" i="1"/>
  <c r="M7230" i="1" a="1"/>
  <c r="M7230" i="1"/>
  <c r="M7231" i="1" a="1"/>
  <c r="M7231" i="1" s="1"/>
  <c r="M7232" i="1" a="1"/>
  <c r="M7232" i="1" s="1"/>
  <c r="M7233" i="1" a="1"/>
  <c r="M7233" i="1"/>
  <c r="M7234" i="1" a="1"/>
  <c r="M7234" i="1"/>
  <c r="M7235" i="1" a="1"/>
  <c r="M7235" i="1"/>
  <c r="M7236" i="1" a="1"/>
  <c r="M7236" i="1" s="1"/>
  <c r="M7237" i="1" a="1"/>
  <c r="M7237" i="1" s="1"/>
  <c r="M7238" i="1" a="1"/>
  <c r="M7238" i="1"/>
  <c r="M7239" i="1" a="1"/>
  <c r="M7239" i="1" s="1"/>
  <c r="M7240" i="1" a="1"/>
  <c r="M7240" i="1" s="1"/>
  <c r="M7241" i="1" a="1"/>
  <c r="M7241" i="1"/>
  <c r="M7242" i="1" a="1"/>
  <c r="M7242" i="1"/>
  <c r="M7243" i="1" a="1"/>
  <c r="M7243" i="1"/>
  <c r="M7244" i="1" a="1"/>
  <c r="M7244" i="1"/>
  <c r="M7245" i="1" a="1"/>
  <c r="M7245" i="1" s="1"/>
  <c r="M7246" i="1" a="1"/>
  <c r="M7246" i="1" s="1"/>
  <c r="M7247" i="1" a="1"/>
  <c r="M7247" i="1" s="1"/>
  <c r="M7248" i="1" a="1"/>
  <c r="M7248" i="1" s="1"/>
  <c r="M7249" i="1" a="1"/>
  <c r="M7249" i="1"/>
  <c r="M7250" i="1" a="1"/>
  <c r="M7250" i="1"/>
  <c r="M7251" i="1" a="1"/>
  <c r="M7251" i="1"/>
  <c r="M7252" i="1" a="1"/>
  <c r="M7252" i="1"/>
  <c r="M7253" i="1" a="1"/>
  <c r="M7253" i="1"/>
  <c r="M7254" i="1" a="1"/>
  <c r="M7254" i="1" s="1"/>
  <c r="M7255" i="1" a="1"/>
  <c r="M7255" i="1" s="1"/>
  <c r="M7256" i="1" a="1"/>
  <c r="M7256" i="1" s="1"/>
  <c r="M7257" i="1" a="1"/>
  <c r="M7257" i="1"/>
  <c r="M7258" i="1" a="1"/>
  <c r="M7258" i="1"/>
  <c r="M7259" i="1" a="1"/>
  <c r="M7259" i="1"/>
  <c r="M7260" i="1" a="1"/>
  <c r="M7260" i="1"/>
  <c r="M7261" i="1" a="1"/>
  <c r="M7261" i="1" s="1"/>
  <c r="M7262" i="1" a="1"/>
  <c r="M7262" i="1"/>
  <c r="M7263" i="1" a="1"/>
  <c r="M7263" i="1" s="1"/>
  <c r="M7264" i="1" a="1"/>
  <c r="M7264" i="1" s="1"/>
  <c r="M7265" i="1" a="1"/>
  <c r="M7265" i="1" s="1"/>
  <c r="M7266" i="1" a="1"/>
  <c r="M7266" i="1"/>
  <c r="M7267" i="1" a="1"/>
  <c r="M7267" i="1"/>
  <c r="M7268" i="1" a="1"/>
  <c r="M7268" i="1"/>
  <c r="M7269" i="1" a="1"/>
  <c r="M7269" i="1"/>
  <c r="M7270" i="1" a="1"/>
  <c r="M7270" i="1"/>
  <c r="M7271" i="1" a="1"/>
  <c r="M7271" i="1" s="1"/>
  <c r="M7272" i="1" a="1"/>
  <c r="M7272" i="1" s="1"/>
  <c r="M7273" i="1" a="1"/>
  <c r="M7273" i="1" s="1"/>
  <c r="M7274" i="1" a="1"/>
  <c r="M7274" i="1" s="1"/>
  <c r="M7275" i="1" a="1"/>
  <c r="M7275" i="1"/>
  <c r="M7276" i="1" a="1"/>
  <c r="M7276" i="1"/>
  <c r="M7277" i="1" a="1"/>
  <c r="M7277" i="1"/>
  <c r="M7278" i="1" a="1"/>
  <c r="M7278" i="1"/>
  <c r="M7279" i="1" a="1"/>
  <c r="M7279" i="1" s="1"/>
  <c r="M7280" i="1" a="1"/>
  <c r="M7280" i="1" s="1"/>
  <c r="M7281" i="1" a="1"/>
  <c r="M7281" i="1"/>
  <c r="M7282" i="1" a="1"/>
  <c r="M7282" i="1" s="1"/>
  <c r="M7283" i="1" a="1"/>
  <c r="M7283" i="1" s="1"/>
  <c r="M7284" i="1" a="1"/>
  <c r="M7284" i="1"/>
  <c r="M7285" i="1" a="1"/>
  <c r="M7285" i="1"/>
  <c r="M7286" i="1" a="1"/>
  <c r="M7286" i="1"/>
  <c r="M7287" i="1" a="1"/>
  <c r="M7287" i="1" s="1"/>
  <c r="M7288" i="1" a="1"/>
  <c r="M7288" i="1" s="1"/>
  <c r="M7289" i="1" a="1"/>
  <c r="M7289" i="1" s="1"/>
  <c r="M7290" i="1" a="1"/>
  <c r="M7290" i="1" s="1"/>
  <c r="M7291" i="1" a="1"/>
  <c r="M7291" i="1" s="1"/>
  <c r="M7292" i="1" a="1"/>
  <c r="M7292" i="1" s="1"/>
  <c r="M7293" i="1" a="1"/>
  <c r="M7293" i="1"/>
  <c r="M7294" i="1" a="1"/>
  <c r="M7294" i="1"/>
  <c r="M7295" i="1" a="1"/>
  <c r="M7295" i="1" s="1"/>
  <c r="M7296" i="1" a="1"/>
  <c r="M7296" i="1" s="1"/>
  <c r="M7297" i="1" a="1"/>
  <c r="M7297" i="1"/>
  <c r="M7298" i="1" a="1"/>
  <c r="M7298" i="1"/>
  <c r="M7299" i="1" a="1"/>
  <c r="M7299" i="1" s="1"/>
  <c r="M7300" i="1" a="1"/>
  <c r="M7300" i="1" s="1"/>
  <c r="M7301" i="1" a="1"/>
  <c r="M7301" i="1" s="1"/>
  <c r="M7302" i="1" a="1"/>
  <c r="M7302" i="1"/>
  <c r="M7303" i="1" a="1"/>
  <c r="M7303" i="1" s="1"/>
  <c r="M7304" i="1" a="1"/>
  <c r="M7304" i="1" s="1"/>
  <c r="M7305" i="1" a="1"/>
  <c r="M7305" i="1"/>
  <c r="M7306" i="1" a="1"/>
  <c r="M7306" i="1"/>
  <c r="M7307" i="1" a="1"/>
  <c r="M7307" i="1"/>
  <c r="M7308" i="1" a="1"/>
  <c r="M7308" i="1"/>
  <c r="M7309" i="1" a="1"/>
  <c r="M7309" i="1" s="1"/>
  <c r="M7310" i="1" a="1"/>
  <c r="M7310" i="1" s="1"/>
  <c r="M7311" i="1" a="1"/>
  <c r="M7311" i="1" s="1"/>
  <c r="M7312" i="1" a="1"/>
  <c r="M7312" i="1" s="1"/>
  <c r="M7313" i="1" a="1"/>
  <c r="M7313" i="1"/>
  <c r="M7314" i="1" a="1"/>
  <c r="M7314" i="1"/>
  <c r="M7315" i="1" a="1"/>
  <c r="M7315" i="1"/>
  <c r="M7316" i="1" a="1"/>
  <c r="M7316" i="1"/>
  <c r="M7317" i="1" a="1"/>
  <c r="M7317" i="1"/>
  <c r="M7318" i="1" a="1"/>
  <c r="M7318" i="1" s="1"/>
  <c r="M7319" i="1" a="1"/>
  <c r="M7319" i="1" s="1"/>
  <c r="M7320" i="1" a="1"/>
  <c r="M7320" i="1" s="1"/>
  <c r="M7321" i="1" a="1"/>
  <c r="M7321" i="1"/>
  <c r="M7322" i="1" a="1"/>
  <c r="M7322" i="1"/>
  <c r="M7323" i="1" a="1"/>
  <c r="M7323" i="1"/>
  <c r="M7324" i="1" a="1"/>
  <c r="M7324" i="1"/>
  <c r="M7325" i="1" a="1"/>
  <c r="M7325" i="1"/>
  <c r="M7326" i="1" a="1"/>
  <c r="M7326" i="1"/>
  <c r="M7327" i="1" a="1"/>
  <c r="M7327" i="1" s="1"/>
  <c r="M7328" i="1" a="1"/>
  <c r="M7328" i="1" s="1"/>
  <c r="M7329" i="1" a="1"/>
  <c r="M7329" i="1" s="1"/>
  <c r="M7330" i="1" a="1"/>
  <c r="M7330" i="1"/>
  <c r="M7331" i="1" a="1"/>
  <c r="M7331" i="1"/>
  <c r="M7332" i="1" a="1"/>
  <c r="M7332" i="1"/>
  <c r="M7333" i="1" a="1"/>
  <c r="M7333" i="1"/>
  <c r="M7334" i="1" a="1"/>
  <c r="M7334" i="1"/>
  <c r="M7335" i="1" a="1"/>
  <c r="M7335" i="1" s="1"/>
  <c r="M7336" i="1" a="1"/>
  <c r="M7336" i="1" s="1"/>
  <c r="M7337" i="1" a="1"/>
  <c r="M7337" i="1" s="1"/>
  <c r="M7338" i="1" a="1"/>
  <c r="M7338" i="1" s="1"/>
  <c r="M7339" i="1" a="1"/>
  <c r="M7339" i="1"/>
  <c r="M7340" i="1" a="1"/>
  <c r="M7340" i="1"/>
  <c r="M7341" i="1" a="1"/>
  <c r="M7341" i="1"/>
  <c r="M7342" i="1" a="1"/>
  <c r="M7342" i="1"/>
  <c r="M7343" i="1" a="1"/>
  <c r="M7343" i="1" s="1"/>
  <c r="M7344" i="1" a="1"/>
  <c r="M7344" i="1" s="1"/>
  <c r="M7345" i="1" a="1"/>
  <c r="M7345" i="1"/>
  <c r="M7346" i="1" a="1"/>
  <c r="M7346" i="1" s="1"/>
  <c r="M7347" i="1" a="1"/>
  <c r="M7347" i="1" s="1"/>
  <c r="M7348" i="1" a="1"/>
  <c r="M7348" i="1"/>
  <c r="M7349" i="1" a="1"/>
  <c r="M7349" i="1"/>
  <c r="M7350" i="1" a="1"/>
  <c r="M7350" i="1"/>
  <c r="M7351" i="1" a="1"/>
  <c r="M7351" i="1" s="1"/>
  <c r="M7352" i="1" a="1"/>
  <c r="M7352" i="1" s="1"/>
  <c r="M7353" i="1" a="1"/>
  <c r="M7353" i="1"/>
  <c r="M7354" i="1" a="1"/>
  <c r="M7354" i="1"/>
  <c r="M7355" i="1" a="1"/>
  <c r="M7355" i="1" s="1"/>
  <c r="M7356" i="1" a="1"/>
  <c r="M7356" i="1" s="1"/>
  <c r="M7357" i="1" a="1"/>
  <c r="M7357" i="1"/>
  <c r="M7358" i="1" a="1"/>
  <c r="M7358" i="1"/>
  <c r="M7359" i="1" a="1"/>
  <c r="M7359" i="1" s="1"/>
  <c r="M7360" i="1" a="1"/>
  <c r="M7360" i="1" s="1"/>
  <c r="M7361" i="1" a="1"/>
  <c r="M7361" i="1"/>
  <c r="M7362" i="1" a="1"/>
  <c r="M7362" i="1" s="1"/>
  <c r="M7363" i="1" a="1"/>
  <c r="M7363" i="1"/>
  <c r="M7364" i="1" a="1"/>
  <c r="M7364" i="1" s="1"/>
  <c r="M7365" i="1" a="1"/>
  <c r="M7365" i="1" s="1"/>
  <c r="M7366" i="1" a="1"/>
  <c r="M7366" i="1"/>
  <c r="M7367" i="1" a="1"/>
  <c r="M7367" i="1" s="1"/>
  <c r="M7368" i="1" a="1"/>
  <c r="M7368" i="1" s="1"/>
  <c r="M7369" i="1" a="1"/>
  <c r="M7369" i="1"/>
  <c r="M7370" i="1" a="1"/>
  <c r="M7370" i="1"/>
  <c r="M7371" i="1" a="1"/>
  <c r="M7371" i="1" s="1"/>
  <c r="M7372" i="1" a="1"/>
  <c r="M7372" i="1" s="1"/>
  <c r="M7373" i="1" a="1"/>
  <c r="M7373" i="1" s="1"/>
  <c r="M7374" i="1" a="1"/>
  <c r="M7374" i="1" s="1"/>
  <c r="M7375" i="1" a="1"/>
  <c r="M7375" i="1" s="1"/>
  <c r="M7376" i="1" a="1"/>
  <c r="M7376" i="1" s="1"/>
  <c r="M7377" i="1" a="1"/>
  <c r="M7377" i="1"/>
  <c r="M7378" i="1" a="1"/>
  <c r="M7378" i="1"/>
  <c r="M7379" i="1" a="1"/>
  <c r="M7379" i="1"/>
  <c r="M7380" i="1" a="1"/>
  <c r="M7380" i="1"/>
  <c r="M7381" i="1" a="1"/>
  <c r="M7381" i="1" s="1"/>
  <c r="M7382" i="1" a="1"/>
  <c r="M7382" i="1" s="1"/>
  <c r="M7383" i="1" a="1"/>
  <c r="M7383" i="1" s="1"/>
  <c r="M7384" i="1" a="1"/>
  <c r="M7384" i="1" s="1"/>
  <c r="M7385" i="1" a="1"/>
  <c r="M7385" i="1"/>
  <c r="M7386" i="1" a="1"/>
  <c r="M7386" i="1"/>
  <c r="M7387" i="1" a="1"/>
  <c r="M7387" i="1"/>
  <c r="M7388" i="1" a="1"/>
  <c r="M7388" i="1"/>
  <c r="M7389" i="1" a="1"/>
  <c r="M7389" i="1"/>
  <c r="M7390" i="1" a="1"/>
  <c r="M7390" i="1" s="1"/>
  <c r="M7391" i="1" a="1"/>
  <c r="M7391" i="1" s="1"/>
  <c r="M7392" i="1" a="1"/>
  <c r="M7392" i="1" s="1"/>
  <c r="M7393" i="1" a="1"/>
  <c r="M7393" i="1" s="1"/>
  <c r="M7394" i="1" a="1"/>
  <c r="M7394" i="1"/>
  <c r="M7395" i="1" a="1"/>
  <c r="M7395" i="1"/>
  <c r="M7396" i="1" a="1"/>
  <c r="M7396" i="1"/>
  <c r="M7397" i="1" a="1"/>
  <c r="M7397" i="1"/>
  <c r="M7398" i="1" a="1"/>
  <c r="M7398" i="1"/>
  <c r="M7399" i="1" a="1"/>
  <c r="M7399" i="1" s="1"/>
  <c r="M7400" i="1" a="1"/>
  <c r="M7400" i="1" s="1"/>
  <c r="M7401" i="1" a="1"/>
  <c r="M7401" i="1" s="1"/>
  <c r="M7402" i="1" a="1"/>
  <c r="M7402" i="1" s="1"/>
  <c r="M7403" i="1" a="1"/>
  <c r="M7403" i="1"/>
  <c r="M7404" i="1" a="1"/>
  <c r="M7404" i="1"/>
  <c r="M7405" i="1" a="1"/>
  <c r="M7405" i="1"/>
  <c r="M7406" i="1" a="1"/>
  <c r="M7406" i="1"/>
  <c r="M7407" i="1" a="1"/>
  <c r="M7407" i="1" s="1"/>
  <c r="M7408" i="1" a="1"/>
  <c r="M7408" i="1" s="1"/>
  <c r="M7409" i="1" a="1"/>
  <c r="M7409" i="1"/>
  <c r="M7410" i="1" a="1"/>
  <c r="M7410" i="1" s="1"/>
  <c r="M7411" i="1" a="1"/>
  <c r="M7411" i="1" s="1"/>
  <c r="M7412" i="1" a="1"/>
  <c r="M7412" i="1"/>
  <c r="M7413" i="1" a="1"/>
  <c r="M7413" i="1"/>
  <c r="M7414" i="1" a="1"/>
  <c r="M7414" i="1"/>
  <c r="M7415" i="1" a="1"/>
  <c r="M7415" i="1" s="1"/>
  <c r="M7416" i="1" a="1"/>
  <c r="M7416" i="1" s="1"/>
  <c r="M7417" i="1" a="1"/>
  <c r="M7417" i="1"/>
  <c r="M7418" i="1" a="1"/>
  <c r="M7418" i="1"/>
  <c r="M7419" i="1" a="1"/>
  <c r="M7419" i="1" s="1"/>
  <c r="M7420" i="1" a="1"/>
  <c r="M7420" i="1" s="1"/>
  <c r="M7421" i="1" a="1"/>
  <c r="M7421" i="1"/>
  <c r="M7422" i="1" a="1"/>
  <c r="M7422" i="1"/>
  <c r="M7423" i="1" a="1"/>
  <c r="M7423" i="1" s="1"/>
  <c r="M7424" i="1" a="1"/>
  <c r="M7424" i="1" s="1"/>
  <c r="M7425" i="1" a="1"/>
  <c r="M7425" i="1"/>
  <c r="M7426" i="1" a="1"/>
  <c r="M7426" i="1"/>
  <c r="M7427" i="1" a="1"/>
  <c r="M7427" i="1"/>
  <c r="M7428" i="1" a="1"/>
  <c r="M7428" i="1" s="1"/>
  <c r="M7429" i="1" a="1"/>
  <c r="M7429" i="1" s="1"/>
  <c r="M7430" i="1" a="1"/>
  <c r="M7430" i="1"/>
  <c r="M7431" i="1" a="1"/>
  <c r="M7431" i="1" s="1"/>
  <c r="M7432" i="1" a="1"/>
  <c r="M7432" i="1" s="1"/>
  <c r="M7433" i="1" a="1"/>
  <c r="M7433" i="1"/>
  <c r="M7434" i="1" a="1"/>
  <c r="M7434" i="1"/>
  <c r="M7435" i="1" a="1"/>
  <c r="M7435" i="1"/>
  <c r="M7436" i="1" a="1"/>
  <c r="M7436" i="1"/>
  <c r="M7437" i="1" a="1"/>
  <c r="M7437" i="1" s="1"/>
  <c r="M7438" i="1" a="1"/>
  <c r="M7438" i="1" s="1"/>
  <c r="M7439" i="1" a="1"/>
  <c r="M7439" i="1" s="1"/>
  <c r="M7440" i="1" a="1"/>
  <c r="M7440" i="1" s="1"/>
  <c r="M7441" i="1" a="1"/>
  <c r="M7441" i="1"/>
  <c r="M7442" i="1" a="1"/>
  <c r="M7442" i="1"/>
  <c r="M7443" i="1" a="1"/>
  <c r="M7443" i="1"/>
  <c r="M7444" i="1" a="1"/>
  <c r="M7444" i="1" s="1"/>
  <c r="M7445" i="1" a="1"/>
  <c r="M7445" i="1"/>
  <c r="M7446" i="1" a="1"/>
  <c r="M7446" i="1" s="1"/>
  <c r="M7447" i="1" a="1"/>
  <c r="M7447" i="1" s="1"/>
  <c r="M7448" i="1" a="1"/>
  <c r="M7448" i="1" s="1"/>
  <c r="M7449" i="1" a="1"/>
  <c r="M7449" i="1"/>
  <c r="M7450" i="1" a="1"/>
  <c r="M7450" i="1"/>
  <c r="M7451" i="1" a="1"/>
  <c r="M7451" i="1"/>
  <c r="M7452" i="1" a="1"/>
  <c r="M7452" i="1"/>
  <c r="M7453" i="1" a="1"/>
  <c r="M7453" i="1"/>
  <c r="M7454" i="1" a="1"/>
  <c r="M7454" i="1"/>
  <c r="M7455" i="1" a="1"/>
  <c r="M7455" i="1" s="1"/>
  <c r="M7456" i="1" a="1"/>
  <c r="M7456" i="1" s="1"/>
  <c r="M7457" i="1" a="1"/>
  <c r="M7457" i="1" s="1"/>
  <c r="M7458" i="1" a="1"/>
  <c r="M7458" i="1"/>
  <c r="M7459" i="1" a="1"/>
  <c r="M7459" i="1"/>
  <c r="M7460" i="1" a="1"/>
  <c r="M7460" i="1"/>
  <c r="M7461" i="1" a="1"/>
  <c r="M7461" i="1"/>
  <c r="M7462" i="1" a="1"/>
  <c r="M7462" i="1" s="1"/>
  <c r="M7463" i="1" a="1"/>
  <c r="M7463" i="1" s="1"/>
  <c r="M7464" i="1" a="1"/>
  <c r="M7464" i="1" s="1"/>
  <c r="M7465" i="1" a="1"/>
  <c r="M7465" i="1" s="1"/>
  <c r="M7466" i="1" a="1"/>
  <c r="M7466" i="1" s="1"/>
  <c r="M7467" i="1" a="1"/>
  <c r="M7467" i="1"/>
  <c r="M7468" i="1" a="1"/>
  <c r="M7468" i="1"/>
  <c r="M7469" i="1" a="1"/>
  <c r="M7469" i="1"/>
  <c r="M7470" i="1" a="1"/>
  <c r="M7470" i="1"/>
  <c r="M7471" i="1" a="1"/>
  <c r="M7471" i="1" s="1"/>
  <c r="M7472" i="1" a="1"/>
  <c r="M7472" i="1" s="1"/>
  <c r="M7473" i="1" a="1"/>
  <c r="M7473" i="1" s="1"/>
  <c r="M7474" i="1" a="1"/>
  <c r="M7474" i="1" s="1"/>
  <c r="M7475" i="1" a="1"/>
  <c r="M7475" i="1" s="1"/>
  <c r="M7476" i="1" a="1"/>
  <c r="M7476" i="1"/>
  <c r="M7477" i="1" a="1"/>
  <c r="M7477" i="1"/>
  <c r="M7478" i="1" a="1"/>
  <c r="M7478" i="1"/>
  <c r="M7479" i="1" a="1"/>
  <c r="M7479" i="1" s="1"/>
  <c r="M7480" i="1" a="1"/>
  <c r="M7480" i="1" s="1"/>
  <c r="M7481" i="1" a="1"/>
  <c r="M7481" i="1"/>
  <c r="M7482" i="1" a="1"/>
  <c r="M7482" i="1"/>
  <c r="M7483" i="1" a="1"/>
  <c r="M7483" i="1" s="1"/>
  <c r="M7484" i="1" a="1"/>
  <c r="M7484" i="1" s="1"/>
  <c r="M7485" i="1" a="1"/>
  <c r="M7485" i="1"/>
  <c r="M7486" i="1" a="1"/>
  <c r="M7486" i="1"/>
  <c r="M7487" i="1" a="1"/>
  <c r="M7487" i="1" s="1"/>
  <c r="M7488" i="1" a="1"/>
  <c r="M7488" i="1" s="1"/>
  <c r="M7489" i="1" a="1"/>
  <c r="M7489" i="1"/>
  <c r="M7490" i="1" a="1"/>
  <c r="M7490" i="1"/>
  <c r="M7491" i="1" a="1"/>
  <c r="M7491" i="1"/>
  <c r="M7492" i="1" a="1"/>
  <c r="M7492" i="1" s="1"/>
  <c r="M7493" i="1" a="1"/>
  <c r="M7493" i="1" s="1"/>
  <c r="M7494" i="1" a="1"/>
  <c r="M7494" i="1"/>
  <c r="M7495" i="1" a="1"/>
  <c r="M7495" i="1" s="1"/>
  <c r="M7496" i="1" a="1"/>
  <c r="M7496" i="1" s="1"/>
  <c r="M7497" i="1" a="1"/>
  <c r="M7497" i="1"/>
  <c r="M7498" i="1" a="1"/>
  <c r="M7498" i="1"/>
  <c r="M7499" i="1" a="1"/>
  <c r="M7499" i="1"/>
  <c r="M7500" i="1" a="1"/>
  <c r="M7500" i="1"/>
  <c r="M7501" i="1" a="1"/>
  <c r="M7501" i="1" s="1"/>
  <c r="M7502" i="1" a="1"/>
  <c r="M7502" i="1" s="1"/>
  <c r="M7503" i="1" a="1"/>
  <c r="M7503" i="1" s="1"/>
  <c r="M7504" i="1" a="1"/>
  <c r="M7504" i="1" s="1"/>
  <c r="M7505" i="1" a="1"/>
  <c r="M7505" i="1"/>
  <c r="M7506" i="1" a="1"/>
  <c r="M7506" i="1"/>
  <c r="M7507" i="1" a="1"/>
  <c r="M7507" i="1"/>
  <c r="M7508" i="1" a="1"/>
  <c r="M7508" i="1"/>
  <c r="M7509" i="1" a="1"/>
  <c r="M7509" i="1"/>
  <c r="M7510" i="1" a="1"/>
  <c r="M7510" i="1" s="1"/>
  <c r="M7511" i="1" a="1"/>
  <c r="M7511" i="1" s="1"/>
  <c r="M7512" i="1" a="1"/>
  <c r="M7512" i="1" s="1"/>
  <c r="M7513" i="1" a="1"/>
  <c r="M7513" i="1"/>
  <c r="M7514" i="1" a="1"/>
  <c r="M7514" i="1"/>
  <c r="M7515" i="1" a="1"/>
  <c r="M7515" i="1"/>
  <c r="M7516" i="1" a="1"/>
  <c r="M7516" i="1"/>
  <c r="M7517" i="1" a="1"/>
  <c r="M7517" i="1" s="1"/>
  <c r="M7518" i="1" a="1"/>
  <c r="M7518" i="1"/>
  <c r="M7519" i="1" a="1"/>
  <c r="M7519" i="1" s="1"/>
  <c r="M7520" i="1" a="1"/>
  <c r="M7520" i="1" s="1"/>
  <c r="M7521" i="1" a="1"/>
  <c r="M7521" i="1" s="1"/>
  <c r="M7522" i="1" a="1"/>
  <c r="M7522" i="1"/>
  <c r="M7523" i="1" a="1"/>
  <c r="M7523" i="1"/>
  <c r="M7524" i="1" a="1"/>
  <c r="M7524" i="1"/>
  <c r="M7525" i="1" a="1"/>
  <c r="M7525" i="1"/>
  <c r="M7526" i="1" a="1"/>
  <c r="M7526" i="1"/>
  <c r="M7527" i="1" a="1"/>
  <c r="M7527" i="1" s="1"/>
  <c r="M7528" i="1" a="1"/>
  <c r="M7528" i="1" s="1"/>
  <c r="M7529" i="1" a="1"/>
  <c r="M7529" i="1" s="1"/>
  <c r="M7530" i="1" a="1"/>
  <c r="M7530" i="1" s="1"/>
  <c r="M7531" i="1" a="1"/>
  <c r="M7531" i="1"/>
  <c r="M7532" i="1" a="1"/>
  <c r="M7532" i="1"/>
  <c r="M7533" i="1" a="1"/>
  <c r="M7533" i="1"/>
  <c r="M7534" i="1" a="1"/>
  <c r="M7534" i="1"/>
  <c r="M7535" i="1" a="1"/>
  <c r="M7535" i="1" s="1"/>
  <c r="M7536" i="1" a="1"/>
  <c r="M7536" i="1" s="1"/>
  <c r="M7537" i="1" a="1"/>
  <c r="M7537" i="1"/>
  <c r="M7538" i="1" a="1"/>
  <c r="M7538" i="1" s="1"/>
  <c r="M7539" i="1" a="1"/>
  <c r="M7539" i="1" s="1"/>
  <c r="M7540" i="1" a="1"/>
  <c r="M7540" i="1"/>
  <c r="M7541" i="1" a="1"/>
  <c r="M7541" i="1"/>
  <c r="M7542" i="1" a="1"/>
  <c r="M7542" i="1"/>
  <c r="M7543" i="1" a="1"/>
  <c r="M7543" i="1" s="1"/>
  <c r="M7544" i="1" a="1"/>
  <c r="M7544" i="1" s="1"/>
  <c r="M7545" i="1" a="1"/>
  <c r="M7545" i="1" s="1"/>
  <c r="M7546" i="1" a="1"/>
  <c r="M7546" i="1" s="1"/>
  <c r="M7547" i="1" a="1"/>
  <c r="M7547" i="1" s="1"/>
  <c r="M7548" i="1" a="1"/>
  <c r="M7548" i="1" s="1"/>
  <c r="M7549" i="1" a="1"/>
  <c r="M7549" i="1"/>
  <c r="M7550" i="1" a="1"/>
  <c r="M7550" i="1"/>
  <c r="M7551" i="1" a="1"/>
  <c r="M7551" i="1" s="1"/>
  <c r="M7552" i="1" a="1"/>
  <c r="M7552" i="1" s="1"/>
  <c r="M7553" i="1" a="1"/>
  <c r="M7553" i="1"/>
  <c r="M7554" i="1" a="1"/>
  <c r="M7554" i="1"/>
  <c r="M7555" i="1" a="1"/>
  <c r="M7555" i="1" s="1"/>
  <c r="M7556" i="1" a="1"/>
  <c r="M7556" i="1" s="1"/>
  <c r="M7557" i="1" a="1"/>
  <c r="M7557" i="1" s="1"/>
  <c r="M7558" i="1" a="1"/>
  <c r="M7558" i="1"/>
  <c r="M7559" i="1" a="1"/>
  <c r="M7559" i="1" s="1"/>
  <c r="M7560" i="1" a="1"/>
  <c r="M7560" i="1" s="1"/>
  <c r="M7561" i="1" a="1"/>
  <c r="M7561" i="1"/>
  <c r="M7562" i="1" a="1"/>
  <c r="M7562" i="1"/>
  <c r="M7563" i="1" a="1"/>
  <c r="M7563" i="1"/>
  <c r="M7564" i="1" a="1"/>
  <c r="M7564" i="1"/>
  <c r="M7565" i="1" a="1"/>
  <c r="M7565" i="1" s="1"/>
  <c r="M7566" i="1" a="1"/>
  <c r="M7566" i="1" s="1"/>
  <c r="M7567" i="1" a="1"/>
  <c r="M7567" i="1" s="1"/>
  <c r="M7568" i="1" a="1"/>
  <c r="M7568" i="1" s="1"/>
  <c r="M7569" i="1" a="1"/>
  <c r="M7569" i="1"/>
  <c r="M7570" i="1" a="1"/>
  <c r="M7570" i="1"/>
  <c r="M7571" i="1" a="1"/>
  <c r="M7571" i="1"/>
  <c r="M7572" i="1" a="1"/>
  <c r="M7572" i="1"/>
  <c r="M7573" i="1" a="1"/>
  <c r="M7573" i="1"/>
  <c r="M7574" i="1" a="1"/>
  <c r="M7574" i="1" s="1"/>
  <c r="M7575" i="1" a="1"/>
  <c r="M7575" i="1" s="1"/>
  <c r="M7576" i="1" a="1"/>
  <c r="M7576" i="1" s="1"/>
  <c r="M7577" i="1" a="1"/>
  <c r="M7577" i="1"/>
  <c r="M7578" i="1" a="1"/>
  <c r="M7578" i="1"/>
  <c r="M7579" i="1" a="1"/>
  <c r="M7579" i="1"/>
  <c r="M7580" i="1" a="1"/>
  <c r="M7580" i="1"/>
  <c r="M7581" i="1" a="1"/>
  <c r="M7581" i="1"/>
  <c r="M7582" i="1" a="1"/>
  <c r="M7582" i="1"/>
  <c r="M7583" i="1" a="1"/>
  <c r="M7583" i="1" s="1"/>
  <c r="M7584" i="1" a="1"/>
  <c r="M7584" i="1" s="1"/>
  <c r="M7585" i="1" a="1"/>
  <c r="M7585" i="1" s="1"/>
  <c r="M7586" i="1" a="1"/>
  <c r="M7586" i="1"/>
  <c r="M7587" i="1" a="1"/>
  <c r="M7587" i="1"/>
  <c r="M7588" i="1" a="1"/>
  <c r="M7588" i="1"/>
  <c r="M7589" i="1" a="1"/>
  <c r="M7589" i="1"/>
  <c r="M7590" i="1" a="1"/>
  <c r="M7590" i="1"/>
  <c r="M7591" i="1" a="1"/>
  <c r="M7591" i="1" s="1"/>
  <c r="M7592" i="1" a="1"/>
  <c r="M7592" i="1" s="1"/>
  <c r="M7593" i="1" a="1"/>
  <c r="M7593" i="1" s="1"/>
  <c r="M7594" i="1" a="1"/>
  <c r="M7594" i="1" s="1"/>
  <c r="M7595" i="1" a="1"/>
  <c r="M7595" i="1"/>
  <c r="M7596" i="1" a="1"/>
  <c r="M7596" i="1"/>
  <c r="M7597" i="1" a="1"/>
  <c r="M7597" i="1"/>
  <c r="M7598" i="1" a="1"/>
  <c r="M7598" i="1"/>
  <c r="M7599" i="1" a="1"/>
  <c r="M7599" i="1" s="1"/>
  <c r="M7600" i="1" a="1"/>
  <c r="M7600" i="1" s="1"/>
  <c r="M7601" i="1" a="1"/>
  <c r="M7601" i="1"/>
  <c r="M7602" i="1" a="1"/>
  <c r="M7602" i="1" s="1"/>
  <c r="M7603" i="1" a="1"/>
  <c r="M7603" i="1" s="1"/>
  <c r="M7604" i="1" a="1"/>
  <c r="M7604" i="1"/>
  <c r="M7605" i="1" a="1"/>
  <c r="M7605" i="1"/>
  <c r="M7606" i="1" a="1"/>
  <c r="M7606" i="1"/>
  <c r="M7607" i="1" a="1"/>
  <c r="M7607" i="1" s="1"/>
  <c r="M7608" i="1" a="1"/>
  <c r="M7608" i="1" s="1"/>
  <c r="M7609" i="1" a="1"/>
  <c r="M7609" i="1"/>
  <c r="M7610" i="1" a="1"/>
  <c r="M7610" i="1"/>
  <c r="M7611" i="1" a="1"/>
  <c r="M7611" i="1" s="1"/>
  <c r="M7612" i="1" a="1"/>
  <c r="M7612" i="1" s="1"/>
  <c r="M7613" i="1" a="1"/>
  <c r="M7613" i="1"/>
  <c r="M7614" i="1" a="1"/>
  <c r="M7614" i="1"/>
  <c r="M7615" i="1" a="1"/>
  <c r="M7615" i="1" s="1"/>
  <c r="M7616" i="1" a="1"/>
  <c r="M7616" i="1" s="1"/>
  <c r="M7617" i="1" a="1"/>
  <c r="M7617" i="1"/>
  <c r="M7618" i="1" a="1"/>
  <c r="M7618" i="1" s="1"/>
  <c r="M7619" i="1" a="1"/>
  <c r="M7619" i="1"/>
  <c r="M7620" i="1" a="1"/>
  <c r="M7620" i="1" s="1"/>
  <c r="M7621" i="1" a="1"/>
  <c r="M7621" i="1" s="1"/>
  <c r="M7622" i="1" a="1"/>
  <c r="M7622" i="1"/>
  <c r="M7623" i="1" a="1"/>
  <c r="M7623" i="1" s="1"/>
  <c r="M7624" i="1" a="1"/>
  <c r="M7624" i="1" s="1"/>
  <c r="M7625" i="1" a="1"/>
  <c r="M7625" i="1"/>
  <c r="M7626" i="1" a="1"/>
  <c r="M7626" i="1"/>
  <c r="M7627" i="1" a="1"/>
  <c r="M7627" i="1" s="1"/>
  <c r="M7628" i="1" a="1"/>
  <c r="M7628" i="1" s="1"/>
  <c r="M7629" i="1" a="1"/>
  <c r="M7629" i="1" s="1"/>
  <c r="M7630" i="1" a="1"/>
  <c r="M7630" i="1" s="1"/>
  <c r="M7631" i="1" a="1"/>
  <c r="M7631" i="1" s="1"/>
  <c r="M7632" i="1" a="1"/>
  <c r="M7632" i="1" s="1"/>
  <c r="M7633" i="1" a="1"/>
  <c r="M7633" i="1"/>
  <c r="M7634" i="1" a="1"/>
  <c r="M7634" i="1"/>
  <c r="M7635" i="1" a="1"/>
  <c r="M7635" i="1"/>
  <c r="M7636" i="1" a="1"/>
  <c r="M7636" i="1"/>
  <c r="M7637" i="1" a="1"/>
  <c r="M7637" i="1" s="1"/>
  <c r="M7638" i="1" a="1"/>
  <c r="M7638" i="1" s="1"/>
  <c r="M7639" i="1" a="1"/>
  <c r="M7639" i="1" s="1"/>
  <c r="M7640" i="1" a="1"/>
  <c r="M7640" i="1" s="1"/>
  <c r="M7641" i="1" a="1"/>
  <c r="M7641" i="1"/>
  <c r="M7642" i="1" a="1"/>
  <c r="M7642" i="1"/>
  <c r="M7643" i="1" a="1"/>
  <c r="M7643" i="1"/>
  <c r="M7644" i="1" a="1"/>
  <c r="M7644" i="1"/>
  <c r="M7645" i="1" a="1"/>
  <c r="M7645" i="1"/>
  <c r="M7646" i="1" a="1"/>
  <c r="M7646" i="1" s="1"/>
  <c r="M7647" i="1" a="1"/>
  <c r="M7647" i="1" s="1"/>
  <c r="M7648" i="1" a="1"/>
  <c r="M7648" i="1" s="1"/>
  <c r="M7649" i="1" a="1"/>
  <c r="M7649" i="1" s="1"/>
  <c r="M7650" i="1" a="1"/>
  <c r="M7650" i="1"/>
  <c r="M7651" i="1" a="1"/>
  <c r="M7651" i="1"/>
  <c r="M7652" i="1" a="1"/>
  <c r="M7652" i="1"/>
  <c r="M7653" i="1" a="1"/>
  <c r="M7653" i="1"/>
  <c r="M7654" i="1" a="1"/>
  <c r="M7654" i="1"/>
  <c r="M7655" i="1" a="1"/>
  <c r="M7655" i="1" s="1"/>
  <c r="M7656" i="1" a="1"/>
  <c r="M7656" i="1" s="1"/>
  <c r="M7657" i="1" a="1"/>
  <c r="M7657" i="1" s="1"/>
  <c r="M7658" i="1" a="1"/>
  <c r="M7658" i="1" s="1"/>
  <c r="M7659" i="1" a="1"/>
  <c r="M7659" i="1"/>
  <c r="M7660" i="1" a="1"/>
  <c r="M7660" i="1"/>
  <c r="M7661" i="1" a="1"/>
  <c r="M7661" i="1"/>
  <c r="M7662" i="1" a="1"/>
  <c r="M7662" i="1"/>
  <c r="M7663" i="1" a="1"/>
  <c r="M7663" i="1" s="1"/>
  <c r="M7664" i="1" a="1"/>
  <c r="M7664" i="1" s="1"/>
  <c r="M7665" i="1" a="1"/>
  <c r="M7665" i="1"/>
  <c r="M7666" i="1" a="1"/>
  <c r="M7666" i="1" s="1"/>
  <c r="M7667" i="1" a="1"/>
  <c r="M7667" i="1" s="1"/>
  <c r="M7668" i="1" a="1"/>
  <c r="M7668" i="1"/>
  <c r="M7669" i="1" a="1"/>
  <c r="M7669" i="1"/>
  <c r="M7670" i="1" a="1"/>
  <c r="M7670" i="1"/>
  <c r="M7671" i="1" a="1"/>
  <c r="M7671" i="1" s="1"/>
  <c r="M7672" i="1" a="1"/>
  <c r="M7672" i="1" s="1"/>
  <c r="M7673" i="1" a="1"/>
  <c r="M7673" i="1"/>
  <c r="M7674" i="1" a="1"/>
  <c r="M7674" i="1"/>
  <c r="M7675" i="1" a="1"/>
  <c r="M7675" i="1" s="1"/>
  <c r="M7676" i="1" a="1"/>
  <c r="M7676" i="1" s="1"/>
  <c r="M7677" i="1" a="1"/>
  <c r="M7677" i="1"/>
  <c r="M7678" i="1" a="1"/>
  <c r="M7678" i="1"/>
  <c r="M7679" i="1" a="1"/>
  <c r="M7679" i="1" s="1"/>
  <c r="M7680" i="1" a="1"/>
  <c r="M7680" i="1" s="1"/>
  <c r="M7681" i="1" a="1"/>
  <c r="M7681" i="1"/>
  <c r="M7682" i="1" a="1"/>
  <c r="M7682" i="1"/>
  <c r="M7683" i="1" a="1"/>
  <c r="M7683" i="1"/>
  <c r="M7684" i="1" a="1"/>
  <c r="M7684" i="1" s="1"/>
  <c r="M7685" i="1" a="1"/>
  <c r="M7685" i="1" s="1"/>
  <c r="M7686" i="1" a="1"/>
  <c r="M7686" i="1"/>
  <c r="M7687" i="1" a="1"/>
  <c r="M7687" i="1" s="1"/>
  <c r="M7688" i="1" a="1"/>
  <c r="M7688" i="1" s="1"/>
  <c r="M7689" i="1" a="1"/>
  <c r="M7689" i="1"/>
  <c r="M7690" i="1" a="1"/>
  <c r="M7690" i="1"/>
  <c r="M7691" i="1" a="1"/>
  <c r="M7691" i="1"/>
  <c r="M7692" i="1" a="1"/>
  <c r="M7692" i="1"/>
  <c r="M7693" i="1" a="1"/>
  <c r="M7693" i="1" s="1"/>
  <c r="M7694" i="1" a="1"/>
  <c r="M7694" i="1" s="1"/>
  <c r="M7695" i="1" a="1"/>
  <c r="M7695" i="1" s="1"/>
  <c r="M7696" i="1" a="1"/>
  <c r="M7696" i="1" s="1"/>
  <c r="M7697" i="1" a="1"/>
  <c r="M7697" i="1"/>
  <c r="M7698" i="1" a="1"/>
  <c r="M7698" i="1"/>
  <c r="M7699" i="1" a="1"/>
  <c r="M7699" i="1"/>
  <c r="M7700" i="1" a="1"/>
  <c r="M7700" i="1" s="1"/>
  <c r="M7701" i="1" a="1"/>
  <c r="M7701" i="1"/>
  <c r="M7702" i="1" a="1"/>
  <c r="M7702" i="1" s="1"/>
  <c r="M7703" i="1" a="1"/>
  <c r="M7703" i="1" s="1"/>
  <c r="M7704" i="1" a="1"/>
  <c r="M7704" i="1" s="1"/>
  <c r="M7705" i="1" a="1"/>
  <c r="M7705" i="1"/>
  <c r="M7706" i="1" a="1"/>
  <c r="M7706" i="1"/>
  <c r="M7707" i="1" a="1"/>
  <c r="M7707" i="1"/>
  <c r="M7708" i="1" a="1"/>
  <c r="M7708" i="1"/>
  <c r="M7709" i="1" a="1"/>
  <c r="M7709" i="1"/>
  <c r="M7710" i="1" a="1"/>
  <c r="M7710" i="1"/>
  <c r="M7711" i="1" a="1"/>
  <c r="M7711" i="1" s="1"/>
  <c r="M7712" i="1" a="1"/>
  <c r="M7712" i="1" s="1"/>
  <c r="M7713" i="1" a="1"/>
  <c r="M7713" i="1" s="1"/>
  <c r="M7714" i="1" a="1"/>
  <c r="M7714" i="1"/>
  <c r="M7715" i="1" a="1"/>
  <c r="M7715" i="1"/>
  <c r="M7716" i="1" a="1"/>
  <c r="M7716" i="1"/>
  <c r="M7717" i="1" a="1"/>
  <c r="M7717" i="1"/>
  <c r="M7718" i="1" a="1"/>
  <c r="M7718" i="1" s="1"/>
  <c r="M7719" i="1" a="1"/>
  <c r="M7719" i="1" s="1"/>
  <c r="M7720" i="1" a="1"/>
  <c r="M7720" i="1" s="1"/>
  <c r="M7721" i="1" a="1"/>
  <c r="M7721" i="1" s="1"/>
  <c r="M7722" i="1" a="1"/>
  <c r="M7722" i="1" s="1"/>
  <c r="M7723" i="1" a="1"/>
  <c r="M7723" i="1"/>
  <c r="M7724" i="1" a="1"/>
  <c r="M7724" i="1"/>
  <c r="M7725" i="1" a="1"/>
  <c r="M7725" i="1"/>
  <c r="M7726" i="1" a="1"/>
  <c r="M7726" i="1"/>
  <c r="M7727" i="1" a="1"/>
  <c r="M7727" i="1" s="1"/>
  <c r="M7728" i="1" a="1"/>
  <c r="M7728" i="1" s="1"/>
  <c r="M7729" i="1" a="1"/>
  <c r="M7729" i="1" s="1"/>
  <c r="M7730" i="1" a="1"/>
  <c r="M7730" i="1" s="1"/>
  <c r="M7731" i="1" a="1"/>
  <c r="M7731" i="1" s="1"/>
  <c r="M7732" i="1" a="1"/>
  <c r="M7732" i="1"/>
  <c r="M7733" i="1" a="1"/>
  <c r="M7733" i="1"/>
  <c r="M7734" i="1" a="1"/>
  <c r="M7734" i="1"/>
  <c r="M7735" i="1" a="1"/>
  <c r="M7735" i="1" s="1"/>
  <c r="M7736" i="1" a="1"/>
  <c r="M7736" i="1" s="1"/>
  <c r="M7737" i="1" a="1"/>
  <c r="M7737" i="1"/>
  <c r="M7738" i="1" a="1"/>
  <c r="M7738" i="1"/>
  <c r="M7739" i="1" a="1"/>
  <c r="M7739" i="1" s="1"/>
  <c r="M7740" i="1" a="1"/>
  <c r="M7740" i="1" s="1"/>
  <c r="M7741" i="1" a="1"/>
  <c r="M7741" i="1"/>
  <c r="M7742" i="1" a="1"/>
  <c r="M7742" i="1"/>
  <c r="M7743" i="1" a="1"/>
  <c r="M7743" i="1" s="1"/>
  <c r="M7744" i="1" a="1"/>
  <c r="M7744" i="1" s="1"/>
  <c r="M7745" i="1" a="1"/>
  <c r="M7745" i="1"/>
  <c r="M7746" i="1" a="1"/>
  <c r="M7746" i="1"/>
  <c r="M7747" i="1" a="1"/>
  <c r="M7747" i="1"/>
  <c r="M7748" i="1" a="1"/>
  <c r="M7748" i="1" s="1"/>
  <c r="M7749" i="1" a="1"/>
  <c r="M7749" i="1" s="1"/>
  <c r="M7750" i="1" a="1"/>
  <c r="M7750" i="1"/>
  <c r="M7751" i="1" a="1"/>
  <c r="M7751" i="1" s="1"/>
  <c r="M7752" i="1" a="1"/>
  <c r="M7752" i="1" s="1"/>
  <c r="M7753" i="1" a="1"/>
  <c r="M7753" i="1"/>
  <c r="M7754" i="1" a="1"/>
  <c r="M7754" i="1"/>
  <c r="M7755" i="1" a="1"/>
  <c r="M7755" i="1"/>
  <c r="M7756" i="1" a="1"/>
  <c r="M7756" i="1"/>
  <c r="M7757" i="1" a="1"/>
  <c r="M7757" i="1" s="1"/>
  <c r="M7758" i="1" a="1"/>
  <c r="M7758" i="1" s="1"/>
  <c r="M7759" i="1" a="1"/>
  <c r="M7759" i="1" s="1"/>
  <c r="M7760" i="1" a="1"/>
  <c r="M7760" i="1" s="1"/>
  <c r="M7761" i="1" a="1"/>
  <c r="M7761" i="1"/>
  <c r="M7762" i="1" a="1"/>
  <c r="M7762" i="1"/>
  <c r="M7763" i="1" a="1"/>
  <c r="M7763" i="1"/>
  <c r="M7764" i="1" a="1"/>
  <c r="M7764" i="1"/>
  <c r="M7765" i="1" a="1"/>
  <c r="M7765" i="1"/>
  <c r="M7766" i="1" a="1"/>
  <c r="M7766" i="1" s="1"/>
  <c r="M7767" i="1" a="1"/>
  <c r="M7767" i="1" s="1"/>
  <c r="M7768" i="1" a="1"/>
  <c r="M7768" i="1" s="1"/>
  <c r="M7769" i="1" a="1"/>
  <c r="M7769" i="1"/>
  <c r="M7770" i="1" a="1"/>
  <c r="M7770" i="1"/>
  <c r="M7771" i="1" a="1"/>
  <c r="M7771" i="1"/>
  <c r="M7772" i="1" a="1"/>
  <c r="M7772" i="1"/>
  <c r="M7773" i="1" a="1"/>
  <c r="M7773" i="1" s="1"/>
  <c r="M7774" i="1" a="1"/>
  <c r="M7774" i="1"/>
  <c r="M7775" i="1" a="1"/>
  <c r="M7775" i="1" s="1"/>
  <c r="M7776" i="1" a="1"/>
  <c r="M7776" i="1" s="1"/>
  <c r="M7777" i="1" a="1"/>
  <c r="M7777" i="1" s="1"/>
  <c r="M7778" i="1" a="1"/>
  <c r="M7778" i="1"/>
  <c r="M7779" i="1" a="1"/>
  <c r="M7779" i="1"/>
  <c r="M7780" i="1" a="1"/>
  <c r="M7780" i="1"/>
  <c r="M7781" i="1" a="1"/>
  <c r="M7781" i="1"/>
  <c r="M7782" i="1" a="1"/>
  <c r="M7782" i="1"/>
  <c r="M7783" i="1" a="1"/>
  <c r="M7783" i="1" s="1"/>
  <c r="M7784" i="1" a="1"/>
  <c r="M7784" i="1" s="1"/>
  <c r="M7785" i="1" a="1"/>
  <c r="M7785" i="1" s="1"/>
  <c r="M7786" i="1" a="1"/>
  <c r="M7786" i="1" s="1"/>
  <c r="M7787" i="1" a="1"/>
  <c r="M7787" i="1"/>
  <c r="M7788" i="1" a="1"/>
  <c r="M7788" i="1"/>
  <c r="M7789" i="1" a="1"/>
  <c r="M7789" i="1"/>
  <c r="M7790" i="1" a="1"/>
  <c r="M7790" i="1"/>
  <c r="M7791" i="1" a="1"/>
  <c r="M7791" i="1" s="1"/>
  <c r="M7792" i="1" a="1"/>
  <c r="M7792" i="1" s="1"/>
  <c r="M7793" i="1" a="1"/>
  <c r="M7793" i="1" s="1"/>
  <c r="M7794" i="1" a="1"/>
  <c r="M7794" i="1"/>
  <c r="M7795" i="1" a="1"/>
  <c r="M7795" i="1"/>
  <c r="M7796" i="1" a="1"/>
  <c r="M7796" i="1"/>
  <c r="M7797" i="1" a="1"/>
  <c r="M7797" i="1"/>
  <c r="M7798" i="1" a="1"/>
  <c r="M7798" i="1"/>
  <c r="M7799" i="1" a="1"/>
  <c r="M7799" i="1" s="1"/>
  <c r="M7800" i="1" a="1"/>
  <c r="M7800" i="1" s="1"/>
  <c r="M7801" i="1" a="1"/>
  <c r="M7801" i="1"/>
  <c r="M7802" i="1" a="1"/>
  <c r="M7802" i="1" s="1"/>
  <c r="M7803" i="1" a="1"/>
  <c r="M7803" i="1" s="1"/>
  <c r="M7804" i="1" a="1"/>
  <c r="M7804" i="1"/>
  <c r="M7805" i="1" a="1"/>
  <c r="M7805" i="1"/>
  <c r="M7806" i="1" a="1"/>
  <c r="M7806" i="1"/>
  <c r="M7807" i="1" a="1"/>
  <c r="M7807" i="1"/>
  <c r="M7808" i="1" a="1"/>
  <c r="M7808" i="1" s="1"/>
  <c r="M7809" i="1" a="1"/>
  <c r="M7809" i="1"/>
  <c r="M7810" i="1" a="1"/>
  <c r="M7810" i="1" s="1"/>
  <c r="M7811" i="1" a="1"/>
  <c r="M7811" i="1" s="1"/>
  <c r="M7812" i="1" a="1"/>
  <c r="M7812" i="1"/>
  <c r="M7813" i="1" a="1"/>
  <c r="M7813" i="1"/>
  <c r="M7814" i="1" a="1"/>
  <c r="M7814" i="1"/>
  <c r="M7815" i="1" a="1"/>
  <c r="M7815" i="1"/>
  <c r="M7816" i="1" a="1"/>
  <c r="M7816" i="1"/>
  <c r="M7817" i="1" a="1"/>
  <c r="M7817" i="1" s="1"/>
  <c r="M7818" i="1" a="1"/>
  <c r="M7818" i="1" s="1"/>
  <c r="M7819" i="1" a="1"/>
  <c r="M7819" i="1" s="1"/>
  <c r="M7820" i="1" a="1"/>
  <c r="M7820" i="1"/>
  <c r="M7821" i="1" a="1"/>
  <c r="M7821" i="1"/>
  <c r="M7822" i="1" a="1"/>
  <c r="M7822" i="1"/>
  <c r="M7823" i="1" a="1"/>
  <c r="M7823" i="1"/>
  <c r="M7824" i="1" a="1"/>
  <c r="M7824" i="1"/>
  <c r="M7825" i="1" a="1"/>
  <c r="M7825" i="1"/>
  <c r="M7826" i="1" a="1"/>
  <c r="M7826" i="1" s="1"/>
  <c r="M7827" i="1" a="1"/>
  <c r="M7827" i="1" s="1"/>
  <c r="M7828" i="1" a="1"/>
  <c r="M7828" i="1"/>
  <c r="M7829" i="1" a="1"/>
  <c r="M7829" i="1"/>
  <c r="M7830" i="1" a="1"/>
  <c r="M7830" i="1"/>
  <c r="M7831" i="1" a="1"/>
  <c r="M7831" i="1"/>
  <c r="M7832" i="1" a="1"/>
  <c r="M7832" i="1"/>
  <c r="M7833" i="1" a="1"/>
  <c r="M7833" i="1"/>
  <c r="M7834" i="1" a="1"/>
  <c r="M7834" i="1" s="1"/>
  <c r="M7835" i="1" a="1"/>
  <c r="M7835" i="1" s="1"/>
  <c r="M7836" i="1" a="1"/>
  <c r="M7836" i="1"/>
  <c r="M7837" i="1" a="1"/>
  <c r="M7837" i="1"/>
  <c r="M7838" i="1" a="1"/>
  <c r="M7838" i="1"/>
  <c r="M7839" i="1" a="1"/>
  <c r="M7839" i="1"/>
  <c r="M7840" i="1" a="1"/>
  <c r="M7840" i="1"/>
  <c r="M7841" i="1" a="1"/>
  <c r="M7841" i="1"/>
  <c r="M7842" i="1" a="1"/>
  <c r="M7842" i="1" s="1"/>
  <c r="M7843" i="1" a="1"/>
  <c r="M7843" i="1" s="1"/>
  <c r="M7844" i="1" a="1"/>
  <c r="M7844" i="1"/>
  <c r="M7845" i="1" a="1"/>
  <c r="M7845" i="1"/>
  <c r="M7846" i="1" a="1"/>
  <c r="M7846" i="1"/>
  <c r="M7847" i="1" a="1"/>
  <c r="M7847" i="1"/>
  <c r="M7848" i="1" a="1"/>
  <c r="M7848" i="1" s="1"/>
  <c r="M7849" i="1" a="1"/>
  <c r="M7849" i="1"/>
  <c r="M7850" i="1" a="1"/>
  <c r="M7850" i="1" s="1"/>
  <c r="M7851" i="1" a="1"/>
  <c r="M7851" i="1" s="1"/>
  <c r="M7852" i="1" a="1"/>
  <c r="M7852" i="1"/>
  <c r="M7853" i="1" a="1"/>
  <c r="M7853" i="1"/>
  <c r="M7854" i="1" a="1"/>
  <c r="M7854" i="1"/>
  <c r="M7855" i="1" a="1"/>
  <c r="M7855" i="1"/>
  <c r="M7856" i="1" a="1"/>
  <c r="M7856" i="1"/>
  <c r="M7857" i="1" a="1"/>
  <c r="M7857" i="1" s="1"/>
  <c r="M7858" i="1" a="1"/>
  <c r="M7858" i="1" s="1"/>
  <c r="M7859" i="1" a="1"/>
  <c r="M7859" i="1" s="1"/>
  <c r="M7860" i="1" a="1"/>
  <c r="M7860" i="1"/>
  <c r="M7861" i="1" a="1"/>
  <c r="M7861" i="1"/>
  <c r="M7862" i="1" a="1"/>
  <c r="M7862" i="1"/>
  <c r="M7863" i="1" a="1"/>
  <c r="M7863" i="1"/>
  <c r="M7864" i="1" a="1"/>
  <c r="M7864" i="1"/>
  <c r="M7865" i="1" a="1"/>
  <c r="M7865" i="1"/>
  <c r="M7866" i="1" a="1"/>
  <c r="M7866" i="1" s="1"/>
  <c r="M7867" i="1" a="1"/>
  <c r="M7867" i="1" s="1"/>
  <c r="M7868" i="1" a="1"/>
  <c r="M7868" i="1"/>
  <c r="M7869" i="1" a="1"/>
  <c r="M7869" i="1"/>
  <c r="M7870" i="1" a="1"/>
  <c r="M7870" i="1"/>
  <c r="M7871" i="1" a="1"/>
  <c r="M7871" i="1"/>
  <c r="M7872" i="1" a="1"/>
  <c r="M7872" i="1" s="1"/>
  <c r="M7873" i="1" a="1"/>
  <c r="M7873" i="1"/>
  <c r="M7874" i="1" a="1"/>
  <c r="M7874" i="1" s="1"/>
  <c r="M7875" i="1" a="1"/>
  <c r="M7875" i="1" s="1"/>
  <c r="M7876" i="1" a="1"/>
  <c r="M7876" i="1"/>
  <c r="M7877" i="1" a="1"/>
  <c r="M7877" i="1"/>
  <c r="M7878" i="1" a="1"/>
  <c r="M7878" i="1"/>
  <c r="M7879" i="1" a="1"/>
  <c r="M7879" i="1"/>
  <c r="M7880" i="1" a="1"/>
  <c r="M7880" i="1"/>
  <c r="M7881" i="1" a="1"/>
  <c r="M7881" i="1" s="1"/>
  <c r="M7882" i="1" a="1"/>
  <c r="M7882" i="1" s="1"/>
  <c r="M7883" i="1" a="1"/>
  <c r="M7883" i="1" s="1"/>
  <c r="M7884" i="1" a="1"/>
  <c r="M7884" i="1"/>
  <c r="M7885" i="1" a="1"/>
  <c r="M7885" i="1"/>
  <c r="M7886" i="1" a="1"/>
  <c r="M7886" i="1"/>
  <c r="M7887" i="1" a="1"/>
  <c r="M7887" i="1"/>
  <c r="M7888" i="1" a="1"/>
  <c r="M7888" i="1"/>
  <c r="M7889" i="1" a="1"/>
  <c r="M7889" i="1"/>
  <c r="M7890" i="1" a="1"/>
  <c r="M7890" i="1" s="1"/>
  <c r="M7891" i="1" a="1"/>
  <c r="M7891" i="1" s="1"/>
  <c r="M7892" i="1" a="1"/>
  <c r="M7892" i="1"/>
  <c r="M7893" i="1" a="1"/>
  <c r="M7893" i="1"/>
  <c r="M7894" i="1" a="1"/>
  <c r="M7894" i="1"/>
  <c r="M7895" i="1" a="1"/>
  <c r="M7895" i="1"/>
  <c r="M7896" i="1" a="1"/>
  <c r="M7896" i="1"/>
  <c r="M7897" i="1" a="1"/>
  <c r="M7897" i="1"/>
  <c r="M7898" i="1" a="1"/>
  <c r="M7898" i="1" s="1"/>
  <c r="M7899" i="1" a="1"/>
  <c r="M7899" i="1" s="1"/>
  <c r="M7900" i="1" a="1"/>
  <c r="M7900" i="1"/>
  <c r="M7901" i="1" a="1"/>
  <c r="M7901" i="1"/>
  <c r="M7902" i="1" a="1"/>
  <c r="M7902" i="1"/>
  <c r="M7903" i="1" a="1"/>
  <c r="M7903" i="1"/>
  <c r="M7904" i="1" a="1"/>
  <c r="M7904" i="1"/>
  <c r="M7905" i="1" a="1"/>
  <c r="M7905" i="1"/>
  <c r="M7906" i="1" a="1"/>
  <c r="M7906" i="1" s="1"/>
  <c r="M7907" i="1" a="1"/>
  <c r="M7907" i="1" s="1"/>
  <c r="M7908" i="1" a="1"/>
  <c r="M7908" i="1"/>
  <c r="M7909" i="1" a="1"/>
  <c r="M7909" i="1"/>
  <c r="M7910" i="1" a="1"/>
  <c r="M7910" i="1"/>
  <c r="M7911" i="1" a="1"/>
  <c r="M7911" i="1"/>
  <c r="M7912" i="1" a="1"/>
  <c r="M7912" i="1" s="1"/>
  <c r="M7913" i="1" a="1"/>
  <c r="M7913" i="1"/>
  <c r="M7914" i="1" a="1"/>
  <c r="M7914" i="1" s="1"/>
  <c r="M7915" i="1" a="1"/>
  <c r="M7915" i="1" s="1"/>
  <c r="M7916" i="1" a="1"/>
  <c r="M7916" i="1"/>
  <c r="M7917" i="1" a="1"/>
  <c r="M7917" i="1"/>
  <c r="M7918" i="1" a="1"/>
  <c r="M7918" i="1"/>
  <c r="M7919" i="1" a="1"/>
  <c r="M7919" i="1"/>
  <c r="M7920" i="1" a="1"/>
  <c r="M7920" i="1"/>
  <c r="M7921" i="1" a="1"/>
  <c r="M7921" i="1" s="1"/>
  <c r="M7922" i="1" a="1"/>
  <c r="M7922" i="1" s="1"/>
  <c r="M7923" i="1" a="1"/>
  <c r="M7923" i="1" s="1"/>
  <c r="M7924" i="1" a="1"/>
  <c r="M7924" i="1"/>
  <c r="M7925" i="1" a="1"/>
  <c r="M7925" i="1"/>
  <c r="M7926" i="1" a="1"/>
  <c r="M7926" i="1"/>
  <c r="M7927" i="1" a="1"/>
  <c r="M7927" i="1"/>
  <c r="M7928" i="1" a="1"/>
  <c r="M7928" i="1"/>
  <c r="M7929" i="1" a="1"/>
  <c r="M7929" i="1"/>
  <c r="M7930" i="1" a="1"/>
  <c r="M7930" i="1" s="1"/>
  <c r="M7931" i="1" a="1"/>
  <c r="M7931" i="1" s="1"/>
  <c r="M7932" i="1" a="1"/>
  <c r="M7932" i="1"/>
  <c r="M7933" i="1" a="1"/>
  <c r="M7933" i="1"/>
  <c r="M7934" i="1" a="1"/>
  <c r="M7934" i="1"/>
  <c r="M7935" i="1" a="1"/>
  <c r="M7935" i="1"/>
  <c r="M7936" i="1" a="1"/>
  <c r="M7936" i="1" s="1"/>
  <c r="M7937" i="1" a="1"/>
  <c r="M7937" i="1"/>
  <c r="M7938" i="1" a="1"/>
  <c r="M7938" i="1" s="1"/>
  <c r="M7939" i="1" a="1"/>
  <c r="M7939" i="1" s="1"/>
  <c r="M7940" i="1" a="1"/>
  <c r="M7940" i="1"/>
  <c r="M7941" i="1" a="1"/>
  <c r="M7941" i="1"/>
  <c r="M7942" i="1" a="1"/>
  <c r="M7942" i="1"/>
  <c r="M7943" i="1" a="1"/>
  <c r="M7943" i="1"/>
  <c r="M7944" i="1" a="1"/>
  <c r="M7944" i="1"/>
  <c r="M7945" i="1" a="1"/>
  <c r="M7945" i="1" s="1"/>
  <c r="M7946" i="1" a="1"/>
  <c r="M7946" i="1" s="1"/>
  <c r="M7947" i="1" a="1"/>
  <c r="M7947" i="1" s="1"/>
  <c r="M7948" i="1" a="1"/>
  <c r="M7948" i="1"/>
  <c r="M7949" i="1" a="1"/>
  <c r="M7949" i="1"/>
  <c r="M7950" i="1" a="1"/>
  <c r="M7950" i="1"/>
  <c r="M7951" i="1" a="1"/>
  <c r="M7951" i="1"/>
  <c r="M7952" i="1" a="1"/>
  <c r="M7952" i="1"/>
  <c r="M7953" i="1" a="1"/>
  <c r="M7953" i="1"/>
  <c r="M7954" i="1" a="1"/>
  <c r="M7954" i="1" s="1"/>
  <c r="M7955" i="1" a="1"/>
  <c r="M7955" i="1" s="1"/>
  <c r="M7956" i="1" a="1"/>
  <c r="M7956" i="1"/>
  <c r="M7957" i="1" a="1"/>
  <c r="M7957" i="1"/>
  <c r="M7958" i="1" a="1"/>
  <c r="M7958" i="1"/>
  <c r="M7959" i="1" a="1"/>
  <c r="M7959" i="1"/>
  <c r="M7960" i="1" a="1"/>
  <c r="M7960" i="1"/>
  <c r="M7961" i="1" a="1"/>
  <c r="M7961" i="1"/>
  <c r="M7962" i="1" a="1"/>
  <c r="M7962" i="1" s="1"/>
  <c r="M7963" i="1" a="1"/>
  <c r="M7963" i="1" s="1"/>
  <c r="M7964" i="1" a="1"/>
  <c r="M7964" i="1"/>
  <c r="M7965" i="1" a="1"/>
  <c r="M7965" i="1"/>
  <c r="M7966" i="1" a="1"/>
  <c r="M7966" i="1"/>
  <c r="M7967" i="1" a="1"/>
  <c r="M7967" i="1"/>
  <c r="M7968" i="1" a="1"/>
  <c r="M7968" i="1"/>
  <c r="M7969" i="1" a="1"/>
  <c r="M7969" i="1"/>
  <c r="M7970" i="1" a="1"/>
  <c r="M7970" i="1" s="1"/>
  <c r="M7971" i="1" a="1"/>
  <c r="M7971" i="1" s="1"/>
  <c r="M7972" i="1" a="1"/>
  <c r="M7972" i="1"/>
  <c r="M7973" i="1" a="1"/>
  <c r="M7973" i="1"/>
  <c r="M7974" i="1" a="1"/>
  <c r="M7974" i="1"/>
  <c r="M7975" i="1" a="1"/>
  <c r="M7975" i="1"/>
  <c r="M7976" i="1" a="1"/>
  <c r="M7976" i="1" s="1"/>
  <c r="M7977" i="1" a="1"/>
  <c r="M7977" i="1"/>
  <c r="M7978" i="1" a="1"/>
  <c r="M7978" i="1" s="1"/>
  <c r="M7979" i="1" a="1"/>
  <c r="M7979" i="1" s="1"/>
  <c r="M7980" i="1" a="1"/>
  <c r="M7980" i="1"/>
  <c r="M7981" i="1" a="1"/>
  <c r="M7981" i="1"/>
  <c r="M7982" i="1" a="1"/>
  <c r="M7982" i="1"/>
  <c r="M7983" i="1" a="1"/>
  <c r="M7983" i="1"/>
  <c r="M7984" i="1" a="1"/>
  <c r="M7984" i="1"/>
  <c r="M7985" i="1" a="1"/>
  <c r="M7985" i="1" s="1"/>
  <c r="M7986" i="1" a="1"/>
  <c r="M7986" i="1" s="1"/>
  <c r="M7987" i="1" a="1"/>
  <c r="M7987" i="1" s="1"/>
  <c r="M7988" i="1" a="1"/>
  <c r="M7988" i="1"/>
  <c r="M7989" i="1" a="1"/>
  <c r="M7989" i="1"/>
  <c r="M7990" i="1" a="1"/>
  <c r="M7990" i="1"/>
  <c r="M7991" i="1" a="1"/>
  <c r="M7991" i="1"/>
  <c r="M7992" i="1" a="1"/>
  <c r="M7992" i="1"/>
  <c r="M7993" i="1" a="1"/>
  <c r="M7993" i="1"/>
  <c r="M7994" i="1" a="1"/>
  <c r="M7994" i="1" s="1"/>
  <c r="M7995" i="1" a="1"/>
  <c r="M7995" i="1" s="1"/>
  <c r="M7996" i="1" a="1"/>
  <c r="M7996" i="1"/>
  <c r="M7997" i="1" a="1"/>
  <c r="M7997" i="1"/>
  <c r="M7998" i="1" a="1"/>
  <c r="M7998" i="1"/>
  <c r="M7999" i="1" a="1"/>
  <c r="M7999" i="1"/>
  <c r="M8000" i="1" a="1"/>
  <c r="M8000" i="1" s="1"/>
  <c r="M8001" i="1" a="1"/>
  <c r="M8001" i="1"/>
  <c r="M8002" i="1" a="1"/>
  <c r="M8002" i="1" s="1"/>
  <c r="M8003" i="1" a="1"/>
  <c r="M8003" i="1" s="1"/>
  <c r="M8004" i="1" a="1"/>
  <c r="M8004" i="1"/>
  <c r="M8005" i="1" a="1"/>
  <c r="M8005" i="1"/>
  <c r="M8006" i="1" a="1"/>
  <c r="M8006" i="1"/>
  <c r="M8007" i="1" a="1"/>
  <c r="M8007" i="1"/>
  <c r="M8008" i="1" a="1"/>
  <c r="M8008" i="1"/>
  <c r="M8009" i="1" a="1"/>
  <c r="M8009" i="1" s="1"/>
  <c r="M8010" i="1" a="1"/>
  <c r="M8010" i="1" s="1"/>
  <c r="M8011" i="1" a="1"/>
  <c r="M8011" i="1" s="1"/>
  <c r="M8012" i="1" a="1"/>
  <c r="M8012" i="1"/>
  <c r="M8013" i="1" a="1"/>
  <c r="M8013" i="1"/>
  <c r="M8014" i="1" a="1"/>
  <c r="M8014" i="1"/>
  <c r="M8015" i="1" a="1"/>
  <c r="M8015" i="1"/>
  <c r="M8016" i="1" a="1"/>
  <c r="M8016" i="1"/>
  <c r="M8017" i="1" a="1"/>
  <c r="M8017" i="1"/>
  <c r="M8018" i="1" a="1"/>
  <c r="M8018" i="1" s="1"/>
  <c r="M8019" i="1" a="1"/>
  <c r="M8019" i="1" s="1"/>
  <c r="M8020" i="1" a="1"/>
  <c r="M8020" i="1"/>
  <c r="M8021" i="1" a="1"/>
  <c r="M8021" i="1"/>
  <c r="M8022" i="1" a="1"/>
  <c r="M8022" i="1"/>
  <c r="M8023" i="1" a="1"/>
  <c r="M8023" i="1"/>
  <c r="M8024" i="1" a="1"/>
  <c r="M8024" i="1"/>
  <c r="M8025" i="1" a="1"/>
  <c r="M8025" i="1"/>
  <c r="M8026" i="1" a="1"/>
  <c r="M8026" i="1" s="1"/>
  <c r="M8027" i="1" a="1"/>
  <c r="M8027" i="1" s="1"/>
  <c r="M8028" i="1" a="1"/>
  <c r="M8028" i="1"/>
  <c r="M8029" i="1" a="1"/>
  <c r="M8029" i="1"/>
  <c r="M8030" i="1" a="1"/>
  <c r="M8030" i="1"/>
  <c r="M8031" i="1" a="1"/>
  <c r="M8031" i="1"/>
  <c r="M8032" i="1" a="1"/>
  <c r="M8032" i="1"/>
  <c r="M8033" i="1" a="1"/>
  <c r="M8033" i="1"/>
  <c r="M8034" i="1" a="1"/>
  <c r="M8034" i="1" s="1"/>
  <c r="M8035" i="1" a="1"/>
  <c r="M8035" i="1" s="1"/>
  <c r="M8036" i="1" a="1"/>
  <c r="M8036" i="1"/>
  <c r="M8037" i="1" a="1"/>
  <c r="M8037" i="1"/>
  <c r="M8038" i="1" a="1"/>
  <c r="M8038" i="1"/>
  <c r="M8039" i="1" a="1"/>
  <c r="M8039" i="1"/>
  <c r="M8040" i="1" a="1"/>
  <c r="M8040" i="1" s="1"/>
  <c r="M8041" i="1" a="1"/>
  <c r="M8041" i="1"/>
  <c r="M8042" i="1" a="1"/>
  <c r="M8042" i="1" s="1"/>
  <c r="M8043" i="1" a="1"/>
  <c r="M8043" i="1" s="1"/>
  <c r="M8044" i="1" a="1"/>
  <c r="M8044" i="1"/>
  <c r="M8045" i="1" a="1"/>
  <c r="M8045" i="1"/>
  <c r="M8046" i="1" a="1"/>
  <c r="M8046" i="1"/>
  <c r="M8047" i="1" a="1"/>
  <c r="M8047" i="1"/>
  <c r="M8048" i="1" a="1"/>
  <c r="M8048" i="1"/>
  <c r="M8049" i="1" a="1"/>
  <c r="M8049" i="1" s="1"/>
  <c r="M8050" i="1" a="1"/>
  <c r="M8050" i="1" s="1"/>
  <c r="M8051" i="1" a="1"/>
  <c r="M8051" i="1" s="1"/>
  <c r="M8052" i="1" a="1"/>
  <c r="M8052" i="1"/>
  <c r="M8053" i="1" a="1"/>
  <c r="M8053" i="1"/>
  <c r="M8054" i="1" a="1"/>
  <c r="M8054" i="1"/>
  <c r="M8055" i="1" a="1"/>
  <c r="M8055" i="1"/>
  <c r="M8056" i="1" a="1"/>
  <c r="M8056" i="1"/>
  <c r="M8057" i="1" a="1"/>
  <c r="M8057" i="1"/>
  <c r="M8058" i="1" a="1"/>
  <c r="M8058" i="1" s="1"/>
  <c r="M8059" i="1" a="1"/>
  <c r="M8059" i="1" s="1"/>
  <c r="M8060" i="1" a="1"/>
  <c r="M8060" i="1"/>
  <c r="M8061" i="1" a="1"/>
  <c r="M8061" i="1"/>
  <c r="M8062" i="1" a="1"/>
  <c r="M8062" i="1"/>
  <c r="M8063" i="1" a="1"/>
  <c r="M8063" i="1"/>
  <c r="M8064" i="1" a="1"/>
  <c r="M8064" i="1" s="1"/>
  <c r="M8065" i="1" a="1"/>
  <c r="M8065" i="1"/>
  <c r="M8066" i="1" a="1"/>
  <c r="M8066" i="1" s="1"/>
  <c r="M8067" i="1" a="1"/>
  <c r="M8067" i="1" s="1"/>
  <c r="M8068" i="1" a="1"/>
  <c r="M8068" i="1"/>
  <c r="M8069" i="1" a="1"/>
  <c r="M8069" i="1"/>
  <c r="M8070" i="1" a="1"/>
  <c r="M8070" i="1"/>
  <c r="M8071" i="1" a="1"/>
  <c r="M8071" i="1"/>
  <c r="M8072" i="1" a="1"/>
  <c r="M8072" i="1"/>
  <c r="M8073" i="1" a="1"/>
  <c r="M8073" i="1" s="1"/>
  <c r="M8074" i="1" a="1"/>
  <c r="M8074" i="1" s="1"/>
  <c r="M8075" i="1" a="1"/>
  <c r="M8075" i="1" s="1"/>
  <c r="M8076" i="1" a="1"/>
  <c r="M8076" i="1"/>
  <c r="M8077" i="1" a="1"/>
  <c r="M8077" i="1"/>
  <c r="M8078" i="1" a="1"/>
  <c r="M8078" i="1"/>
  <c r="M8079" i="1" a="1"/>
  <c r="M8079" i="1"/>
  <c r="M8080" i="1" a="1"/>
  <c r="M8080" i="1"/>
  <c r="M8081" i="1" a="1"/>
  <c r="M8081" i="1"/>
  <c r="M8082" i="1" a="1"/>
  <c r="M8082" i="1" s="1"/>
  <c r="M8083" i="1" a="1"/>
  <c r="M8083" i="1" s="1"/>
  <c r="M8084" i="1" a="1"/>
  <c r="M8084" i="1"/>
  <c r="M8085" i="1" a="1"/>
  <c r="M8085" i="1"/>
  <c r="M8086" i="1" a="1"/>
  <c r="M8086" i="1"/>
  <c r="M8087" i="1" a="1"/>
  <c r="M8087" i="1"/>
  <c r="M8088" i="1" a="1"/>
  <c r="M8088" i="1"/>
  <c r="M8089" i="1" a="1"/>
  <c r="M8089" i="1"/>
  <c r="M8090" i="1" a="1"/>
  <c r="M8090" i="1" s="1"/>
  <c r="M8091" i="1" a="1"/>
  <c r="M8091" i="1" s="1"/>
  <c r="M8092" i="1" a="1"/>
  <c r="M8092" i="1"/>
  <c r="M8093" i="1" a="1"/>
  <c r="M8093" i="1"/>
  <c r="M8094" i="1" a="1"/>
  <c r="M8094" i="1"/>
  <c r="M8095" i="1" a="1"/>
  <c r="M8095" i="1"/>
  <c r="M8096" i="1" a="1"/>
  <c r="M8096" i="1"/>
  <c r="M8097" i="1" a="1"/>
  <c r="M8097" i="1"/>
  <c r="M8098" i="1" a="1"/>
  <c r="M8098" i="1" s="1"/>
  <c r="M8099" i="1" a="1"/>
  <c r="M8099" i="1" s="1"/>
  <c r="M8100" i="1" a="1"/>
  <c r="M8100" i="1"/>
  <c r="M8101" i="1" a="1"/>
  <c r="M8101" i="1"/>
  <c r="M8102" i="1" a="1"/>
  <c r="M8102" i="1"/>
  <c r="M8103" i="1" a="1"/>
  <c r="M8103" i="1"/>
  <c r="M8104" i="1" a="1"/>
  <c r="M8104" i="1" s="1"/>
  <c r="M8105" i="1" a="1"/>
  <c r="M8105" i="1"/>
  <c r="M8106" i="1" a="1"/>
  <c r="M8106" i="1" s="1"/>
  <c r="M8107" i="1" a="1"/>
  <c r="M8107" i="1" s="1"/>
  <c r="M8108" i="1" a="1"/>
  <c r="M8108" i="1"/>
  <c r="M8109" i="1" a="1"/>
  <c r="M8109" i="1"/>
  <c r="M8110" i="1" a="1"/>
  <c r="M8110" i="1"/>
  <c r="M8111" i="1" a="1"/>
  <c r="M8111" i="1"/>
  <c r="M8112" i="1" a="1"/>
  <c r="M8112" i="1"/>
  <c r="M8113" i="1" a="1"/>
  <c r="M8113" i="1" s="1"/>
  <c r="M8114" i="1" a="1"/>
  <c r="M8114" i="1" s="1"/>
  <c r="M8115" i="1" a="1"/>
  <c r="M8115" i="1" s="1"/>
  <c r="M8116" i="1" a="1"/>
  <c r="M8116" i="1"/>
  <c r="M8117" i="1" a="1"/>
  <c r="M8117" i="1"/>
  <c r="M8118" i="1" a="1"/>
  <c r="M8118" i="1"/>
  <c r="M8119" i="1" a="1"/>
  <c r="M8119" i="1"/>
  <c r="M8120" i="1" a="1"/>
  <c r="M8120" i="1"/>
  <c r="M8121" i="1" a="1"/>
  <c r="M8121" i="1"/>
  <c r="M8122" i="1" a="1"/>
  <c r="M8122" i="1" s="1"/>
  <c r="M8123" i="1" a="1"/>
  <c r="M8123" i="1" s="1"/>
  <c r="M8124" i="1" a="1"/>
  <c r="M8124" i="1"/>
  <c r="M8125" i="1" a="1"/>
  <c r="M8125" i="1"/>
  <c r="M8126" i="1" a="1"/>
  <c r="M8126" i="1"/>
  <c r="M8127" i="1" a="1"/>
  <c r="M8127" i="1"/>
  <c r="M8128" i="1" a="1"/>
  <c r="M8128" i="1" s="1"/>
  <c r="M8129" i="1" a="1"/>
  <c r="M8129" i="1"/>
  <c r="M8130" i="1" a="1"/>
  <c r="M8130" i="1" s="1"/>
  <c r="M8131" i="1" a="1"/>
  <c r="M8131" i="1" s="1"/>
  <c r="M8132" i="1" a="1"/>
  <c r="M8132" i="1"/>
  <c r="M8133" i="1" a="1"/>
  <c r="M8133" i="1"/>
  <c r="M8134" i="1" a="1"/>
  <c r="M8134" i="1"/>
  <c r="M8135" i="1" a="1"/>
  <c r="M8135" i="1"/>
  <c r="M8136" i="1" a="1"/>
  <c r="M8136" i="1"/>
  <c r="M8137" i="1" a="1"/>
  <c r="M8137" i="1" s="1"/>
  <c r="M8138" i="1" a="1"/>
  <c r="M8138" i="1" s="1"/>
  <c r="M8139" i="1" a="1"/>
  <c r="M8139" i="1" s="1"/>
  <c r="M8140" i="1" a="1"/>
  <c r="M8140" i="1"/>
  <c r="M8141" i="1" a="1"/>
  <c r="M8141" i="1"/>
  <c r="M8142" i="1" a="1"/>
  <c r="M8142" i="1"/>
  <c r="M8143" i="1" a="1"/>
  <c r="M8143" i="1"/>
  <c r="M8144" i="1" a="1"/>
  <c r="M8144" i="1"/>
  <c r="M8145" i="1" a="1"/>
  <c r="M8145" i="1"/>
  <c r="M8146" i="1" a="1"/>
  <c r="M8146" i="1" s="1"/>
  <c r="M8147" i="1" a="1"/>
  <c r="M8147" i="1" s="1"/>
  <c r="M8148" i="1" a="1"/>
  <c r="M8148" i="1"/>
  <c r="M8149" i="1" a="1"/>
  <c r="M8149" i="1"/>
  <c r="M8150" i="1" a="1"/>
  <c r="M8150" i="1"/>
  <c r="M8151" i="1" a="1"/>
  <c r="M8151" i="1"/>
  <c r="M8152" i="1" a="1"/>
  <c r="M8152" i="1"/>
  <c r="M8153" i="1" a="1"/>
  <c r="M8153" i="1"/>
  <c r="M8154" i="1" a="1"/>
  <c r="M8154" i="1" s="1"/>
  <c r="M8155" i="1" a="1"/>
  <c r="M8155" i="1" s="1"/>
  <c r="M8156" i="1" a="1"/>
  <c r="M8156" i="1"/>
  <c r="M8157" i="1" a="1"/>
  <c r="M8157" i="1"/>
  <c r="M8158" i="1" a="1"/>
  <c r="M8158" i="1"/>
  <c r="M8159" i="1" a="1"/>
  <c r="M8159" i="1"/>
  <c r="M8160" i="1" a="1"/>
  <c r="M8160" i="1"/>
  <c r="M8161" i="1" a="1"/>
  <c r="M8161" i="1"/>
  <c r="M8162" i="1" a="1"/>
  <c r="M8162" i="1" s="1"/>
  <c r="M8163" i="1" a="1"/>
  <c r="M8163" i="1" s="1"/>
  <c r="M8164" i="1" a="1"/>
  <c r="M8164" i="1"/>
  <c r="M8165" i="1" a="1"/>
  <c r="M8165" i="1"/>
  <c r="M8166" i="1" a="1"/>
  <c r="M8166" i="1"/>
  <c r="M8167" i="1" a="1"/>
  <c r="M8167" i="1"/>
  <c r="M8168" i="1" a="1"/>
  <c r="M8168" i="1" s="1"/>
  <c r="M8169" i="1" a="1"/>
  <c r="M8169" i="1"/>
  <c r="M8170" i="1" a="1"/>
  <c r="M8170" i="1" s="1"/>
  <c r="M8171" i="1" a="1"/>
  <c r="M8171" i="1" s="1"/>
  <c r="M8172" i="1" a="1"/>
  <c r="M8172" i="1"/>
  <c r="M8173" i="1" a="1"/>
  <c r="M8173" i="1"/>
  <c r="M8174" i="1" a="1"/>
  <c r="M8174" i="1"/>
  <c r="M8175" i="1" a="1"/>
  <c r="M8175" i="1"/>
  <c r="M8176" i="1" a="1"/>
  <c r="M8176" i="1"/>
  <c r="M8177" i="1" a="1"/>
  <c r="M8177" i="1" s="1"/>
  <c r="M8178" i="1" a="1"/>
  <c r="M8178" i="1" s="1"/>
  <c r="M8179" i="1" a="1"/>
  <c r="M8179" i="1" s="1"/>
  <c r="M8180" i="1" a="1"/>
  <c r="M8180" i="1"/>
  <c r="M8181" i="1" a="1"/>
  <c r="M8181" i="1"/>
  <c r="M8182" i="1" a="1"/>
  <c r="M8182" i="1"/>
  <c r="M8183" i="1" a="1"/>
  <c r="M8183" i="1"/>
  <c r="M8184" i="1" a="1"/>
  <c r="M8184" i="1"/>
  <c r="M8185" i="1" a="1"/>
  <c r="M8185" i="1"/>
  <c r="M8186" i="1" a="1"/>
  <c r="M8186" i="1" s="1"/>
  <c r="M8187" i="1" a="1"/>
  <c r="M8187" i="1" s="1"/>
  <c r="M8188" i="1" a="1"/>
  <c r="M8188" i="1"/>
  <c r="M8189" i="1" a="1"/>
  <c r="M8189" i="1"/>
  <c r="M8190" i="1" a="1"/>
  <c r="M8190" i="1"/>
  <c r="M8191" i="1" a="1"/>
  <c r="M8191" i="1"/>
  <c r="M8192" i="1" a="1"/>
  <c r="M8192" i="1" s="1"/>
  <c r="M8193" i="1" a="1"/>
  <c r="M8193" i="1"/>
  <c r="M8194" i="1" a="1"/>
  <c r="M8194" i="1" s="1"/>
  <c r="M8195" i="1" a="1"/>
  <c r="M8195" i="1" s="1"/>
  <c r="M8196" i="1" a="1"/>
  <c r="M8196" i="1"/>
  <c r="M8197" i="1" a="1"/>
  <c r="M8197" i="1"/>
  <c r="M8198" i="1" a="1"/>
  <c r="M8198" i="1"/>
  <c r="M8199" i="1" a="1"/>
  <c r="M8199" i="1"/>
  <c r="M8200" i="1" a="1"/>
  <c r="M8200" i="1"/>
  <c r="M8201" i="1" a="1"/>
  <c r="M8201" i="1" s="1"/>
  <c r="M8202" i="1" a="1"/>
  <c r="M8202" i="1" s="1"/>
  <c r="M8203" i="1" a="1"/>
  <c r="M8203" i="1" s="1"/>
  <c r="M8204" i="1" a="1"/>
  <c r="M8204" i="1"/>
  <c r="M8205" i="1" a="1"/>
  <c r="M8205" i="1"/>
  <c r="M8206" i="1" a="1"/>
  <c r="M8206" i="1"/>
  <c r="M8207" i="1" a="1"/>
  <c r="M8207" i="1"/>
  <c r="M8208" i="1" a="1"/>
  <c r="M8208" i="1"/>
  <c r="M8209" i="1" a="1"/>
  <c r="M8209" i="1"/>
  <c r="M8210" i="1" a="1"/>
  <c r="M8210" i="1" s="1"/>
  <c r="M8211" i="1" a="1"/>
  <c r="M8211" i="1" s="1"/>
  <c r="M8212" i="1" a="1"/>
  <c r="M8212" i="1"/>
  <c r="M8213" i="1" a="1"/>
  <c r="M8213" i="1"/>
  <c r="M8214" i="1" a="1"/>
  <c r="M8214" i="1"/>
  <c r="M8215" i="1" a="1"/>
  <c r="M8215" i="1"/>
  <c r="M8216" i="1" a="1"/>
  <c r="M8216" i="1"/>
  <c r="M8217" i="1" a="1"/>
  <c r="M8217" i="1"/>
  <c r="M8218" i="1" a="1"/>
  <c r="M8218" i="1" s="1"/>
  <c r="M8219" i="1" a="1"/>
  <c r="M8219" i="1" s="1"/>
  <c r="M8220" i="1" a="1"/>
  <c r="M8220" i="1"/>
  <c r="M8221" i="1" a="1"/>
  <c r="M8221" i="1"/>
  <c r="M8222" i="1" a="1"/>
  <c r="M8222" i="1"/>
  <c r="M8223" i="1" a="1"/>
  <c r="M8223" i="1"/>
  <c r="M8224" i="1" a="1"/>
  <c r="M8224" i="1"/>
  <c r="M8225" i="1" a="1"/>
  <c r="M8225" i="1"/>
  <c r="M8226" i="1" a="1"/>
  <c r="M8226" i="1" s="1"/>
  <c r="M8227" i="1" a="1"/>
  <c r="M8227" i="1" s="1"/>
  <c r="M8228" i="1" a="1"/>
  <c r="M8228" i="1"/>
  <c r="M8229" i="1" a="1"/>
  <c r="M8229" i="1"/>
  <c r="M8230" i="1" a="1"/>
  <c r="M8230" i="1"/>
  <c r="M8231" i="1" a="1"/>
  <c r="M8231" i="1"/>
  <c r="M8232" i="1" a="1"/>
  <c r="M8232" i="1" s="1"/>
  <c r="M8233" i="1" a="1"/>
  <c r="M8233" i="1"/>
  <c r="M8234" i="1" a="1"/>
  <c r="M8234" i="1" s="1"/>
  <c r="M8235" i="1" a="1"/>
  <c r="M8235" i="1" s="1"/>
  <c r="M8236" i="1" a="1"/>
  <c r="M8236" i="1"/>
  <c r="M8237" i="1" a="1"/>
  <c r="M8237" i="1"/>
  <c r="M8238" i="1" a="1"/>
  <c r="M8238" i="1"/>
  <c r="M8239" i="1" a="1"/>
  <c r="M8239" i="1"/>
  <c r="M8240" i="1" a="1"/>
  <c r="M8240" i="1"/>
  <c r="M8241" i="1" a="1"/>
  <c r="M8241" i="1" s="1"/>
  <c r="M8242" i="1" a="1"/>
  <c r="M8242" i="1" s="1"/>
  <c r="M8243" i="1" a="1"/>
  <c r="M8243" i="1" s="1"/>
  <c r="M8244" i="1" a="1"/>
  <c r="M8244" i="1"/>
  <c r="M8245" i="1" a="1"/>
  <c r="M8245" i="1"/>
  <c r="M8246" i="1" a="1"/>
  <c r="M8246" i="1"/>
  <c r="M8247" i="1" a="1"/>
  <c r="M8247" i="1"/>
  <c r="M8248" i="1" a="1"/>
  <c r="M8248" i="1"/>
  <c r="M8249" i="1" a="1"/>
  <c r="M8249" i="1"/>
  <c r="M8250" i="1" a="1"/>
  <c r="M8250" i="1" s="1"/>
  <c r="M8251" i="1" a="1"/>
  <c r="M8251" i="1" s="1"/>
  <c r="M8252" i="1" a="1"/>
  <c r="M8252" i="1"/>
  <c r="M8253" i="1" a="1"/>
  <c r="M8253" i="1"/>
  <c r="M8254" i="1" a="1"/>
  <c r="M8254" i="1"/>
  <c r="M8255" i="1" a="1"/>
  <c r="M8255" i="1"/>
  <c r="M8256" i="1" a="1"/>
  <c r="M8256" i="1" s="1"/>
  <c r="M8257" i="1" a="1"/>
  <c r="M8257" i="1"/>
  <c r="M8258" i="1" a="1"/>
  <c r="M8258" i="1" s="1"/>
  <c r="M8259" i="1" a="1"/>
  <c r="M8259" i="1" s="1"/>
  <c r="M8260" i="1" a="1"/>
  <c r="M8260" i="1"/>
  <c r="M8261" i="1" a="1"/>
  <c r="M8261" i="1"/>
  <c r="M8262" i="1" a="1"/>
  <c r="M8262" i="1"/>
  <c r="M8263" i="1" a="1"/>
  <c r="M8263" i="1"/>
  <c r="M8264" i="1" a="1"/>
  <c r="M8264" i="1"/>
  <c r="M8265" i="1" a="1"/>
  <c r="M8265" i="1" s="1"/>
  <c r="M8266" i="1" a="1"/>
  <c r="M8266" i="1" s="1"/>
  <c r="M8267" i="1" a="1"/>
  <c r="M8267" i="1" s="1"/>
  <c r="M8268" i="1" a="1"/>
  <c r="M8268" i="1"/>
  <c r="M8269" i="1" a="1"/>
  <c r="M8269" i="1"/>
  <c r="M8270" i="1" a="1"/>
  <c r="M8270" i="1"/>
  <c r="M8271" i="1" a="1"/>
  <c r="M8271" i="1"/>
  <c r="M8272" i="1" a="1"/>
  <c r="M8272" i="1"/>
  <c r="M8273" i="1" a="1"/>
  <c r="M8273" i="1"/>
  <c r="M8274" i="1" a="1"/>
  <c r="M8274" i="1" s="1"/>
  <c r="M8275" i="1" a="1"/>
  <c r="M8275" i="1" s="1"/>
  <c r="M8276" i="1" a="1"/>
  <c r="M8276" i="1"/>
  <c r="M8277" i="1" a="1"/>
  <c r="M8277" i="1"/>
  <c r="M8278" i="1" a="1"/>
  <c r="M8278" i="1"/>
  <c r="M8279" i="1" a="1"/>
  <c r="M8279" i="1"/>
  <c r="M8280" i="1" a="1"/>
  <c r="M8280" i="1"/>
  <c r="M8281" i="1" a="1"/>
  <c r="M8281" i="1"/>
  <c r="M8282" i="1" a="1"/>
  <c r="M8282" i="1" s="1"/>
  <c r="M8283" i="1" a="1"/>
  <c r="M8283" i="1" s="1"/>
  <c r="M8284" i="1" a="1"/>
  <c r="M8284" i="1"/>
  <c r="M8285" i="1" a="1"/>
  <c r="M8285" i="1"/>
  <c r="M8286" i="1" a="1"/>
  <c r="M8286" i="1"/>
  <c r="M8287" i="1" a="1"/>
  <c r="M8287" i="1"/>
  <c r="M8288" i="1" a="1"/>
  <c r="M8288" i="1"/>
  <c r="M8289" i="1" a="1"/>
  <c r="M8289" i="1"/>
  <c r="M8290" i="1" a="1"/>
  <c r="M8290" i="1" s="1"/>
  <c r="M8291" i="1" a="1"/>
  <c r="M8291" i="1" s="1"/>
  <c r="M8292" i="1" a="1"/>
  <c r="M8292" i="1"/>
  <c r="M8293" i="1" a="1"/>
  <c r="M8293" i="1"/>
  <c r="M8294" i="1" a="1"/>
  <c r="M8294" i="1"/>
  <c r="M8295" i="1" a="1"/>
  <c r="M8295" i="1"/>
  <c r="M8296" i="1" a="1"/>
  <c r="M8296" i="1" s="1"/>
  <c r="M8297" i="1" a="1"/>
  <c r="M8297" i="1"/>
  <c r="M8298" i="1" a="1"/>
  <c r="M8298" i="1" s="1"/>
  <c r="M8299" i="1" a="1"/>
  <c r="M8299" i="1" s="1"/>
  <c r="M8300" i="1" a="1"/>
  <c r="M8300" i="1"/>
  <c r="M8301" i="1" a="1"/>
  <c r="M8301" i="1"/>
  <c r="M8302" i="1" a="1"/>
  <c r="M8302" i="1"/>
  <c r="M8303" i="1" a="1"/>
  <c r="M8303" i="1"/>
  <c r="M8304" i="1" a="1"/>
  <c r="M8304" i="1"/>
  <c r="M8305" i="1" a="1"/>
  <c r="M8305" i="1" s="1"/>
  <c r="M8306" i="1" a="1"/>
  <c r="M8306" i="1" s="1"/>
  <c r="M8307" i="1" a="1"/>
  <c r="M8307" i="1" s="1"/>
  <c r="M8308" i="1" a="1"/>
  <c r="M8308" i="1"/>
  <c r="M8309" i="1" a="1"/>
  <c r="M8309" i="1"/>
  <c r="M8310" i="1" a="1"/>
  <c r="M8310" i="1"/>
  <c r="M8311" i="1" a="1"/>
  <c r="M8311" i="1"/>
  <c r="M8312" i="1" a="1"/>
  <c r="M8312" i="1"/>
  <c r="M8313" i="1" a="1"/>
  <c r="M8313" i="1"/>
  <c r="M8314" i="1" a="1"/>
  <c r="M8314" i="1" s="1"/>
  <c r="M8315" i="1" a="1"/>
  <c r="M8315" i="1" s="1"/>
  <c r="M8316" i="1" a="1"/>
  <c r="M8316" i="1"/>
  <c r="M8317" i="1" a="1"/>
  <c r="M8317" i="1"/>
  <c r="M8318" i="1" a="1"/>
  <c r="M8318" i="1"/>
  <c r="M8319" i="1" a="1"/>
  <c r="M8319" i="1"/>
  <c r="M8320" i="1" a="1"/>
  <c r="M8320" i="1" s="1"/>
  <c r="M8321" i="1" a="1"/>
  <c r="M8321" i="1"/>
  <c r="M8322" i="1" a="1"/>
  <c r="M8322" i="1" s="1"/>
  <c r="M8323" i="1" a="1"/>
  <c r="M8323" i="1" s="1"/>
  <c r="M8324" i="1" a="1"/>
  <c r="M8324" i="1"/>
  <c r="M8325" i="1" a="1"/>
  <c r="M8325" i="1"/>
  <c r="M8326" i="1" a="1"/>
  <c r="M8326" i="1"/>
  <c r="M8327" i="1" a="1"/>
  <c r="M8327" i="1"/>
  <c r="M8328" i="1" a="1"/>
  <c r="M8328" i="1"/>
  <c r="M8329" i="1" a="1"/>
  <c r="M8329" i="1" s="1"/>
  <c r="M8330" i="1" a="1"/>
  <c r="M8330" i="1" s="1"/>
  <c r="M8331" i="1" a="1"/>
  <c r="M8331" i="1" s="1"/>
  <c r="M8332" i="1" a="1"/>
  <c r="M8332" i="1"/>
  <c r="M8333" i="1" a="1"/>
  <c r="M8333" i="1"/>
  <c r="M8334" i="1" a="1"/>
  <c r="M8334" i="1"/>
  <c r="M8335" i="1" a="1"/>
  <c r="M8335" i="1"/>
  <c r="M8336" i="1" a="1"/>
  <c r="M8336" i="1"/>
  <c r="M8337" i="1" a="1"/>
  <c r="M8337" i="1"/>
  <c r="M8338" i="1" a="1"/>
  <c r="M8338" i="1" s="1"/>
  <c r="M8339" i="1" a="1"/>
  <c r="M8339" i="1" s="1"/>
  <c r="M8340" i="1" a="1"/>
  <c r="M8340" i="1"/>
  <c r="M8341" i="1" a="1"/>
  <c r="M8341" i="1"/>
  <c r="M8342" i="1" a="1"/>
  <c r="M8342" i="1"/>
  <c r="M8343" i="1" a="1"/>
  <c r="M8343" i="1"/>
  <c r="M8344" i="1" a="1"/>
  <c r="M8344" i="1"/>
  <c r="M8345" i="1" a="1"/>
  <c r="M8345" i="1"/>
  <c r="M8346" i="1" a="1"/>
  <c r="M8346" i="1" s="1"/>
  <c r="M8347" i="1" a="1"/>
  <c r="M8347" i="1" s="1"/>
  <c r="M8348" i="1" a="1"/>
  <c r="M8348" i="1"/>
  <c r="M8349" i="1" a="1"/>
  <c r="M8349" i="1"/>
  <c r="M8350" i="1" a="1"/>
  <c r="M8350" i="1"/>
  <c r="M8351" i="1" a="1"/>
  <c r="M8351" i="1"/>
  <c r="M8352" i="1" a="1"/>
  <c r="M8352" i="1"/>
  <c r="M8353" i="1" a="1"/>
  <c r="M8353" i="1"/>
  <c r="M8354" i="1" a="1"/>
  <c r="M8354" i="1" s="1"/>
  <c r="M8355" i="1" a="1"/>
  <c r="M8355" i="1" s="1"/>
  <c r="M8356" i="1" a="1"/>
  <c r="M8356" i="1"/>
  <c r="M8357" i="1" a="1"/>
  <c r="M8357" i="1"/>
  <c r="M8358" i="1" a="1"/>
  <c r="M8358" i="1"/>
  <c r="M8359" i="1" a="1"/>
  <c r="M8359" i="1"/>
  <c r="M8360" i="1" a="1"/>
  <c r="M8360" i="1" s="1"/>
  <c r="M8361" i="1" a="1"/>
  <c r="M8361" i="1"/>
  <c r="M8362" i="1" a="1"/>
  <c r="M8362" i="1" s="1"/>
  <c r="M8363" i="1" a="1"/>
  <c r="M8363" i="1" s="1"/>
  <c r="M8364" i="1" a="1"/>
  <c r="M8364" i="1"/>
  <c r="M8365" i="1" a="1"/>
  <c r="M8365" i="1"/>
  <c r="M8366" i="1" a="1"/>
  <c r="M8366" i="1"/>
  <c r="M8367" i="1" a="1"/>
  <c r="M8367" i="1"/>
  <c r="M8368" i="1" a="1"/>
  <c r="M8368" i="1"/>
  <c r="M8369" i="1" a="1"/>
  <c r="M8369" i="1" s="1"/>
  <c r="M8370" i="1" a="1"/>
  <c r="M8370" i="1" s="1"/>
  <c r="M8371" i="1" a="1"/>
  <c r="M8371" i="1" s="1"/>
  <c r="M8372" i="1" a="1"/>
  <c r="M8372" i="1"/>
  <c r="M8373" i="1" a="1"/>
  <c r="M8373" i="1"/>
  <c r="M8374" i="1" a="1"/>
  <c r="M8374" i="1"/>
  <c r="M8375" i="1" a="1"/>
  <c r="M8375" i="1"/>
  <c r="M8376" i="1" a="1"/>
  <c r="M8376" i="1"/>
  <c r="M8377" i="1" a="1"/>
  <c r="M8377" i="1"/>
  <c r="M8378" i="1" a="1"/>
  <c r="M8378" i="1" s="1"/>
  <c r="M8379" i="1" a="1"/>
  <c r="M8379" i="1" s="1"/>
  <c r="M8380" i="1" a="1"/>
  <c r="M8380" i="1"/>
  <c r="M8381" i="1" a="1"/>
  <c r="M8381" i="1"/>
  <c r="M8382" i="1" a="1"/>
  <c r="M8382" i="1"/>
  <c r="M8383" i="1" a="1"/>
  <c r="M8383" i="1"/>
  <c r="M8384" i="1" a="1"/>
  <c r="M8384" i="1" s="1"/>
  <c r="M8385" i="1" a="1"/>
  <c r="M8385" i="1"/>
  <c r="M8386" i="1" a="1"/>
  <c r="M8386" i="1" s="1"/>
  <c r="M8387" i="1" a="1"/>
  <c r="M8387" i="1" s="1"/>
  <c r="M8388" i="1" a="1"/>
  <c r="M8388" i="1"/>
  <c r="M8389" i="1" a="1"/>
  <c r="M8389" i="1"/>
  <c r="M8390" i="1" a="1"/>
  <c r="M8390" i="1"/>
  <c r="M8391" i="1" a="1"/>
  <c r="M8391" i="1"/>
  <c r="M8392" i="1" a="1"/>
  <c r="M8392" i="1"/>
  <c r="M8393" i="1" a="1"/>
  <c r="M8393" i="1" s="1"/>
  <c r="M8394" i="1" a="1"/>
  <c r="M8394" i="1" s="1"/>
  <c r="M8395" i="1" a="1"/>
  <c r="M8395" i="1" s="1"/>
  <c r="M8396" i="1" a="1"/>
  <c r="M8396" i="1"/>
  <c r="M8397" i="1" a="1"/>
  <c r="M8397" i="1"/>
  <c r="M8398" i="1" a="1"/>
  <c r="M8398" i="1"/>
  <c r="M8399" i="1" a="1"/>
  <c r="M8399" i="1"/>
  <c r="M8400" i="1" a="1"/>
  <c r="M8400" i="1"/>
  <c r="M8401" i="1" a="1"/>
  <c r="M8401" i="1"/>
  <c r="M8402" i="1" a="1"/>
  <c r="M8402" i="1" s="1"/>
  <c r="M8403" i="1" a="1"/>
  <c r="M8403" i="1" s="1"/>
  <c r="M8404" i="1" a="1"/>
  <c r="M8404" i="1"/>
  <c r="M8405" i="1" a="1"/>
  <c r="M8405" i="1"/>
  <c r="M8406" i="1" a="1"/>
  <c r="M8406" i="1"/>
  <c r="M8407" i="1" a="1"/>
  <c r="M8407" i="1"/>
  <c r="M8408" i="1" a="1"/>
  <c r="M8408" i="1"/>
  <c r="M8409" i="1" a="1"/>
  <c r="M8409" i="1"/>
  <c r="M8410" i="1" a="1"/>
  <c r="M8410" i="1" s="1"/>
  <c r="M8411" i="1" a="1"/>
  <c r="M8411" i="1" s="1"/>
  <c r="M8412" i="1" a="1"/>
  <c r="M8412" i="1"/>
  <c r="M8413" i="1" a="1"/>
  <c r="M8413" i="1"/>
  <c r="M8414" i="1" a="1"/>
  <c r="M8414" i="1"/>
  <c r="M8415" i="1" a="1"/>
  <c r="M8415" i="1"/>
  <c r="M8416" i="1" a="1"/>
  <c r="M8416" i="1"/>
  <c r="M8417" i="1" a="1"/>
  <c r="M8417" i="1"/>
  <c r="M8418" i="1" a="1"/>
  <c r="M8418" i="1" s="1"/>
  <c r="M8419" i="1" a="1"/>
  <c r="M8419" i="1" s="1"/>
  <c r="M8420" i="1" a="1"/>
  <c r="M8420" i="1"/>
  <c r="M8421" i="1" a="1"/>
  <c r="M8421" i="1"/>
  <c r="M8422" i="1" a="1"/>
  <c r="M8422" i="1"/>
  <c r="M8423" i="1" a="1"/>
  <c r="M8423" i="1"/>
  <c r="M8424" i="1" a="1"/>
  <c r="M8424" i="1" s="1"/>
  <c r="M8425" i="1" a="1"/>
  <c r="M8425" i="1"/>
  <c r="M8426" i="1" a="1"/>
  <c r="M8426" i="1" s="1"/>
  <c r="M8427" i="1" a="1"/>
  <c r="M8427" i="1" s="1"/>
  <c r="M8428" i="1" a="1"/>
  <c r="M8428" i="1"/>
  <c r="M8429" i="1" a="1"/>
  <c r="M8429" i="1"/>
  <c r="M8430" i="1" a="1"/>
  <c r="M8430" i="1"/>
  <c r="M8431" i="1" a="1"/>
  <c r="M8431" i="1"/>
  <c r="M8432" i="1" a="1"/>
  <c r="M8432" i="1"/>
  <c r="M8433" i="1" a="1"/>
  <c r="M8433" i="1" s="1"/>
  <c r="M8434" i="1" a="1"/>
  <c r="M8434" i="1" s="1"/>
  <c r="M8435" i="1" a="1"/>
  <c r="M8435" i="1" s="1"/>
  <c r="M8436" i="1" a="1"/>
  <c r="M8436" i="1"/>
  <c r="M8437" i="1" a="1"/>
  <c r="M8437" i="1"/>
  <c r="M8438" i="1" a="1"/>
  <c r="M8438" i="1"/>
  <c r="M8439" i="1" a="1"/>
  <c r="M8439" i="1"/>
  <c r="M8440" i="1" a="1"/>
  <c r="M8440" i="1"/>
  <c r="M8441" i="1" a="1"/>
  <c r="M8441" i="1"/>
  <c r="M8442" i="1" a="1"/>
  <c r="M8442" i="1" s="1"/>
  <c r="M8443" i="1" a="1"/>
  <c r="M8443" i="1" s="1"/>
  <c r="M8444" i="1" a="1"/>
  <c r="M8444" i="1"/>
  <c r="M8445" i="1" a="1"/>
  <c r="M8445" i="1"/>
  <c r="M8446" i="1" a="1"/>
  <c r="M8446" i="1"/>
  <c r="M8447" i="1" a="1"/>
  <c r="M8447" i="1"/>
  <c r="M8448" i="1" a="1"/>
  <c r="M8448" i="1" s="1"/>
  <c r="M8449" i="1" a="1"/>
  <c r="M8449" i="1"/>
  <c r="M8450" i="1" a="1"/>
  <c r="M8450" i="1" s="1"/>
  <c r="M8451" i="1" a="1"/>
  <c r="M8451" i="1" s="1"/>
  <c r="M8452" i="1" a="1"/>
  <c r="M8452" i="1"/>
  <c r="M8453" i="1" a="1"/>
  <c r="M8453" i="1"/>
  <c r="M8454" i="1" a="1"/>
  <c r="M8454" i="1"/>
  <c r="M8455" i="1" a="1"/>
  <c r="M8455" i="1"/>
  <c r="M8456" i="1" a="1"/>
  <c r="M8456" i="1"/>
  <c r="M8457" i="1" a="1"/>
  <c r="M8457" i="1" s="1"/>
  <c r="M8458" i="1" a="1"/>
  <c r="M8458" i="1" s="1"/>
  <c r="M8459" i="1" a="1"/>
  <c r="M8459" i="1" s="1"/>
  <c r="M8460" i="1" a="1"/>
  <c r="M8460" i="1"/>
  <c r="M8461" i="1" a="1"/>
  <c r="M8461" i="1"/>
  <c r="M8462" i="1" a="1"/>
  <c r="M8462" i="1"/>
  <c r="M8463" i="1" a="1"/>
  <c r="M8463" i="1"/>
  <c r="M8464" i="1" a="1"/>
  <c r="M8464" i="1"/>
  <c r="M8465" i="1" a="1"/>
  <c r="M8465" i="1"/>
  <c r="M8466" i="1" a="1"/>
  <c r="M8466" i="1" s="1"/>
  <c r="M8467" i="1" a="1"/>
  <c r="M8467" i="1" s="1"/>
  <c r="M8468" i="1" a="1"/>
  <c r="M8468" i="1"/>
  <c r="M8469" i="1" a="1"/>
  <c r="M8469" i="1"/>
  <c r="M8470" i="1" a="1"/>
  <c r="M8470" i="1"/>
  <c r="M8471" i="1" a="1"/>
  <c r="M8471" i="1"/>
  <c r="M8472" i="1" a="1"/>
  <c r="M8472" i="1"/>
  <c r="M8473" i="1" a="1"/>
  <c r="M8473" i="1"/>
  <c r="M8474" i="1" a="1"/>
  <c r="M8474" i="1" s="1"/>
  <c r="M8475" i="1" a="1"/>
  <c r="M8475" i="1" s="1"/>
  <c r="M8476" i="1" a="1"/>
  <c r="M8476" i="1"/>
  <c r="M8477" i="1" a="1"/>
  <c r="M8477" i="1"/>
  <c r="M8478" i="1" a="1"/>
  <c r="M8478" i="1"/>
  <c r="M8479" i="1" a="1"/>
  <c r="M8479" i="1"/>
  <c r="M8480" i="1" a="1"/>
  <c r="M8480" i="1"/>
  <c r="M8481" i="1" a="1"/>
  <c r="M8481" i="1"/>
  <c r="M8482" i="1" a="1"/>
  <c r="M8482" i="1" s="1"/>
  <c r="M8483" i="1" a="1"/>
  <c r="M8483" i="1" s="1"/>
  <c r="M8484" i="1" a="1"/>
  <c r="M8484" i="1"/>
  <c r="M8485" i="1" a="1"/>
  <c r="M8485" i="1"/>
  <c r="M8486" i="1" a="1"/>
  <c r="M8486" i="1"/>
  <c r="M8487" i="1" a="1"/>
  <c r="M8487" i="1"/>
  <c r="M8488" i="1" a="1"/>
  <c r="M8488" i="1" s="1"/>
  <c r="M8489" i="1" a="1"/>
  <c r="M8489" i="1"/>
  <c r="M8490" i="1" a="1"/>
  <c r="M8490" i="1" s="1"/>
  <c r="M8491" i="1" a="1"/>
  <c r="M8491" i="1" s="1"/>
  <c r="M8492" i="1" a="1"/>
  <c r="M8492" i="1"/>
  <c r="M8493" i="1" a="1"/>
  <c r="M8493" i="1"/>
  <c r="M8494" i="1" a="1"/>
  <c r="M8494" i="1"/>
  <c r="M8495" i="1" a="1"/>
  <c r="M8495" i="1"/>
  <c r="M8496" i="1" a="1"/>
  <c r="M8496" i="1"/>
  <c r="M8497" i="1" a="1"/>
  <c r="M8497" i="1" s="1"/>
  <c r="M8498" i="1" a="1"/>
  <c r="M8498" i="1" s="1"/>
  <c r="M8499" i="1" a="1"/>
  <c r="M8499" i="1" s="1"/>
  <c r="M8500" i="1" a="1"/>
  <c r="M8500" i="1"/>
  <c r="M8501" i="1" a="1"/>
  <c r="M8501" i="1"/>
  <c r="M8502" i="1" a="1"/>
  <c r="M8502" i="1"/>
  <c r="M8503" i="1" a="1"/>
  <c r="M8503" i="1"/>
  <c r="M8504" i="1" a="1"/>
  <c r="M8504" i="1"/>
  <c r="M8505" i="1" a="1"/>
  <c r="M8505" i="1"/>
  <c r="M8506" i="1" a="1"/>
  <c r="M8506" i="1" s="1"/>
  <c r="M8507" i="1" a="1"/>
  <c r="M8507" i="1" s="1"/>
  <c r="M8508" i="1" a="1"/>
  <c r="M8508" i="1"/>
  <c r="M8509" i="1" a="1"/>
  <c r="M8509" i="1"/>
  <c r="M8510" i="1" a="1"/>
  <c r="M8510" i="1"/>
  <c r="M8511" i="1" a="1"/>
  <c r="M8511" i="1"/>
  <c r="M8512" i="1" a="1"/>
  <c r="M8512" i="1" s="1"/>
  <c r="M8513" i="1" a="1"/>
  <c r="M8513" i="1"/>
  <c r="M8514" i="1" a="1"/>
  <c r="M8514" i="1" s="1"/>
  <c r="M8515" i="1" a="1"/>
  <c r="M8515" i="1" s="1"/>
  <c r="M8516" i="1" a="1"/>
  <c r="M8516" i="1"/>
  <c r="M8517" i="1" a="1"/>
  <c r="M8517" i="1"/>
  <c r="M8518" i="1" a="1"/>
  <c r="M8518" i="1"/>
  <c r="M8519" i="1" a="1"/>
  <c r="M8519" i="1"/>
  <c r="M8520" i="1" a="1"/>
  <c r="M8520" i="1"/>
  <c r="M8521" i="1" a="1"/>
  <c r="M8521" i="1" s="1"/>
  <c r="M8522" i="1" a="1"/>
  <c r="M8522" i="1" s="1"/>
  <c r="M8523" i="1" a="1"/>
  <c r="M8523" i="1" s="1"/>
  <c r="M8524" i="1" a="1"/>
  <c r="M8524" i="1"/>
  <c r="M8525" i="1" a="1"/>
  <c r="M8525" i="1"/>
  <c r="M8526" i="1" a="1"/>
  <c r="M8526" i="1"/>
  <c r="M8527" i="1" a="1"/>
  <c r="M8527" i="1"/>
  <c r="M8528" i="1" a="1"/>
  <c r="M8528" i="1"/>
  <c r="M8529" i="1" a="1"/>
  <c r="M8529" i="1"/>
  <c r="M8530" i="1" a="1"/>
  <c r="M8530" i="1" s="1"/>
  <c r="M8531" i="1" a="1"/>
  <c r="M8531" i="1" s="1"/>
  <c r="M8532" i="1" a="1"/>
  <c r="M8532" i="1"/>
  <c r="M8533" i="1" a="1"/>
  <c r="M8533" i="1"/>
  <c r="M8534" i="1" a="1"/>
  <c r="M8534" i="1"/>
  <c r="M8535" i="1" a="1"/>
  <c r="M8535" i="1"/>
  <c r="M8536" i="1" a="1"/>
  <c r="M8536" i="1"/>
  <c r="M8537" i="1" a="1"/>
  <c r="M8537" i="1"/>
  <c r="M8538" i="1" a="1"/>
  <c r="M8538" i="1" s="1"/>
  <c r="M8539" i="1" a="1"/>
  <c r="M8539" i="1" s="1"/>
  <c r="M8540" i="1" a="1"/>
  <c r="M8540" i="1"/>
  <c r="M8541" i="1" a="1"/>
  <c r="M8541" i="1"/>
  <c r="M8542" i="1" a="1"/>
  <c r="M8542" i="1"/>
  <c r="M8543" i="1" a="1"/>
  <c r="M8543" i="1"/>
  <c r="M8544" i="1" a="1"/>
  <c r="M8544" i="1"/>
  <c r="M8545" i="1" a="1"/>
  <c r="M8545" i="1"/>
  <c r="M8546" i="1" a="1"/>
  <c r="M8546" i="1" s="1"/>
  <c r="M8547" i="1" a="1"/>
  <c r="M8547" i="1" s="1"/>
  <c r="M8548" i="1" a="1"/>
  <c r="M8548" i="1"/>
  <c r="M8549" i="1" a="1"/>
  <c r="M8549" i="1"/>
  <c r="M8550" i="1" a="1"/>
  <c r="M8550" i="1"/>
  <c r="M8551" i="1" a="1"/>
  <c r="M8551" i="1"/>
  <c r="M8552" i="1" a="1"/>
  <c r="M8552" i="1" s="1"/>
  <c r="M8553" i="1" a="1"/>
  <c r="M8553" i="1"/>
  <c r="M8554" i="1" a="1"/>
  <c r="M8554" i="1" s="1"/>
  <c r="M8555" i="1" a="1"/>
  <c r="M8555" i="1" s="1"/>
  <c r="M8556" i="1" a="1"/>
  <c r="M8556" i="1"/>
  <c r="M8557" i="1" a="1"/>
  <c r="M8557" i="1"/>
  <c r="M8558" i="1" a="1"/>
  <c r="M8558" i="1"/>
  <c r="M8559" i="1" a="1"/>
  <c r="M8559" i="1"/>
  <c r="M8560" i="1" a="1"/>
  <c r="M8560" i="1"/>
  <c r="M8561" i="1" a="1"/>
  <c r="M8561" i="1" s="1"/>
  <c r="M8562" i="1" a="1"/>
  <c r="M8562" i="1" s="1"/>
  <c r="M8563" i="1" a="1"/>
  <c r="M8563" i="1" s="1"/>
  <c r="M8564" i="1" a="1"/>
  <c r="M8564" i="1"/>
  <c r="M8565" i="1" a="1"/>
  <c r="M8565" i="1"/>
  <c r="M8566" i="1" a="1"/>
  <c r="M8566" i="1"/>
  <c r="M8567" i="1" a="1"/>
  <c r="M8567" i="1"/>
  <c r="M8568" i="1" a="1"/>
  <c r="M8568" i="1"/>
  <c r="M8569" i="1" a="1"/>
  <c r="M8569" i="1"/>
  <c r="M8570" i="1" a="1"/>
  <c r="M8570" i="1" s="1"/>
  <c r="M8571" i="1" a="1"/>
  <c r="M8571" i="1" s="1"/>
  <c r="M8572" i="1" a="1"/>
  <c r="M8572" i="1"/>
  <c r="M8573" i="1" a="1"/>
  <c r="M8573" i="1"/>
  <c r="M8574" i="1" a="1"/>
  <c r="M8574" i="1"/>
  <c r="M8575" i="1" a="1"/>
  <c r="M8575" i="1"/>
  <c r="M8576" i="1" a="1"/>
  <c r="M8576" i="1" s="1"/>
  <c r="M8577" i="1" a="1"/>
  <c r="M8577" i="1"/>
  <c r="M8578" i="1" a="1"/>
  <c r="M8578" i="1" s="1"/>
  <c r="M8579" i="1" a="1"/>
  <c r="M8579" i="1" s="1"/>
  <c r="M8580" i="1" a="1"/>
  <c r="M8580" i="1"/>
  <c r="M8581" i="1" a="1"/>
  <c r="M8581" i="1"/>
  <c r="M8582" i="1" a="1"/>
  <c r="M8582" i="1"/>
  <c r="M8583" i="1" a="1"/>
  <c r="M8583" i="1"/>
  <c r="M8584" i="1" a="1"/>
  <c r="M8584" i="1"/>
  <c r="M8585" i="1" a="1"/>
  <c r="M8585" i="1" s="1"/>
  <c r="M8586" i="1" a="1"/>
  <c r="M8586" i="1" s="1"/>
  <c r="M8587" i="1" a="1"/>
  <c r="M8587" i="1" s="1"/>
  <c r="M8588" i="1" a="1"/>
  <c r="M8588" i="1"/>
  <c r="M8589" i="1" a="1"/>
  <c r="M8589" i="1"/>
  <c r="M8590" i="1" a="1"/>
  <c r="M8590" i="1"/>
  <c r="M8591" i="1" a="1"/>
  <c r="M8591" i="1"/>
  <c r="M8592" i="1" a="1"/>
  <c r="M8592" i="1"/>
  <c r="M8593" i="1" a="1"/>
  <c r="M8593" i="1"/>
  <c r="M8594" i="1" a="1"/>
  <c r="M8594" i="1" s="1"/>
  <c r="M8595" i="1" a="1"/>
  <c r="M8595" i="1" s="1"/>
  <c r="M8596" i="1" a="1"/>
  <c r="M8596" i="1"/>
  <c r="M8597" i="1" a="1"/>
  <c r="M8597" i="1"/>
  <c r="M8598" i="1" a="1"/>
  <c r="M8598" i="1"/>
  <c r="M8599" i="1" a="1"/>
  <c r="M8599" i="1"/>
  <c r="M8600" i="1" a="1"/>
  <c r="M8600" i="1"/>
  <c r="M8601" i="1" a="1"/>
  <c r="M8601" i="1"/>
  <c r="M8602" i="1" a="1"/>
  <c r="M8602" i="1" s="1"/>
  <c r="M8603" i="1" a="1"/>
  <c r="M8603" i="1" s="1"/>
  <c r="M8604" i="1" a="1"/>
  <c r="M8604" i="1"/>
  <c r="M8605" i="1" a="1"/>
  <c r="M8605" i="1"/>
  <c r="M8606" i="1" a="1"/>
  <c r="M8606" i="1"/>
  <c r="M8607" i="1" a="1"/>
  <c r="M8607" i="1"/>
  <c r="M8608" i="1" a="1"/>
  <c r="M8608" i="1"/>
  <c r="M8609" i="1" a="1"/>
  <c r="M8609" i="1"/>
  <c r="M8610" i="1" a="1"/>
  <c r="M8610" i="1" s="1"/>
  <c r="M8611" i="1" a="1"/>
  <c r="M8611" i="1" s="1"/>
  <c r="M8612" i="1" a="1"/>
  <c r="M8612" i="1"/>
  <c r="M8613" i="1" a="1"/>
  <c r="M8613" i="1"/>
  <c r="M8614" i="1" a="1"/>
  <c r="M8614" i="1"/>
  <c r="M8615" i="1" a="1"/>
  <c r="M8615" i="1"/>
  <c r="M8616" i="1" a="1"/>
  <c r="M8616" i="1" s="1"/>
  <c r="M8617" i="1" a="1"/>
  <c r="M8617" i="1"/>
  <c r="M8618" i="1" a="1"/>
  <c r="M8618" i="1" s="1"/>
  <c r="M8619" i="1" a="1"/>
  <c r="M8619" i="1" s="1"/>
  <c r="M8620" i="1" a="1"/>
  <c r="M8620" i="1"/>
  <c r="M8621" i="1" a="1"/>
  <c r="M8621" i="1"/>
  <c r="M8622" i="1" a="1"/>
  <c r="M8622" i="1"/>
  <c r="M8623" i="1" a="1"/>
  <c r="M8623" i="1"/>
  <c r="M8624" i="1" a="1"/>
  <c r="M8624" i="1"/>
  <c r="M8625" i="1" a="1"/>
  <c r="M8625" i="1" s="1"/>
  <c r="M8626" i="1" a="1"/>
  <c r="M8626" i="1" s="1"/>
  <c r="M8627" i="1" a="1"/>
  <c r="M8627" i="1" s="1"/>
  <c r="M8628" i="1" a="1"/>
  <c r="M8628" i="1"/>
  <c r="M8629" i="1" a="1"/>
  <c r="M8629" i="1"/>
  <c r="M8630" i="1" a="1"/>
  <c r="M8630" i="1"/>
  <c r="M8631" i="1" a="1"/>
  <c r="M8631" i="1"/>
  <c r="M8632" i="1" a="1"/>
  <c r="M8632" i="1"/>
  <c r="M8633" i="1" a="1"/>
  <c r="M8633" i="1"/>
  <c r="M8634" i="1" a="1"/>
  <c r="M8634" i="1" s="1"/>
  <c r="M8635" i="1" a="1"/>
  <c r="M8635" i="1" s="1"/>
  <c r="M8636" i="1" a="1"/>
  <c r="M8636" i="1"/>
  <c r="M8637" i="1" a="1"/>
  <c r="M8637" i="1"/>
  <c r="M8638" i="1" a="1"/>
  <c r="M8638" i="1"/>
  <c r="M8639" i="1" a="1"/>
  <c r="M8639" i="1"/>
  <c r="M8640" i="1" a="1"/>
  <c r="M8640" i="1" s="1"/>
  <c r="M8641" i="1" a="1"/>
  <c r="M8641" i="1"/>
  <c r="M8642" i="1" a="1"/>
  <c r="M8642" i="1" s="1"/>
  <c r="M8643" i="1" a="1"/>
  <c r="M8643" i="1" s="1"/>
  <c r="M8644" i="1" a="1"/>
  <c r="M8644" i="1"/>
  <c r="M8645" i="1" a="1"/>
  <c r="M8645" i="1"/>
  <c r="M8646" i="1" a="1"/>
  <c r="M8646" i="1"/>
  <c r="M8647" i="1" a="1"/>
  <c r="M8647" i="1"/>
  <c r="M8648" i="1" a="1"/>
  <c r="M8648" i="1"/>
  <c r="M8649" i="1" a="1"/>
  <c r="M8649" i="1" s="1"/>
  <c r="M8650" i="1" a="1"/>
  <c r="M8650" i="1" s="1"/>
  <c r="M8651" i="1" a="1"/>
  <c r="M8651" i="1" s="1"/>
  <c r="M8652" i="1" a="1"/>
  <c r="M8652" i="1"/>
  <c r="M8653" i="1" a="1"/>
  <c r="M8653" i="1"/>
  <c r="M8654" i="1" a="1"/>
  <c r="M8654" i="1"/>
  <c r="M8655" i="1" a="1"/>
  <c r="M8655" i="1"/>
  <c r="M8656" i="1" a="1"/>
  <c r="M8656" i="1"/>
  <c r="M8657" i="1" a="1"/>
  <c r="M8657" i="1"/>
  <c r="M8658" i="1" a="1"/>
  <c r="M8658" i="1" s="1"/>
  <c r="M8659" i="1" a="1"/>
  <c r="M8659" i="1" s="1"/>
  <c r="M8660" i="1" a="1"/>
  <c r="M8660" i="1"/>
  <c r="M8661" i="1" a="1"/>
  <c r="M8661" i="1"/>
  <c r="M8662" i="1" a="1"/>
  <c r="M8662" i="1"/>
  <c r="M8663" i="1" a="1"/>
  <c r="M8663" i="1"/>
  <c r="M8664" i="1" a="1"/>
  <c r="M8664" i="1"/>
  <c r="M8665" i="1" a="1"/>
  <c r="M8665" i="1"/>
  <c r="M8666" i="1" a="1"/>
  <c r="M8666" i="1" s="1"/>
  <c r="M8667" i="1" a="1"/>
  <c r="M8667" i="1" s="1"/>
  <c r="M8668" i="1" a="1"/>
  <c r="M8668" i="1"/>
  <c r="M8669" i="1" a="1"/>
  <c r="M8669" i="1"/>
  <c r="M8670" i="1" a="1"/>
  <c r="M8670" i="1"/>
  <c r="M8671" i="1" a="1"/>
  <c r="M8671" i="1" s="1"/>
  <c r="M8672" i="1" a="1"/>
  <c r="M8672" i="1"/>
  <c r="M8673" i="1" a="1"/>
  <c r="M8673" i="1"/>
  <c r="M8674" i="1" a="1"/>
  <c r="M8674" i="1" s="1"/>
  <c r="M8675" i="1" a="1"/>
  <c r="M8675" i="1" s="1"/>
  <c r="M8676" i="1" a="1"/>
  <c r="M8676" i="1"/>
  <c r="M8677" i="1" a="1"/>
  <c r="M8677" i="1"/>
  <c r="M8678" i="1" a="1"/>
  <c r="M8678" i="1"/>
  <c r="M8679" i="1" a="1"/>
  <c r="M8679" i="1"/>
  <c r="M8680" i="1" a="1"/>
  <c r="M8680" i="1" s="1"/>
  <c r="M8681" i="1" a="1"/>
  <c r="M8681" i="1"/>
  <c r="M8682" i="1" a="1"/>
  <c r="M8682" i="1" s="1"/>
  <c r="M8683" i="1" a="1"/>
  <c r="M8683" i="1" s="1"/>
  <c r="M8684" i="1" a="1"/>
  <c r="M8684" i="1"/>
  <c r="M8685" i="1" a="1"/>
  <c r="M8685" i="1"/>
  <c r="M8686" i="1" a="1"/>
  <c r="M8686" i="1"/>
  <c r="M8687" i="1" a="1"/>
  <c r="M8687" i="1"/>
  <c r="M8688" i="1" a="1"/>
  <c r="M8688" i="1"/>
  <c r="M8689" i="1" a="1"/>
  <c r="M8689" i="1" s="1"/>
  <c r="M8690" i="1" a="1"/>
  <c r="M8690" i="1" s="1"/>
  <c r="M8691" i="1" a="1"/>
  <c r="M8691" i="1" s="1"/>
  <c r="M8692" i="1" a="1"/>
  <c r="M8692" i="1"/>
  <c r="M8693" i="1" a="1"/>
  <c r="M8693" i="1"/>
  <c r="M8694" i="1" a="1"/>
  <c r="M8694" i="1"/>
  <c r="M8695" i="1" a="1"/>
  <c r="M8695" i="1" s="1"/>
  <c r="M8696" i="1" a="1"/>
  <c r="M8696" i="1"/>
  <c r="M8697" i="1" a="1"/>
  <c r="M8697" i="1"/>
  <c r="M8698" i="1" a="1"/>
  <c r="M8698" i="1" s="1"/>
  <c r="M8699" i="1" a="1"/>
  <c r="M8699" i="1" s="1"/>
  <c r="M8700" i="1" a="1"/>
  <c r="M8700" i="1"/>
  <c r="M8701" i="1" a="1"/>
  <c r="M8701" i="1"/>
  <c r="M8702" i="1" a="1"/>
  <c r="M8702" i="1"/>
  <c r="M8703" i="1" a="1"/>
  <c r="M8703" i="1"/>
  <c r="M8704" i="1" a="1"/>
  <c r="M8704" i="1" s="1"/>
  <c r="M8705" i="1" a="1"/>
  <c r="M8705" i="1"/>
  <c r="M8706" i="1" a="1"/>
  <c r="M8706" i="1" s="1"/>
  <c r="M8707" i="1" a="1"/>
  <c r="M8707" i="1" s="1"/>
  <c r="M8708" i="1" a="1"/>
  <c r="M8708" i="1"/>
  <c r="M8709" i="1" a="1"/>
  <c r="M8709" i="1"/>
  <c r="M8710" i="1" a="1"/>
  <c r="M8710" i="1"/>
  <c r="M8711" i="1" a="1"/>
  <c r="M8711" i="1"/>
  <c r="M8712" i="1" a="1"/>
  <c r="M8712" i="1"/>
  <c r="M8713" i="1" a="1"/>
  <c r="M8713" i="1" s="1"/>
  <c r="M8714" i="1" a="1"/>
  <c r="M8714" i="1" s="1"/>
  <c r="M8715" i="1" a="1"/>
  <c r="M8715" i="1" s="1"/>
  <c r="M8716" i="1" a="1"/>
  <c r="M8716" i="1"/>
  <c r="M8717" i="1" a="1"/>
  <c r="M8717" i="1"/>
  <c r="M8718" i="1" a="1"/>
  <c r="M8718" i="1"/>
  <c r="M8719" i="1" a="1"/>
  <c r="M8719" i="1"/>
  <c r="M8720" i="1" a="1"/>
  <c r="M8720" i="1"/>
  <c r="M8721" i="1" a="1"/>
  <c r="M8721" i="1"/>
  <c r="M8722" i="1" a="1"/>
  <c r="M8722" i="1" s="1"/>
  <c r="M8723" i="1" a="1"/>
  <c r="M8723" i="1" s="1"/>
  <c r="M8724" i="1" a="1"/>
  <c r="M8724" i="1"/>
  <c r="M8725" i="1" a="1"/>
  <c r="M8725" i="1"/>
  <c r="M8726" i="1" a="1"/>
  <c r="M8726" i="1"/>
  <c r="M8727" i="1" a="1"/>
  <c r="M8727" i="1"/>
  <c r="M8728" i="1" a="1"/>
  <c r="M8728" i="1"/>
  <c r="M8729" i="1" a="1"/>
  <c r="M8729" i="1"/>
  <c r="M8730" i="1" a="1"/>
  <c r="M8730" i="1" s="1"/>
  <c r="M8731" i="1" a="1"/>
  <c r="M8731" i="1" s="1"/>
  <c r="M8732" i="1" a="1"/>
  <c r="M8732" i="1"/>
  <c r="M8733" i="1" a="1"/>
  <c r="M8733" i="1"/>
  <c r="M8734" i="1" a="1"/>
  <c r="M8734" i="1"/>
  <c r="M8735" i="1" a="1"/>
  <c r="M8735" i="1" s="1"/>
  <c r="M8736" i="1" a="1"/>
  <c r="M8736" i="1"/>
  <c r="M8737" i="1" a="1"/>
  <c r="M8737" i="1"/>
  <c r="M8738" i="1" a="1"/>
  <c r="M8738" i="1" s="1"/>
  <c r="M8739" i="1" a="1"/>
  <c r="M8739" i="1" s="1"/>
  <c r="M8740" i="1" a="1"/>
  <c r="M8740" i="1"/>
  <c r="M8741" i="1" a="1"/>
  <c r="M8741" i="1"/>
  <c r="M8742" i="1" a="1"/>
  <c r="M8742" i="1"/>
  <c r="M8743" i="1" a="1"/>
  <c r="M8743" i="1"/>
  <c r="M8744" i="1" a="1"/>
  <c r="M8744" i="1" s="1"/>
  <c r="M8745" i="1" a="1"/>
  <c r="M8745" i="1"/>
  <c r="M8746" i="1" a="1"/>
  <c r="M8746" i="1" s="1"/>
  <c r="M8747" i="1" a="1"/>
  <c r="M8747" i="1" s="1"/>
  <c r="M8748" i="1" a="1"/>
  <c r="M8748" i="1"/>
  <c r="M8749" i="1" a="1"/>
  <c r="M8749" i="1"/>
  <c r="M8750" i="1" a="1"/>
  <c r="M8750" i="1"/>
  <c r="M8751" i="1" a="1"/>
  <c r="M8751" i="1"/>
  <c r="M8752" i="1" a="1"/>
  <c r="M8752" i="1"/>
  <c r="M8753" i="1" a="1"/>
  <c r="M8753" i="1" s="1"/>
  <c r="M8754" i="1" a="1"/>
  <c r="M8754" i="1" s="1"/>
  <c r="M8755" i="1" a="1"/>
  <c r="M8755" i="1" s="1"/>
  <c r="M8756" i="1" a="1"/>
  <c r="M8756" i="1"/>
  <c r="M8757" i="1" a="1"/>
  <c r="M8757" i="1"/>
  <c r="M8758" i="1" a="1"/>
  <c r="M8758" i="1"/>
  <c r="M8759" i="1" a="1"/>
  <c r="M8759" i="1" s="1"/>
  <c r="M8760" i="1" a="1"/>
  <c r="M8760" i="1"/>
  <c r="M8761" i="1" a="1"/>
  <c r="M8761" i="1"/>
  <c r="M2" i="1" a="1"/>
  <c r="M2" i="1" s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2" i="1"/>
  <c r="F25" i="2"/>
  <c r="G25" i="2"/>
  <c r="H25" i="2"/>
  <c r="I25" i="2"/>
  <c r="J25" i="2"/>
  <c r="K25" i="2"/>
  <c r="L25" i="2"/>
  <c r="M25" i="2"/>
  <c r="N25" i="2"/>
  <c r="O25" i="2"/>
  <c r="Q24" i="2"/>
  <c r="AC20" i="2"/>
  <c r="E21" i="2" s="1"/>
  <c r="AB8" i="5"/>
  <c r="AC8" i="5"/>
  <c r="AB9" i="5"/>
  <c r="AC9" i="5"/>
  <c r="AB10" i="5"/>
  <c r="AC10" i="5"/>
  <c r="AB11" i="5"/>
  <c r="AC11" i="5"/>
  <c r="AB12" i="5"/>
  <c r="AC12" i="5"/>
  <c r="AB13" i="5"/>
  <c r="AC13" i="5"/>
  <c r="AB14" i="5"/>
  <c r="AC14" i="5"/>
  <c r="AB15" i="5"/>
  <c r="AC15" i="5"/>
  <c r="AB16" i="5"/>
  <c r="AC16" i="5"/>
  <c r="AB17" i="5"/>
  <c r="AC17" i="5"/>
  <c r="AB18" i="5"/>
  <c r="AC18" i="5"/>
  <c r="AC7" i="5"/>
  <c r="AB7" i="5"/>
  <c r="C6" i="2"/>
  <c r="D3" i="1"/>
  <c r="D4" i="1"/>
  <c r="K4" i="1" s="1"/>
  <c r="D5" i="1"/>
  <c r="D6" i="1"/>
  <c r="D7" i="1"/>
  <c r="D8" i="1"/>
  <c r="D9" i="1"/>
  <c r="D10" i="1"/>
  <c r="D11" i="1"/>
  <c r="D12" i="1"/>
  <c r="K12" i="1" s="1"/>
  <c r="D13" i="1"/>
  <c r="D14" i="1"/>
  <c r="K14" i="1" s="1"/>
  <c r="D15" i="1"/>
  <c r="D16" i="1"/>
  <c r="D17" i="1"/>
  <c r="D18" i="1"/>
  <c r="D19" i="1"/>
  <c r="D20" i="1"/>
  <c r="D21" i="1"/>
  <c r="D22" i="1"/>
  <c r="D23" i="1"/>
  <c r="K23" i="1" s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K44" i="1" s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K72" i="1" s="1"/>
  <c r="D73" i="1"/>
  <c r="K73" i="1" s="1"/>
  <c r="D74" i="1"/>
  <c r="D75" i="1"/>
  <c r="D76" i="1"/>
  <c r="D77" i="1"/>
  <c r="K77" i="1" s="1"/>
  <c r="D78" i="1"/>
  <c r="D79" i="1"/>
  <c r="K79" i="1" s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J118" i="1" s="1"/>
  <c r="D119" i="1"/>
  <c r="D120" i="1"/>
  <c r="D121" i="1"/>
  <c r="J121" i="1" s="1"/>
  <c r="D122" i="1"/>
  <c r="D123" i="1"/>
  <c r="D124" i="1"/>
  <c r="K124" i="1" s="1"/>
  <c r="D125" i="1"/>
  <c r="D126" i="1"/>
  <c r="D127" i="1"/>
  <c r="D128" i="1"/>
  <c r="D129" i="1"/>
  <c r="D130" i="1"/>
  <c r="D131" i="1"/>
  <c r="D132" i="1"/>
  <c r="J132" i="1" s="1"/>
  <c r="D133" i="1"/>
  <c r="D134" i="1"/>
  <c r="D135" i="1"/>
  <c r="D136" i="1"/>
  <c r="D137" i="1"/>
  <c r="D138" i="1"/>
  <c r="D139" i="1"/>
  <c r="D140" i="1"/>
  <c r="K140" i="1" s="1"/>
  <c r="D141" i="1"/>
  <c r="D142" i="1"/>
  <c r="K142" i="1" s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J156" i="1" s="1"/>
  <c r="D157" i="1"/>
  <c r="D158" i="1"/>
  <c r="K158" i="1" s="1"/>
  <c r="D159" i="1"/>
  <c r="K159" i="1" s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K179" i="1" s="1"/>
  <c r="D180" i="1"/>
  <c r="K180" i="1" s="1"/>
  <c r="D181" i="1"/>
  <c r="D182" i="1"/>
  <c r="J182" i="1" s="1"/>
  <c r="D183" i="1"/>
  <c r="D184" i="1"/>
  <c r="K184" i="1" s="1"/>
  <c r="D185" i="1"/>
  <c r="D186" i="1"/>
  <c r="D187" i="1"/>
  <c r="D188" i="1"/>
  <c r="D189" i="1"/>
  <c r="D190" i="1"/>
  <c r="D191" i="1"/>
  <c r="D192" i="1"/>
  <c r="D193" i="1"/>
  <c r="D194" i="1"/>
  <c r="D195" i="1"/>
  <c r="K195" i="1" s="1"/>
  <c r="D196" i="1"/>
  <c r="D197" i="1"/>
  <c r="J197" i="1" s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J214" i="1" s="1"/>
  <c r="D215" i="1"/>
  <c r="D216" i="1"/>
  <c r="D217" i="1"/>
  <c r="D218" i="1"/>
  <c r="D219" i="1"/>
  <c r="D220" i="1"/>
  <c r="D221" i="1"/>
  <c r="K221" i="1" s="1"/>
  <c r="D222" i="1"/>
  <c r="K222" i="1" s="1"/>
  <c r="D223" i="1"/>
  <c r="K223" i="1" s="1"/>
  <c r="D224" i="1"/>
  <c r="K224" i="1" s="1"/>
  <c r="D225" i="1"/>
  <c r="D226" i="1"/>
  <c r="D227" i="1"/>
  <c r="D228" i="1"/>
  <c r="D229" i="1"/>
  <c r="J229" i="1" s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K247" i="1" s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J264" i="1" s="1"/>
  <c r="D265" i="1"/>
  <c r="D266" i="1"/>
  <c r="D267" i="1"/>
  <c r="D268" i="1"/>
  <c r="D269" i="1"/>
  <c r="D270" i="1"/>
  <c r="D271" i="1"/>
  <c r="D272" i="1"/>
  <c r="K272" i="1" s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J308" i="1" s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K324" i="1" s="1"/>
  <c r="D325" i="1"/>
  <c r="D326" i="1"/>
  <c r="D327" i="1"/>
  <c r="J327" i="1" s="1"/>
  <c r="D328" i="1"/>
  <c r="K328" i="1" s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K343" i="1" s="1"/>
  <c r="D344" i="1"/>
  <c r="J344" i="1" s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J357" i="1" s="1"/>
  <c r="D358" i="1"/>
  <c r="D359" i="1"/>
  <c r="K359" i="1" s="1"/>
  <c r="D360" i="1"/>
  <c r="D361" i="1"/>
  <c r="D362" i="1"/>
  <c r="D363" i="1"/>
  <c r="D364" i="1"/>
  <c r="K364" i="1" s="1"/>
  <c r="D365" i="1"/>
  <c r="D366" i="1"/>
  <c r="K366" i="1" s="1"/>
  <c r="D367" i="1"/>
  <c r="D368" i="1"/>
  <c r="D369" i="1"/>
  <c r="D370" i="1"/>
  <c r="D371" i="1"/>
  <c r="D372" i="1"/>
  <c r="D373" i="1"/>
  <c r="K373" i="1" s="1"/>
  <c r="D374" i="1"/>
  <c r="D375" i="1"/>
  <c r="D376" i="1"/>
  <c r="J376" i="1" s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J406" i="1" s="1"/>
  <c r="D407" i="1"/>
  <c r="D408" i="1"/>
  <c r="D409" i="1"/>
  <c r="D410" i="1"/>
  <c r="D411" i="1"/>
  <c r="D412" i="1"/>
  <c r="K412" i="1" s="1"/>
  <c r="D413" i="1"/>
  <c r="D414" i="1"/>
  <c r="D415" i="1"/>
  <c r="K415" i="1" s="1"/>
  <c r="D416" i="1"/>
  <c r="K416" i="1" s="1"/>
  <c r="D417" i="1"/>
  <c r="D418" i="1"/>
  <c r="D419" i="1"/>
  <c r="D420" i="1"/>
  <c r="D421" i="1"/>
  <c r="K421" i="1" s="1"/>
  <c r="D422" i="1"/>
  <c r="K422" i="1" s="1"/>
  <c r="D423" i="1"/>
  <c r="D424" i="1"/>
  <c r="D425" i="1"/>
  <c r="D426" i="1"/>
  <c r="D427" i="1"/>
  <c r="D428" i="1"/>
  <c r="D429" i="1"/>
  <c r="D430" i="1"/>
  <c r="K430" i="1" s="1"/>
  <c r="D431" i="1"/>
  <c r="D432" i="1"/>
  <c r="D433" i="1"/>
  <c r="D434" i="1"/>
  <c r="D435" i="1"/>
  <c r="J435" i="1" s="1"/>
  <c r="D436" i="1"/>
  <c r="D437" i="1"/>
  <c r="K437" i="1" s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J452" i="1" s="1"/>
  <c r="D453" i="1"/>
  <c r="D454" i="1"/>
  <c r="D455" i="1"/>
  <c r="J455" i="1" s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J470" i="1" s="1"/>
  <c r="D471" i="1"/>
  <c r="D472" i="1"/>
  <c r="D473" i="1"/>
  <c r="D474" i="1"/>
  <c r="D475" i="1"/>
  <c r="D476" i="1"/>
  <c r="D477" i="1"/>
  <c r="D478" i="1"/>
  <c r="D479" i="1"/>
  <c r="D480" i="1"/>
  <c r="K480" i="1" s="1"/>
  <c r="D481" i="1"/>
  <c r="K481" i="1" s="1"/>
  <c r="D482" i="1"/>
  <c r="D483" i="1"/>
  <c r="D484" i="1"/>
  <c r="D485" i="1"/>
  <c r="J485" i="1" s="1"/>
  <c r="D486" i="1"/>
  <c r="J486" i="1" s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J502" i="1" s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J516" i="1" s="1"/>
  <c r="D517" i="1"/>
  <c r="K517" i="1" s="1"/>
  <c r="D518" i="1"/>
  <c r="D519" i="1"/>
  <c r="D520" i="1"/>
  <c r="D521" i="1"/>
  <c r="K521" i="1" s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K536" i="1" s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K549" i="1" s="1"/>
  <c r="D550" i="1"/>
  <c r="D551" i="1"/>
  <c r="K551" i="1" s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K565" i="1" s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K583" i="1" s="1"/>
  <c r="D584" i="1"/>
  <c r="K584" i="1" s="1"/>
  <c r="D585" i="1"/>
  <c r="D586" i="1"/>
  <c r="D587" i="1"/>
  <c r="D588" i="1"/>
  <c r="K588" i="1" s="1"/>
  <c r="D589" i="1"/>
  <c r="D590" i="1"/>
  <c r="D591" i="1"/>
  <c r="D592" i="1"/>
  <c r="D593" i="1"/>
  <c r="D594" i="1"/>
  <c r="D595" i="1"/>
  <c r="D596" i="1"/>
  <c r="J596" i="1" s="1"/>
  <c r="D597" i="1"/>
  <c r="J597" i="1" s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J615" i="1" s="1"/>
  <c r="D616" i="1"/>
  <c r="D617" i="1"/>
  <c r="D618" i="1"/>
  <c r="D619" i="1"/>
  <c r="D620" i="1"/>
  <c r="D621" i="1"/>
  <c r="D622" i="1"/>
  <c r="D623" i="1"/>
  <c r="D624" i="1"/>
  <c r="D625" i="1"/>
  <c r="K625" i="1" s="1"/>
  <c r="D626" i="1"/>
  <c r="D627" i="1"/>
  <c r="D628" i="1"/>
  <c r="D629" i="1"/>
  <c r="D630" i="1"/>
  <c r="D631" i="1"/>
  <c r="J631" i="1" s="1"/>
  <c r="D632" i="1"/>
  <c r="K632" i="1" s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J661" i="1" s="1"/>
  <c r="D662" i="1"/>
  <c r="J662" i="1" s="1"/>
  <c r="D663" i="1"/>
  <c r="D664" i="1"/>
  <c r="K664" i="1" s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K696" i="1" s="1"/>
  <c r="D697" i="1"/>
  <c r="J697" i="1" s="1"/>
  <c r="D698" i="1"/>
  <c r="D699" i="1"/>
  <c r="D700" i="1"/>
  <c r="D701" i="1"/>
  <c r="D702" i="1"/>
  <c r="D703" i="1"/>
  <c r="D704" i="1"/>
  <c r="K704" i="1" s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K718" i="1" s="1"/>
  <c r="D719" i="1"/>
  <c r="K719" i="1" s="1"/>
  <c r="D720" i="1"/>
  <c r="K720" i="1" s="1"/>
  <c r="D721" i="1"/>
  <c r="D722" i="1"/>
  <c r="D723" i="1"/>
  <c r="D724" i="1"/>
  <c r="J724" i="1" s="1"/>
  <c r="D725" i="1"/>
  <c r="D726" i="1"/>
  <c r="D727" i="1"/>
  <c r="D728" i="1"/>
  <c r="K728" i="1" s="1"/>
  <c r="D729" i="1"/>
  <c r="D730" i="1"/>
  <c r="D731" i="1"/>
  <c r="D732" i="1"/>
  <c r="D733" i="1"/>
  <c r="K733" i="1" s="1"/>
  <c r="D734" i="1"/>
  <c r="D735" i="1"/>
  <c r="D736" i="1"/>
  <c r="D737" i="1"/>
  <c r="D738" i="1"/>
  <c r="D739" i="1"/>
  <c r="D740" i="1"/>
  <c r="J740" i="1" s="1"/>
  <c r="D741" i="1"/>
  <c r="D742" i="1"/>
  <c r="J742" i="1" s="1"/>
  <c r="D743" i="1"/>
  <c r="J743" i="1" s="1"/>
  <c r="D744" i="1"/>
  <c r="K744" i="1" s="1"/>
  <c r="D745" i="1"/>
  <c r="D746" i="1"/>
  <c r="D747" i="1"/>
  <c r="J747" i="1" s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J773" i="1" s="1"/>
  <c r="D774" i="1"/>
  <c r="J774" i="1" s="1"/>
  <c r="D775" i="1"/>
  <c r="K775" i="1" s="1"/>
  <c r="D776" i="1"/>
  <c r="D777" i="1"/>
  <c r="D778" i="1"/>
  <c r="D779" i="1"/>
  <c r="D780" i="1"/>
  <c r="D781" i="1"/>
  <c r="D782" i="1"/>
  <c r="D783" i="1"/>
  <c r="D784" i="1"/>
  <c r="K784" i="1" s="1"/>
  <c r="D785" i="1"/>
  <c r="D786" i="1"/>
  <c r="D787" i="1"/>
  <c r="D788" i="1"/>
  <c r="K788" i="1" s="1"/>
  <c r="D789" i="1"/>
  <c r="J789" i="1" s="1"/>
  <c r="D790" i="1"/>
  <c r="J790" i="1" s="1"/>
  <c r="D791" i="1"/>
  <c r="J791" i="1" s="1"/>
  <c r="D792" i="1"/>
  <c r="D793" i="1"/>
  <c r="D794" i="1"/>
  <c r="D795" i="1"/>
  <c r="D796" i="1"/>
  <c r="D797" i="1"/>
  <c r="D798" i="1"/>
  <c r="D799" i="1"/>
  <c r="D800" i="1"/>
  <c r="D801" i="1"/>
  <c r="K801" i="1" s="1"/>
  <c r="D802" i="1"/>
  <c r="D803" i="1"/>
  <c r="J803" i="1" s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J821" i="1" s="1"/>
  <c r="D822" i="1"/>
  <c r="J822" i="1" s="1"/>
  <c r="D823" i="1"/>
  <c r="J823" i="1" s="1"/>
  <c r="D824" i="1"/>
  <c r="D825" i="1"/>
  <c r="D826" i="1"/>
  <c r="D827" i="1"/>
  <c r="D828" i="1"/>
  <c r="D829" i="1"/>
  <c r="D830" i="1"/>
  <c r="D831" i="1"/>
  <c r="D832" i="1"/>
  <c r="K832" i="1" s="1"/>
  <c r="D833" i="1"/>
  <c r="D834" i="1"/>
  <c r="D835" i="1"/>
  <c r="D836" i="1"/>
  <c r="D837" i="1"/>
  <c r="K837" i="1" s="1"/>
  <c r="D838" i="1"/>
  <c r="D839" i="1"/>
  <c r="D840" i="1"/>
  <c r="D841" i="1"/>
  <c r="D842" i="1"/>
  <c r="D843" i="1"/>
  <c r="D844" i="1"/>
  <c r="J844" i="1" s="1"/>
  <c r="D845" i="1"/>
  <c r="D846" i="1"/>
  <c r="D847" i="1"/>
  <c r="D848" i="1"/>
  <c r="D849" i="1"/>
  <c r="D850" i="1"/>
  <c r="D851" i="1"/>
  <c r="J851" i="1" s="1"/>
  <c r="D852" i="1"/>
  <c r="J852" i="1" s="1"/>
  <c r="D853" i="1"/>
  <c r="D854" i="1"/>
  <c r="D855" i="1"/>
  <c r="D856" i="1"/>
  <c r="D857" i="1"/>
  <c r="D858" i="1"/>
  <c r="D859" i="1"/>
  <c r="D860" i="1"/>
  <c r="D861" i="1"/>
  <c r="D862" i="1"/>
  <c r="D863" i="1"/>
  <c r="K863" i="1" s="1"/>
  <c r="D864" i="1"/>
  <c r="K864" i="1" s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K886" i="1" s="1"/>
  <c r="D887" i="1"/>
  <c r="K887" i="1" s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K901" i="1" s="1"/>
  <c r="D902" i="1"/>
  <c r="J902" i="1" s="1"/>
  <c r="D903" i="1"/>
  <c r="D904" i="1"/>
  <c r="D905" i="1"/>
  <c r="D906" i="1"/>
  <c r="D907" i="1"/>
  <c r="D908" i="1"/>
  <c r="D909" i="1"/>
  <c r="K909" i="1" s="1"/>
  <c r="D910" i="1"/>
  <c r="K910" i="1" s="1"/>
  <c r="D911" i="1"/>
  <c r="D912" i="1"/>
  <c r="D913" i="1"/>
  <c r="D914" i="1"/>
  <c r="D915" i="1"/>
  <c r="D916" i="1"/>
  <c r="J916" i="1" s="1"/>
  <c r="D917" i="1"/>
  <c r="D918" i="1"/>
  <c r="J918" i="1" s="1"/>
  <c r="D919" i="1"/>
  <c r="D920" i="1"/>
  <c r="D921" i="1"/>
  <c r="D922" i="1"/>
  <c r="D923" i="1"/>
  <c r="J923" i="1" s="1"/>
  <c r="D924" i="1"/>
  <c r="D925" i="1"/>
  <c r="D926" i="1"/>
  <c r="D927" i="1"/>
  <c r="K927" i="1" s="1"/>
  <c r="D928" i="1"/>
  <c r="K928" i="1" s="1"/>
  <c r="D929" i="1"/>
  <c r="K929" i="1" s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K956" i="1" s="1"/>
  <c r="D957" i="1"/>
  <c r="D958" i="1"/>
  <c r="D959" i="1"/>
  <c r="D960" i="1"/>
  <c r="K960" i="1" s="1"/>
  <c r="D961" i="1"/>
  <c r="D962" i="1"/>
  <c r="D963" i="1"/>
  <c r="D964" i="1"/>
  <c r="D965" i="1"/>
  <c r="D966" i="1"/>
  <c r="D967" i="1"/>
  <c r="J967" i="1" s="1"/>
  <c r="D968" i="1"/>
  <c r="D969" i="1"/>
  <c r="D970" i="1"/>
  <c r="D971" i="1"/>
  <c r="D972" i="1"/>
  <c r="D973" i="1"/>
  <c r="D974" i="1"/>
  <c r="K974" i="1" s="1"/>
  <c r="D975" i="1"/>
  <c r="K975" i="1" s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J997" i="1" s="1"/>
  <c r="D998" i="1"/>
  <c r="J998" i="1" s="1"/>
  <c r="D999" i="1"/>
  <c r="K999" i="1" s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J1011" i="1" s="1"/>
  <c r="D1012" i="1"/>
  <c r="D1013" i="1"/>
  <c r="D1014" i="1"/>
  <c r="D1015" i="1"/>
  <c r="K1015" i="1" s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J1028" i="1" s="1"/>
  <c r="D1029" i="1"/>
  <c r="D1030" i="1"/>
  <c r="D1031" i="1"/>
  <c r="D1032" i="1"/>
  <c r="K1032" i="1" s="1"/>
  <c r="D1033" i="1"/>
  <c r="D1034" i="1"/>
  <c r="D1035" i="1"/>
  <c r="D1036" i="1"/>
  <c r="D1037" i="1"/>
  <c r="D1038" i="1"/>
  <c r="D1039" i="1"/>
  <c r="D1040" i="1"/>
  <c r="D1041" i="1"/>
  <c r="D1042" i="1"/>
  <c r="D1043" i="1"/>
  <c r="J1043" i="1" s="1"/>
  <c r="D1044" i="1"/>
  <c r="K1044" i="1" s="1"/>
  <c r="D1045" i="1"/>
  <c r="D1046" i="1"/>
  <c r="D1047" i="1"/>
  <c r="J1047" i="1" s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K1060" i="1" s="1"/>
  <c r="D1061" i="1"/>
  <c r="D1062" i="1"/>
  <c r="D1063" i="1"/>
  <c r="D1064" i="1"/>
  <c r="D1065" i="1"/>
  <c r="D1066" i="1"/>
  <c r="D1067" i="1"/>
  <c r="D1068" i="1"/>
  <c r="K1068" i="1" s="1"/>
  <c r="D1069" i="1"/>
  <c r="D1070" i="1"/>
  <c r="K1070" i="1" s="1"/>
  <c r="D1071" i="1"/>
  <c r="D1072" i="1"/>
  <c r="D1073" i="1"/>
  <c r="K1073" i="1" s="1"/>
  <c r="D1074" i="1"/>
  <c r="D1075" i="1"/>
  <c r="K1075" i="1" s="1"/>
  <c r="D1076" i="1"/>
  <c r="K1076" i="1" s="1"/>
  <c r="D1077" i="1"/>
  <c r="D1078" i="1"/>
  <c r="D1079" i="1"/>
  <c r="J1079" i="1" s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J1091" i="1" s="1"/>
  <c r="D1092" i="1"/>
  <c r="D1093" i="1"/>
  <c r="D1094" i="1"/>
  <c r="D1095" i="1"/>
  <c r="J1095" i="1" s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J1109" i="1" s="1"/>
  <c r="D1110" i="1"/>
  <c r="J1110" i="1" s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K1137" i="1" s="1"/>
  <c r="D1138" i="1"/>
  <c r="D1139" i="1"/>
  <c r="D1140" i="1"/>
  <c r="J1140" i="1" s="1"/>
  <c r="D1141" i="1"/>
  <c r="D1142" i="1"/>
  <c r="D1143" i="1"/>
  <c r="D1144" i="1"/>
  <c r="D1145" i="1"/>
  <c r="D1146" i="1"/>
  <c r="D1147" i="1"/>
  <c r="D1148" i="1"/>
  <c r="K1148" i="1" s="1"/>
  <c r="D1149" i="1"/>
  <c r="D1150" i="1"/>
  <c r="D1151" i="1"/>
  <c r="D1152" i="1"/>
  <c r="D1153" i="1"/>
  <c r="D1154" i="1"/>
  <c r="D1155" i="1"/>
  <c r="D1156" i="1"/>
  <c r="J1156" i="1" s="1"/>
  <c r="D1157" i="1"/>
  <c r="J1157" i="1" s="1"/>
  <c r="D1158" i="1"/>
  <c r="J1158" i="1" s="1"/>
  <c r="D1159" i="1"/>
  <c r="D1160" i="1"/>
  <c r="D1161" i="1"/>
  <c r="D1162" i="1"/>
  <c r="D1163" i="1"/>
  <c r="D1164" i="1"/>
  <c r="K1164" i="1" s="1"/>
  <c r="D1165" i="1"/>
  <c r="D1166" i="1"/>
  <c r="K1166" i="1" s="1"/>
  <c r="D1167" i="1"/>
  <c r="K1167" i="1" s="1"/>
  <c r="D1168" i="1"/>
  <c r="D1169" i="1"/>
  <c r="D1170" i="1"/>
  <c r="D1171" i="1"/>
  <c r="D1172" i="1"/>
  <c r="K1172" i="1" s="1"/>
  <c r="D1173" i="1"/>
  <c r="D1174" i="1"/>
  <c r="K1174" i="1" s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K1203" i="1" s="1"/>
  <c r="D1204" i="1"/>
  <c r="D1205" i="1"/>
  <c r="D1206" i="1"/>
  <c r="J1206" i="1" s="1"/>
  <c r="D1207" i="1"/>
  <c r="J1207" i="1" s="1"/>
  <c r="D1208" i="1"/>
  <c r="K1208" i="1" s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K1221" i="1" s="1"/>
  <c r="D1222" i="1"/>
  <c r="D1223" i="1"/>
  <c r="D1224" i="1"/>
  <c r="D1225" i="1"/>
  <c r="K1225" i="1" s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K1237" i="1" s="1"/>
  <c r="D1238" i="1"/>
  <c r="J1238" i="1" s="1"/>
  <c r="D1239" i="1"/>
  <c r="K1239" i="1" s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K1255" i="1" s="1"/>
  <c r="D1256" i="1"/>
  <c r="D1257" i="1"/>
  <c r="D1258" i="1"/>
  <c r="D1259" i="1"/>
  <c r="D1260" i="1"/>
  <c r="D1261" i="1"/>
  <c r="D1262" i="1"/>
  <c r="D1263" i="1"/>
  <c r="D1264" i="1"/>
  <c r="D1265" i="1"/>
  <c r="K1265" i="1" s="1"/>
  <c r="D1266" i="1"/>
  <c r="D1267" i="1"/>
  <c r="K1267" i="1" s="1"/>
  <c r="D1268" i="1"/>
  <c r="D1269" i="1"/>
  <c r="J1269" i="1" s="1"/>
  <c r="D1270" i="1"/>
  <c r="J1270" i="1" s="1"/>
  <c r="D1271" i="1"/>
  <c r="J1271" i="1" s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J1284" i="1" s="1"/>
  <c r="D1285" i="1"/>
  <c r="D1286" i="1"/>
  <c r="D1287" i="1"/>
  <c r="D1288" i="1"/>
  <c r="D1289" i="1"/>
  <c r="D1290" i="1"/>
  <c r="D1291" i="1"/>
  <c r="D1292" i="1"/>
  <c r="D1293" i="1"/>
  <c r="D1294" i="1"/>
  <c r="D1295" i="1"/>
  <c r="K1295" i="1" s="1"/>
  <c r="D1296" i="1"/>
  <c r="D1297" i="1"/>
  <c r="D1298" i="1"/>
  <c r="D1299" i="1"/>
  <c r="D1300" i="1"/>
  <c r="J1300" i="1" s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K1319" i="1" s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K1337" i="1" s="1"/>
  <c r="D1338" i="1"/>
  <c r="D1339" i="1"/>
  <c r="D1340" i="1"/>
  <c r="D1341" i="1"/>
  <c r="D1342" i="1"/>
  <c r="D1343" i="1"/>
  <c r="D1344" i="1"/>
  <c r="D1345" i="1"/>
  <c r="D1346" i="1"/>
  <c r="D1347" i="1"/>
  <c r="J1347" i="1" s="1"/>
  <c r="D1348" i="1"/>
  <c r="J1348" i="1" s="1"/>
  <c r="D1349" i="1"/>
  <c r="D1350" i="1"/>
  <c r="K1350" i="1" s="1"/>
  <c r="D1351" i="1"/>
  <c r="K1351" i="1" s="1"/>
  <c r="D1352" i="1"/>
  <c r="D1353" i="1"/>
  <c r="K1353" i="1" s="1"/>
  <c r="D1354" i="1"/>
  <c r="D1355" i="1"/>
  <c r="D1356" i="1"/>
  <c r="J1356" i="1" s="1"/>
  <c r="D1357" i="1"/>
  <c r="D1358" i="1"/>
  <c r="D1359" i="1"/>
  <c r="D1360" i="1"/>
  <c r="D1361" i="1"/>
  <c r="D1362" i="1"/>
  <c r="D1363" i="1"/>
  <c r="D1364" i="1"/>
  <c r="D1365" i="1"/>
  <c r="K1365" i="1" s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K1390" i="1" s="1"/>
  <c r="D1391" i="1"/>
  <c r="K1391" i="1" s="1"/>
  <c r="D1392" i="1"/>
  <c r="D1393" i="1"/>
  <c r="K1393" i="1" s="1"/>
  <c r="D1394" i="1"/>
  <c r="D1395" i="1"/>
  <c r="D1396" i="1"/>
  <c r="D1397" i="1"/>
  <c r="D1398" i="1"/>
  <c r="D1399" i="1"/>
  <c r="K1399" i="1" s="1"/>
  <c r="D1400" i="1"/>
  <c r="D1401" i="1"/>
  <c r="D1402" i="1"/>
  <c r="D1403" i="1"/>
  <c r="D1404" i="1"/>
  <c r="K1404" i="1" s="1"/>
  <c r="D1405" i="1"/>
  <c r="D1406" i="1"/>
  <c r="D1407" i="1"/>
  <c r="D1408" i="1"/>
  <c r="D1409" i="1"/>
  <c r="D1410" i="1"/>
  <c r="D1411" i="1"/>
  <c r="D1412" i="1"/>
  <c r="J1412" i="1" s="1"/>
  <c r="D1413" i="1"/>
  <c r="D1414" i="1"/>
  <c r="D1415" i="1"/>
  <c r="D1416" i="1"/>
  <c r="K1416" i="1" s="1"/>
  <c r="D1417" i="1"/>
  <c r="K1417" i="1" s="1"/>
  <c r="D1418" i="1"/>
  <c r="D1419" i="1"/>
  <c r="D1420" i="1"/>
  <c r="D1421" i="1"/>
  <c r="K1421" i="1" s="1"/>
  <c r="D1422" i="1"/>
  <c r="D1423" i="1"/>
  <c r="D1424" i="1"/>
  <c r="D1425" i="1"/>
  <c r="D1426" i="1"/>
  <c r="D1427" i="1"/>
  <c r="J1427" i="1" s="1"/>
  <c r="D1428" i="1"/>
  <c r="K1428" i="1" s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K1460" i="1" s="1"/>
  <c r="D1461" i="1"/>
  <c r="D1462" i="1"/>
  <c r="D1463" i="1"/>
  <c r="D1464" i="1"/>
  <c r="J1464" i="1" s="1"/>
  <c r="D1465" i="1"/>
  <c r="D1466" i="1"/>
  <c r="D1467" i="1"/>
  <c r="D1468" i="1"/>
  <c r="D1469" i="1"/>
  <c r="D1470" i="1"/>
  <c r="K1470" i="1" s="1"/>
  <c r="D1471" i="1"/>
  <c r="D1472" i="1"/>
  <c r="K1472" i="1" s="1"/>
  <c r="D1473" i="1"/>
  <c r="D1474" i="1"/>
  <c r="D1475" i="1"/>
  <c r="D1476" i="1"/>
  <c r="D1477" i="1"/>
  <c r="D1478" i="1"/>
  <c r="D1479" i="1"/>
  <c r="K1479" i="1" s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J1494" i="1" s="1"/>
  <c r="D1495" i="1"/>
  <c r="D1496" i="1"/>
  <c r="D1497" i="1"/>
  <c r="D1498" i="1"/>
  <c r="J1498" i="1" s="1"/>
  <c r="D1499" i="1"/>
  <c r="D1500" i="1"/>
  <c r="D1501" i="1"/>
  <c r="D1502" i="1"/>
  <c r="D1503" i="1"/>
  <c r="J1503" i="1" s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K1517" i="1" s="1"/>
  <c r="D1518" i="1"/>
  <c r="D1519" i="1"/>
  <c r="D1520" i="1"/>
  <c r="D1521" i="1"/>
  <c r="D1522" i="1"/>
  <c r="D1523" i="1"/>
  <c r="D1524" i="1"/>
  <c r="J1524" i="1" s="1"/>
  <c r="D1525" i="1"/>
  <c r="K1525" i="1" s="1"/>
  <c r="D1526" i="1"/>
  <c r="K1526" i="1" s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J1542" i="1" s="1"/>
  <c r="D1543" i="1"/>
  <c r="D1544" i="1"/>
  <c r="D1545" i="1"/>
  <c r="D1546" i="1"/>
  <c r="D1547" i="1"/>
  <c r="D1548" i="1"/>
  <c r="D1549" i="1"/>
  <c r="D1550" i="1"/>
  <c r="D1551" i="1"/>
  <c r="D1552" i="1"/>
  <c r="D1553" i="1"/>
  <c r="K1553" i="1" s="1"/>
  <c r="D1554" i="1"/>
  <c r="D1555" i="1"/>
  <c r="D1556" i="1"/>
  <c r="D1557" i="1"/>
  <c r="D1558" i="1"/>
  <c r="K1558" i="1" s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K1571" i="1" s="1"/>
  <c r="D1572" i="1"/>
  <c r="D1573" i="1"/>
  <c r="D1574" i="1"/>
  <c r="K1574" i="1" s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J1589" i="1" s="1"/>
  <c r="D1590" i="1"/>
  <c r="J1590" i="1" s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K1604" i="1" s="1"/>
  <c r="D1605" i="1"/>
  <c r="K1605" i="1" s="1"/>
  <c r="D1606" i="1"/>
  <c r="J1606" i="1" s="1"/>
  <c r="D1607" i="1"/>
  <c r="J1607" i="1" s="1"/>
  <c r="D1608" i="1"/>
  <c r="D1609" i="1"/>
  <c r="D1610" i="1"/>
  <c r="K1610" i="1" s="1"/>
  <c r="D1611" i="1"/>
  <c r="D1612" i="1"/>
  <c r="D1613" i="1"/>
  <c r="K1613" i="1" s="1"/>
  <c r="D1614" i="1"/>
  <c r="K1614" i="1" s="1"/>
  <c r="D1615" i="1"/>
  <c r="D1616" i="1"/>
  <c r="K1616" i="1" s="1"/>
  <c r="D1617" i="1"/>
  <c r="K1617" i="1" s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K1633" i="1" s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K1650" i="1" s="1"/>
  <c r="D1651" i="1"/>
  <c r="K1651" i="1" s="1"/>
  <c r="D1652" i="1"/>
  <c r="D1653" i="1"/>
  <c r="D1654" i="1"/>
  <c r="D1655" i="1"/>
  <c r="J1655" i="1" s="1"/>
  <c r="D1656" i="1"/>
  <c r="D1657" i="1"/>
  <c r="D1658" i="1"/>
  <c r="D1659" i="1"/>
  <c r="D1660" i="1"/>
  <c r="D1661" i="1"/>
  <c r="D1662" i="1"/>
  <c r="K1662" i="1" s="1"/>
  <c r="D1663" i="1"/>
  <c r="D1664" i="1"/>
  <c r="D1665" i="1"/>
  <c r="D1666" i="1"/>
  <c r="D1667" i="1"/>
  <c r="D1668" i="1"/>
  <c r="D1669" i="1"/>
  <c r="D1670" i="1"/>
  <c r="J1670" i="1" s="1"/>
  <c r="D1671" i="1"/>
  <c r="D1672" i="1"/>
  <c r="D1673" i="1"/>
  <c r="K1673" i="1" s="1"/>
  <c r="D1674" i="1"/>
  <c r="K1674" i="1" s="1"/>
  <c r="D1675" i="1"/>
  <c r="D1676" i="1"/>
  <c r="D1677" i="1"/>
  <c r="D1678" i="1"/>
  <c r="D1679" i="1"/>
  <c r="D1680" i="1"/>
  <c r="D1681" i="1"/>
  <c r="D1682" i="1"/>
  <c r="D1683" i="1"/>
  <c r="D1684" i="1"/>
  <c r="J1684" i="1" s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K1699" i="1" s="1"/>
  <c r="D1700" i="1"/>
  <c r="D1701" i="1"/>
  <c r="D1702" i="1"/>
  <c r="K1702" i="1" s="1"/>
  <c r="D1703" i="1"/>
  <c r="D1704" i="1"/>
  <c r="D1705" i="1"/>
  <c r="D1706" i="1"/>
  <c r="D1707" i="1"/>
  <c r="D1708" i="1"/>
  <c r="K1708" i="1" s="1"/>
  <c r="D1709" i="1"/>
  <c r="D1710" i="1"/>
  <c r="D1711" i="1"/>
  <c r="D1712" i="1"/>
  <c r="D1713" i="1"/>
  <c r="D1714" i="1"/>
  <c r="D1715" i="1"/>
  <c r="D1716" i="1"/>
  <c r="D1717" i="1"/>
  <c r="D1718" i="1"/>
  <c r="J1718" i="1" s="1"/>
  <c r="D1719" i="1"/>
  <c r="J1719" i="1" s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J1733" i="1" s="1"/>
  <c r="D1734" i="1"/>
  <c r="J1734" i="1" s="1"/>
  <c r="D1735" i="1"/>
  <c r="D1736" i="1"/>
  <c r="D1737" i="1"/>
  <c r="D1738" i="1"/>
  <c r="D1739" i="1"/>
  <c r="D1740" i="1"/>
  <c r="D1741" i="1"/>
  <c r="K1741" i="1" s="1"/>
  <c r="D1742" i="1"/>
  <c r="D1743" i="1"/>
  <c r="D1744" i="1"/>
  <c r="D1745" i="1"/>
  <c r="D1746" i="1"/>
  <c r="D1747" i="1"/>
  <c r="D1748" i="1"/>
  <c r="D1749" i="1"/>
  <c r="D1750" i="1"/>
  <c r="D1751" i="1"/>
  <c r="K1751" i="1" s="1"/>
  <c r="D1752" i="1"/>
  <c r="D1753" i="1"/>
  <c r="D1754" i="1"/>
  <c r="D1755" i="1"/>
  <c r="D1756" i="1"/>
  <c r="J1756" i="1" s="1"/>
  <c r="D1757" i="1"/>
  <c r="D1758" i="1"/>
  <c r="D1759" i="1"/>
  <c r="D1760" i="1"/>
  <c r="K1760" i="1" s="1"/>
  <c r="D1761" i="1"/>
  <c r="D1762" i="1"/>
  <c r="D1763" i="1"/>
  <c r="D1764" i="1"/>
  <c r="D1765" i="1"/>
  <c r="D1766" i="1"/>
  <c r="K1766" i="1" s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J1781" i="1" s="1"/>
  <c r="D1782" i="1"/>
  <c r="D1783" i="1"/>
  <c r="K1783" i="1" s="1"/>
  <c r="D1784" i="1"/>
  <c r="D1785" i="1"/>
  <c r="D1786" i="1"/>
  <c r="D1787" i="1"/>
  <c r="J1787" i="1" s="1"/>
  <c r="D1788" i="1"/>
  <c r="K1788" i="1" s="1"/>
  <c r="D1789" i="1"/>
  <c r="D1790" i="1"/>
  <c r="K1790" i="1" s="1"/>
  <c r="D1791" i="1"/>
  <c r="D1792" i="1"/>
  <c r="D1793" i="1"/>
  <c r="D1794" i="1"/>
  <c r="D1795" i="1"/>
  <c r="D1796" i="1"/>
  <c r="D1797" i="1"/>
  <c r="D1798" i="1"/>
  <c r="D1799" i="1"/>
  <c r="J1799" i="1" s="1"/>
  <c r="D1800" i="1"/>
  <c r="D1801" i="1"/>
  <c r="K1801" i="1" s="1"/>
  <c r="D1802" i="1"/>
  <c r="K1802" i="1" s="1"/>
  <c r="D1803" i="1"/>
  <c r="K1803" i="1" s="1"/>
  <c r="D1804" i="1"/>
  <c r="D1805" i="1"/>
  <c r="D1806" i="1"/>
  <c r="D1807" i="1"/>
  <c r="D1808" i="1"/>
  <c r="D1809" i="1"/>
  <c r="D1810" i="1"/>
  <c r="D1811" i="1"/>
  <c r="D1812" i="1"/>
  <c r="J1812" i="1" s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K1825" i="1" s="1"/>
  <c r="D1826" i="1"/>
  <c r="D1827" i="1"/>
  <c r="D1828" i="1"/>
  <c r="D1829" i="1"/>
  <c r="D1830" i="1"/>
  <c r="D1831" i="1"/>
  <c r="J1831" i="1" s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J1847" i="1" s="1"/>
  <c r="D1848" i="1"/>
  <c r="D1849" i="1"/>
  <c r="J1849" i="1" s="1"/>
  <c r="D1850" i="1"/>
  <c r="D1851" i="1"/>
  <c r="D1852" i="1"/>
  <c r="D1853" i="1"/>
  <c r="D1854" i="1"/>
  <c r="D1855" i="1"/>
  <c r="D1856" i="1"/>
  <c r="D1857" i="1"/>
  <c r="D1858" i="1"/>
  <c r="D1859" i="1"/>
  <c r="D1860" i="1"/>
  <c r="J1860" i="1" s="1"/>
  <c r="D1861" i="1"/>
  <c r="D1862" i="1"/>
  <c r="D1863" i="1"/>
  <c r="J1863" i="1" s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K1875" i="1" s="1"/>
  <c r="D1876" i="1"/>
  <c r="D1877" i="1"/>
  <c r="D1878" i="1"/>
  <c r="J1878" i="1" s="1"/>
  <c r="D1879" i="1"/>
  <c r="K1879" i="1" s="1"/>
  <c r="D1880" i="1"/>
  <c r="D1881" i="1"/>
  <c r="K1881" i="1" s="1"/>
  <c r="D1882" i="1"/>
  <c r="K1882" i="1" s="1"/>
  <c r="D1883" i="1"/>
  <c r="K1883" i="1" s="1"/>
  <c r="D1884" i="1"/>
  <c r="K1884" i="1" s="1"/>
  <c r="D1885" i="1"/>
  <c r="K1885" i="1" s="1"/>
  <c r="D1886" i="1"/>
  <c r="K1886" i="1" s="1"/>
  <c r="D1887" i="1"/>
  <c r="D1888" i="1"/>
  <c r="D1889" i="1"/>
  <c r="D1890" i="1"/>
  <c r="D1891" i="1"/>
  <c r="D1892" i="1"/>
  <c r="D1893" i="1"/>
  <c r="D1894" i="1"/>
  <c r="D1895" i="1"/>
  <c r="J1895" i="1" s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J1910" i="1" s="1"/>
  <c r="D1911" i="1"/>
  <c r="D1912" i="1"/>
  <c r="D1913" i="1"/>
  <c r="D1914" i="1"/>
  <c r="D1915" i="1"/>
  <c r="D1916" i="1"/>
  <c r="K1916" i="1" s="1"/>
  <c r="D1917" i="1"/>
  <c r="D1918" i="1"/>
  <c r="K1918" i="1" s="1"/>
  <c r="D1919" i="1"/>
  <c r="K1919" i="1" s="1"/>
  <c r="D1920" i="1"/>
  <c r="D1921" i="1"/>
  <c r="D1922" i="1"/>
  <c r="D1923" i="1"/>
  <c r="D1924" i="1"/>
  <c r="D1925" i="1"/>
  <c r="D1926" i="1"/>
  <c r="J1926" i="1" s="1"/>
  <c r="D1927" i="1"/>
  <c r="J1927" i="1" s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J1940" i="1" s="1"/>
  <c r="D1941" i="1"/>
  <c r="K1941" i="1" s="1"/>
  <c r="D1942" i="1"/>
  <c r="K1942" i="1" s="1"/>
  <c r="D1943" i="1"/>
  <c r="J1943" i="1" s="1"/>
  <c r="D1944" i="1"/>
  <c r="D1945" i="1"/>
  <c r="J1945" i="1" s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J1958" i="1" s="1"/>
  <c r="D1959" i="1"/>
  <c r="J1959" i="1" s="1"/>
  <c r="D1960" i="1"/>
  <c r="D1961" i="1"/>
  <c r="J1961" i="1" s="1"/>
  <c r="D1962" i="1"/>
  <c r="D1963" i="1"/>
  <c r="J1963" i="1" s="1"/>
  <c r="D1964" i="1"/>
  <c r="D1965" i="1"/>
  <c r="D1966" i="1"/>
  <c r="D1967" i="1"/>
  <c r="D1968" i="1"/>
  <c r="D1969" i="1"/>
  <c r="D1970" i="1"/>
  <c r="D1971" i="1"/>
  <c r="D1972" i="1"/>
  <c r="D1973" i="1"/>
  <c r="K1973" i="1" s="1"/>
  <c r="D1974" i="1"/>
  <c r="D1975" i="1"/>
  <c r="D1976" i="1"/>
  <c r="D1977" i="1"/>
  <c r="D1978" i="1"/>
  <c r="D1979" i="1"/>
  <c r="D1980" i="1"/>
  <c r="J1980" i="1" s="1"/>
  <c r="D1981" i="1"/>
  <c r="D1982" i="1"/>
  <c r="D1983" i="1"/>
  <c r="D1984" i="1"/>
  <c r="D1985" i="1"/>
  <c r="D1986" i="1"/>
  <c r="D1987" i="1"/>
  <c r="D1988" i="1"/>
  <c r="D1989" i="1"/>
  <c r="K1989" i="1" s="1"/>
  <c r="D1990" i="1"/>
  <c r="D1991" i="1"/>
  <c r="J1991" i="1" s="1"/>
  <c r="D1992" i="1"/>
  <c r="J1992" i="1" s="1"/>
  <c r="D1993" i="1"/>
  <c r="K1993" i="1" s="1"/>
  <c r="D1994" i="1"/>
  <c r="D1995" i="1"/>
  <c r="K1995" i="1" s="1"/>
  <c r="D1996" i="1"/>
  <c r="D1997" i="1"/>
  <c r="K1997" i="1" s="1"/>
  <c r="D1998" i="1"/>
  <c r="D1999" i="1"/>
  <c r="D2000" i="1"/>
  <c r="D2001" i="1"/>
  <c r="D2002" i="1"/>
  <c r="D2003" i="1"/>
  <c r="D2004" i="1"/>
  <c r="J2004" i="1" s="1"/>
  <c r="D2005" i="1"/>
  <c r="J2005" i="1" s="1"/>
  <c r="D2006" i="1"/>
  <c r="D2007" i="1"/>
  <c r="J2007" i="1" s="1"/>
  <c r="D2008" i="1"/>
  <c r="K2008" i="1" s="1"/>
  <c r="D2009" i="1"/>
  <c r="K2009" i="1" s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J2023" i="1" s="1"/>
  <c r="D2024" i="1"/>
  <c r="D2025" i="1"/>
  <c r="D2026" i="1"/>
  <c r="D2027" i="1"/>
  <c r="D2028" i="1"/>
  <c r="D2029" i="1"/>
  <c r="D2030" i="1"/>
  <c r="K2030" i="1" s="1"/>
  <c r="D2031" i="1"/>
  <c r="K2031" i="1" s="1"/>
  <c r="D2032" i="1"/>
  <c r="K2032" i="1" s="1"/>
  <c r="D2033" i="1"/>
  <c r="D2034" i="1"/>
  <c r="D2035" i="1"/>
  <c r="D2036" i="1"/>
  <c r="K2036" i="1" s="1"/>
  <c r="D2037" i="1"/>
  <c r="D2038" i="1"/>
  <c r="J2038" i="1" s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J2052" i="1" s="1"/>
  <c r="D2053" i="1"/>
  <c r="K2053" i="1" s="1"/>
  <c r="D2054" i="1"/>
  <c r="D2055" i="1"/>
  <c r="D2056" i="1"/>
  <c r="D2057" i="1"/>
  <c r="D2058" i="1"/>
  <c r="K2058" i="1" s="1"/>
  <c r="D2059" i="1"/>
  <c r="K2059" i="1" s="1"/>
  <c r="D2060" i="1"/>
  <c r="D2061" i="1"/>
  <c r="K2061" i="1" s="1"/>
  <c r="D2062" i="1"/>
  <c r="D2063" i="1"/>
  <c r="K2063" i="1" s="1"/>
  <c r="D2064" i="1"/>
  <c r="D2065" i="1"/>
  <c r="D2066" i="1"/>
  <c r="D2067" i="1"/>
  <c r="D2068" i="1"/>
  <c r="J2068" i="1" s="1"/>
  <c r="D2069" i="1"/>
  <c r="J2069" i="1" s="1"/>
  <c r="D2070" i="1"/>
  <c r="K2070" i="1" s="1"/>
  <c r="D2071" i="1"/>
  <c r="J2071" i="1" s="1"/>
  <c r="D2072" i="1"/>
  <c r="D2073" i="1"/>
  <c r="D2074" i="1"/>
  <c r="D2075" i="1"/>
  <c r="J2075" i="1" s="1"/>
  <c r="D2076" i="1"/>
  <c r="K2076" i="1" s="1"/>
  <c r="D2077" i="1"/>
  <c r="D2078" i="1"/>
  <c r="D2079" i="1"/>
  <c r="D2080" i="1"/>
  <c r="D2081" i="1"/>
  <c r="D2082" i="1"/>
  <c r="D2083" i="1"/>
  <c r="D2084" i="1"/>
  <c r="J2084" i="1" s="1"/>
  <c r="D2085" i="1"/>
  <c r="J2085" i="1" s="1"/>
  <c r="D2086" i="1"/>
  <c r="J2086" i="1" s="1"/>
  <c r="D2087" i="1"/>
  <c r="D2088" i="1"/>
  <c r="D2089" i="1"/>
  <c r="D2090" i="1"/>
  <c r="D2091" i="1"/>
  <c r="J2091" i="1" s="1"/>
  <c r="D2092" i="1"/>
  <c r="D2093" i="1"/>
  <c r="D2094" i="1"/>
  <c r="D2095" i="1"/>
  <c r="D2096" i="1"/>
  <c r="D2097" i="1"/>
  <c r="D2098" i="1"/>
  <c r="D2099" i="1"/>
  <c r="D2100" i="1"/>
  <c r="D2101" i="1"/>
  <c r="K2101" i="1" s="1"/>
  <c r="D2102" i="1"/>
  <c r="D2103" i="1"/>
  <c r="J2103" i="1" s="1"/>
  <c r="D2104" i="1"/>
  <c r="D2105" i="1"/>
  <c r="K2105" i="1" s="1"/>
  <c r="D2106" i="1"/>
  <c r="D2107" i="1"/>
  <c r="K2107" i="1" s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J2119" i="1" s="1"/>
  <c r="D2120" i="1"/>
  <c r="D2121" i="1"/>
  <c r="D2122" i="1"/>
  <c r="D2123" i="1"/>
  <c r="D2124" i="1"/>
  <c r="D2125" i="1"/>
  <c r="K2125" i="1" s="1"/>
  <c r="D2126" i="1"/>
  <c r="K2126" i="1" s="1"/>
  <c r="D2127" i="1"/>
  <c r="D2128" i="1"/>
  <c r="K2128" i="1" s="1"/>
  <c r="D2129" i="1"/>
  <c r="D2130" i="1"/>
  <c r="D2131" i="1"/>
  <c r="K2131" i="1" s="1"/>
  <c r="D2132" i="1"/>
  <c r="K2132" i="1" s="1"/>
  <c r="D2133" i="1"/>
  <c r="D2134" i="1"/>
  <c r="K2134" i="1" s="1"/>
  <c r="D2135" i="1"/>
  <c r="D2136" i="1"/>
  <c r="D2137" i="1"/>
  <c r="D2138" i="1"/>
  <c r="D2139" i="1"/>
  <c r="D2140" i="1"/>
  <c r="D2141" i="1"/>
  <c r="D2142" i="1"/>
  <c r="D2143" i="1"/>
  <c r="D2144" i="1"/>
  <c r="K2144" i="1" s="1"/>
  <c r="D2145" i="1"/>
  <c r="D2146" i="1"/>
  <c r="D2147" i="1"/>
  <c r="D2148" i="1"/>
  <c r="D2149" i="1"/>
  <c r="D2150" i="1"/>
  <c r="D2151" i="1"/>
  <c r="J2151" i="1" s="1"/>
  <c r="D2152" i="1"/>
  <c r="D2153" i="1"/>
  <c r="D2154" i="1"/>
  <c r="D2155" i="1"/>
  <c r="D2156" i="1"/>
  <c r="K2156" i="1" s="1"/>
  <c r="D2157" i="1"/>
  <c r="J2157" i="1" s="1"/>
  <c r="D2158" i="1"/>
  <c r="D2159" i="1"/>
  <c r="D2160" i="1"/>
  <c r="D2161" i="1"/>
  <c r="D2162" i="1"/>
  <c r="D2163" i="1"/>
  <c r="K2163" i="1" s="1"/>
  <c r="D2164" i="1"/>
  <c r="D2165" i="1"/>
  <c r="J2165" i="1" s="1"/>
  <c r="D2166" i="1"/>
  <c r="J2166" i="1" s="1"/>
  <c r="D2167" i="1"/>
  <c r="D2168" i="1"/>
  <c r="D2169" i="1"/>
  <c r="D2170" i="1"/>
  <c r="K2170" i="1" s="1"/>
  <c r="D2171" i="1"/>
  <c r="K2171" i="1" s="1"/>
  <c r="D2172" i="1"/>
  <c r="D2173" i="1"/>
  <c r="D2174" i="1"/>
  <c r="D2175" i="1"/>
  <c r="K2175" i="1" s="1"/>
  <c r="D2176" i="1"/>
  <c r="D2177" i="1"/>
  <c r="D2178" i="1"/>
  <c r="D2179" i="1"/>
  <c r="J2179" i="1" s="1"/>
  <c r="D2180" i="1"/>
  <c r="J2180" i="1" s="1"/>
  <c r="D2181" i="1"/>
  <c r="D2182" i="1"/>
  <c r="J2182" i="1" s="1"/>
  <c r="D2183" i="1"/>
  <c r="K2183" i="1" s="1"/>
  <c r="D2184" i="1"/>
  <c r="D2185" i="1"/>
  <c r="D2186" i="1"/>
  <c r="D2187" i="1"/>
  <c r="D2188" i="1"/>
  <c r="D2189" i="1"/>
  <c r="D2190" i="1"/>
  <c r="D2191" i="1"/>
  <c r="D2192" i="1"/>
  <c r="K2192" i="1" s="1"/>
  <c r="D2193" i="1"/>
  <c r="D2194" i="1"/>
  <c r="D2195" i="1"/>
  <c r="D2196" i="1"/>
  <c r="D2197" i="1"/>
  <c r="D2198" i="1"/>
  <c r="D2199" i="1"/>
  <c r="J2199" i="1" s="1"/>
  <c r="D2200" i="1"/>
  <c r="D2201" i="1"/>
  <c r="J2201" i="1" s="1"/>
  <c r="D2202" i="1"/>
  <c r="D2203" i="1"/>
  <c r="J2203" i="1" s="1"/>
  <c r="D2204" i="1"/>
  <c r="D2205" i="1"/>
  <c r="K2205" i="1" s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J2229" i="1" s="1"/>
  <c r="D2230" i="1"/>
  <c r="J2230" i="1" s="1"/>
  <c r="D2231" i="1"/>
  <c r="K2231" i="1" s="1"/>
  <c r="D2232" i="1"/>
  <c r="K2232" i="1" s="1"/>
  <c r="D2233" i="1"/>
  <c r="D2234" i="1"/>
  <c r="D2235" i="1"/>
  <c r="J2235" i="1" s="1"/>
  <c r="D2236" i="1"/>
  <c r="D2237" i="1"/>
  <c r="D2238" i="1"/>
  <c r="K2238" i="1" s="1"/>
  <c r="D2239" i="1"/>
  <c r="K2239" i="1" s="1"/>
  <c r="D2240" i="1"/>
  <c r="K2240" i="1" s="1"/>
  <c r="D2241" i="1"/>
  <c r="D2242" i="1"/>
  <c r="D2243" i="1"/>
  <c r="D2244" i="1"/>
  <c r="D2245" i="1"/>
  <c r="D2246" i="1"/>
  <c r="K2246" i="1" s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J2263" i="1" s="1"/>
  <c r="D2264" i="1"/>
  <c r="D2265" i="1"/>
  <c r="K2265" i="1" s="1"/>
  <c r="D2266" i="1"/>
  <c r="D2267" i="1"/>
  <c r="D2268" i="1"/>
  <c r="D2269" i="1"/>
  <c r="K2269" i="1" s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K2294" i="1" s="1"/>
  <c r="D2295" i="1"/>
  <c r="D2296" i="1"/>
  <c r="J2296" i="1" s="1"/>
  <c r="D2297" i="1"/>
  <c r="D2298" i="1"/>
  <c r="D2299" i="1"/>
  <c r="J2299" i="1" s="1"/>
  <c r="D2300" i="1"/>
  <c r="J2300" i="1" s="1"/>
  <c r="D2301" i="1"/>
  <c r="D2302" i="1"/>
  <c r="D2303" i="1"/>
  <c r="D2304" i="1"/>
  <c r="D2305" i="1"/>
  <c r="D2306" i="1"/>
  <c r="D2307" i="1"/>
  <c r="D2308" i="1"/>
  <c r="D2309" i="1"/>
  <c r="J2309" i="1" s="1"/>
  <c r="D2310" i="1"/>
  <c r="D2311" i="1"/>
  <c r="D2312" i="1"/>
  <c r="K2312" i="1" s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J2327" i="1" s="1"/>
  <c r="D2328" i="1"/>
  <c r="D2329" i="1"/>
  <c r="D2330" i="1"/>
  <c r="D2331" i="1"/>
  <c r="D2332" i="1"/>
  <c r="D2333" i="1"/>
  <c r="K2333" i="1" s="1"/>
  <c r="D2334" i="1"/>
  <c r="D2335" i="1"/>
  <c r="D2336" i="1"/>
  <c r="K2336" i="1" s="1"/>
  <c r="D2337" i="1"/>
  <c r="D2338" i="1"/>
  <c r="D2339" i="1"/>
  <c r="D2340" i="1"/>
  <c r="J2340" i="1" s="1"/>
  <c r="D2341" i="1"/>
  <c r="D2342" i="1"/>
  <c r="D2343" i="1"/>
  <c r="K2343" i="1" s="1"/>
  <c r="D2344" i="1"/>
  <c r="K2344" i="1" s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K2357" i="1" s="1"/>
  <c r="D2358" i="1"/>
  <c r="D2359" i="1"/>
  <c r="J2359" i="1" s="1"/>
  <c r="D2360" i="1"/>
  <c r="D2361" i="1"/>
  <c r="D2362" i="1"/>
  <c r="J2362" i="1" s="1"/>
  <c r="D2363" i="1"/>
  <c r="J2363" i="1" s="1"/>
  <c r="D2364" i="1"/>
  <c r="J2364" i="1" s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K2379" i="1" s="1"/>
  <c r="D2380" i="1"/>
  <c r="D2381" i="1"/>
  <c r="K2381" i="1" s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K2393" i="1" s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K2405" i="1" s="1"/>
  <c r="D2406" i="1"/>
  <c r="D2407" i="1"/>
  <c r="D2408" i="1"/>
  <c r="J2408" i="1" s="1"/>
  <c r="D2409" i="1"/>
  <c r="K2409" i="1" s="1"/>
  <c r="D2410" i="1"/>
  <c r="D2411" i="1"/>
  <c r="J2411" i="1" s="1"/>
  <c r="D2412" i="1"/>
  <c r="K2412" i="1" s="1"/>
  <c r="D2413" i="1"/>
  <c r="D2414" i="1"/>
  <c r="D2415" i="1"/>
  <c r="D2416" i="1"/>
  <c r="D2417" i="1"/>
  <c r="D2418" i="1"/>
  <c r="D2419" i="1"/>
  <c r="D2420" i="1"/>
  <c r="D2421" i="1"/>
  <c r="K2421" i="1" s="1"/>
  <c r="D2422" i="1"/>
  <c r="K2422" i="1" s="1"/>
  <c r="D2423" i="1"/>
  <c r="J2423" i="1" s="1"/>
  <c r="D2424" i="1"/>
  <c r="D2425" i="1"/>
  <c r="D2426" i="1"/>
  <c r="D2427" i="1"/>
  <c r="D2428" i="1"/>
  <c r="D2429" i="1"/>
  <c r="D2430" i="1"/>
  <c r="K2430" i="1" s="1"/>
  <c r="D2431" i="1"/>
  <c r="D2432" i="1"/>
  <c r="D2433" i="1"/>
  <c r="D2434" i="1"/>
  <c r="D2435" i="1"/>
  <c r="D2436" i="1"/>
  <c r="J2436" i="1" s="1"/>
  <c r="D2437" i="1"/>
  <c r="J2437" i="1" s="1"/>
  <c r="D2438" i="1"/>
  <c r="J2438" i="1" s="1"/>
  <c r="D2439" i="1"/>
  <c r="K2439" i="1" s="1"/>
  <c r="D2440" i="1"/>
  <c r="K2440" i="1" s="1"/>
  <c r="D2441" i="1"/>
  <c r="D2442" i="1"/>
  <c r="D2443" i="1"/>
  <c r="D2444" i="1"/>
  <c r="D2445" i="1"/>
  <c r="D2446" i="1"/>
  <c r="D2447" i="1"/>
  <c r="D2448" i="1"/>
  <c r="K2448" i="1" s="1"/>
  <c r="D2449" i="1"/>
  <c r="D2450" i="1"/>
  <c r="D2451" i="1"/>
  <c r="D2452" i="1"/>
  <c r="D2453" i="1"/>
  <c r="D2454" i="1"/>
  <c r="D2455" i="1"/>
  <c r="J2455" i="1" s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J2468" i="1" s="1"/>
  <c r="D2469" i="1"/>
  <c r="K2469" i="1" s="1"/>
  <c r="D2470" i="1"/>
  <c r="D2471" i="1"/>
  <c r="D2472" i="1"/>
  <c r="D2473" i="1"/>
  <c r="D2474" i="1"/>
  <c r="J2474" i="1" s="1"/>
  <c r="D2475" i="1"/>
  <c r="D2476" i="1"/>
  <c r="K2476" i="1" s="1"/>
  <c r="D2477" i="1"/>
  <c r="J2477" i="1" s="1"/>
  <c r="D2478" i="1"/>
  <c r="D2479" i="1"/>
  <c r="D2480" i="1"/>
  <c r="D2481" i="1"/>
  <c r="D2482" i="1"/>
  <c r="D2483" i="1"/>
  <c r="D2484" i="1"/>
  <c r="J2484" i="1" s="1"/>
  <c r="D2485" i="1"/>
  <c r="J2485" i="1" s="1"/>
  <c r="D2486" i="1"/>
  <c r="J2486" i="1" s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J2501" i="1" s="1"/>
  <c r="D2502" i="1"/>
  <c r="K2502" i="1" s="1"/>
  <c r="D2503" i="1"/>
  <c r="K2503" i="1" s="1"/>
  <c r="D2504" i="1"/>
  <c r="K2504" i="1" s="1"/>
  <c r="D2505" i="1"/>
  <c r="D2506" i="1"/>
  <c r="D2507" i="1"/>
  <c r="D2508" i="1"/>
  <c r="K2508" i="1" s="1"/>
  <c r="D2509" i="1"/>
  <c r="J2509" i="1" s="1"/>
  <c r="D2510" i="1"/>
  <c r="D2511" i="1"/>
  <c r="D2512" i="1"/>
  <c r="D2513" i="1"/>
  <c r="D2514" i="1"/>
  <c r="D2515" i="1"/>
  <c r="D2516" i="1"/>
  <c r="D2517" i="1"/>
  <c r="D2518" i="1"/>
  <c r="J2518" i="1" s="1"/>
  <c r="D2519" i="1"/>
  <c r="D2520" i="1"/>
  <c r="J2520" i="1" s="1"/>
  <c r="D2521" i="1"/>
  <c r="D2522" i="1"/>
  <c r="D2523" i="1"/>
  <c r="D2524" i="1"/>
  <c r="D2525" i="1"/>
  <c r="D2526" i="1"/>
  <c r="D2527" i="1"/>
  <c r="K2527" i="1" s="1"/>
  <c r="D2528" i="1"/>
  <c r="K2528" i="1" s="1"/>
  <c r="D2529" i="1"/>
  <c r="D2530" i="1"/>
  <c r="D2531" i="1"/>
  <c r="D2532" i="1"/>
  <c r="D2533" i="1"/>
  <c r="J2533" i="1" s="1"/>
  <c r="D2534" i="1"/>
  <c r="D2535" i="1"/>
  <c r="K2535" i="1" s="1"/>
  <c r="D2536" i="1"/>
  <c r="D2537" i="1"/>
  <c r="D2538" i="1"/>
  <c r="D2539" i="1"/>
  <c r="D2540" i="1"/>
  <c r="D2541" i="1"/>
  <c r="K2541" i="1" s="1"/>
  <c r="D2542" i="1"/>
  <c r="D2543" i="1"/>
  <c r="D2544" i="1"/>
  <c r="D2545" i="1"/>
  <c r="D2546" i="1"/>
  <c r="D2547" i="1"/>
  <c r="D2548" i="1"/>
  <c r="D2549" i="1"/>
  <c r="D2550" i="1"/>
  <c r="D2551" i="1"/>
  <c r="K2551" i="1" s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J2563" i="1" s="1"/>
  <c r="D2564" i="1"/>
  <c r="J2564" i="1" s="1"/>
  <c r="D2565" i="1"/>
  <c r="D2566" i="1"/>
  <c r="D2567" i="1"/>
  <c r="D2568" i="1"/>
  <c r="D2569" i="1"/>
  <c r="K2569" i="1" s="1"/>
  <c r="D2570" i="1"/>
  <c r="K2570" i="1" s="1"/>
  <c r="D2571" i="1"/>
  <c r="D2572" i="1"/>
  <c r="K2572" i="1" s="1"/>
  <c r="D2573" i="1"/>
  <c r="D2574" i="1"/>
  <c r="K2574" i="1" s="1"/>
  <c r="D2575" i="1"/>
  <c r="K2575" i="1" s="1"/>
  <c r="D2576" i="1"/>
  <c r="K2576" i="1" s="1"/>
  <c r="D2577" i="1"/>
  <c r="D2578" i="1"/>
  <c r="D2579" i="1"/>
  <c r="D2580" i="1"/>
  <c r="D2581" i="1"/>
  <c r="D2582" i="1"/>
  <c r="D2583" i="1"/>
  <c r="K2583" i="1" s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J2596" i="1" s="1"/>
  <c r="D2597" i="1"/>
  <c r="D2598" i="1"/>
  <c r="D2599" i="1"/>
  <c r="K2599" i="1" s="1"/>
  <c r="D2600" i="1"/>
  <c r="K2600" i="1" s="1"/>
  <c r="D2601" i="1"/>
  <c r="K2601" i="1" s="1"/>
  <c r="D2602" i="1"/>
  <c r="K2602" i="1" s="1"/>
  <c r="D2603" i="1"/>
  <c r="K2603" i="1" s="1"/>
  <c r="D2604" i="1"/>
  <c r="D2605" i="1"/>
  <c r="D2606" i="1"/>
  <c r="D2607" i="1"/>
  <c r="D2608" i="1"/>
  <c r="D2609" i="1"/>
  <c r="D2610" i="1"/>
  <c r="D2611" i="1"/>
  <c r="K2611" i="1" s="1"/>
  <c r="D2612" i="1"/>
  <c r="K2612" i="1" s="1"/>
  <c r="D2613" i="1"/>
  <c r="D2614" i="1"/>
  <c r="D2615" i="1"/>
  <c r="J2615" i="1" s="1"/>
  <c r="D2616" i="1"/>
  <c r="J2616" i="1" s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J2635" i="1" s="1"/>
  <c r="D2636" i="1"/>
  <c r="J2636" i="1" s="1"/>
  <c r="D2637" i="1"/>
  <c r="D2638" i="1"/>
  <c r="J2638" i="1" s="1"/>
  <c r="D2639" i="1"/>
  <c r="K2639" i="1" s="1"/>
  <c r="D2640" i="1"/>
  <c r="K2640" i="1" s="1"/>
  <c r="D2641" i="1"/>
  <c r="D2642" i="1"/>
  <c r="D2643" i="1"/>
  <c r="D2644" i="1"/>
  <c r="J2644" i="1" s="1"/>
  <c r="D2645" i="1"/>
  <c r="D2646" i="1"/>
  <c r="J2646" i="1" s="1"/>
  <c r="D2647" i="1"/>
  <c r="J2647" i="1" s="1"/>
  <c r="D2648" i="1"/>
  <c r="K2648" i="1" s="1"/>
  <c r="D2649" i="1"/>
  <c r="K2649" i="1" s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K2666" i="1" s="1"/>
  <c r="D2667" i="1"/>
  <c r="J2667" i="1" s="1"/>
  <c r="D2668" i="1"/>
  <c r="D2669" i="1"/>
  <c r="D2670" i="1"/>
  <c r="K2670" i="1" s="1"/>
  <c r="D2671" i="1"/>
  <c r="K2671" i="1" s="1"/>
  <c r="D2672" i="1"/>
  <c r="D2673" i="1"/>
  <c r="D2674" i="1"/>
  <c r="D2675" i="1"/>
  <c r="D2676" i="1"/>
  <c r="D2677" i="1"/>
  <c r="D2678" i="1"/>
  <c r="D2679" i="1"/>
  <c r="J2679" i="1" s="1"/>
  <c r="D2680" i="1"/>
  <c r="D2681" i="1"/>
  <c r="D2682" i="1"/>
  <c r="K2682" i="1" s="1"/>
  <c r="D2683" i="1"/>
  <c r="K2683" i="1" s="1"/>
  <c r="D2684" i="1"/>
  <c r="K2684" i="1" s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J2697" i="1" s="1"/>
  <c r="D2698" i="1"/>
  <c r="D2699" i="1"/>
  <c r="D2700" i="1"/>
  <c r="D2701" i="1"/>
  <c r="D2702" i="1"/>
  <c r="D2703" i="1"/>
  <c r="K2703" i="1" s="1"/>
  <c r="D2704" i="1"/>
  <c r="D2705" i="1"/>
  <c r="D2706" i="1"/>
  <c r="D2707" i="1"/>
  <c r="D2708" i="1"/>
  <c r="J2708" i="1" s="1"/>
  <c r="D2709" i="1"/>
  <c r="D2710" i="1"/>
  <c r="J2710" i="1" s="1"/>
  <c r="D2711" i="1"/>
  <c r="D2712" i="1"/>
  <c r="K2712" i="1" s="1"/>
  <c r="D2713" i="1"/>
  <c r="K2713" i="1" s="1"/>
  <c r="D2714" i="1"/>
  <c r="D2715" i="1"/>
  <c r="K2715" i="1" s="1"/>
  <c r="D2716" i="1"/>
  <c r="K2716" i="1" s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K2734" i="1" s="1"/>
  <c r="D2735" i="1"/>
  <c r="K2735" i="1" s="1"/>
  <c r="D2736" i="1"/>
  <c r="K2736" i="1" s="1"/>
  <c r="D2737" i="1"/>
  <c r="D2738" i="1"/>
  <c r="D2739" i="1"/>
  <c r="D2740" i="1"/>
  <c r="K2740" i="1" s="1"/>
  <c r="D2741" i="1"/>
  <c r="D2742" i="1"/>
  <c r="K2742" i="1" s="1"/>
  <c r="D2743" i="1"/>
  <c r="K2743" i="1" s="1"/>
  <c r="D2744" i="1"/>
  <c r="D2745" i="1"/>
  <c r="D2746" i="1"/>
  <c r="D2747" i="1"/>
  <c r="D2748" i="1"/>
  <c r="D2749" i="1"/>
  <c r="D2750" i="1"/>
  <c r="K2750" i="1" s="1"/>
  <c r="D2751" i="1"/>
  <c r="D2752" i="1"/>
  <c r="D2753" i="1"/>
  <c r="D2754" i="1"/>
  <c r="D2755" i="1"/>
  <c r="D2756" i="1"/>
  <c r="D2757" i="1"/>
  <c r="D2758" i="1"/>
  <c r="K2758" i="1" s="1"/>
  <c r="D2759" i="1"/>
  <c r="D2760" i="1"/>
  <c r="D2761" i="1"/>
  <c r="D2762" i="1"/>
  <c r="D2763" i="1"/>
  <c r="K2763" i="1" s="1"/>
  <c r="D2764" i="1"/>
  <c r="D2765" i="1"/>
  <c r="D2766" i="1"/>
  <c r="D2767" i="1"/>
  <c r="D2768" i="1"/>
  <c r="D2769" i="1"/>
  <c r="D2770" i="1"/>
  <c r="D2771" i="1"/>
  <c r="D2772" i="1"/>
  <c r="D2773" i="1"/>
  <c r="K2773" i="1" s="1"/>
  <c r="D2774" i="1"/>
  <c r="K2774" i="1" s="1"/>
  <c r="D2775" i="1"/>
  <c r="J2775" i="1" s="1"/>
  <c r="D2776" i="1"/>
  <c r="K2776" i="1" s="1"/>
  <c r="D2777" i="1"/>
  <c r="K2777" i="1" s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J2789" i="1" s="1"/>
  <c r="D2790" i="1"/>
  <c r="J2790" i="1" s="1"/>
  <c r="D2791" i="1"/>
  <c r="D2792" i="1"/>
  <c r="D2793" i="1"/>
  <c r="D2794" i="1"/>
  <c r="D2795" i="1"/>
  <c r="D2796" i="1"/>
  <c r="D2797" i="1"/>
  <c r="D2798" i="1"/>
  <c r="D2799" i="1"/>
  <c r="K2799" i="1" s="1"/>
  <c r="D2800" i="1"/>
  <c r="D2801" i="1"/>
  <c r="D2802" i="1"/>
  <c r="D2803" i="1"/>
  <c r="D2804" i="1"/>
  <c r="J2804" i="1" s="1"/>
  <c r="D2805" i="1"/>
  <c r="J2805" i="1" s="1"/>
  <c r="D2806" i="1"/>
  <c r="K2806" i="1" s="1"/>
  <c r="D2807" i="1"/>
  <c r="J2807" i="1" s="1"/>
  <c r="D2808" i="1"/>
  <c r="D2809" i="1"/>
  <c r="K2809" i="1" s="1"/>
  <c r="D2810" i="1"/>
  <c r="D2811" i="1"/>
  <c r="D2812" i="1"/>
  <c r="D2813" i="1"/>
  <c r="D2814" i="1"/>
  <c r="D2815" i="1"/>
  <c r="D2816" i="1"/>
  <c r="D2817" i="1"/>
  <c r="D2818" i="1"/>
  <c r="D2819" i="1"/>
  <c r="K2819" i="1" s="1"/>
  <c r="D2820" i="1"/>
  <c r="D2821" i="1"/>
  <c r="D2822" i="1"/>
  <c r="D2823" i="1"/>
  <c r="D2824" i="1"/>
  <c r="D2825" i="1"/>
  <c r="D2826" i="1"/>
  <c r="D2827" i="1"/>
  <c r="D2828" i="1"/>
  <c r="K2828" i="1" s="1"/>
  <c r="D2829" i="1"/>
  <c r="D2830" i="1"/>
  <c r="K2830" i="1" s="1"/>
  <c r="D2831" i="1"/>
  <c r="K2831" i="1" s="1"/>
  <c r="D2832" i="1"/>
  <c r="D2833" i="1"/>
  <c r="D2834" i="1"/>
  <c r="D2835" i="1"/>
  <c r="D2836" i="1"/>
  <c r="J2836" i="1" s="1"/>
  <c r="D2837" i="1"/>
  <c r="D2838" i="1"/>
  <c r="D2839" i="1"/>
  <c r="D2840" i="1"/>
  <c r="D2841" i="1"/>
  <c r="D2842" i="1"/>
  <c r="D2843" i="1"/>
  <c r="K2843" i="1" s="1"/>
  <c r="D2844" i="1"/>
  <c r="D2845" i="1"/>
  <c r="K2845" i="1" s="1"/>
  <c r="D2846" i="1"/>
  <c r="D2847" i="1"/>
  <c r="D2848" i="1"/>
  <c r="K2848" i="1" s="1"/>
  <c r="D2849" i="1"/>
  <c r="D2850" i="1"/>
  <c r="D2851" i="1"/>
  <c r="D2852" i="1"/>
  <c r="D2853" i="1"/>
  <c r="D2854" i="1"/>
  <c r="D2855" i="1"/>
  <c r="D2856" i="1"/>
  <c r="D2857" i="1"/>
  <c r="J2857" i="1" s="1"/>
  <c r="D2858" i="1"/>
  <c r="D2859" i="1"/>
  <c r="D2860" i="1"/>
  <c r="D2861" i="1"/>
  <c r="D2862" i="1"/>
  <c r="D2863" i="1"/>
  <c r="D2864" i="1"/>
  <c r="D2865" i="1"/>
  <c r="K2865" i="1" s="1"/>
  <c r="D2866" i="1"/>
  <c r="D2867" i="1"/>
  <c r="K2867" i="1" s="1"/>
  <c r="D2868" i="1"/>
  <c r="D2869" i="1"/>
  <c r="D2870" i="1"/>
  <c r="D2871" i="1"/>
  <c r="D2872" i="1"/>
  <c r="D2873" i="1"/>
  <c r="D2874" i="1"/>
  <c r="D2875" i="1"/>
  <c r="K2875" i="1" s="1"/>
  <c r="D2876" i="1"/>
  <c r="D2877" i="1"/>
  <c r="K2877" i="1" s="1"/>
  <c r="D2878" i="1"/>
  <c r="D2879" i="1"/>
  <c r="D2880" i="1"/>
  <c r="D2881" i="1"/>
  <c r="D2882" i="1"/>
  <c r="D2883" i="1"/>
  <c r="J2883" i="1" s="1"/>
  <c r="D2884" i="1"/>
  <c r="D2885" i="1"/>
  <c r="D2886" i="1"/>
  <c r="D2887" i="1"/>
  <c r="D2888" i="1"/>
  <c r="D2889" i="1"/>
  <c r="D2890" i="1"/>
  <c r="K2890" i="1" s="1"/>
  <c r="D2891" i="1"/>
  <c r="J2891" i="1" s="1"/>
  <c r="D2892" i="1"/>
  <c r="D2893" i="1"/>
  <c r="D2894" i="1"/>
  <c r="K2894" i="1" s="1"/>
  <c r="D2895" i="1"/>
  <c r="K2895" i="1" s="1"/>
  <c r="D2896" i="1"/>
  <c r="K2896" i="1" s="1"/>
  <c r="D2897" i="1"/>
  <c r="K2897" i="1" s="1"/>
  <c r="D2898" i="1"/>
  <c r="D2899" i="1"/>
  <c r="D2900" i="1"/>
  <c r="D2901" i="1"/>
  <c r="J2901" i="1" s="1"/>
  <c r="D2902" i="1"/>
  <c r="D2903" i="1"/>
  <c r="J2903" i="1" s="1"/>
  <c r="D2904" i="1"/>
  <c r="D2905" i="1"/>
  <c r="D2906" i="1"/>
  <c r="D2907" i="1"/>
  <c r="D2908" i="1"/>
  <c r="D2909" i="1"/>
  <c r="D2910" i="1"/>
  <c r="D2911" i="1"/>
  <c r="K2911" i="1" s="1"/>
  <c r="D2912" i="1"/>
  <c r="D2913" i="1"/>
  <c r="D2914" i="1"/>
  <c r="D2915" i="1"/>
  <c r="D2916" i="1"/>
  <c r="D2917" i="1"/>
  <c r="J2917" i="1" s="1"/>
  <c r="D2918" i="1"/>
  <c r="J2918" i="1" s="1"/>
  <c r="D2919" i="1"/>
  <c r="J2919" i="1" s="1"/>
  <c r="D2920" i="1"/>
  <c r="J2920" i="1" s="1"/>
  <c r="D2921" i="1"/>
  <c r="K2921" i="1" s="1"/>
  <c r="D2922" i="1"/>
  <c r="K2922" i="1" s="1"/>
  <c r="D2923" i="1"/>
  <c r="D2924" i="1"/>
  <c r="D2925" i="1"/>
  <c r="D2926" i="1"/>
  <c r="D2927" i="1"/>
  <c r="D2928" i="1"/>
  <c r="D2929" i="1"/>
  <c r="D2930" i="1"/>
  <c r="D2931" i="1"/>
  <c r="D2932" i="1"/>
  <c r="D2933" i="1"/>
  <c r="J2933" i="1" s="1"/>
  <c r="D2934" i="1"/>
  <c r="D2935" i="1"/>
  <c r="D2936" i="1"/>
  <c r="D2937" i="1"/>
  <c r="D2938" i="1"/>
  <c r="D2939" i="1"/>
  <c r="J2939" i="1" s="1"/>
  <c r="D2940" i="1"/>
  <c r="K2940" i="1" s="1"/>
  <c r="D2941" i="1"/>
  <c r="D2942" i="1"/>
  <c r="K2942" i="1" s="1"/>
  <c r="D2943" i="1"/>
  <c r="K2943" i="1" s="1"/>
  <c r="D2944" i="1"/>
  <c r="K2944" i="1" s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K2961" i="1" s="1"/>
  <c r="D2962" i="1"/>
  <c r="D2963" i="1"/>
  <c r="D2964" i="1"/>
  <c r="D2965" i="1"/>
  <c r="J2965" i="1" s="1"/>
  <c r="D2966" i="1"/>
  <c r="J2966" i="1" s="1"/>
  <c r="D2967" i="1"/>
  <c r="J2967" i="1" s="1"/>
  <c r="D2968" i="1"/>
  <c r="D2969" i="1"/>
  <c r="D2970" i="1"/>
  <c r="D2971" i="1"/>
  <c r="J2971" i="1" s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K2985" i="1" s="1"/>
  <c r="D2986" i="1"/>
  <c r="D2987" i="1"/>
  <c r="D2988" i="1"/>
  <c r="D2989" i="1"/>
  <c r="K2989" i="1" s="1"/>
  <c r="D2990" i="1"/>
  <c r="D2991" i="1"/>
  <c r="D2992" i="1"/>
  <c r="D2993" i="1"/>
  <c r="K2993" i="1" s="1"/>
  <c r="D2994" i="1"/>
  <c r="D2995" i="1"/>
  <c r="D2996" i="1"/>
  <c r="J2996" i="1" s="1"/>
  <c r="D2997" i="1"/>
  <c r="K2997" i="1" s="1"/>
  <c r="D2998" i="1"/>
  <c r="D2999" i="1"/>
  <c r="D3000" i="1"/>
  <c r="D3001" i="1"/>
  <c r="D3002" i="1"/>
  <c r="D3003" i="1"/>
  <c r="D3004" i="1"/>
  <c r="D3005" i="1"/>
  <c r="K3005" i="1" s="1"/>
  <c r="D3006" i="1"/>
  <c r="K3006" i="1" s="1"/>
  <c r="D3007" i="1"/>
  <c r="K3007" i="1" s="1"/>
  <c r="D3008" i="1"/>
  <c r="K3008" i="1" s="1"/>
  <c r="D3009" i="1"/>
  <c r="K3009" i="1" s="1"/>
  <c r="D3010" i="1"/>
  <c r="D3011" i="1"/>
  <c r="D3012" i="1"/>
  <c r="D3013" i="1"/>
  <c r="D3014" i="1"/>
  <c r="D3015" i="1"/>
  <c r="J3015" i="1" s="1"/>
  <c r="D3016" i="1"/>
  <c r="D3017" i="1"/>
  <c r="D3018" i="1"/>
  <c r="D3019" i="1"/>
  <c r="K3019" i="1" s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K3033" i="1" s="1"/>
  <c r="D3034" i="1"/>
  <c r="K3034" i="1" s="1"/>
  <c r="D3035" i="1"/>
  <c r="K3035" i="1" s="1"/>
  <c r="D3036" i="1"/>
  <c r="D3037" i="1"/>
  <c r="K3037" i="1" s="1"/>
  <c r="D3038" i="1"/>
  <c r="D3039" i="1"/>
  <c r="D3040" i="1"/>
  <c r="K3040" i="1" s="1"/>
  <c r="D3041" i="1"/>
  <c r="D3042" i="1"/>
  <c r="D3043" i="1"/>
  <c r="D3044" i="1"/>
  <c r="D3045" i="1"/>
  <c r="J3045" i="1" s="1"/>
  <c r="D3046" i="1"/>
  <c r="J3046" i="1" s="1"/>
  <c r="D3047" i="1"/>
  <c r="D3048" i="1"/>
  <c r="D3049" i="1"/>
  <c r="D3050" i="1"/>
  <c r="D3051" i="1"/>
  <c r="D3052" i="1"/>
  <c r="K3052" i="1" s="1"/>
  <c r="D3053" i="1"/>
  <c r="D3054" i="1"/>
  <c r="K3054" i="1" s="1"/>
  <c r="D3055" i="1"/>
  <c r="K3055" i="1" s="1"/>
  <c r="D3056" i="1"/>
  <c r="K3056" i="1" s="1"/>
  <c r="D3057" i="1"/>
  <c r="K3057" i="1" s="1"/>
  <c r="D3058" i="1"/>
  <c r="D3059" i="1"/>
  <c r="J3059" i="1" s="1"/>
  <c r="D3060" i="1"/>
  <c r="D3061" i="1"/>
  <c r="D3062" i="1"/>
  <c r="J3062" i="1" s="1"/>
  <c r="D3063" i="1"/>
  <c r="D3064" i="1"/>
  <c r="D3065" i="1"/>
  <c r="K3065" i="1" s="1"/>
  <c r="D3066" i="1"/>
  <c r="K3066" i="1" s="1"/>
  <c r="D3067" i="1"/>
  <c r="D3068" i="1"/>
  <c r="D3069" i="1"/>
  <c r="D3070" i="1"/>
  <c r="D3071" i="1"/>
  <c r="D3072" i="1"/>
  <c r="D3073" i="1"/>
  <c r="D3074" i="1"/>
  <c r="D3075" i="1"/>
  <c r="D3076" i="1"/>
  <c r="D3077" i="1"/>
  <c r="K3077" i="1" s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K3094" i="1" s="1"/>
  <c r="D3095" i="1"/>
  <c r="K3095" i="1" s="1"/>
  <c r="D3096" i="1"/>
  <c r="D3097" i="1"/>
  <c r="D3098" i="1"/>
  <c r="D3099" i="1"/>
  <c r="K3099" i="1" s="1"/>
  <c r="D3100" i="1"/>
  <c r="K3100" i="1" s="1"/>
  <c r="D3101" i="1"/>
  <c r="K3101" i="1" s="1"/>
  <c r="D3102" i="1"/>
  <c r="D3103" i="1"/>
  <c r="D3104" i="1"/>
  <c r="D3105" i="1"/>
  <c r="D3106" i="1"/>
  <c r="D3107" i="1"/>
  <c r="D3108" i="1"/>
  <c r="D3109" i="1"/>
  <c r="D3110" i="1"/>
  <c r="D3111" i="1"/>
  <c r="J3111" i="1" s="1"/>
  <c r="D3112" i="1"/>
  <c r="D3113" i="1"/>
  <c r="K3113" i="1" s="1"/>
  <c r="D3114" i="1"/>
  <c r="D3115" i="1"/>
  <c r="D3116" i="1"/>
  <c r="D3117" i="1"/>
  <c r="D3118" i="1"/>
  <c r="D3119" i="1"/>
  <c r="D3120" i="1"/>
  <c r="K3120" i="1" s="1"/>
  <c r="D3121" i="1"/>
  <c r="K3121" i="1" s="1"/>
  <c r="D3122" i="1"/>
  <c r="D3123" i="1"/>
  <c r="D3124" i="1"/>
  <c r="D3125" i="1"/>
  <c r="J3125" i="1" s="1"/>
  <c r="D3126" i="1"/>
  <c r="J3126" i="1" s="1"/>
  <c r="D3127" i="1"/>
  <c r="D3128" i="1"/>
  <c r="D3129" i="1"/>
  <c r="D3130" i="1"/>
  <c r="D3131" i="1"/>
  <c r="D3132" i="1"/>
  <c r="D3133" i="1"/>
  <c r="K3133" i="1" s="1"/>
  <c r="D3134" i="1"/>
  <c r="D3135" i="1"/>
  <c r="D3136" i="1"/>
  <c r="D3137" i="1"/>
  <c r="D3138" i="1"/>
  <c r="D3139" i="1"/>
  <c r="D3140" i="1"/>
  <c r="J3140" i="1" s="1"/>
  <c r="D3141" i="1"/>
  <c r="D3142" i="1"/>
  <c r="D3143" i="1"/>
  <c r="D3144" i="1"/>
  <c r="D3145" i="1"/>
  <c r="D3146" i="1"/>
  <c r="K3146" i="1" s="1"/>
  <c r="D3147" i="1"/>
  <c r="K3147" i="1" s="1"/>
  <c r="D3148" i="1"/>
  <c r="D3149" i="1"/>
  <c r="D3150" i="1"/>
  <c r="D3151" i="1"/>
  <c r="K3151" i="1" s="1"/>
  <c r="D3152" i="1"/>
  <c r="K3152" i="1" s="1"/>
  <c r="D3153" i="1"/>
  <c r="K3153" i="1" s="1"/>
  <c r="D3154" i="1"/>
  <c r="D3155" i="1"/>
  <c r="K3155" i="1" s="1"/>
  <c r="D3156" i="1"/>
  <c r="D3157" i="1"/>
  <c r="D3158" i="1"/>
  <c r="D3159" i="1"/>
  <c r="K3159" i="1" s="1"/>
  <c r="D3160" i="1"/>
  <c r="K3160" i="1" s="1"/>
  <c r="D3161" i="1"/>
  <c r="D3162" i="1"/>
  <c r="D3163" i="1"/>
  <c r="D3164" i="1"/>
  <c r="D3165" i="1"/>
  <c r="D3166" i="1"/>
  <c r="D3167" i="1"/>
  <c r="K3167" i="1" s="1"/>
  <c r="D3168" i="1"/>
  <c r="K3168" i="1" s="1"/>
  <c r="D3169" i="1"/>
  <c r="K3169" i="1" s="1"/>
  <c r="D3170" i="1"/>
  <c r="D3171" i="1"/>
  <c r="J3171" i="1" s="1"/>
  <c r="D3172" i="1"/>
  <c r="D3173" i="1"/>
  <c r="D3174" i="1"/>
  <c r="D3175" i="1"/>
  <c r="K3175" i="1" s="1"/>
  <c r="D3176" i="1"/>
  <c r="D3177" i="1"/>
  <c r="K3177" i="1" s="1"/>
  <c r="D3178" i="1"/>
  <c r="K3178" i="1" s="1"/>
  <c r="D3179" i="1"/>
  <c r="K3179" i="1" s="1"/>
  <c r="D3180" i="1"/>
  <c r="D3181" i="1"/>
  <c r="D3182" i="1"/>
  <c r="D3183" i="1"/>
  <c r="D3184" i="1"/>
  <c r="D3185" i="1"/>
  <c r="D3186" i="1"/>
  <c r="D3187" i="1"/>
  <c r="D3188" i="1"/>
  <c r="D3189" i="1"/>
  <c r="J3189" i="1" s="1"/>
  <c r="D3190" i="1"/>
  <c r="J3190" i="1" s="1"/>
  <c r="D3191" i="1"/>
  <c r="J3191" i="1" s="1"/>
  <c r="D3192" i="1"/>
  <c r="D3193" i="1"/>
  <c r="D3194" i="1"/>
  <c r="D3195" i="1"/>
  <c r="J3195" i="1" s="1"/>
  <c r="D3196" i="1"/>
  <c r="K3196" i="1" s="1"/>
  <c r="D3197" i="1"/>
  <c r="D3198" i="1"/>
  <c r="K3198" i="1" s="1"/>
  <c r="D3199" i="1"/>
  <c r="K3199" i="1" s="1"/>
  <c r="D3200" i="1"/>
  <c r="K3200" i="1" s="1"/>
  <c r="D3201" i="1"/>
  <c r="K3201" i="1" s="1"/>
  <c r="D3202" i="1"/>
  <c r="K3202" i="1" s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J3219" i="1" s="1"/>
  <c r="D3220" i="1"/>
  <c r="J3220" i="1" s="1"/>
  <c r="D3221" i="1"/>
  <c r="J3221" i="1" s="1"/>
  <c r="D3222" i="1"/>
  <c r="J3222" i="1" s="1"/>
  <c r="D3223" i="1"/>
  <c r="J3223" i="1" s="1"/>
  <c r="D3224" i="1"/>
  <c r="D3225" i="1"/>
  <c r="D3226" i="1"/>
  <c r="D3227" i="1"/>
  <c r="J3227" i="1" s="1"/>
  <c r="D3228" i="1"/>
  <c r="K3228" i="1" s="1"/>
  <c r="D3229" i="1"/>
  <c r="D3230" i="1"/>
  <c r="D3231" i="1"/>
  <c r="D3232" i="1"/>
  <c r="D3233" i="1"/>
  <c r="D3234" i="1"/>
  <c r="D3235" i="1"/>
  <c r="K3235" i="1" s="1"/>
  <c r="D3236" i="1"/>
  <c r="K3236" i="1" s="1"/>
  <c r="D3237" i="1"/>
  <c r="J3237" i="1" s="1"/>
  <c r="D3238" i="1"/>
  <c r="D3239" i="1"/>
  <c r="D3240" i="1"/>
  <c r="D3241" i="1"/>
  <c r="D3242" i="1"/>
  <c r="D3243" i="1"/>
  <c r="J3243" i="1" s="1"/>
  <c r="D3244" i="1"/>
  <c r="K3244" i="1" s="1"/>
  <c r="D3245" i="1"/>
  <c r="J3245" i="1" s="1"/>
  <c r="D3246" i="1"/>
  <c r="D3247" i="1"/>
  <c r="D3248" i="1"/>
  <c r="D3249" i="1"/>
  <c r="D3250" i="1"/>
  <c r="D3251" i="1"/>
  <c r="D3252" i="1"/>
  <c r="K3252" i="1" s="1"/>
  <c r="D3253" i="1"/>
  <c r="D3254" i="1"/>
  <c r="D3255" i="1"/>
  <c r="D3256" i="1"/>
  <c r="D3257" i="1"/>
  <c r="D3258" i="1"/>
  <c r="D3259" i="1"/>
  <c r="D3260" i="1"/>
  <c r="D3261" i="1"/>
  <c r="K3261" i="1" s="1"/>
  <c r="D3262" i="1"/>
  <c r="K3262" i="1" s="1"/>
  <c r="D3263" i="1"/>
  <c r="D3264" i="1"/>
  <c r="K3264" i="1" s="1"/>
  <c r="D3265" i="1"/>
  <c r="K3265" i="1" s="1"/>
  <c r="D3266" i="1"/>
  <c r="D3267" i="1"/>
  <c r="J3267" i="1" s="1"/>
  <c r="D3268" i="1"/>
  <c r="D3269" i="1"/>
  <c r="D3270" i="1"/>
  <c r="D3271" i="1"/>
  <c r="J3271" i="1" s="1"/>
  <c r="D3272" i="1"/>
  <c r="D3273" i="1"/>
  <c r="D3274" i="1"/>
  <c r="D3275" i="1"/>
  <c r="K3275" i="1" s="1"/>
  <c r="D3276" i="1"/>
  <c r="D3277" i="1"/>
  <c r="D3278" i="1"/>
  <c r="D3279" i="1"/>
  <c r="D3280" i="1"/>
  <c r="D3281" i="1"/>
  <c r="D3282" i="1"/>
  <c r="D3283" i="1"/>
  <c r="K3283" i="1" s="1"/>
  <c r="D3284" i="1"/>
  <c r="J3284" i="1" s="1"/>
  <c r="D3285" i="1"/>
  <c r="D3286" i="1"/>
  <c r="J3286" i="1" s="1"/>
  <c r="D3287" i="1"/>
  <c r="D3288" i="1"/>
  <c r="D3289" i="1"/>
  <c r="K3289" i="1" s="1"/>
  <c r="D3290" i="1"/>
  <c r="K3290" i="1" s="1"/>
  <c r="D3291" i="1"/>
  <c r="K3291" i="1" s="1"/>
  <c r="D3292" i="1"/>
  <c r="D3293" i="1"/>
  <c r="K3293" i="1" s="1"/>
  <c r="D3294" i="1"/>
  <c r="K3294" i="1" s="1"/>
  <c r="D3295" i="1"/>
  <c r="D3296" i="1"/>
  <c r="K3296" i="1" s="1"/>
  <c r="D3297" i="1"/>
  <c r="D3298" i="1"/>
  <c r="D3299" i="1"/>
  <c r="J3299" i="1" s="1"/>
  <c r="D3300" i="1"/>
  <c r="J3300" i="1" s="1"/>
  <c r="D3301" i="1"/>
  <c r="J3301" i="1" s="1"/>
  <c r="D3302" i="1"/>
  <c r="D3303" i="1"/>
  <c r="D3304" i="1"/>
  <c r="D3305" i="1"/>
  <c r="D3306" i="1"/>
  <c r="D3307" i="1"/>
  <c r="D3308" i="1"/>
  <c r="K3308" i="1" s="1"/>
  <c r="D3309" i="1"/>
  <c r="J3309" i="1" s="1"/>
  <c r="D3310" i="1"/>
  <c r="K3310" i="1" s="1"/>
  <c r="D3311" i="1"/>
  <c r="K3311" i="1" s="1"/>
  <c r="D3312" i="1"/>
  <c r="K3312" i="1" s="1"/>
  <c r="D3313" i="1"/>
  <c r="K3313" i="1" s="1"/>
  <c r="D3314" i="1"/>
  <c r="D3315" i="1"/>
  <c r="D3316" i="1"/>
  <c r="D3317" i="1"/>
  <c r="J3317" i="1" s="1"/>
  <c r="D3318" i="1"/>
  <c r="D3319" i="1"/>
  <c r="D3320" i="1"/>
  <c r="D3321" i="1"/>
  <c r="K3321" i="1" s="1"/>
  <c r="D3322" i="1"/>
  <c r="K3322" i="1" s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J3335" i="1" s="1"/>
  <c r="D3336" i="1"/>
  <c r="D3337" i="1"/>
  <c r="J3337" i="1" s="1"/>
  <c r="D3338" i="1"/>
  <c r="D3339" i="1"/>
  <c r="D3340" i="1"/>
  <c r="K3340" i="1" s="1"/>
  <c r="D3341" i="1"/>
  <c r="D3342" i="1"/>
  <c r="K3342" i="1" s="1"/>
  <c r="D3343" i="1"/>
  <c r="K3343" i="1" s="1"/>
  <c r="D3344" i="1"/>
  <c r="D3345" i="1"/>
  <c r="D3346" i="1"/>
  <c r="D3347" i="1"/>
  <c r="D3348" i="1"/>
  <c r="D3349" i="1"/>
  <c r="J3349" i="1" s="1"/>
  <c r="D3350" i="1"/>
  <c r="J3350" i="1" s="1"/>
  <c r="D3351" i="1"/>
  <c r="D3352" i="1"/>
  <c r="J3352" i="1" s="1"/>
  <c r="D3353" i="1"/>
  <c r="D3354" i="1"/>
  <c r="D3355" i="1"/>
  <c r="D3356" i="1"/>
  <c r="K3356" i="1" s="1"/>
  <c r="D3357" i="1"/>
  <c r="D3358" i="1"/>
  <c r="K3358" i="1" s="1"/>
  <c r="D3359" i="1"/>
  <c r="D3360" i="1"/>
  <c r="D3361" i="1"/>
  <c r="D3362" i="1"/>
  <c r="D3363" i="1"/>
  <c r="D3364" i="1"/>
  <c r="D3365" i="1"/>
  <c r="J3365" i="1" s="1"/>
  <c r="D3366" i="1"/>
  <c r="J3366" i="1" s="1"/>
  <c r="D3367" i="1"/>
  <c r="D3368" i="1"/>
  <c r="D3369" i="1"/>
  <c r="D3370" i="1"/>
  <c r="D3371" i="1"/>
  <c r="D3372" i="1"/>
  <c r="D3373" i="1"/>
  <c r="D3374" i="1"/>
  <c r="D3375" i="1"/>
  <c r="D3376" i="1"/>
  <c r="D3377" i="1"/>
  <c r="K3377" i="1" s="1"/>
  <c r="D3378" i="1"/>
  <c r="D3379" i="1"/>
  <c r="D3380" i="1"/>
  <c r="D3381" i="1"/>
  <c r="D3382" i="1"/>
  <c r="D3383" i="1"/>
  <c r="D3384" i="1"/>
  <c r="D3385" i="1"/>
  <c r="D3386" i="1"/>
  <c r="K3386" i="1" s="1"/>
  <c r="D3387" i="1"/>
  <c r="K3387" i="1" s="1"/>
  <c r="D3388" i="1"/>
  <c r="K3388" i="1" s="1"/>
  <c r="D3389" i="1"/>
  <c r="D3390" i="1"/>
  <c r="K3390" i="1" s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K3402" i="1" s="1"/>
  <c r="D3403" i="1"/>
  <c r="K3403" i="1" s="1"/>
  <c r="D3404" i="1"/>
  <c r="D3405" i="1"/>
  <c r="K3405" i="1" s="1"/>
  <c r="D3406" i="1"/>
  <c r="D3407" i="1"/>
  <c r="K3407" i="1" s="1"/>
  <c r="D3408" i="1"/>
  <c r="D3409" i="1"/>
  <c r="K3409" i="1" s="1"/>
  <c r="D3410" i="1"/>
  <c r="D3411" i="1"/>
  <c r="D3412" i="1"/>
  <c r="K3412" i="1" s="1"/>
  <c r="D3413" i="1"/>
  <c r="D3414" i="1"/>
  <c r="D3415" i="1"/>
  <c r="D3416" i="1"/>
  <c r="D3417" i="1"/>
  <c r="D3418" i="1"/>
  <c r="D3419" i="1"/>
  <c r="D3420" i="1"/>
  <c r="D3421" i="1"/>
  <c r="D3422" i="1"/>
  <c r="D3423" i="1"/>
  <c r="K3423" i="1" s="1"/>
  <c r="D3424" i="1"/>
  <c r="K3424" i="1" s="1"/>
  <c r="D3425" i="1"/>
  <c r="K3425" i="1" s="1"/>
  <c r="D3426" i="1"/>
  <c r="D3427" i="1"/>
  <c r="J3427" i="1" s="1"/>
  <c r="D3428" i="1"/>
  <c r="K3428" i="1" s="1"/>
  <c r="D3429" i="1"/>
  <c r="D3430" i="1"/>
  <c r="D3431" i="1"/>
  <c r="K3431" i="1" s="1"/>
  <c r="D3432" i="1"/>
  <c r="D3433" i="1"/>
  <c r="K3433" i="1" s="1"/>
  <c r="D3434" i="1"/>
  <c r="K3434" i="1" s="1"/>
  <c r="D3435" i="1"/>
  <c r="K3435" i="1" s="1"/>
  <c r="D3436" i="1"/>
  <c r="D3437" i="1"/>
  <c r="K3437" i="1" s="1"/>
  <c r="D3438" i="1"/>
  <c r="D3439" i="1"/>
  <c r="D3440" i="1"/>
  <c r="D3441" i="1"/>
  <c r="D3442" i="1"/>
  <c r="D3443" i="1"/>
  <c r="D3444" i="1"/>
  <c r="J3444" i="1" s="1"/>
  <c r="D3445" i="1"/>
  <c r="D3446" i="1"/>
  <c r="D3447" i="1"/>
  <c r="D3448" i="1"/>
  <c r="D3449" i="1"/>
  <c r="K3449" i="1" s="1"/>
  <c r="D3450" i="1"/>
  <c r="J3450" i="1" s="1"/>
  <c r="D3451" i="1"/>
  <c r="K3451" i="1" s="1"/>
  <c r="D3452" i="1"/>
  <c r="D3453" i="1"/>
  <c r="D3454" i="1"/>
  <c r="K3454" i="1" s="1"/>
  <c r="D3455" i="1"/>
  <c r="K3455" i="1" s="1"/>
  <c r="D3456" i="1"/>
  <c r="K3456" i="1" s="1"/>
  <c r="D3457" i="1"/>
  <c r="K3457" i="1" s="1"/>
  <c r="D3458" i="1"/>
  <c r="D3459" i="1"/>
  <c r="D3460" i="1"/>
  <c r="D3461" i="1"/>
  <c r="D3462" i="1"/>
  <c r="J3462" i="1" s="1"/>
  <c r="D3463" i="1"/>
  <c r="D3464" i="1"/>
  <c r="D3465" i="1"/>
  <c r="D3466" i="1"/>
  <c r="D3467" i="1"/>
  <c r="D3468" i="1"/>
  <c r="D3469" i="1"/>
  <c r="D3470" i="1"/>
  <c r="K3470" i="1" s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K3482" i="1" s="1"/>
  <c r="D3483" i="1"/>
  <c r="J3483" i="1" s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K3500" i="1" s="1"/>
  <c r="D3501" i="1"/>
  <c r="D3502" i="1"/>
  <c r="D3503" i="1"/>
  <c r="D3504" i="1"/>
  <c r="D3505" i="1"/>
  <c r="D3506" i="1"/>
  <c r="D3507" i="1"/>
  <c r="D3508" i="1"/>
  <c r="D3509" i="1"/>
  <c r="J3509" i="1" s="1"/>
  <c r="D3510" i="1"/>
  <c r="J3510" i="1" s="1"/>
  <c r="D3511" i="1"/>
  <c r="D3512" i="1"/>
  <c r="D3513" i="1"/>
  <c r="D3514" i="1"/>
  <c r="D3515" i="1"/>
  <c r="D3516" i="1"/>
  <c r="D3517" i="1"/>
  <c r="D3518" i="1"/>
  <c r="D3519" i="1"/>
  <c r="K3519" i="1" s="1"/>
  <c r="D3520" i="1"/>
  <c r="K3520" i="1" s="1"/>
  <c r="D3521" i="1"/>
  <c r="K3521" i="1" s="1"/>
  <c r="D3522" i="1"/>
  <c r="D3523" i="1"/>
  <c r="D3524" i="1"/>
  <c r="D3525" i="1"/>
  <c r="D3526" i="1"/>
  <c r="D3527" i="1"/>
  <c r="D3528" i="1"/>
  <c r="D3529" i="1"/>
  <c r="D3530" i="1"/>
  <c r="D3531" i="1"/>
  <c r="J3531" i="1" s="1"/>
  <c r="D3532" i="1"/>
  <c r="D3533" i="1"/>
  <c r="D3534" i="1"/>
  <c r="D3535" i="1"/>
  <c r="D3536" i="1"/>
  <c r="D3537" i="1"/>
  <c r="K3537" i="1" s="1"/>
  <c r="D3538" i="1"/>
  <c r="D3539" i="1"/>
  <c r="D3540" i="1"/>
  <c r="J3540" i="1" s="1"/>
  <c r="D3541" i="1"/>
  <c r="J3541" i="1" s="1"/>
  <c r="D3542" i="1"/>
  <c r="D3543" i="1"/>
  <c r="D3544" i="1"/>
  <c r="D3545" i="1"/>
  <c r="K3545" i="1" s="1"/>
  <c r="D3546" i="1"/>
  <c r="K3546" i="1" s="1"/>
  <c r="D3547" i="1"/>
  <c r="K3547" i="1" s="1"/>
  <c r="D3548" i="1"/>
  <c r="D3549" i="1"/>
  <c r="K3549" i="1" s="1"/>
  <c r="D3550" i="1"/>
  <c r="D3551" i="1"/>
  <c r="D3552" i="1"/>
  <c r="D3553" i="1"/>
  <c r="D3554" i="1"/>
  <c r="D3555" i="1"/>
  <c r="D3556" i="1"/>
  <c r="J3556" i="1" s="1"/>
  <c r="D3557" i="1"/>
  <c r="J3557" i="1" s="1"/>
  <c r="D3558" i="1"/>
  <c r="J3558" i="1" s="1"/>
  <c r="D3559" i="1"/>
  <c r="D3560" i="1"/>
  <c r="D3561" i="1"/>
  <c r="D3562" i="1"/>
  <c r="D3563" i="1"/>
  <c r="J3563" i="1" s="1"/>
  <c r="D3564" i="1"/>
  <c r="K3564" i="1" s="1"/>
  <c r="D3565" i="1"/>
  <c r="K3565" i="1" s="1"/>
  <c r="D3566" i="1"/>
  <c r="K3566" i="1" s="1"/>
  <c r="D3567" i="1"/>
  <c r="K3567" i="1" s="1"/>
  <c r="D3568" i="1"/>
  <c r="K3568" i="1" s="1"/>
  <c r="D3569" i="1"/>
  <c r="D3570" i="1"/>
  <c r="D3571" i="1"/>
  <c r="D3572" i="1"/>
  <c r="D3573" i="1"/>
  <c r="J3573" i="1" s="1"/>
  <c r="D3574" i="1"/>
  <c r="D3575" i="1"/>
  <c r="J3575" i="1" s="1"/>
  <c r="D3576" i="1"/>
  <c r="D3577" i="1"/>
  <c r="K3577" i="1" s="1"/>
  <c r="D3578" i="1"/>
  <c r="K3578" i="1" s="1"/>
  <c r="D3579" i="1"/>
  <c r="J3579" i="1" s="1"/>
  <c r="D3580" i="1"/>
  <c r="D3581" i="1"/>
  <c r="D3582" i="1"/>
  <c r="D3583" i="1"/>
  <c r="D3584" i="1"/>
  <c r="K3584" i="1" s="1"/>
  <c r="D3585" i="1"/>
  <c r="D3586" i="1"/>
  <c r="D3587" i="1"/>
  <c r="J3587" i="1" s="1"/>
  <c r="D3588" i="1"/>
  <c r="D3589" i="1"/>
  <c r="D3590" i="1"/>
  <c r="D3591" i="1"/>
  <c r="D3592" i="1"/>
  <c r="D3593" i="1"/>
  <c r="D3594" i="1"/>
  <c r="D3595" i="1"/>
  <c r="J3595" i="1" s="1"/>
  <c r="D3596" i="1"/>
  <c r="D3597" i="1"/>
  <c r="D3598" i="1"/>
  <c r="D3599" i="1"/>
  <c r="D3600" i="1"/>
  <c r="D3601" i="1"/>
  <c r="D3602" i="1"/>
  <c r="D3603" i="1"/>
  <c r="D3604" i="1"/>
  <c r="D3605" i="1"/>
  <c r="K3605" i="1" s="1"/>
  <c r="D3606" i="1"/>
  <c r="J3606" i="1" s="1"/>
  <c r="D3607" i="1"/>
  <c r="D3608" i="1"/>
  <c r="D3609" i="1"/>
  <c r="D3610" i="1"/>
  <c r="K3610" i="1" s="1"/>
  <c r="D3611" i="1"/>
  <c r="K3611" i="1" s="1"/>
  <c r="D3612" i="1"/>
  <c r="D3613" i="1"/>
  <c r="K3613" i="1" s="1"/>
  <c r="D3614" i="1"/>
  <c r="D3615" i="1"/>
  <c r="K3615" i="1" s="1"/>
  <c r="D3616" i="1"/>
  <c r="D3617" i="1"/>
  <c r="K3617" i="1" s="1"/>
  <c r="D3618" i="1"/>
  <c r="D3619" i="1"/>
  <c r="K3619" i="1" s="1"/>
  <c r="D3620" i="1"/>
  <c r="J3620" i="1" s="1"/>
  <c r="D3621" i="1"/>
  <c r="K3621" i="1" s="1"/>
  <c r="D3622" i="1"/>
  <c r="D3623" i="1"/>
  <c r="J3623" i="1" s="1"/>
  <c r="D3624" i="1"/>
  <c r="D3625" i="1"/>
  <c r="D3626" i="1"/>
  <c r="D3627" i="1"/>
  <c r="D3628" i="1"/>
  <c r="D3629" i="1"/>
  <c r="D3630" i="1"/>
  <c r="D3631" i="1"/>
  <c r="K3631" i="1" s="1"/>
  <c r="D3632" i="1"/>
  <c r="K3632" i="1" s="1"/>
  <c r="D3633" i="1"/>
  <c r="K3633" i="1" s="1"/>
  <c r="D3634" i="1"/>
  <c r="D3635" i="1"/>
  <c r="D3636" i="1"/>
  <c r="D3637" i="1"/>
  <c r="K3637" i="1" s="1"/>
  <c r="D3638" i="1"/>
  <c r="D3639" i="1"/>
  <c r="D3640" i="1"/>
  <c r="D3641" i="1"/>
  <c r="K3641" i="1" s="1"/>
  <c r="D3642" i="1"/>
  <c r="K3642" i="1" s="1"/>
  <c r="D3643" i="1"/>
  <c r="K3643" i="1" s="1"/>
  <c r="D3644" i="1"/>
  <c r="D3645" i="1"/>
  <c r="K3645" i="1" s="1"/>
  <c r="D3646" i="1"/>
  <c r="K3646" i="1" s="1"/>
  <c r="D3647" i="1"/>
  <c r="D3648" i="1"/>
  <c r="D3649" i="1"/>
  <c r="D3650" i="1"/>
  <c r="D3651" i="1"/>
  <c r="D3652" i="1"/>
  <c r="D3653" i="1"/>
  <c r="D3654" i="1"/>
  <c r="D3655" i="1"/>
  <c r="D3656" i="1"/>
  <c r="D3657" i="1"/>
  <c r="K3657" i="1" s="1"/>
  <c r="D3658" i="1"/>
  <c r="J3658" i="1" s="1"/>
  <c r="D3659" i="1"/>
  <c r="D3660" i="1"/>
  <c r="J3660" i="1" s="1"/>
  <c r="D3661" i="1"/>
  <c r="J3661" i="1" s="1"/>
  <c r="D3662" i="1"/>
  <c r="J3662" i="1" s="1"/>
  <c r="D3663" i="1"/>
  <c r="K3663" i="1" s="1"/>
  <c r="D3664" i="1"/>
  <c r="K3664" i="1" s="1"/>
  <c r="D3665" i="1"/>
  <c r="K3665" i="1" s="1"/>
  <c r="D3666" i="1"/>
  <c r="D3667" i="1"/>
  <c r="D3668" i="1"/>
  <c r="J3668" i="1" s="1"/>
  <c r="D3669" i="1"/>
  <c r="D3670" i="1"/>
  <c r="D3671" i="1"/>
  <c r="J3671" i="1" s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J3684" i="1" s="1"/>
  <c r="D3685" i="1"/>
  <c r="J3685" i="1" s="1"/>
  <c r="D3686" i="1"/>
  <c r="J3686" i="1" s="1"/>
  <c r="D3687" i="1"/>
  <c r="J3687" i="1" s="1"/>
  <c r="D3688" i="1"/>
  <c r="D3689" i="1"/>
  <c r="D3690" i="1"/>
  <c r="D3691" i="1"/>
  <c r="J3691" i="1" s="1"/>
  <c r="D3692" i="1"/>
  <c r="K3692" i="1" s="1"/>
  <c r="D3693" i="1"/>
  <c r="J3693" i="1" s="1"/>
  <c r="D3694" i="1"/>
  <c r="D3695" i="1"/>
  <c r="D3696" i="1"/>
  <c r="D3697" i="1"/>
  <c r="D3698" i="1"/>
  <c r="D3699" i="1"/>
  <c r="D3700" i="1"/>
  <c r="D3701" i="1"/>
  <c r="K3701" i="1" s="1"/>
  <c r="D3702" i="1"/>
  <c r="D3703" i="1"/>
  <c r="D3704" i="1"/>
  <c r="D3705" i="1"/>
  <c r="D3706" i="1"/>
  <c r="D3707" i="1"/>
  <c r="J3707" i="1" s="1"/>
  <c r="D3708" i="1"/>
  <c r="D3709" i="1"/>
  <c r="K3709" i="1" s="1"/>
  <c r="D3710" i="1"/>
  <c r="D3711" i="1"/>
  <c r="D3712" i="1"/>
  <c r="D3713" i="1"/>
  <c r="K3713" i="1" s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K3726" i="1" s="1"/>
  <c r="D3727" i="1"/>
  <c r="K3727" i="1" s="1"/>
  <c r="D3728" i="1"/>
  <c r="K3728" i="1" s="1"/>
  <c r="D3729" i="1"/>
  <c r="K3729" i="1" s="1"/>
  <c r="D3730" i="1"/>
  <c r="D3731" i="1"/>
  <c r="K3731" i="1" s="1"/>
  <c r="D3732" i="1"/>
  <c r="D3733" i="1"/>
  <c r="J3733" i="1" s="1"/>
  <c r="D3734" i="1"/>
  <c r="K3734" i="1" s="1"/>
  <c r="D3735" i="1"/>
  <c r="K3735" i="1" s="1"/>
  <c r="D3736" i="1"/>
  <c r="D3737" i="1"/>
  <c r="D3738" i="1"/>
  <c r="J3738" i="1" s="1"/>
  <c r="D3739" i="1"/>
  <c r="K3739" i="1" s="1"/>
  <c r="D3740" i="1"/>
  <c r="D3741" i="1"/>
  <c r="D3742" i="1"/>
  <c r="D3743" i="1"/>
  <c r="D3744" i="1"/>
  <c r="D3745" i="1"/>
  <c r="D3746" i="1"/>
  <c r="D3747" i="1"/>
  <c r="K3747" i="1" s="1"/>
  <c r="D3748" i="1"/>
  <c r="D3749" i="1"/>
  <c r="J3749" i="1" s="1"/>
  <c r="D3750" i="1"/>
  <c r="J3750" i="1" s="1"/>
  <c r="D3751" i="1"/>
  <c r="D3752" i="1"/>
  <c r="D3753" i="1"/>
  <c r="K3753" i="1" s="1"/>
  <c r="D3754" i="1"/>
  <c r="D3755" i="1"/>
  <c r="K3755" i="1" s="1"/>
  <c r="D3756" i="1"/>
  <c r="K3756" i="1" s="1"/>
  <c r="D3757" i="1"/>
  <c r="J3757" i="1" s="1"/>
  <c r="D3758" i="1"/>
  <c r="K3758" i="1" s="1"/>
  <c r="D3759" i="1"/>
  <c r="K3759" i="1" s="1"/>
  <c r="D3760" i="1"/>
  <c r="K3760" i="1" s="1"/>
  <c r="D3761" i="1"/>
  <c r="K3761" i="1" s="1"/>
  <c r="D3762" i="1"/>
  <c r="D3763" i="1"/>
  <c r="D3764" i="1"/>
  <c r="D3765" i="1"/>
  <c r="D3766" i="1"/>
  <c r="J3766" i="1" s="1"/>
  <c r="D3767" i="1"/>
  <c r="D3768" i="1"/>
  <c r="D3769" i="1"/>
  <c r="D3770" i="1"/>
  <c r="D3771" i="1"/>
  <c r="D3772" i="1"/>
  <c r="D3773" i="1"/>
  <c r="D3774" i="1"/>
  <c r="K3774" i="1" s="1"/>
  <c r="D3775" i="1"/>
  <c r="D3776" i="1"/>
  <c r="D3777" i="1"/>
  <c r="D3778" i="1"/>
  <c r="D3779" i="1"/>
  <c r="D3780" i="1"/>
  <c r="D3781" i="1"/>
  <c r="D3782" i="1"/>
  <c r="J3782" i="1" s="1"/>
  <c r="D3783" i="1"/>
  <c r="D3784" i="1"/>
  <c r="D3785" i="1"/>
  <c r="D3786" i="1"/>
  <c r="K3786" i="1" s="1"/>
  <c r="D3787" i="1"/>
  <c r="J3787" i="1" s="1"/>
  <c r="D3788" i="1"/>
  <c r="D3789" i="1"/>
  <c r="D3790" i="1"/>
  <c r="D3791" i="1"/>
  <c r="D3792" i="1"/>
  <c r="D3793" i="1"/>
  <c r="K3793" i="1" s="1"/>
  <c r="D3794" i="1"/>
  <c r="D3795" i="1"/>
  <c r="D3796" i="1"/>
  <c r="D3797" i="1"/>
  <c r="D3798" i="1"/>
  <c r="K3798" i="1" s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J3814" i="1" s="1"/>
  <c r="D3815" i="1"/>
  <c r="J3815" i="1" s="1"/>
  <c r="D3816" i="1"/>
  <c r="J3816" i="1" s="1"/>
  <c r="D3817" i="1"/>
  <c r="D3818" i="1"/>
  <c r="D3819" i="1"/>
  <c r="K3819" i="1" s="1"/>
  <c r="D3820" i="1"/>
  <c r="D3821" i="1"/>
  <c r="D3822" i="1"/>
  <c r="D3823" i="1"/>
  <c r="D3824" i="1"/>
  <c r="D3825" i="1"/>
  <c r="D3826" i="1"/>
  <c r="D3827" i="1"/>
  <c r="K3827" i="1" s="1"/>
  <c r="D3828" i="1"/>
  <c r="J3828" i="1" s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K3840" i="1" s="1"/>
  <c r="D3841" i="1"/>
  <c r="K3841" i="1" s="1"/>
  <c r="D3842" i="1"/>
  <c r="D3843" i="1"/>
  <c r="D3844" i="1"/>
  <c r="D3845" i="1"/>
  <c r="D3846" i="1"/>
  <c r="D3847" i="1"/>
  <c r="D3848" i="1"/>
  <c r="D3849" i="1"/>
  <c r="K3849" i="1" s="1"/>
  <c r="D3850" i="1"/>
  <c r="K3850" i="1" s="1"/>
  <c r="D3851" i="1"/>
  <c r="K3851" i="1" s="1"/>
  <c r="D3852" i="1"/>
  <c r="K3852" i="1" s="1"/>
  <c r="D3853" i="1"/>
  <c r="K3853" i="1" s="1"/>
  <c r="D3854" i="1"/>
  <c r="K3854" i="1" s="1"/>
  <c r="D3855" i="1"/>
  <c r="K3855" i="1" s="1"/>
  <c r="D3856" i="1"/>
  <c r="D3857" i="1"/>
  <c r="D3858" i="1"/>
  <c r="D3859" i="1"/>
  <c r="D3860" i="1"/>
  <c r="J3860" i="1" s="1"/>
  <c r="D3861" i="1"/>
  <c r="J3861" i="1" s="1"/>
  <c r="D3862" i="1"/>
  <c r="J3862" i="1" s="1"/>
  <c r="D3863" i="1"/>
  <c r="D3864" i="1"/>
  <c r="J3864" i="1" s="1"/>
  <c r="D3865" i="1"/>
  <c r="D3866" i="1"/>
  <c r="D3867" i="1"/>
  <c r="K3867" i="1" s="1"/>
  <c r="D3868" i="1"/>
  <c r="K3868" i="1" s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K3881" i="1" s="1"/>
  <c r="D3882" i="1"/>
  <c r="D3883" i="1"/>
  <c r="D3884" i="1"/>
  <c r="D3885" i="1"/>
  <c r="D3886" i="1"/>
  <c r="D3887" i="1"/>
  <c r="D3888" i="1"/>
  <c r="K3888" i="1" s="1"/>
  <c r="D3889" i="1"/>
  <c r="D3890" i="1"/>
  <c r="D3891" i="1"/>
  <c r="K3891" i="1" s="1"/>
  <c r="D3892" i="1"/>
  <c r="D3893" i="1"/>
  <c r="D3894" i="1"/>
  <c r="D3895" i="1"/>
  <c r="J3895" i="1" s="1"/>
  <c r="D3896" i="1"/>
  <c r="D3897" i="1"/>
  <c r="D3898" i="1"/>
  <c r="D3899" i="1"/>
  <c r="D3900" i="1"/>
  <c r="K3900" i="1" s="1"/>
  <c r="D3901" i="1"/>
  <c r="J3901" i="1" s="1"/>
  <c r="D3902" i="1"/>
  <c r="K3902" i="1" s="1"/>
  <c r="D3903" i="1"/>
  <c r="D3904" i="1"/>
  <c r="D3905" i="1"/>
  <c r="D3906" i="1"/>
  <c r="D3907" i="1"/>
  <c r="D3908" i="1"/>
  <c r="D3909" i="1"/>
  <c r="D3910" i="1"/>
  <c r="J3910" i="1" s="1"/>
  <c r="D3911" i="1"/>
  <c r="D3912" i="1"/>
  <c r="D3913" i="1"/>
  <c r="J3913" i="1" s="1"/>
  <c r="D3914" i="1"/>
  <c r="K3914" i="1" s="1"/>
  <c r="D3915" i="1"/>
  <c r="K3915" i="1" s="1"/>
  <c r="D3916" i="1"/>
  <c r="D3917" i="1"/>
  <c r="K3917" i="1" s="1"/>
  <c r="D3918" i="1"/>
  <c r="D3919" i="1"/>
  <c r="K3919" i="1" s="1"/>
  <c r="D3920" i="1"/>
  <c r="D3921" i="1"/>
  <c r="K3921" i="1" s="1"/>
  <c r="D3922" i="1"/>
  <c r="D3923" i="1"/>
  <c r="D3924" i="1"/>
  <c r="D3925" i="1"/>
  <c r="D3926" i="1"/>
  <c r="J3926" i="1" s="1"/>
  <c r="D3927" i="1"/>
  <c r="D3928" i="1"/>
  <c r="D3929" i="1"/>
  <c r="D3930" i="1"/>
  <c r="D3931" i="1"/>
  <c r="J3931" i="1" s="1"/>
  <c r="D3932" i="1"/>
  <c r="D3933" i="1"/>
  <c r="D3934" i="1"/>
  <c r="D3935" i="1"/>
  <c r="D3936" i="1"/>
  <c r="K3936" i="1" s="1"/>
  <c r="D3937" i="1"/>
  <c r="D3938" i="1"/>
  <c r="D3939" i="1"/>
  <c r="K3939" i="1" s="1"/>
  <c r="D3940" i="1"/>
  <c r="J3940" i="1" s="1"/>
  <c r="D3941" i="1"/>
  <c r="D3942" i="1"/>
  <c r="D3943" i="1"/>
  <c r="D3944" i="1"/>
  <c r="D3945" i="1"/>
  <c r="K3945" i="1" s="1"/>
  <c r="D3946" i="1"/>
  <c r="K3946" i="1" s="1"/>
  <c r="D3947" i="1"/>
  <c r="K3947" i="1" s="1"/>
  <c r="D3948" i="1"/>
  <c r="D3949" i="1"/>
  <c r="K3949" i="1" s="1"/>
  <c r="D3950" i="1"/>
  <c r="D3951" i="1"/>
  <c r="D3952" i="1"/>
  <c r="D3953" i="1"/>
  <c r="D3954" i="1"/>
  <c r="D3955" i="1"/>
  <c r="K3955" i="1" s="1"/>
  <c r="D3956" i="1"/>
  <c r="D3957" i="1"/>
  <c r="D3958" i="1"/>
  <c r="D3959" i="1"/>
  <c r="D3960" i="1"/>
  <c r="D3961" i="1"/>
  <c r="K3961" i="1" s="1"/>
  <c r="D3962" i="1"/>
  <c r="D3963" i="1"/>
  <c r="J3963" i="1" s="1"/>
  <c r="D3964" i="1"/>
  <c r="K3964" i="1" s="1"/>
  <c r="D3965" i="1"/>
  <c r="D3966" i="1"/>
  <c r="K3966" i="1" s="1"/>
  <c r="D3967" i="1"/>
  <c r="K3967" i="1" s="1"/>
  <c r="D3968" i="1"/>
  <c r="K3968" i="1" s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K3981" i="1" s="1"/>
  <c r="D3982" i="1"/>
  <c r="D3983" i="1"/>
  <c r="D3984" i="1"/>
  <c r="D3985" i="1"/>
  <c r="D3986" i="1"/>
  <c r="D3987" i="1"/>
  <c r="D3988" i="1"/>
  <c r="D3989" i="1"/>
  <c r="J3989" i="1" s="1"/>
  <c r="D3990" i="1"/>
  <c r="D3991" i="1"/>
  <c r="D3992" i="1"/>
  <c r="D3993" i="1"/>
  <c r="D3994" i="1"/>
  <c r="K3994" i="1" s="1"/>
  <c r="D3995" i="1"/>
  <c r="D3996" i="1"/>
  <c r="K3996" i="1" s="1"/>
  <c r="D3997" i="1"/>
  <c r="D3998" i="1"/>
  <c r="D3999" i="1"/>
  <c r="D4000" i="1"/>
  <c r="D4001" i="1"/>
  <c r="D4002" i="1"/>
  <c r="D4003" i="1"/>
  <c r="K4003" i="1" s="1"/>
  <c r="D4004" i="1"/>
  <c r="D4005" i="1"/>
  <c r="J4005" i="1" s="1"/>
  <c r="D4006" i="1"/>
  <c r="K4006" i="1" s="1"/>
  <c r="D4007" i="1"/>
  <c r="J4007" i="1" s="1"/>
  <c r="D4008" i="1"/>
  <c r="D4009" i="1"/>
  <c r="J4009" i="1" s="1"/>
  <c r="D4010" i="1"/>
  <c r="J4010" i="1" s="1"/>
  <c r="D4011" i="1"/>
  <c r="K4011" i="1" s="1"/>
  <c r="D4012" i="1"/>
  <c r="D4013" i="1"/>
  <c r="K4013" i="1" s="1"/>
  <c r="D4014" i="1"/>
  <c r="D4015" i="1"/>
  <c r="D4016" i="1"/>
  <c r="D4017" i="1"/>
  <c r="D4018" i="1"/>
  <c r="D4019" i="1"/>
  <c r="D4020" i="1"/>
  <c r="J4020" i="1" s="1"/>
  <c r="D4021" i="1"/>
  <c r="J4021" i="1" s="1"/>
  <c r="D4022" i="1"/>
  <c r="J4022" i="1" s="1"/>
  <c r="D4023" i="1"/>
  <c r="D4024" i="1"/>
  <c r="D4025" i="1"/>
  <c r="D4026" i="1"/>
  <c r="D4027" i="1"/>
  <c r="D4028" i="1"/>
  <c r="D4029" i="1"/>
  <c r="D4030" i="1"/>
  <c r="K4030" i="1" s="1"/>
  <c r="D4031" i="1"/>
  <c r="K4031" i="1" s="1"/>
  <c r="D4032" i="1"/>
  <c r="K4032" i="1" s="1"/>
  <c r="D4033" i="1"/>
  <c r="D4034" i="1"/>
  <c r="D4035" i="1"/>
  <c r="D4036" i="1"/>
  <c r="D4037" i="1"/>
  <c r="D4038" i="1"/>
  <c r="D4039" i="1"/>
  <c r="D4040" i="1"/>
  <c r="D4041" i="1"/>
  <c r="D4042" i="1"/>
  <c r="J4042" i="1" s="1"/>
  <c r="D4043" i="1"/>
  <c r="K4043" i="1" s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K4057" i="1" s="1"/>
  <c r="D4058" i="1"/>
  <c r="D4059" i="1"/>
  <c r="K4059" i="1" s="1"/>
  <c r="D4060" i="1"/>
  <c r="K4060" i="1" s="1"/>
  <c r="D4061" i="1"/>
  <c r="D4062" i="1"/>
  <c r="K4062" i="1" s="1"/>
  <c r="D4063" i="1"/>
  <c r="K4063" i="1" s="1"/>
  <c r="D4064" i="1"/>
  <c r="K4064" i="1" s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K4076" i="1" s="1"/>
  <c r="D4077" i="1"/>
  <c r="D4078" i="1"/>
  <c r="K4078" i="1" s="1"/>
  <c r="D4079" i="1"/>
  <c r="D4080" i="1"/>
  <c r="D4081" i="1"/>
  <c r="D4082" i="1"/>
  <c r="D4083" i="1"/>
  <c r="D4084" i="1"/>
  <c r="K4084" i="1" s="1"/>
  <c r="D4085" i="1"/>
  <c r="D4086" i="1"/>
  <c r="J4086" i="1" s="1"/>
  <c r="D4087" i="1"/>
  <c r="D4088" i="1"/>
  <c r="D4089" i="1"/>
  <c r="D4090" i="1"/>
  <c r="D4091" i="1"/>
  <c r="D4092" i="1"/>
  <c r="D4093" i="1"/>
  <c r="D4094" i="1"/>
  <c r="D4095" i="1"/>
  <c r="D4096" i="1"/>
  <c r="K4096" i="1" s="1"/>
  <c r="D4097" i="1"/>
  <c r="D4098" i="1"/>
  <c r="D4099" i="1"/>
  <c r="D4100" i="1"/>
  <c r="D4101" i="1"/>
  <c r="D4102" i="1"/>
  <c r="D4103" i="1"/>
  <c r="J4103" i="1" s="1"/>
  <c r="D4104" i="1"/>
  <c r="D4105" i="1"/>
  <c r="J4105" i="1" s="1"/>
  <c r="D4106" i="1"/>
  <c r="J4106" i="1" s="1"/>
  <c r="D4107" i="1"/>
  <c r="J4107" i="1" s="1"/>
  <c r="D4108" i="1"/>
  <c r="K4108" i="1" s="1"/>
  <c r="D4109" i="1"/>
  <c r="D4110" i="1"/>
  <c r="D4111" i="1"/>
  <c r="D4112" i="1"/>
  <c r="D4113" i="1"/>
  <c r="D4114" i="1"/>
  <c r="D4115" i="1"/>
  <c r="D4116" i="1"/>
  <c r="J4116" i="1" s="1"/>
  <c r="D4117" i="1"/>
  <c r="J4117" i="1" s="1"/>
  <c r="D4118" i="1"/>
  <c r="J4118" i="1" s="1"/>
  <c r="D4119" i="1"/>
  <c r="D4120" i="1"/>
  <c r="D4121" i="1"/>
  <c r="D4122" i="1"/>
  <c r="K4122" i="1" s="1"/>
  <c r="D4123" i="1"/>
  <c r="K4123" i="1" s="1"/>
  <c r="D4124" i="1"/>
  <c r="D4125" i="1"/>
  <c r="D4126" i="1"/>
  <c r="D4127" i="1"/>
  <c r="K4127" i="1" s="1"/>
  <c r="D4128" i="1"/>
  <c r="K4128" i="1" s="1"/>
  <c r="D4129" i="1"/>
  <c r="D4130" i="1"/>
  <c r="D4131" i="1"/>
  <c r="D4132" i="1"/>
  <c r="D4133" i="1"/>
  <c r="J4133" i="1" s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K4145" i="1" s="1"/>
  <c r="D4146" i="1"/>
  <c r="D4147" i="1"/>
  <c r="D4148" i="1"/>
  <c r="D4149" i="1"/>
  <c r="J4149" i="1" s="1"/>
  <c r="D4150" i="1"/>
  <c r="J4150" i="1" s="1"/>
  <c r="D4151" i="1"/>
  <c r="D4152" i="1"/>
  <c r="D4153" i="1"/>
  <c r="K4153" i="1" s="1"/>
  <c r="D4154" i="1"/>
  <c r="K4154" i="1" s="1"/>
  <c r="D4155" i="1"/>
  <c r="K4155" i="1" s="1"/>
  <c r="D4156" i="1"/>
  <c r="K4156" i="1" s="1"/>
  <c r="D4157" i="1"/>
  <c r="K4157" i="1" s="1"/>
  <c r="D4158" i="1"/>
  <c r="K4158" i="1" s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K4172" i="1" s="1"/>
  <c r="D4173" i="1"/>
  <c r="D4174" i="1"/>
  <c r="K4174" i="1" s="1"/>
  <c r="D4175" i="1"/>
  <c r="K4175" i="1" s="1"/>
  <c r="D4176" i="1"/>
  <c r="K4176" i="1" s="1"/>
  <c r="D4177" i="1"/>
  <c r="D4178" i="1"/>
  <c r="D4179" i="1"/>
  <c r="D4180" i="1"/>
  <c r="D4181" i="1"/>
  <c r="J4181" i="1" s="1"/>
  <c r="D4182" i="1"/>
  <c r="J4182" i="1" s="1"/>
  <c r="D4183" i="1"/>
  <c r="K4183" i="1" s="1"/>
  <c r="D4184" i="1"/>
  <c r="D4185" i="1"/>
  <c r="D4186" i="1"/>
  <c r="D4187" i="1"/>
  <c r="D4188" i="1"/>
  <c r="D4189" i="1"/>
  <c r="D4190" i="1"/>
  <c r="D4191" i="1"/>
  <c r="D4192" i="1"/>
  <c r="K4192" i="1" s="1"/>
  <c r="D4193" i="1"/>
  <c r="D4194" i="1"/>
  <c r="D4195" i="1"/>
  <c r="D4196" i="1"/>
  <c r="J4196" i="1" s="1"/>
  <c r="D4197" i="1"/>
  <c r="J4197" i="1" s="1"/>
  <c r="D4198" i="1"/>
  <c r="J4198" i="1" s="1"/>
  <c r="D4199" i="1"/>
  <c r="J4199" i="1" s="1"/>
  <c r="D4200" i="1"/>
  <c r="D4201" i="1"/>
  <c r="J4201" i="1" s="1"/>
  <c r="D4202" i="1"/>
  <c r="K4202" i="1" s="1"/>
  <c r="D4203" i="1"/>
  <c r="J4203" i="1" s="1"/>
  <c r="D4204" i="1"/>
  <c r="K4204" i="1" s="1"/>
  <c r="D4205" i="1"/>
  <c r="K4205" i="1" s="1"/>
  <c r="D4206" i="1"/>
  <c r="D4207" i="1"/>
  <c r="D4208" i="1"/>
  <c r="D4209" i="1"/>
  <c r="D4210" i="1"/>
  <c r="D4211" i="1"/>
  <c r="J4211" i="1" s="1"/>
  <c r="D4212" i="1"/>
  <c r="J4212" i="1" s="1"/>
  <c r="D4213" i="1"/>
  <c r="K4213" i="1" s="1"/>
  <c r="D4214" i="1"/>
  <c r="K4214" i="1" s="1"/>
  <c r="D4215" i="1"/>
  <c r="K4215" i="1" s="1"/>
  <c r="D4216" i="1"/>
  <c r="D4217" i="1"/>
  <c r="J4217" i="1" s="1"/>
  <c r="D4218" i="1"/>
  <c r="K4218" i="1" s="1"/>
  <c r="D4219" i="1"/>
  <c r="K4219" i="1" s="1"/>
  <c r="D4220" i="1"/>
  <c r="D4221" i="1"/>
  <c r="K4221" i="1" s="1"/>
  <c r="D4222" i="1"/>
  <c r="D4223" i="1"/>
  <c r="K4223" i="1" s="1"/>
  <c r="D4224" i="1"/>
  <c r="D4225" i="1"/>
  <c r="D4226" i="1"/>
  <c r="D4227" i="1"/>
  <c r="D4228" i="1"/>
  <c r="D4229" i="1"/>
  <c r="D4230" i="1"/>
  <c r="D4231" i="1"/>
  <c r="J4231" i="1" s="1"/>
  <c r="D4232" i="1"/>
  <c r="D4233" i="1"/>
  <c r="D4234" i="1"/>
  <c r="D4235" i="1"/>
  <c r="D4236" i="1"/>
  <c r="D4237" i="1"/>
  <c r="K4237" i="1" s="1"/>
  <c r="D4238" i="1"/>
  <c r="K4238" i="1" s="1"/>
  <c r="D4239" i="1"/>
  <c r="K4239" i="1" s="1"/>
  <c r="D4240" i="1"/>
  <c r="K4240" i="1" s="1"/>
  <c r="D4241" i="1"/>
  <c r="D4242" i="1"/>
  <c r="D4243" i="1"/>
  <c r="D4244" i="1"/>
  <c r="D4245" i="1"/>
  <c r="D4246" i="1"/>
  <c r="D4247" i="1"/>
  <c r="D4248" i="1"/>
  <c r="D4249" i="1"/>
  <c r="K4249" i="1" s="1"/>
  <c r="D4250" i="1"/>
  <c r="K4250" i="1" s="1"/>
  <c r="D4251" i="1"/>
  <c r="K4251" i="1" s="1"/>
  <c r="D4252" i="1"/>
  <c r="D4253" i="1"/>
  <c r="D4254" i="1"/>
  <c r="D4255" i="1"/>
  <c r="D4256" i="1"/>
  <c r="D4257" i="1"/>
  <c r="D4258" i="1"/>
  <c r="D4259" i="1"/>
  <c r="D4260" i="1"/>
  <c r="D4261" i="1"/>
  <c r="D4262" i="1"/>
  <c r="J4262" i="1" s="1"/>
  <c r="D4263" i="1"/>
  <c r="D4264" i="1"/>
  <c r="D4265" i="1"/>
  <c r="K4265" i="1" s="1"/>
  <c r="D4266" i="1"/>
  <c r="D4267" i="1"/>
  <c r="J4267" i="1" s="1"/>
  <c r="D4268" i="1"/>
  <c r="K4268" i="1" s="1"/>
  <c r="D4269" i="1"/>
  <c r="D4270" i="1"/>
  <c r="K4270" i="1" s="1"/>
  <c r="D4271" i="1"/>
  <c r="K4271" i="1" s="1"/>
  <c r="D4272" i="1"/>
  <c r="K4272" i="1" s="1"/>
  <c r="D4273" i="1"/>
  <c r="D4274" i="1"/>
  <c r="D4275" i="1"/>
  <c r="D4276" i="1"/>
  <c r="J4276" i="1" s="1"/>
  <c r="D4277" i="1"/>
  <c r="D4278" i="1"/>
  <c r="J4278" i="1" s="1"/>
  <c r="D4279" i="1"/>
  <c r="K4279" i="1" s="1"/>
  <c r="D4280" i="1"/>
  <c r="D4281" i="1"/>
  <c r="D4282" i="1"/>
  <c r="D4283" i="1"/>
  <c r="D4284" i="1"/>
  <c r="K4284" i="1" s="1"/>
  <c r="D4285" i="1"/>
  <c r="K4285" i="1" s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K4317" i="1" s="1"/>
  <c r="D4318" i="1"/>
  <c r="D4319" i="1"/>
  <c r="D4320" i="1"/>
  <c r="D4321" i="1"/>
  <c r="D4322" i="1"/>
  <c r="D4323" i="1"/>
  <c r="D4324" i="1"/>
  <c r="D4325" i="1"/>
  <c r="D4326" i="1"/>
  <c r="K4326" i="1" s="1"/>
  <c r="D4327" i="1"/>
  <c r="D4328" i="1"/>
  <c r="D4329" i="1"/>
  <c r="D4330" i="1"/>
  <c r="D4331" i="1"/>
  <c r="K4331" i="1" s="1"/>
  <c r="D4332" i="1"/>
  <c r="D4333" i="1"/>
  <c r="D4334" i="1"/>
  <c r="K4334" i="1" s="1"/>
  <c r="D4335" i="1"/>
  <c r="K4335" i="1" s="1"/>
  <c r="D4336" i="1"/>
  <c r="K4336" i="1" s="1"/>
  <c r="D4337" i="1"/>
  <c r="D4338" i="1"/>
  <c r="D4339" i="1"/>
  <c r="D4340" i="1"/>
  <c r="J4340" i="1" s="1"/>
  <c r="D4341" i="1"/>
  <c r="D4342" i="1"/>
  <c r="J4342" i="1" s="1"/>
  <c r="D4343" i="1"/>
  <c r="J4343" i="1" s="1"/>
  <c r="D4344" i="1"/>
  <c r="D4345" i="1"/>
  <c r="K4345" i="1" s="1"/>
  <c r="D4346" i="1"/>
  <c r="J4346" i="1" s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J4359" i="1" s="1"/>
  <c r="D4360" i="1"/>
  <c r="D4361" i="1"/>
  <c r="K4361" i="1" s="1"/>
  <c r="D4362" i="1"/>
  <c r="D4363" i="1"/>
  <c r="K4363" i="1" s="1"/>
  <c r="D4364" i="1"/>
  <c r="K4364" i="1" s="1"/>
  <c r="D4365" i="1"/>
  <c r="D4366" i="1"/>
  <c r="D4367" i="1"/>
  <c r="K4367" i="1" s="1"/>
  <c r="D4368" i="1"/>
  <c r="D4369" i="1"/>
  <c r="D4370" i="1"/>
  <c r="D4371" i="1"/>
  <c r="D4372" i="1"/>
  <c r="J4372" i="1" s="1"/>
  <c r="D4373" i="1"/>
  <c r="D4374" i="1"/>
  <c r="D4375" i="1"/>
  <c r="D4376" i="1"/>
  <c r="D4377" i="1"/>
  <c r="D4378" i="1"/>
  <c r="D4379" i="1"/>
  <c r="D4380" i="1"/>
  <c r="K4380" i="1" s="1"/>
  <c r="D4381" i="1"/>
  <c r="J4381" i="1" s="1"/>
  <c r="D4382" i="1"/>
  <c r="K4382" i="1" s="1"/>
  <c r="D4383" i="1"/>
  <c r="D4384" i="1"/>
  <c r="D4385" i="1"/>
  <c r="D4386" i="1"/>
  <c r="D4387" i="1"/>
  <c r="D4388" i="1"/>
  <c r="D4389" i="1"/>
  <c r="D4390" i="1"/>
  <c r="K4390" i="1" s="1"/>
  <c r="D4391" i="1"/>
  <c r="D4392" i="1"/>
  <c r="D4393" i="1"/>
  <c r="D4394" i="1"/>
  <c r="D4395" i="1"/>
  <c r="D4396" i="1"/>
  <c r="D4397" i="1"/>
  <c r="D4398" i="1"/>
  <c r="D4399" i="1"/>
  <c r="D4400" i="1"/>
  <c r="K4400" i="1" s="1"/>
  <c r="D4401" i="1"/>
  <c r="D4402" i="1"/>
  <c r="D4403" i="1"/>
  <c r="D4404" i="1"/>
  <c r="D4405" i="1"/>
  <c r="K4405" i="1" s="1"/>
  <c r="D4406" i="1"/>
  <c r="D4407" i="1"/>
  <c r="J4407" i="1" s="1"/>
  <c r="D4408" i="1"/>
  <c r="D4409" i="1"/>
  <c r="J4409" i="1" s="1"/>
  <c r="D4410" i="1"/>
  <c r="D4411" i="1"/>
  <c r="K4411" i="1" s="1"/>
  <c r="D4412" i="1"/>
  <c r="K4412" i="1" s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K4425" i="1" s="1"/>
  <c r="D4426" i="1"/>
  <c r="K4426" i="1" s="1"/>
  <c r="D4427" i="1"/>
  <c r="K4427" i="1" s="1"/>
  <c r="D4428" i="1"/>
  <c r="D4429" i="1"/>
  <c r="D4430" i="1"/>
  <c r="D4431" i="1"/>
  <c r="K4431" i="1" s="1"/>
  <c r="D4432" i="1"/>
  <c r="K4432" i="1" s="1"/>
  <c r="D4433" i="1"/>
  <c r="D4434" i="1"/>
  <c r="D4435" i="1"/>
  <c r="K4435" i="1" s="1"/>
  <c r="D4436" i="1"/>
  <c r="D4437" i="1"/>
  <c r="K4437" i="1" s="1"/>
  <c r="D4438" i="1"/>
  <c r="J4438" i="1" s="1"/>
  <c r="D4439" i="1"/>
  <c r="D4440" i="1"/>
  <c r="D4441" i="1"/>
  <c r="D4442" i="1"/>
  <c r="D4443" i="1"/>
  <c r="D4444" i="1"/>
  <c r="D4445" i="1"/>
  <c r="D4446" i="1"/>
  <c r="K4446" i="1" s="1"/>
  <c r="D4447" i="1"/>
  <c r="K4447" i="1" s="1"/>
  <c r="D4448" i="1"/>
  <c r="K4448" i="1" s="1"/>
  <c r="D4449" i="1"/>
  <c r="D4450" i="1"/>
  <c r="D4451" i="1"/>
  <c r="J4451" i="1" s="1"/>
  <c r="D4452" i="1"/>
  <c r="J4452" i="1" s="1"/>
  <c r="D4453" i="1"/>
  <c r="J4453" i="1" s="1"/>
  <c r="D4454" i="1"/>
  <c r="J4454" i="1" s="1"/>
  <c r="D4455" i="1"/>
  <c r="J4455" i="1" s="1"/>
  <c r="D4456" i="1"/>
  <c r="D4457" i="1"/>
  <c r="K4457" i="1" s="1"/>
  <c r="D4458" i="1"/>
  <c r="K4458" i="1" s="1"/>
  <c r="D4459" i="1"/>
  <c r="K4459" i="1" s="1"/>
  <c r="D4460" i="1"/>
  <c r="D4461" i="1"/>
  <c r="K4461" i="1" s="1"/>
  <c r="D4462" i="1"/>
  <c r="D4463" i="1"/>
  <c r="D4464" i="1"/>
  <c r="D4465" i="1"/>
  <c r="D4466" i="1"/>
  <c r="D4467" i="1"/>
  <c r="D4468" i="1"/>
  <c r="D4469" i="1"/>
  <c r="J4469" i="1" s="1"/>
  <c r="D4470" i="1"/>
  <c r="J4470" i="1" s="1"/>
  <c r="D4471" i="1"/>
  <c r="K4471" i="1" s="1"/>
  <c r="D4472" i="1"/>
  <c r="D4473" i="1"/>
  <c r="D4474" i="1"/>
  <c r="D4475" i="1"/>
  <c r="D4476" i="1"/>
  <c r="D4477" i="1"/>
  <c r="D4478" i="1"/>
  <c r="K4478" i="1" s="1"/>
  <c r="D4479" i="1"/>
  <c r="K4479" i="1" s="1"/>
  <c r="D4480" i="1"/>
  <c r="K4480" i="1" s="1"/>
  <c r="D4481" i="1"/>
  <c r="D4482" i="1"/>
  <c r="D4483" i="1"/>
  <c r="J4483" i="1" s="1"/>
  <c r="D4484" i="1"/>
  <c r="D4485" i="1"/>
  <c r="D4486" i="1"/>
  <c r="D4487" i="1"/>
  <c r="D4488" i="1"/>
  <c r="D4489" i="1"/>
  <c r="D4490" i="1"/>
  <c r="D4491" i="1"/>
  <c r="D4492" i="1"/>
  <c r="D4493" i="1"/>
  <c r="K4493" i="1" s="1"/>
  <c r="D4494" i="1"/>
  <c r="D4495" i="1"/>
  <c r="D4496" i="1"/>
  <c r="K4496" i="1" s="1"/>
  <c r="D4497" i="1"/>
  <c r="D4498" i="1"/>
  <c r="D4499" i="1"/>
  <c r="K4499" i="1" s="1"/>
  <c r="D4500" i="1"/>
  <c r="D4501" i="1"/>
  <c r="J4501" i="1" s="1"/>
  <c r="D4502" i="1"/>
  <c r="J4502" i="1" s="1"/>
  <c r="D4503" i="1"/>
  <c r="D4504" i="1"/>
  <c r="D4505" i="1"/>
  <c r="J4505" i="1" s="1"/>
  <c r="D4506" i="1"/>
  <c r="J4506" i="1" s="1"/>
  <c r="D4507" i="1"/>
  <c r="J4507" i="1" s="1"/>
  <c r="D4508" i="1"/>
  <c r="D4509" i="1"/>
  <c r="D4510" i="1"/>
  <c r="D4511" i="1"/>
  <c r="D4512" i="1"/>
  <c r="D4513" i="1"/>
  <c r="D4514" i="1"/>
  <c r="D4515" i="1"/>
  <c r="D4516" i="1"/>
  <c r="D4517" i="1"/>
  <c r="J4517" i="1" s="1"/>
  <c r="D4518" i="1"/>
  <c r="D4519" i="1"/>
  <c r="K4519" i="1" s="1"/>
  <c r="D4520" i="1"/>
  <c r="D4521" i="1"/>
  <c r="D4522" i="1"/>
  <c r="K4522" i="1" s="1"/>
  <c r="D4523" i="1"/>
  <c r="K4523" i="1" s="1"/>
  <c r="D4524" i="1"/>
  <c r="D4525" i="1"/>
  <c r="K4525" i="1" s="1"/>
  <c r="D4526" i="1"/>
  <c r="D4527" i="1"/>
  <c r="D4528" i="1"/>
  <c r="D4529" i="1"/>
  <c r="D4530" i="1"/>
  <c r="D4531" i="1"/>
  <c r="D4532" i="1"/>
  <c r="J4532" i="1" s="1"/>
  <c r="D4533" i="1"/>
  <c r="J4533" i="1" s="1"/>
  <c r="D4534" i="1"/>
  <c r="J4534" i="1" s="1"/>
  <c r="D4535" i="1"/>
  <c r="D4536" i="1"/>
  <c r="D4537" i="1"/>
  <c r="D4538" i="1"/>
  <c r="D4539" i="1"/>
  <c r="D4540" i="1"/>
  <c r="K4540" i="1" s="1"/>
  <c r="D4541" i="1"/>
  <c r="D4542" i="1"/>
  <c r="K4542" i="1" s="1"/>
  <c r="D4543" i="1"/>
  <c r="K4543" i="1" s="1"/>
  <c r="D4544" i="1"/>
  <c r="K4544" i="1" s="1"/>
  <c r="D4545" i="1"/>
  <c r="D4546" i="1"/>
  <c r="D4547" i="1"/>
  <c r="D4548" i="1"/>
  <c r="D4549" i="1"/>
  <c r="D4550" i="1"/>
  <c r="D4551" i="1"/>
  <c r="D4552" i="1"/>
  <c r="D4553" i="1"/>
  <c r="K4553" i="1" s="1"/>
  <c r="D4554" i="1"/>
  <c r="K4554" i="1" s="1"/>
  <c r="D4555" i="1"/>
  <c r="K4555" i="1" s="1"/>
  <c r="D4556" i="1"/>
  <c r="D4557" i="1"/>
  <c r="D4558" i="1"/>
  <c r="D4559" i="1"/>
  <c r="D4560" i="1"/>
  <c r="D4561" i="1"/>
  <c r="D4562" i="1"/>
  <c r="D4563" i="1"/>
  <c r="D4564" i="1"/>
  <c r="D4565" i="1"/>
  <c r="D4566" i="1"/>
  <c r="J4566" i="1" s="1"/>
  <c r="D4567" i="1"/>
  <c r="D4568" i="1"/>
  <c r="D4569" i="1"/>
  <c r="K4569" i="1" s="1"/>
  <c r="D4570" i="1"/>
  <c r="D4571" i="1"/>
  <c r="J4571" i="1" s="1"/>
  <c r="D4572" i="1"/>
  <c r="D4573" i="1"/>
  <c r="D4574" i="1"/>
  <c r="D4575" i="1"/>
  <c r="D4576" i="1"/>
  <c r="D4577" i="1"/>
  <c r="D4578" i="1"/>
  <c r="D4579" i="1"/>
  <c r="D4580" i="1"/>
  <c r="D4581" i="1"/>
  <c r="K4581" i="1" s="1"/>
  <c r="D4582" i="1"/>
  <c r="D4583" i="1"/>
  <c r="D4584" i="1"/>
  <c r="D4585" i="1"/>
  <c r="D4586" i="1"/>
  <c r="D4587" i="1"/>
  <c r="J4587" i="1" s="1"/>
  <c r="D4588" i="1"/>
  <c r="K4588" i="1" s="1"/>
  <c r="D4589" i="1"/>
  <c r="K4589" i="1" s="1"/>
  <c r="D4590" i="1"/>
  <c r="D4591" i="1"/>
  <c r="D4592" i="1"/>
  <c r="D4593" i="1"/>
  <c r="D4594" i="1"/>
  <c r="D4595" i="1"/>
  <c r="D4596" i="1"/>
  <c r="K4596" i="1" s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K4608" i="1" s="1"/>
  <c r="D4609" i="1"/>
  <c r="D4610" i="1"/>
  <c r="D4611" i="1"/>
  <c r="J4611" i="1" s="1"/>
  <c r="D4612" i="1"/>
  <c r="J4612" i="1" s="1"/>
  <c r="D4613" i="1"/>
  <c r="J4613" i="1" s="1"/>
  <c r="D4614" i="1"/>
  <c r="J4614" i="1" s="1"/>
  <c r="D4615" i="1"/>
  <c r="D4616" i="1"/>
  <c r="D4617" i="1"/>
  <c r="D4618" i="1"/>
  <c r="D4619" i="1"/>
  <c r="D4620" i="1"/>
  <c r="D4621" i="1"/>
  <c r="K4621" i="1" s="1"/>
  <c r="D4622" i="1"/>
  <c r="D4623" i="1"/>
  <c r="D4624" i="1"/>
  <c r="D4625" i="1"/>
  <c r="D4626" i="1"/>
  <c r="D4627" i="1"/>
  <c r="D4628" i="1"/>
  <c r="D4629" i="1"/>
  <c r="D4630" i="1"/>
  <c r="D4631" i="1"/>
  <c r="K4631" i="1" s="1"/>
  <c r="D4632" i="1"/>
  <c r="D4633" i="1"/>
  <c r="D4634" i="1"/>
  <c r="K4634" i="1" s="1"/>
  <c r="D4635" i="1"/>
  <c r="D4636" i="1"/>
  <c r="D4637" i="1"/>
  <c r="D4638" i="1"/>
  <c r="D4639" i="1"/>
  <c r="D4640" i="1"/>
  <c r="K4640" i="1" s="1"/>
  <c r="D4641" i="1"/>
  <c r="D4642" i="1"/>
  <c r="D4643" i="1"/>
  <c r="K4643" i="1" s="1"/>
  <c r="D4644" i="1"/>
  <c r="J4644" i="1" s="1"/>
  <c r="D4645" i="1"/>
  <c r="D4646" i="1"/>
  <c r="J4646" i="1" s="1"/>
  <c r="D4647" i="1"/>
  <c r="D4648" i="1"/>
  <c r="D4649" i="1"/>
  <c r="D4650" i="1"/>
  <c r="D4651" i="1"/>
  <c r="D4652" i="1"/>
  <c r="D4653" i="1"/>
  <c r="D4654" i="1"/>
  <c r="D4655" i="1"/>
  <c r="K4655" i="1" s="1"/>
  <c r="D4656" i="1"/>
  <c r="D4657" i="1"/>
  <c r="D4658" i="1"/>
  <c r="D4659" i="1"/>
  <c r="D4660" i="1"/>
  <c r="D4661" i="1"/>
  <c r="D4662" i="1"/>
  <c r="D4663" i="1"/>
  <c r="D4664" i="1"/>
  <c r="D4665" i="1"/>
  <c r="K4665" i="1" s="1"/>
  <c r="D4666" i="1"/>
  <c r="D4667" i="1"/>
  <c r="K4667" i="1" s="1"/>
  <c r="D4668" i="1"/>
  <c r="K4668" i="1" s="1"/>
  <c r="D4669" i="1"/>
  <c r="D4670" i="1"/>
  <c r="K4670" i="1" s="1"/>
  <c r="D4671" i="1"/>
  <c r="D4672" i="1"/>
  <c r="D4673" i="1"/>
  <c r="D4674" i="1"/>
  <c r="D4675" i="1"/>
  <c r="D4676" i="1"/>
  <c r="D4677" i="1"/>
  <c r="D4678" i="1"/>
  <c r="D4679" i="1"/>
  <c r="J4679" i="1" s="1"/>
  <c r="D4680" i="1"/>
  <c r="J4680" i="1" s="1"/>
  <c r="D4681" i="1"/>
  <c r="J4681" i="1" s="1"/>
  <c r="D4682" i="1"/>
  <c r="D4683" i="1"/>
  <c r="J4683" i="1" s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K4702" i="1" s="1"/>
  <c r="D4703" i="1"/>
  <c r="D4704" i="1"/>
  <c r="K4704" i="1" s="1"/>
  <c r="D4705" i="1"/>
  <c r="D4706" i="1"/>
  <c r="D4707" i="1"/>
  <c r="K4707" i="1" s="1"/>
  <c r="D4708" i="1"/>
  <c r="J4708" i="1" s="1"/>
  <c r="D4709" i="1"/>
  <c r="J4709" i="1" s="1"/>
  <c r="D4710" i="1"/>
  <c r="J4710" i="1" s="1"/>
  <c r="D4711" i="1"/>
  <c r="D4712" i="1"/>
  <c r="D4713" i="1"/>
  <c r="J4713" i="1" s="1"/>
  <c r="D4714" i="1"/>
  <c r="D4715" i="1"/>
  <c r="K4715" i="1" s="1"/>
  <c r="D4716" i="1"/>
  <c r="K4716" i="1" s="1"/>
  <c r="D4717" i="1"/>
  <c r="K4717" i="1" s="1"/>
  <c r="D4718" i="1"/>
  <c r="D4719" i="1"/>
  <c r="D4720" i="1"/>
  <c r="D4721" i="1"/>
  <c r="D4722" i="1"/>
  <c r="D4723" i="1"/>
  <c r="K4723" i="1" s="1"/>
  <c r="D4724" i="1"/>
  <c r="D4725" i="1"/>
  <c r="D4726" i="1"/>
  <c r="J4726" i="1" s="1"/>
  <c r="D4727" i="1"/>
  <c r="K4727" i="1" s="1"/>
  <c r="D4728" i="1"/>
  <c r="D4729" i="1"/>
  <c r="K4729" i="1" s="1"/>
  <c r="D4730" i="1"/>
  <c r="K4730" i="1" s="1"/>
  <c r="D4731" i="1"/>
  <c r="K4731" i="1" s="1"/>
  <c r="D4732" i="1"/>
  <c r="D4733" i="1"/>
  <c r="D4734" i="1"/>
  <c r="D4735" i="1"/>
  <c r="K4735" i="1" s="1"/>
  <c r="D4736" i="1"/>
  <c r="K4736" i="1" s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K4750" i="1" s="1"/>
  <c r="D4751" i="1"/>
  <c r="K4751" i="1" s="1"/>
  <c r="D4752" i="1"/>
  <c r="K4752" i="1" s="1"/>
  <c r="D4753" i="1"/>
  <c r="D4754" i="1"/>
  <c r="D4755" i="1"/>
  <c r="D4756" i="1"/>
  <c r="D4757" i="1"/>
  <c r="D4758" i="1"/>
  <c r="D4759" i="1"/>
  <c r="D4760" i="1"/>
  <c r="D4761" i="1"/>
  <c r="K4761" i="1" s="1"/>
  <c r="D4762" i="1"/>
  <c r="K4762" i="1" s="1"/>
  <c r="D4763" i="1"/>
  <c r="K4763" i="1" s="1"/>
  <c r="D4764" i="1"/>
  <c r="K4764" i="1" s="1"/>
  <c r="D4765" i="1"/>
  <c r="D4766" i="1"/>
  <c r="D4767" i="1"/>
  <c r="D4768" i="1"/>
  <c r="D4769" i="1"/>
  <c r="D4770" i="1"/>
  <c r="D4771" i="1"/>
  <c r="K4771" i="1" s="1"/>
  <c r="D4772" i="1"/>
  <c r="D4773" i="1"/>
  <c r="D4774" i="1"/>
  <c r="D4775" i="1"/>
  <c r="D4776" i="1"/>
  <c r="D4777" i="1"/>
  <c r="D4778" i="1"/>
  <c r="D4779" i="1"/>
  <c r="K4779" i="1" s="1"/>
  <c r="D4780" i="1"/>
  <c r="K4780" i="1" s="1"/>
  <c r="D4781" i="1"/>
  <c r="D4782" i="1"/>
  <c r="K4782" i="1" s="1"/>
  <c r="D4783" i="1"/>
  <c r="K4783" i="1" s="1"/>
  <c r="D4784" i="1"/>
  <c r="K4784" i="1" s="1"/>
  <c r="D4785" i="1"/>
  <c r="D4786" i="1"/>
  <c r="D4787" i="1"/>
  <c r="D4788" i="1"/>
  <c r="D4789" i="1"/>
  <c r="J4789" i="1" s="1"/>
  <c r="D4790" i="1"/>
  <c r="J4790" i="1" s="1"/>
  <c r="D4791" i="1"/>
  <c r="D4792" i="1"/>
  <c r="D4793" i="1"/>
  <c r="D4794" i="1"/>
  <c r="D4795" i="1"/>
  <c r="D4796" i="1"/>
  <c r="D4797" i="1"/>
  <c r="K4797" i="1" s="1"/>
  <c r="D4798" i="1"/>
  <c r="D4799" i="1"/>
  <c r="D4800" i="1"/>
  <c r="D4801" i="1"/>
  <c r="D4802" i="1"/>
  <c r="D4803" i="1"/>
  <c r="K4803" i="1" s="1"/>
  <c r="D4804" i="1"/>
  <c r="J4804" i="1" s="1"/>
  <c r="D4805" i="1"/>
  <c r="J4805" i="1" s="1"/>
  <c r="D4806" i="1"/>
  <c r="D4807" i="1"/>
  <c r="D4808" i="1"/>
  <c r="D4809" i="1"/>
  <c r="J4809" i="1" s="1"/>
  <c r="D4810" i="1"/>
  <c r="D4811" i="1"/>
  <c r="J4811" i="1" s="1"/>
  <c r="D4812" i="1"/>
  <c r="D4813" i="1"/>
  <c r="D4814" i="1"/>
  <c r="D4815" i="1"/>
  <c r="D4816" i="1"/>
  <c r="D4817" i="1"/>
  <c r="D4818" i="1"/>
  <c r="D4819" i="1"/>
  <c r="K4819" i="1" s="1"/>
  <c r="D4820" i="1"/>
  <c r="D4821" i="1"/>
  <c r="D4822" i="1"/>
  <c r="J4822" i="1" s="1"/>
  <c r="D4823" i="1"/>
  <c r="D4824" i="1"/>
  <c r="D4825" i="1"/>
  <c r="J4825" i="1" s="1"/>
  <c r="D4826" i="1"/>
  <c r="K4826" i="1" s="1"/>
  <c r="D4827" i="1"/>
  <c r="K4827" i="1" s="1"/>
  <c r="D4828" i="1"/>
  <c r="D4829" i="1"/>
  <c r="K4829" i="1" s="1"/>
  <c r="D4830" i="1"/>
  <c r="D4831" i="1"/>
  <c r="K4831" i="1" s="1"/>
  <c r="D4832" i="1"/>
  <c r="D4833" i="1"/>
  <c r="D4834" i="1"/>
  <c r="D4835" i="1"/>
  <c r="D4836" i="1"/>
  <c r="D4837" i="1"/>
  <c r="D4838" i="1"/>
  <c r="D4839" i="1"/>
  <c r="D4840" i="1"/>
  <c r="J4840" i="1" s="1"/>
  <c r="D4841" i="1"/>
  <c r="K4841" i="1" s="1"/>
  <c r="D4842" i="1"/>
  <c r="D4843" i="1"/>
  <c r="D4844" i="1"/>
  <c r="K4844" i="1" s="1"/>
  <c r="D4845" i="1"/>
  <c r="K4845" i="1" s="1"/>
  <c r="D4846" i="1"/>
  <c r="D4847" i="1"/>
  <c r="D4848" i="1"/>
  <c r="D4849" i="1"/>
  <c r="D4850" i="1"/>
  <c r="D4851" i="1"/>
  <c r="D4852" i="1"/>
  <c r="D4853" i="1"/>
  <c r="J4853" i="1" s="1"/>
  <c r="D4854" i="1"/>
  <c r="K4854" i="1" s="1"/>
  <c r="D4855" i="1"/>
  <c r="D4856" i="1"/>
  <c r="D4857" i="1"/>
  <c r="K4857" i="1" s="1"/>
  <c r="D4858" i="1"/>
  <c r="K4858" i="1" s="1"/>
  <c r="D4859" i="1"/>
  <c r="D4860" i="1"/>
  <c r="D4861" i="1"/>
  <c r="D4862" i="1"/>
  <c r="D4863" i="1"/>
  <c r="D4864" i="1"/>
  <c r="D4865" i="1"/>
  <c r="D4866" i="1"/>
  <c r="D4867" i="1"/>
  <c r="K4867" i="1" s="1"/>
  <c r="D4868" i="1"/>
  <c r="J4868" i="1" s="1"/>
  <c r="D4869" i="1"/>
  <c r="J4869" i="1" s="1"/>
  <c r="D4870" i="1"/>
  <c r="J4870" i="1" s="1"/>
  <c r="D4871" i="1"/>
  <c r="J4871" i="1" s="1"/>
  <c r="D4872" i="1"/>
  <c r="D4873" i="1"/>
  <c r="K4873" i="1" s="1"/>
  <c r="D4874" i="1"/>
  <c r="K4874" i="1" s="1"/>
  <c r="D4875" i="1"/>
  <c r="D4876" i="1"/>
  <c r="K4876" i="1" s="1"/>
  <c r="D4877" i="1"/>
  <c r="D4878" i="1"/>
  <c r="K4878" i="1" s="1"/>
  <c r="D4879" i="1"/>
  <c r="K4879" i="1" s="1"/>
  <c r="D4880" i="1"/>
  <c r="D4881" i="1"/>
  <c r="D4882" i="1"/>
  <c r="D4883" i="1"/>
  <c r="D4884" i="1"/>
  <c r="D4885" i="1"/>
  <c r="J4885" i="1" s="1"/>
  <c r="D4886" i="1"/>
  <c r="D4887" i="1"/>
  <c r="D4888" i="1"/>
  <c r="D4889" i="1"/>
  <c r="D4890" i="1"/>
  <c r="D4891" i="1"/>
  <c r="J4891" i="1" s="1"/>
  <c r="D4892" i="1"/>
  <c r="D4893" i="1"/>
  <c r="K4893" i="1" s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J4905" i="1" s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K4925" i="1" s="1"/>
  <c r="D4926" i="1"/>
  <c r="D4927" i="1"/>
  <c r="D4928" i="1"/>
  <c r="D4929" i="1"/>
  <c r="D4930" i="1"/>
  <c r="D4931" i="1"/>
  <c r="D4932" i="1"/>
  <c r="K4932" i="1" s="1"/>
  <c r="D4933" i="1"/>
  <c r="D4934" i="1"/>
  <c r="K4934" i="1" s="1"/>
  <c r="D4935" i="1"/>
  <c r="D4936" i="1"/>
  <c r="D4937" i="1"/>
  <c r="K4937" i="1" s="1"/>
  <c r="D4938" i="1"/>
  <c r="K4938" i="1" s="1"/>
  <c r="D4939" i="1"/>
  <c r="K4939" i="1" s="1"/>
  <c r="D4940" i="1"/>
  <c r="D4941" i="1"/>
  <c r="D4942" i="1"/>
  <c r="K4942" i="1" s="1"/>
  <c r="D4943" i="1"/>
  <c r="K4943" i="1" s="1"/>
  <c r="D4944" i="1"/>
  <c r="K4944" i="1" s="1"/>
  <c r="D4945" i="1"/>
  <c r="D4946" i="1"/>
  <c r="D4947" i="1"/>
  <c r="D4948" i="1"/>
  <c r="J4948" i="1" s="1"/>
  <c r="D4949" i="1"/>
  <c r="J4949" i="1" s="1"/>
  <c r="D4950" i="1"/>
  <c r="J4950" i="1" s="1"/>
  <c r="D4951" i="1"/>
  <c r="K4951" i="1" s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K4969" i="1" s="1"/>
  <c r="D4970" i="1"/>
  <c r="K4970" i="1" s="1"/>
  <c r="D4971" i="1"/>
  <c r="K4971" i="1" s="1"/>
  <c r="D4972" i="1"/>
  <c r="K4972" i="1" s="1"/>
  <c r="D4973" i="1"/>
  <c r="D4974" i="1"/>
  <c r="D4975" i="1"/>
  <c r="D4976" i="1"/>
  <c r="D4977" i="1"/>
  <c r="D4978" i="1"/>
  <c r="D4979" i="1"/>
  <c r="K4979" i="1" s="1"/>
  <c r="D4980" i="1"/>
  <c r="J4980" i="1" s="1"/>
  <c r="D4981" i="1"/>
  <c r="D4982" i="1"/>
  <c r="D4983" i="1"/>
  <c r="D4984" i="1"/>
  <c r="D4985" i="1"/>
  <c r="D4986" i="1"/>
  <c r="D4987" i="1"/>
  <c r="D4988" i="1"/>
  <c r="K4988" i="1" s="1"/>
  <c r="D4989" i="1"/>
  <c r="D4990" i="1"/>
  <c r="K4990" i="1" s="1"/>
  <c r="D4991" i="1"/>
  <c r="D4992" i="1"/>
  <c r="D4993" i="1"/>
  <c r="D4994" i="1"/>
  <c r="D4995" i="1"/>
  <c r="D4996" i="1"/>
  <c r="D4997" i="1"/>
  <c r="D4998" i="1"/>
  <c r="D4999" i="1"/>
  <c r="J4999" i="1" s="1"/>
  <c r="D5000" i="1"/>
  <c r="D5001" i="1"/>
  <c r="D5002" i="1"/>
  <c r="D5003" i="1"/>
  <c r="D5004" i="1"/>
  <c r="D5005" i="1"/>
  <c r="K5005" i="1" s="1"/>
  <c r="D5006" i="1"/>
  <c r="K5006" i="1" s="1"/>
  <c r="D5007" i="1"/>
  <c r="D5008" i="1"/>
  <c r="K5008" i="1" s="1"/>
  <c r="D5009" i="1"/>
  <c r="D5010" i="1"/>
  <c r="D5011" i="1"/>
  <c r="D5012" i="1"/>
  <c r="D5013" i="1"/>
  <c r="D5014" i="1"/>
  <c r="J5014" i="1" s="1"/>
  <c r="D5015" i="1"/>
  <c r="D5016" i="1"/>
  <c r="D5017" i="1"/>
  <c r="D5018" i="1"/>
  <c r="D5019" i="1"/>
  <c r="J5019" i="1" s="1"/>
  <c r="D5020" i="1"/>
  <c r="K5020" i="1" s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K5033" i="1" s="1"/>
  <c r="D5034" i="1"/>
  <c r="K5034" i="1" s="1"/>
  <c r="D5035" i="1"/>
  <c r="K5035" i="1" s="1"/>
  <c r="D5036" i="1"/>
  <c r="D5037" i="1"/>
  <c r="D5038" i="1"/>
  <c r="D5039" i="1"/>
  <c r="K5039" i="1" s="1"/>
  <c r="D5040" i="1"/>
  <c r="K5040" i="1" s="1"/>
  <c r="D5041" i="1"/>
  <c r="D5042" i="1"/>
  <c r="D5043" i="1"/>
  <c r="D5044" i="1"/>
  <c r="J5044" i="1" s="1"/>
  <c r="D5045" i="1"/>
  <c r="J5045" i="1" s="1"/>
  <c r="D5046" i="1"/>
  <c r="J5046" i="1" s="1"/>
  <c r="D5047" i="1"/>
  <c r="J5047" i="1" s="1"/>
  <c r="D5048" i="1"/>
  <c r="D5049" i="1"/>
  <c r="D5050" i="1"/>
  <c r="D5051" i="1"/>
  <c r="D5052" i="1"/>
  <c r="K5052" i="1" s="1"/>
  <c r="D5053" i="1"/>
  <c r="D5054" i="1"/>
  <c r="K5054" i="1" s="1"/>
  <c r="D5055" i="1"/>
  <c r="K5055" i="1" s="1"/>
  <c r="D5056" i="1"/>
  <c r="K5056" i="1" s="1"/>
  <c r="D5057" i="1"/>
  <c r="D5058" i="1"/>
  <c r="D5059" i="1"/>
  <c r="D5060" i="1"/>
  <c r="K5060" i="1" s="1"/>
  <c r="D5061" i="1"/>
  <c r="D5062" i="1"/>
  <c r="J5062" i="1" s="1"/>
  <c r="D5063" i="1"/>
  <c r="D5064" i="1"/>
  <c r="D5065" i="1"/>
  <c r="K5065" i="1" s="1"/>
  <c r="D5066" i="1"/>
  <c r="K5066" i="1" s="1"/>
  <c r="D5067" i="1"/>
  <c r="K5067" i="1" s="1"/>
  <c r="D5068" i="1"/>
  <c r="D5069" i="1"/>
  <c r="D5070" i="1"/>
  <c r="D5071" i="1"/>
  <c r="D5072" i="1"/>
  <c r="D5073" i="1"/>
  <c r="D5074" i="1"/>
  <c r="D5075" i="1"/>
  <c r="D5076" i="1"/>
  <c r="D5077" i="1"/>
  <c r="J5077" i="1" s="1"/>
  <c r="D5078" i="1"/>
  <c r="J5078" i="1" s="1"/>
  <c r="D5079" i="1"/>
  <c r="J5079" i="1" s="1"/>
  <c r="D5080" i="1"/>
  <c r="D5081" i="1"/>
  <c r="D5082" i="1"/>
  <c r="D5083" i="1"/>
  <c r="J5083" i="1" s="1"/>
  <c r="D5084" i="1"/>
  <c r="K5084" i="1" s="1"/>
  <c r="D5085" i="1"/>
  <c r="D5086" i="1"/>
  <c r="K5086" i="1" s="1"/>
  <c r="D5087" i="1"/>
  <c r="K5087" i="1" s="1"/>
  <c r="D5088" i="1"/>
  <c r="K5088" i="1" s="1"/>
  <c r="D5089" i="1"/>
  <c r="D5090" i="1"/>
  <c r="D5091" i="1"/>
  <c r="D5092" i="1"/>
  <c r="D5093" i="1"/>
  <c r="D5094" i="1"/>
  <c r="D5095" i="1"/>
  <c r="D5096" i="1"/>
  <c r="D5097" i="1"/>
  <c r="D5098" i="1"/>
  <c r="D5099" i="1"/>
  <c r="K5099" i="1" s="1"/>
  <c r="D5100" i="1"/>
  <c r="D5101" i="1"/>
  <c r="K5101" i="1" s="1"/>
  <c r="D5102" i="1"/>
  <c r="D5103" i="1"/>
  <c r="D5104" i="1"/>
  <c r="K5104" i="1" s="1"/>
  <c r="D5105" i="1"/>
  <c r="D5106" i="1"/>
  <c r="D5107" i="1"/>
  <c r="K5107" i="1" s="1"/>
  <c r="D5108" i="1"/>
  <c r="J5108" i="1" s="1"/>
  <c r="D5109" i="1"/>
  <c r="J5109" i="1" s="1"/>
  <c r="D5110" i="1"/>
  <c r="J5110" i="1" s="1"/>
  <c r="D5111" i="1"/>
  <c r="D5112" i="1"/>
  <c r="D5113" i="1"/>
  <c r="J5113" i="1" s="1"/>
  <c r="D5114" i="1"/>
  <c r="D5115" i="1"/>
  <c r="D5116" i="1"/>
  <c r="D5117" i="1"/>
  <c r="D5118" i="1"/>
  <c r="D5119" i="1"/>
  <c r="D5120" i="1"/>
  <c r="K5120" i="1" s="1"/>
  <c r="D5121" i="1"/>
  <c r="D5122" i="1"/>
  <c r="D5123" i="1"/>
  <c r="K5123" i="1" s="1"/>
  <c r="D5124" i="1"/>
  <c r="J5124" i="1" s="1"/>
  <c r="D5125" i="1"/>
  <c r="J5125" i="1" s="1"/>
  <c r="D5126" i="1"/>
  <c r="J5126" i="1" s="1"/>
  <c r="D5127" i="1"/>
  <c r="D5128" i="1"/>
  <c r="D5129" i="1"/>
  <c r="J5129" i="1" s="1"/>
  <c r="D5130" i="1"/>
  <c r="K5130" i="1" s="1"/>
  <c r="D5131" i="1"/>
  <c r="K5131" i="1" s="1"/>
  <c r="D5132" i="1"/>
  <c r="D5133" i="1"/>
  <c r="K5133" i="1" s="1"/>
  <c r="D5134" i="1"/>
  <c r="D5135" i="1"/>
  <c r="K5135" i="1" s="1"/>
  <c r="D5136" i="1"/>
  <c r="D5137" i="1"/>
  <c r="D5138" i="1"/>
  <c r="D5139" i="1"/>
  <c r="J5139" i="1" s="1"/>
  <c r="D5140" i="1"/>
  <c r="D5141" i="1"/>
  <c r="J5141" i="1" s="1"/>
  <c r="D5142" i="1"/>
  <c r="J5142" i="1" s="1"/>
  <c r="D5143" i="1"/>
  <c r="D5144" i="1"/>
  <c r="D5145" i="1"/>
  <c r="D5146" i="1"/>
  <c r="K5146" i="1" s="1"/>
  <c r="D5147" i="1"/>
  <c r="J5147" i="1" s="1"/>
  <c r="D5148" i="1"/>
  <c r="K5148" i="1" s="1"/>
  <c r="D5149" i="1"/>
  <c r="D5150" i="1"/>
  <c r="K5150" i="1" s="1"/>
  <c r="D5151" i="1"/>
  <c r="K5151" i="1" s="1"/>
  <c r="D5152" i="1"/>
  <c r="K5152" i="1" s="1"/>
  <c r="D5153" i="1"/>
  <c r="D5154" i="1"/>
  <c r="D5155" i="1"/>
  <c r="K5155" i="1" s="1"/>
  <c r="D5156" i="1"/>
  <c r="D5157" i="1"/>
  <c r="D5158" i="1"/>
  <c r="D5159" i="1"/>
  <c r="J5159" i="1" s="1"/>
  <c r="D5160" i="1"/>
  <c r="D5161" i="1"/>
  <c r="K5161" i="1" s="1"/>
  <c r="D5162" i="1"/>
  <c r="D5163" i="1"/>
  <c r="D5164" i="1"/>
  <c r="D5165" i="1"/>
  <c r="D5166" i="1"/>
  <c r="D5167" i="1"/>
  <c r="D5168" i="1"/>
  <c r="D5169" i="1"/>
  <c r="D5170" i="1"/>
  <c r="D5171" i="1"/>
  <c r="K5171" i="1" s="1"/>
  <c r="D5172" i="1"/>
  <c r="D5173" i="1"/>
  <c r="D5174" i="1"/>
  <c r="D5175" i="1"/>
  <c r="K5175" i="1" s="1"/>
  <c r="D5176" i="1"/>
  <c r="D5177" i="1"/>
  <c r="K5177" i="1" s="1"/>
  <c r="D5178" i="1"/>
  <c r="K5178" i="1" s="1"/>
  <c r="D5179" i="1"/>
  <c r="D5180" i="1"/>
  <c r="D5181" i="1"/>
  <c r="D5182" i="1"/>
  <c r="K5182" i="1" s="1"/>
  <c r="D5183" i="1"/>
  <c r="D5184" i="1"/>
  <c r="D5185" i="1"/>
  <c r="D5186" i="1"/>
  <c r="D5187" i="1"/>
  <c r="D5188" i="1"/>
  <c r="D5189" i="1"/>
  <c r="J5189" i="1" s="1"/>
  <c r="D5190" i="1"/>
  <c r="J5190" i="1" s="1"/>
  <c r="D5191" i="1"/>
  <c r="D5192" i="1"/>
  <c r="D5193" i="1"/>
  <c r="D5194" i="1"/>
  <c r="D5195" i="1"/>
  <c r="K5195" i="1" s="1"/>
  <c r="D5196" i="1"/>
  <c r="K5196" i="1" s="1"/>
  <c r="D5197" i="1"/>
  <c r="K5197" i="1" s="1"/>
  <c r="D5198" i="1"/>
  <c r="D5199" i="1"/>
  <c r="D5200" i="1"/>
  <c r="D5201" i="1"/>
  <c r="D5202" i="1"/>
  <c r="D5203" i="1"/>
  <c r="D5204" i="1"/>
  <c r="J5204" i="1" s="1"/>
  <c r="D5205" i="1"/>
  <c r="J5205" i="1" s="1"/>
  <c r="D5206" i="1"/>
  <c r="K5206" i="1" s="1"/>
  <c r="D5207" i="1"/>
  <c r="D5208" i="1"/>
  <c r="J5208" i="1" s="1"/>
  <c r="D5209" i="1"/>
  <c r="D5210" i="1"/>
  <c r="D5211" i="1"/>
  <c r="D5212" i="1"/>
  <c r="D5213" i="1"/>
  <c r="D5214" i="1"/>
  <c r="K5214" i="1" s="1"/>
  <c r="D5215" i="1"/>
  <c r="K5215" i="1" s="1"/>
  <c r="D5216" i="1"/>
  <c r="K5216" i="1" s="1"/>
  <c r="D5217" i="1"/>
  <c r="D5218" i="1"/>
  <c r="D5219" i="1"/>
  <c r="J5219" i="1" s="1"/>
  <c r="D5220" i="1"/>
  <c r="D5221" i="1"/>
  <c r="D5222" i="1"/>
  <c r="D5223" i="1"/>
  <c r="D5224" i="1"/>
  <c r="D5225" i="1"/>
  <c r="K5225" i="1" s="1"/>
  <c r="D5226" i="1"/>
  <c r="D5227" i="1"/>
  <c r="D5228" i="1"/>
  <c r="D5229" i="1"/>
  <c r="K5229" i="1" s="1"/>
  <c r="D5230" i="1"/>
  <c r="D5231" i="1"/>
  <c r="D5232" i="1"/>
  <c r="D5233" i="1"/>
  <c r="D5234" i="1"/>
  <c r="D5235" i="1"/>
  <c r="D5236" i="1"/>
  <c r="D5237" i="1"/>
  <c r="K5237" i="1" s="1"/>
  <c r="D5238" i="1"/>
  <c r="D5239" i="1"/>
  <c r="D5240" i="1"/>
  <c r="D5241" i="1"/>
  <c r="K5241" i="1" s="1"/>
  <c r="D5242" i="1"/>
  <c r="K5242" i="1" s="1"/>
  <c r="D5243" i="1"/>
  <c r="D5244" i="1"/>
  <c r="D5245" i="1"/>
  <c r="J5245" i="1" s="1"/>
  <c r="D5246" i="1"/>
  <c r="K5246" i="1" s="1"/>
  <c r="D5247" i="1"/>
  <c r="K5247" i="1" s="1"/>
  <c r="D5248" i="1"/>
  <c r="K5248" i="1" s="1"/>
  <c r="D5249" i="1"/>
  <c r="D5250" i="1"/>
  <c r="D5251" i="1"/>
  <c r="D5252" i="1"/>
  <c r="D5253" i="1"/>
  <c r="K5253" i="1" s="1"/>
  <c r="D5254" i="1"/>
  <c r="D5255" i="1"/>
  <c r="D5256" i="1"/>
  <c r="J5256" i="1" s="1"/>
  <c r="D5257" i="1"/>
  <c r="D5258" i="1"/>
  <c r="D5259" i="1"/>
  <c r="D5260" i="1"/>
  <c r="D5261" i="1"/>
  <c r="D5262" i="1"/>
  <c r="K5262" i="1" s="1"/>
  <c r="D5263" i="1"/>
  <c r="K5263" i="1" s="1"/>
  <c r="D5264" i="1"/>
  <c r="D5265" i="1"/>
  <c r="D5266" i="1"/>
  <c r="D5267" i="1"/>
  <c r="D5268" i="1"/>
  <c r="D5269" i="1"/>
  <c r="J5269" i="1" s="1"/>
  <c r="D5270" i="1"/>
  <c r="J5270" i="1" s="1"/>
  <c r="D5271" i="1"/>
  <c r="D5272" i="1"/>
  <c r="D5273" i="1"/>
  <c r="K5273" i="1" s="1"/>
  <c r="D5274" i="1"/>
  <c r="K5274" i="1" s="1"/>
  <c r="D5275" i="1"/>
  <c r="K5275" i="1" s="1"/>
  <c r="D5276" i="1"/>
  <c r="K5276" i="1" s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J5290" i="1" s="1"/>
  <c r="D5291" i="1"/>
  <c r="K5291" i="1" s="1"/>
  <c r="D5292" i="1"/>
  <c r="K5292" i="1" s="1"/>
  <c r="D5293" i="1"/>
  <c r="D5294" i="1"/>
  <c r="K5294" i="1" s="1"/>
  <c r="D5295" i="1"/>
  <c r="D5296" i="1"/>
  <c r="D5297" i="1"/>
  <c r="D5298" i="1"/>
  <c r="D5299" i="1"/>
  <c r="D5300" i="1"/>
  <c r="D5301" i="1"/>
  <c r="J5301" i="1" s="1"/>
  <c r="D5302" i="1"/>
  <c r="K5302" i="1" s="1"/>
  <c r="D5303" i="1"/>
  <c r="D5304" i="1"/>
  <c r="D5305" i="1"/>
  <c r="D5306" i="1"/>
  <c r="D5307" i="1"/>
  <c r="D5308" i="1"/>
  <c r="D5309" i="1"/>
  <c r="K5309" i="1" s="1"/>
  <c r="D5310" i="1"/>
  <c r="K5310" i="1" s="1"/>
  <c r="D5311" i="1"/>
  <c r="D5312" i="1"/>
  <c r="K5312" i="1" s="1"/>
  <c r="D5313" i="1"/>
  <c r="D5314" i="1"/>
  <c r="D5315" i="1"/>
  <c r="D5316" i="1"/>
  <c r="D5317" i="1"/>
  <c r="D5318" i="1"/>
  <c r="D5319" i="1"/>
  <c r="D5320" i="1"/>
  <c r="D5321" i="1"/>
  <c r="D5322" i="1"/>
  <c r="D5323" i="1"/>
  <c r="J5323" i="1" s="1"/>
  <c r="D5324" i="1"/>
  <c r="D5325" i="1"/>
  <c r="D5326" i="1"/>
  <c r="D5327" i="1"/>
  <c r="D5328" i="1"/>
  <c r="D5329" i="1"/>
  <c r="D5330" i="1"/>
  <c r="D5331" i="1"/>
  <c r="D5332" i="1"/>
  <c r="D5333" i="1"/>
  <c r="J5333" i="1" s="1"/>
  <c r="D5334" i="1"/>
  <c r="J5334" i="1" s="1"/>
  <c r="D5335" i="1"/>
  <c r="D5336" i="1"/>
  <c r="K5336" i="1" s="1"/>
  <c r="D5337" i="1"/>
  <c r="K5337" i="1" s="1"/>
  <c r="D5338" i="1"/>
  <c r="K5338" i="1" s="1"/>
  <c r="D5339" i="1"/>
  <c r="K5339" i="1" s="1"/>
  <c r="D5340" i="1"/>
  <c r="D5341" i="1"/>
  <c r="D5342" i="1"/>
  <c r="D5343" i="1"/>
  <c r="D5344" i="1"/>
  <c r="K5344" i="1" s="1"/>
  <c r="D5345" i="1"/>
  <c r="D5346" i="1"/>
  <c r="D5347" i="1"/>
  <c r="K5347" i="1" s="1"/>
  <c r="D5348" i="1"/>
  <c r="K5348" i="1" s="1"/>
  <c r="D5349" i="1"/>
  <c r="D5350" i="1"/>
  <c r="D5351" i="1"/>
  <c r="D5352" i="1"/>
  <c r="D5353" i="1"/>
  <c r="D5354" i="1"/>
  <c r="D5355" i="1"/>
  <c r="D5356" i="1"/>
  <c r="K5356" i="1" s="1"/>
  <c r="D5357" i="1"/>
  <c r="D5358" i="1"/>
  <c r="K5358" i="1" s="1"/>
  <c r="D5359" i="1"/>
  <c r="K5359" i="1" s="1"/>
  <c r="D5360" i="1"/>
  <c r="K5360" i="1" s="1"/>
  <c r="D5361" i="1"/>
  <c r="D5362" i="1"/>
  <c r="D5363" i="1"/>
  <c r="D5364" i="1"/>
  <c r="D5365" i="1"/>
  <c r="D5366" i="1"/>
  <c r="D5367" i="1"/>
  <c r="D5368" i="1"/>
  <c r="D5369" i="1"/>
  <c r="K5369" i="1" s="1"/>
  <c r="D5370" i="1"/>
  <c r="K5370" i="1" s="1"/>
  <c r="D5371" i="1"/>
  <c r="D5372" i="1"/>
  <c r="D5373" i="1"/>
  <c r="D5374" i="1"/>
  <c r="D5375" i="1"/>
  <c r="D5376" i="1"/>
  <c r="D5377" i="1"/>
  <c r="D5378" i="1"/>
  <c r="D5379" i="1"/>
  <c r="D5380" i="1"/>
  <c r="J5380" i="1" s="1"/>
  <c r="D5381" i="1"/>
  <c r="J5381" i="1" s="1"/>
  <c r="D5382" i="1"/>
  <c r="D5383" i="1"/>
  <c r="D5384" i="1"/>
  <c r="D5385" i="1"/>
  <c r="D5386" i="1"/>
  <c r="D5387" i="1"/>
  <c r="D5388" i="1"/>
  <c r="D5389" i="1"/>
  <c r="D5390" i="1"/>
  <c r="K5390" i="1" s="1"/>
  <c r="D5391" i="1"/>
  <c r="K5391" i="1" s="1"/>
  <c r="D5392" i="1"/>
  <c r="D5393" i="1"/>
  <c r="D5394" i="1"/>
  <c r="D5395" i="1"/>
  <c r="D5396" i="1"/>
  <c r="D5397" i="1"/>
  <c r="D5398" i="1"/>
  <c r="D5399" i="1"/>
  <c r="K5399" i="1" s="1"/>
  <c r="D5400" i="1"/>
  <c r="D5401" i="1"/>
  <c r="D5402" i="1"/>
  <c r="K5402" i="1" s="1"/>
  <c r="D5403" i="1"/>
  <c r="K5403" i="1" s="1"/>
  <c r="D5404" i="1"/>
  <c r="D5405" i="1"/>
  <c r="K5405" i="1" s="1"/>
  <c r="D5406" i="1"/>
  <c r="D5407" i="1"/>
  <c r="D5408" i="1"/>
  <c r="K5408" i="1" s="1"/>
  <c r="D5409" i="1"/>
  <c r="D5410" i="1"/>
  <c r="D5411" i="1"/>
  <c r="K5411" i="1" s="1"/>
  <c r="D5412" i="1"/>
  <c r="D5413" i="1"/>
  <c r="D5414" i="1"/>
  <c r="D5415" i="1"/>
  <c r="D5416" i="1"/>
  <c r="D5417" i="1"/>
  <c r="D5418" i="1"/>
  <c r="D5419" i="1"/>
  <c r="D5420" i="1"/>
  <c r="D5421" i="1"/>
  <c r="D5422" i="1"/>
  <c r="K5422" i="1" s="1"/>
  <c r="D5423" i="1"/>
  <c r="K5423" i="1" s="1"/>
  <c r="D5424" i="1"/>
  <c r="K5424" i="1" s="1"/>
  <c r="D5425" i="1"/>
  <c r="D5426" i="1"/>
  <c r="D5427" i="1"/>
  <c r="D5428" i="1"/>
  <c r="D5429" i="1"/>
  <c r="D5430" i="1"/>
  <c r="D5431" i="1"/>
  <c r="K5431" i="1" s="1"/>
  <c r="D5432" i="1"/>
  <c r="D5433" i="1"/>
  <c r="K5433" i="1" s="1"/>
  <c r="D5434" i="1"/>
  <c r="K5434" i="1" s="1"/>
  <c r="D5435" i="1"/>
  <c r="K5435" i="1" s="1"/>
  <c r="D5436" i="1"/>
  <c r="D5437" i="1"/>
  <c r="D5438" i="1"/>
  <c r="D5439" i="1"/>
  <c r="D5440" i="1"/>
  <c r="D5441" i="1"/>
  <c r="D5442" i="1"/>
  <c r="D5443" i="1"/>
  <c r="D5444" i="1"/>
  <c r="D5445" i="1"/>
  <c r="D5446" i="1"/>
  <c r="J5446" i="1" s="1"/>
  <c r="D5447" i="1"/>
  <c r="K5447" i="1" s="1"/>
  <c r="D5448" i="1"/>
  <c r="D5449" i="1"/>
  <c r="D5450" i="1"/>
  <c r="D5451" i="1"/>
  <c r="K5451" i="1" s="1"/>
  <c r="D5452" i="1"/>
  <c r="K5452" i="1" s="1"/>
  <c r="D5453" i="1"/>
  <c r="D5454" i="1"/>
  <c r="K5454" i="1" s="1"/>
  <c r="D5455" i="1"/>
  <c r="K5455" i="1" s="1"/>
  <c r="D5456" i="1"/>
  <c r="K5456" i="1" s="1"/>
  <c r="D5457" i="1"/>
  <c r="D5458" i="1"/>
  <c r="D5459" i="1"/>
  <c r="D5460" i="1"/>
  <c r="J5460" i="1" s="1"/>
  <c r="D5461" i="1"/>
  <c r="J5461" i="1" s="1"/>
  <c r="D5462" i="1"/>
  <c r="J5462" i="1" s="1"/>
  <c r="D5463" i="1"/>
  <c r="D5464" i="1"/>
  <c r="D5465" i="1"/>
  <c r="D5466" i="1"/>
  <c r="K5466" i="1" s="1"/>
  <c r="D5467" i="1"/>
  <c r="K5467" i="1" s="1"/>
  <c r="D5468" i="1"/>
  <c r="D5469" i="1"/>
  <c r="K5469" i="1" s="1"/>
  <c r="D5470" i="1"/>
  <c r="D5471" i="1"/>
  <c r="K5471" i="1" s="1"/>
  <c r="D5472" i="1"/>
  <c r="D5473" i="1"/>
  <c r="D5474" i="1"/>
  <c r="D5475" i="1"/>
  <c r="D5476" i="1"/>
  <c r="D5477" i="1"/>
  <c r="J5477" i="1" s="1"/>
  <c r="D5478" i="1"/>
  <c r="J5478" i="1" s="1"/>
  <c r="D5479" i="1"/>
  <c r="D5480" i="1"/>
  <c r="D5481" i="1"/>
  <c r="D5482" i="1"/>
  <c r="D5483" i="1"/>
  <c r="D5484" i="1"/>
  <c r="D5485" i="1"/>
  <c r="D5486" i="1"/>
  <c r="K5486" i="1" s="1"/>
  <c r="D5487" i="1"/>
  <c r="K5487" i="1" s="1"/>
  <c r="D5488" i="1"/>
  <c r="K5488" i="1" s="1"/>
  <c r="D5489" i="1"/>
  <c r="D5490" i="1"/>
  <c r="D5491" i="1"/>
  <c r="D5492" i="1"/>
  <c r="D5493" i="1"/>
  <c r="D5494" i="1"/>
  <c r="D5495" i="1"/>
  <c r="K5495" i="1" s="1"/>
  <c r="D5496" i="1"/>
  <c r="D5497" i="1"/>
  <c r="K5497" i="1" s="1"/>
  <c r="D5498" i="1"/>
  <c r="K5498" i="1" s="1"/>
  <c r="D5499" i="1"/>
  <c r="K5499" i="1" s="1"/>
  <c r="D5500" i="1"/>
  <c r="K5500" i="1" s="1"/>
  <c r="D5501" i="1"/>
  <c r="D5502" i="1"/>
  <c r="D5503" i="1"/>
  <c r="D5504" i="1"/>
  <c r="D5505" i="1"/>
  <c r="D5506" i="1"/>
  <c r="D5507" i="1"/>
  <c r="K5507" i="1" s="1"/>
  <c r="D5508" i="1"/>
  <c r="K5508" i="1" s="1"/>
  <c r="D5509" i="1"/>
  <c r="J5509" i="1" s="1"/>
  <c r="D5510" i="1"/>
  <c r="D5511" i="1"/>
  <c r="K5511" i="1" s="1"/>
  <c r="D5512" i="1"/>
  <c r="D5513" i="1"/>
  <c r="D5514" i="1"/>
  <c r="D5515" i="1"/>
  <c r="J5515" i="1" s="1"/>
  <c r="D5516" i="1"/>
  <c r="K5516" i="1" s="1"/>
  <c r="D5517" i="1"/>
  <c r="J5517" i="1" s="1"/>
  <c r="D5518" i="1"/>
  <c r="K5518" i="1" s="1"/>
  <c r="D5519" i="1"/>
  <c r="K5519" i="1" s="1"/>
  <c r="D5520" i="1"/>
  <c r="D5521" i="1"/>
  <c r="D5522" i="1"/>
  <c r="D5523" i="1"/>
  <c r="D5524" i="1"/>
  <c r="D5525" i="1"/>
  <c r="D5526" i="1"/>
  <c r="J5526" i="1" s="1"/>
  <c r="D5527" i="1"/>
  <c r="J5527" i="1" s="1"/>
  <c r="D5528" i="1"/>
  <c r="D5529" i="1"/>
  <c r="D5530" i="1"/>
  <c r="K5530" i="1" s="1"/>
  <c r="D5531" i="1"/>
  <c r="K5531" i="1" s="1"/>
  <c r="D5532" i="1"/>
  <c r="D5533" i="1"/>
  <c r="K5533" i="1" s="1"/>
  <c r="D5534" i="1"/>
  <c r="K5534" i="1" s="1"/>
  <c r="D5535" i="1"/>
  <c r="D5536" i="1"/>
  <c r="K5536" i="1" s="1"/>
  <c r="D5537" i="1"/>
  <c r="D5538" i="1"/>
  <c r="D5539" i="1"/>
  <c r="D5540" i="1"/>
  <c r="D5541" i="1"/>
  <c r="J5541" i="1" s="1"/>
  <c r="D5542" i="1"/>
  <c r="J5542" i="1" s="1"/>
  <c r="D5543" i="1"/>
  <c r="D5544" i="1"/>
  <c r="D5545" i="1"/>
  <c r="D5546" i="1"/>
  <c r="D5547" i="1"/>
  <c r="D5548" i="1"/>
  <c r="D5549" i="1"/>
  <c r="D5550" i="1"/>
  <c r="K5550" i="1" s="1"/>
  <c r="D5551" i="1"/>
  <c r="K5551" i="1" s="1"/>
  <c r="D5552" i="1"/>
  <c r="K5552" i="1" s="1"/>
  <c r="D5553" i="1"/>
  <c r="D5554" i="1"/>
  <c r="D5555" i="1"/>
  <c r="D5556" i="1"/>
  <c r="J5556" i="1" s="1"/>
  <c r="D5557" i="1"/>
  <c r="J5557" i="1" s="1"/>
  <c r="D5558" i="1"/>
  <c r="D5559" i="1"/>
  <c r="J5559" i="1" s="1"/>
  <c r="D5560" i="1"/>
  <c r="D5561" i="1"/>
  <c r="K5561" i="1" s="1"/>
  <c r="D5562" i="1"/>
  <c r="K5562" i="1" s="1"/>
  <c r="D5563" i="1"/>
  <c r="K5563" i="1" s="1"/>
  <c r="D5564" i="1"/>
  <c r="D5565" i="1"/>
  <c r="D5566" i="1"/>
  <c r="D5567" i="1"/>
  <c r="D5568" i="1"/>
  <c r="D5569" i="1"/>
  <c r="D5570" i="1"/>
  <c r="D5571" i="1"/>
  <c r="K5571" i="1" s="1"/>
  <c r="D5572" i="1"/>
  <c r="D5573" i="1"/>
  <c r="J5573" i="1" s="1"/>
  <c r="D5574" i="1"/>
  <c r="D5575" i="1"/>
  <c r="D5576" i="1"/>
  <c r="D5577" i="1"/>
  <c r="D5578" i="1"/>
  <c r="D5579" i="1"/>
  <c r="K5579" i="1" s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K5594" i="1" s="1"/>
  <c r="D5595" i="1"/>
  <c r="K5595" i="1" s="1"/>
  <c r="D5596" i="1"/>
  <c r="D5597" i="1"/>
  <c r="J5597" i="1" s="1"/>
  <c r="D5598" i="1"/>
  <c r="D5599" i="1"/>
  <c r="D5600" i="1"/>
  <c r="K5600" i="1" s="1"/>
  <c r="D5601" i="1"/>
  <c r="D5602" i="1"/>
  <c r="D5603" i="1"/>
  <c r="K5603" i="1" s="1"/>
  <c r="D5604" i="1"/>
  <c r="D5605" i="1"/>
  <c r="D5606" i="1"/>
  <c r="K5606" i="1" s="1"/>
  <c r="D5607" i="1"/>
  <c r="D5608" i="1"/>
  <c r="D5609" i="1"/>
  <c r="D5610" i="1"/>
  <c r="D5611" i="1"/>
  <c r="D5612" i="1"/>
  <c r="D5613" i="1"/>
  <c r="D5614" i="1"/>
  <c r="K5614" i="1" s="1"/>
  <c r="D5615" i="1"/>
  <c r="K5615" i="1" s="1"/>
  <c r="D5616" i="1"/>
  <c r="K5616" i="1" s="1"/>
  <c r="D5617" i="1"/>
  <c r="D5618" i="1"/>
  <c r="D5619" i="1"/>
  <c r="D5620" i="1"/>
  <c r="D5621" i="1"/>
  <c r="J5621" i="1" s="1"/>
  <c r="D5622" i="1"/>
  <c r="J5622" i="1" s="1"/>
  <c r="D5623" i="1"/>
  <c r="D5624" i="1"/>
  <c r="D5625" i="1"/>
  <c r="K5625" i="1" s="1"/>
  <c r="D5626" i="1"/>
  <c r="D5627" i="1"/>
  <c r="K5627" i="1" s="1"/>
  <c r="D5628" i="1"/>
  <c r="K5628" i="1" s="1"/>
  <c r="D5629" i="1"/>
  <c r="D5630" i="1"/>
  <c r="D5631" i="1"/>
  <c r="D5632" i="1"/>
  <c r="D5633" i="1"/>
  <c r="D5634" i="1"/>
  <c r="D5635" i="1"/>
  <c r="D5636" i="1"/>
  <c r="D5637" i="1"/>
  <c r="D5638" i="1"/>
  <c r="D5639" i="1"/>
  <c r="J5639" i="1" s="1"/>
  <c r="D5640" i="1"/>
  <c r="D5641" i="1"/>
  <c r="D5642" i="1"/>
  <c r="D5643" i="1"/>
  <c r="D5644" i="1"/>
  <c r="K5644" i="1" s="1"/>
  <c r="D5645" i="1"/>
  <c r="D5646" i="1"/>
  <c r="D5647" i="1"/>
  <c r="D5648" i="1"/>
  <c r="D5649" i="1"/>
  <c r="D5650" i="1"/>
  <c r="D5651" i="1"/>
  <c r="D5652" i="1"/>
  <c r="D5653" i="1"/>
  <c r="K5653" i="1" s="1"/>
  <c r="D5654" i="1"/>
  <c r="D5655" i="1"/>
  <c r="D5656" i="1"/>
  <c r="D5657" i="1"/>
  <c r="D5658" i="1"/>
  <c r="K5658" i="1" s="1"/>
  <c r="D5659" i="1"/>
  <c r="K5659" i="1" s="1"/>
  <c r="D5660" i="1"/>
  <c r="K5660" i="1" s="1"/>
  <c r="D5661" i="1"/>
  <c r="K5661" i="1" s="1"/>
  <c r="D5662" i="1"/>
  <c r="K5662" i="1" s="1"/>
  <c r="D5663" i="1"/>
  <c r="K5663" i="1" s="1"/>
  <c r="D5664" i="1"/>
  <c r="K5664" i="1" s="1"/>
  <c r="D5665" i="1"/>
  <c r="D5666" i="1"/>
  <c r="D5667" i="1"/>
  <c r="D5668" i="1"/>
  <c r="D5669" i="1"/>
  <c r="K5669" i="1" s="1"/>
  <c r="D5670" i="1"/>
  <c r="J5670" i="1" s="1"/>
  <c r="D5671" i="1"/>
  <c r="K5671" i="1" s="1"/>
  <c r="D5672" i="1"/>
  <c r="D5673" i="1"/>
  <c r="D5674" i="1"/>
  <c r="D5675" i="1"/>
  <c r="D5676" i="1"/>
  <c r="D5677" i="1"/>
  <c r="D5678" i="1"/>
  <c r="K5678" i="1" s="1"/>
  <c r="D5679" i="1"/>
  <c r="K5679" i="1" s="1"/>
  <c r="D5680" i="1"/>
  <c r="D5681" i="1"/>
  <c r="D5682" i="1"/>
  <c r="D5683" i="1"/>
  <c r="D5684" i="1"/>
  <c r="D5685" i="1"/>
  <c r="K5685" i="1" s="1"/>
  <c r="D5686" i="1"/>
  <c r="K5686" i="1" s="1"/>
  <c r="D5687" i="1"/>
  <c r="J5687" i="1" s="1"/>
  <c r="D5688" i="1"/>
  <c r="D5689" i="1"/>
  <c r="D5690" i="1"/>
  <c r="K5690" i="1" s="1"/>
  <c r="D5691" i="1"/>
  <c r="D5692" i="1"/>
  <c r="D5693" i="1"/>
  <c r="D5694" i="1"/>
  <c r="D5695" i="1"/>
  <c r="D5696" i="1"/>
  <c r="D5697" i="1"/>
  <c r="D5698" i="1"/>
  <c r="D5699" i="1"/>
  <c r="K5699" i="1" s="1"/>
  <c r="D5700" i="1"/>
  <c r="D5701" i="1"/>
  <c r="D5702" i="1"/>
  <c r="D5703" i="1"/>
  <c r="D5704" i="1"/>
  <c r="D5705" i="1"/>
  <c r="J5705" i="1" s="1"/>
  <c r="D5706" i="1"/>
  <c r="D5707" i="1"/>
  <c r="D5708" i="1"/>
  <c r="K5708" i="1" s="1"/>
  <c r="D5709" i="1"/>
  <c r="K5709" i="1" s="1"/>
  <c r="D5710" i="1"/>
  <c r="D5711" i="1"/>
  <c r="D5712" i="1"/>
  <c r="D5713" i="1"/>
  <c r="D5714" i="1"/>
  <c r="D5715" i="1"/>
  <c r="D5716" i="1"/>
  <c r="D5717" i="1"/>
  <c r="D5718" i="1"/>
  <c r="J5718" i="1" s="1"/>
  <c r="D5719" i="1"/>
  <c r="D5720" i="1"/>
  <c r="D5721" i="1"/>
  <c r="D5722" i="1"/>
  <c r="K5722" i="1" s="1"/>
  <c r="D5723" i="1"/>
  <c r="D5724" i="1"/>
  <c r="D5725" i="1"/>
  <c r="D5726" i="1"/>
  <c r="K5726" i="1" s="1"/>
  <c r="D5727" i="1"/>
  <c r="K5727" i="1" s="1"/>
  <c r="D5728" i="1"/>
  <c r="K5728" i="1" s="1"/>
  <c r="D5729" i="1"/>
  <c r="D5730" i="1"/>
  <c r="D5731" i="1"/>
  <c r="D5732" i="1"/>
  <c r="J5732" i="1" s="1"/>
  <c r="D5733" i="1"/>
  <c r="J5733" i="1" s="1"/>
  <c r="D5734" i="1"/>
  <c r="J5734" i="1" s="1"/>
  <c r="D5735" i="1"/>
  <c r="J5735" i="1" s="1"/>
  <c r="D5736" i="1"/>
  <c r="J5736" i="1" s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J5748" i="1" s="1"/>
  <c r="D5749" i="1"/>
  <c r="D5750" i="1"/>
  <c r="D5751" i="1"/>
  <c r="J5751" i="1" s="1"/>
  <c r="D5752" i="1"/>
  <c r="D5753" i="1"/>
  <c r="K5753" i="1" s="1"/>
  <c r="D5754" i="1"/>
  <c r="D5755" i="1"/>
  <c r="J5755" i="1" s="1"/>
  <c r="D5756" i="1"/>
  <c r="K5756" i="1" s="1"/>
  <c r="D5757" i="1"/>
  <c r="D5758" i="1"/>
  <c r="D5759" i="1"/>
  <c r="D5760" i="1"/>
  <c r="D5761" i="1"/>
  <c r="D5762" i="1"/>
  <c r="D5763" i="1"/>
  <c r="K5763" i="1" s="1"/>
  <c r="D5764" i="1"/>
  <c r="D5765" i="1"/>
  <c r="D5766" i="1"/>
  <c r="D5767" i="1"/>
  <c r="D5768" i="1"/>
  <c r="D5769" i="1"/>
  <c r="D5770" i="1"/>
  <c r="D5771" i="1"/>
  <c r="K5771" i="1" s="1"/>
  <c r="D5772" i="1"/>
  <c r="D5773" i="1"/>
  <c r="K5773" i="1" s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K5787" i="1" s="1"/>
  <c r="D5788" i="1"/>
  <c r="D5789" i="1"/>
  <c r="D5790" i="1"/>
  <c r="D5791" i="1"/>
  <c r="J5791" i="1" s="1"/>
  <c r="D5792" i="1"/>
  <c r="D5793" i="1"/>
  <c r="D5794" i="1"/>
  <c r="D5795" i="1"/>
  <c r="K5795" i="1" s="1"/>
  <c r="D5796" i="1"/>
  <c r="K5796" i="1" s="1"/>
  <c r="D5797" i="1"/>
  <c r="D5798" i="1"/>
  <c r="D5799" i="1"/>
  <c r="K5799" i="1" s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K5811" i="1" s="1"/>
  <c r="D5812" i="1"/>
  <c r="K5812" i="1" s="1"/>
  <c r="D5813" i="1"/>
  <c r="J5813" i="1" s="1"/>
  <c r="D5814" i="1"/>
  <c r="J5814" i="1" s="1"/>
  <c r="D5815" i="1"/>
  <c r="K5815" i="1" s="1"/>
  <c r="D5816" i="1"/>
  <c r="D5817" i="1"/>
  <c r="J5817" i="1" s="1"/>
  <c r="D5818" i="1"/>
  <c r="D5819" i="1"/>
  <c r="J5819" i="1" s="1"/>
  <c r="D5820" i="1"/>
  <c r="K5820" i="1" s="1"/>
  <c r="D5821" i="1"/>
  <c r="D5822" i="1"/>
  <c r="D5823" i="1"/>
  <c r="D5824" i="1"/>
  <c r="D5825" i="1"/>
  <c r="D5826" i="1"/>
  <c r="D5827" i="1"/>
  <c r="D5828" i="1"/>
  <c r="J5828" i="1" s="1"/>
  <c r="D5829" i="1"/>
  <c r="J5829" i="1" s="1"/>
  <c r="D5830" i="1"/>
  <c r="J5830" i="1" s="1"/>
  <c r="D5831" i="1"/>
  <c r="K5831" i="1" s="1"/>
  <c r="D5832" i="1"/>
  <c r="D5833" i="1"/>
  <c r="K5833" i="1" s="1"/>
  <c r="D5834" i="1"/>
  <c r="D5835" i="1"/>
  <c r="K5835" i="1" s="1"/>
  <c r="D5836" i="1"/>
  <c r="D5837" i="1"/>
  <c r="K5837" i="1" s="1"/>
  <c r="D5838" i="1"/>
  <c r="D5839" i="1"/>
  <c r="D5840" i="1"/>
  <c r="D5841" i="1"/>
  <c r="D5842" i="1"/>
  <c r="D5843" i="1"/>
  <c r="D5844" i="1"/>
  <c r="D5845" i="1"/>
  <c r="J5845" i="1" s="1"/>
  <c r="D5846" i="1"/>
  <c r="D5847" i="1"/>
  <c r="D5848" i="1"/>
  <c r="D5849" i="1"/>
  <c r="D5850" i="1"/>
  <c r="K5850" i="1" s="1"/>
  <c r="D5851" i="1"/>
  <c r="D5852" i="1"/>
  <c r="K5852" i="1" s="1"/>
  <c r="D5853" i="1"/>
  <c r="D5854" i="1"/>
  <c r="K5854" i="1" s="1"/>
  <c r="D5855" i="1"/>
  <c r="K5855" i="1" s="1"/>
  <c r="D5856" i="1"/>
  <c r="K5856" i="1" s="1"/>
  <c r="D5857" i="1"/>
  <c r="D5858" i="1"/>
  <c r="D5859" i="1"/>
  <c r="K5859" i="1" s="1"/>
  <c r="D5860" i="1"/>
  <c r="D5861" i="1"/>
  <c r="D5862" i="1"/>
  <c r="D5863" i="1"/>
  <c r="K5863" i="1" s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J5878" i="1" s="1"/>
  <c r="D5879" i="1"/>
  <c r="D5880" i="1"/>
  <c r="D5881" i="1"/>
  <c r="D5882" i="1"/>
  <c r="D5883" i="1"/>
  <c r="J5883" i="1" s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K5895" i="1" s="1"/>
  <c r="D5896" i="1"/>
  <c r="D5897" i="1"/>
  <c r="D5898" i="1"/>
  <c r="K5898" i="1" s="1"/>
  <c r="D5899" i="1"/>
  <c r="K5899" i="1" s="1"/>
  <c r="D5900" i="1"/>
  <c r="D5901" i="1"/>
  <c r="K5901" i="1" s="1"/>
  <c r="D5902" i="1"/>
  <c r="D5903" i="1"/>
  <c r="K5903" i="1" s="1"/>
  <c r="D5904" i="1"/>
  <c r="D5905" i="1"/>
  <c r="D5906" i="1"/>
  <c r="D5907" i="1"/>
  <c r="D5908" i="1"/>
  <c r="J5908" i="1" s="1"/>
  <c r="D5909" i="1"/>
  <c r="D5910" i="1"/>
  <c r="J5910" i="1" s="1"/>
  <c r="D5911" i="1"/>
  <c r="J5911" i="1" s="1"/>
  <c r="D5912" i="1"/>
  <c r="D5913" i="1"/>
  <c r="D5914" i="1"/>
  <c r="D5915" i="1"/>
  <c r="J5915" i="1" s="1"/>
  <c r="D5916" i="1"/>
  <c r="K5916" i="1" s="1"/>
  <c r="D5917" i="1"/>
  <c r="D5918" i="1"/>
  <c r="K5918" i="1" s="1"/>
  <c r="D5919" i="1"/>
  <c r="K5919" i="1" s="1"/>
  <c r="D5920" i="1"/>
  <c r="K5920" i="1" s="1"/>
  <c r="D5921" i="1"/>
  <c r="D5922" i="1"/>
  <c r="D5923" i="1"/>
  <c r="J5923" i="1" s="1"/>
  <c r="D5924" i="1"/>
  <c r="D5925" i="1"/>
  <c r="D5926" i="1"/>
  <c r="D5927" i="1"/>
  <c r="K5927" i="1" s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J5941" i="1" s="1"/>
  <c r="D5942" i="1"/>
  <c r="J5942" i="1" s="1"/>
  <c r="D5943" i="1"/>
  <c r="D5944" i="1"/>
  <c r="D5945" i="1"/>
  <c r="J5945" i="1" s="1"/>
  <c r="D5946" i="1"/>
  <c r="J5946" i="1" s="1"/>
  <c r="D5947" i="1"/>
  <c r="K5947" i="1" s="1"/>
  <c r="D5948" i="1"/>
  <c r="K5948" i="1" s="1"/>
  <c r="D5949" i="1"/>
  <c r="D5950" i="1"/>
  <c r="D5951" i="1"/>
  <c r="D5952" i="1"/>
  <c r="D5953" i="1"/>
  <c r="D5954" i="1"/>
  <c r="D5955" i="1"/>
  <c r="K5955" i="1" s="1"/>
  <c r="D5956" i="1"/>
  <c r="J5956" i="1" s="1"/>
  <c r="D5957" i="1"/>
  <c r="D5958" i="1"/>
  <c r="D5959" i="1"/>
  <c r="K5959" i="1" s="1"/>
  <c r="D5960" i="1"/>
  <c r="D5961" i="1"/>
  <c r="K5961" i="1" s="1"/>
  <c r="D5962" i="1"/>
  <c r="K5962" i="1" s="1"/>
  <c r="D5963" i="1"/>
  <c r="K5963" i="1" s="1"/>
  <c r="D5964" i="1"/>
  <c r="D5965" i="1"/>
  <c r="K5965" i="1" s="1"/>
  <c r="D5966" i="1"/>
  <c r="K5966" i="1" s="1"/>
  <c r="D5967" i="1"/>
  <c r="D5968" i="1"/>
  <c r="K5968" i="1" s="1"/>
  <c r="D5969" i="1"/>
  <c r="D5970" i="1"/>
  <c r="D5971" i="1"/>
  <c r="D5972" i="1"/>
  <c r="D5973" i="1"/>
  <c r="K5973" i="1" s="1"/>
  <c r="D5974" i="1"/>
  <c r="D5975" i="1"/>
  <c r="D5976" i="1"/>
  <c r="D5977" i="1"/>
  <c r="D5978" i="1"/>
  <c r="D5979" i="1"/>
  <c r="J5979" i="1" s="1"/>
  <c r="D5980" i="1"/>
  <c r="D5981" i="1"/>
  <c r="D5982" i="1"/>
  <c r="D5983" i="1"/>
  <c r="D5984" i="1"/>
  <c r="D5985" i="1"/>
  <c r="K5985" i="1" s="1"/>
  <c r="D5986" i="1"/>
  <c r="D5987" i="1"/>
  <c r="D5988" i="1"/>
  <c r="D5989" i="1"/>
  <c r="J5989" i="1" s="1"/>
  <c r="D5990" i="1"/>
  <c r="K5990" i="1" s="1"/>
  <c r="D5991" i="1"/>
  <c r="K5991" i="1" s="1"/>
  <c r="D5992" i="1"/>
  <c r="D5993" i="1"/>
  <c r="D5994" i="1"/>
  <c r="D5995" i="1"/>
  <c r="D5996" i="1"/>
  <c r="D5997" i="1"/>
  <c r="D5998" i="1"/>
  <c r="D5999" i="1"/>
  <c r="D6000" i="1"/>
  <c r="K6000" i="1" s="1"/>
  <c r="D6001" i="1"/>
  <c r="D6002" i="1"/>
  <c r="D6003" i="1"/>
  <c r="D6004" i="1"/>
  <c r="D6005" i="1"/>
  <c r="D6006" i="1"/>
  <c r="D6007" i="1"/>
  <c r="J6007" i="1" s="1"/>
  <c r="D6008" i="1"/>
  <c r="K6008" i="1" s="1"/>
  <c r="D6009" i="1"/>
  <c r="J6009" i="1" s="1"/>
  <c r="D6010" i="1"/>
  <c r="D6011" i="1"/>
  <c r="K6011" i="1" s="1"/>
  <c r="D6012" i="1"/>
  <c r="K6012" i="1" s="1"/>
  <c r="D6013" i="1"/>
  <c r="D6014" i="1"/>
  <c r="D6015" i="1"/>
  <c r="D6016" i="1"/>
  <c r="D6017" i="1"/>
  <c r="D6018" i="1"/>
  <c r="D6019" i="1"/>
  <c r="D6020" i="1"/>
  <c r="J6020" i="1" s="1"/>
  <c r="D6021" i="1"/>
  <c r="J6021" i="1" s="1"/>
  <c r="D6022" i="1"/>
  <c r="J6022" i="1" s="1"/>
  <c r="D6023" i="1"/>
  <c r="K6023" i="1" s="1"/>
  <c r="D6024" i="1"/>
  <c r="D6025" i="1"/>
  <c r="K6025" i="1" s="1"/>
  <c r="D6026" i="1"/>
  <c r="K6026" i="1" s="1"/>
  <c r="D6027" i="1"/>
  <c r="K6027" i="1" s="1"/>
  <c r="D6028" i="1"/>
  <c r="D6029" i="1"/>
  <c r="D6030" i="1"/>
  <c r="D6031" i="1"/>
  <c r="K6031" i="1" s="1"/>
  <c r="D6032" i="1"/>
  <c r="K6032" i="1" s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K6046" i="1" s="1"/>
  <c r="D6047" i="1"/>
  <c r="K6047" i="1" s="1"/>
  <c r="D6048" i="1"/>
  <c r="K6048" i="1" s="1"/>
  <c r="D6049" i="1"/>
  <c r="D6050" i="1"/>
  <c r="D6051" i="1"/>
  <c r="D6052" i="1"/>
  <c r="D6053" i="1"/>
  <c r="J6053" i="1" s="1"/>
  <c r="D6054" i="1"/>
  <c r="J6054" i="1" s="1"/>
  <c r="D6055" i="1"/>
  <c r="K6055" i="1" s="1"/>
  <c r="D6056" i="1"/>
  <c r="D6057" i="1"/>
  <c r="D6058" i="1"/>
  <c r="D6059" i="1"/>
  <c r="D6060" i="1"/>
  <c r="D6061" i="1"/>
  <c r="D6062" i="1"/>
  <c r="D6063" i="1"/>
  <c r="K6063" i="1" s="1"/>
  <c r="D6064" i="1"/>
  <c r="D6065" i="1"/>
  <c r="D6066" i="1"/>
  <c r="D6067" i="1"/>
  <c r="K6067" i="1" s="1"/>
  <c r="D6068" i="1"/>
  <c r="D6069" i="1"/>
  <c r="D6070" i="1"/>
  <c r="D6071" i="1"/>
  <c r="J6071" i="1" s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J6085" i="1" s="1"/>
  <c r="D6086" i="1"/>
  <c r="J6086" i="1" s="1"/>
  <c r="D6087" i="1"/>
  <c r="K6087" i="1" s="1"/>
  <c r="D6088" i="1"/>
  <c r="D6089" i="1"/>
  <c r="K6089" i="1" s="1"/>
  <c r="D6090" i="1"/>
  <c r="K6090" i="1" s="1"/>
  <c r="D6091" i="1"/>
  <c r="K6091" i="1" s="1"/>
  <c r="D6092" i="1"/>
  <c r="D6093" i="1"/>
  <c r="K6093" i="1" s="1"/>
  <c r="D6094" i="1"/>
  <c r="D6095" i="1"/>
  <c r="K6095" i="1" s="1"/>
  <c r="D6096" i="1"/>
  <c r="K6096" i="1" s="1"/>
  <c r="D6097" i="1"/>
  <c r="D6098" i="1"/>
  <c r="D6099" i="1"/>
  <c r="D6100" i="1"/>
  <c r="J6100" i="1" s="1"/>
  <c r="D6101" i="1"/>
  <c r="J6101" i="1" s="1"/>
  <c r="D6102" i="1"/>
  <c r="J6102" i="1" s="1"/>
  <c r="D6103" i="1"/>
  <c r="J6103" i="1" s="1"/>
  <c r="D6104" i="1"/>
  <c r="D6105" i="1"/>
  <c r="D6106" i="1"/>
  <c r="K6106" i="1" s="1"/>
  <c r="D6107" i="1"/>
  <c r="K6107" i="1" s="1"/>
  <c r="D6108" i="1"/>
  <c r="K6108" i="1" s="1"/>
  <c r="D6109" i="1"/>
  <c r="D6110" i="1"/>
  <c r="K6110" i="1" s="1"/>
  <c r="D6111" i="1"/>
  <c r="K6111" i="1" s="1"/>
  <c r="D6112" i="1"/>
  <c r="D6113" i="1"/>
  <c r="D6114" i="1"/>
  <c r="D6115" i="1"/>
  <c r="D6116" i="1"/>
  <c r="J6116" i="1" s="1"/>
  <c r="D6117" i="1"/>
  <c r="D6118" i="1"/>
  <c r="J6118" i="1" s="1"/>
  <c r="D6119" i="1"/>
  <c r="K6119" i="1" s="1"/>
  <c r="D6120" i="1"/>
  <c r="D6121" i="1"/>
  <c r="D6122" i="1"/>
  <c r="D6123" i="1"/>
  <c r="D6124" i="1"/>
  <c r="D6125" i="1"/>
  <c r="D6126" i="1"/>
  <c r="K6126" i="1" s="1"/>
  <c r="D6127" i="1"/>
  <c r="D6128" i="1"/>
  <c r="K6128" i="1" s="1"/>
  <c r="D6129" i="1"/>
  <c r="D6130" i="1"/>
  <c r="D6131" i="1"/>
  <c r="D6132" i="1"/>
  <c r="D6133" i="1"/>
  <c r="D6134" i="1"/>
  <c r="D6135" i="1"/>
  <c r="K6135" i="1" s="1"/>
  <c r="D6136" i="1"/>
  <c r="D6137" i="1"/>
  <c r="D6138" i="1"/>
  <c r="D6139" i="1"/>
  <c r="J6139" i="1" s="1"/>
  <c r="D6140" i="1"/>
  <c r="K6140" i="1" s="1"/>
  <c r="D6141" i="1"/>
  <c r="D6142" i="1"/>
  <c r="D6143" i="1"/>
  <c r="D6144" i="1"/>
  <c r="D6145" i="1"/>
  <c r="D6146" i="1"/>
  <c r="D6147" i="1"/>
  <c r="D6148" i="1"/>
  <c r="D6149" i="1"/>
  <c r="D6150" i="1"/>
  <c r="D6151" i="1"/>
  <c r="K6151" i="1" s="1"/>
  <c r="D6152" i="1"/>
  <c r="D6153" i="1"/>
  <c r="K6153" i="1" s="1"/>
  <c r="D6154" i="1"/>
  <c r="K6154" i="1" s="1"/>
  <c r="D6155" i="1"/>
  <c r="J6155" i="1" s="1"/>
  <c r="D6156" i="1"/>
  <c r="D6157" i="1"/>
  <c r="J6157" i="1" s="1"/>
  <c r="D6158" i="1"/>
  <c r="K6158" i="1" s="1"/>
  <c r="D6159" i="1"/>
  <c r="K6159" i="1" s="1"/>
  <c r="D6160" i="1"/>
  <c r="K6160" i="1" s="1"/>
  <c r="D6161" i="1"/>
  <c r="D6162" i="1"/>
  <c r="D6163" i="1"/>
  <c r="D6164" i="1"/>
  <c r="D6165" i="1"/>
  <c r="D6166" i="1"/>
  <c r="D6167" i="1"/>
  <c r="D6168" i="1"/>
  <c r="D6169" i="1"/>
  <c r="D6170" i="1"/>
  <c r="D6171" i="1"/>
  <c r="J6171" i="1" s="1"/>
  <c r="D6172" i="1"/>
  <c r="K6172" i="1" s="1"/>
  <c r="D6173" i="1"/>
  <c r="D6174" i="1"/>
  <c r="K6174" i="1" s="1"/>
  <c r="D6175" i="1"/>
  <c r="D6176" i="1"/>
  <c r="D6177" i="1"/>
  <c r="D6178" i="1"/>
  <c r="D6179" i="1"/>
  <c r="D6180" i="1"/>
  <c r="D6181" i="1"/>
  <c r="J6181" i="1" s="1"/>
  <c r="D6182" i="1"/>
  <c r="J6182" i="1" s="1"/>
  <c r="D6183" i="1"/>
  <c r="K6183" i="1" s="1"/>
  <c r="D6184" i="1"/>
  <c r="D6185" i="1"/>
  <c r="D6186" i="1"/>
  <c r="D6187" i="1"/>
  <c r="D6188" i="1"/>
  <c r="D6189" i="1"/>
  <c r="D6190" i="1"/>
  <c r="D6191" i="1"/>
  <c r="J6191" i="1" s="1"/>
  <c r="D6192" i="1"/>
  <c r="J6192" i="1" s="1"/>
  <c r="D6193" i="1"/>
  <c r="D6194" i="1"/>
  <c r="D6195" i="1"/>
  <c r="K6195" i="1" s="1"/>
  <c r="D6196" i="1"/>
  <c r="J6196" i="1" s="1"/>
  <c r="D6197" i="1"/>
  <c r="J6197" i="1" s="1"/>
  <c r="D6198" i="1"/>
  <c r="J6198" i="1" s="1"/>
  <c r="D6199" i="1"/>
  <c r="K6199" i="1" s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K6215" i="1" s="1"/>
  <c r="D6216" i="1"/>
  <c r="D6217" i="1"/>
  <c r="D6218" i="1"/>
  <c r="K6218" i="1" s="1"/>
  <c r="D6219" i="1"/>
  <c r="J6219" i="1" s="1"/>
  <c r="D6220" i="1"/>
  <c r="K6220" i="1" s="1"/>
  <c r="D6221" i="1"/>
  <c r="D6222" i="1"/>
  <c r="K6222" i="1" s="1"/>
  <c r="D6223" i="1"/>
  <c r="K6223" i="1" s="1"/>
  <c r="D6224" i="1"/>
  <c r="K6224" i="1" s="1"/>
  <c r="D6225" i="1"/>
  <c r="D6226" i="1"/>
  <c r="D6227" i="1"/>
  <c r="D6228" i="1"/>
  <c r="D6229" i="1"/>
  <c r="D6230" i="1"/>
  <c r="K6230" i="1" s="1"/>
  <c r="D6231" i="1"/>
  <c r="D6232" i="1"/>
  <c r="D6233" i="1"/>
  <c r="K6233" i="1" s="1"/>
  <c r="D6234" i="1"/>
  <c r="D6235" i="1"/>
  <c r="D6236" i="1"/>
  <c r="D6237" i="1"/>
  <c r="K6237" i="1" s="1"/>
  <c r="D6238" i="1"/>
  <c r="D6239" i="1"/>
  <c r="D6240" i="1"/>
  <c r="D6241" i="1"/>
  <c r="D6242" i="1"/>
  <c r="D6243" i="1"/>
  <c r="D6244" i="1"/>
  <c r="D6245" i="1"/>
  <c r="K6245" i="1" s="1"/>
  <c r="D6246" i="1"/>
  <c r="J6246" i="1" s="1"/>
  <c r="D6247" i="1"/>
  <c r="D6248" i="1"/>
  <c r="D6249" i="1"/>
  <c r="D6250" i="1"/>
  <c r="D6251" i="1"/>
  <c r="D6252" i="1"/>
  <c r="D6253" i="1"/>
  <c r="D6254" i="1"/>
  <c r="K6254" i="1" s="1"/>
  <c r="D6255" i="1"/>
  <c r="K6255" i="1" s="1"/>
  <c r="D6256" i="1"/>
  <c r="K6256" i="1" s="1"/>
  <c r="D6257" i="1"/>
  <c r="D6258" i="1"/>
  <c r="D6259" i="1"/>
  <c r="J6259" i="1" s="1"/>
  <c r="D6260" i="1"/>
  <c r="J6260" i="1" s="1"/>
  <c r="D6261" i="1"/>
  <c r="J6261" i="1" s="1"/>
  <c r="D6262" i="1"/>
  <c r="J6262" i="1" s="1"/>
  <c r="D6263" i="1"/>
  <c r="K6263" i="1" s="1"/>
  <c r="D6264" i="1"/>
  <c r="D6265" i="1"/>
  <c r="K6265" i="1" s="1"/>
  <c r="D6266" i="1"/>
  <c r="K6266" i="1" s="1"/>
  <c r="D6267" i="1"/>
  <c r="K6267" i="1" s="1"/>
  <c r="D6268" i="1"/>
  <c r="D6269" i="1"/>
  <c r="D6270" i="1"/>
  <c r="D6271" i="1"/>
  <c r="D6272" i="1"/>
  <c r="D6273" i="1"/>
  <c r="D6274" i="1"/>
  <c r="D6275" i="1"/>
  <c r="D6276" i="1"/>
  <c r="J6276" i="1" s="1"/>
  <c r="D6277" i="1"/>
  <c r="D6278" i="1"/>
  <c r="D6279" i="1"/>
  <c r="J6279" i="1" s="1"/>
  <c r="D6280" i="1"/>
  <c r="D6281" i="1"/>
  <c r="D6282" i="1"/>
  <c r="D6283" i="1"/>
  <c r="D6284" i="1"/>
  <c r="K6284" i="1" s="1"/>
  <c r="D6285" i="1"/>
  <c r="K6285" i="1" s="1"/>
  <c r="D6286" i="1"/>
  <c r="K6286" i="1" s="1"/>
  <c r="D6287" i="1"/>
  <c r="K6287" i="1" s="1"/>
  <c r="D6288" i="1"/>
  <c r="D6289" i="1"/>
  <c r="D6290" i="1"/>
  <c r="D6291" i="1"/>
  <c r="D6292" i="1"/>
  <c r="J6292" i="1" s="1"/>
  <c r="D6293" i="1"/>
  <c r="J6293" i="1" s="1"/>
  <c r="D6294" i="1"/>
  <c r="J6294" i="1" s="1"/>
  <c r="D6295" i="1"/>
  <c r="D6296" i="1"/>
  <c r="D6297" i="1"/>
  <c r="K6297" i="1" s="1"/>
  <c r="D6298" i="1"/>
  <c r="K6298" i="1" s="1"/>
  <c r="D6299" i="1"/>
  <c r="K6299" i="1" s="1"/>
  <c r="D6300" i="1"/>
  <c r="D6301" i="1"/>
  <c r="K6301" i="1" s="1"/>
  <c r="D6302" i="1"/>
  <c r="D6303" i="1"/>
  <c r="K6303" i="1" s="1"/>
  <c r="D6304" i="1"/>
  <c r="K6304" i="1" s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J6326" i="1" s="1"/>
  <c r="D6327" i="1"/>
  <c r="J6327" i="1" s="1"/>
  <c r="D6328" i="1"/>
  <c r="D6329" i="1"/>
  <c r="D6330" i="1"/>
  <c r="K6330" i="1" s="1"/>
  <c r="D6331" i="1"/>
  <c r="K6331" i="1" s="1"/>
  <c r="D6332" i="1"/>
  <c r="K6332" i="1" s="1"/>
  <c r="D6333" i="1"/>
  <c r="D6334" i="1"/>
  <c r="D6335" i="1"/>
  <c r="D6336" i="1"/>
  <c r="D6337" i="1"/>
  <c r="D6338" i="1"/>
  <c r="D6339" i="1"/>
  <c r="K6339" i="1" s="1"/>
  <c r="D6340" i="1"/>
  <c r="D6341" i="1"/>
  <c r="D6342" i="1"/>
  <c r="D6343" i="1"/>
  <c r="K6343" i="1" s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J6358" i="1" s="1"/>
  <c r="D6359" i="1"/>
  <c r="D6360" i="1"/>
  <c r="D6361" i="1"/>
  <c r="D6362" i="1"/>
  <c r="K6362" i="1" s="1"/>
  <c r="D6363" i="1"/>
  <c r="D6364" i="1"/>
  <c r="D6365" i="1"/>
  <c r="D6366" i="1"/>
  <c r="D6367" i="1"/>
  <c r="D6368" i="1"/>
  <c r="D6369" i="1"/>
  <c r="D6370" i="1"/>
  <c r="D6371" i="1"/>
  <c r="K6371" i="1" s="1"/>
  <c r="D6372" i="1"/>
  <c r="J6372" i="1" s="1"/>
  <c r="D6373" i="1"/>
  <c r="J6373" i="1" s="1"/>
  <c r="D6374" i="1"/>
  <c r="J6374" i="1" s="1"/>
  <c r="D6375" i="1"/>
  <c r="D6376" i="1"/>
  <c r="D6377" i="1"/>
  <c r="D6378" i="1"/>
  <c r="K6378" i="1" s="1"/>
  <c r="D6379" i="1"/>
  <c r="K6379" i="1" s="1"/>
  <c r="D6380" i="1"/>
  <c r="D6381" i="1"/>
  <c r="D6382" i="1"/>
  <c r="K6382" i="1" s="1"/>
  <c r="D6383" i="1"/>
  <c r="D6384" i="1"/>
  <c r="K6384" i="1" s="1"/>
  <c r="D6385" i="1"/>
  <c r="D6386" i="1"/>
  <c r="D6387" i="1"/>
  <c r="K6387" i="1" s="1"/>
  <c r="D6388" i="1"/>
  <c r="D6389" i="1"/>
  <c r="D6390" i="1"/>
  <c r="J6390" i="1" s="1"/>
  <c r="D6391" i="1"/>
  <c r="D6392" i="1"/>
  <c r="D6393" i="1"/>
  <c r="D6394" i="1"/>
  <c r="D6395" i="1"/>
  <c r="J6395" i="1" s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K6412" i="1" s="1"/>
  <c r="D6413" i="1"/>
  <c r="K6413" i="1" s="1"/>
  <c r="D6414" i="1"/>
  <c r="K6414" i="1" s="1"/>
  <c r="D6415" i="1"/>
  <c r="K6415" i="1" s="1"/>
  <c r="D6416" i="1"/>
  <c r="K6416" i="1" s="1"/>
  <c r="D6417" i="1"/>
  <c r="D6418" i="1"/>
  <c r="D6419" i="1"/>
  <c r="D6420" i="1"/>
  <c r="D6421" i="1"/>
  <c r="D6422" i="1"/>
  <c r="D6423" i="1"/>
  <c r="D6424" i="1"/>
  <c r="D6425" i="1"/>
  <c r="D6426" i="1"/>
  <c r="J6426" i="1" s="1"/>
  <c r="D6427" i="1"/>
  <c r="K6427" i="1" s="1"/>
  <c r="D6428" i="1"/>
  <c r="K6428" i="1" s="1"/>
  <c r="D6429" i="1"/>
  <c r="K6429" i="1" s="1"/>
  <c r="D6430" i="1"/>
  <c r="K6430" i="1" s="1"/>
  <c r="D6431" i="1"/>
  <c r="K6431" i="1" s="1"/>
  <c r="D6432" i="1"/>
  <c r="K6432" i="1" s="1"/>
  <c r="D6433" i="1"/>
  <c r="D6434" i="1"/>
  <c r="D6435" i="1"/>
  <c r="D6436" i="1"/>
  <c r="J6436" i="1" s="1"/>
  <c r="D6437" i="1"/>
  <c r="K6437" i="1" s="1"/>
  <c r="D6438" i="1"/>
  <c r="D6439" i="1"/>
  <c r="D6440" i="1"/>
  <c r="D6441" i="1"/>
  <c r="D6442" i="1"/>
  <c r="K6442" i="1" s="1"/>
  <c r="D6443" i="1"/>
  <c r="K6443" i="1" s="1"/>
  <c r="D6444" i="1"/>
  <c r="D6445" i="1"/>
  <c r="D6446" i="1"/>
  <c r="K6446" i="1" s="1"/>
  <c r="D6447" i="1"/>
  <c r="D6448" i="1"/>
  <c r="K6448" i="1" s="1"/>
  <c r="D6449" i="1"/>
  <c r="D6450" i="1"/>
  <c r="D6451" i="1"/>
  <c r="D6452" i="1"/>
  <c r="K6452" i="1" s="1"/>
  <c r="D6453" i="1"/>
  <c r="K6453" i="1" s="1"/>
  <c r="D6454" i="1"/>
  <c r="J6454" i="1" s="1"/>
  <c r="D6455" i="1"/>
  <c r="D6456" i="1"/>
  <c r="D6457" i="1"/>
  <c r="D6458" i="1"/>
  <c r="D6459" i="1"/>
  <c r="K6459" i="1" s="1"/>
  <c r="D6460" i="1"/>
  <c r="K6460" i="1" s="1"/>
  <c r="D6461" i="1"/>
  <c r="D6462" i="1"/>
  <c r="D6463" i="1"/>
  <c r="D6464" i="1"/>
  <c r="D6465" i="1"/>
  <c r="D6466" i="1"/>
  <c r="D6467" i="1"/>
  <c r="D6468" i="1"/>
  <c r="D6469" i="1"/>
  <c r="D6470" i="1"/>
  <c r="K6470" i="1" s="1"/>
  <c r="D6471" i="1"/>
  <c r="D6472" i="1"/>
  <c r="D6473" i="1"/>
  <c r="D6474" i="1"/>
  <c r="D6475" i="1"/>
  <c r="K6475" i="1" s="1"/>
  <c r="D6476" i="1"/>
  <c r="D6477" i="1"/>
  <c r="K6477" i="1" s="1"/>
  <c r="D6478" i="1"/>
  <c r="K6478" i="1" s="1"/>
  <c r="D6479" i="1"/>
  <c r="K6479" i="1" s="1"/>
  <c r="D6480" i="1"/>
  <c r="K6480" i="1" s="1"/>
  <c r="D6481" i="1"/>
  <c r="D6482" i="1"/>
  <c r="D6483" i="1"/>
  <c r="D6484" i="1"/>
  <c r="D6485" i="1"/>
  <c r="D6486" i="1"/>
  <c r="D6487" i="1"/>
  <c r="D6488" i="1"/>
  <c r="D6489" i="1"/>
  <c r="D6490" i="1"/>
  <c r="D6491" i="1"/>
  <c r="K6491" i="1" s="1"/>
  <c r="D6492" i="1"/>
  <c r="K6492" i="1" s="1"/>
  <c r="D6493" i="1"/>
  <c r="K6493" i="1" s="1"/>
  <c r="D6494" i="1"/>
  <c r="K6494" i="1" s="1"/>
  <c r="D6495" i="1"/>
  <c r="K6495" i="1" s="1"/>
  <c r="D6496" i="1"/>
  <c r="K6496" i="1" s="1"/>
  <c r="D6497" i="1"/>
  <c r="D6498" i="1"/>
  <c r="D6499" i="1"/>
  <c r="D6500" i="1"/>
  <c r="D6501" i="1"/>
  <c r="D6502" i="1"/>
  <c r="D6503" i="1"/>
  <c r="J6503" i="1" s="1"/>
  <c r="D6504" i="1"/>
  <c r="D6505" i="1"/>
  <c r="D6506" i="1"/>
  <c r="K6506" i="1" s="1"/>
  <c r="D6507" i="1"/>
  <c r="K6507" i="1" s="1"/>
  <c r="D6508" i="1"/>
  <c r="D6509" i="1"/>
  <c r="D6510" i="1"/>
  <c r="J6510" i="1" s="1"/>
  <c r="D6511" i="1"/>
  <c r="D6512" i="1"/>
  <c r="J6512" i="1" s="1"/>
  <c r="D6513" i="1"/>
  <c r="D6514" i="1"/>
  <c r="D6515" i="1"/>
  <c r="D6516" i="1"/>
  <c r="D6517" i="1"/>
  <c r="D6518" i="1"/>
  <c r="D6519" i="1"/>
  <c r="D6520" i="1"/>
  <c r="D6521" i="1"/>
  <c r="D6522" i="1"/>
  <c r="D6523" i="1"/>
  <c r="J6523" i="1" s="1"/>
  <c r="D6524" i="1"/>
  <c r="K6524" i="1" s="1"/>
  <c r="D6525" i="1"/>
  <c r="D6526" i="1"/>
  <c r="D6527" i="1"/>
  <c r="D6528" i="1"/>
  <c r="D6529" i="1"/>
  <c r="D6530" i="1"/>
  <c r="D6531" i="1"/>
  <c r="D6532" i="1"/>
  <c r="D6533" i="1"/>
  <c r="D6534" i="1"/>
  <c r="J6534" i="1" s="1"/>
  <c r="D6535" i="1"/>
  <c r="J6535" i="1" s="1"/>
  <c r="D6536" i="1"/>
  <c r="D6537" i="1"/>
  <c r="D6538" i="1"/>
  <c r="D6539" i="1"/>
  <c r="K6539" i="1" s="1"/>
  <c r="D6540" i="1"/>
  <c r="D6541" i="1"/>
  <c r="D6542" i="1"/>
  <c r="K6542" i="1" s="1"/>
  <c r="D6543" i="1"/>
  <c r="K6543" i="1" s="1"/>
  <c r="D6544" i="1"/>
  <c r="K6544" i="1" s="1"/>
  <c r="D6545" i="1"/>
  <c r="D6546" i="1"/>
  <c r="D6547" i="1"/>
  <c r="D6548" i="1"/>
  <c r="J6548" i="1" s="1"/>
  <c r="D6549" i="1"/>
  <c r="D6550" i="1"/>
  <c r="D6551" i="1"/>
  <c r="D6552" i="1"/>
  <c r="D6553" i="1"/>
  <c r="D6554" i="1"/>
  <c r="D6555" i="1"/>
  <c r="K6555" i="1" s="1"/>
  <c r="D6556" i="1"/>
  <c r="K6556" i="1" s="1"/>
  <c r="D6557" i="1"/>
  <c r="K6557" i="1" s="1"/>
  <c r="D6558" i="1"/>
  <c r="K6558" i="1" s="1"/>
  <c r="D6559" i="1"/>
  <c r="K6559" i="1" s="1"/>
  <c r="D6560" i="1"/>
  <c r="K6560" i="1" s="1"/>
  <c r="D6561" i="1"/>
  <c r="D6562" i="1"/>
  <c r="D6563" i="1"/>
  <c r="D6564" i="1"/>
  <c r="D6565" i="1"/>
  <c r="D6566" i="1"/>
  <c r="J6566" i="1" s="1"/>
  <c r="D6567" i="1"/>
  <c r="D6568" i="1"/>
  <c r="D6569" i="1"/>
  <c r="D6570" i="1"/>
  <c r="K6570" i="1" s="1"/>
  <c r="D6571" i="1"/>
  <c r="K6571" i="1" s="1"/>
  <c r="D6572" i="1"/>
  <c r="D6573" i="1"/>
  <c r="D6574" i="1"/>
  <c r="J6574" i="1" s="1"/>
  <c r="D6575" i="1"/>
  <c r="D6576" i="1"/>
  <c r="K6576" i="1" s="1"/>
  <c r="D6577" i="1"/>
  <c r="D6578" i="1"/>
  <c r="D6579" i="1"/>
  <c r="D6580" i="1"/>
  <c r="D6581" i="1"/>
  <c r="J6581" i="1" s="1"/>
  <c r="D6582" i="1"/>
  <c r="K6582" i="1" s="1"/>
  <c r="D6583" i="1"/>
  <c r="D6584" i="1"/>
  <c r="D6585" i="1"/>
  <c r="D6586" i="1"/>
  <c r="D6587" i="1"/>
  <c r="D6588" i="1"/>
  <c r="K6588" i="1" s="1"/>
  <c r="D6589" i="1"/>
  <c r="D6590" i="1"/>
  <c r="D6591" i="1"/>
  <c r="D6592" i="1"/>
  <c r="D6593" i="1"/>
  <c r="D6594" i="1"/>
  <c r="D6595" i="1"/>
  <c r="D6596" i="1"/>
  <c r="D6597" i="1"/>
  <c r="J6597" i="1" s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K6613" i="1" s="1"/>
  <c r="D6614" i="1"/>
  <c r="J6614" i="1" s="1"/>
  <c r="D6615" i="1"/>
  <c r="D6616" i="1"/>
  <c r="D6617" i="1"/>
  <c r="D6618" i="1"/>
  <c r="K6618" i="1" s="1"/>
  <c r="D6619" i="1"/>
  <c r="K6619" i="1" s="1"/>
  <c r="D6620" i="1"/>
  <c r="K6620" i="1" s="1"/>
  <c r="D6621" i="1"/>
  <c r="K6621" i="1" s="1"/>
  <c r="D6622" i="1"/>
  <c r="K6622" i="1" s="1"/>
  <c r="D6623" i="1"/>
  <c r="K6623" i="1" s="1"/>
  <c r="D6624" i="1"/>
  <c r="K6624" i="1" s="1"/>
  <c r="D6625" i="1"/>
  <c r="D6626" i="1"/>
  <c r="D6627" i="1"/>
  <c r="K6627" i="1" s="1"/>
  <c r="D6628" i="1"/>
  <c r="J6628" i="1" s="1"/>
  <c r="D6629" i="1"/>
  <c r="D6630" i="1"/>
  <c r="D6631" i="1"/>
  <c r="K6631" i="1" s="1"/>
  <c r="D6632" i="1"/>
  <c r="D6633" i="1"/>
  <c r="D6634" i="1"/>
  <c r="K6634" i="1" s="1"/>
  <c r="D6635" i="1"/>
  <c r="K6635" i="1" s="1"/>
  <c r="D6636" i="1"/>
  <c r="D6637" i="1"/>
  <c r="D6638" i="1"/>
  <c r="K6638" i="1" s="1"/>
  <c r="D6639" i="1"/>
  <c r="D6640" i="1"/>
  <c r="K6640" i="1" s="1"/>
  <c r="D6641" i="1"/>
  <c r="D6642" i="1"/>
  <c r="D6643" i="1"/>
  <c r="J6643" i="1" s="1"/>
  <c r="D6644" i="1"/>
  <c r="J6644" i="1" s="1"/>
  <c r="D6645" i="1"/>
  <c r="J6645" i="1" s="1"/>
  <c r="D6646" i="1"/>
  <c r="J6646" i="1" s="1"/>
  <c r="D6647" i="1"/>
  <c r="D6648" i="1"/>
  <c r="D6649" i="1"/>
  <c r="D6650" i="1"/>
  <c r="D6651" i="1"/>
  <c r="D6652" i="1"/>
  <c r="K6652" i="1" s="1"/>
  <c r="D6653" i="1"/>
  <c r="D6654" i="1"/>
  <c r="D6655" i="1"/>
  <c r="D6656" i="1"/>
  <c r="D6657" i="1"/>
  <c r="D6658" i="1"/>
  <c r="D6659" i="1"/>
  <c r="D6660" i="1"/>
  <c r="K6660" i="1" s="1"/>
  <c r="D6661" i="1"/>
  <c r="J6661" i="1" s="1"/>
  <c r="D6662" i="1"/>
  <c r="D6663" i="1"/>
  <c r="D6664" i="1"/>
  <c r="D6665" i="1"/>
  <c r="D6666" i="1"/>
  <c r="D6667" i="1"/>
  <c r="J6667" i="1" s="1"/>
  <c r="D6668" i="1"/>
  <c r="K6668" i="1" s="1"/>
  <c r="D6669" i="1"/>
  <c r="K6669" i="1" s="1"/>
  <c r="D6670" i="1"/>
  <c r="K6670" i="1" s="1"/>
  <c r="D6671" i="1"/>
  <c r="K6671" i="1" s="1"/>
  <c r="D6672" i="1"/>
  <c r="K6672" i="1" s="1"/>
  <c r="D6673" i="1"/>
  <c r="D6674" i="1"/>
  <c r="D6675" i="1"/>
  <c r="D6676" i="1"/>
  <c r="D6677" i="1"/>
  <c r="D6678" i="1"/>
  <c r="J6678" i="1" s="1"/>
  <c r="D6679" i="1"/>
  <c r="D6680" i="1"/>
  <c r="D6681" i="1"/>
  <c r="D6682" i="1"/>
  <c r="D6683" i="1"/>
  <c r="K6683" i="1" s="1"/>
  <c r="D6684" i="1"/>
  <c r="J6684" i="1" s="1"/>
  <c r="D6685" i="1"/>
  <c r="K6685" i="1" s="1"/>
  <c r="D6686" i="1"/>
  <c r="K6686" i="1" s="1"/>
  <c r="D6687" i="1"/>
  <c r="K6687" i="1" s="1"/>
  <c r="D6688" i="1"/>
  <c r="K6688" i="1" s="1"/>
  <c r="D6689" i="1"/>
  <c r="D6690" i="1"/>
  <c r="D6691" i="1"/>
  <c r="D6692" i="1"/>
  <c r="K6692" i="1" s="1"/>
  <c r="D6693" i="1"/>
  <c r="D6694" i="1"/>
  <c r="D6695" i="1"/>
  <c r="D6696" i="1"/>
  <c r="D6697" i="1"/>
  <c r="D6698" i="1"/>
  <c r="K6698" i="1" s="1"/>
  <c r="D6699" i="1"/>
  <c r="K6699" i="1" s="1"/>
  <c r="D6700" i="1"/>
  <c r="D6701" i="1"/>
  <c r="D6702" i="1"/>
  <c r="K6702" i="1" s="1"/>
  <c r="D6703" i="1"/>
  <c r="D6704" i="1"/>
  <c r="K6704" i="1" s="1"/>
  <c r="D6705" i="1"/>
  <c r="D6706" i="1"/>
  <c r="D6707" i="1"/>
  <c r="D6708" i="1"/>
  <c r="D6709" i="1"/>
  <c r="J6709" i="1" s="1"/>
  <c r="D6710" i="1"/>
  <c r="J6710" i="1" s="1"/>
  <c r="D6711" i="1"/>
  <c r="J6711" i="1" s="1"/>
  <c r="D6712" i="1"/>
  <c r="D6713" i="1"/>
  <c r="D6714" i="1"/>
  <c r="K6714" i="1" s="1"/>
  <c r="D6715" i="1"/>
  <c r="K6715" i="1" s="1"/>
  <c r="D6716" i="1"/>
  <c r="K6716" i="1" s="1"/>
  <c r="D6717" i="1"/>
  <c r="D6718" i="1"/>
  <c r="D6719" i="1"/>
  <c r="D6720" i="1"/>
  <c r="D6721" i="1"/>
  <c r="D6722" i="1"/>
  <c r="D6723" i="1"/>
  <c r="D6724" i="1"/>
  <c r="J6724" i="1" s="1"/>
  <c r="D6725" i="1"/>
  <c r="J6725" i="1" s="1"/>
  <c r="D6726" i="1"/>
  <c r="J6726" i="1" s="1"/>
  <c r="D6727" i="1"/>
  <c r="D6728" i="1"/>
  <c r="D6729" i="1"/>
  <c r="D6730" i="1"/>
  <c r="D6731" i="1"/>
  <c r="D6732" i="1"/>
  <c r="K6732" i="1" s="1"/>
  <c r="D6733" i="1"/>
  <c r="K6733" i="1" s="1"/>
  <c r="D6734" i="1"/>
  <c r="K6734" i="1" s="1"/>
  <c r="D6735" i="1"/>
  <c r="K6735" i="1" s="1"/>
  <c r="D6736" i="1"/>
  <c r="K6736" i="1" s="1"/>
  <c r="D6737" i="1"/>
  <c r="D6738" i="1"/>
  <c r="D6739" i="1"/>
  <c r="D6740" i="1"/>
  <c r="J6740" i="1" s="1"/>
  <c r="D6741" i="1"/>
  <c r="J6741" i="1" s="1"/>
  <c r="D6742" i="1"/>
  <c r="J6742" i="1" s="1"/>
  <c r="D6743" i="1"/>
  <c r="D6744" i="1"/>
  <c r="D6745" i="1"/>
  <c r="D6746" i="1"/>
  <c r="D6747" i="1"/>
  <c r="K6747" i="1" s="1"/>
  <c r="D6748" i="1"/>
  <c r="D6749" i="1"/>
  <c r="J6749" i="1" s="1"/>
  <c r="D6750" i="1"/>
  <c r="D6751" i="1"/>
  <c r="K6751" i="1" s="1"/>
  <c r="D6752" i="1"/>
  <c r="K6752" i="1" s="1"/>
  <c r="D6753" i="1"/>
  <c r="D6754" i="1"/>
  <c r="D6755" i="1"/>
  <c r="D6756" i="1"/>
  <c r="K6756" i="1" s="1"/>
  <c r="D6757" i="1"/>
  <c r="D6758" i="1"/>
  <c r="D6759" i="1"/>
  <c r="J6759" i="1" s="1"/>
  <c r="D6760" i="1"/>
  <c r="D6761" i="1"/>
  <c r="D6762" i="1"/>
  <c r="K6762" i="1" s="1"/>
  <c r="D6763" i="1"/>
  <c r="K6763" i="1" s="1"/>
  <c r="D6764" i="1"/>
  <c r="D6765" i="1"/>
  <c r="D6766" i="1"/>
  <c r="K6766" i="1" s="1"/>
  <c r="D6767" i="1"/>
  <c r="D6768" i="1"/>
  <c r="K6768" i="1" s="1"/>
  <c r="D6769" i="1"/>
  <c r="D6770" i="1"/>
  <c r="D6771" i="1"/>
  <c r="J6771" i="1" s="1"/>
  <c r="D6772" i="1"/>
  <c r="J6772" i="1" s="1"/>
  <c r="D6773" i="1"/>
  <c r="J6773" i="1" s="1"/>
  <c r="D6774" i="1"/>
  <c r="J6774" i="1" s="1"/>
  <c r="D6775" i="1"/>
  <c r="D6776" i="1"/>
  <c r="D6777" i="1"/>
  <c r="D6778" i="1"/>
  <c r="J6778" i="1" s="1"/>
  <c r="D6779" i="1"/>
  <c r="D6780" i="1"/>
  <c r="D6781" i="1"/>
  <c r="D6782" i="1"/>
  <c r="D6783" i="1"/>
  <c r="D6784" i="1"/>
  <c r="D6785" i="1"/>
  <c r="D6786" i="1"/>
  <c r="D6787" i="1"/>
  <c r="K6787" i="1" s="1"/>
  <c r="D6788" i="1"/>
  <c r="D6789" i="1"/>
  <c r="J6789" i="1" s="1"/>
  <c r="D6790" i="1"/>
  <c r="D6791" i="1"/>
  <c r="D6792" i="1"/>
  <c r="D6793" i="1"/>
  <c r="D6794" i="1"/>
  <c r="D6795" i="1"/>
  <c r="D6796" i="1"/>
  <c r="K6796" i="1" s="1"/>
  <c r="D6797" i="1"/>
  <c r="K6797" i="1" s="1"/>
  <c r="D6798" i="1"/>
  <c r="K6798" i="1" s="1"/>
  <c r="D6799" i="1"/>
  <c r="K6799" i="1" s="1"/>
  <c r="D6800" i="1"/>
  <c r="K6800" i="1" s="1"/>
  <c r="D6801" i="1"/>
  <c r="D6802" i="1"/>
  <c r="D6803" i="1"/>
  <c r="D6804" i="1"/>
  <c r="D6805" i="1"/>
  <c r="J6805" i="1" s="1"/>
  <c r="D6806" i="1"/>
  <c r="J6806" i="1" s="1"/>
  <c r="D6807" i="1"/>
  <c r="D6808" i="1"/>
  <c r="D6809" i="1"/>
  <c r="D6810" i="1"/>
  <c r="J6810" i="1" s="1"/>
  <c r="D6811" i="1"/>
  <c r="K6811" i="1" s="1"/>
  <c r="D6812" i="1"/>
  <c r="J6812" i="1" s="1"/>
  <c r="D6813" i="1"/>
  <c r="D6814" i="1"/>
  <c r="D6815" i="1"/>
  <c r="D6816" i="1"/>
  <c r="D6817" i="1"/>
  <c r="D6818" i="1"/>
  <c r="D6819" i="1"/>
  <c r="J6819" i="1" s="1"/>
  <c r="D6820" i="1"/>
  <c r="J6820" i="1" s="1"/>
  <c r="D6821" i="1"/>
  <c r="J6821" i="1" s="1"/>
  <c r="D6822" i="1"/>
  <c r="D6823" i="1"/>
  <c r="K6823" i="1" s="1"/>
  <c r="D6824" i="1"/>
  <c r="D6825" i="1"/>
  <c r="D6826" i="1"/>
  <c r="K6826" i="1" s="1"/>
  <c r="D6827" i="1"/>
  <c r="K6827" i="1" s="1"/>
  <c r="D6828" i="1"/>
  <c r="D6829" i="1"/>
  <c r="D6830" i="1"/>
  <c r="K6830" i="1" s="1"/>
  <c r="D6831" i="1"/>
  <c r="D6832" i="1"/>
  <c r="K6832" i="1" s="1"/>
  <c r="D6833" i="1"/>
  <c r="D6834" i="1"/>
  <c r="D6835" i="1"/>
  <c r="K6835" i="1" s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K6860" i="1" s="1"/>
  <c r="D6861" i="1"/>
  <c r="K6861" i="1" s="1"/>
  <c r="D6862" i="1"/>
  <c r="K6862" i="1" s="1"/>
  <c r="D6863" i="1"/>
  <c r="K6863" i="1" s="1"/>
  <c r="D6864" i="1"/>
  <c r="K6864" i="1" s="1"/>
  <c r="D6865" i="1"/>
  <c r="D6866" i="1"/>
  <c r="D6867" i="1"/>
  <c r="D6868" i="1"/>
  <c r="D6869" i="1"/>
  <c r="D6870" i="1"/>
  <c r="D6871" i="1"/>
  <c r="J6871" i="1" s="1"/>
  <c r="D6872" i="1"/>
  <c r="D6873" i="1"/>
  <c r="D6874" i="1"/>
  <c r="D6875" i="1"/>
  <c r="K6875" i="1" s="1"/>
  <c r="D6876" i="1"/>
  <c r="K6876" i="1" s="1"/>
  <c r="D6877" i="1"/>
  <c r="K6877" i="1" s="1"/>
  <c r="D6878" i="1"/>
  <c r="K6878" i="1" s="1"/>
  <c r="D6879" i="1"/>
  <c r="K6879" i="1" s="1"/>
  <c r="D6880" i="1"/>
  <c r="K6880" i="1" s="1"/>
  <c r="D6881" i="1"/>
  <c r="D6882" i="1"/>
  <c r="D6883" i="1"/>
  <c r="K6883" i="1" s="1"/>
  <c r="D6884" i="1"/>
  <c r="J6884" i="1" s="1"/>
  <c r="D6885" i="1"/>
  <c r="J6885" i="1" s="1"/>
  <c r="D6886" i="1"/>
  <c r="D6887" i="1"/>
  <c r="D6888" i="1"/>
  <c r="D6889" i="1"/>
  <c r="D6890" i="1"/>
  <c r="K6890" i="1" s="1"/>
  <c r="D6891" i="1"/>
  <c r="K6891" i="1" s="1"/>
  <c r="D6892" i="1"/>
  <c r="D6893" i="1"/>
  <c r="D6894" i="1"/>
  <c r="K6894" i="1" s="1"/>
  <c r="D6895" i="1"/>
  <c r="D6896" i="1"/>
  <c r="K6896" i="1" s="1"/>
  <c r="D6897" i="1"/>
  <c r="D6898" i="1"/>
  <c r="D6899" i="1"/>
  <c r="K6899" i="1" s="1"/>
  <c r="D6900" i="1"/>
  <c r="K6900" i="1" s="1"/>
  <c r="D6901" i="1"/>
  <c r="K6901" i="1" s="1"/>
  <c r="D6902" i="1"/>
  <c r="D6903" i="1"/>
  <c r="D6904" i="1"/>
  <c r="D6905" i="1"/>
  <c r="D6906" i="1"/>
  <c r="D6907" i="1"/>
  <c r="J6907" i="1" s="1"/>
  <c r="D6908" i="1"/>
  <c r="J6908" i="1" s="1"/>
  <c r="D6909" i="1"/>
  <c r="D6910" i="1"/>
  <c r="D6911" i="1"/>
  <c r="D6912" i="1"/>
  <c r="D6913" i="1"/>
  <c r="D6914" i="1"/>
  <c r="D6915" i="1"/>
  <c r="J6915" i="1" s="1"/>
  <c r="D6916" i="1"/>
  <c r="D6917" i="1"/>
  <c r="D6918" i="1"/>
  <c r="J6918" i="1" s="1"/>
  <c r="D6919" i="1"/>
  <c r="D6920" i="1"/>
  <c r="D6921" i="1"/>
  <c r="D6922" i="1"/>
  <c r="D6923" i="1"/>
  <c r="J6923" i="1" s="1"/>
  <c r="D6924" i="1"/>
  <c r="K6924" i="1" s="1"/>
  <c r="D6925" i="1"/>
  <c r="K6925" i="1" s="1"/>
  <c r="D6926" i="1"/>
  <c r="K6926" i="1" s="1"/>
  <c r="D6927" i="1"/>
  <c r="K6927" i="1" s="1"/>
  <c r="D6928" i="1"/>
  <c r="K6928" i="1" s="1"/>
  <c r="D6929" i="1"/>
  <c r="D6930" i="1"/>
  <c r="D6931" i="1"/>
  <c r="D6932" i="1"/>
  <c r="D6933" i="1"/>
  <c r="D6934" i="1"/>
  <c r="D6935" i="1"/>
  <c r="J6935" i="1" s="1"/>
  <c r="D6936" i="1"/>
  <c r="D6937" i="1"/>
  <c r="D6938" i="1"/>
  <c r="D6939" i="1"/>
  <c r="K6939" i="1" s="1"/>
  <c r="D6940" i="1"/>
  <c r="K6940" i="1" s="1"/>
  <c r="D6941" i="1"/>
  <c r="K6941" i="1" s="1"/>
  <c r="D6942" i="1"/>
  <c r="K6942" i="1" s="1"/>
  <c r="D6943" i="1"/>
  <c r="K6943" i="1" s="1"/>
  <c r="D6944" i="1"/>
  <c r="K6944" i="1" s="1"/>
  <c r="D6945" i="1"/>
  <c r="D6946" i="1"/>
  <c r="D6947" i="1"/>
  <c r="J6947" i="1" s="1"/>
  <c r="D6948" i="1"/>
  <c r="D6949" i="1"/>
  <c r="D6950" i="1"/>
  <c r="D6951" i="1"/>
  <c r="D6952" i="1"/>
  <c r="D6953" i="1"/>
  <c r="D6954" i="1"/>
  <c r="K6954" i="1" s="1"/>
  <c r="D6955" i="1"/>
  <c r="K6955" i="1" s="1"/>
  <c r="D6956" i="1"/>
  <c r="D6957" i="1"/>
  <c r="D6958" i="1"/>
  <c r="K6958" i="1" s="1"/>
  <c r="D6959" i="1"/>
  <c r="D6960" i="1"/>
  <c r="K6960" i="1" s="1"/>
  <c r="D6961" i="1"/>
  <c r="D6962" i="1"/>
  <c r="D6963" i="1"/>
  <c r="K6963" i="1" s="1"/>
  <c r="D6964" i="1"/>
  <c r="K6964" i="1" s="1"/>
  <c r="D6965" i="1"/>
  <c r="K6965" i="1" s="1"/>
  <c r="D6966" i="1"/>
  <c r="D6967" i="1"/>
  <c r="D6968" i="1"/>
  <c r="D6969" i="1"/>
  <c r="D6970" i="1"/>
  <c r="D6971" i="1"/>
  <c r="J6971" i="1" s="1"/>
  <c r="D6972" i="1"/>
  <c r="K6972" i="1" s="1"/>
  <c r="D6973" i="1"/>
  <c r="D6974" i="1"/>
  <c r="D6975" i="1"/>
  <c r="D6976" i="1"/>
  <c r="D6977" i="1"/>
  <c r="D6978" i="1"/>
  <c r="D6979" i="1"/>
  <c r="D6980" i="1"/>
  <c r="D6981" i="1"/>
  <c r="D6982" i="1"/>
  <c r="J6982" i="1" s="1"/>
  <c r="D6983" i="1"/>
  <c r="D6984" i="1"/>
  <c r="D6985" i="1"/>
  <c r="D6986" i="1"/>
  <c r="D6987" i="1"/>
  <c r="D6988" i="1"/>
  <c r="D6989" i="1"/>
  <c r="K6989" i="1" s="1"/>
  <c r="D6990" i="1"/>
  <c r="K6990" i="1" s="1"/>
  <c r="D6991" i="1"/>
  <c r="K6991" i="1" s="1"/>
  <c r="D6992" i="1"/>
  <c r="K6992" i="1" s="1"/>
  <c r="D6993" i="1"/>
  <c r="D6994" i="1"/>
  <c r="D6995" i="1"/>
  <c r="D6996" i="1"/>
  <c r="J6996" i="1" s="1"/>
  <c r="D6997" i="1"/>
  <c r="J6997" i="1" s="1"/>
  <c r="D6998" i="1"/>
  <c r="J6998" i="1" s="1"/>
  <c r="D6999" i="1"/>
  <c r="D7000" i="1"/>
  <c r="D7001" i="1"/>
  <c r="D7002" i="1"/>
  <c r="D7003" i="1"/>
  <c r="K7003" i="1" s="1"/>
  <c r="D7004" i="1"/>
  <c r="K7004" i="1" s="1"/>
  <c r="D7005" i="1"/>
  <c r="K7005" i="1" s="1"/>
  <c r="D7006" i="1"/>
  <c r="K7006" i="1" s="1"/>
  <c r="D7007" i="1"/>
  <c r="K7007" i="1" s="1"/>
  <c r="D7008" i="1"/>
  <c r="K7008" i="1" s="1"/>
  <c r="D7009" i="1"/>
  <c r="D7010" i="1"/>
  <c r="D7011" i="1"/>
  <c r="D7012" i="1"/>
  <c r="D7013" i="1"/>
  <c r="D7014" i="1"/>
  <c r="D7015" i="1"/>
  <c r="D7016" i="1"/>
  <c r="D7017" i="1"/>
  <c r="J7017" i="1" s="1"/>
  <c r="D7018" i="1"/>
  <c r="K7018" i="1" s="1"/>
  <c r="D7019" i="1"/>
  <c r="J7019" i="1" s="1"/>
  <c r="D7020" i="1"/>
  <c r="D7021" i="1"/>
  <c r="D7022" i="1"/>
  <c r="K7022" i="1" s="1"/>
  <c r="D7023" i="1"/>
  <c r="D7024" i="1"/>
  <c r="J7024" i="1" s="1"/>
  <c r="D7025" i="1"/>
  <c r="D7026" i="1"/>
  <c r="D7027" i="1"/>
  <c r="K7027" i="1" s="1"/>
  <c r="D7028" i="1"/>
  <c r="K7028" i="1" s="1"/>
  <c r="D7029" i="1"/>
  <c r="K7029" i="1" s="1"/>
  <c r="D7030" i="1"/>
  <c r="D7031" i="1"/>
  <c r="D7032" i="1"/>
  <c r="D7033" i="1"/>
  <c r="D7034" i="1"/>
  <c r="J7034" i="1" s="1"/>
  <c r="D7035" i="1"/>
  <c r="D7036" i="1"/>
  <c r="K7036" i="1" s="1"/>
  <c r="D7037" i="1"/>
  <c r="D7038" i="1"/>
  <c r="D7039" i="1"/>
  <c r="D7040" i="1"/>
  <c r="D7041" i="1"/>
  <c r="D7042" i="1"/>
  <c r="D7043" i="1"/>
  <c r="D7044" i="1"/>
  <c r="J7044" i="1" s="1"/>
  <c r="D7045" i="1"/>
  <c r="D7046" i="1"/>
  <c r="K7046" i="1" s="1"/>
  <c r="D7047" i="1"/>
  <c r="D7048" i="1"/>
  <c r="D7049" i="1"/>
  <c r="D7050" i="1"/>
  <c r="D7051" i="1"/>
  <c r="K7051" i="1" s="1"/>
  <c r="D7052" i="1"/>
  <c r="D7053" i="1"/>
  <c r="D7054" i="1"/>
  <c r="D7055" i="1"/>
  <c r="K7055" i="1" s="1"/>
  <c r="D7056" i="1"/>
  <c r="K7056" i="1" s="1"/>
  <c r="D7057" i="1"/>
  <c r="D7058" i="1"/>
  <c r="D7059" i="1"/>
  <c r="D7060" i="1"/>
  <c r="D7061" i="1"/>
  <c r="J7061" i="1" s="1"/>
  <c r="D7062" i="1"/>
  <c r="J7062" i="1" s="1"/>
  <c r="D7063" i="1"/>
  <c r="J7063" i="1" s="1"/>
  <c r="D7064" i="1"/>
  <c r="D7065" i="1"/>
  <c r="D7066" i="1"/>
  <c r="D7067" i="1"/>
  <c r="K7067" i="1" s="1"/>
  <c r="D7068" i="1"/>
  <c r="K7068" i="1" s="1"/>
  <c r="D7069" i="1"/>
  <c r="K7069" i="1" s="1"/>
  <c r="D7070" i="1"/>
  <c r="K7070" i="1" s="1"/>
  <c r="D7071" i="1"/>
  <c r="K7071" i="1" s="1"/>
  <c r="D7072" i="1"/>
  <c r="K7072" i="1" s="1"/>
  <c r="D7073" i="1"/>
  <c r="D7074" i="1"/>
  <c r="D7075" i="1"/>
  <c r="D7076" i="1"/>
  <c r="J7076" i="1" s="1"/>
  <c r="D7077" i="1"/>
  <c r="J7077" i="1" s="1"/>
  <c r="D7078" i="1"/>
  <c r="J7078" i="1" s="1"/>
  <c r="D7079" i="1"/>
  <c r="D7080" i="1"/>
  <c r="D7081" i="1"/>
  <c r="D7082" i="1"/>
  <c r="K7082" i="1" s="1"/>
  <c r="D7083" i="1"/>
  <c r="K7083" i="1" s="1"/>
  <c r="D7084" i="1"/>
  <c r="D7085" i="1"/>
  <c r="D7086" i="1"/>
  <c r="D7087" i="1"/>
  <c r="D7088" i="1"/>
  <c r="K7088" i="1" s="1"/>
  <c r="D7089" i="1"/>
  <c r="D7090" i="1"/>
  <c r="D7091" i="1"/>
  <c r="K7091" i="1" s="1"/>
  <c r="D7092" i="1"/>
  <c r="K7092" i="1" s="1"/>
  <c r="D7093" i="1"/>
  <c r="K7093" i="1" s="1"/>
  <c r="D7094" i="1"/>
  <c r="D7095" i="1"/>
  <c r="D7096" i="1"/>
  <c r="D7097" i="1"/>
  <c r="D7098" i="1"/>
  <c r="J7098" i="1" s="1"/>
  <c r="D7099" i="1"/>
  <c r="K7099" i="1" s="1"/>
  <c r="D7100" i="1"/>
  <c r="K7100" i="1" s="1"/>
  <c r="D7101" i="1"/>
  <c r="D7102" i="1"/>
  <c r="D7103" i="1"/>
  <c r="D7104" i="1"/>
  <c r="D7105" i="1"/>
  <c r="D7106" i="1"/>
  <c r="D7107" i="1"/>
  <c r="D7108" i="1"/>
  <c r="K7108" i="1" s="1"/>
  <c r="D7109" i="1"/>
  <c r="K7109" i="1" s="1"/>
  <c r="D7110" i="1"/>
  <c r="J7110" i="1" s="1"/>
  <c r="D7111" i="1"/>
  <c r="K7111" i="1" s="1"/>
  <c r="D7112" i="1"/>
  <c r="D7113" i="1"/>
  <c r="D7114" i="1"/>
  <c r="D7115" i="1"/>
  <c r="J7115" i="1" s="1"/>
  <c r="D7116" i="1"/>
  <c r="D7117" i="1"/>
  <c r="D7118" i="1"/>
  <c r="D7119" i="1"/>
  <c r="D7120" i="1"/>
  <c r="D7121" i="1"/>
  <c r="D7122" i="1"/>
  <c r="D7123" i="1"/>
  <c r="D7124" i="1"/>
  <c r="D7125" i="1"/>
  <c r="D7126" i="1"/>
  <c r="J7126" i="1" s="1"/>
  <c r="D7127" i="1"/>
  <c r="D7128" i="1"/>
  <c r="D7129" i="1"/>
  <c r="D7130" i="1"/>
  <c r="J7130" i="1" s="1"/>
  <c r="D7131" i="1"/>
  <c r="K7131" i="1" s="1"/>
  <c r="D7132" i="1"/>
  <c r="K7132" i="1" s="1"/>
  <c r="D7133" i="1"/>
  <c r="K7133" i="1" s="1"/>
  <c r="D7134" i="1"/>
  <c r="K7134" i="1" s="1"/>
  <c r="D7135" i="1"/>
  <c r="K7135" i="1" s="1"/>
  <c r="D7136" i="1"/>
  <c r="K7136" i="1" s="1"/>
  <c r="D7137" i="1"/>
  <c r="D7138" i="1"/>
  <c r="D7139" i="1"/>
  <c r="D7140" i="1"/>
  <c r="D7141" i="1"/>
  <c r="J7141" i="1" s="1"/>
  <c r="D7142" i="1"/>
  <c r="J7142" i="1" s="1"/>
  <c r="D7143" i="1"/>
  <c r="D7144" i="1"/>
  <c r="D7145" i="1"/>
  <c r="D7146" i="1"/>
  <c r="K7146" i="1" s="1"/>
  <c r="D7147" i="1"/>
  <c r="K7147" i="1" s="1"/>
  <c r="D7148" i="1"/>
  <c r="D7149" i="1"/>
  <c r="D7150" i="1"/>
  <c r="K7150" i="1" s="1"/>
  <c r="D7151" i="1"/>
  <c r="D7152" i="1"/>
  <c r="K7152" i="1" s="1"/>
  <c r="D7153" i="1"/>
  <c r="D7154" i="1"/>
  <c r="D7155" i="1"/>
  <c r="D7156" i="1"/>
  <c r="D7157" i="1"/>
  <c r="K7157" i="1" s="1"/>
  <c r="D7158" i="1"/>
  <c r="D7159" i="1"/>
  <c r="D7160" i="1"/>
  <c r="D7161" i="1"/>
  <c r="D7162" i="1"/>
  <c r="D7163" i="1"/>
  <c r="J7163" i="1" s="1"/>
  <c r="D7164" i="1"/>
  <c r="K7164" i="1" s="1"/>
  <c r="D7165" i="1"/>
  <c r="D7166" i="1"/>
  <c r="D7167" i="1"/>
  <c r="D7168" i="1"/>
  <c r="D7169" i="1"/>
  <c r="D7170" i="1"/>
  <c r="D7171" i="1"/>
  <c r="D7172" i="1"/>
  <c r="K7172" i="1" s="1"/>
  <c r="D7173" i="1"/>
  <c r="J7173" i="1" s="1"/>
  <c r="D7174" i="1"/>
  <c r="J7174" i="1" s="1"/>
  <c r="D7175" i="1"/>
  <c r="K7175" i="1" s="1"/>
  <c r="D7176" i="1"/>
  <c r="D7177" i="1"/>
  <c r="D7178" i="1"/>
  <c r="D7179" i="1"/>
  <c r="D7180" i="1"/>
  <c r="K7180" i="1" s="1"/>
  <c r="D7181" i="1"/>
  <c r="K7181" i="1" s="1"/>
  <c r="D7182" i="1"/>
  <c r="K7182" i="1" s="1"/>
  <c r="D7183" i="1"/>
  <c r="K7183" i="1" s="1"/>
  <c r="D7184" i="1"/>
  <c r="K7184" i="1" s="1"/>
  <c r="D7185" i="1"/>
  <c r="D7186" i="1"/>
  <c r="D7187" i="1"/>
  <c r="D7188" i="1"/>
  <c r="D7189" i="1"/>
  <c r="J7189" i="1" s="1"/>
  <c r="D7190" i="1"/>
  <c r="J7190" i="1" s="1"/>
  <c r="D7191" i="1"/>
  <c r="D7192" i="1"/>
  <c r="D7193" i="1"/>
  <c r="D7194" i="1"/>
  <c r="J7194" i="1" s="1"/>
  <c r="D7195" i="1"/>
  <c r="K7195" i="1" s="1"/>
  <c r="D7196" i="1"/>
  <c r="D7197" i="1"/>
  <c r="K7197" i="1" s="1"/>
  <c r="D7198" i="1"/>
  <c r="K7198" i="1" s="1"/>
  <c r="D7199" i="1"/>
  <c r="K7199" i="1" s="1"/>
  <c r="D7200" i="1"/>
  <c r="K7200" i="1" s="1"/>
  <c r="D7201" i="1"/>
  <c r="D7202" i="1"/>
  <c r="D7203" i="1"/>
  <c r="J7203" i="1" s="1"/>
  <c r="D7204" i="1"/>
  <c r="J7204" i="1" s="1"/>
  <c r="D7205" i="1"/>
  <c r="D7206" i="1"/>
  <c r="D7207" i="1"/>
  <c r="D7208" i="1"/>
  <c r="D7209" i="1"/>
  <c r="D7210" i="1"/>
  <c r="K7210" i="1" s="1"/>
  <c r="D7211" i="1"/>
  <c r="K7211" i="1" s="1"/>
  <c r="D7212" i="1"/>
  <c r="D7213" i="1"/>
  <c r="D7214" i="1"/>
  <c r="K7214" i="1" s="1"/>
  <c r="D7215" i="1"/>
  <c r="D7216" i="1"/>
  <c r="K7216" i="1" s="1"/>
  <c r="D7217" i="1"/>
  <c r="D7218" i="1"/>
  <c r="D7219" i="1"/>
  <c r="D7220" i="1"/>
  <c r="D7221" i="1"/>
  <c r="K7221" i="1" s="1"/>
  <c r="D7222" i="1"/>
  <c r="D7223" i="1"/>
  <c r="D7224" i="1"/>
  <c r="D7225" i="1"/>
  <c r="D7226" i="1"/>
  <c r="J7226" i="1" s="1"/>
  <c r="D7227" i="1"/>
  <c r="J7227" i="1" s="1"/>
  <c r="D7228" i="1"/>
  <c r="K7228" i="1" s="1"/>
  <c r="D7229" i="1"/>
  <c r="D7230" i="1"/>
  <c r="D7231" i="1"/>
  <c r="D7232" i="1"/>
  <c r="D7233" i="1"/>
  <c r="D7234" i="1"/>
  <c r="D7235" i="1"/>
  <c r="D7236" i="1"/>
  <c r="K7236" i="1" s="1"/>
  <c r="D7237" i="1"/>
  <c r="J7237" i="1" s="1"/>
  <c r="D7238" i="1"/>
  <c r="J7238" i="1" s="1"/>
  <c r="D7239" i="1"/>
  <c r="D7240" i="1"/>
  <c r="D7241" i="1"/>
  <c r="D7242" i="1"/>
  <c r="D7243" i="1"/>
  <c r="J7243" i="1" s="1"/>
  <c r="D7244" i="1"/>
  <c r="K7244" i="1" s="1"/>
  <c r="D7245" i="1"/>
  <c r="K7245" i="1" s="1"/>
  <c r="D7246" i="1"/>
  <c r="K7246" i="1" s="1"/>
  <c r="D7247" i="1"/>
  <c r="K7247" i="1" s="1"/>
  <c r="D7248" i="1"/>
  <c r="K7248" i="1" s="1"/>
  <c r="D7249" i="1"/>
  <c r="D7250" i="1"/>
  <c r="D7251" i="1"/>
  <c r="D7252" i="1"/>
  <c r="J7252" i="1" s="1"/>
  <c r="D7253" i="1"/>
  <c r="J7253" i="1" s="1"/>
  <c r="D7254" i="1"/>
  <c r="J7254" i="1" s="1"/>
  <c r="D7255" i="1"/>
  <c r="D7256" i="1"/>
  <c r="D7257" i="1"/>
  <c r="D7258" i="1"/>
  <c r="D7259" i="1"/>
  <c r="K7259" i="1" s="1"/>
  <c r="D7260" i="1"/>
  <c r="D7261" i="1"/>
  <c r="K7261" i="1" s="1"/>
  <c r="D7262" i="1"/>
  <c r="D7263" i="1"/>
  <c r="K7263" i="1" s="1"/>
  <c r="D7264" i="1"/>
  <c r="K7264" i="1" s="1"/>
  <c r="D7265" i="1"/>
  <c r="D7266" i="1"/>
  <c r="D7267" i="1"/>
  <c r="D7268" i="1"/>
  <c r="D7269" i="1"/>
  <c r="D7270" i="1"/>
  <c r="D7271" i="1"/>
  <c r="D7272" i="1"/>
  <c r="D7273" i="1"/>
  <c r="D7274" i="1"/>
  <c r="K7274" i="1" s="1"/>
  <c r="D7275" i="1"/>
  <c r="K7275" i="1" s="1"/>
  <c r="D7276" i="1"/>
  <c r="D7277" i="1"/>
  <c r="D7278" i="1"/>
  <c r="K7278" i="1" s="1"/>
  <c r="D7279" i="1"/>
  <c r="D7280" i="1"/>
  <c r="K7280" i="1" s="1"/>
  <c r="D7281" i="1"/>
  <c r="D7282" i="1"/>
  <c r="D7283" i="1"/>
  <c r="D7284" i="1"/>
  <c r="K7284" i="1" s="1"/>
  <c r="D7285" i="1"/>
  <c r="K7285" i="1" s="1"/>
  <c r="D7286" i="1"/>
  <c r="D7287" i="1"/>
  <c r="D7288" i="1"/>
  <c r="D7289" i="1"/>
  <c r="D7290" i="1"/>
  <c r="D7291" i="1"/>
  <c r="J7291" i="1" s="1"/>
  <c r="D7292" i="1"/>
  <c r="D7293" i="1"/>
  <c r="D7294" i="1"/>
  <c r="D7295" i="1"/>
  <c r="D7296" i="1"/>
  <c r="D7297" i="1"/>
  <c r="D7298" i="1"/>
  <c r="D7299" i="1"/>
  <c r="D7300" i="1"/>
  <c r="K7300" i="1" s="1"/>
  <c r="D7301" i="1"/>
  <c r="K7301" i="1" s="1"/>
  <c r="D7302" i="1"/>
  <c r="D7303" i="1"/>
  <c r="D7304" i="1"/>
  <c r="D7305" i="1"/>
  <c r="D7306" i="1"/>
  <c r="D7307" i="1"/>
  <c r="D7308" i="1"/>
  <c r="K7308" i="1" s="1"/>
  <c r="D7309" i="1"/>
  <c r="K7309" i="1" s="1"/>
  <c r="D7310" i="1"/>
  <c r="K7310" i="1" s="1"/>
  <c r="D7311" i="1"/>
  <c r="K7311" i="1" s="1"/>
  <c r="D7312" i="1"/>
  <c r="K7312" i="1" s="1"/>
  <c r="D7313" i="1"/>
  <c r="D7314" i="1"/>
  <c r="D7315" i="1"/>
  <c r="D7316" i="1"/>
  <c r="D7317" i="1"/>
  <c r="K7317" i="1" s="1"/>
  <c r="D7318" i="1"/>
  <c r="K7318" i="1" s="1"/>
  <c r="D7319" i="1"/>
  <c r="D7320" i="1"/>
  <c r="D7321" i="1"/>
  <c r="D7322" i="1"/>
  <c r="D7323" i="1"/>
  <c r="K7323" i="1" s="1"/>
  <c r="D7324" i="1"/>
  <c r="D7325" i="1"/>
  <c r="D7326" i="1"/>
  <c r="D7327" i="1"/>
  <c r="D7328" i="1"/>
  <c r="D7329" i="1"/>
  <c r="D7330" i="1"/>
  <c r="D7331" i="1"/>
  <c r="K7331" i="1" s="1"/>
  <c r="D7332" i="1"/>
  <c r="J7332" i="1" s="1"/>
  <c r="D7333" i="1"/>
  <c r="J7333" i="1" s="1"/>
  <c r="D7334" i="1"/>
  <c r="J7334" i="1" s="1"/>
  <c r="D7335" i="1"/>
  <c r="D7336" i="1"/>
  <c r="D7337" i="1"/>
  <c r="D7338" i="1"/>
  <c r="K7338" i="1" s="1"/>
  <c r="D7339" i="1"/>
  <c r="K7339" i="1" s="1"/>
  <c r="D7340" i="1"/>
  <c r="D7341" i="1"/>
  <c r="D7342" i="1"/>
  <c r="K7342" i="1" s="1"/>
  <c r="D7343" i="1"/>
  <c r="D7344" i="1"/>
  <c r="K7344" i="1" s="1"/>
  <c r="D7345" i="1"/>
  <c r="D7346" i="1"/>
  <c r="D7347" i="1"/>
  <c r="K7347" i="1" s="1"/>
  <c r="D7348" i="1"/>
  <c r="D7349" i="1"/>
  <c r="K7349" i="1" s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J7367" i="1" s="1"/>
  <c r="D7368" i="1"/>
  <c r="D7369" i="1"/>
  <c r="D7370" i="1"/>
  <c r="K7370" i="1" s="1"/>
  <c r="D7371" i="1"/>
  <c r="D7372" i="1"/>
  <c r="K7372" i="1" s="1"/>
  <c r="D7373" i="1"/>
  <c r="K7373" i="1" s="1"/>
  <c r="D7374" i="1"/>
  <c r="K7374" i="1" s="1"/>
  <c r="D7375" i="1"/>
  <c r="K7375" i="1" s="1"/>
  <c r="D7376" i="1"/>
  <c r="K7376" i="1" s="1"/>
  <c r="D7377" i="1"/>
  <c r="D7378" i="1"/>
  <c r="D7379" i="1"/>
  <c r="D7380" i="1"/>
  <c r="D7381" i="1"/>
  <c r="J7381" i="1" s="1"/>
  <c r="D7382" i="1"/>
  <c r="J7382" i="1" s="1"/>
  <c r="D7383" i="1"/>
  <c r="D7384" i="1"/>
  <c r="D7385" i="1"/>
  <c r="D7386" i="1"/>
  <c r="K7386" i="1" s="1"/>
  <c r="D7387" i="1"/>
  <c r="K7387" i="1" s="1"/>
  <c r="D7388" i="1"/>
  <c r="K7388" i="1" s="1"/>
  <c r="D7389" i="1"/>
  <c r="K7389" i="1" s="1"/>
  <c r="D7390" i="1"/>
  <c r="K7390" i="1" s="1"/>
  <c r="D7391" i="1"/>
  <c r="K7391" i="1" s="1"/>
  <c r="D7392" i="1"/>
  <c r="K7392" i="1" s="1"/>
  <c r="D7393" i="1"/>
  <c r="D7394" i="1"/>
  <c r="D7395" i="1"/>
  <c r="K7395" i="1" s="1"/>
  <c r="D7396" i="1"/>
  <c r="K7396" i="1" s="1"/>
  <c r="D7397" i="1"/>
  <c r="D7398" i="1"/>
  <c r="D7399" i="1"/>
  <c r="D7400" i="1"/>
  <c r="D7401" i="1"/>
  <c r="D7402" i="1"/>
  <c r="K7402" i="1" s="1"/>
  <c r="D7403" i="1"/>
  <c r="K7403" i="1" s="1"/>
  <c r="D7404" i="1"/>
  <c r="D7405" i="1"/>
  <c r="D7406" i="1"/>
  <c r="K7406" i="1" s="1"/>
  <c r="D7407" i="1"/>
  <c r="D7408" i="1"/>
  <c r="K7408" i="1" s="1"/>
  <c r="D7409" i="1"/>
  <c r="D7410" i="1"/>
  <c r="D7411" i="1"/>
  <c r="K7411" i="1" s="1"/>
  <c r="D7412" i="1"/>
  <c r="D7413" i="1"/>
  <c r="D7414" i="1"/>
  <c r="J7414" i="1" s="1"/>
  <c r="D7415" i="1"/>
  <c r="J7415" i="1" s="1"/>
  <c r="D7416" i="1"/>
  <c r="D7417" i="1"/>
  <c r="D7418" i="1"/>
  <c r="D7419" i="1"/>
  <c r="D7420" i="1"/>
  <c r="J7420" i="1" s="1"/>
  <c r="D7421" i="1"/>
  <c r="D7422" i="1"/>
  <c r="D7423" i="1"/>
  <c r="D7424" i="1"/>
  <c r="D7425" i="1"/>
  <c r="D7426" i="1"/>
  <c r="D7427" i="1"/>
  <c r="D7428" i="1"/>
  <c r="D7429" i="1"/>
  <c r="K7429" i="1" s="1"/>
  <c r="D7430" i="1"/>
  <c r="J7430" i="1" s="1"/>
  <c r="D7431" i="1"/>
  <c r="D7432" i="1"/>
  <c r="D7433" i="1"/>
  <c r="D7434" i="1"/>
  <c r="D7435" i="1"/>
  <c r="D7436" i="1"/>
  <c r="K7436" i="1" s="1"/>
  <c r="D7437" i="1"/>
  <c r="K7437" i="1" s="1"/>
  <c r="D7438" i="1"/>
  <c r="K7438" i="1" s="1"/>
  <c r="D7439" i="1"/>
  <c r="K7439" i="1" s="1"/>
  <c r="D7440" i="1"/>
  <c r="K7440" i="1" s="1"/>
  <c r="D7441" i="1"/>
  <c r="D7442" i="1"/>
  <c r="D7443" i="1"/>
  <c r="D7444" i="1"/>
  <c r="D7445" i="1"/>
  <c r="D7446" i="1"/>
  <c r="D7447" i="1"/>
  <c r="D7448" i="1"/>
  <c r="D7449" i="1"/>
  <c r="D7450" i="1"/>
  <c r="D7451" i="1"/>
  <c r="K7451" i="1" s="1"/>
  <c r="D7452" i="1"/>
  <c r="K7452" i="1" s="1"/>
  <c r="D7453" i="1"/>
  <c r="K7453" i="1" s="1"/>
  <c r="D7454" i="1"/>
  <c r="K7454" i="1" s="1"/>
  <c r="D7455" i="1"/>
  <c r="K7455" i="1" s="1"/>
  <c r="D7456" i="1"/>
  <c r="K7456" i="1" s="1"/>
  <c r="D7457" i="1"/>
  <c r="D7458" i="1"/>
  <c r="D7459" i="1"/>
  <c r="D7460" i="1"/>
  <c r="D7461" i="1"/>
  <c r="D7462" i="1"/>
  <c r="D7463" i="1"/>
  <c r="D7464" i="1"/>
  <c r="D7465" i="1"/>
  <c r="D7466" i="1"/>
  <c r="K7466" i="1" s="1"/>
  <c r="D7467" i="1"/>
  <c r="K7467" i="1" s="1"/>
  <c r="D7468" i="1"/>
  <c r="D7469" i="1"/>
  <c r="D7470" i="1"/>
  <c r="K7470" i="1" s="1"/>
  <c r="D7471" i="1"/>
  <c r="D7472" i="1"/>
  <c r="K7472" i="1" s="1"/>
  <c r="D7473" i="1"/>
  <c r="D7474" i="1"/>
  <c r="D7475" i="1"/>
  <c r="K7475" i="1" s="1"/>
  <c r="D7476" i="1"/>
  <c r="D7477" i="1"/>
  <c r="D7478" i="1"/>
  <c r="D7479" i="1"/>
  <c r="D7480" i="1"/>
  <c r="D7481" i="1"/>
  <c r="D7482" i="1"/>
  <c r="D7483" i="1"/>
  <c r="J7483" i="1" s="1"/>
  <c r="D7484" i="1"/>
  <c r="K7484" i="1" s="1"/>
  <c r="D7485" i="1"/>
  <c r="D7486" i="1"/>
  <c r="D7487" i="1"/>
  <c r="D7488" i="1"/>
  <c r="D7489" i="1"/>
  <c r="D7490" i="1"/>
  <c r="D7491" i="1"/>
  <c r="D7492" i="1"/>
  <c r="D7493" i="1"/>
  <c r="D7494" i="1"/>
  <c r="D7495" i="1"/>
  <c r="J7495" i="1" s="1"/>
  <c r="D7496" i="1"/>
  <c r="D7497" i="1"/>
  <c r="D7498" i="1"/>
  <c r="D7499" i="1"/>
  <c r="D7500" i="1"/>
  <c r="D7501" i="1"/>
  <c r="K7501" i="1" s="1"/>
  <c r="D7502" i="1"/>
  <c r="K7502" i="1" s="1"/>
  <c r="D7503" i="1"/>
  <c r="K7503" i="1" s="1"/>
  <c r="D7504" i="1"/>
  <c r="K7504" i="1" s="1"/>
  <c r="D7505" i="1"/>
  <c r="D7506" i="1"/>
  <c r="D7507" i="1"/>
  <c r="D7508" i="1"/>
  <c r="J7508" i="1" s="1"/>
  <c r="D7509" i="1"/>
  <c r="D7510" i="1"/>
  <c r="D7511" i="1"/>
  <c r="D7512" i="1"/>
  <c r="D7513" i="1"/>
  <c r="D7514" i="1"/>
  <c r="D7515" i="1"/>
  <c r="K7515" i="1" s="1"/>
  <c r="D7516" i="1"/>
  <c r="K7516" i="1" s="1"/>
  <c r="D7517" i="1"/>
  <c r="K7517" i="1" s="1"/>
  <c r="D7518" i="1"/>
  <c r="K7518" i="1" s="1"/>
  <c r="D7519" i="1"/>
  <c r="K7519" i="1" s="1"/>
  <c r="D7520" i="1"/>
  <c r="K7520" i="1" s="1"/>
  <c r="D7521" i="1"/>
  <c r="D7522" i="1"/>
  <c r="D7523" i="1"/>
  <c r="J7523" i="1" s="1"/>
  <c r="D7524" i="1"/>
  <c r="D7525" i="1"/>
  <c r="D7526" i="1"/>
  <c r="J7526" i="1" s="1"/>
  <c r="D7527" i="1"/>
  <c r="D7528" i="1"/>
  <c r="D7529" i="1"/>
  <c r="D7530" i="1"/>
  <c r="K7530" i="1" s="1"/>
  <c r="D7531" i="1"/>
  <c r="K7531" i="1" s="1"/>
  <c r="D7532" i="1"/>
  <c r="D7533" i="1"/>
  <c r="D7534" i="1"/>
  <c r="J7534" i="1" s="1"/>
  <c r="D7535" i="1"/>
  <c r="D7536" i="1"/>
  <c r="D7537" i="1"/>
  <c r="D7538" i="1"/>
  <c r="D7539" i="1"/>
  <c r="K7539" i="1" s="1"/>
  <c r="D7540" i="1"/>
  <c r="J7540" i="1" s="1"/>
  <c r="D7541" i="1"/>
  <c r="J7541" i="1" s="1"/>
  <c r="D7542" i="1"/>
  <c r="D7543" i="1"/>
  <c r="D7544" i="1"/>
  <c r="D7545" i="1"/>
  <c r="D7546" i="1"/>
  <c r="J7546" i="1" s="1"/>
  <c r="D7547" i="1"/>
  <c r="J7547" i="1" s="1"/>
  <c r="D7548" i="1"/>
  <c r="K7548" i="1" s="1"/>
  <c r="D7549" i="1"/>
  <c r="D7550" i="1"/>
  <c r="D7551" i="1"/>
  <c r="D7552" i="1"/>
  <c r="D7553" i="1"/>
  <c r="D7554" i="1"/>
  <c r="D7555" i="1"/>
  <c r="D7556" i="1"/>
  <c r="D7557" i="1"/>
  <c r="J7557" i="1" s="1"/>
  <c r="D7558" i="1"/>
  <c r="K7558" i="1" s="1"/>
  <c r="D7559" i="1"/>
  <c r="J7559" i="1" s="1"/>
  <c r="D7560" i="1"/>
  <c r="D7561" i="1"/>
  <c r="D7562" i="1"/>
  <c r="D7563" i="1"/>
  <c r="D7564" i="1"/>
  <c r="J7564" i="1" s="1"/>
  <c r="D7565" i="1"/>
  <c r="J7565" i="1" s="1"/>
  <c r="D7566" i="1"/>
  <c r="J7566" i="1" s="1"/>
  <c r="D7567" i="1"/>
  <c r="K7567" i="1" s="1"/>
  <c r="D7568" i="1"/>
  <c r="K7568" i="1" s="1"/>
  <c r="D7569" i="1"/>
  <c r="D7570" i="1"/>
  <c r="D7571" i="1"/>
  <c r="D7572" i="1"/>
  <c r="J7572" i="1" s="1"/>
  <c r="D7573" i="1"/>
  <c r="K7573" i="1" s="1"/>
  <c r="D7574" i="1"/>
  <c r="D7575" i="1"/>
  <c r="D7576" i="1"/>
  <c r="D7577" i="1"/>
  <c r="D7578" i="1"/>
  <c r="D7579" i="1"/>
  <c r="K7579" i="1" s="1"/>
  <c r="D7580" i="1"/>
  <c r="K7580" i="1" s="1"/>
  <c r="D7581" i="1"/>
  <c r="K7581" i="1" s="1"/>
  <c r="D7582" i="1"/>
  <c r="K7582" i="1" s="1"/>
  <c r="D7583" i="1"/>
  <c r="K7583" i="1" s="1"/>
  <c r="D7584" i="1"/>
  <c r="K7584" i="1" s="1"/>
  <c r="D7585" i="1"/>
  <c r="D7586" i="1"/>
  <c r="D7587" i="1"/>
  <c r="D7588" i="1"/>
  <c r="D7589" i="1"/>
  <c r="D7590" i="1"/>
  <c r="D7591" i="1"/>
  <c r="D7592" i="1"/>
  <c r="D7593" i="1"/>
  <c r="D7594" i="1"/>
  <c r="K7594" i="1" s="1"/>
  <c r="D7595" i="1"/>
  <c r="K7595" i="1" s="1"/>
  <c r="D7596" i="1"/>
  <c r="D7597" i="1"/>
  <c r="D7598" i="1"/>
  <c r="D7599" i="1"/>
  <c r="D7600" i="1"/>
  <c r="K7600" i="1" s="1"/>
  <c r="D7601" i="1"/>
  <c r="D7602" i="1"/>
  <c r="K7602" i="1" s="1"/>
  <c r="D7603" i="1"/>
  <c r="K7603" i="1" s="1"/>
  <c r="D7604" i="1"/>
  <c r="J7604" i="1" s="1"/>
  <c r="D7605" i="1"/>
  <c r="J7605" i="1" s="1"/>
  <c r="D7606" i="1"/>
  <c r="J7606" i="1" s="1"/>
  <c r="D7607" i="1"/>
  <c r="D7608" i="1"/>
  <c r="D7609" i="1"/>
  <c r="D7610" i="1"/>
  <c r="D7611" i="1"/>
  <c r="K7611" i="1" s="1"/>
  <c r="D7612" i="1"/>
  <c r="K7612" i="1" s="1"/>
  <c r="D7613" i="1"/>
  <c r="D7614" i="1"/>
  <c r="D7615" i="1"/>
  <c r="D7616" i="1"/>
  <c r="D7617" i="1"/>
  <c r="D7618" i="1"/>
  <c r="D7619" i="1"/>
  <c r="D7620" i="1"/>
  <c r="J7620" i="1" s="1"/>
  <c r="D7621" i="1"/>
  <c r="D7622" i="1"/>
  <c r="D7623" i="1"/>
  <c r="D7624" i="1"/>
  <c r="D7625" i="1"/>
  <c r="D7626" i="1"/>
  <c r="D7627" i="1"/>
  <c r="D7628" i="1"/>
  <c r="D7629" i="1"/>
  <c r="D7630" i="1"/>
  <c r="D7631" i="1"/>
  <c r="J7631" i="1" s="1"/>
  <c r="D7632" i="1"/>
  <c r="D7633" i="1"/>
  <c r="D7634" i="1"/>
  <c r="D7635" i="1"/>
  <c r="D7636" i="1"/>
  <c r="D7637" i="1"/>
  <c r="D7638" i="1"/>
  <c r="J7638" i="1" s="1"/>
  <c r="D7639" i="1"/>
  <c r="D7640" i="1"/>
  <c r="D7641" i="1"/>
  <c r="D7642" i="1"/>
  <c r="D7643" i="1"/>
  <c r="K7643" i="1" s="1"/>
  <c r="D7644" i="1"/>
  <c r="K7644" i="1" s="1"/>
  <c r="D7645" i="1"/>
  <c r="K7645" i="1" s="1"/>
  <c r="D7646" i="1"/>
  <c r="K7646" i="1" s="1"/>
  <c r="D7647" i="1"/>
  <c r="K7647" i="1" s="1"/>
  <c r="D7648" i="1"/>
  <c r="K7648" i="1" s="1"/>
  <c r="D7649" i="1"/>
  <c r="D7650" i="1"/>
  <c r="D7651" i="1"/>
  <c r="K7651" i="1" s="1"/>
  <c r="D7652" i="1"/>
  <c r="D7653" i="1"/>
  <c r="D7654" i="1"/>
  <c r="D7655" i="1"/>
  <c r="K7655" i="1" s="1"/>
  <c r="D7656" i="1"/>
  <c r="D7657" i="1"/>
  <c r="D7658" i="1"/>
  <c r="K7658" i="1" s="1"/>
  <c r="D7659" i="1"/>
  <c r="K7659" i="1" s="1"/>
  <c r="D7660" i="1"/>
  <c r="D7661" i="1"/>
  <c r="D7662" i="1"/>
  <c r="K7662" i="1" s="1"/>
  <c r="D7663" i="1"/>
  <c r="D7664" i="1"/>
  <c r="K7664" i="1" s="1"/>
  <c r="D7665" i="1"/>
  <c r="D7666" i="1"/>
  <c r="D7667" i="1"/>
  <c r="D7668" i="1"/>
  <c r="D7669" i="1"/>
  <c r="J7669" i="1" s="1"/>
  <c r="D7670" i="1"/>
  <c r="J7670" i="1" s="1"/>
  <c r="D7671" i="1"/>
  <c r="K7671" i="1" s="1"/>
  <c r="D7672" i="1"/>
  <c r="D7673" i="1"/>
  <c r="D7674" i="1"/>
  <c r="D7675" i="1"/>
  <c r="J7675" i="1" s="1"/>
  <c r="D7676" i="1"/>
  <c r="K7676" i="1" s="1"/>
  <c r="D7677" i="1"/>
  <c r="D7678" i="1"/>
  <c r="D7679" i="1"/>
  <c r="D7680" i="1"/>
  <c r="D7681" i="1"/>
  <c r="D7682" i="1"/>
  <c r="D7683" i="1"/>
  <c r="J7683" i="1" s="1"/>
  <c r="D7684" i="1"/>
  <c r="K7684" i="1" s="1"/>
  <c r="D7685" i="1"/>
  <c r="J7685" i="1" s="1"/>
  <c r="D7686" i="1"/>
  <c r="J7686" i="1" s="1"/>
  <c r="D7687" i="1"/>
  <c r="D7688" i="1"/>
  <c r="D7689" i="1"/>
  <c r="D7690" i="1"/>
  <c r="D7691" i="1"/>
  <c r="J7691" i="1" s="1"/>
  <c r="D7692" i="1"/>
  <c r="K7692" i="1" s="1"/>
  <c r="D7693" i="1"/>
  <c r="K7693" i="1" s="1"/>
  <c r="D7694" i="1"/>
  <c r="K7694" i="1" s="1"/>
  <c r="D7695" i="1"/>
  <c r="K7695" i="1" s="1"/>
  <c r="D7696" i="1"/>
  <c r="K7696" i="1" s="1"/>
  <c r="D7697" i="1"/>
  <c r="D7698" i="1"/>
  <c r="D7699" i="1"/>
  <c r="D7700" i="1"/>
  <c r="J7700" i="1" s="1"/>
  <c r="D7701" i="1"/>
  <c r="D7702" i="1"/>
  <c r="D7703" i="1"/>
  <c r="D7704" i="1"/>
  <c r="D7705" i="1"/>
  <c r="D7706" i="1"/>
  <c r="D7707" i="1"/>
  <c r="K7707" i="1" s="1"/>
  <c r="D7708" i="1"/>
  <c r="D7709" i="1"/>
  <c r="K7709" i="1" s="1"/>
  <c r="D7710" i="1"/>
  <c r="K7710" i="1" s="1"/>
  <c r="D7711" i="1"/>
  <c r="K7711" i="1" s="1"/>
  <c r="D7712" i="1"/>
  <c r="K7712" i="1" s="1"/>
  <c r="D7713" i="1"/>
  <c r="D7714" i="1"/>
  <c r="D7715" i="1"/>
  <c r="K7715" i="1" s="1"/>
  <c r="D7716" i="1"/>
  <c r="D7717" i="1"/>
  <c r="D7718" i="1"/>
  <c r="D7719" i="1"/>
  <c r="D7720" i="1"/>
  <c r="D7721" i="1"/>
  <c r="D7722" i="1"/>
  <c r="K7722" i="1" s="1"/>
  <c r="D7723" i="1"/>
  <c r="K7723" i="1" s="1"/>
  <c r="D7724" i="1"/>
  <c r="D7725" i="1"/>
  <c r="D7726" i="1"/>
  <c r="K7726" i="1" s="1"/>
  <c r="D7727" i="1"/>
  <c r="D7728" i="1"/>
  <c r="K7728" i="1" s="1"/>
  <c r="D7729" i="1"/>
  <c r="D7730" i="1"/>
  <c r="D7731" i="1"/>
  <c r="D7732" i="1"/>
  <c r="D7733" i="1"/>
  <c r="D7734" i="1"/>
  <c r="K7734" i="1" s="1"/>
  <c r="D7735" i="1"/>
  <c r="J7735" i="1" s="1"/>
  <c r="D7736" i="1"/>
  <c r="D7737" i="1"/>
  <c r="D7738" i="1"/>
  <c r="K7738" i="1" s="1"/>
  <c r="D7739" i="1"/>
  <c r="J7739" i="1" s="1"/>
  <c r="D7740" i="1"/>
  <c r="K7740" i="1" s="1"/>
  <c r="D7741" i="1"/>
  <c r="D7742" i="1"/>
  <c r="D7743" i="1"/>
  <c r="D7744" i="1"/>
  <c r="D7745" i="1"/>
  <c r="D7746" i="1"/>
  <c r="D7747" i="1"/>
  <c r="D7748" i="1"/>
  <c r="K7748" i="1" s="1"/>
  <c r="D7749" i="1"/>
  <c r="J7749" i="1" s="1"/>
  <c r="D7750" i="1"/>
  <c r="K7750" i="1" s="1"/>
  <c r="D7751" i="1"/>
  <c r="D7752" i="1"/>
  <c r="D7753" i="1"/>
  <c r="D7754" i="1"/>
  <c r="D7755" i="1"/>
  <c r="J7755" i="1" s="1"/>
  <c r="D7756" i="1"/>
  <c r="K7756" i="1" s="1"/>
  <c r="D7757" i="1"/>
  <c r="K7757" i="1" s="1"/>
  <c r="D7758" i="1"/>
  <c r="K7758" i="1" s="1"/>
  <c r="D7759" i="1"/>
  <c r="K7759" i="1" s="1"/>
  <c r="D7760" i="1"/>
  <c r="K7760" i="1" s="1"/>
  <c r="D7761" i="1"/>
  <c r="D7762" i="1"/>
  <c r="D7763" i="1"/>
  <c r="J7763" i="1" s="1"/>
  <c r="D7764" i="1"/>
  <c r="J7764" i="1" s="1"/>
  <c r="D7765" i="1"/>
  <c r="J7765" i="1" s="1"/>
  <c r="D7766" i="1"/>
  <c r="J7766" i="1" s="1"/>
  <c r="D7767" i="1"/>
  <c r="K7767" i="1" s="1"/>
  <c r="D7768" i="1"/>
  <c r="D7769" i="1"/>
  <c r="D7770" i="1"/>
  <c r="D7771" i="1"/>
  <c r="K7771" i="1" s="1"/>
  <c r="D7772" i="1"/>
  <c r="D7773" i="1"/>
  <c r="D7774" i="1"/>
  <c r="D7775" i="1"/>
  <c r="K7775" i="1" s="1"/>
  <c r="D7776" i="1"/>
  <c r="K7776" i="1" s="1"/>
  <c r="D7777" i="1"/>
  <c r="D7778" i="1"/>
  <c r="D7779" i="1"/>
  <c r="K7779" i="1" s="1"/>
  <c r="D7780" i="1"/>
  <c r="K7780" i="1" s="1"/>
  <c r="D7781" i="1"/>
  <c r="D7782" i="1"/>
  <c r="D7783" i="1"/>
  <c r="D7784" i="1"/>
  <c r="D7785" i="1"/>
  <c r="D7786" i="1"/>
  <c r="K7786" i="1" s="1"/>
  <c r="D7787" i="1"/>
  <c r="K7787" i="1" s="1"/>
  <c r="D7788" i="1"/>
  <c r="D7789" i="1"/>
  <c r="D7790" i="1"/>
  <c r="K7790" i="1" s="1"/>
  <c r="D7791" i="1"/>
  <c r="D7792" i="1"/>
  <c r="K7792" i="1" s="1"/>
  <c r="D7793" i="1"/>
  <c r="D7794" i="1"/>
  <c r="D7795" i="1"/>
  <c r="D7796" i="1"/>
  <c r="D7797" i="1"/>
  <c r="J7797" i="1" s="1"/>
  <c r="D7798" i="1"/>
  <c r="J7798" i="1" s="1"/>
  <c r="D7799" i="1"/>
  <c r="D7800" i="1"/>
  <c r="D7801" i="1"/>
  <c r="D7802" i="1"/>
  <c r="J7802" i="1" s="1"/>
  <c r="D7803" i="1"/>
  <c r="J7803" i="1" s="1"/>
  <c r="D7804" i="1"/>
  <c r="J7804" i="1" s="1"/>
  <c r="D7805" i="1"/>
  <c r="D7806" i="1"/>
  <c r="D7807" i="1"/>
  <c r="D7808" i="1"/>
  <c r="D7809" i="1"/>
  <c r="D7810" i="1"/>
  <c r="D7811" i="1"/>
  <c r="D7812" i="1"/>
  <c r="D7813" i="1"/>
  <c r="D7814" i="1"/>
  <c r="D7815" i="1"/>
  <c r="J7815" i="1" s="1"/>
  <c r="D7816" i="1"/>
  <c r="D7817" i="1"/>
  <c r="D7818" i="1"/>
  <c r="D7819" i="1"/>
  <c r="D7820" i="1"/>
  <c r="K7820" i="1" s="1"/>
  <c r="D7821" i="1"/>
  <c r="K7821" i="1" s="1"/>
  <c r="D7822" i="1"/>
  <c r="K7822" i="1" s="1"/>
  <c r="D7823" i="1"/>
  <c r="K7823" i="1" s="1"/>
  <c r="D7824" i="1"/>
  <c r="K7824" i="1" s="1"/>
  <c r="D7825" i="1"/>
  <c r="D7826" i="1"/>
  <c r="D7827" i="1"/>
  <c r="D7828" i="1"/>
  <c r="D7829" i="1"/>
  <c r="D7830" i="1"/>
  <c r="D7831" i="1"/>
  <c r="J7831" i="1" s="1"/>
  <c r="D7832" i="1"/>
  <c r="D7833" i="1"/>
  <c r="D7834" i="1"/>
  <c r="J7834" i="1" s="1"/>
  <c r="D7835" i="1"/>
  <c r="K7835" i="1" s="1"/>
  <c r="D7836" i="1"/>
  <c r="D7837" i="1"/>
  <c r="D7838" i="1"/>
  <c r="D7839" i="1"/>
  <c r="D7840" i="1"/>
  <c r="K7840" i="1" s="1"/>
  <c r="D7841" i="1"/>
  <c r="D7842" i="1"/>
  <c r="D7843" i="1"/>
  <c r="K7843" i="1" s="1"/>
  <c r="D7844" i="1"/>
  <c r="J7844" i="1" s="1"/>
  <c r="D7845" i="1"/>
  <c r="D7846" i="1"/>
  <c r="D7847" i="1"/>
  <c r="D7848" i="1"/>
  <c r="D7849" i="1"/>
  <c r="D7850" i="1"/>
  <c r="K7850" i="1" s="1"/>
  <c r="D7851" i="1"/>
  <c r="J7851" i="1" s="1"/>
  <c r="D7852" i="1"/>
  <c r="D7853" i="1"/>
  <c r="D7854" i="1"/>
  <c r="K7854" i="1" s="1"/>
  <c r="D7855" i="1"/>
  <c r="D7856" i="1"/>
  <c r="K7856" i="1" s="1"/>
  <c r="D7857" i="1"/>
  <c r="D7858" i="1"/>
  <c r="D7859" i="1"/>
  <c r="K7859" i="1" s="1"/>
  <c r="D7860" i="1"/>
  <c r="D7861" i="1"/>
  <c r="J7861" i="1" s="1"/>
  <c r="D7862" i="1"/>
  <c r="J7862" i="1" s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J7879" i="1" s="1"/>
  <c r="D7880" i="1"/>
  <c r="D7881" i="1"/>
  <c r="D7882" i="1"/>
  <c r="D7883" i="1"/>
  <c r="D7884" i="1"/>
  <c r="K7884" i="1" s="1"/>
  <c r="D7885" i="1"/>
  <c r="K7885" i="1" s="1"/>
  <c r="D7886" i="1"/>
  <c r="K7886" i="1" s="1"/>
  <c r="D7887" i="1"/>
  <c r="K7887" i="1" s="1"/>
  <c r="D7888" i="1"/>
  <c r="K7888" i="1" s="1"/>
  <c r="D7889" i="1"/>
  <c r="D7890" i="1"/>
  <c r="D7891" i="1"/>
  <c r="D7892" i="1"/>
  <c r="K7892" i="1" s="1"/>
  <c r="D7893" i="1"/>
  <c r="D7894" i="1"/>
  <c r="D7895" i="1"/>
  <c r="D7896" i="1"/>
  <c r="D7897" i="1"/>
  <c r="D7898" i="1"/>
  <c r="D7899" i="1"/>
  <c r="K7899" i="1" s="1"/>
  <c r="D7900" i="1"/>
  <c r="K7900" i="1" s="1"/>
  <c r="D7901" i="1"/>
  <c r="K7901" i="1" s="1"/>
  <c r="D7902" i="1"/>
  <c r="K7902" i="1" s="1"/>
  <c r="D7903" i="1"/>
  <c r="K7903" i="1" s="1"/>
  <c r="D7904" i="1"/>
  <c r="K7904" i="1" s="1"/>
  <c r="D7905" i="1"/>
  <c r="D7906" i="1"/>
  <c r="D7907" i="1"/>
  <c r="K7907" i="1" s="1"/>
  <c r="D7908" i="1"/>
  <c r="D7909" i="1"/>
  <c r="D7910" i="1"/>
  <c r="D7911" i="1"/>
  <c r="D7912" i="1"/>
  <c r="D7913" i="1"/>
  <c r="D7914" i="1"/>
  <c r="K7914" i="1" s="1"/>
  <c r="D7915" i="1"/>
  <c r="K7915" i="1" s="1"/>
  <c r="D7916" i="1"/>
  <c r="D7917" i="1"/>
  <c r="D7918" i="1"/>
  <c r="K7918" i="1" s="1"/>
  <c r="D7919" i="1"/>
  <c r="D7920" i="1"/>
  <c r="K7920" i="1" s="1"/>
  <c r="D7921" i="1"/>
  <c r="D7922" i="1"/>
  <c r="D7923" i="1"/>
  <c r="K7923" i="1" s="1"/>
  <c r="D7924" i="1"/>
  <c r="K7924" i="1" s="1"/>
  <c r="D7925" i="1"/>
  <c r="D7926" i="1"/>
  <c r="D7927" i="1"/>
  <c r="J7927" i="1" s="1"/>
  <c r="D7928" i="1"/>
  <c r="D7929" i="1"/>
  <c r="D7930" i="1"/>
  <c r="D7931" i="1"/>
  <c r="D7932" i="1"/>
  <c r="J7932" i="1" s="1"/>
  <c r="D7933" i="1"/>
  <c r="D7934" i="1"/>
  <c r="D7935" i="1"/>
  <c r="D7936" i="1"/>
  <c r="D7937" i="1"/>
  <c r="D7938" i="1"/>
  <c r="D7939" i="1"/>
  <c r="D7940" i="1"/>
  <c r="K7940" i="1" s="1"/>
  <c r="D7941" i="1"/>
  <c r="D7942" i="1"/>
  <c r="J7942" i="1" s="1"/>
  <c r="D7943" i="1"/>
  <c r="D7944" i="1"/>
  <c r="D7945" i="1"/>
  <c r="D7946" i="1"/>
  <c r="D7947" i="1"/>
  <c r="K7947" i="1" s="1"/>
  <c r="D7948" i="1"/>
  <c r="K7948" i="1" s="1"/>
  <c r="D7949" i="1"/>
  <c r="K7949" i="1" s="1"/>
  <c r="D7950" i="1"/>
  <c r="K7950" i="1" s="1"/>
  <c r="D7951" i="1"/>
  <c r="K7951" i="1" s="1"/>
  <c r="D7952" i="1"/>
  <c r="K7952" i="1" s="1"/>
  <c r="D7953" i="1"/>
  <c r="D7954" i="1"/>
  <c r="D7955" i="1"/>
  <c r="D7956" i="1"/>
  <c r="J7956" i="1" s="1"/>
  <c r="D7957" i="1"/>
  <c r="D7958" i="1"/>
  <c r="D7959" i="1"/>
  <c r="D7960" i="1"/>
  <c r="D7961" i="1"/>
  <c r="D7962" i="1"/>
  <c r="D7963" i="1"/>
  <c r="K7963" i="1" s="1"/>
  <c r="D7964" i="1"/>
  <c r="K7964" i="1" s="1"/>
  <c r="D7965" i="1"/>
  <c r="K7965" i="1" s="1"/>
  <c r="D7966" i="1"/>
  <c r="K7966" i="1" s="1"/>
  <c r="D7967" i="1"/>
  <c r="K7967" i="1" s="1"/>
  <c r="D7968" i="1"/>
  <c r="K7968" i="1" s="1"/>
  <c r="D7969" i="1"/>
  <c r="D7970" i="1"/>
  <c r="D7971" i="1"/>
  <c r="D7972" i="1"/>
  <c r="D7973" i="1"/>
  <c r="D7974" i="1"/>
  <c r="D7975" i="1"/>
  <c r="D7976" i="1"/>
  <c r="J7976" i="1" s="1"/>
  <c r="D7977" i="1"/>
  <c r="D7978" i="1"/>
  <c r="K7978" i="1" s="1"/>
  <c r="D7979" i="1"/>
  <c r="K7979" i="1" s="1"/>
  <c r="D7980" i="1"/>
  <c r="D7981" i="1"/>
  <c r="D7982" i="1"/>
  <c r="K7982" i="1" s="1"/>
  <c r="D7983" i="1"/>
  <c r="D7984" i="1"/>
  <c r="K7984" i="1" s="1"/>
  <c r="D7985" i="1"/>
  <c r="D7986" i="1"/>
  <c r="D7987" i="1"/>
  <c r="K7987" i="1" s="1"/>
  <c r="D7988" i="1"/>
  <c r="K7988" i="1" s="1"/>
  <c r="D7989" i="1"/>
  <c r="K7989" i="1" s="1"/>
  <c r="D7990" i="1"/>
  <c r="D7991" i="1"/>
  <c r="K7991" i="1" s="1"/>
  <c r="D7992" i="1"/>
  <c r="D7993" i="1"/>
  <c r="D7994" i="1"/>
  <c r="J7994" i="1" s="1"/>
  <c r="D7995" i="1"/>
  <c r="D7996" i="1"/>
  <c r="K7996" i="1" s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K8013" i="1" s="1"/>
  <c r="D8014" i="1"/>
  <c r="K8014" i="1" s="1"/>
  <c r="D8015" i="1"/>
  <c r="K8015" i="1" s="1"/>
  <c r="D8016" i="1"/>
  <c r="K8016" i="1" s="1"/>
  <c r="D8017" i="1"/>
  <c r="D8018" i="1"/>
  <c r="D8019" i="1"/>
  <c r="D8020" i="1"/>
  <c r="J8020" i="1" s="1"/>
  <c r="D8021" i="1"/>
  <c r="J8021" i="1" s="1"/>
  <c r="D8022" i="1"/>
  <c r="J8022" i="1" s="1"/>
  <c r="D8023" i="1"/>
  <c r="D8024" i="1"/>
  <c r="D8025" i="1"/>
  <c r="D8026" i="1"/>
  <c r="K8026" i="1" s="1"/>
  <c r="D8027" i="1"/>
  <c r="D8028" i="1"/>
  <c r="K8028" i="1" s="1"/>
  <c r="D8029" i="1"/>
  <c r="K8029" i="1" s="1"/>
  <c r="D8030" i="1"/>
  <c r="K8030" i="1" s="1"/>
  <c r="D8031" i="1"/>
  <c r="K8031" i="1" s="1"/>
  <c r="D8032" i="1"/>
  <c r="K8032" i="1" s="1"/>
  <c r="D8033" i="1"/>
  <c r="D8034" i="1"/>
  <c r="D8035" i="1"/>
  <c r="D8036" i="1"/>
  <c r="D8037" i="1"/>
  <c r="D8038" i="1"/>
  <c r="D8039" i="1"/>
  <c r="J8039" i="1" s="1"/>
  <c r="D8040" i="1"/>
  <c r="D8041" i="1"/>
  <c r="D8042" i="1"/>
  <c r="K8042" i="1" s="1"/>
  <c r="D8043" i="1"/>
  <c r="K8043" i="1" s="1"/>
  <c r="D8044" i="1"/>
  <c r="D8045" i="1"/>
  <c r="D8046" i="1"/>
  <c r="D8047" i="1"/>
  <c r="K8047" i="1" s="1"/>
  <c r="D8048" i="1"/>
  <c r="K8048" i="1" s="1"/>
  <c r="D8049" i="1"/>
  <c r="D8050" i="1"/>
  <c r="D8051" i="1"/>
  <c r="K8051" i="1" s="1"/>
  <c r="D8052" i="1"/>
  <c r="K8052" i="1" s="1"/>
  <c r="D8053" i="1"/>
  <c r="K8053" i="1" s="1"/>
  <c r="D8054" i="1"/>
  <c r="J8054" i="1" s="1"/>
  <c r="D8055" i="1"/>
  <c r="D8056" i="1"/>
  <c r="D8057" i="1"/>
  <c r="K8057" i="1" s="1"/>
  <c r="D8058" i="1"/>
  <c r="K8058" i="1" s="1"/>
  <c r="D8059" i="1"/>
  <c r="K8059" i="1" s="1"/>
  <c r="D8060" i="1"/>
  <c r="D8061" i="1"/>
  <c r="D8062" i="1"/>
  <c r="K8062" i="1" s="1"/>
  <c r="D8063" i="1"/>
  <c r="D8064" i="1"/>
  <c r="K8064" i="1" s="1"/>
  <c r="D8065" i="1"/>
  <c r="D8066" i="1"/>
  <c r="D8067" i="1"/>
  <c r="D8068" i="1"/>
  <c r="D8069" i="1"/>
  <c r="D8070" i="1"/>
  <c r="K8070" i="1" s="1"/>
  <c r="D8071" i="1"/>
  <c r="D8072" i="1"/>
  <c r="D8073" i="1"/>
  <c r="K8073" i="1" s="1"/>
  <c r="D8074" i="1"/>
  <c r="K8074" i="1" s="1"/>
  <c r="D8075" i="1"/>
  <c r="K8075" i="1" s="1"/>
  <c r="D8076" i="1"/>
  <c r="D8077" i="1"/>
  <c r="D8078" i="1"/>
  <c r="K8078" i="1" s="1"/>
  <c r="D8079" i="1"/>
  <c r="D8080" i="1"/>
  <c r="K8080" i="1" s="1"/>
  <c r="D8081" i="1"/>
  <c r="D8082" i="1"/>
  <c r="D8083" i="1"/>
  <c r="K8083" i="1" s="1"/>
  <c r="D8084" i="1"/>
  <c r="D8085" i="1"/>
  <c r="D8086" i="1"/>
  <c r="K8086" i="1" s="1"/>
  <c r="D8087" i="1"/>
  <c r="J8087" i="1" s="1"/>
  <c r="D8088" i="1"/>
  <c r="J8088" i="1" s="1"/>
  <c r="D8089" i="1"/>
  <c r="K8089" i="1" s="1"/>
  <c r="D8090" i="1"/>
  <c r="K8090" i="1" s="1"/>
  <c r="D8091" i="1"/>
  <c r="K8091" i="1" s="1"/>
  <c r="D8092" i="1"/>
  <c r="D8093" i="1"/>
  <c r="D8094" i="1"/>
  <c r="J8094" i="1" s="1"/>
  <c r="D8095" i="1"/>
  <c r="D8096" i="1"/>
  <c r="K8096" i="1" s="1"/>
  <c r="D8097" i="1"/>
  <c r="D8098" i="1"/>
  <c r="D8099" i="1"/>
  <c r="J8099" i="1" s="1"/>
  <c r="D8100" i="1"/>
  <c r="J8100" i="1" s="1"/>
  <c r="D8101" i="1"/>
  <c r="K8101" i="1" s="1"/>
  <c r="D8102" i="1"/>
  <c r="K8102" i="1" s="1"/>
  <c r="D8103" i="1"/>
  <c r="D8104" i="1"/>
  <c r="D8105" i="1"/>
  <c r="K8105" i="1" s="1"/>
  <c r="D8106" i="1"/>
  <c r="K8106" i="1" s="1"/>
  <c r="D8107" i="1"/>
  <c r="K8107" i="1" s="1"/>
  <c r="D8108" i="1"/>
  <c r="D8109" i="1"/>
  <c r="D8110" i="1"/>
  <c r="K8110" i="1" s="1"/>
  <c r="D8111" i="1"/>
  <c r="D8112" i="1"/>
  <c r="K8112" i="1" s="1"/>
  <c r="D8113" i="1"/>
  <c r="D8114" i="1"/>
  <c r="D8115" i="1"/>
  <c r="D8116" i="1"/>
  <c r="D8117" i="1"/>
  <c r="K8117" i="1" s="1"/>
  <c r="D8118" i="1"/>
  <c r="D8119" i="1"/>
  <c r="K8119" i="1" s="1"/>
  <c r="D8120" i="1"/>
  <c r="D8121" i="1"/>
  <c r="K8121" i="1" s="1"/>
  <c r="D8122" i="1"/>
  <c r="K8122" i="1" s="1"/>
  <c r="D8123" i="1"/>
  <c r="K8123" i="1" s="1"/>
  <c r="D8124" i="1"/>
  <c r="D8125" i="1"/>
  <c r="D8126" i="1"/>
  <c r="K8126" i="1" s="1"/>
  <c r="D8127" i="1"/>
  <c r="D8128" i="1"/>
  <c r="K8128" i="1" s="1"/>
  <c r="D8129" i="1"/>
  <c r="D8130" i="1"/>
  <c r="D8131" i="1"/>
  <c r="K8131" i="1" s="1"/>
  <c r="D8132" i="1"/>
  <c r="D8133" i="1"/>
  <c r="J8133" i="1" s="1"/>
  <c r="D8134" i="1"/>
  <c r="J8134" i="1" s="1"/>
  <c r="D8135" i="1"/>
  <c r="J8135" i="1" s="1"/>
  <c r="D8136" i="1"/>
  <c r="J8136" i="1" s="1"/>
  <c r="D8137" i="1"/>
  <c r="K8137" i="1" s="1"/>
  <c r="D8138" i="1"/>
  <c r="K8138" i="1" s="1"/>
  <c r="D8139" i="1"/>
  <c r="K8139" i="1" s="1"/>
  <c r="D8140" i="1"/>
  <c r="D8141" i="1"/>
  <c r="D8142" i="1"/>
  <c r="K8142" i="1" s="1"/>
  <c r="D8143" i="1"/>
  <c r="D8144" i="1"/>
  <c r="K8144" i="1" s="1"/>
  <c r="D8145" i="1"/>
  <c r="D8146" i="1"/>
  <c r="D8147" i="1"/>
  <c r="D8148" i="1"/>
  <c r="D8149" i="1"/>
  <c r="D8150" i="1"/>
  <c r="J8150" i="1" s="1"/>
  <c r="D8151" i="1"/>
  <c r="D8152" i="1"/>
  <c r="K8152" i="1" s="1"/>
  <c r="D8153" i="1"/>
  <c r="K8153" i="1" s="1"/>
  <c r="D8154" i="1"/>
  <c r="K8154" i="1" s="1"/>
  <c r="D8155" i="1"/>
  <c r="K8155" i="1" s="1"/>
  <c r="D8156" i="1"/>
  <c r="D8157" i="1"/>
  <c r="D8158" i="1"/>
  <c r="K8158" i="1" s="1"/>
  <c r="D8159" i="1"/>
  <c r="D8160" i="1"/>
  <c r="K8160" i="1" s="1"/>
  <c r="D8161" i="1"/>
  <c r="D8162" i="1"/>
  <c r="D8163" i="1"/>
  <c r="K8163" i="1" s="1"/>
  <c r="D8164" i="1"/>
  <c r="D8165" i="1"/>
  <c r="D8166" i="1"/>
  <c r="D8167" i="1"/>
  <c r="J8167" i="1" s="1"/>
  <c r="D8168" i="1"/>
  <c r="J8168" i="1" s="1"/>
  <c r="D8169" i="1"/>
  <c r="K8169" i="1" s="1"/>
  <c r="D8170" i="1"/>
  <c r="K8170" i="1" s="1"/>
  <c r="D8171" i="1"/>
  <c r="K8171" i="1" s="1"/>
  <c r="D8172" i="1"/>
  <c r="D8173" i="1"/>
  <c r="D8174" i="1"/>
  <c r="D8175" i="1"/>
  <c r="D8176" i="1"/>
  <c r="J8176" i="1" s="1"/>
  <c r="D8177" i="1"/>
  <c r="D8178" i="1"/>
  <c r="D8179" i="1"/>
  <c r="K8179" i="1" s="1"/>
  <c r="D8180" i="1"/>
  <c r="K8180" i="1" s="1"/>
  <c r="D8181" i="1"/>
  <c r="J8181" i="1" s="1"/>
  <c r="D8182" i="1"/>
  <c r="J8182" i="1" s="1"/>
  <c r="D8183" i="1"/>
  <c r="K8183" i="1" s="1"/>
  <c r="D8184" i="1"/>
  <c r="K8184" i="1" s="1"/>
  <c r="D8185" i="1"/>
  <c r="K8185" i="1" s="1"/>
  <c r="D8186" i="1"/>
  <c r="K8186" i="1" s="1"/>
  <c r="D8187" i="1"/>
  <c r="K8187" i="1" s="1"/>
  <c r="D8188" i="1"/>
  <c r="D8189" i="1"/>
  <c r="D8190" i="1"/>
  <c r="K8190" i="1" s="1"/>
  <c r="D8191" i="1"/>
  <c r="D8192" i="1"/>
  <c r="K8192" i="1" s="1"/>
  <c r="D8193" i="1"/>
  <c r="D8194" i="1"/>
  <c r="D8195" i="1"/>
  <c r="D8196" i="1"/>
  <c r="D8197" i="1"/>
  <c r="D8198" i="1"/>
  <c r="D8199" i="1"/>
  <c r="D8200" i="1"/>
  <c r="D8201" i="1"/>
  <c r="K8201" i="1" s="1"/>
  <c r="D8202" i="1"/>
  <c r="K8202" i="1" s="1"/>
  <c r="D8203" i="1"/>
  <c r="K8203" i="1" s="1"/>
  <c r="D8204" i="1"/>
  <c r="D8205" i="1"/>
  <c r="D8206" i="1"/>
  <c r="K8206" i="1" s="1"/>
  <c r="D8207" i="1"/>
  <c r="D8208" i="1"/>
  <c r="K8208" i="1" s="1"/>
  <c r="D8209" i="1"/>
  <c r="D8210" i="1"/>
  <c r="D8211" i="1"/>
  <c r="D8212" i="1"/>
  <c r="D8213" i="1"/>
  <c r="D8214" i="1"/>
  <c r="J8214" i="1" s="1"/>
  <c r="D8215" i="1"/>
  <c r="K8215" i="1" s="1"/>
  <c r="D8216" i="1"/>
  <c r="K8216" i="1" s="1"/>
  <c r="D8217" i="1"/>
  <c r="K8217" i="1" s="1"/>
  <c r="D8218" i="1"/>
  <c r="K8218" i="1" s="1"/>
  <c r="D8219" i="1"/>
  <c r="K8219" i="1" s="1"/>
  <c r="D8220" i="1"/>
  <c r="D8221" i="1"/>
  <c r="D8222" i="1"/>
  <c r="J8222" i="1" s="1"/>
  <c r="D8223" i="1"/>
  <c r="D8224" i="1"/>
  <c r="K8224" i="1" s="1"/>
  <c r="D8225" i="1"/>
  <c r="D8226" i="1"/>
  <c r="D8227" i="1"/>
  <c r="K8227" i="1" s="1"/>
  <c r="D8228" i="1"/>
  <c r="K8228" i="1" s="1"/>
  <c r="D8229" i="1"/>
  <c r="D8230" i="1"/>
  <c r="D8231" i="1"/>
  <c r="J8231" i="1" s="1"/>
  <c r="D8232" i="1"/>
  <c r="D8233" i="1"/>
  <c r="D8234" i="1"/>
  <c r="K8234" i="1" s="1"/>
  <c r="D8235" i="1"/>
  <c r="K8235" i="1" s="1"/>
  <c r="D8236" i="1"/>
  <c r="D8237" i="1"/>
  <c r="D8238" i="1"/>
  <c r="K8238" i="1" s="1"/>
  <c r="D8239" i="1"/>
  <c r="D8240" i="1"/>
  <c r="K8240" i="1" s="1"/>
  <c r="D8241" i="1"/>
  <c r="D8242" i="1"/>
  <c r="D8243" i="1"/>
  <c r="J8243" i="1" s="1"/>
  <c r="D8244" i="1"/>
  <c r="D8245" i="1"/>
  <c r="D8246" i="1"/>
  <c r="D8247" i="1"/>
  <c r="D8248" i="1"/>
  <c r="K8248" i="1" s="1"/>
  <c r="D8249" i="1"/>
  <c r="K8249" i="1" s="1"/>
  <c r="D8250" i="1"/>
  <c r="K8250" i="1" s="1"/>
  <c r="D8251" i="1"/>
  <c r="K8251" i="1" s="1"/>
  <c r="D8252" i="1"/>
  <c r="D8253" i="1"/>
  <c r="D8254" i="1"/>
  <c r="K8254" i="1" s="1"/>
  <c r="D8255" i="1"/>
  <c r="D8256" i="1"/>
  <c r="K8256" i="1" s="1"/>
  <c r="D8257" i="1"/>
  <c r="D8258" i="1"/>
  <c r="D8259" i="1"/>
  <c r="K8259" i="1" s="1"/>
  <c r="D8260" i="1"/>
  <c r="K8260" i="1" s="1"/>
  <c r="D8261" i="1"/>
  <c r="J8261" i="1" s="1"/>
  <c r="D8262" i="1"/>
  <c r="K8262" i="1" s="1"/>
  <c r="D8263" i="1"/>
  <c r="K8263" i="1" s="1"/>
  <c r="D8264" i="1"/>
  <c r="J8264" i="1" s="1"/>
  <c r="D8265" i="1"/>
  <c r="K8265" i="1" s="1"/>
  <c r="D8266" i="1"/>
  <c r="K8266" i="1" s="1"/>
  <c r="D8267" i="1"/>
  <c r="K8267" i="1" s="1"/>
  <c r="D8268" i="1"/>
  <c r="D8269" i="1"/>
  <c r="D8270" i="1"/>
  <c r="K8270" i="1" s="1"/>
  <c r="D8271" i="1"/>
  <c r="D8272" i="1"/>
  <c r="K8272" i="1" s="1"/>
  <c r="D8273" i="1"/>
  <c r="D8274" i="1"/>
  <c r="D8275" i="1"/>
  <c r="D8276" i="1"/>
  <c r="D8277" i="1"/>
  <c r="J8277" i="1" s="1"/>
  <c r="D8278" i="1"/>
  <c r="D8279" i="1"/>
  <c r="D8280" i="1"/>
  <c r="K8280" i="1" s="1"/>
  <c r="D8281" i="1"/>
  <c r="K8281" i="1" s="1"/>
  <c r="D8282" i="1"/>
  <c r="K8282" i="1" s="1"/>
  <c r="D8283" i="1"/>
  <c r="K8283" i="1" s="1"/>
  <c r="D8284" i="1"/>
  <c r="D8285" i="1"/>
  <c r="D8286" i="1"/>
  <c r="K8286" i="1" s="1"/>
  <c r="D8287" i="1"/>
  <c r="D8288" i="1"/>
  <c r="K8288" i="1" s="1"/>
  <c r="D8289" i="1"/>
  <c r="D8290" i="1"/>
  <c r="D8291" i="1"/>
  <c r="K8291" i="1" s="1"/>
  <c r="D8292" i="1"/>
  <c r="D8293" i="1"/>
  <c r="J8293" i="1" s="1"/>
  <c r="D8294" i="1"/>
  <c r="J8294" i="1" s="1"/>
  <c r="D8295" i="1"/>
  <c r="D8296" i="1"/>
  <c r="K8296" i="1" s="1"/>
  <c r="D8297" i="1"/>
  <c r="K8297" i="1" s="1"/>
  <c r="D8298" i="1"/>
  <c r="K8298" i="1" s="1"/>
  <c r="D8299" i="1"/>
  <c r="K8299" i="1" s="1"/>
  <c r="D8300" i="1"/>
  <c r="D8301" i="1"/>
  <c r="D8302" i="1"/>
  <c r="J8302" i="1" s="1"/>
  <c r="D8303" i="1"/>
  <c r="D8304" i="1"/>
  <c r="J8304" i="1" s="1"/>
  <c r="D8305" i="1"/>
  <c r="D8306" i="1"/>
  <c r="D8307" i="1"/>
  <c r="K8307" i="1" s="1"/>
  <c r="D8308" i="1"/>
  <c r="K8308" i="1" s="1"/>
  <c r="D8309" i="1"/>
  <c r="K8309" i="1" s="1"/>
  <c r="D8310" i="1"/>
  <c r="K8310" i="1" s="1"/>
  <c r="D8311" i="1"/>
  <c r="J8311" i="1" s="1"/>
  <c r="D8312" i="1"/>
  <c r="J8312" i="1" s="1"/>
  <c r="D8313" i="1"/>
  <c r="K8313" i="1" s="1"/>
  <c r="D8314" i="1"/>
  <c r="K8314" i="1" s="1"/>
  <c r="D8315" i="1"/>
  <c r="K8315" i="1" s="1"/>
  <c r="D8316" i="1"/>
  <c r="D8317" i="1"/>
  <c r="D8318" i="1"/>
  <c r="K8318" i="1" s="1"/>
  <c r="D8319" i="1"/>
  <c r="D8320" i="1"/>
  <c r="K8320" i="1" s="1"/>
  <c r="D8321" i="1"/>
  <c r="D8322" i="1"/>
  <c r="D8323" i="1"/>
  <c r="D8324" i="1"/>
  <c r="D8325" i="1"/>
  <c r="D8326" i="1"/>
  <c r="D8327" i="1"/>
  <c r="J8327" i="1" s="1"/>
  <c r="D8328" i="1"/>
  <c r="D8329" i="1"/>
  <c r="K8329" i="1" s="1"/>
  <c r="D8330" i="1"/>
  <c r="K8330" i="1" s="1"/>
  <c r="D8331" i="1"/>
  <c r="K8331" i="1" s="1"/>
  <c r="D8332" i="1"/>
  <c r="D8333" i="1"/>
  <c r="D8334" i="1"/>
  <c r="K8334" i="1" s="1"/>
  <c r="D8335" i="1"/>
  <c r="D8336" i="1"/>
  <c r="K8336" i="1" s="1"/>
  <c r="D8337" i="1"/>
  <c r="D8338" i="1"/>
  <c r="D8339" i="1"/>
  <c r="K8339" i="1" s="1"/>
  <c r="D8340" i="1"/>
  <c r="D8341" i="1"/>
  <c r="D8342" i="1"/>
  <c r="K8342" i="1" s="1"/>
  <c r="D8343" i="1"/>
  <c r="D8344" i="1"/>
  <c r="D8345" i="1"/>
  <c r="K8345" i="1" s="1"/>
  <c r="D8346" i="1"/>
  <c r="K8346" i="1" s="1"/>
  <c r="D8347" i="1"/>
  <c r="K8347" i="1" s="1"/>
  <c r="D8348" i="1"/>
  <c r="D8349" i="1"/>
  <c r="D8350" i="1"/>
  <c r="D8351" i="1"/>
  <c r="D8352" i="1"/>
  <c r="K8352" i="1" s="1"/>
  <c r="D8353" i="1"/>
  <c r="D8354" i="1"/>
  <c r="D8355" i="1"/>
  <c r="K8355" i="1" s="1"/>
  <c r="D8356" i="1"/>
  <c r="D8357" i="1"/>
  <c r="J8357" i="1" s="1"/>
  <c r="D8358" i="1"/>
  <c r="J8358" i="1" s="1"/>
  <c r="D8359" i="1"/>
  <c r="D8360" i="1"/>
  <c r="K8360" i="1" s="1"/>
  <c r="D8361" i="1"/>
  <c r="K8361" i="1" s="1"/>
  <c r="D8362" i="1"/>
  <c r="K8362" i="1" s="1"/>
  <c r="D8363" i="1"/>
  <c r="K8363" i="1" s="1"/>
  <c r="D8364" i="1"/>
  <c r="D8365" i="1"/>
  <c r="D8366" i="1"/>
  <c r="K8366" i="1" s="1"/>
  <c r="D8367" i="1"/>
  <c r="D8368" i="1"/>
  <c r="K8368" i="1" s="1"/>
  <c r="D8369" i="1"/>
  <c r="D8370" i="1"/>
  <c r="D8371" i="1"/>
  <c r="D8372" i="1"/>
  <c r="J8372" i="1" s="1"/>
  <c r="D8373" i="1"/>
  <c r="K8373" i="1" s="1"/>
  <c r="D8374" i="1"/>
  <c r="D8375" i="1"/>
  <c r="J8375" i="1" s="1"/>
  <c r="D8376" i="1"/>
  <c r="D8377" i="1"/>
  <c r="K8377" i="1" s="1"/>
  <c r="D8378" i="1"/>
  <c r="K8378" i="1" s="1"/>
  <c r="D8379" i="1"/>
  <c r="K8379" i="1" s="1"/>
  <c r="D8380" i="1"/>
  <c r="D8381" i="1"/>
  <c r="D8382" i="1"/>
  <c r="K8382" i="1" s="1"/>
  <c r="D8383" i="1"/>
  <c r="D8384" i="1"/>
  <c r="K8384" i="1" s="1"/>
  <c r="D8385" i="1"/>
  <c r="D8386" i="1"/>
  <c r="D8387" i="1"/>
  <c r="K8387" i="1" s="1"/>
  <c r="D8388" i="1"/>
  <c r="K8388" i="1" s="1"/>
  <c r="D8389" i="1"/>
  <c r="K8389" i="1" s="1"/>
  <c r="D8390" i="1"/>
  <c r="K8390" i="1" s="1"/>
  <c r="D8391" i="1"/>
  <c r="J8391" i="1" s="1"/>
  <c r="D8392" i="1"/>
  <c r="D8393" i="1"/>
  <c r="K8393" i="1" s="1"/>
  <c r="D8394" i="1"/>
  <c r="K8394" i="1" s="1"/>
  <c r="D8395" i="1"/>
  <c r="K8395" i="1" s="1"/>
  <c r="D8396" i="1"/>
  <c r="D8397" i="1"/>
  <c r="D8398" i="1"/>
  <c r="K8398" i="1" s="1"/>
  <c r="D8399" i="1"/>
  <c r="D8400" i="1"/>
  <c r="K8400" i="1" s="1"/>
  <c r="D8401" i="1"/>
  <c r="D8402" i="1"/>
  <c r="D8403" i="1"/>
  <c r="D8404" i="1"/>
  <c r="D8405" i="1"/>
  <c r="D8406" i="1"/>
  <c r="J8406" i="1" s="1"/>
  <c r="D8407" i="1"/>
  <c r="J8407" i="1" s="1"/>
  <c r="D8408" i="1"/>
  <c r="J8408" i="1" s="1"/>
  <c r="D8409" i="1"/>
  <c r="K8409" i="1" s="1"/>
  <c r="D8410" i="1"/>
  <c r="K8410" i="1" s="1"/>
  <c r="D8411" i="1"/>
  <c r="K8411" i="1" s="1"/>
  <c r="D8412" i="1"/>
  <c r="D8413" i="1"/>
  <c r="D8414" i="1"/>
  <c r="K8414" i="1" s="1"/>
  <c r="D8415" i="1"/>
  <c r="D8416" i="1"/>
  <c r="K8416" i="1" s="1"/>
  <c r="D8417" i="1"/>
  <c r="D8418" i="1"/>
  <c r="D8419" i="1"/>
  <c r="K8419" i="1" s="1"/>
  <c r="D8420" i="1"/>
  <c r="D8421" i="1"/>
  <c r="K8421" i="1" s="1"/>
  <c r="D8422" i="1"/>
  <c r="J8422" i="1" s="1"/>
  <c r="D8423" i="1"/>
  <c r="D8424" i="1"/>
  <c r="J8424" i="1" s="1"/>
  <c r="D8425" i="1"/>
  <c r="K8425" i="1" s="1"/>
  <c r="D8426" i="1"/>
  <c r="K8426" i="1" s="1"/>
  <c r="D8427" i="1"/>
  <c r="K8427" i="1" s="1"/>
  <c r="D8428" i="1"/>
  <c r="D8429" i="1"/>
  <c r="D8430" i="1"/>
  <c r="D8431" i="1"/>
  <c r="D8432" i="1"/>
  <c r="J8432" i="1" s="1"/>
  <c r="D8433" i="1"/>
  <c r="D8434" i="1"/>
  <c r="D8435" i="1"/>
  <c r="K8435" i="1" s="1"/>
  <c r="D8436" i="1"/>
  <c r="D8437" i="1"/>
  <c r="D8438" i="1"/>
  <c r="K8438" i="1" s="1"/>
  <c r="D8439" i="1"/>
  <c r="J8439" i="1" s="1"/>
  <c r="D8440" i="1"/>
  <c r="D8441" i="1"/>
  <c r="K8441" i="1" s="1"/>
  <c r="D8442" i="1"/>
  <c r="K8442" i="1" s="1"/>
  <c r="D8443" i="1"/>
  <c r="K8443" i="1" s="1"/>
  <c r="D8444" i="1"/>
  <c r="D8445" i="1"/>
  <c r="D8446" i="1"/>
  <c r="K8446" i="1" s="1"/>
  <c r="D8447" i="1"/>
  <c r="D8448" i="1"/>
  <c r="K8448" i="1" s="1"/>
  <c r="D8449" i="1"/>
  <c r="D8450" i="1"/>
  <c r="D8451" i="1"/>
  <c r="D8452" i="1"/>
  <c r="D8453" i="1"/>
  <c r="J8453" i="1" s="1"/>
  <c r="D8454" i="1"/>
  <c r="D8455" i="1"/>
  <c r="D8456" i="1"/>
  <c r="J8456" i="1" s="1"/>
  <c r="D8457" i="1"/>
  <c r="K8457" i="1" s="1"/>
  <c r="D8458" i="1"/>
  <c r="K8458" i="1" s="1"/>
  <c r="D8459" i="1"/>
  <c r="K8459" i="1" s="1"/>
  <c r="D8460" i="1"/>
  <c r="D8461" i="1"/>
  <c r="D8462" i="1"/>
  <c r="K8462" i="1" s="1"/>
  <c r="D8463" i="1"/>
  <c r="D8464" i="1"/>
  <c r="K8464" i="1" s="1"/>
  <c r="D8465" i="1"/>
  <c r="D8466" i="1"/>
  <c r="D8467" i="1"/>
  <c r="K8467" i="1" s="1"/>
  <c r="D8468" i="1"/>
  <c r="K8468" i="1" s="1"/>
  <c r="D8469" i="1"/>
  <c r="K8469" i="1" s="1"/>
  <c r="D8470" i="1"/>
  <c r="J8470" i="1" s="1"/>
  <c r="D8471" i="1"/>
  <c r="D8472" i="1"/>
  <c r="D8473" i="1"/>
  <c r="K8473" i="1" s="1"/>
  <c r="D8474" i="1"/>
  <c r="K8474" i="1" s="1"/>
  <c r="D8475" i="1"/>
  <c r="K8475" i="1" s="1"/>
  <c r="D8476" i="1"/>
  <c r="D8477" i="1"/>
  <c r="D8478" i="1"/>
  <c r="D8479" i="1"/>
  <c r="D8480" i="1"/>
  <c r="K8480" i="1" s="1"/>
  <c r="D8481" i="1"/>
  <c r="D8482" i="1"/>
  <c r="D8483" i="1"/>
  <c r="J8483" i="1" s="1"/>
  <c r="D8484" i="1"/>
  <c r="D8485" i="1"/>
  <c r="D8486" i="1"/>
  <c r="D8487" i="1"/>
  <c r="J8487" i="1" s="1"/>
  <c r="D8488" i="1"/>
  <c r="J8488" i="1" s="1"/>
  <c r="D8489" i="1"/>
  <c r="K8489" i="1" s="1"/>
  <c r="D8490" i="1"/>
  <c r="K8490" i="1" s="1"/>
  <c r="D8491" i="1"/>
  <c r="K8491" i="1" s="1"/>
  <c r="D8492" i="1"/>
  <c r="D8493" i="1"/>
  <c r="D8494" i="1"/>
  <c r="K8494" i="1" s="1"/>
  <c r="D8495" i="1"/>
  <c r="D8496" i="1"/>
  <c r="K8496" i="1" s="1"/>
  <c r="D8497" i="1"/>
  <c r="D8498" i="1"/>
  <c r="D8499" i="1"/>
  <c r="D8500" i="1"/>
  <c r="J8500" i="1" s="1"/>
  <c r="D8501" i="1"/>
  <c r="D8502" i="1"/>
  <c r="D8503" i="1"/>
  <c r="J8503" i="1" s="1"/>
  <c r="D8504" i="1"/>
  <c r="J8504" i="1" s="1"/>
  <c r="D8505" i="1"/>
  <c r="K8505" i="1" s="1"/>
  <c r="D8506" i="1"/>
  <c r="K8506" i="1" s="1"/>
  <c r="D8507" i="1"/>
  <c r="K8507" i="1" s="1"/>
  <c r="D8508" i="1"/>
  <c r="D8509" i="1"/>
  <c r="D8510" i="1"/>
  <c r="K8510" i="1" s="1"/>
  <c r="D8511" i="1"/>
  <c r="D8512" i="1"/>
  <c r="K8512" i="1" s="1"/>
  <c r="D8513" i="1"/>
  <c r="D8514" i="1"/>
  <c r="D8515" i="1"/>
  <c r="D8516" i="1"/>
  <c r="D8517" i="1"/>
  <c r="D8518" i="1"/>
  <c r="K8518" i="1" s="1"/>
  <c r="D8519" i="1"/>
  <c r="D8520" i="1"/>
  <c r="J8520" i="1" s="1"/>
  <c r="D8521" i="1"/>
  <c r="K8521" i="1" s="1"/>
  <c r="D8522" i="1"/>
  <c r="K8522" i="1" s="1"/>
  <c r="D8523" i="1"/>
  <c r="K8523" i="1" s="1"/>
  <c r="D8524" i="1"/>
  <c r="D8525" i="1"/>
  <c r="D8526" i="1"/>
  <c r="K8526" i="1" s="1"/>
  <c r="D8527" i="1"/>
  <c r="D8528" i="1"/>
  <c r="K8528" i="1" s="1"/>
  <c r="D8529" i="1"/>
  <c r="D8530" i="1"/>
  <c r="D8531" i="1"/>
  <c r="D8532" i="1"/>
  <c r="K8532" i="1" s="1"/>
  <c r="D8533" i="1"/>
  <c r="K8533" i="1" s="1"/>
  <c r="D8534" i="1"/>
  <c r="K8534" i="1" s="1"/>
  <c r="D8535" i="1"/>
  <c r="D8536" i="1"/>
  <c r="J8536" i="1" s="1"/>
  <c r="D8537" i="1"/>
  <c r="K8537" i="1" s="1"/>
  <c r="D8538" i="1"/>
  <c r="K8538" i="1" s="1"/>
  <c r="D8539" i="1"/>
  <c r="K8539" i="1" s="1"/>
  <c r="D8540" i="1"/>
  <c r="D8541" i="1"/>
  <c r="D8542" i="1"/>
  <c r="K8542" i="1" s="1"/>
  <c r="D8543" i="1"/>
  <c r="D8544" i="1"/>
  <c r="K8544" i="1" s="1"/>
  <c r="D8545" i="1"/>
  <c r="D8546" i="1"/>
  <c r="D8547" i="1"/>
  <c r="K8547" i="1" s="1"/>
  <c r="D8548" i="1"/>
  <c r="K8548" i="1" s="1"/>
  <c r="D8549" i="1"/>
  <c r="D8550" i="1"/>
  <c r="D8551" i="1"/>
  <c r="K8551" i="1" s="1"/>
  <c r="D8552" i="1"/>
  <c r="D8553" i="1"/>
  <c r="K8553" i="1" s="1"/>
  <c r="D8554" i="1"/>
  <c r="K8554" i="1" s="1"/>
  <c r="D8555" i="1"/>
  <c r="K8555" i="1" s="1"/>
  <c r="D8556" i="1"/>
  <c r="D8557" i="1"/>
  <c r="D8558" i="1"/>
  <c r="D8559" i="1"/>
  <c r="D8560" i="1"/>
  <c r="J8560" i="1" s="1"/>
  <c r="D8561" i="1"/>
  <c r="D8562" i="1"/>
  <c r="D8563" i="1"/>
  <c r="K8563" i="1" s="1"/>
  <c r="D8564" i="1"/>
  <c r="J8564" i="1" s="1"/>
  <c r="D8565" i="1"/>
  <c r="J8565" i="1" s="1"/>
  <c r="D8566" i="1"/>
  <c r="D8567" i="1"/>
  <c r="D8568" i="1"/>
  <c r="J8568" i="1" s="1"/>
  <c r="D8569" i="1"/>
  <c r="K8569" i="1" s="1"/>
  <c r="D8570" i="1"/>
  <c r="K8570" i="1" s="1"/>
  <c r="D8571" i="1"/>
  <c r="K8571" i="1" s="1"/>
  <c r="D8572" i="1"/>
  <c r="D8573" i="1"/>
  <c r="D8574" i="1"/>
  <c r="K8574" i="1" s="1"/>
  <c r="D8575" i="1"/>
  <c r="D8576" i="1"/>
  <c r="K8576" i="1" s="1"/>
  <c r="D8577" i="1"/>
  <c r="D8578" i="1"/>
  <c r="D8579" i="1"/>
  <c r="D8580" i="1"/>
  <c r="D8581" i="1"/>
  <c r="D8582" i="1"/>
  <c r="D8583" i="1"/>
  <c r="J8583" i="1" s="1"/>
  <c r="D8584" i="1"/>
  <c r="J8584" i="1" s="1"/>
  <c r="D8585" i="1"/>
  <c r="K8585" i="1" s="1"/>
  <c r="D8586" i="1"/>
  <c r="K8586" i="1" s="1"/>
  <c r="D8587" i="1"/>
  <c r="K8587" i="1" s="1"/>
  <c r="D8588" i="1"/>
  <c r="D8589" i="1"/>
  <c r="D8590" i="1"/>
  <c r="K8590" i="1" s="1"/>
  <c r="D8591" i="1"/>
  <c r="D8592" i="1"/>
  <c r="K8592" i="1" s="1"/>
  <c r="D8593" i="1"/>
  <c r="D8594" i="1"/>
  <c r="D8595" i="1"/>
  <c r="K8595" i="1" s="1"/>
  <c r="D8596" i="1"/>
  <c r="K8596" i="1" s="1"/>
  <c r="D8597" i="1"/>
  <c r="K8597" i="1" s="1"/>
  <c r="D8598" i="1"/>
  <c r="K8598" i="1" s="1"/>
  <c r="D8599" i="1"/>
  <c r="D8600" i="1"/>
  <c r="J8600" i="1" s="1"/>
  <c r="D8601" i="1"/>
  <c r="K8601" i="1" s="1"/>
  <c r="D8602" i="1"/>
  <c r="K8602" i="1" s="1"/>
  <c r="D8603" i="1"/>
  <c r="K8603" i="1" s="1"/>
  <c r="D8604" i="1"/>
  <c r="D8605" i="1"/>
  <c r="D8606" i="1"/>
  <c r="D8607" i="1"/>
  <c r="D8608" i="1"/>
  <c r="K8608" i="1" s="1"/>
  <c r="D8609" i="1"/>
  <c r="D8610" i="1"/>
  <c r="D8611" i="1"/>
  <c r="K8611" i="1" s="1"/>
  <c r="D8612" i="1"/>
  <c r="D8613" i="1"/>
  <c r="D8614" i="1"/>
  <c r="K8614" i="1" s="1"/>
  <c r="D8615" i="1"/>
  <c r="J8615" i="1" s="1"/>
  <c r="D8616" i="1"/>
  <c r="J8616" i="1" s="1"/>
  <c r="D8617" i="1"/>
  <c r="K8617" i="1" s="1"/>
  <c r="D8618" i="1"/>
  <c r="K8618" i="1" s="1"/>
  <c r="D8619" i="1"/>
  <c r="K8619" i="1" s="1"/>
  <c r="D8620" i="1"/>
  <c r="D8621" i="1"/>
  <c r="D8622" i="1"/>
  <c r="K8622" i="1" s="1"/>
  <c r="D8623" i="1"/>
  <c r="D8624" i="1"/>
  <c r="K8624" i="1" s="1"/>
  <c r="D8625" i="1"/>
  <c r="D8626" i="1"/>
  <c r="D8627" i="1"/>
  <c r="D8628" i="1"/>
  <c r="D8629" i="1"/>
  <c r="D8630" i="1"/>
  <c r="K8630" i="1" s="1"/>
  <c r="D8631" i="1"/>
  <c r="J8631" i="1" s="1"/>
  <c r="D8632" i="1"/>
  <c r="D8633" i="1"/>
  <c r="J8633" i="1" s="1"/>
  <c r="D8634" i="1"/>
  <c r="K8634" i="1" s="1"/>
  <c r="D8635" i="1"/>
  <c r="K8635" i="1" s="1"/>
  <c r="D8636" i="1"/>
  <c r="D8637" i="1"/>
  <c r="D8638" i="1"/>
  <c r="K8638" i="1" s="1"/>
  <c r="D8639" i="1"/>
  <c r="D8640" i="1"/>
  <c r="K8640" i="1" s="1"/>
  <c r="D8641" i="1"/>
  <c r="D8642" i="1"/>
  <c r="D8643" i="1"/>
  <c r="J8643" i="1" s="1"/>
  <c r="D8644" i="1"/>
  <c r="K8644" i="1" s="1"/>
  <c r="D8645" i="1"/>
  <c r="J8645" i="1" s="1"/>
  <c r="D8646" i="1"/>
  <c r="J8646" i="1" s="1"/>
  <c r="D8647" i="1"/>
  <c r="J8647" i="1" s="1"/>
  <c r="D8648" i="1"/>
  <c r="K8648" i="1" s="1"/>
  <c r="D8649" i="1"/>
  <c r="K8649" i="1" s="1"/>
  <c r="D8650" i="1"/>
  <c r="K8650" i="1" s="1"/>
  <c r="D8651" i="1"/>
  <c r="K8651" i="1" s="1"/>
  <c r="D8652" i="1"/>
  <c r="D8653" i="1"/>
  <c r="D8654" i="1"/>
  <c r="K8654" i="1" s="1"/>
  <c r="D8655" i="1"/>
  <c r="D8656" i="1"/>
  <c r="K8656" i="1" s="1"/>
  <c r="D8657" i="1"/>
  <c r="D8658" i="1"/>
  <c r="D8659" i="1"/>
  <c r="D8660" i="1"/>
  <c r="D8661" i="1"/>
  <c r="K8661" i="1" s="1"/>
  <c r="D8662" i="1"/>
  <c r="K8662" i="1" s="1"/>
  <c r="D8663" i="1"/>
  <c r="K8663" i="1" s="1"/>
  <c r="D8664" i="1"/>
  <c r="J8664" i="1" s="1"/>
  <c r="D8665" i="1"/>
  <c r="K8665" i="1" s="1"/>
  <c r="D8666" i="1"/>
  <c r="K8666" i="1" s="1"/>
  <c r="D8667" i="1"/>
  <c r="K8667" i="1" s="1"/>
  <c r="D8668" i="1"/>
  <c r="D8669" i="1"/>
  <c r="D8670" i="1"/>
  <c r="K8670" i="1" s="1"/>
  <c r="D8671" i="1"/>
  <c r="D8672" i="1"/>
  <c r="K8672" i="1" s="1"/>
  <c r="D8673" i="1"/>
  <c r="D8674" i="1"/>
  <c r="D8675" i="1"/>
  <c r="K8675" i="1" s="1"/>
  <c r="D8676" i="1"/>
  <c r="K8676" i="1" s="1"/>
  <c r="D8677" i="1"/>
  <c r="J8677" i="1" s="1"/>
  <c r="D8678" i="1"/>
  <c r="J8678" i="1" s="1"/>
  <c r="D8679" i="1"/>
  <c r="J8679" i="1" s="1"/>
  <c r="D8680" i="1"/>
  <c r="J8680" i="1" s="1"/>
  <c r="D8681" i="1"/>
  <c r="K8681" i="1" s="1"/>
  <c r="D8682" i="1"/>
  <c r="K8682" i="1" s="1"/>
  <c r="D8683" i="1"/>
  <c r="K8683" i="1" s="1"/>
  <c r="D8684" i="1"/>
  <c r="D8685" i="1"/>
  <c r="D8686" i="1"/>
  <c r="D8687" i="1"/>
  <c r="D8688" i="1"/>
  <c r="J8688" i="1" s="1"/>
  <c r="D8689" i="1"/>
  <c r="D8690" i="1"/>
  <c r="D8691" i="1"/>
  <c r="K8691" i="1" s="1"/>
  <c r="D8692" i="1"/>
  <c r="J8692" i="1" s="1"/>
  <c r="D8693" i="1"/>
  <c r="D8694" i="1"/>
  <c r="D8695" i="1"/>
  <c r="K8695" i="1" s="1"/>
  <c r="D8696" i="1"/>
  <c r="D8697" i="1"/>
  <c r="K8697" i="1" s="1"/>
  <c r="D8698" i="1"/>
  <c r="K8698" i="1" s="1"/>
  <c r="D8699" i="1"/>
  <c r="K8699" i="1" s="1"/>
  <c r="D8700" i="1"/>
  <c r="D8701" i="1"/>
  <c r="D8702" i="1"/>
  <c r="K8702" i="1" s="1"/>
  <c r="D8703" i="1"/>
  <c r="D8704" i="1"/>
  <c r="K8704" i="1" s="1"/>
  <c r="D8705" i="1"/>
  <c r="D8706" i="1"/>
  <c r="D8707" i="1"/>
  <c r="J8707" i="1" s="1"/>
  <c r="D8708" i="1"/>
  <c r="J8708" i="1" s="1"/>
  <c r="D8709" i="1"/>
  <c r="J8709" i="1" s="1"/>
  <c r="D8710" i="1"/>
  <c r="J8710" i="1" s="1"/>
  <c r="D8711" i="1"/>
  <c r="K8711" i="1" s="1"/>
  <c r="D8712" i="1"/>
  <c r="K8712" i="1" s="1"/>
  <c r="D8713" i="1"/>
  <c r="K8713" i="1" s="1"/>
  <c r="D8714" i="1"/>
  <c r="K8714" i="1" s="1"/>
  <c r="D8715" i="1"/>
  <c r="K8715" i="1" s="1"/>
  <c r="D8716" i="1"/>
  <c r="D8717" i="1"/>
  <c r="D8718" i="1"/>
  <c r="K8718" i="1" s="1"/>
  <c r="D8719" i="1"/>
  <c r="D8720" i="1"/>
  <c r="K8720" i="1" s="1"/>
  <c r="D8721" i="1"/>
  <c r="D8722" i="1"/>
  <c r="D8723" i="1"/>
  <c r="K8723" i="1" s="1"/>
  <c r="D8724" i="1"/>
  <c r="D8725" i="1"/>
  <c r="J8725" i="1" s="1"/>
  <c r="D8726" i="1"/>
  <c r="K8726" i="1" s="1"/>
  <c r="D8727" i="1"/>
  <c r="J8727" i="1" s="1"/>
  <c r="D8728" i="1"/>
  <c r="J8728" i="1" s="1"/>
  <c r="D8729" i="1"/>
  <c r="K8729" i="1" s="1"/>
  <c r="D8730" i="1"/>
  <c r="K8730" i="1" s="1"/>
  <c r="D8731" i="1"/>
  <c r="K8731" i="1" s="1"/>
  <c r="D8732" i="1"/>
  <c r="D8733" i="1"/>
  <c r="D8734" i="1"/>
  <c r="D8735" i="1"/>
  <c r="D8736" i="1"/>
  <c r="K8736" i="1" s="1"/>
  <c r="D8737" i="1"/>
  <c r="D8738" i="1"/>
  <c r="D8739" i="1"/>
  <c r="K8739" i="1" s="1"/>
  <c r="D8740" i="1"/>
  <c r="K8740" i="1" s="1"/>
  <c r="D8741" i="1"/>
  <c r="K8741" i="1" s="1"/>
  <c r="D8742" i="1"/>
  <c r="K8742" i="1" s="1"/>
  <c r="D8743" i="1"/>
  <c r="J8743" i="1" s="1"/>
  <c r="D8744" i="1"/>
  <c r="J8744" i="1" s="1"/>
  <c r="D8745" i="1"/>
  <c r="K8745" i="1" s="1"/>
  <c r="D8746" i="1"/>
  <c r="K8746" i="1" s="1"/>
  <c r="D8747" i="1"/>
  <c r="K8747" i="1" s="1"/>
  <c r="D8748" i="1"/>
  <c r="D8749" i="1"/>
  <c r="D8750" i="1"/>
  <c r="K8750" i="1" s="1"/>
  <c r="D8751" i="1"/>
  <c r="D8752" i="1"/>
  <c r="K8752" i="1" s="1"/>
  <c r="D8753" i="1"/>
  <c r="D8754" i="1"/>
  <c r="D8755" i="1"/>
  <c r="J8755" i="1" s="1"/>
  <c r="D8756" i="1"/>
  <c r="J8756" i="1" s="1"/>
  <c r="D8757" i="1"/>
  <c r="D8758" i="1"/>
  <c r="J8758" i="1" s="1"/>
  <c r="D8759" i="1"/>
  <c r="K8759" i="1" s="1"/>
  <c r="D8760" i="1"/>
  <c r="D8761" i="1"/>
  <c r="J8761" i="1" s="1"/>
  <c r="D2" i="1"/>
  <c r="K185" i="1"/>
  <c r="J380" i="1"/>
  <c r="J412" i="1"/>
  <c r="K2106" i="1"/>
  <c r="J2409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2" i="1"/>
  <c r="J664" i="1"/>
  <c r="J2312" i="1"/>
  <c r="J2344" i="1"/>
  <c r="J2504" i="1"/>
  <c r="J8152" i="1"/>
  <c r="J8184" i="1"/>
  <c r="J8248" i="1"/>
  <c r="J23" i="1"/>
  <c r="J343" i="1"/>
  <c r="J775" i="1"/>
  <c r="K776" i="1"/>
  <c r="J1319" i="1"/>
  <c r="J2183" i="1"/>
  <c r="K2201" i="1"/>
  <c r="K2296" i="1"/>
  <c r="K2520" i="1"/>
  <c r="J2600" i="1"/>
  <c r="J2774" i="1"/>
  <c r="K8584" i="1"/>
  <c r="K8680" i="1"/>
  <c r="K8728" i="1"/>
  <c r="K8744" i="1"/>
  <c r="K327" i="1"/>
  <c r="K470" i="1"/>
  <c r="K1079" i="1"/>
  <c r="K1606" i="1"/>
  <c r="K1607" i="1"/>
  <c r="K1655" i="1"/>
  <c r="K1719" i="1"/>
  <c r="K1863" i="1"/>
  <c r="K1927" i="1"/>
  <c r="K1943" i="1"/>
  <c r="K2071" i="1"/>
  <c r="K2086" i="1"/>
  <c r="K5526" i="1"/>
  <c r="K6581" i="1"/>
  <c r="K7976" i="1"/>
  <c r="K8136" i="1"/>
  <c r="K8456" i="1"/>
  <c r="C10" i="2"/>
  <c r="K2" i="1" l="1"/>
  <c r="J2" i="1"/>
  <c r="K7482" i="1"/>
  <c r="J7482" i="1"/>
  <c r="K8760" i="1"/>
  <c r="J8760" i="1"/>
  <c r="K8696" i="1"/>
  <c r="J8696" i="1"/>
  <c r="K8632" i="1"/>
  <c r="J8632" i="1"/>
  <c r="J8376" i="1"/>
  <c r="K8376" i="1"/>
  <c r="J3944" i="1"/>
  <c r="K3944" i="1"/>
  <c r="J648" i="1"/>
  <c r="K648" i="1"/>
  <c r="K8568" i="1"/>
  <c r="K8536" i="1"/>
  <c r="K8520" i="1"/>
  <c r="K8088" i="1"/>
  <c r="J8392" i="1"/>
  <c r="K8392" i="1"/>
  <c r="J8120" i="1"/>
  <c r="K8120" i="1"/>
  <c r="K1784" i="1"/>
  <c r="J1784" i="1"/>
  <c r="J1384" i="1"/>
  <c r="K1384" i="1"/>
  <c r="J696" i="1"/>
  <c r="J536" i="1"/>
  <c r="J5336" i="1"/>
  <c r="K1896" i="1"/>
  <c r="J1896" i="1"/>
  <c r="J568" i="1"/>
  <c r="K568" i="1"/>
  <c r="K344" i="1"/>
  <c r="J6008" i="1"/>
  <c r="K8552" i="1"/>
  <c r="J8552" i="1"/>
  <c r="J8440" i="1"/>
  <c r="K8440" i="1"/>
  <c r="J8328" i="1"/>
  <c r="K8328" i="1"/>
  <c r="J6168" i="1"/>
  <c r="K6168" i="1"/>
  <c r="J3560" i="1"/>
  <c r="K3560" i="1"/>
  <c r="J3416" i="1"/>
  <c r="K3416" i="1"/>
  <c r="J2712" i="1"/>
  <c r="J8280" i="1"/>
  <c r="K823" i="1"/>
  <c r="K2103" i="1"/>
  <c r="K967" i="1"/>
  <c r="K3286" i="1"/>
  <c r="J1479" i="1"/>
  <c r="K1047" i="1"/>
  <c r="K1959" i="1"/>
  <c r="K2807" i="1"/>
  <c r="P25" i="2"/>
  <c r="E25" i="2"/>
  <c r="F21" i="2"/>
  <c r="V21" i="2"/>
  <c r="G21" i="2"/>
  <c r="W21" i="2"/>
  <c r="H21" i="2"/>
  <c r="X21" i="2"/>
  <c r="T21" i="2"/>
  <c r="U21" i="2"/>
  <c r="Y21" i="2"/>
  <c r="M21" i="2"/>
  <c r="N21" i="2"/>
  <c r="O21" i="2"/>
  <c r="J21" i="2"/>
  <c r="K21" i="2"/>
  <c r="L21" i="2"/>
  <c r="P21" i="2"/>
  <c r="Q21" i="2"/>
  <c r="I21" i="2"/>
  <c r="R21" i="2"/>
  <c r="S21" i="2"/>
  <c r="Z21" i="2"/>
  <c r="AB21" i="2"/>
  <c r="K5717" i="1"/>
  <c r="J5717" i="1"/>
  <c r="J4677" i="1"/>
  <c r="K4677" i="1"/>
  <c r="J1541" i="1"/>
  <c r="K1541" i="1"/>
  <c r="J837" i="1"/>
  <c r="J7429" i="1"/>
  <c r="AA21" i="2"/>
  <c r="J8085" i="1"/>
  <c r="K8085" i="1"/>
  <c r="J7365" i="1"/>
  <c r="K7365" i="1"/>
  <c r="K7125" i="1"/>
  <c r="J7125" i="1"/>
  <c r="K5173" i="1"/>
  <c r="J5173" i="1"/>
  <c r="K5061" i="1"/>
  <c r="J5061" i="1"/>
  <c r="J8117" i="1"/>
  <c r="K3317" i="1"/>
  <c r="K2069" i="1"/>
  <c r="J8069" i="1"/>
  <c r="K8069" i="1"/>
  <c r="K3797" i="1"/>
  <c r="J3797" i="1"/>
  <c r="J3285" i="1"/>
  <c r="K3285" i="1"/>
  <c r="K853" i="1"/>
  <c r="J853" i="1"/>
  <c r="K5573" i="1"/>
  <c r="J2773" i="1"/>
  <c r="J7349" i="1"/>
  <c r="K2052" i="1"/>
  <c r="K357" i="1"/>
  <c r="J5525" i="1"/>
  <c r="K5525" i="1"/>
  <c r="K1557" i="1"/>
  <c r="J1557" i="1"/>
  <c r="K5" i="1"/>
  <c r="J5" i="1"/>
  <c r="J5973" i="1"/>
  <c r="K3989" i="1"/>
  <c r="J7350" i="1"/>
  <c r="K7350" i="1"/>
  <c r="K5958" i="1"/>
  <c r="J5958" i="1"/>
  <c r="K5174" i="1"/>
  <c r="J5174" i="1"/>
  <c r="J4662" i="1"/>
  <c r="K4662" i="1"/>
  <c r="K2919" i="1"/>
  <c r="K1542" i="1"/>
  <c r="J1783" i="1"/>
  <c r="J2343" i="1"/>
  <c r="K2903" i="1"/>
  <c r="J1558" i="1"/>
  <c r="J2727" i="1"/>
  <c r="K2727" i="1"/>
  <c r="J2711" i="1"/>
  <c r="K2711" i="1"/>
  <c r="J2695" i="1"/>
  <c r="K2695" i="1"/>
  <c r="J2407" i="1"/>
  <c r="K2407" i="1"/>
  <c r="K2295" i="1"/>
  <c r="J2295" i="1"/>
  <c r="K2039" i="1"/>
  <c r="J2039" i="1"/>
  <c r="J1511" i="1"/>
  <c r="K1511" i="1"/>
  <c r="J1431" i="1"/>
  <c r="K1431" i="1"/>
  <c r="J1415" i="1"/>
  <c r="K1415" i="1"/>
  <c r="K1159" i="1"/>
  <c r="J1159" i="1"/>
  <c r="J231" i="1"/>
  <c r="K231" i="1"/>
  <c r="J3990" i="1"/>
  <c r="K3990" i="1"/>
  <c r="K838" i="1"/>
  <c r="J838" i="1"/>
  <c r="K2203" i="1"/>
  <c r="J8455" i="1"/>
  <c r="K8455" i="1"/>
  <c r="K8279" i="1"/>
  <c r="J8279" i="1"/>
  <c r="J5415" i="1"/>
  <c r="K5415" i="1"/>
  <c r="J5367" i="1"/>
  <c r="K5367" i="1"/>
  <c r="J5255" i="1"/>
  <c r="K5255" i="1"/>
  <c r="K4935" i="1"/>
  <c r="J4935" i="1"/>
  <c r="K4839" i="1"/>
  <c r="J4839" i="1"/>
  <c r="J3767" i="1"/>
  <c r="K3767" i="1"/>
  <c r="J3367" i="1"/>
  <c r="K3367" i="1"/>
  <c r="J3319" i="1"/>
  <c r="K3319" i="1"/>
  <c r="J3127" i="1"/>
  <c r="K3127" i="1"/>
  <c r="J3735" i="1"/>
  <c r="J8582" i="1"/>
  <c r="K8582" i="1"/>
  <c r="K8246" i="1"/>
  <c r="J8246" i="1"/>
  <c r="J8006" i="1"/>
  <c r="K8006" i="1"/>
  <c r="J7894" i="1"/>
  <c r="K7894" i="1"/>
  <c r="J7814" i="1"/>
  <c r="K7814" i="1"/>
  <c r="K7462" i="1"/>
  <c r="J7462" i="1"/>
  <c r="J7206" i="1"/>
  <c r="K7206" i="1"/>
  <c r="J6950" i="1"/>
  <c r="K6950" i="1"/>
  <c r="K6854" i="1"/>
  <c r="J6854" i="1"/>
  <c r="J6502" i="1"/>
  <c r="K6502" i="1"/>
  <c r="J6406" i="1"/>
  <c r="K6406" i="1"/>
  <c r="J6166" i="1"/>
  <c r="K6166" i="1"/>
  <c r="J6038" i="1"/>
  <c r="K6038" i="1"/>
  <c r="J5974" i="1"/>
  <c r="K5974" i="1"/>
  <c r="J5750" i="1"/>
  <c r="K5750" i="1"/>
  <c r="J5654" i="1"/>
  <c r="K5654" i="1"/>
  <c r="K5574" i="1"/>
  <c r="J5574" i="1"/>
  <c r="K5398" i="1"/>
  <c r="J5398" i="1"/>
  <c r="J5254" i="1"/>
  <c r="K5254" i="1"/>
  <c r="J4998" i="1"/>
  <c r="K4998" i="1"/>
  <c r="J4918" i="1"/>
  <c r="K4918" i="1"/>
  <c r="J4886" i="1"/>
  <c r="K4886" i="1"/>
  <c r="J4774" i="1"/>
  <c r="K4774" i="1"/>
  <c r="J4582" i="1"/>
  <c r="K4582" i="1"/>
  <c r="J4310" i="1"/>
  <c r="K4310" i="1"/>
  <c r="J4070" i="1"/>
  <c r="K4070" i="1"/>
  <c r="J3974" i="1"/>
  <c r="K3974" i="1"/>
  <c r="J3878" i="1"/>
  <c r="K3878" i="1"/>
  <c r="K3574" i="1"/>
  <c r="J3574" i="1"/>
  <c r="J3526" i="1"/>
  <c r="K3526" i="1"/>
  <c r="J3494" i="1"/>
  <c r="K3494" i="1"/>
  <c r="J3158" i="1"/>
  <c r="K3158" i="1"/>
  <c r="J3030" i="1"/>
  <c r="K3030" i="1"/>
  <c r="J2998" i="1"/>
  <c r="K2998" i="1"/>
  <c r="J2902" i="1"/>
  <c r="K2902" i="1"/>
  <c r="J2854" i="1"/>
  <c r="K2854" i="1"/>
  <c r="K2662" i="1"/>
  <c r="J2662" i="1"/>
  <c r="J2614" i="1"/>
  <c r="K2614" i="1"/>
  <c r="J2566" i="1"/>
  <c r="K2566" i="1"/>
  <c r="J2470" i="1"/>
  <c r="K2470" i="1"/>
  <c r="J2358" i="1"/>
  <c r="K2358" i="1"/>
  <c r="K2150" i="1"/>
  <c r="J2150" i="1"/>
  <c r="J1974" i="1"/>
  <c r="K1974" i="1"/>
  <c r="K1462" i="1"/>
  <c r="J1462" i="1"/>
  <c r="J1398" i="1"/>
  <c r="K1398" i="1"/>
  <c r="K1302" i="1"/>
  <c r="J1302" i="1"/>
  <c r="J1030" i="1"/>
  <c r="K1030" i="1"/>
  <c r="J982" i="1"/>
  <c r="K982" i="1"/>
  <c r="K758" i="1"/>
  <c r="J758" i="1"/>
  <c r="K678" i="1"/>
  <c r="J678" i="1"/>
  <c r="K646" i="1"/>
  <c r="J646" i="1"/>
  <c r="J598" i="1"/>
  <c r="K598" i="1"/>
  <c r="J550" i="1"/>
  <c r="K550" i="1"/>
  <c r="J374" i="1"/>
  <c r="K374" i="1"/>
  <c r="K246" i="1"/>
  <c r="J246" i="1"/>
  <c r="J230" i="1"/>
  <c r="K230" i="1"/>
  <c r="K166" i="1"/>
  <c r="J166" i="1"/>
  <c r="J38" i="1"/>
  <c r="K38" i="1"/>
  <c r="K7126" i="1"/>
  <c r="K4566" i="1"/>
  <c r="K8693" i="1"/>
  <c r="J8693" i="1"/>
  <c r="J8549" i="1"/>
  <c r="K8549" i="1"/>
  <c r="K8517" i="1"/>
  <c r="J8517" i="1"/>
  <c r="J8485" i="1"/>
  <c r="K8485" i="1"/>
  <c r="J8437" i="1"/>
  <c r="K8437" i="1"/>
  <c r="J8405" i="1"/>
  <c r="K8405" i="1"/>
  <c r="K8229" i="1"/>
  <c r="J8229" i="1"/>
  <c r="K8197" i="1"/>
  <c r="J8197" i="1"/>
  <c r="J8149" i="1"/>
  <c r="K8149" i="1"/>
  <c r="K7957" i="1"/>
  <c r="J7957" i="1"/>
  <c r="J7813" i="1"/>
  <c r="K7813" i="1"/>
  <c r="J7733" i="1"/>
  <c r="K7733" i="1"/>
  <c r="K7701" i="1"/>
  <c r="J7701" i="1"/>
  <c r="K7621" i="1"/>
  <c r="J7621" i="1"/>
  <c r="J7493" i="1"/>
  <c r="K7493" i="1"/>
  <c r="J7461" i="1"/>
  <c r="K7461" i="1"/>
  <c r="J7413" i="1"/>
  <c r="K7413" i="1"/>
  <c r="J7397" i="1"/>
  <c r="K7397" i="1"/>
  <c r="J7013" i="1"/>
  <c r="K7013" i="1"/>
  <c r="J6933" i="1"/>
  <c r="K6933" i="1"/>
  <c r="K6917" i="1"/>
  <c r="J6917" i="1"/>
  <c r="J6869" i="1"/>
  <c r="K6869" i="1"/>
  <c r="J6501" i="1"/>
  <c r="K6501" i="1"/>
  <c r="J6469" i="1"/>
  <c r="K6469" i="1"/>
  <c r="K6389" i="1"/>
  <c r="J6389" i="1"/>
  <c r="J6165" i="1"/>
  <c r="K6165" i="1"/>
  <c r="J5893" i="1"/>
  <c r="K5893" i="1"/>
  <c r="J5797" i="1"/>
  <c r="K5797" i="1"/>
  <c r="J5765" i="1"/>
  <c r="K5765" i="1"/>
  <c r="K5445" i="1"/>
  <c r="J5445" i="1"/>
  <c r="K5013" i="1"/>
  <c r="J5013" i="1"/>
  <c r="J4933" i="1"/>
  <c r="K4933" i="1"/>
  <c r="J4725" i="1"/>
  <c r="K4725" i="1"/>
  <c r="K4389" i="1"/>
  <c r="J4389" i="1"/>
  <c r="J4341" i="1"/>
  <c r="K4341" i="1"/>
  <c r="J4245" i="1"/>
  <c r="K4245" i="1"/>
  <c r="J4053" i="1"/>
  <c r="K4053" i="1"/>
  <c r="J3957" i="1"/>
  <c r="K3957" i="1"/>
  <c r="K3877" i="1"/>
  <c r="J3877" i="1"/>
  <c r="K3829" i="1"/>
  <c r="J3829" i="1"/>
  <c r="K3477" i="1"/>
  <c r="J3477" i="1"/>
  <c r="J3429" i="1"/>
  <c r="K3429" i="1"/>
  <c r="J3253" i="1"/>
  <c r="K3253" i="1"/>
  <c r="J3109" i="1"/>
  <c r="K3109" i="1"/>
  <c r="K2853" i="1"/>
  <c r="J2853" i="1"/>
  <c r="J2725" i="1"/>
  <c r="K2725" i="1"/>
  <c r="J2677" i="1"/>
  <c r="K2677" i="1"/>
  <c r="K2597" i="1"/>
  <c r="J2597" i="1"/>
  <c r="K2549" i="1"/>
  <c r="J2549" i="1"/>
  <c r="K2373" i="1"/>
  <c r="J2373" i="1"/>
  <c r="J2277" i="1"/>
  <c r="K2277" i="1"/>
  <c r="J1925" i="1"/>
  <c r="K1925" i="1"/>
  <c r="J1877" i="1"/>
  <c r="K1877" i="1"/>
  <c r="K1797" i="1"/>
  <c r="J1797" i="1"/>
  <c r="J1669" i="1"/>
  <c r="K1669" i="1"/>
  <c r="J1461" i="1"/>
  <c r="K1461" i="1"/>
  <c r="J1429" i="1"/>
  <c r="K1429" i="1"/>
  <c r="K1397" i="1"/>
  <c r="J1397" i="1"/>
  <c r="K1349" i="1"/>
  <c r="J1349" i="1"/>
  <c r="J1301" i="1"/>
  <c r="K1301" i="1"/>
  <c r="J1205" i="1"/>
  <c r="K1205" i="1"/>
  <c r="J1173" i="1"/>
  <c r="K1173" i="1"/>
  <c r="J965" i="1"/>
  <c r="K965" i="1"/>
  <c r="J917" i="1"/>
  <c r="K917" i="1"/>
  <c r="K741" i="1"/>
  <c r="J741" i="1"/>
  <c r="K645" i="1"/>
  <c r="J645" i="1"/>
  <c r="K325" i="1"/>
  <c r="J325" i="1"/>
  <c r="J181" i="1"/>
  <c r="K181" i="1"/>
  <c r="K101" i="1"/>
  <c r="J101" i="1"/>
  <c r="J69" i="1"/>
  <c r="K69" i="1"/>
  <c r="J37" i="1"/>
  <c r="K37" i="1"/>
  <c r="K6293" i="1"/>
  <c r="K6500" i="1"/>
  <c r="J6500" i="1"/>
  <c r="J5316" i="1"/>
  <c r="K5316" i="1"/>
  <c r="J4788" i="1"/>
  <c r="K4788" i="1"/>
  <c r="K5478" i="1"/>
  <c r="J7571" i="1"/>
  <c r="K7571" i="1"/>
  <c r="J6115" i="1"/>
  <c r="K6115" i="1"/>
  <c r="K8725" i="1"/>
  <c r="K6261" i="1"/>
  <c r="K2646" i="1"/>
  <c r="K4470" i="1"/>
  <c r="K7077" i="1"/>
  <c r="K3687" i="1"/>
  <c r="K1284" i="1"/>
  <c r="J8630" i="1"/>
  <c r="K7735" i="1"/>
  <c r="K3189" i="1"/>
  <c r="J2422" i="1"/>
  <c r="K6085" i="1"/>
  <c r="J1941" i="1"/>
  <c r="K2438" i="1"/>
  <c r="J3095" i="1"/>
  <c r="J1221" i="1"/>
  <c r="J6437" i="1"/>
  <c r="K8293" i="1"/>
  <c r="K5014" i="1"/>
  <c r="J4214" i="1"/>
  <c r="K8422" i="1"/>
  <c r="K6773" i="1"/>
  <c r="K742" i="1"/>
  <c r="J7750" i="1"/>
  <c r="J5606" i="1"/>
  <c r="J4437" i="1"/>
  <c r="J2421" i="1"/>
  <c r="J1237" i="1"/>
  <c r="J8421" i="1"/>
  <c r="K7670" i="1"/>
  <c r="K1238" i="1"/>
  <c r="J7734" i="1"/>
  <c r="J4405" i="1"/>
  <c r="K7669" i="1"/>
  <c r="K6053" i="1"/>
  <c r="K4150" i="1"/>
  <c r="K2918" i="1"/>
  <c r="K1733" i="1"/>
  <c r="K597" i="1"/>
  <c r="J5302" i="1"/>
  <c r="J3094" i="1"/>
  <c r="J8373" i="1"/>
  <c r="K7638" i="1"/>
  <c r="K6709" i="1"/>
  <c r="K5845" i="1"/>
  <c r="K4149" i="1"/>
  <c r="K3510" i="1"/>
  <c r="K2917" i="1"/>
  <c r="K8679" i="1"/>
  <c r="K8327" i="1"/>
  <c r="J7318" i="1"/>
  <c r="J6245" i="1"/>
  <c r="J5253" i="1"/>
  <c r="J3077" i="1"/>
  <c r="J421" i="1"/>
  <c r="K7557" i="1"/>
  <c r="K6661" i="1"/>
  <c r="K4885" i="1"/>
  <c r="K4133" i="1"/>
  <c r="K3509" i="1"/>
  <c r="K1718" i="1"/>
  <c r="K1110" i="1"/>
  <c r="K8677" i="1"/>
  <c r="J7317" i="1"/>
  <c r="J6230" i="1"/>
  <c r="J5237" i="1"/>
  <c r="J4213" i="1"/>
  <c r="J2997" i="1"/>
  <c r="J373" i="1"/>
  <c r="J7607" i="1"/>
  <c r="K7607" i="1"/>
  <c r="J7271" i="1"/>
  <c r="K7271" i="1"/>
  <c r="K7223" i="1"/>
  <c r="J7223" i="1"/>
  <c r="J7143" i="1"/>
  <c r="K7143" i="1"/>
  <c r="J7015" i="1"/>
  <c r="K7015" i="1"/>
  <c r="J6967" i="1"/>
  <c r="K6967" i="1"/>
  <c r="J6855" i="1"/>
  <c r="K6855" i="1"/>
  <c r="J6423" i="1"/>
  <c r="K6423" i="1"/>
  <c r="J6375" i="1"/>
  <c r="K6375" i="1"/>
  <c r="J5479" i="1"/>
  <c r="K5479" i="1"/>
  <c r="K5095" i="1"/>
  <c r="J5095" i="1"/>
  <c r="J4903" i="1"/>
  <c r="K4903" i="1"/>
  <c r="J4599" i="1"/>
  <c r="K4599" i="1"/>
  <c r="J4551" i="1"/>
  <c r="K4551" i="1"/>
  <c r="K3831" i="1"/>
  <c r="J3831" i="1"/>
  <c r="J3479" i="1"/>
  <c r="K3479" i="1"/>
  <c r="J8566" i="1"/>
  <c r="K8566" i="1"/>
  <c r="J8502" i="1"/>
  <c r="K8502" i="1"/>
  <c r="J8454" i="1"/>
  <c r="K8454" i="1"/>
  <c r="J8278" i="1"/>
  <c r="K8278" i="1"/>
  <c r="K8230" i="1"/>
  <c r="J8230" i="1"/>
  <c r="J8198" i="1"/>
  <c r="K8198" i="1"/>
  <c r="J8118" i="1"/>
  <c r="K8118" i="1"/>
  <c r="K7990" i="1"/>
  <c r="J7990" i="1"/>
  <c r="K7958" i="1"/>
  <c r="J7958" i="1"/>
  <c r="K7830" i="1"/>
  <c r="J7830" i="1"/>
  <c r="J7622" i="1"/>
  <c r="K7622" i="1"/>
  <c r="K7574" i="1"/>
  <c r="J7574" i="1"/>
  <c r="J7478" i="1"/>
  <c r="K7478" i="1"/>
  <c r="J7398" i="1"/>
  <c r="K7398" i="1"/>
  <c r="J7270" i="1"/>
  <c r="K7270" i="1"/>
  <c r="K7030" i="1"/>
  <c r="J7030" i="1"/>
  <c r="K6934" i="1"/>
  <c r="J6934" i="1"/>
  <c r="K6870" i="1"/>
  <c r="J6870" i="1"/>
  <c r="J6790" i="1"/>
  <c r="K6790" i="1"/>
  <c r="K6662" i="1"/>
  <c r="J6662" i="1"/>
  <c r="J6518" i="1"/>
  <c r="K6518" i="1"/>
  <c r="J6438" i="1"/>
  <c r="K6438" i="1"/>
  <c r="J6150" i="1"/>
  <c r="K6150" i="1"/>
  <c r="J5590" i="1"/>
  <c r="K5590" i="1"/>
  <c r="J5430" i="1"/>
  <c r="K5430" i="1"/>
  <c r="J5382" i="1"/>
  <c r="K5382" i="1"/>
  <c r="J5366" i="1"/>
  <c r="K5366" i="1"/>
  <c r="K5318" i="1"/>
  <c r="J5318" i="1"/>
  <c r="J5238" i="1"/>
  <c r="K5238" i="1"/>
  <c r="J4806" i="1"/>
  <c r="K4806" i="1"/>
  <c r="J4742" i="1"/>
  <c r="K4742" i="1"/>
  <c r="J4598" i="1"/>
  <c r="K4598" i="1"/>
  <c r="J4374" i="1"/>
  <c r="K4374" i="1"/>
  <c r="J4054" i="1"/>
  <c r="K4054" i="1"/>
  <c r="J3942" i="1"/>
  <c r="K3942" i="1"/>
  <c r="J3846" i="1"/>
  <c r="K3846" i="1"/>
  <c r="J3670" i="1"/>
  <c r="K3670" i="1"/>
  <c r="J3622" i="1"/>
  <c r="K3622" i="1"/>
  <c r="J3414" i="1"/>
  <c r="K3414" i="1"/>
  <c r="K3318" i="1"/>
  <c r="J3318" i="1"/>
  <c r="K3302" i="1"/>
  <c r="J3302" i="1"/>
  <c r="J3254" i="1"/>
  <c r="K3254" i="1"/>
  <c r="J3110" i="1"/>
  <c r="K3110" i="1"/>
  <c r="J2982" i="1"/>
  <c r="K2982" i="1"/>
  <c r="J2934" i="1"/>
  <c r="K2934" i="1"/>
  <c r="J2838" i="1"/>
  <c r="K2838" i="1"/>
  <c r="K2598" i="1"/>
  <c r="J2598" i="1"/>
  <c r="J2534" i="1"/>
  <c r="K2534" i="1"/>
  <c r="K2406" i="1"/>
  <c r="J2406" i="1"/>
  <c r="J2342" i="1"/>
  <c r="K2342" i="1"/>
  <c r="J2262" i="1"/>
  <c r="K2262" i="1"/>
  <c r="K2214" i="1"/>
  <c r="J2214" i="1"/>
  <c r="J2118" i="1"/>
  <c r="K2118" i="1"/>
  <c r="K2022" i="1"/>
  <c r="J2022" i="1"/>
  <c r="J1862" i="1"/>
  <c r="K1862" i="1"/>
  <c r="K1830" i="1"/>
  <c r="J1830" i="1"/>
  <c r="J1798" i="1"/>
  <c r="K1798" i="1"/>
  <c r="J1750" i="1"/>
  <c r="K1750" i="1"/>
  <c r="J1654" i="1"/>
  <c r="K1654" i="1"/>
  <c r="J1622" i="1"/>
  <c r="K1622" i="1"/>
  <c r="J1478" i="1"/>
  <c r="K1478" i="1"/>
  <c r="J1446" i="1"/>
  <c r="K1446" i="1"/>
  <c r="J1414" i="1"/>
  <c r="K1414" i="1"/>
  <c r="J1366" i="1"/>
  <c r="K1366" i="1"/>
  <c r="K1286" i="1"/>
  <c r="J1286" i="1"/>
  <c r="K1142" i="1"/>
  <c r="J1142" i="1"/>
  <c r="K1094" i="1"/>
  <c r="J1094" i="1"/>
  <c r="J1046" i="1"/>
  <c r="K1046" i="1"/>
  <c r="J966" i="1"/>
  <c r="K966" i="1"/>
  <c r="J726" i="1"/>
  <c r="K726" i="1"/>
  <c r="J582" i="1"/>
  <c r="K582" i="1"/>
  <c r="J534" i="1"/>
  <c r="K534" i="1"/>
  <c r="K358" i="1"/>
  <c r="J358" i="1"/>
  <c r="K310" i="1"/>
  <c r="J310" i="1"/>
  <c r="J134" i="1"/>
  <c r="K134" i="1"/>
  <c r="K102" i="1"/>
  <c r="J102" i="1"/>
  <c r="J54" i="1"/>
  <c r="K54" i="1"/>
  <c r="K22" i="1"/>
  <c r="J22" i="1"/>
  <c r="K8054" i="1"/>
  <c r="K6294" i="1"/>
  <c r="J7111" i="1"/>
  <c r="J8629" i="1"/>
  <c r="K8629" i="1"/>
  <c r="J8581" i="1"/>
  <c r="K8581" i="1"/>
  <c r="K8325" i="1"/>
  <c r="J8325" i="1"/>
  <c r="J8245" i="1"/>
  <c r="K8245" i="1"/>
  <c r="J8037" i="1"/>
  <c r="K8037" i="1"/>
  <c r="K7973" i="1"/>
  <c r="J7973" i="1"/>
  <c r="J7925" i="1"/>
  <c r="K7925" i="1"/>
  <c r="K7893" i="1"/>
  <c r="J7893" i="1"/>
  <c r="J7637" i="1"/>
  <c r="K7637" i="1"/>
  <c r="J7477" i="1"/>
  <c r="K7477" i="1"/>
  <c r="J7269" i="1"/>
  <c r="K7269" i="1"/>
  <c r="J7045" i="1"/>
  <c r="K7045" i="1"/>
  <c r="K6949" i="1"/>
  <c r="J6949" i="1"/>
  <c r="J6853" i="1"/>
  <c r="K6853" i="1"/>
  <c r="J6533" i="1"/>
  <c r="K6533" i="1"/>
  <c r="J6405" i="1"/>
  <c r="K6405" i="1"/>
  <c r="J6357" i="1"/>
  <c r="K6357" i="1"/>
  <c r="J6325" i="1"/>
  <c r="K6325" i="1"/>
  <c r="J6229" i="1"/>
  <c r="K6229" i="1"/>
  <c r="J6117" i="1"/>
  <c r="K6117" i="1"/>
  <c r="J5877" i="1"/>
  <c r="K5877" i="1"/>
  <c r="J5605" i="1"/>
  <c r="K5605" i="1"/>
  <c r="J5397" i="1"/>
  <c r="K5397" i="1"/>
  <c r="K5317" i="1"/>
  <c r="J5317" i="1"/>
  <c r="K4997" i="1"/>
  <c r="J4997" i="1"/>
  <c r="J4821" i="1"/>
  <c r="K4821" i="1"/>
  <c r="J4741" i="1"/>
  <c r="K4741" i="1"/>
  <c r="J4645" i="1"/>
  <c r="K4645" i="1"/>
  <c r="J4597" i="1"/>
  <c r="K4597" i="1"/>
  <c r="J4549" i="1"/>
  <c r="K4549" i="1"/>
  <c r="J4325" i="1"/>
  <c r="K4325" i="1"/>
  <c r="J4277" i="1"/>
  <c r="K4277" i="1"/>
  <c r="J4069" i="1"/>
  <c r="K4069" i="1"/>
  <c r="K3941" i="1"/>
  <c r="J3941" i="1"/>
  <c r="J3893" i="1"/>
  <c r="K3893" i="1"/>
  <c r="J3765" i="1"/>
  <c r="K3765" i="1"/>
  <c r="J3669" i="1"/>
  <c r="K3669" i="1"/>
  <c r="J3493" i="1"/>
  <c r="K3493" i="1"/>
  <c r="J3061" i="1"/>
  <c r="K3061" i="1"/>
  <c r="K2869" i="1"/>
  <c r="J2869" i="1"/>
  <c r="K2837" i="1"/>
  <c r="J2837" i="1"/>
  <c r="J2645" i="1"/>
  <c r="K2645" i="1"/>
  <c r="J2261" i="1"/>
  <c r="K2261" i="1"/>
  <c r="K2213" i="1"/>
  <c r="J2213" i="1"/>
  <c r="K2181" i="1"/>
  <c r="J2181" i="1"/>
  <c r="K2037" i="1"/>
  <c r="J2037" i="1"/>
  <c r="K1845" i="1"/>
  <c r="J1845" i="1"/>
  <c r="J1685" i="1"/>
  <c r="K1685" i="1"/>
  <c r="J1653" i="1"/>
  <c r="K1653" i="1"/>
  <c r="J1621" i="1"/>
  <c r="K1621" i="1"/>
  <c r="K1477" i="1"/>
  <c r="J1477" i="1"/>
  <c r="K1413" i="1"/>
  <c r="J1413" i="1"/>
  <c r="K1141" i="1"/>
  <c r="J1141" i="1"/>
  <c r="J1093" i="1"/>
  <c r="K1093" i="1"/>
  <c r="K1045" i="1"/>
  <c r="J1045" i="1"/>
  <c r="J709" i="1"/>
  <c r="K709" i="1"/>
  <c r="K613" i="1"/>
  <c r="J613" i="1"/>
  <c r="J293" i="1"/>
  <c r="K293" i="1"/>
  <c r="J245" i="1"/>
  <c r="K245" i="1"/>
  <c r="J165" i="1"/>
  <c r="K165" i="1"/>
  <c r="J133" i="1"/>
  <c r="K133" i="1"/>
  <c r="J53" i="1"/>
  <c r="K53" i="1"/>
  <c r="J7109" i="1"/>
  <c r="K4260" i="1"/>
  <c r="J4260" i="1"/>
  <c r="K7798" i="1"/>
  <c r="K3750" i="1"/>
  <c r="J4934" i="1"/>
  <c r="J8035" i="1"/>
  <c r="K8035" i="1"/>
  <c r="K7797" i="1"/>
  <c r="K3749" i="1"/>
  <c r="K3733" i="1"/>
  <c r="J4581" i="1"/>
  <c r="K5142" i="1"/>
  <c r="K2518" i="1"/>
  <c r="K7861" i="1"/>
  <c r="J565" i="1"/>
  <c r="K6086" i="1"/>
  <c r="K1270" i="1"/>
  <c r="K2501" i="1"/>
  <c r="K6742" i="1"/>
  <c r="K3558" i="1"/>
  <c r="K8134" i="1"/>
  <c r="K5670" i="1"/>
  <c r="J1605" i="1"/>
  <c r="J8599" i="1"/>
  <c r="K8599" i="1"/>
  <c r="K8567" i="1"/>
  <c r="J8567" i="1"/>
  <c r="J8519" i="1"/>
  <c r="K8519" i="1"/>
  <c r="K8295" i="1"/>
  <c r="J8295" i="1"/>
  <c r="J7623" i="1"/>
  <c r="K7623" i="1"/>
  <c r="K7447" i="1"/>
  <c r="J7447" i="1"/>
  <c r="J7127" i="1"/>
  <c r="K7127" i="1"/>
  <c r="J6663" i="1"/>
  <c r="K6663" i="1"/>
  <c r="J5767" i="1"/>
  <c r="K5767" i="1"/>
  <c r="J5575" i="1"/>
  <c r="K5575" i="1"/>
  <c r="K4311" i="1"/>
  <c r="J4311" i="1"/>
  <c r="J4263" i="1"/>
  <c r="K4263" i="1"/>
  <c r="J3879" i="1"/>
  <c r="K3879" i="1"/>
  <c r="J3655" i="1"/>
  <c r="K3655" i="1"/>
  <c r="J3511" i="1"/>
  <c r="K3511" i="1"/>
  <c r="J3415" i="1"/>
  <c r="K3415" i="1"/>
  <c r="K6535" i="1"/>
  <c r="K8550" i="1"/>
  <c r="J8550" i="1"/>
  <c r="J8486" i="1"/>
  <c r="K8486" i="1"/>
  <c r="J8374" i="1"/>
  <c r="K8374" i="1"/>
  <c r="K8326" i="1"/>
  <c r="J8326" i="1"/>
  <c r="J7926" i="1"/>
  <c r="K7926" i="1"/>
  <c r="J7878" i="1"/>
  <c r="K7878" i="1"/>
  <c r="J7702" i="1"/>
  <c r="K7702" i="1"/>
  <c r="K7590" i="1"/>
  <c r="J7590" i="1"/>
  <c r="J7542" i="1"/>
  <c r="K7542" i="1"/>
  <c r="J7494" i="1"/>
  <c r="K7494" i="1"/>
  <c r="J7014" i="1"/>
  <c r="K7014" i="1"/>
  <c r="K6838" i="1"/>
  <c r="J6838" i="1"/>
  <c r="J6598" i="1"/>
  <c r="K6598" i="1"/>
  <c r="J6310" i="1"/>
  <c r="K6310" i="1"/>
  <c r="J5894" i="1"/>
  <c r="K5894" i="1"/>
  <c r="J5798" i="1"/>
  <c r="K5798" i="1"/>
  <c r="K4982" i="1"/>
  <c r="J4982" i="1"/>
  <c r="J4678" i="1"/>
  <c r="K4678" i="1"/>
  <c r="K4518" i="1"/>
  <c r="J4518" i="1"/>
  <c r="J4406" i="1"/>
  <c r="K4406" i="1"/>
  <c r="J4246" i="1"/>
  <c r="K4246" i="1"/>
  <c r="K4134" i="1"/>
  <c r="J4134" i="1"/>
  <c r="J3590" i="1"/>
  <c r="K3590" i="1"/>
  <c r="K3542" i="1"/>
  <c r="J3542" i="1"/>
  <c r="J3478" i="1"/>
  <c r="K3478" i="1"/>
  <c r="K3430" i="1"/>
  <c r="J3430" i="1"/>
  <c r="J3382" i="1"/>
  <c r="K3382" i="1"/>
  <c r="J3238" i="1"/>
  <c r="K3238" i="1"/>
  <c r="J3174" i="1"/>
  <c r="K3174" i="1"/>
  <c r="J2870" i="1"/>
  <c r="K2870" i="1"/>
  <c r="K2822" i="1"/>
  <c r="J2822" i="1"/>
  <c r="J2726" i="1"/>
  <c r="K2726" i="1"/>
  <c r="J2678" i="1"/>
  <c r="K2678" i="1"/>
  <c r="J2550" i="1"/>
  <c r="K2550" i="1"/>
  <c r="K2374" i="1"/>
  <c r="J2374" i="1"/>
  <c r="K2278" i="1"/>
  <c r="J2278" i="1"/>
  <c r="J2198" i="1"/>
  <c r="K2198" i="1"/>
  <c r="J2102" i="1"/>
  <c r="K2102" i="1"/>
  <c r="J2054" i="1"/>
  <c r="K2054" i="1"/>
  <c r="K1990" i="1"/>
  <c r="J1990" i="1"/>
  <c r="K1846" i="1"/>
  <c r="J1846" i="1"/>
  <c r="K1782" i="1"/>
  <c r="J1782" i="1"/>
  <c r="K1686" i="1"/>
  <c r="J1686" i="1"/>
  <c r="J1430" i="1"/>
  <c r="K1430" i="1"/>
  <c r="K1334" i="1"/>
  <c r="J1334" i="1"/>
  <c r="J1078" i="1"/>
  <c r="K1078" i="1"/>
  <c r="J854" i="1"/>
  <c r="K854" i="1"/>
  <c r="J614" i="1"/>
  <c r="K614" i="1"/>
  <c r="J438" i="1"/>
  <c r="K438" i="1"/>
  <c r="J3734" i="1"/>
  <c r="J2758" i="1"/>
  <c r="J1526" i="1"/>
  <c r="J8757" i="1"/>
  <c r="K8757" i="1"/>
  <c r="K8613" i="1"/>
  <c r="J8613" i="1"/>
  <c r="K8501" i="1"/>
  <c r="J8501" i="1"/>
  <c r="J8341" i="1"/>
  <c r="K8341" i="1"/>
  <c r="K8213" i="1"/>
  <c r="J8213" i="1"/>
  <c r="J8165" i="1"/>
  <c r="K8165" i="1"/>
  <c r="J8005" i="1"/>
  <c r="K8005" i="1"/>
  <c r="K7941" i="1"/>
  <c r="J7941" i="1"/>
  <c r="K7877" i="1"/>
  <c r="J7877" i="1"/>
  <c r="K7829" i="1"/>
  <c r="J7829" i="1"/>
  <c r="K7205" i="1"/>
  <c r="J7205" i="1"/>
  <c r="J6837" i="1"/>
  <c r="K6837" i="1"/>
  <c r="J6677" i="1"/>
  <c r="K6677" i="1"/>
  <c r="J6517" i="1"/>
  <c r="K6517" i="1"/>
  <c r="K6309" i="1"/>
  <c r="J6309" i="1"/>
  <c r="K6037" i="1"/>
  <c r="J6037" i="1"/>
  <c r="J5957" i="1"/>
  <c r="K5957" i="1"/>
  <c r="K5909" i="1"/>
  <c r="J5909" i="1"/>
  <c r="J5749" i="1"/>
  <c r="K5749" i="1"/>
  <c r="J5589" i="1"/>
  <c r="K5589" i="1"/>
  <c r="J5413" i="1"/>
  <c r="K5413" i="1"/>
  <c r="J4981" i="1"/>
  <c r="K4981" i="1"/>
  <c r="J4917" i="1"/>
  <c r="K4917" i="1"/>
  <c r="J4661" i="1"/>
  <c r="K4661" i="1"/>
  <c r="J4373" i="1"/>
  <c r="K4373" i="1"/>
  <c r="J4309" i="1"/>
  <c r="K4309" i="1"/>
  <c r="J4261" i="1"/>
  <c r="K4261" i="1"/>
  <c r="K4085" i="1"/>
  <c r="J4085" i="1"/>
  <c r="K3925" i="1"/>
  <c r="J3925" i="1"/>
  <c r="J3813" i="1"/>
  <c r="K3813" i="1"/>
  <c r="J3413" i="1"/>
  <c r="K3413" i="1"/>
  <c r="K3381" i="1"/>
  <c r="J3381" i="1"/>
  <c r="K3173" i="1"/>
  <c r="J3173" i="1"/>
  <c r="K3029" i="1"/>
  <c r="J3029" i="1"/>
  <c r="J2981" i="1"/>
  <c r="K2981" i="1"/>
  <c r="J2709" i="1"/>
  <c r="K2709" i="1"/>
  <c r="J2661" i="1"/>
  <c r="K2661" i="1"/>
  <c r="J2613" i="1"/>
  <c r="K2613" i="1"/>
  <c r="K2565" i="1"/>
  <c r="J2565" i="1"/>
  <c r="J2341" i="1"/>
  <c r="K2341" i="1"/>
  <c r="J2293" i="1"/>
  <c r="K2293" i="1"/>
  <c r="J2117" i="1"/>
  <c r="K2117" i="1"/>
  <c r="J1909" i="1"/>
  <c r="K1909" i="1"/>
  <c r="J1861" i="1"/>
  <c r="K1861" i="1"/>
  <c r="K1813" i="1"/>
  <c r="J1813" i="1"/>
  <c r="K1749" i="1"/>
  <c r="J1749" i="1"/>
  <c r="J1493" i="1"/>
  <c r="K1493" i="1"/>
  <c r="K1333" i="1"/>
  <c r="J1333" i="1"/>
  <c r="J1285" i="1"/>
  <c r="K1285" i="1"/>
  <c r="J1029" i="1"/>
  <c r="K1029" i="1"/>
  <c r="J981" i="1"/>
  <c r="K981" i="1"/>
  <c r="J725" i="1"/>
  <c r="K725" i="1"/>
  <c r="J677" i="1"/>
  <c r="K677" i="1"/>
  <c r="J501" i="1"/>
  <c r="K501" i="1"/>
  <c r="K309" i="1"/>
  <c r="J309" i="1"/>
  <c r="K261" i="1"/>
  <c r="J261" i="1"/>
  <c r="J117" i="1"/>
  <c r="K117" i="1"/>
  <c r="K5509" i="1"/>
  <c r="K4517" i="1"/>
  <c r="K3910" i="1"/>
  <c r="K3271" i="1"/>
  <c r="J5686" i="1"/>
  <c r="J2101" i="1"/>
  <c r="J1525" i="1"/>
  <c r="J7285" i="1"/>
  <c r="J8324" i="1"/>
  <c r="K8324" i="1"/>
  <c r="K7972" i="1"/>
  <c r="J7972" i="1"/>
  <c r="J6852" i="1"/>
  <c r="K6852" i="1"/>
  <c r="K7110" i="1"/>
  <c r="K6279" i="1"/>
  <c r="K4502" i="1"/>
  <c r="K3237" i="1"/>
  <c r="K2038" i="1"/>
  <c r="K229" i="1"/>
  <c r="K8453" i="1"/>
  <c r="J7046" i="1"/>
  <c r="J5685" i="1"/>
  <c r="J3701" i="1"/>
  <c r="J2053" i="1"/>
  <c r="J7221" i="1"/>
  <c r="J6851" i="1"/>
  <c r="K6851" i="1"/>
  <c r="J4787" i="1"/>
  <c r="K4787" i="1"/>
  <c r="K5477" i="1"/>
  <c r="K4501" i="1"/>
  <c r="K3222" i="1"/>
  <c r="K1958" i="1"/>
  <c r="K822" i="1"/>
  <c r="K214" i="1"/>
  <c r="J1989" i="1"/>
  <c r="J6183" i="1"/>
  <c r="K8709" i="1"/>
  <c r="K7078" i="1"/>
  <c r="K5159" i="1"/>
  <c r="K3191" i="1"/>
  <c r="K2533" i="1"/>
  <c r="K789" i="1"/>
  <c r="K197" i="1"/>
  <c r="J6613" i="1"/>
  <c r="J5669" i="1"/>
  <c r="J3637" i="1"/>
  <c r="J2502" i="1"/>
  <c r="J1973" i="1"/>
  <c r="J1365" i="1"/>
  <c r="J6135" i="1"/>
  <c r="K7749" i="1"/>
  <c r="K4469" i="1"/>
  <c r="K3190" i="1"/>
  <c r="K774" i="1"/>
  <c r="K182" i="1"/>
  <c r="J5653" i="1"/>
  <c r="J3621" i="1"/>
  <c r="J2469" i="1"/>
  <c r="J1350" i="1"/>
  <c r="J5895" i="1"/>
  <c r="K6789" i="1"/>
  <c r="K5141" i="1"/>
  <c r="K4438" i="1"/>
  <c r="K3573" i="1"/>
  <c r="K1910" i="1"/>
  <c r="K773" i="1"/>
  <c r="K8755" i="1"/>
  <c r="J3605" i="1"/>
  <c r="J1942" i="1"/>
  <c r="J549" i="1"/>
  <c r="K5109" i="1"/>
  <c r="K2933" i="1"/>
  <c r="K1269" i="1"/>
  <c r="K6054" i="1"/>
  <c r="K1734" i="1"/>
  <c r="J2405" i="1"/>
  <c r="J437" i="1"/>
  <c r="K8294" i="1"/>
  <c r="K6710" i="1"/>
  <c r="K5047" i="1"/>
  <c r="K3557" i="1"/>
  <c r="K2437" i="1"/>
  <c r="J7573" i="1"/>
  <c r="J4390" i="1"/>
  <c r="J2357" i="1"/>
  <c r="J1174" i="1"/>
  <c r="J422" i="1"/>
  <c r="K7382" i="1"/>
  <c r="K6614" i="1"/>
  <c r="K4853" i="1"/>
  <c r="K4086" i="1"/>
  <c r="K1109" i="1"/>
  <c r="K486" i="1"/>
  <c r="J5206" i="1"/>
  <c r="J2806" i="1"/>
  <c r="J2294" i="1"/>
  <c r="J901" i="1"/>
  <c r="K8133" i="1"/>
  <c r="K7381" i="1"/>
  <c r="K6597" i="1"/>
  <c r="K4822" i="1"/>
  <c r="K4005" i="1"/>
  <c r="K3349" i="1"/>
  <c r="K2805" i="1"/>
  <c r="K485" i="1"/>
  <c r="J3798" i="1"/>
  <c r="J886" i="1"/>
  <c r="J1751" i="1"/>
  <c r="J1399" i="1"/>
  <c r="J2999" i="1"/>
  <c r="K2999" i="1"/>
  <c r="K2871" i="1"/>
  <c r="J2871" i="1"/>
  <c r="J2487" i="1"/>
  <c r="K2487" i="1"/>
  <c r="J2167" i="1"/>
  <c r="K2167" i="1"/>
  <c r="J1767" i="1"/>
  <c r="K1767" i="1"/>
  <c r="K1623" i="1"/>
  <c r="J1623" i="1"/>
  <c r="K1575" i="1"/>
  <c r="J1575" i="1"/>
  <c r="K1543" i="1"/>
  <c r="J1543" i="1"/>
  <c r="K1383" i="1"/>
  <c r="J1383" i="1"/>
  <c r="J647" i="1"/>
  <c r="K647" i="1"/>
  <c r="K535" i="1"/>
  <c r="J535" i="1"/>
  <c r="J135" i="1"/>
  <c r="K135" i="1"/>
  <c r="J8660" i="1"/>
  <c r="K8660" i="1"/>
  <c r="J8580" i="1"/>
  <c r="K8580" i="1"/>
  <c r="K8484" i="1"/>
  <c r="J8484" i="1"/>
  <c r="K8292" i="1"/>
  <c r="J8292" i="1"/>
  <c r="J8212" i="1"/>
  <c r="K8212" i="1"/>
  <c r="K8132" i="1"/>
  <c r="J8132" i="1"/>
  <c r="J7876" i="1"/>
  <c r="K7876" i="1"/>
  <c r="K7812" i="1"/>
  <c r="J7812" i="1"/>
  <c r="J7732" i="1"/>
  <c r="K7732" i="1"/>
  <c r="K7668" i="1"/>
  <c r="J7668" i="1"/>
  <c r="J7588" i="1"/>
  <c r="K7588" i="1"/>
  <c r="J7492" i="1"/>
  <c r="K7492" i="1"/>
  <c r="J7188" i="1"/>
  <c r="K7188" i="1"/>
  <c r="K7124" i="1"/>
  <c r="J7124" i="1"/>
  <c r="J6932" i="1"/>
  <c r="K6932" i="1"/>
  <c r="K6868" i="1"/>
  <c r="J6868" i="1"/>
  <c r="K6708" i="1"/>
  <c r="J6708" i="1"/>
  <c r="K6612" i="1"/>
  <c r="J6612" i="1"/>
  <c r="J6532" i="1"/>
  <c r="K6532" i="1"/>
  <c r="J6340" i="1"/>
  <c r="K6340" i="1"/>
  <c r="J6228" i="1"/>
  <c r="K6228" i="1"/>
  <c r="J6036" i="1"/>
  <c r="K6036" i="1"/>
  <c r="J5972" i="1"/>
  <c r="K5972" i="1"/>
  <c r="J5876" i="1"/>
  <c r="K5876" i="1"/>
  <c r="J5652" i="1"/>
  <c r="K5652" i="1"/>
  <c r="J5252" i="1"/>
  <c r="K5252" i="1"/>
  <c r="J5156" i="1"/>
  <c r="K5156" i="1"/>
  <c r="J5076" i="1"/>
  <c r="K5076" i="1"/>
  <c r="J4996" i="1"/>
  <c r="K4996" i="1"/>
  <c r="J4916" i="1"/>
  <c r="K4916" i="1"/>
  <c r="K4820" i="1"/>
  <c r="J4820" i="1"/>
  <c r="J4740" i="1"/>
  <c r="K4740" i="1"/>
  <c r="K4676" i="1"/>
  <c r="J4676" i="1"/>
  <c r="K4580" i="1"/>
  <c r="J4580" i="1"/>
  <c r="J4404" i="1"/>
  <c r="K4404" i="1"/>
  <c r="K4308" i="1"/>
  <c r="J4308" i="1"/>
  <c r="K4148" i="1"/>
  <c r="J4148" i="1"/>
  <c r="K4052" i="1"/>
  <c r="J4052" i="1"/>
  <c r="K3988" i="1"/>
  <c r="J3988" i="1"/>
  <c r="J3492" i="1"/>
  <c r="K3492" i="1"/>
  <c r="K3108" i="1"/>
  <c r="J3108" i="1"/>
  <c r="J3028" i="1"/>
  <c r="K3028" i="1"/>
  <c r="J2932" i="1"/>
  <c r="K2932" i="1"/>
  <c r="K2852" i="1"/>
  <c r="J2852" i="1"/>
  <c r="J2772" i="1"/>
  <c r="K2772" i="1"/>
  <c r="K2676" i="1"/>
  <c r="J2676" i="1"/>
  <c r="J2500" i="1"/>
  <c r="K2500" i="1"/>
  <c r="J2404" i="1"/>
  <c r="K2404" i="1"/>
  <c r="K2308" i="1"/>
  <c r="J2308" i="1"/>
  <c r="J1972" i="1"/>
  <c r="K1972" i="1"/>
  <c r="K1668" i="1"/>
  <c r="J1668" i="1"/>
  <c r="J1588" i="1"/>
  <c r="K1588" i="1"/>
  <c r="J1492" i="1"/>
  <c r="K1492" i="1"/>
  <c r="J980" i="1"/>
  <c r="K980" i="1"/>
  <c r="K708" i="1"/>
  <c r="J708" i="1"/>
  <c r="J612" i="1"/>
  <c r="K612" i="1"/>
  <c r="K436" i="1"/>
  <c r="J436" i="1"/>
  <c r="K356" i="1"/>
  <c r="J356" i="1"/>
  <c r="K260" i="1"/>
  <c r="J260" i="1"/>
  <c r="K164" i="1"/>
  <c r="J164" i="1"/>
  <c r="J8627" i="1"/>
  <c r="K8627" i="1"/>
  <c r="K8531" i="1"/>
  <c r="J8531" i="1"/>
  <c r="J8451" i="1"/>
  <c r="K8451" i="1"/>
  <c r="J8275" i="1"/>
  <c r="K8275" i="1"/>
  <c r="J7795" i="1"/>
  <c r="K7795" i="1"/>
  <c r="J7315" i="1"/>
  <c r="K7315" i="1"/>
  <c r="J6579" i="1"/>
  <c r="K6579" i="1"/>
  <c r="J6499" i="1"/>
  <c r="K6499" i="1"/>
  <c r="K5891" i="1"/>
  <c r="J5891" i="1"/>
  <c r="J5059" i="1"/>
  <c r="K5059" i="1"/>
  <c r="K4675" i="1"/>
  <c r="J4675" i="1"/>
  <c r="K4515" i="1"/>
  <c r="J4515" i="1"/>
  <c r="J4243" i="1"/>
  <c r="K4243" i="1"/>
  <c r="J4147" i="1"/>
  <c r="K4147" i="1"/>
  <c r="J4035" i="1"/>
  <c r="K4035" i="1"/>
  <c r="J3795" i="1"/>
  <c r="K3795" i="1"/>
  <c r="J3699" i="1"/>
  <c r="K3699" i="1"/>
  <c r="J3507" i="1"/>
  <c r="K3507" i="1"/>
  <c r="J3379" i="1"/>
  <c r="K3379" i="1"/>
  <c r="J2739" i="1"/>
  <c r="K2739" i="1"/>
  <c r="J2531" i="1"/>
  <c r="K2531" i="1"/>
  <c r="K1555" i="1"/>
  <c r="J1555" i="1"/>
  <c r="J771" i="1"/>
  <c r="K771" i="1"/>
  <c r="J483" i="1"/>
  <c r="K483" i="1"/>
  <c r="K291" i="1"/>
  <c r="J291" i="1"/>
  <c r="K1412" i="1"/>
  <c r="J5508" i="1"/>
  <c r="K4340" i="1"/>
  <c r="K1043" i="1"/>
  <c r="J8547" i="1"/>
  <c r="K8243" i="1"/>
  <c r="K6628" i="1"/>
  <c r="J3428" i="1"/>
  <c r="J1044" i="1"/>
  <c r="J5155" i="1"/>
  <c r="J1203" i="1"/>
  <c r="K6260" i="1"/>
  <c r="K2340" i="1"/>
  <c r="K1812" i="1"/>
  <c r="J7748" i="1"/>
  <c r="J5060" i="1"/>
  <c r="J3412" i="1"/>
  <c r="J2132" i="1"/>
  <c r="J1604" i="1"/>
  <c r="J5107" i="1"/>
  <c r="J1060" i="1"/>
  <c r="K7204" i="1"/>
  <c r="K5748" i="1"/>
  <c r="K3668" i="1"/>
  <c r="K3171" i="1"/>
  <c r="J4596" i="1"/>
  <c r="J2131" i="1"/>
  <c r="K1011" i="1"/>
  <c r="K7203" i="1"/>
  <c r="K4483" i="1"/>
  <c r="K2468" i="1"/>
  <c r="K1028" i="1"/>
  <c r="K452" i="1"/>
  <c r="J8228" i="1"/>
  <c r="J6787" i="1"/>
  <c r="J5812" i="1"/>
  <c r="K5219" i="1"/>
  <c r="J324" i="1"/>
  <c r="J8612" i="1"/>
  <c r="K8612" i="1"/>
  <c r="K8516" i="1"/>
  <c r="J8516" i="1"/>
  <c r="J8404" i="1"/>
  <c r="K8404" i="1"/>
  <c r="K8196" i="1"/>
  <c r="J8196" i="1"/>
  <c r="K7796" i="1"/>
  <c r="J7796" i="1"/>
  <c r="J7716" i="1"/>
  <c r="K7716" i="1"/>
  <c r="J7636" i="1"/>
  <c r="K7636" i="1"/>
  <c r="K7428" i="1"/>
  <c r="J7428" i="1"/>
  <c r="K7156" i="1"/>
  <c r="J7156" i="1"/>
  <c r="J6948" i="1"/>
  <c r="K6948" i="1"/>
  <c r="K6324" i="1"/>
  <c r="J6324" i="1"/>
  <c r="J5668" i="1"/>
  <c r="K5668" i="1"/>
  <c r="J5476" i="1"/>
  <c r="K5476" i="1"/>
  <c r="J5396" i="1"/>
  <c r="K5396" i="1"/>
  <c r="J5012" i="1"/>
  <c r="K5012" i="1"/>
  <c r="J4724" i="1"/>
  <c r="K4724" i="1"/>
  <c r="J4516" i="1"/>
  <c r="K4516" i="1"/>
  <c r="K4324" i="1"/>
  <c r="J4324" i="1"/>
  <c r="J4132" i="1"/>
  <c r="K4132" i="1"/>
  <c r="J3956" i="1"/>
  <c r="K3956" i="1"/>
  <c r="J3876" i="1"/>
  <c r="K3876" i="1"/>
  <c r="J3812" i="1"/>
  <c r="K3812" i="1"/>
  <c r="K3316" i="1"/>
  <c r="J3316" i="1"/>
  <c r="J3060" i="1"/>
  <c r="K3060" i="1"/>
  <c r="K2964" i="1"/>
  <c r="J2964" i="1"/>
  <c r="J2532" i="1"/>
  <c r="K2532" i="1"/>
  <c r="J2356" i="1"/>
  <c r="K2356" i="1"/>
  <c r="J2164" i="1"/>
  <c r="K2164" i="1"/>
  <c r="J1988" i="1"/>
  <c r="K1988" i="1"/>
  <c r="J1204" i="1"/>
  <c r="K1204" i="1"/>
  <c r="J1108" i="1"/>
  <c r="K1108" i="1"/>
  <c r="K932" i="1"/>
  <c r="J932" i="1"/>
  <c r="J836" i="1"/>
  <c r="K836" i="1"/>
  <c r="K628" i="1"/>
  <c r="J628" i="1"/>
  <c r="K548" i="1"/>
  <c r="J548" i="1"/>
  <c r="J228" i="1"/>
  <c r="K228" i="1"/>
  <c r="K724" i="1"/>
  <c r="K8515" i="1"/>
  <c r="J8515" i="1"/>
  <c r="J8323" i="1"/>
  <c r="K8323" i="1"/>
  <c r="K7587" i="1"/>
  <c r="J7587" i="1"/>
  <c r="K7267" i="1"/>
  <c r="J7267" i="1"/>
  <c r="J7011" i="1"/>
  <c r="K7011" i="1"/>
  <c r="J6707" i="1"/>
  <c r="K6707" i="1"/>
  <c r="J6483" i="1"/>
  <c r="K6483" i="1"/>
  <c r="J6003" i="1"/>
  <c r="K6003" i="1"/>
  <c r="K5667" i="1"/>
  <c r="J5667" i="1"/>
  <c r="J5075" i="1"/>
  <c r="K5075" i="1"/>
  <c r="K4995" i="1"/>
  <c r="J4995" i="1"/>
  <c r="J4403" i="1"/>
  <c r="K4403" i="1"/>
  <c r="J4307" i="1"/>
  <c r="K4307" i="1"/>
  <c r="J4131" i="1"/>
  <c r="K4131" i="1"/>
  <c r="K3987" i="1"/>
  <c r="J3987" i="1"/>
  <c r="K3875" i="1"/>
  <c r="J3875" i="1"/>
  <c r="J3667" i="1"/>
  <c r="K3667" i="1"/>
  <c r="K3523" i="1"/>
  <c r="J3523" i="1"/>
  <c r="J3347" i="1"/>
  <c r="K3347" i="1"/>
  <c r="K3123" i="1"/>
  <c r="J3123" i="1"/>
  <c r="K3011" i="1"/>
  <c r="J3011" i="1"/>
  <c r="K2419" i="1"/>
  <c r="J2419" i="1"/>
  <c r="J1971" i="1"/>
  <c r="K1971" i="1"/>
  <c r="K1795" i="1"/>
  <c r="J1795" i="1"/>
  <c r="J995" i="1"/>
  <c r="K995" i="1"/>
  <c r="K547" i="1"/>
  <c r="J547" i="1"/>
  <c r="K35" i="1"/>
  <c r="J35" i="1"/>
  <c r="K3267" i="1"/>
  <c r="J8532" i="1"/>
  <c r="J7907" i="1"/>
  <c r="J7396" i="1"/>
  <c r="K6771" i="1"/>
  <c r="J5796" i="1"/>
  <c r="K8452" i="1"/>
  <c r="J8452" i="1"/>
  <c r="J8356" i="1"/>
  <c r="K8356" i="1"/>
  <c r="J8276" i="1"/>
  <c r="K8276" i="1"/>
  <c r="K8084" i="1"/>
  <c r="J8084" i="1"/>
  <c r="J8004" i="1"/>
  <c r="K8004" i="1"/>
  <c r="J7908" i="1"/>
  <c r="K7908" i="1"/>
  <c r="J7828" i="1"/>
  <c r="K7828" i="1"/>
  <c r="J7524" i="1"/>
  <c r="K7524" i="1"/>
  <c r="J7348" i="1"/>
  <c r="K7348" i="1"/>
  <c r="K6788" i="1"/>
  <c r="J6788" i="1"/>
  <c r="J6580" i="1"/>
  <c r="K6580" i="1"/>
  <c r="K6180" i="1"/>
  <c r="J6180" i="1"/>
  <c r="K6084" i="1"/>
  <c r="J6084" i="1"/>
  <c r="J5988" i="1"/>
  <c r="K5988" i="1"/>
  <c r="J5892" i="1"/>
  <c r="K5892" i="1"/>
  <c r="J5620" i="1"/>
  <c r="K5620" i="1"/>
  <c r="J5540" i="1"/>
  <c r="K5540" i="1"/>
  <c r="J4884" i="1"/>
  <c r="K4884" i="1"/>
  <c r="K4548" i="1"/>
  <c r="J4548" i="1"/>
  <c r="J3892" i="1"/>
  <c r="K3892" i="1"/>
  <c r="J3796" i="1"/>
  <c r="K3796" i="1"/>
  <c r="J3124" i="1"/>
  <c r="K3124" i="1"/>
  <c r="J2292" i="1"/>
  <c r="K2292" i="1"/>
  <c r="J1732" i="1"/>
  <c r="K1732" i="1"/>
  <c r="K1540" i="1"/>
  <c r="J1540" i="1"/>
  <c r="J1236" i="1"/>
  <c r="K1236" i="1"/>
  <c r="J1092" i="1"/>
  <c r="K1092" i="1"/>
  <c r="J996" i="1"/>
  <c r="K996" i="1"/>
  <c r="K900" i="1"/>
  <c r="J900" i="1"/>
  <c r="J676" i="1"/>
  <c r="K676" i="1"/>
  <c r="K484" i="1"/>
  <c r="J484" i="1"/>
  <c r="K388" i="1"/>
  <c r="J388" i="1"/>
  <c r="J276" i="1"/>
  <c r="K276" i="1"/>
  <c r="K196" i="1"/>
  <c r="J196" i="1"/>
  <c r="J116" i="1"/>
  <c r="K116" i="1"/>
  <c r="K36" i="1"/>
  <c r="J36" i="1"/>
  <c r="J8403" i="1"/>
  <c r="K8403" i="1"/>
  <c r="J8211" i="1"/>
  <c r="K8211" i="1"/>
  <c r="J7139" i="1"/>
  <c r="K7139" i="1"/>
  <c r="K6515" i="1"/>
  <c r="J6515" i="1"/>
  <c r="K6307" i="1"/>
  <c r="J6307" i="1"/>
  <c r="K6131" i="1"/>
  <c r="J6131" i="1"/>
  <c r="J5827" i="1"/>
  <c r="K5827" i="1"/>
  <c r="J5731" i="1"/>
  <c r="K5731" i="1"/>
  <c r="J5635" i="1"/>
  <c r="K5635" i="1"/>
  <c r="K5539" i="1"/>
  <c r="J5539" i="1"/>
  <c r="J5315" i="1"/>
  <c r="K5315" i="1"/>
  <c r="K4947" i="1"/>
  <c r="J4947" i="1"/>
  <c r="J4387" i="1"/>
  <c r="K4387" i="1"/>
  <c r="J4195" i="1"/>
  <c r="K4195" i="1"/>
  <c r="J2963" i="1"/>
  <c r="K2963" i="1"/>
  <c r="J2675" i="1"/>
  <c r="K2675" i="1"/>
  <c r="J2595" i="1"/>
  <c r="K2595" i="1"/>
  <c r="K1763" i="1"/>
  <c r="J1763" i="1"/>
  <c r="K1219" i="1"/>
  <c r="J1219" i="1"/>
  <c r="J1139" i="1"/>
  <c r="K1139" i="1"/>
  <c r="K931" i="1"/>
  <c r="J931" i="1"/>
  <c r="K627" i="1"/>
  <c r="J627" i="1"/>
  <c r="J99" i="1"/>
  <c r="K99" i="1"/>
  <c r="K803" i="1"/>
  <c r="J2740" i="1"/>
  <c r="J180" i="1"/>
  <c r="K4980" i="1"/>
  <c r="K132" i="1"/>
  <c r="J3252" i="1"/>
  <c r="J1428" i="1"/>
  <c r="J788" i="1"/>
  <c r="J179" i="1"/>
  <c r="K8500" i="1"/>
  <c r="K3684" i="1"/>
  <c r="K2996" i="1"/>
  <c r="J8548" i="1"/>
  <c r="J3236" i="1"/>
  <c r="J2163" i="1"/>
  <c r="K8708" i="1"/>
  <c r="K6436" i="1"/>
  <c r="K5139" i="1"/>
  <c r="K3140" i="1"/>
  <c r="K1156" i="1"/>
  <c r="K6772" i="1"/>
  <c r="J4084" i="1"/>
  <c r="J7284" i="1"/>
  <c r="K5956" i="1"/>
  <c r="K4644" i="1"/>
  <c r="K3828" i="1"/>
  <c r="K8692" i="1"/>
  <c r="K5108" i="1"/>
  <c r="K4611" i="1"/>
  <c r="K3284" i="1"/>
  <c r="K2596" i="1"/>
  <c r="K2436" i="1"/>
  <c r="K1940" i="1"/>
  <c r="K435" i="1"/>
  <c r="K8372" i="1"/>
  <c r="J6756" i="1"/>
  <c r="J5795" i="1"/>
  <c r="J1172" i="1"/>
  <c r="K8420" i="1"/>
  <c r="J8420" i="1"/>
  <c r="K8340" i="1"/>
  <c r="J8340" i="1"/>
  <c r="K8116" i="1"/>
  <c r="J8116" i="1"/>
  <c r="J8036" i="1"/>
  <c r="K8036" i="1"/>
  <c r="K7860" i="1"/>
  <c r="J7860" i="1"/>
  <c r="J7556" i="1"/>
  <c r="K7556" i="1"/>
  <c r="K7460" i="1"/>
  <c r="J7460" i="1"/>
  <c r="J7364" i="1"/>
  <c r="K7364" i="1"/>
  <c r="J7268" i="1"/>
  <c r="K7268" i="1"/>
  <c r="J7012" i="1"/>
  <c r="K7012" i="1"/>
  <c r="K6916" i="1"/>
  <c r="J6916" i="1"/>
  <c r="K6836" i="1"/>
  <c r="J6836" i="1"/>
  <c r="J6676" i="1"/>
  <c r="K6676" i="1"/>
  <c r="K6596" i="1"/>
  <c r="J6596" i="1"/>
  <c r="K6516" i="1"/>
  <c r="J6516" i="1"/>
  <c r="J6404" i="1"/>
  <c r="K6404" i="1"/>
  <c r="J6132" i="1"/>
  <c r="K6132" i="1"/>
  <c r="K6052" i="1"/>
  <c r="J6052" i="1"/>
  <c r="K5764" i="1"/>
  <c r="J5764" i="1"/>
  <c r="K5684" i="1"/>
  <c r="J5684" i="1"/>
  <c r="K5588" i="1"/>
  <c r="J5588" i="1"/>
  <c r="J5172" i="1"/>
  <c r="K5172" i="1"/>
  <c r="K4852" i="1"/>
  <c r="J4852" i="1"/>
  <c r="J4756" i="1"/>
  <c r="K4756" i="1"/>
  <c r="K4660" i="1"/>
  <c r="J4660" i="1"/>
  <c r="K4244" i="1"/>
  <c r="J4244" i="1"/>
  <c r="J3924" i="1"/>
  <c r="K3924" i="1"/>
  <c r="J3748" i="1"/>
  <c r="K3748" i="1"/>
  <c r="K3572" i="1"/>
  <c r="J3572" i="1"/>
  <c r="K3476" i="1"/>
  <c r="J3476" i="1"/>
  <c r="J3380" i="1"/>
  <c r="K3380" i="1"/>
  <c r="J3188" i="1"/>
  <c r="K3188" i="1"/>
  <c r="K2868" i="1"/>
  <c r="J2868" i="1"/>
  <c r="J2788" i="1"/>
  <c r="K2788" i="1"/>
  <c r="J2548" i="1"/>
  <c r="K2548" i="1"/>
  <c r="K2372" i="1"/>
  <c r="J2372" i="1"/>
  <c r="K2276" i="1"/>
  <c r="J2276" i="1"/>
  <c r="J1876" i="1"/>
  <c r="K1876" i="1"/>
  <c r="K1796" i="1"/>
  <c r="J1796" i="1"/>
  <c r="K1700" i="1"/>
  <c r="J1700" i="1"/>
  <c r="J1364" i="1"/>
  <c r="K1364" i="1"/>
  <c r="K1268" i="1"/>
  <c r="J1268" i="1"/>
  <c r="K964" i="1"/>
  <c r="J964" i="1"/>
  <c r="K772" i="1"/>
  <c r="J772" i="1"/>
  <c r="J660" i="1"/>
  <c r="K660" i="1"/>
  <c r="J68" i="1"/>
  <c r="K68" i="1"/>
  <c r="K8371" i="1"/>
  <c r="J8371" i="1"/>
  <c r="K8195" i="1"/>
  <c r="J8195" i="1"/>
  <c r="K8115" i="1"/>
  <c r="J8115" i="1"/>
  <c r="J7155" i="1"/>
  <c r="K7155" i="1"/>
  <c r="J7075" i="1"/>
  <c r="K7075" i="1"/>
  <c r="J6755" i="1"/>
  <c r="K6755" i="1"/>
  <c r="J6451" i="1"/>
  <c r="K6451" i="1"/>
  <c r="J6243" i="1"/>
  <c r="K6243" i="1"/>
  <c r="J6019" i="1"/>
  <c r="K6019" i="1"/>
  <c r="J5939" i="1"/>
  <c r="K5939" i="1"/>
  <c r="J5619" i="1"/>
  <c r="K5619" i="1"/>
  <c r="K5443" i="1"/>
  <c r="J5443" i="1"/>
  <c r="J4851" i="1"/>
  <c r="K4851" i="1"/>
  <c r="J4339" i="1"/>
  <c r="K4339" i="1"/>
  <c r="K3635" i="1"/>
  <c r="J3635" i="1"/>
  <c r="J2979" i="1"/>
  <c r="K2979" i="1"/>
  <c r="J2899" i="1"/>
  <c r="K2899" i="1"/>
  <c r="K1907" i="1"/>
  <c r="J1907" i="1"/>
  <c r="J1715" i="1"/>
  <c r="K1715" i="1"/>
  <c r="K1475" i="1"/>
  <c r="J1475" i="1"/>
  <c r="J595" i="1"/>
  <c r="K595" i="1"/>
  <c r="J355" i="1"/>
  <c r="K355" i="1"/>
  <c r="K259" i="1"/>
  <c r="J259" i="1"/>
  <c r="J2036" i="1"/>
  <c r="J195" i="1"/>
  <c r="K308" i="1"/>
  <c r="K8707" i="1"/>
  <c r="K5908" i="1"/>
  <c r="K2068" i="1"/>
  <c r="K1140" i="1"/>
  <c r="K596" i="1"/>
  <c r="K3587" i="1"/>
  <c r="J2612" i="1"/>
  <c r="K8628" i="1"/>
  <c r="J8628" i="1"/>
  <c r="J8436" i="1"/>
  <c r="K8436" i="1"/>
  <c r="K8244" i="1"/>
  <c r="J8244" i="1"/>
  <c r="J8164" i="1"/>
  <c r="K8164" i="1"/>
  <c r="K8068" i="1"/>
  <c r="J8068" i="1"/>
  <c r="J7652" i="1"/>
  <c r="K7652" i="1"/>
  <c r="J7412" i="1"/>
  <c r="K7412" i="1"/>
  <c r="K7220" i="1"/>
  <c r="J7220" i="1"/>
  <c r="J7140" i="1"/>
  <c r="K7140" i="1"/>
  <c r="J7060" i="1"/>
  <c r="K7060" i="1"/>
  <c r="J6980" i="1"/>
  <c r="K6980" i="1"/>
  <c r="J6564" i="1"/>
  <c r="K6564" i="1"/>
  <c r="K6468" i="1"/>
  <c r="J6468" i="1"/>
  <c r="J6388" i="1"/>
  <c r="K6388" i="1"/>
  <c r="K6308" i="1"/>
  <c r="J6308" i="1"/>
  <c r="J6244" i="1"/>
  <c r="K6244" i="1"/>
  <c r="J6164" i="1"/>
  <c r="K6164" i="1"/>
  <c r="K6068" i="1"/>
  <c r="J6068" i="1"/>
  <c r="K5604" i="1"/>
  <c r="J5604" i="1"/>
  <c r="J5412" i="1"/>
  <c r="K5412" i="1"/>
  <c r="J5332" i="1"/>
  <c r="K5332" i="1"/>
  <c r="J5236" i="1"/>
  <c r="K5236" i="1"/>
  <c r="K5140" i="1"/>
  <c r="J5140" i="1"/>
  <c r="J4836" i="1"/>
  <c r="K4836" i="1"/>
  <c r="J4068" i="1"/>
  <c r="K4068" i="1"/>
  <c r="K3732" i="1"/>
  <c r="J3732" i="1"/>
  <c r="J3636" i="1"/>
  <c r="K3636" i="1"/>
  <c r="J3348" i="1"/>
  <c r="K3348" i="1"/>
  <c r="K3044" i="1"/>
  <c r="J3044" i="1"/>
  <c r="J2916" i="1"/>
  <c r="K2916" i="1"/>
  <c r="K2724" i="1"/>
  <c r="J2724" i="1"/>
  <c r="J2420" i="1"/>
  <c r="K2420" i="1"/>
  <c r="J2212" i="1"/>
  <c r="K2212" i="1"/>
  <c r="J2116" i="1"/>
  <c r="K2116" i="1"/>
  <c r="J1924" i="1"/>
  <c r="K1924" i="1"/>
  <c r="J1844" i="1"/>
  <c r="K1844" i="1"/>
  <c r="K1748" i="1"/>
  <c r="J1748" i="1"/>
  <c r="J500" i="1"/>
  <c r="K500" i="1"/>
  <c r="J420" i="1"/>
  <c r="K420" i="1"/>
  <c r="J244" i="1"/>
  <c r="K244" i="1"/>
  <c r="K8659" i="1"/>
  <c r="J8659" i="1"/>
  <c r="K8579" i="1"/>
  <c r="J8579" i="1"/>
  <c r="J8499" i="1"/>
  <c r="K8499" i="1"/>
  <c r="K8147" i="1"/>
  <c r="J8147" i="1"/>
  <c r="J8067" i="1"/>
  <c r="K8067" i="1"/>
  <c r="K7971" i="1"/>
  <c r="J7971" i="1"/>
  <c r="K7731" i="1"/>
  <c r="J7731" i="1"/>
  <c r="J7219" i="1"/>
  <c r="K7219" i="1"/>
  <c r="J6691" i="1"/>
  <c r="K6691" i="1"/>
  <c r="K6435" i="1"/>
  <c r="J6435" i="1"/>
  <c r="J6275" i="1"/>
  <c r="K6275" i="1"/>
  <c r="K6179" i="1"/>
  <c r="J6179" i="1"/>
  <c r="K5683" i="1"/>
  <c r="J5683" i="1"/>
  <c r="K5187" i="1"/>
  <c r="J5187" i="1"/>
  <c r="J5011" i="1"/>
  <c r="K5011" i="1"/>
  <c r="J4915" i="1"/>
  <c r="K4915" i="1"/>
  <c r="J4547" i="1"/>
  <c r="K4547" i="1"/>
  <c r="J4259" i="1"/>
  <c r="K4259" i="1"/>
  <c r="J4099" i="1"/>
  <c r="K4099" i="1"/>
  <c r="K3923" i="1"/>
  <c r="J3923" i="1"/>
  <c r="K3315" i="1"/>
  <c r="J3315" i="1"/>
  <c r="K2931" i="1"/>
  <c r="J2931" i="1"/>
  <c r="J2355" i="1"/>
  <c r="K2355" i="1"/>
  <c r="J2243" i="1"/>
  <c r="K2243" i="1"/>
  <c r="K1843" i="1"/>
  <c r="J1843" i="1"/>
  <c r="J1747" i="1"/>
  <c r="K1747" i="1"/>
  <c r="K1667" i="1"/>
  <c r="J1667" i="1"/>
  <c r="J1299" i="1"/>
  <c r="K1299" i="1"/>
  <c r="K1059" i="1"/>
  <c r="J1059" i="1"/>
  <c r="J563" i="1"/>
  <c r="K563" i="1"/>
  <c r="K4211" i="1"/>
  <c r="K2180" i="1"/>
  <c r="J1460" i="1"/>
  <c r="J7940" i="1"/>
  <c r="J5348" i="1"/>
  <c r="J4723" i="1"/>
  <c r="J2611" i="1"/>
  <c r="J4" i="1"/>
  <c r="J8724" i="1"/>
  <c r="K8724" i="1"/>
  <c r="K8148" i="1"/>
  <c r="J8148" i="1"/>
  <c r="K7476" i="1"/>
  <c r="J7476" i="1"/>
  <c r="K7316" i="1"/>
  <c r="J7316" i="1"/>
  <c r="J6804" i="1"/>
  <c r="K6804" i="1"/>
  <c r="J5844" i="1"/>
  <c r="K5844" i="1"/>
  <c r="J5524" i="1"/>
  <c r="K5524" i="1"/>
  <c r="K5444" i="1"/>
  <c r="J5444" i="1"/>
  <c r="K5268" i="1"/>
  <c r="J5268" i="1"/>
  <c r="K5188" i="1"/>
  <c r="J5188" i="1"/>
  <c r="K4468" i="1"/>
  <c r="J4468" i="1"/>
  <c r="K4388" i="1"/>
  <c r="J4388" i="1"/>
  <c r="J4004" i="1"/>
  <c r="K4004" i="1"/>
  <c r="J3764" i="1"/>
  <c r="K3764" i="1"/>
  <c r="K3700" i="1"/>
  <c r="J3700" i="1"/>
  <c r="J3604" i="1"/>
  <c r="K3604" i="1"/>
  <c r="J3508" i="1"/>
  <c r="K3508" i="1"/>
  <c r="J3364" i="1"/>
  <c r="K3364" i="1"/>
  <c r="K3172" i="1"/>
  <c r="J3172" i="1"/>
  <c r="J3076" i="1"/>
  <c r="K3076" i="1"/>
  <c r="K2980" i="1"/>
  <c r="J2980" i="1"/>
  <c r="J2660" i="1"/>
  <c r="K2660" i="1"/>
  <c r="J2228" i="1"/>
  <c r="K2228" i="1"/>
  <c r="J2100" i="1"/>
  <c r="K2100" i="1"/>
  <c r="K1908" i="1"/>
  <c r="J1908" i="1"/>
  <c r="J1620" i="1"/>
  <c r="K1620" i="1"/>
  <c r="K1556" i="1"/>
  <c r="J1556" i="1"/>
  <c r="J1476" i="1"/>
  <c r="K1476" i="1"/>
  <c r="J1380" i="1"/>
  <c r="K1380" i="1"/>
  <c r="J1220" i="1"/>
  <c r="K1220" i="1"/>
  <c r="J564" i="1"/>
  <c r="K564" i="1"/>
  <c r="K372" i="1"/>
  <c r="J372" i="1"/>
  <c r="J292" i="1"/>
  <c r="K292" i="1"/>
  <c r="K100" i="1"/>
  <c r="J100" i="1"/>
  <c r="J52" i="1"/>
  <c r="K52" i="1"/>
  <c r="K4212" i="1"/>
  <c r="K2708" i="1"/>
  <c r="K7667" i="1"/>
  <c r="J7667" i="1"/>
  <c r="J7459" i="1"/>
  <c r="K7459" i="1"/>
  <c r="K7283" i="1"/>
  <c r="J7283" i="1"/>
  <c r="K6723" i="1"/>
  <c r="J6723" i="1"/>
  <c r="J6563" i="1"/>
  <c r="K6563" i="1"/>
  <c r="K6227" i="1"/>
  <c r="J6227" i="1"/>
  <c r="J5475" i="1"/>
  <c r="K5475" i="1"/>
  <c r="K5379" i="1"/>
  <c r="J5379" i="1"/>
  <c r="J5283" i="1"/>
  <c r="K5283" i="1"/>
  <c r="J4659" i="1"/>
  <c r="K4659" i="1"/>
  <c r="J4563" i="1"/>
  <c r="K4563" i="1"/>
  <c r="K4467" i="1"/>
  <c r="J4467" i="1"/>
  <c r="K3491" i="1"/>
  <c r="J3491" i="1"/>
  <c r="K3411" i="1"/>
  <c r="J3411" i="1"/>
  <c r="J2851" i="1"/>
  <c r="K2851" i="1"/>
  <c r="J2291" i="1"/>
  <c r="K2291" i="1"/>
  <c r="J1827" i="1"/>
  <c r="K1827" i="1"/>
  <c r="J323" i="1"/>
  <c r="K323" i="1"/>
  <c r="K7044" i="1"/>
  <c r="K3556" i="1"/>
  <c r="K2179" i="1"/>
  <c r="J4932" i="1"/>
  <c r="K4372" i="1"/>
  <c r="K1524" i="1"/>
  <c r="K852" i="1"/>
  <c r="K7076" i="1"/>
  <c r="K6644" i="1"/>
  <c r="K2836" i="1"/>
  <c r="K851" i="1"/>
  <c r="K6643" i="1"/>
  <c r="J5171" i="1"/>
  <c r="K3427" i="1"/>
  <c r="K1300" i="1"/>
  <c r="J7892" i="1"/>
  <c r="K6947" i="1"/>
  <c r="K7572" i="1"/>
  <c r="K6116" i="1"/>
  <c r="K8756" i="1"/>
  <c r="J5347" i="1"/>
  <c r="J3747" i="1"/>
  <c r="K8151" i="1"/>
  <c r="J8151" i="1"/>
  <c r="K8694" i="1"/>
  <c r="J8694" i="1"/>
  <c r="J8296" i="1"/>
  <c r="K8039" i="1"/>
  <c r="K4999" i="1"/>
  <c r="K3575" i="1"/>
  <c r="K3015" i="1"/>
  <c r="K2679" i="1"/>
  <c r="K2359" i="1"/>
  <c r="K2263" i="1"/>
  <c r="K1831" i="1"/>
  <c r="K1271" i="1"/>
  <c r="K8743" i="1"/>
  <c r="J2503" i="1"/>
  <c r="J247" i="1"/>
  <c r="J3387" i="1"/>
  <c r="J2231" i="1"/>
  <c r="K7803" i="1"/>
  <c r="K3195" i="1"/>
  <c r="K5687" i="1"/>
  <c r="K2775" i="1"/>
  <c r="K2455" i="1"/>
  <c r="K2119" i="1"/>
  <c r="J7991" i="1"/>
  <c r="J7671" i="1"/>
  <c r="J2599" i="1"/>
  <c r="J7611" i="1"/>
  <c r="J4411" i="1"/>
  <c r="K4571" i="1"/>
  <c r="J5563" i="1"/>
  <c r="K3671" i="1"/>
  <c r="K2023" i="1"/>
  <c r="K5817" i="1"/>
  <c r="J4279" i="1"/>
  <c r="J4183" i="1"/>
  <c r="J3175" i="1"/>
  <c r="J5511" i="1"/>
  <c r="K5323" i="1"/>
  <c r="K8647" i="1"/>
  <c r="K4455" i="1"/>
  <c r="K3111" i="1"/>
  <c r="K8391" i="1"/>
  <c r="J7767" i="1"/>
  <c r="J4631" i="1"/>
  <c r="J4519" i="1"/>
  <c r="J6343" i="1"/>
  <c r="K6871" i="1"/>
  <c r="K5559" i="1"/>
  <c r="K5527" i="1"/>
  <c r="K5079" i="1"/>
  <c r="K4199" i="1"/>
  <c r="K3223" i="1"/>
  <c r="J7655" i="1"/>
  <c r="J7175" i="1"/>
  <c r="J5175" i="1"/>
  <c r="J551" i="1"/>
  <c r="J8695" i="1"/>
  <c r="J8183" i="1"/>
  <c r="J5447" i="1"/>
  <c r="K8135" i="1"/>
  <c r="K6711" i="1"/>
  <c r="K3335" i="1"/>
  <c r="K8231" i="1"/>
  <c r="J5399" i="1"/>
  <c r="K1991" i="1"/>
  <c r="J8663" i="1"/>
  <c r="J6199" i="1"/>
  <c r="K7831" i="1"/>
  <c r="K8375" i="1"/>
  <c r="J8759" i="1"/>
  <c r="J8119" i="1"/>
  <c r="K3579" i="1"/>
  <c r="K8583" i="1"/>
  <c r="J8263" i="1"/>
  <c r="K8439" i="1"/>
  <c r="K3531" i="1"/>
  <c r="J8551" i="1"/>
  <c r="K7019" i="1"/>
  <c r="K6139" i="1"/>
  <c r="K7017" i="1"/>
  <c r="K8503" i="1"/>
  <c r="K7243" i="1"/>
  <c r="K2971" i="1"/>
  <c r="K844" i="1"/>
  <c r="K4107" i="1"/>
  <c r="J5579" i="1"/>
  <c r="J6731" i="1"/>
  <c r="K6731" i="1"/>
  <c r="J6283" i="1"/>
  <c r="K6283" i="1"/>
  <c r="J5243" i="1"/>
  <c r="K5243" i="1"/>
  <c r="K4987" i="1"/>
  <c r="J4987" i="1"/>
  <c r="K4379" i="1"/>
  <c r="J4379" i="1"/>
  <c r="J3995" i="1"/>
  <c r="K3995" i="1"/>
  <c r="K3083" i="1"/>
  <c r="J3083" i="1"/>
  <c r="K7498" i="1"/>
  <c r="J7498" i="1"/>
  <c r="K7851" i="1"/>
  <c r="K3595" i="1"/>
  <c r="K8024" i="1"/>
  <c r="J8024" i="1"/>
  <c r="J5691" i="1"/>
  <c r="K5691" i="1"/>
  <c r="J4619" i="1"/>
  <c r="K4619" i="1"/>
  <c r="J3131" i="1"/>
  <c r="K3131" i="1"/>
  <c r="K795" i="1"/>
  <c r="J795" i="1"/>
  <c r="J4617" i="1"/>
  <c r="K4617" i="1"/>
  <c r="J8232" i="1"/>
  <c r="K8232" i="1"/>
  <c r="J3304" i="1"/>
  <c r="K3304" i="1"/>
  <c r="J2568" i="1"/>
  <c r="K2568" i="1"/>
  <c r="J2264" i="1"/>
  <c r="K2264" i="1"/>
  <c r="J392" i="1"/>
  <c r="K392" i="1"/>
  <c r="K120" i="1"/>
  <c r="J120" i="1"/>
  <c r="K56" i="1"/>
  <c r="J56" i="1"/>
  <c r="K1464" i="1"/>
  <c r="J8535" i="1"/>
  <c r="K8535" i="1"/>
  <c r="J8471" i="1"/>
  <c r="K8471" i="1"/>
  <c r="K8359" i="1"/>
  <c r="J8359" i="1"/>
  <c r="K8199" i="1"/>
  <c r="J8199" i="1"/>
  <c r="J7575" i="1"/>
  <c r="K7575" i="1"/>
  <c r="K6583" i="1"/>
  <c r="J6583" i="1"/>
  <c r="K5607" i="1"/>
  <c r="J5607" i="1"/>
  <c r="J5207" i="1"/>
  <c r="K5207" i="1"/>
  <c r="K4327" i="1"/>
  <c r="J4327" i="1"/>
  <c r="J3607" i="1"/>
  <c r="K3607" i="1"/>
  <c r="K3527" i="1"/>
  <c r="J3527" i="1"/>
  <c r="K2759" i="1"/>
  <c r="J2759" i="1"/>
  <c r="J2471" i="1"/>
  <c r="K2471" i="1"/>
  <c r="K1703" i="1"/>
  <c r="J1703" i="1"/>
  <c r="K1303" i="1"/>
  <c r="J1303" i="1"/>
  <c r="J1111" i="1"/>
  <c r="K1111" i="1"/>
  <c r="J919" i="1"/>
  <c r="K919" i="1"/>
  <c r="J695" i="1"/>
  <c r="K695" i="1"/>
  <c r="K663" i="1"/>
  <c r="J663" i="1"/>
  <c r="J567" i="1"/>
  <c r="K567" i="1"/>
  <c r="J487" i="1"/>
  <c r="K487" i="1"/>
  <c r="J295" i="1"/>
  <c r="K295" i="1"/>
  <c r="J199" i="1"/>
  <c r="K199" i="1"/>
  <c r="J119" i="1"/>
  <c r="K119" i="1"/>
  <c r="J7" i="1"/>
  <c r="K7" i="1"/>
  <c r="K8087" i="1"/>
  <c r="K2647" i="1"/>
  <c r="J6631" i="1"/>
  <c r="J1255" i="1"/>
  <c r="J5831" i="1"/>
  <c r="K6503" i="1"/>
  <c r="K5639" i="1"/>
  <c r="K5208" i="1"/>
  <c r="K4359" i="1"/>
  <c r="K3864" i="1"/>
  <c r="K2007" i="1"/>
  <c r="K747" i="1"/>
  <c r="K8488" i="1"/>
  <c r="K4683" i="1"/>
  <c r="J2583" i="1"/>
  <c r="J1239" i="1"/>
  <c r="J1015" i="1"/>
  <c r="J359" i="1"/>
  <c r="J8360" i="1"/>
  <c r="J8215" i="1"/>
  <c r="J2743" i="1"/>
  <c r="K156" i="1"/>
  <c r="K7627" i="1"/>
  <c r="J7627" i="1"/>
  <c r="J5707" i="1"/>
  <c r="K5707" i="1"/>
  <c r="J5643" i="1"/>
  <c r="K5643" i="1"/>
  <c r="K3659" i="1"/>
  <c r="J3659" i="1"/>
  <c r="J2827" i="1"/>
  <c r="K2827" i="1"/>
  <c r="K2475" i="1"/>
  <c r="J2475" i="1"/>
  <c r="J5947" i="1"/>
  <c r="K3483" i="1"/>
  <c r="J5769" i="1"/>
  <c r="K5769" i="1"/>
  <c r="J4985" i="1"/>
  <c r="K4985" i="1"/>
  <c r="K3385" i="1"/>
  <c r="J3385" i="1"/>
  <c r="J8104" i="1"/>
  <c r="K8104" i="1"/>
  <c r="K2968" i="1"/>
  <c r="J2968" i="1"/>
  <c r="J2744" i="1"/>
  <c r="K2744" i="1"/>
  <c r="J2040" i="1"/>
  <c r="K2040" i="1"/>
  <c r="J680" i="1"/>
  <c r="K680" i="1"/>
  <c r="J520" i="1"/>
  <c r="K520" i="1"/>
  <c r="J280" i="1"/>
  <c r="K280" i="1"/>
  <c r="J8" i="1"/>
  <c r="K8" i="1"/>
  <c r="K3243" i="1"/>
  <c r="J8423" i="1"/>
  <c r="K8423" i="1"/>
  <c r="J8103" i="1"/>
  <c r="K8103" i="1"/>
  <c r="J8071" i="1"/>
  <c r="K8071" i="1"/>
  <c r="J7719" i="1"/>
  <c r="K7719" i="1"/>
  <c r="J7463" i="1"/>
  <c r="K7463" i="1"/>
  <c r="J6903" i="1"/>
  <c r="K6903" i="1"/>
  <c r="K5879" i="1"/>
  <c r="J5879" i="1"/>
  <c r="J5703" i="1"/>
  <c r="K5703" i="1"/>
  <c r="K5623" i="1"/>
  <c r="J5623" i="1"/>
  <c r="J5543" i="1"/>
  <c r="K5543" i="1"/>
  <c r="K4151" i="1"/>
  <c r="J4151" i="1"/>
  <c r="K2951" i="1"/>
  <c r="J2951" i="1"/>
  <c r="J2247" i="1"/>
  <c r="K2247" i="1"/>
  <c r="K2055" i="1"/>
  <c r="J2055" i="1"/>
  <c r="K1463" i="1"/>
  <c r="J1463" i="1"/>
  <c r="K503" i="1"/>
  <c r="J503" i="1"/>
  <c r="J407" i="1"/>
  <c r="K407" i="1"/>
  <c r="K71" i="1"/>
  <c r="J71" i="1"/>
  <c r="K7815" i="1"/>
  <c r="K4103" i="1"/>
  <c r="K2423" i="1"/>
  <c r="J887" i="1"/>
  <c r="K4680" i="1"/>
  <c r="K8727" i="1"/>
  <c r="K7927" i="1"/>
  <c r="K7495" i="1"/>
  <c r="K7367" i="1"/>
  <c r="K6071" i="1"/>
  <c r="K5911" i="1"/>
  <c r="K4679" i="1"/>
  <c r="K4343" i="1"/>
  <c r="K743" i="1"/>
  <c r="K631" i="1"/>
  <c r="K8616" i="1"/>
  <c r="K8487" i="1"/>
  <c r="K8424" i="1"/>
  <c r="K5751" i="1"/>
  <c r="J4471" i="1"/>
  <c r="J3431" i="1"/>
  <c r="K2891" i="1"/>
  <c r="K264" i="1"/>
  <c r="J8648" i="1"/>
  <c r="J5799" i="1"/>
  <c r="J2551" i="1"/>
  <c r="J7179" i="1"/>
  <c r="K7179" i="1"/>
  <c r="K6203" i="1"/>
  <c r="J6203" i="1"/>
  <c r="J5723" i="1"/>
  <c r="K5723" i="1"/>
  <c r="J2187" i="1"/>
  <c r="K2187" i="1"/>
  <c r="J3019" i="1"/>
  <c r="K3691" i="1"/>
  <c r="K5577" i="1"/>
  <c r="J5577" i="1"/>
  <c r="J4202" i="1"/>
  <c r="K8472" i="1"/>
  <c r="J8472" i="1"/>
  <c r="K8200" i="1"/>
  <c r="J8200" i="1"/>
  <c r="J2472" i="1"/>
  <c r="K2472" i="1"/>
  <c r="K2200" i="1"/>
  <c r="J2200" i="1"/>
  <c r="K2104" i="1"/>
  <c r="J2104" i="1"/>
  <c r="K1576" i="1"/>
  <c r="J1576" i="1"/>
  <c r="J1032" i="1"/>
  <c r="J6615" i="1"/>
  <c r="K6615" i="1"/>
  <c r="J5943" i="1"/>
  <c r="K5943" i="1"/>
  <c r="K3239" i="1"/>
  <c r="J3239" i="1"/>
  <c r="J2375" i="1"/>
  <c r="K2375" i="1"/>
  <c r="K2215" i="1"/>
  <c r="J2215" i="1"/>
  <c r="J1031" i="1"/>
  <c r="K1031" i="1"/>
  <c r="K8761" i="1"/>
  <c r="K4840" i="1"/>
  <c r="K1799" i="1"/>
  <c r="K8631" i="1"/>
  <c r="K6759" i="1"/>
  <c r="K2920" i="1"/>
  <c r="K2615" i="1"/>
  <c r="K2199" i="1"/>
  <c r="K8615" i="1"/>
  <c r="J6823" i="1"/>
  <c r="J4215" i="1"/>
  <c r="K1992" i="1"/>
  <c r="J2535" i="1"/>
  <c r="J728" i="1"/>
  <c r="K5510" i="1"/>
  <c r="J5510" i="1"/>
  <c r="K1222" i="1"/>
  <c r="J1222" i="1"/>
  <c r="K7190" i="1"/>
  <c r="K6918" i="1"/>
  <c r="K6390" i="1"/>
  <c r="K5334" i="1"/>
  <c r="K5078" i="1"/>
  <c r="J2134" i="1"/>
  <c r="J6981" i="1"/>
  <c r="K6981" i="1"/>
  <c r="K710" i="1"/>
  <c r="J710" i="1"/>
  <c r="J294" i="1"/>
  <c r="K294" i="1"/>
  <c r="K4182" i="1"/>
  <c r="K918" i="1"/>
  <c r="K118" i="1"/>
  <c r="J5990" i="1"/>
  <c r="K8406" i="1"/>
  <c r="K8214" i="1"/>
  <c r="K7189" i="1"/>
  <c r="K6774" i="1"/>
  <c r="K6246" i="1"/>
  <c r="K6118" i="1"/>
  <c r="K5989" i="1"/>
  <c r="K5333" i="1"/>
  <c r="K5077" i="1"/>
  <c r="K4726" i="1"/>
  <c r="K4278" i="1"/>
  <c r="K4181" i="1"/>
  <c r="K3814" i="1"/>
  <c r="K2182" i="1"/>
  <c r="K502" i="1"/>
  <c r="K406" i="1"/>
  <c r="K7523" i="1"/>
  <c r="J6582" i="1"/>
  <c r="K6259" i="1"/>
  <c r="J4854" i="1"/>
  <c r="J6470" i="1"/>
  <c r="J4326" i="1"/>
  <c r="J4006" i="1"/>
  <c r="J8070" i="1"/>
  <c r="K5427" i="1"/>
  <c r="J5427" i="1"/>
  <c r="J4941" i="1"/>
  <c r="K4941" i="1"/>
  <c r="K4637" i="1"/>
  <c r="J4637" i="1"/>
  <c r="K2669" i="1"/>
  <c r="J2669" i="1"/>
  <c r="K3804" i="1"/>
  <c r="J3804" i="1"/>
  <c r="K4959" i="1"/>
  <c r="J4959" i="1"/>
  <c r="K4958" i="1"/>
  <c r="J4958" i="1"/>
  <c r="K5981" i="1"/>
  <c r="J5981" i="1"/>
  <c r="K3548" i="1"/>
  <c r="J3548" i="1"/>
  <c r="K6749" i="1"/>
  <c r="J2911" i="1"/>
  <c r="J6859" i="1"/>
  <c r="K6859" i="1"/>
  <c r="J6043" i="1"/>
  <c r="K6043" i="1"/>
  <c r="K5355" i="1"/>
  <c r="J5355" i="1"/>
  <c r="J4923" i="1"/>
  <c r="K4923" i="1"/>
  <c r="J4635" i="1"/>
  <c r="K4635" i="1"/>
  <c r="J4315" i="1"/>
  <c r="K4315" i="1"/>
  <c r="J4171" i="1"/>
  <c r="K4171" i="1"/>
  <c r="J3899" i="1"/>
  <c r="K3899" i="1"/>
  <c r="J3355" i="1"/>
  <c r="K3355" i="1"/>
  <c r="K2779" i="1"/>
  <c r="J2779" i="1"/>
  <c r="J2267" i="1"/>
  <c r="K2267" i="1"/>
  <c r="K2939" i="1"/>
  <c r="J5451" i="1"/>
  <c r="K5321" i="1"/>
  <c r="J5321" i="1"/>
  <c r="J4921" i="1"/>
  <c r="K4921" i="1"/>
  <c r="K3931" i="1"/>
  <c r="K2075" i="1"/>
  <c r="K5755" i="1"/>
  <c r="K216" i="1"/>
  <c r="J216" i="1"/>
  <c r="K2411" i="1"/>
  <c r="J8712" i="1"/>
  <c r="K6311" i="1"/>
  <c r="J6311" i="1"/>
  <c r="K7063" i="1"/>
  <c r="K4007" i="1"/>
  <c r="K3352" i="1"/>
  <c r="K1895" i="1"/>
  <c r="K1095" i="1"/>
  <c r="K8664" i="1"/>
  <c r="K6907" i="1"/>
  <c r="J6107" i="1"/>
  <c r="J2265" i="1"/>
  <c r="J5387" i="1"/>
  <c r="K5387" i="1"/>
  <c r="J5227" i="1"/>
  <c r="K5227" i="1"/>
  <c r="K4075" i="1"/>
  <c r="J4075" i="1"/>
  <c r="J2923" i="1"/>
  <c r="K2923" i="1"/>
  <c r="J2571" i="1"/>
  <c r="K2571" i="1"/>
  <c r="K5819" i="1"/>
  <c r="J5771" i="1"/>
  <c r="J5770" i="1"/>
  <c r="K5770" i="1"/>
  <c r="K923" i="1"/>
  <c r="K3450" i="1"/>
  <c r="K1787" i="1"/>
  <c r="J8344" i="1"/>
  <c r="K8344" i="1"/>
  <c r="K2136" i="1"/>
  <c r="J2136" i="1"/>
  <c r="K8264" i="1"/>
  <c r="K6523" i="1"/>
  <c r="J4939" i="1"/>
  <c r="J3275" i="1"/>
  <c r="K2697" i="1"/>
  <c r="K8247" i="1"/>
  <c r="J8247" i="1"/>
  <c r="J2311" i="1"/>
  <c r="K2311" i="1"/>
  <c r="K2135" i="1"/>
  <c r="J2135" i="1"/>
  <c r="J1127" i="1"/>
  <c r="K1127" i="1"/>
  <c r="K6007" i="1"/>
  <c r="K3816" i="1"/>
  <c r="K7691" i="1"/>
  <c r="K2635" i="1"/>
  <c r="J1353" i="1"/>
  <c r="J2582" i="1"/>
  <c r="K2582" i="1"/>
  <c r="K7559" i="1"/>
  <c r="K6935" i="1"/>
  <c r="K6327" i="1"/>
  <c r="K5736" i="1"/>
  <c r="K4407" i="1"/>
  <c r="K3815" i="1"/>
  <c r="K3623" i="1"/>
  <c r="K3350" i="1"/>
  <c r="K3062" i="1"/>
  <c r="K2967" i="1"/>
  <c r="K1878" i="1"/>
  <c r="K1206" i="1"/>
  <c r="K790" i="1"/>
  <c r="K615" i="1"/>
  <c r="K455" i="1"/>
  <c r="K8408" i="1"/>
  <c r="K8311" i="1"/>
  <c r="K7291" i="1"/>
  <c r="K3563" i="1"/>
  <c r="J3160" i="1"/>
  <c r="K2616" i="1"/>
  <c r="K2408" i="1"/>
  <c r="K1847" i="1"/>
  <c r="J999" i="1"/>
  <c r="J2683" i="1"/>
  <c r="J1351" i="1"/>
  <c r="J6233" i="1"/>
  <c r="K4871" i="1"/>
  <c r="K1207" i="1"/>
  <c r="K791" i="1"/>
  <c r="K8312" i="1"/>
  <c r="K8167" i="1"/>
  <c r="J583" i="1"/>
  <c r="J8711" i="1"/>
  <c r="J2715" i="1"/>
  <c r="J584" i="1"/>
  <c r="K7415" i="1"/>
  <c r="K5735" i="1"/>
  <c r="K5062" i="1"/>
  <c r="K4646" i="1"/>
  <c r="K2151" i="1"/>
  <c r="K7739" i="1"/>
  <c r="J7558" i="1"/>
  <c r="J4951" i="1"/>
  <c r="K4811" i="1"/>
  <c r="J4727" i="1"/>
  <c r="K4507" i="1"/>
  <c r="K4267" i="1"/>
  <c r="K4201" i="1"/>
  <c r="J3159" i="1"/>
  <c r="K376" i="1"/>
  <c r="J6715" i="1"/>
  <c r="J6459" i="1"/>
  <c r="J5671" i="1"/>
  <c r="K4009" i="1"/>
  <c r="J8011" i="1"/>
  <c r="K8011" i="1"/>
  <c r="K7931" i="1"/>
  <c r="J7931" i="1"/>
  <c r="K7883" i="1"/>
  <c r="J7883" i="1"/>
  <c r="J7435" i="1"/>
  <c r="K7435" i="1"/>
  <c r="J7355" i="1"/>
  <c r="K7355" i="1"/>
  <c r="K6651" i="1"/>
  <c r="J6651" i="1"/>
  <c r="J2987" i="1"/>
  <c r="K2987" i="1"/>
  <c r="K2507" i="1"/>
  <c r="J2507" i="1"/>
  <c r="J8010" i="1"/>
  <c r="K8010" i="1"/>
  <c r="K6923" i="1"/>
  <c r="K1963" i="1"/>
  <c r="K4346" i="1"/>
  <c r="J5897" i="1"/>
  <c r="K5897" i="1"/>
  <c r="K7755" i="1"/>
  <c r="K8072" i="1"/>
  <c r="J8072" i="1"/>
  <c r="K1272" i="1"/>
  <c r="J1272" i="1"/>
  <c r="K8168" i="1"/>
  <c r="K5883" i="1"/>
  <c r="K2091" i="1"/>
  <c r="J744" i="1"/>
  <c r="J6475" i="1"/>
  <c r="J8343" i="1"/>
  <c r="K8343" i="1"/>
  <c r="K6247" i="1"/>
  <c r="J6247" i="1"/>
  <c r="K2235" i="1"/>
  <c r="K3963" i="1"/>
  <c r="K3707" i="1"/>
  <c r="K3227" i="1"/>
  <c r="J7051" i="1"/>
  <c r="J4011" i="1"/>
  <c r="J8166" i="1"/>
  <c r="K8166" i="1"/>
  <c r="K6326" i="1"/>
  <c r="K5878" i="1"/>
  <c r="K4231" i="1"/>
  <c r="K8678" i="1"/>
  <c r="K8407" i="1"/>
  <c r="K7879" i="1"/>
  <c r="K7174" i="1"/>
  <c r="K6678" i="1"/>
  <c r="K6103" i="1"/>
  <c r="K5256" i="1"/>
  <c r="K3895" i="1"/>
  <c r="K2327" i="1"/>
  <c r="K8758" i="1"/>
  <c r="K8710" i="1"/>
  <c r="K8600" i="1"/>
  <c r="K8504" i="1"/>
  <c r="K7194" i="1"/>
  <c r="K6667" i="1"/>
  <c r="K6171" i="1"/>
  <c r="K5945" i="1"/>
  <c r="K5113" i="1"/>
  <c r="K3787" i="1"/>
  <c r="J8216" i="1"/>
  <c r="J5959" i="1"/>
  <c r="J5291" i="1"/>
  <c r="J3099" i="1"/>
  <c r="J2232" i="1"/>
  <c r="J2570" i="1"/>
  <c r="J4450" i="1"/>
  <c r="K4450" i="1"/>
  <c r="K8222" i="1"/>
  <c r="J6541" i="1"/>
  <c r="K6541" i="1"/>
  <c r="K861" i="1"/>
  <c r="J861" i="1"/>
  <c r="J285" i="1"/>
  <c r="K285" i="1"/>
  <c r="K6540" i="1"/>
  <c r="J6540" i="1"/>
  <c r="J6476" i="1"/>
  <c r="K6476" i="1"/>
  <c r="K6092" i="1"/>
  <c r="J6092" i="1"/>
  <c r="J5388" i="1"/>
  <c r="K5388" i="1"/>
  <c r="J4874" i="1"/>
  <c r="K4010" i="1"/>
  <c r="K8027" i="1"/>
  <c r="J8027" i="1"/>
  <c r="J7995" i="1"/>
  <c r="K7995" i="1"/>
  <c r="K7867" i="1"/>
  <c r="J7867" i="1"/>
  <c r="K7819" i="1"/>
  <c r="J7819" i="1"/>
  <c r="J7563" i="1"/>
  <c r="K7563" i="1"/>
  <c r="J7499" i="1"/>
  <c r="K7499" i="1"/>
  <c r="J7419" i="1"/>
  <c r="K7419" i="1"/>
  <c r="J7371" i="1"/>
  <c r="K7371" i="1"/>
  <c r="K7307" i="1"/>
  <c r="J7307" i="1"/>
  <c r="J7035" i="1"/>
  <c r="K7035" i="1"/>
  <c r="J6987" i="1"/>
  <c r="K6987" i="1"/>
  <c r="K6843" i="1"/>
  <c r="J6843" i="1"/>
  <c r="J6795" i="1"/>
  <c r="K6795" i="1"/>
  <c r="J6779" i="1"/>
  <c r="K6779" i="1"/>
  <c r="J6603" i="1"/>
  <c r="K6603" i="1"/>
  <c r="J6587" i="1"/>
  <c r="K6587" i="1"/>
  <c r="K6094" i="1"/>
  <c r="J6094" i="1"/>
  <c r="K7196" i="1"/>
  <c r="J7196" i="1"/>
  <c r="K6842" i="1"/>
  <c r="J6842" i="1"/>
  <c r="K6458" i="1"/>
  <c r="J6458" i="1"/>
  <c r="K6282" i="1"/>
  <c r="J6282" i="1"/>
  <c r="J5641" i="1"/>
  <c r="K5641" i="1"/>
  <c r="J5449" i="1"/>
  <c r="K5449" i="1"/>
  <c r="K7483" i="1"/>
  <c r="K7227" i="1"/>
  <c r="K7115" i="1"/>
  <c r="K6812" i="1"/>
  <c r="K4825" i="1"/>
  <c r="K4105" i="1"/>
  <c r="K6908" i="1"/>
  <c r="J6618" i="1"/>
  <c r="J4844" i="1"/>
  <c r="K4217" i="1"/>
  <c r="J3433" i="1"/>
  <c r="J3113" i="1"/>
  <c r="J5978" i="1"/>
  <c r="K5978" i="1"/>
  <c r="K5018" i="1"/>
  <c r="J5018" i="1"/>
  <c r="K3194" i="1"/>
  <c r="J3194" i="1"/>
  <c r="J4845" i="1"/>
  <c r="J3369" i="1"/>
  <c r="K3369" i="1"/>
  <c r="K7675" i="1"/>
  <c r="K7226" i="1"/>
  <c r="K4506" i="1"/>
  <c r="J6106" i="1"/>
  <c r="J5276" i="1"/>
  <c r="J4841" i="1"/>
  <c r="K3658" i="1"/>
  <c r="J7066" i="1"/>
  <c r="K7066" i="1"/>
  <c r="J6938" i="1"/>
  <c r="K6938" i="1"/>
  <c r="J6650" i="1"/>
  <c r="K6650" i="1"/>
  <c r="K3226" i="1"/>
  <c r="J3226" i="1"/>
  <c r="J5513" i="1"/>
  <c r="K5513" i="1"/>
  <c r="J3241" i="1"/>
  <c r="K3241" i="1"/>
  <c r="K7163" i="1"/>
  <c r="K6810" i="1"/>
  <c r="K4505" i="1"/>
  <c r="J4364" i="1"/>
  <c r="K6426" i="1"/>
  <c r="J5274" i="1"/>
  <c r="J2912" i="1"/>
  <c r="K2912" i="1"/>
  <c r="K4365" i="1"/>
  <c r="J4365" i="1"/>
  <c r="K4298" i="1"/>
  <c r="J4298" i="1"/>
  <c r="J8233" i="1"/>
  <c r="K8233" i="1"/>
  <c r="J5689" i="1"/>
  <c r="K5689" i="1"/>
  <c r="K4681" i="1"/>
  <c r="J862" i="1"/>
  <c r="K862" i="1"/>
  <c r="K5181" i="1"/>
  <c r="J5181" i="1"/>
  <c r="K4573" i="1"/>
  <c r="J4573" i="1"/>
  <c r="J7610" i="1"/>
  <c r="K7610" i="1"/>
  <c r="J7562" i="1"/>
  <c r="K7562" i="1"/>
  <c r="J5017" i="1"/>
  <c r="K5017" i="1"/>
  <c r="J3993" i="1"/>
  <c r="K3993" i="1"/>
  <c r="K3225" i="1"/>
  <c r="J3225" i="1"/>
  <c r="K7547" i="1"/>
  <c r="K2509" i="1"/>
  <c r="J7099" i="1"/>
  <c r="J4345" i="1"/>
  <c r="J5742" i="1"/>
  <c r="K5742" i="1"/>
  <c r="J4333" i="1"/>
  <c r="K4333" i="1"/>
  <c r="J6554" i="1"/>
  <c r="K6554" i="1"/>
  <c r="K8633" i="1"/>
  <c r="K6971" i="1"/>
  <c r="J7947" i="1"/>
  <c r="J4970" i="1"/>
  <c r="K7546" i="1"/>
  <c r="J6411" i="1"/>
  <c r="K6411" i="1"/>
  <c r="J6363" i="1"/>
  <c r="K6363" i="1"/>
  <c r="J6347" i="1"/>
  <c r="K6347" i="1"/>
  <c r="J6235" i="1"/>
  <c r="K6235" i="1"/>
  <c r="J6075" i="1"/>
  <c r="K6075" i="1"/>
  <c r="J5851" i="1"/>
  <c r="K5851" i="1"/>
  <c r="J5179" i="1"/>
  <c r="K5179" i="1"/>
  <c r="J4875" i="1"/>
  <c r="K4875" i="1"/>
  <c r="J4843" i="1"/>
  <c r="K4843" i="1"/>
  <c r="J4475" i="1"/>
  <c r="K4475" i="1"/>
  <c r="K4299" i="1"/>
  <c r="J4299" i="1"/>
  <c r="K3803" i="1"/>
  <c r="J3803" i="1"/>
  <c r="J3499" i="1"/>
  <c r="K3499" i="1"/>
  <c r="J3339" i="1"/>
  <c r="K3339" i="1"/>
  <c r="J6331" i="1"/>
  <c r="J3868" i="1"/>
  <c r="K6219" i="1"/>
  <c r="K5019" i="1"/>
  <c r="J4779" i="1"/>
  <c r="J4331" i="1"/>
  <c r="J3867" i="1"/>
  <c r="J2716" i="1"/>
  <c r="K6395" i="1"/>
  <c r="K6155" i="1"/>
  <c r="K5979" i="1"/>
  <c r="K5147" i="1"/>
  <c r="J6539" i="1"/>
  <c r="J4715" i="1"/>
  <c r="K5515" i="1"/>
  <c r="K5083" i="1"/>
  <c r="K4891" i="1"/>
  <c r="J6011" i="1"/>
  <c r="K5915" i="1"/>
  <c r="J5195" i="1"/>
  <c r="K4587" i="1"/>
  <c r="K4203" i="1"/>
  <c r="K700" i="1"/>
  <c r="J700" i="1"/>
  <c r="J329" i="1"/>
  <c r="K329" i="1"/>
  <c r="K2667" i="1"/>
  <c r="K2363" i="1"/>
  <c r="K2299" i="1"/>
  <c r="K121" i="1"/>
  <c r="J7120" i="1"/>
  <c r="K7120" i="1"/>
  <c r="J7839" i="1"/>
  <c r="K7839" i="1"/>
  <c r="J7119" i="1"/>
  <c r="K7119" i="1"/>
  <c r="J6815" i="1"/>
  <c r="K6815" i="1"/>
  <c r="J6607" i="1"/>
  <c r="K6607" i="1"/>
  <c r="J6367" i="1"/>
  <c r="K6367" i="1"/>
  <c r="J5343" i="1"/>
  <c r="K5343" i="1"/>
  <c r="K3551" i="1"/>
  <c r="J3551" i="1"/>
  <c r="K5791" i="1"/>
  <c r="J8350" i="1"/>
  <c r="K8350" i="1"/>
  <c r="J7326" i="1"/>
  <c r="K7326" i="1"/>
  <c r="J6366" i="1"/>
  <c r="K6366" i="1"/>
  <c r="J5982" i="1"/>
  <c r="K5982" i="1"/>
  <c r="J4366" i="1"/>
  <c r="K4366" i="1"/>
  <c r="K3870" i="1"/>
  <c r="J3870" i="1"/>
  <c r="J6221" i="1"/>
  <c r="K6221" i="1"/>
  <c r="K6109" i="1"/>
  <c r="J6109" i="1"/>
  <c r="J5053" i="1"/>
  <c r="K5053" i="1"/>
  <c r="K4733" i="1"/>
  <c r="J4733" i="1"/>
  <c r="J4173" i="1"/>
  <c r="K4173" i="1"/>
  <c r="J4109" i="1"/>
  <c r="K4109" i="1"/>
  <c r="J4077" i="1"/>
  <c r="K4077" i="1"/>
  <c r="J3965" i="1"/>
  <c r="K3965" i="1"/>
  <c r="J3821" i="1"/>
  <c r="K3821" i="1"/>
  <c r="J3725" i="1"/>
  <c r="K3725" i="1"/>
  <c r="J3597" i="1"/>
  <c r="K3597" i="1"/>
  <c r="J3501" i="1"/>
  <c r="K3501" i="1"/>
  <c r="K3453" i="1"/>
  <c r="J3453" i="1"/>
  <c r="J3389" i="1"/>
  <c r="K3389" i="1"/>
  <c r="K3357" i="1"/>
  <c r="J3357" i="1"/>
  <c r="J3181" i="1"/>
  <c r="K3181" i="1"/>
  <c r="J3053" i="1"/>
  <c r="K3053" i="1"/>
  <c r="J2925" i="1"/>
  <c r="K2925" i="1"/>
  <c r="K2781" i="1"/>
  <c r="J2781" i="1"/>
  <c r="J2637" i="1"/>
  <c r="K2637" i="1"/>
  <c r="J2573" i="1"/>
  <c r="K2573" i="1"/>
  <c r="J2173" i="1"/>
  <c r="K2173" i="1"/>
  <c r="J2029" i="1"/>
  <c r="K2029" i="1"/>
  <c r="K1965" i="1"/>
  <c r="J1965" i="1"/>
  <c r="K1789" i="1"/>
  <c r="J1789" i="1"/>
  <c r="K1677" i="1"/>
  <c r="J1677" i="1"/>
  <c r="K141" i="1"/>
  <c r="J141" i="1"/>
  <c r="K4042" i="1"/>
  <c r="J8044" i="1"/>
  <c r="K8044" i="1"/>
  <c r="J8012" i="1"/>
  <c r="K8012" i="1"/>
  <c r="J7868" i="1"/>
  <c r="K7868" i="1"/>
  <c r="K7836" i="1"/>
  <c r="J7836" i="1"/>
  <c r="J7772" i="1"/>
  <c r="K7772" i="1"/>
  <c r="K7292" i="1"/>
  <c r="J7292" i="1"/>
  <c r="J7260" i="1"/>
  <c r="K7260" i="1"/>
  <c r="K7116" i="1"/>
  <c r="J7116" i="1"/>
  <c r="J6780" i="1"/>
  <c r="K6780" i="1"/>
  <c r="J6748" i="1"/>
  <c r="K6748" i="1"/>
  <c r="J6604" i="1"/>
  <c r="K6604" i="1"/>
  <c r="J6396" i="1"/>
  <c r="K6396" i="1"/>
  <c r="K5980" i="1"/>
  <c r="J5980" i="1"/>
  <c r="J5884" i="1"/>
  <c r="K5884" i="1"/>
  <c r="J5692" i="1"/>
  <c r="K5692" i="1"/>
  <c r="J5180" i="1"/>
  <c r="K5180" i="1"/>
  <c r="J4460" i="1"/>
  <c r="K4460" i="1"/>
  <c r="K3772" i="1"/>
  <c r="J3772" i="1"/>
  <c r="J3452" i="1"/>
  <c r="K3452" i="1"/>
  <c r="J3036" i="1"/>
  <c r="K3036" i="1"/>
  <c r="J2780" i="1"/>
  <c r="K2780" i="1"/>
  <c r="K2460" i="1"/>
  <c r="J2460" i="1"/>
  <c r="K2204" i="1"/>
  <c r="J2204" i="1"/>
  <c r="J1964" i="1"/>
  <c r="K1964" i="1"/>
  <c r="J3154" i="1"/>
  <c r="K3154" i="1"/>
  <c r="J7632" i="1"/>
  <c r="K7632" i="1"/>
  <c r="J4576" i="1"/>
  <c r="K4576" i="1"/>
  <c r="J4144" i="1"/>
  <c r="K4144" i="1"/>
  <c r="J3824" i="1"/>
  <c r="K3824" i="1"/>
  <c r="K8688" i="1"/>
  <c r="K5983" i="1"/>
  <c r="J5983" i="1"/>
  <c r="J4639" i="1"/>
  <c r="K4639" i="1"/>
  <c r="K2367" i="1"/>
  <c r="J2367" i="1"/>
  <c r="J8606" i="1"/>
  <c r="K8606" i="1"/>
  <c r="J8430" i="1"/>
  <c r="K8430" i="1"/>
  <c r="J7598" i="1"/>
  <c r="K7598" i="1"/>
  <c r="J6750" i="1"/>
  <c r="K6750" i="1"/>
  <c r="J3038" i="1"/>
  <c r="K3038" i="1"/>
  <c r="J7053" i="1"/>
  <c r="K7053" i="1"/>
  <c r="K6813" i="1"/>
  <c r="J6813" i="1"/>
  <c r="J6253" i="1"/>
  <c r="K6253" i="1"/>
  <c r="K4429" i="1"/>
  <c r="J4429" i="1"/>
  <c r="J4269" i="1"/>
  <c r="K4269" i="1"/>
  <c r="K4125" i="1"/>
  <c r="J4125" i="1"/>
  <c r="K4061" i="1"/>
  <c r="J4061" i="1"/>
  <c r="K4029" i="1"/>
  <c r="J4029" i="1"/>
  <c r="J3869" i="1"/>
  <c r="K3869" i="1"/>
  <c r="J3805" i="1"/>
  <c r="K3805" i="1"/>
  <c r="J3773" i="1"/>
  <c r="K3773" i="1"/>
  <c r="J3517" i="1"/>
  <c r="K3517" i="1"/>
  <c r="J3469" i="1"/>
  <c r="K3469" i="1"/>
  <c r="K3197" i="1"/>
  <c r="J3197" i="1"/>
  <c r="J3149" i="1"/>
  <c r="K3149" i="1"/>
  <c r="K3085" i="1"/>
  <c r="J3085" i="1"/>
  <c r="J2941" i="1"/>
  <c r="K2941" i="1"/>
  <c r="K2893" i="1"/>
  <c r="J2893" i="1"/>
  <c r="J2829" i="1"/>
  <c r="K2829" i="1"/>
  <c r="J2797" i="1"/>
  <c r="K2797" i="1"/>
  <c r="J2733" i="1"/>
  <c r="K2733" i="1"/>
  <c r="K2685" i="1"/>
  <c r="J2685" i="1"/>
  <c r="K2461" i="1"/>
  <c r="J2461" i="1"/>
  <c r="J2429" i="1"/>
  <c r="K2429" i="1"/>
  <c r="J2365" i="1"/>
  <c r="K2365" i="1"/>
  <c r="J2077" i="1"/>
  <c r="K2077" i="1"/>
  <c r="J1917" i="1"/>
  <c r="K1917" i="1"/>
  <c r="J1869" i="1"/>
  <c r="K1869" i="1"/>
  <c r="J1725" i="1"/>
  <c r="K1725" i="1"/>
  <c r="K1469" i="1"/>
  <c r="J1469" i="1"/>
  <c r="K1293" i="1"/>
  <c r="J1293" i="1"/>
  <c r="K1229" i="1"/>
  <c r="J1229" i="1"/>
  <c r="K1165" i="1"/>
  <c r="J1165" i="1"/>
  <c r="K4106" i="1"/>
  <c r="K3661" i="1"/>
  <c r="J7840" i="1"/>
  <c r="J3386" i="1"/>
  <c r="J733" i="1"/>
  <c r="J7708" i="1"/>
  <c r="K7708" i="1"/>
  <c r="J7628" i="1"/>
  <c r="K7628" i="1"/>
  <c r="J7500" i="1"/>
  <c r="K7500" i="1"/>
  <c r="J7356" i="1"/>
  <c r="K7356" i="1"/>
  <c r="J7324" i="1"/>
  <c r="K7324" i="1"/>
  <c r="J7052" i="1"/>
  <c r="K7052" i="1"/>
  <c r="J6988" i="1"/>
  <c r="K6988" i="1"/>
  <c r="J6844" i="1"/>
  <c r="K6844" i="1"/>
  <c r="J6364" i="1"/>
  <c r="K6364" i="1"/>
  <c r="K6076" i="1"/>
  <c r="J6076" i="1"/>
  <c r="J6044" i="1"/>
  <c r="K6044" i="1"/>
  <c r="J5788" i="1"/>
  <c r="K5788" i="1"/>
  <c r="J5580" i="1"/>
  <c r="K5580" i="1"/>
  <c r="J4892" i="1"/>
  <c r="K4892" i="1"/>
  <c r="J4684" i="1"/>
  <c r="K4684" i="1"/>
  <c r="K4572" i="1"/>
  <c r="J4572" i="1"/>
  <c r="K4508" i="1"/>
  <c r="J4508" i="1"/>
  <c r="J4476" i="1"/>
  <c r="K4476" i="1"/>
  <c r="J3596" i="1"/>
  <c r="K3596" i="1"/>
  <c r="K3484" i="1"/>
  <c r="J3484" i="1"/>
  <c r="J3132" i="1"/>
  <c r="K3132" i="1"/>
  <c r="J3084" i="1"/>
  <c r="K3084" i="1"/>
  <c r="K2972" i="1"/>
  <c r="J2972" i="1"/>
  <c r="J2796" i="1"/>
  <c r="K2796" i="1"/>
  <c r="K7994" i="1"/>
  <c r="K7098" i="1"/>
  <c r="K3757" i="1"/>
  <c r="K3660" i="1"/>
  <c r="K2157" i="1"/>
  <c r="J6714" i="1"/>
  <c r="J5402" i="1"/>
  <c r="J5178" i="1"/>
  <c r="J7328" i="1"/>
  <c r="K7328" i="1"/>
  <c r="K5984" i="1"/>
  <c r="J5984" i="1"/>
  <c r="J4800" i="1"/>
  <c r="K4800" i="1"/>
  <c r="J7327" i="1"/>
  <c r="K7327" i="1"/>
  <c r="K4847" i="1"/>
  <c r="J4847" i="1"/>
  <c r="J3871" i="1"/>
  <c r="K3871" i="1"/>
  <c r="J7630" i="1"/>
  <c r="K7630" i="1"/>
  <c r="J7262" i="1"/>
  <c r="K7262" i="1"/>
  <c r="J7054" i="1"/>
  <c r="K7054" i="1"/>
  <c r="J2798" i="1"/>
  <c r="K2798" i="1"/>
  <c r="K3662" i="1"/>
  <c r="J7773" i="1"/>
  <c r="K7773" i="1"/>
  <c r="J6605" i="1"/>
  <c r="K6605" i="1"/>
  <c r="J6029" i="1"/>
  <c r="K6029" i="1"/>
  <c r="J5789" i="1"/>
  <c r="K5789" i="1"/>
  <c r="J5453" i="1"/>
  <c r="K5453" i="1"/>
  <c r="K3341" i="1"/>
  <c r="J3341" i="1"/>
  <c r="J7898" i="1"/>
  <c r="K7898" i="1"/>
  <c r="J7514" i="1"/>
  <c r="K7514" i="1"/>
  <c r="J7322" i="1"/>
  <c r="K7322" i="1"/>
  <c r="J7258" i="1"/>
  <c r="K7258" i="1"/>
  <c r="J7162" i="1"/>
  <c r="K7162" i="1"/>
  <c r="K7002" i="1"/>
  <c r="J7002" i="1"/>
  <c r="J6922" i="1"/>
  <c r="K6922" i="1"/>
  <c r="J6746" i="1"/>
  <c r="K6746" i="1"/>
  <c r="J6474" i="1"/>
  <c r="K6474" i="1"/>
  <c r="J6394" i="1"/>
  <c r="K6394" i="1"/>
  <c r="J6170" i="1"/>
  <c r="K6170" i="1"/>
  <c r="J5914" i="1"/>
  <c r="K5914" i="1"/>
  <c r="K5818" i="1"/>
  <c r="J5818" i="1"/>
  <c r="K5626" i="1"/>
  <c r="J5626" i="1"/>
  <c r="J4986" i="1"/>
  <c r="K4986" i="1"/>
  <c r="J4714" i="1"/>
  <c r="K4714" i="1"/>
  <c r="J4570" i="1"/>
  <c r="K4570" i="1"/>
  <c r="K4410" i="1"/>
  <c r="J4410" i="1"/>
  <c r="J4170" i="1"/>
  <c r="K4170" i="1"/>
  <c r="K3866" i="1"/>
  <c r="J3866" i="1"/>
  <c r="K3802" i="1"/>
  <c r="J3802" i="1"/>
  <c r="J3706" i="1"/>
  <c r="K3706" i="1"/>
  <c r="K3498" i="1"/>
  <c r="J3498" i="1"/>
  <c r="J3242" i="1"/>
  <c r="K3242" i="1"/>
  <c r="K2970" i="1"/>
  <c r="J2970" i="1"/>
  <c r="J2826" i="1"/>
  <c r="K2826" i="1"/>
  <c r="J2394" i="1"/>
  <c r="K2394" i="1"/>
  <c r="J2298" i="1"/>
  <c r="K2298" i="1"/>
  <c r="K8176" i="1"/>
  <c r="K3693" i="1"/>
  <c r="K3309" i="1"/>
  <c r="K8304" i="1"/>
  <c r="K7130" i="1"/>
  <c r="K6510" i="1"/>
  <c r="K5517" i="1"/>
  <c r="K2364" i="1"/>
  <c r="J3994" i="1"/>
  <c r="J3825" i="1"/>
  <c r="K3825" i="1"/>
  <c r="J6816" i="1"/>
  <c r="K6816" i="1"/>
  <c r="K6608" i="1"/>
  <c r="J6608" i="1"/>
  <c r="J4848" i="1"/>
  <c r="K4848" i="1"/>
  <c r="J4911" i="1"/>
  <c r="K4911" i="1"/>
  <c r="K4143" i="1"/>
  <c r="J4143" i="1"/>
  <c r="J3935" i="1"/>
  <c r="K3935" i="1"/>
  <c r="J3823" i="1"/>
  <c r="K3823" i="1"/>
  <c r="J3087" i="1"/>
  <c r="K3087" i="1"/>
  <c r="J8734" i="1"/>
  <c r="K8734" i="1"/>
  <c r="J8686" i="1"/>
  <c r="K8686" i="1"/>
  <c r="J8558" i="1"/>
  <c r="K8558" i="1"/>
  <c r="J8174" i="1"/>
  <c r="K8174" i="1"/>
  <c r="K7086" i="1"/>
  <c r="J7086" i="1"/>
  <c r="J6606" i="1"/>
  <c r="K6606" i="1"/>
  <c r="J5790" i="1"/>
  <c r="K5790" i="1"/>
  <c r="J5582" i="1"/>
  <c r="K5582" i="1"/>
  <c r="K4846" i="1"/>
  <c r="J4846" i="1"/>
  <c r="J3598" i="1"/>
  <c r="K3598" i="1"/>
  <c r="J6542" i="1"/>
  <c r="J7117" i="1"/>
  <c r="K7117" i="1"/>
  <c r="J6365" i="1"/>
  <c r="K6365" i="1"/>
  <c r="K5645" i="1"/>
  <c r="J5645" i="1"/>
  <c r="J5341" i="1"/>
  <c r="K5341" i="1"/>
  <c r="J5261" i="1"/>
  <c r="K5261" i="1"/>
  <c r="J4781" i="1"/>
  <c r="K4781" i="1"/>
  <c r="J4685" i="1"/>
  <c r="K4685" i="1"/>
  <c r="J4541" i="1"/>
  <c r="K4541" i="1"/>
  <c r="J4413" i="1"/>
  <c r="K4413" i="1"/>
  <c r="J7866" i="1"/>
  <c r="K7866" i="1"/>
  <c r="J7770" i="1"/>
  <c r="K7770" i="1"/>
  <c r="J7690" i="1"/>
  <c r="K7690" i="1"/>
  <c r="J7626" i="1"/>
  <c r="K7626" i="1"/>
  <c r="J7418" i="1"/>
  <c r="K7418" i="1"/>
  <c r="J6970" i="1"/>
  <c r="K6970" i="1"/>
  <c r="J6138" i="1"/>
  <c r="K6138" i="1"/>
  <c r="J5882" i="1"/>
  <c r="K5882" i="1"/>
  <c r="J5786" i="1"/>
  <c r="K5786" i="1"/>
  <c r="K5642" i="1"/>
  <c r="J5642" i="1"/>
  <c r="K5226" i="1"/>
  <c r="J5226" i="1"/>
  <c r="K5082" i="1"/>
  <c r="J5082" i="1"/>
  <c r="K4922" i="1"/>
  <c r="J4922" i="1"/>
  <c r="J4090" i="1"/>
  <c r="K4090" i="1"/>
  <c r="J3962" i="1"/>
  <c r="K3962" i="1"/>
  <c r="K3834" i="1"/>
  <c r="J3834" i="1"/>
  <c r="K3754" i="1"/>
  <c r="J3754" i="1"/>
  <c r="J3594" i="1"/>
  <c r="K3594" i="1"/>
  <c r="K3130" i="1"/>
  <c r="J3130" i="1"/>
  <c r="J3018" i="1"/>
  <c r="K3018" i="1"/>
  <c r="K2778" i="1"/>
  <c r="J2778" i="1"/>
  <c r="J2618" i="1"/>
  <c r="K2618" i="1"/>
  <c r="K2090" i="1"/>
  <c r="J2090" i="1"/>
  <c r="K2010" i="1"/>
  <c r="J2010" i="1"/>
  <c r="K7804" i="1"/>
  <c r="K6512" i="1"/>
  <c r="K3901" i="1"/>
  <c r="K8432" i="1"/>
  <c r="K8302" i="1"/>
  <c r="K7802" i="1"/>
  <c r="K7566" i="1"/>
  <c r="K6684" i="1"/>
  <c r="K6157" i="1"/>
  <c r="J7022" i="1"/>
  <c r="J4412" i="1"/>
  <c r="J4237" i="1"/>
  <c r="J3565" i="1"/>
  <c r="J4912" i="1"/>
  <c r="K4912" i="1"/>
  <c r="J3872" i="1"/>
  <c r="K3872" i="1"/>
  <c r="J6319" i="1"/>
  <c r="K6319" i="1"/>
  <c r="J4527" i="1"/>
  <c r="K4527" i="1"/>
  <c r="J3039" i="1"/>
  <c r="K3039" i="1"/>
  <c r="K7838" i="1"/>
  <c r="J7838" i="1"/>
  <c r="J7118" i="1"/>
  <c r="K7118" i="1"/>
  <c r="J6318" i="1"/>
  <c r="K6318" i="1"/>
  <c r="K4638" i="1"/>
  <c r="J4638" i="1"/>
  <c r="J1358" i="1"/>
  <c r="K1358" i="1"/>
  <c r="J6173" i="1"/>
  <c r="K6173" i="1"/>
  <c r="J5853" i="1"/>
  <c r="K5853" i="1"/>
  <c r="J5357" i="1"/>
  <c r="K5357" i="1"/>
  <c r="K4973" i="1"/>
  <c r="J4973" i="1"/>
  <c r="J4877" i="1"/>
  <c r="K4877" i="1"/>
  <c r="J4477" i="1"/>
  <c r="K4477" i="1"/>
  <c r="K4381" i="1"/>
  <c r="J5390" i="1"/>
  <c r="J7946" i="1"/>
  <c r="K7946" i="1"/>
  <c r="J7706" i="1"/>
  <c r="K7706" i="1"/>
  <c r="J7642" i="1"/>
  <c r="K7642" i="1"/>
  <c r="J7578" i="1"/>
  <c r="K7578" i="1"/>
  <c r="K7290" i="1"/>
  <c r="J7290" i="1"/>
  <c r="J7050" i="1"/>
  <c r="K7050" i="1"/>
  <c r="K6986" i="1"/>
  <c r="J6986" i="1"/>
  <c r="J6906" i="1"/>
  <c r="K6906" i="1"/>
  <c r="J6666" i="1"/>
  <c r="K6666" i="1"/>
  <c r="J6586" i="1"/>
  <c r="K6586" i="1"/>
  <c r="J6074" i="1"/>
  <c r="K6074" i="1"/>
  <c r="J6010" i="1"/>
  <c r="K6010" i="1"/>
  <c r="K4778" i="1"/>
  <c r="J4778" i="1"/>
  <c r="J4666" i="1"/>
  <c r="K4666" i="1"/>
  <c r="K4474" i="1"/>
  <c r="J4474" i="1"/>
  <c r="J4314" i="1"/>
  <c r="K4314" i="1"/>
  <c r="K4058" i="1"/>
  <c r="J4058" i="1"/>
  <c r="J3690" i="1"/>
  <c r="K3690" i="1"/>
  <c r="J3338" i="1"/>
  <c r="K3338" i="1"/>
  <c r="J2506" i="1"/>
  <c r="K2506" i="1"/>
  <c r="K2202" i="1"/>
  <c r="J2202" i="1"/>
  <c r="K2138" i="1"/>
  <c r="J2138" i="1"/>
  <c r="K1994" i="1"/>
  <c r="J1994" i="1"/>
  <c r="J7261" i="1"/>
  <c r="K3738" i="1"/>
  <c r="K1980" i="1"/>
  <c r="K8560" i="1"/>
  <c r="K7932" i="1"/>
  <c r="K7834" i="1"/>
  <c r="K7631" i="1"/>
  <c r="K7565" i="1"/>
  <c r="K7420" i="1"/>
  <c r="K3245" i="1"/>
  <c r="K2638" i="1"/>
  <c r="K2477" i="1"/>
  <c r="K2362" i="1"/>
  <c r="K2300" i="1"/>
  <c r="J7386" i="1"/>
  <c r="J4717" i="1"/>
  <c r="J7536" i="1"/>
  <c r="K7536" i="1"/>
  <c r="J6368" i="1"/>
  <c r="K6368" i="1"/>
  <c r="J5840" i="1"/>
  <c r="K5840" i="1"/>
  <c r="K3552" i="1"/>
  <c r="J3552" i="1"/>
  <c r="J2864" i="1"/>
  <c r="K2864" i="1"/>
  <c r="K7024" i="1"/>
  <c r="J5599" i="1"/>
  <c r="K5599" i="1"/>
  <c r="J8478" i="1"/>
  <c r="K8478" i="1"/>
  <c r="J8046" i="1"/>
  <c r="K8046" i="1"/>
  <c r="J4686" i="1"/>
  <c r="K4686" i="1"/>
  <c r="K3550" i="1"/>
  <c r="J3550" i="1"/>
  <c r="K7837" i="1"/>
  <c r="J7837" i="1"/>
  <c r="J7629" i="1"/>
  <c r="K7629" i="1"/>
  <c r="J6317" i="1"/>
  <c r="K6317" i="1"/>
  <c r="K5917" i="1"/>
  <c r="J5917" i="1"/>
  <c r="K5725" i="1"/>
  <c r="J5725" i="1"/>
  <c r="J5085" i="1"/>
  <c r="K5085" i="1"/>
  <c r="J4989" i="1"/>
  <c r="K4989" i="1"/>
  <c r="K7962" i="1"/>
  <c r="J7962" i="1"/>
  <c r="J7882" i="1"/>
  <c r="K7882" i="1"/>
  <c r="J7818" i="1"/>
  <c r="K7818" i="1"/>
  <c r="J7754" i="1"/>
  <c r="K7754" i="1"/>
  <c r="J7450" i="1"/>
  <c r="K7450" i="1"/>
  <c r="J7306" i="1"/>
  <c r="K7306" i="1"/>
  <c r="J7242" i="1"/>
  <c r="K7242" i="1"/>
  <c r="J7178" i="1"/>
  <c r="K7178" i="1"/>
  <c r="J7114" i="1"/>
  <c r="K7114" i="1"/>
  <c r="J6874" i="1"/>
  <c r="K6874" i="1"/>
  <c r="J6522" i="1"/>
  <c r="K6522" i="1"/>
  <c r="J6234" i="1"/>
  <c r="K6234" i="1"/>
  <c r="J6042" i="1"/>
  <c r="K6042" i="1"/>
  <c r="K5834" i="1"/>
  <c r="J5834" i="1"/>
  <c r="J5754" i="1"/>
  <c r="K5754" i="1"/>
  <c r="J5578" i="1"/>
  <c r="K5578" i="1"/>
  <c r="J5514" i="1"/>
  <c r="K5514" i="1"/>
  <c r="J5450" i="1"/>
  <c r="K5450" i="1"/>
  <c r="J5386" i="1"/>
  <c r="K5386" i="1"/>
  <c r="K5322" i="1"/>
  <c r="J5322" i="1"/>
  <c r="J5194" i="1"/>
  <c r="K5194" i="1"/>
  <c r="J5114" i="1"/>
  <c r="K5114" i="1"/>
  <c r="K4890" i="1"/>
  <c r="J4890" i="1"/>
  <c r="J4810" i="1"/>
  <c r="K4810" i="1"/>
  <c r="J4682" i="1"/>
  <c r="K4682" i="1"/>
  <c r="J4618" i="1"/>
  <c r="K4618" i="1"/>
  <c r="J4378" i="1"/>
  <c r="K4378" i="1"/>
  <c r="J4266" i="1"/>
  <c r="K4266" i="1"/>
  <c r="J3274" i="1"/>
  <c r="K3274" i="1"/>
  <c r="K2986" i="1"/>
  <c r="J2986" i="1"/>
  <c r="K2810" i="1"/>
  <c r="J2810" i="1"/>
  <c r="J2410" i="1"/>
  <c r="K2410" i="1"/>
  <c r="K2266" i="1"/>
  <c r="J2266" i="1"/>
  <c r="J1962" i="1"/>
  <c r="K1962" i="1"/>
  <c r="J1706" i="1"/>
  <c r="K1706" i="1"/>
  <c r="K1578" i="1"/>
  <c r="J1578" i="1"/>
  <c r="K1498" i="1"/>
  <c r="K8094" i="1"/>
  <c r="K7564" i="1"/>
  <c r="K7034" i="1"/>
  <c r="K6778" i="1"/>
  <c r="K6192" i="1"/>
  <c r="K5290" i="1"/>
  <c r="K5245" i="1"/>
  <c r="K2636" i="1"/>
  <c r="J7738" i="1"/>
  <c r="J4205" i="1"/>
  <c r="J2682" i="1"/>
  <c r="J5792" i="1"/>
  <c r="K5792" i="1"/>
  <c r="J4575" i="1"/>
  <c r="K4575" i="1"/>
  <c r="J3599" i="1"/>
  <c r="K3599" i="1"/>
  <c r="J7774" i="1"/>
  <c r="K7774" i="1"/>
  <c r="J6814" i="1"/>
  <c r="K6814" i="1"/>
  <c r="J4574" i="1"/>
  <c r="K4574" i="1"/>
  <c r="J3934" i="1"/>
  <c r="K3934" i="1"/>
  <c r="J3086" i="1"/>
  <c r="K3086" i="1"/>
  <c r="K2462" i="1"/>
  <c r="J2462" i="1"/>
  <c r="J2366" i="1"/>
  <c r="K2366" i="1"/>
  <c r="K1534" i="1"/>
  <c r="J1534" i="1"/>
  <c r="K6574" i="1"/>
  <c r="J7325" i="1"/>
  <c r="K7325" i="1"/>
  <c r="J6045" i="1"/>
  <c r="K6045" i="1"/>
  <c r="J5581" i="1"/>
  <c r="K5581" i="1"/>
  <c r="J5389" i="1"/>
  <c r="K5389" i="1"/>
  <c r="K5293" i="1"/>
  <c r="J5293" i="1"/>
  <c r="J5149" i="1"/>
  <c r="K5149" i="1"/>
  <c r="J5037" i="1"/>
  <c r="K5037" i="1"/>
  <c r="K4749" i="1"/>
  <c r="J4749" i="1"/>
  <c r="J4669" i="1"/>
  <c r="K4669" i="1"/>
  <c r="K7534" i="1"/>
  <c r="J7930" i="1"/>
  <c r="K7930" i="1"/>
  <c r="J7674" i="1"/>
  <c r="K7674" i="1"/>
  <c r="J7434" i="1"/>
  <c r="K7434" i="1"/>
  <c r="J7354" i="1"/>
  <c r="K7354" i="1"/>
  <c r="J6858" i="1"/>
  <c r="K6858" i="1"/>
  <c r="J6794" i="1"/>
  <c r="K6794" i="1"/>
  <c r="K6730" i="1"/>
  <c r="J6730" i="1"/>
  <c r="J6682" i="1"/>
  <c r="K6682" i="1"/>
  <c r="J6602" i="1"/>
  <c r="K6602" i="1"/>
  <c r="J6538" i="1"/>
  <c r="K6538" i="1"/>
  <c r="J6490" i="1"/>
  <c r="K6490" i="1"/>
  <c r="J6410" i="1"/>
  <c r="K6410" i="1"/>
  <c r="J6346" i="1"/>
  <c r="K6346" i="1"/>
  <c r="K6202" i="1"/>
  <c r="J6202" i="1"/>
  <c r="J5706" i="1"/>
  <c r="K5706" i="1"/>
  <c r="J4602" i="1"/>
  <c r="K4602" i="1"/>
  <c r="K4362" i="1"/>
  <c r="J4362" i="1"/>
  <c r="J3898" i="1"/>
  <c r="K3898" i="1"/>
  <c r="J3530" i="1"/>
  <c r="K3530" i="1"/>
  <c r="K3082" i="1"/>
  <c r="J3082" i="1"/>
  <c r="J2938" i="1"/>
  <c r="K2938" i="1"/>
  <c r="K2874" i="1"/>
  <c r="J2874" i="1"/>
  <c r="J2714" i="1"/>
  <c r="K2714" i="1"/>
  <c r="J2314" i="1"/>
  <c r="K2314" i="1"/>
  <c r="J138" i="1"/>
  <c r="K138" i="1"/>
  <c r="K6191" i="1"/>
  <c r="K5946" i="1"/>
  <c r="K5597" i="1"/>
  <c r="K2474" i="1"/>
  <c r="J7370" i="1"/>
  <c r="K1945" i="1"/>
  <c r="K6361" i="1"/>
  <c r="J6361" i="1"/>
  <c r="K6201" i="1"/>
  <c r="J6201" i="1"/>
  <c r="J5193" i="1"/>
  <c r="K5193" i="1"/>
  <c r="K4777" i="1"/>
  <c r="J4777" i="1"/>
  <c r="J4601" i="1"/>
  <c r="K4601" i="1"/>
  <c r="J4169" i="1"/>
  <c r="K4169" i="1"/>
  <c r="K3801" i="1"/>
  <c r="J3801" i="1"/>
  <c r="J3689" i="1"/>
  <c r="K3689" i="1"/>
  <c r="K3593" i="1"/>
  <c r="J3593" i="1"/>
  <c r="J3529" i="1"/>
  <c r="K3529" i="1"/>
  <c r="K2969" i="1"/>
  <c r="J2969" i="1"/>
  <c r="K2873" i="1"/>
  <c r="J2873" i="1"/>
  <c r="K2345" i="1"/>
  <c r="J2345" i="1"/>
  <c r="K2089" i="1"/>
  <c r="J2089" i="1"/>
  <c r="K1756" i="1"/>
  <c r="K3337" i="1"/>
  <c r="J5833" i="1"/>
  <c r="J6329" i="1"/>
  <c r="K6329" i="1"/>
  <c r="J5881" i="1"/>
  <c r="K5881" i="1"/>
  <c r="K4521" i="1"/>
  <c r="J4521" i="1"/>
  <c r="K4393" i="1"/>
  <c r="J4393" i="1"/>
  <c r="J4313" i="1"/>
  <c r="K4313" i="1"/>
  <c r="K4137" i="1"/>
  <c r="J4137" i="1"/>
  <c r="J3897" i="1"/>
  <c r="K3897" i="1"/>
  <c r="J3273" i="1"/>
  <c r="K3273" i="1"/>
  <c r="K3193" i="1"/>
  <c r="J3193" i="1"/>
  <c r="J2505" i="1"/>
  <c r="K2505" i="1"/>
  <c r="J2441" i="1"/>
  <c r="K2441" i="1"/>
  <c r="K2137" i="1"/>
  <c r="J2137" i="1"/>
  <c r="K1577" i="1"/>
  <c r="J1577" i="1"/>
  <c r="J1145" i="1"/>
  <c r="K1145" i="1"/>
  <c r="K6009" i="1"/>
  <c r="J6217" i="1"/>
  <c r="K6217" i="1"/>
  <c r="J6137" i="1"/>
  <c r="K6137" i="1"/>
  <c r="K3481" i="1"/>
  <c r="J3481" i="1"/>
  <c r="J3081" i="1"/>
  <c r="K3081" i="1"/>
  <c r="J2825" i="1"/>
  <c r="K2825" i="1"/>
  <c r="K5705" i="1"/>
  <c r="K4905" i="1"/>
  <c r="K1849" i="1"/>
  <c r="J2569" i="1"/>
  <c r="J6073" i="1"/>
  <c r="K6073" i="1"/>
  <c r="K5081" i="1"/>
  <c r="J5081" i="1"/>
  <c r="J4297" i="1"/>
  <c r="K4297" i="1"/>
  <c r="J4041" i="1"/>
  <c r="K4041" i="1"/>
  <c r="K3497" i="1"/>
  <c r="J3497" i="1"/>
  <c r="K3017" i="1"/>
  <c r="J3017" i="1"/>
  <c r="J2937" i="1"/>
  <c r="K2937" i="1"/>
  <c r="J1929" i="1"/>
  <c r="K1929" i="1"/>
  <c r="K380" i="1"/>
  <c r="K4409" i="1"/>
  <c r="K3913" i="1"/>
  <c r="J2777" i="1"/>
  <c r="J1993" i="1"/>
  <c r="J6281" i="1"/>
  <c r="K6281" i="1"/>
  <c r="J5385" i="1"/>
  <c r="K5385" i="1"/>
  <c r="K5289" i="1"/>
  <c r="J5289" i="1"/>
  <c r="J3833" i="1"/>
  <c r="K3833" i="1"/>
  <c r="K3737" i="1"/>
  <c r="J3737" i="1"/>
  <c r="J2617" i="1"/>
  <c r="K2617" i="1"/>
  <c r="J2313" i="1"/>
  <c r="K2313" i="1"/>
  <c r="J2041" i="1"/>
  <c r="K2041" i="1"/>
  <c r="J585" i="1"/>
  <c r="K585" i="1"/>
  <c r="K697" i="1"/>
  <c r="K5129" i="1"/>
  <c r="K2857" i="1"/>
  <c r="K1961" i="1"/>
  <c r="J6345" i="1"/>
  <c r="K6345" i="1"/>
  <c r="K4649" i="1"/>
  <c r="J4649" i="1"/>
  <c r="K4473" i="1"/>
  <c r="J4473" i="1"/>
  <c r="K4089" i="1"/>
  <c r="J4089" i="1"/>
  <c r="K3785" i="1"/>
  <c r="J3785" i="1"/>
  <c r="J3705" i="1"/>
  <c r="K3705" i="1"/>
  <c r="J3625" i="1"/>
  <c r="K3625" i="1"/>
  <c r="J3129" i="1"/>
  <c r="K3129" i="1"/>
  <c r="K2473" i="1"/>
  <c r="J2473" i="1"/>
  <c r="J2297" i="1"/>
  <c r="K2297" i="1"/>
  <c r="J1705" i="1"/>
  <c r="K1705" i="1"/>
  <c r="J1385" i="1"/>
  <c r="K1385" i="1"/>
  <c r="K4809" i="1"/>
  <c r="K4713" i="1"/>
  <c r="J5225" i="1"/>
  <c r="J2985" i="1"/>
  <c r="K1503" i="1"/>
  <c r="K8721" i="1"/>
  <c r="J8721" i="1"/>
  <c r="K8641" i="1"/>
  <c r="J8641" i="1"/>
  <c r="K8529" i="1"/>
  <c r="J8529" i="1"/>
  <c r="K8449" i="1"/>
  <c r="J8449" i="1"/>
  <c r="K8353" i="1"/>
  <c r="J8353" i="1"/>
  <c r="K8257" i="1"/>
  <c r="J8257" i="1"/>
  <c r="K8145" i="1"/>
  <c r="J8145" i="1"/>
  <c r="K8033" i="1"/>
  <c r="J8033" i="1"/>
  <c r="K7921" i="1"/>
  <c r="J7921" i="1"/>
  <c r="K7825" i="1"/>
  <c r="J7825" i="1"/>
  <c r="K7713" i="1"/>
  <c r="J7713" i="1"/>
  <c r="K7617" i="1"/>
  <c r="J7617" i="1"/>
  <c r="K7505" i="1"/>
  <c r="J7505" i="1"/>
  <c r="K7409" i="1"/>
  <c r="J7409" i="1"/>
  <c r="K7297" i="1"/>
  <c r="J7297" i="1"/>
  <c r="K7169" i="1"/>
  <c r="J7169" i="1"/>
  <c r="K7057" i="1"/>
  <c r="J7057" i="1"/>
  <c r="K6945" i="1"/>
  <c r="J6945" i="1"/>
  <c r="K6833" i="1"/>
  <c r="J6833" i="1"/>
  <c r="K6737" i="1"/>
  <c r="J6737" i="1"/>
  <c r="K6625" i="1"/>
  <c r="J6625" i="1"/>
  <c r="K6513" i="1"/>
  <c r="J6513" i="1"/>
  <c r="K6401" i="1"/>
  <c r="J6401" i="1"/>
  <c r="K6321" i="1"/>
  <c r="J6321" i="1"/>
  <c r="K6209" i="1"/>
  <c r="J6209" i="1"/>
  <c r="K6113" i="1"/>
  <c r="J6113" i="1"/>
  <c r="K6033" i="1"/>
  <c r="J6033" i="1"/>
  <c r="K5937" i="1"/>
  <c r="J5937" i="1"/>
  <c r="K5841" i="1"/>
  <c r="J5841" i="1"/>
  <c r="K5745" i="1"/>
  <c r="J5745" i="1"/>
  <c r="K5649" i="1"/>
  <c r="J5649" i="1"/>
  <c r="K5569" i="1"/>
  <c r="J5569" i="1"/>
  <c r="K5457" i="1"/>
  <c r="J5457" i="1"/>
  <c r="K5361" i="1"/>
  <c r="J5361" i="1"/>
  <c r="K5265" i="1"/>
  <c r="J5265" i="1"/>
  <c r="K5185" i="1"/>
  <c r="J5185" i="1"/>
  <c r="K5073" i="1"/>
  <c r="J5073" i="1"/>
  <c r="K4993" i="1"/>
  <c r="J4993" i="1"/>
  <c r="K4913" i="1"/>
  <c r="J4913" i="1"/>
  <c r="K4833" i="1"/>
  <c r="J4833" i="1"/>
  <c r="K4769" i="1"/>
  <c r="J4769" i="1"/>
  <c r="K4705" i="1"/>
  <c r="J4705" i="1"/>
  <c r="K4641" i="1"/>
  <c r="J4641" i="1"/>
  <c r="K4529" i="1"/>
  <c r="J4529" i="1"/>
  <c r="K4449" i="1"/>
  <c r="J4449" i="1"/>
  <c r="K4401" i="1"/>
  <c r="J4401" i="1"/>
  <c r="K4337" i="1"/>
  <c r="J4337" i="1"/>
  <c r="K4257" i="1"/>
  <c r="J4257" i="1"/>
  <c r="K4193" i="1"/>
  <c r="J4193" i="1"/>
  <c r="K4177" i="1"/>
  <c r="J4177" i="1"/>
  <c r="K4113" i="1"/>
  <c r="J4113" i="1"/>
  <c r="K4065" i="1"/>
  <c r="J4065" i="1"/>
  <c r="K4017" i="1"/>
  <c r="J4017" i="1"/>
  <c r="K3969" i="1"/>
  <c r="J3969" i="1"/>
  <c r="K8673" i="1"/>
  <c r="J8673" i="1"/>
  <c r="K8577" i="1"/>
  <c r="J8577" i="1"/>
  <c r="K8481" i="1"/>
  <c r="J8481" i="1"/>
  <c r="K8385" i="1"/>
  <c r="J8385" i="1"/>
  <c r="K8289" i="1"/>
  <c r="J8289" i="1"/>
  <c r="K8177" i="1"/>
  <c r="J8177" i="1"/>
  <c r="K8065" i="1"/>
  <c r="J8065" i="1"/>
  <c r="K7985" i="1"/>
  <c r="J7985" i="1"/>
  <c r="K7873" i="1"/>
  <c r="J7873" i="1"/>
  <c r="K7777" i="1"/>
  <c r="J7777" i="1"/>
  <c r="K7665" i="1"/>
  <c r="J7665" i="1"/>
  <c r="K7553" i="1"/>
  <c r="J7553" i="1"/>
  <c r="K7441" i="1"/>
  <c r="J7441" i="1"/>
  <c r="K7329" i="1"/>
  <c r="J7329" i="1"/>
  <c r="K7217" i="1"/>
  <c r="J7217" i="1"/>
  <c r="K7105" i="1"/>
  <c r="J7105" i="1"/>
  <c r="K6993" i="1"/>
  <c r="J6993" i="1"/>
  <c r="K6881" i="1"/>
  <c r="J6881" i="1"/>
  <c r="K6769" i="1"/>
  <c r="J6769" i="1"/>
  <c r="K6673" i="1"/>
  <c r="J6673" i="1"/>
  <c r="K6561" i="1"/>
  <c r="J6561" i="1"/>
  <c r="K6449" i="1"/>
  <c r="J6449" i="1"/>
  <c r="K6337" i="1"/>
  <c r="J6337" i="1"/>
  <c r="K6241" i="1"/>
  <c r="J6241" i="1"/>
  <c r="K6129" i="1"/>
  <c r="J6129" i="1"/>
  <c r="K5889" i="1"/>
  <c r="J5889" i="1"/>
  <c r="K5809" i="1"/>
  <c r="J5809" i="1"/>
  <c r="K5713" i="1"/>
  <c r="J5713" i="1"/>
  <c r="K5617" i="1"/>
  <c r="J5617" i="1"/>
  <c r="K5521" i="1"/>
  <c r="J5521" i="1"/>
  <c r="K5409" i="1"/>
  <c r="J5409" i="1"/>
  <c r="K5313" i="1"/>
  <c r="J5313" i="1"/>
  <c r="K5121" i="1"/>
  <c r="J5121" i="1"/>
  <c r="K4609" i="1"/>
  <c r="J4609" i="1"/>
  <c r="J7602" i="1"/>
  <c r="K8705" i="1"/>
  <c r="J8705" i="1"/>
  <c r="K8609" i="1"/>
  <c r="J8609" i="1"/>
  <c r="K8513" i="1"/>
  <c r="J8513" i="1"/>
  <c r="K8417" i="1"/>
  <c r="J8417" i="1"/>
  <c r="K8305" i="1"/>
  <c r="J8305" i="1"/>
  <c r="K8209" i="1"/>
  <c r="J8209" i="1"/>
  <c r="K8097" i="1"/>
  <c r="J8097" i="1"/>
  <c r="K8001" i="1"/>
  <c r="J8001" i="1"/>
  <c r="K7889" i="1"/>
  <c r="J7889" i="1"/>
  <c r="K7761" i="1"/>
  <c r="J7761" i="1"/>
  <c r="K7633" i="1"/>
  <c r="J7633" i="1"/>
  <c r="K7521" i="1"/>
  <c r="J7521" i="1"/>
  <c r="K7377" i="1"/>
  <c r="J7377" i="1"/>
  <c r="K7265" i="1"/>
  <c r="J7265" i="1"/>
  <c r="K7153" i="1"/>
  <c r="J7153" i="1"/>
  <c r="K7073" i="1"/>
  <c r="J7073" i="1"/>
  <c r="K6961" i="1"/>
  <c r="J6961" i="1"/>
  <c r="K6849" i="1"/>
  <c r="J6849" i="1"/>
  <c r="K6721" i="1"/>
  <c r="J6721" i="1"/>
  <c r="K6609" i="1"/>
  <c r="J6609" i="1"/>
  <c r="K6481" i="1"/>
  <c r="J6481" i="1"/>
  <c r="K6369" i="1"/>
  <c r="J6369" i="1"/>
  <c r="K6257" i="1"/>
  <c r="J6257" i="1"/>
  <c r="K6177" i="1"/>
  <c r="J6177" i="1"/>
  <c r="K6097" i="1"/>
  <c r="J6097" i="1"/>
  <c r="K6017" i="1"/>
  <c r="J6017" i="1"/>
  <c r="K5905" i="1"/>
  <c r="J5905" i="1"/>
  <c r="K5777" i="1"/>
  <c r="J5777" i="1"/>
  <c r="K5681" i="1"/>
  <c r="J5681" i="1"/>
  <c r="K5585" i="1"/>
  <c r="J5585" i="1"/>
  <c r="K5489" i="1"/>
  <c r="J5489" i="1"/>
  <c r="K5393" i="1"/>
  <c r="J5393" i="1"/>
  <c r="K5297" i="1"/>
  <c r="J5297" i="1"/>
  <c r="K5201" i="1"/>
  <c r="J5201" i="1"/>
  <c r="K5105" i="1"/>
  <c r="J5105" i="1"/>
  <c r="K5025" i="1"/>
  <c r="J5025" i="1"/>
  <c r="K4945" i="1"/>
  <c r="J4945" i="1"/>
  <c r="K4865" i="1"/>
  <c r="J4865" i="1"/>
  <c r="K4801" i="1"/>
  <c r="J4801" i="1"/>
  <c r="K4721" i="1"/>
  <c r="J4721" i="1"/>
  <c r="K4593" i="1"/>
  <c r="J4593" i="1"/>
  <c r="K4513" i="1"/>
  <c r="J4513" i="1"/>
  <c r="K4417" i="1"/>
  <c r="J4417" i="1"/>
  <c r="K4289" i="1"/>
  <c r="J4289" i="1"/>
  <c r="K3985" i="1"/>
  <c r="J3985" i="1"/>
  <c r="K8737" i="1"/>
  <c r="J8737" i="1"/>
  <c r="K8625" i="1"/>
  <c r="J8625" i="1"/>
  <c r="K8545" i="1"/>
  <c r="J8545" i="1"/>
  <c r="K8433" i="1"/>
  <c r="J8433" i="1"/>
  <c r="K8337" i="1"/>
  <c r="J8337" i="1"/>
  <c r="K8241" i="1"/>
  <c r="J8241" i="1"/>
  <c r="K8161" i="1"/>
  <c r="J8161" i="1"/>
  <c r="K8049" i="1"/>
  <c r="J8049" i="1"/>
  <c r="K7937" i="1"/>
  <c r="J7937" i="1"/>
  <c r="K7841" i="1"/>
  <c r="J7841" i="1"/>
  <c r="K7729" i="1"/>
  <c r="J7729" i="1"/>
  <c r="K7601" i="1"/>
  <c r="J7601" i="1"/>
  <c r="K7489" i="1"/>
  <c r="J7489" i="1"/>
  <c r="K7393" i="1"/>
  <c r="J7393" i="1"/>
  <c r="K7281" i="1"/>
  <c r="J7281" i="1"/>
  <c r="K7185" i="1"/>
  <c r="J7185" i="1"/>
  <c r="K7041" i="1"/>
  <c r="J7041" i="1"/>
  <c r="K6929" i="1"/>
  <c r="J6929" i="1"/>
  <c r="K6817" i="1"/>
  <c r="J6817" i="1"/>
  <c r="K6705" i="1"/>
  <c r="J6705" i="1"/>
  <c r="K6577" i="1"/>
  <c r="J6577" i="1"/>
  <c r="K6465" i="1"/>
  <c r="J6465" i="1"/>
  <c r="K6353" i="1"/>
  <c r="J6353" i="1"/>
  <c r="K6289" i="1"/>
  <c r="J6289" i="1"/>
  <c r="K6193" i="1"/>
  <c r="J6193" i="1"/>
  <c r="K6081" i="1"/>
  <c r="J6081" i="1"/>
  <c r="K6001" i="1"/>
  <c r="J6001" i="1"/>
  <c r="K5921" i="1"/>
  <c r="J5921" i="1"/>
  <c r="K5825" i="1"/>
  <c r="J5825" i="1"/>
  <c r="K5729" i="1"/>
  <c r="J5729" i="1"/>
  <c r="K5633" i="1"/>
  <c r="J5633" i="1"/>
  <c r="K5553" i="1"/>
  <c r="J5553" i="1"/>
  <c r="K5473" i="1"/>
  <c r="J5473" i="1"/>
  <c r="K5377" i="1"/>
  <c r="J5377" i="1"/>
  <c r="K5281" i="1"/>
  <c r="J5281" i="1"/>
  <c r="K5169" i="1"/>
  <c r="J5169" i="1"/>
  <c r="K5089" i="1"/>
  <c r="J5089" i="1"/>
  <c r="K5009" i="1"/>
  <c r="J5009" i="1"/>
  <c r="K4929" i="1"/>
  <c r="J4929" i="1"/>
  <c r="K4849" i="1"/>
  <c r="J4849" i="1"/>
  <c r="K4753" i="1"/>
  <c r="J4753" i="1"/>
  <c r="K4689" i="1"/>
  <c r="J4689" i="1"/>
  <c r="K4625" i="1"/>
  <c r="J4625" i="1"/>
  <c r="K4545" i="1"/>
  <c r="J4545" i="1"/>
  <c r="K4481" i="1"/>
  <c r="J4481" i="1"/>
  <c r="K4385" i="1"/>
  <c r="J4385" i="1"/>
  <c r="K4321" i="1"/>
  <c r="J4321" i="1"/>
  <c r="K4241" i="1"/>
  <c r="J4241" i="1"/>
  <c r="K4209" i="1"/>
  <c r="J4209" i="1"/>
  <c r="K4161" i="1"/>
  <c r="J4161" i="1"/>
  <c r="K4129" i="1"/>
  <c r="J4129" i="1"/>
  <c r="K4081" i="1"/>
  <c r="J4081" i="1"/>
  <c r="K4001" i="1"/>
  <c r="J4001" i="1"/>
  <c r="K3953" i="1"/>
  <c r="J3953" i="1"/>
  <c r="J5985" i="1"/>
  <c r="K8753" i="1"/>
  <c r="J8753" i="1"/>
  <c r="K8657" i="1"/>
  <c r="J8657" i="1"/>
  <c r="K8561" i="1"/>
  <c r="J8561" i="1"/>
  <c r="K8465" i="1"/>
  <c r="J8465" i="1"/>
  <c r="K8369" i="1"/>
  <c r="J8369" i="1"/>
  <c r="K8273" i="1"/>
  <c r="J8273" i="1"/>
  <c r="K8193" i="1"/>
  <c r="J8193" i="1"/>
  <c r="K8113" i="1"/>
  <c r="J8113" i="1"/>
  <c r="K8017" i="1"/>
  <c r="J8017" i="1"/>
  <c r="K7905" i="1"/>
  <c r="J7905" i="1"/>
  <c r="K7793" i="1"/>
  <c r="J7793" i="1"/>
  <c r="K7681" i="1"/>
  <c r="J7681" i="1"/>
  <c r="K7569" i="1"/>
  <c r="J7569" i="1"/>
  <c r="K7457" i="1"/>
  <c r="J7457" i="1"/>
  <c r="K7361" i="1"/>
  <c r="J7361" i="1"/>
  <c r="K7249" i="1"/>
  <c r="J7249" i="1"/>
  <c r="K7137" i="1"/>
  <c r="J7137" i="1"/>
  <c r="K7025" i="1"/>
  <c r="J7025" i="1"/>
  <c r="K6913" i="1"/>
  <c r="J6913" i="1"/>
  <c r="K6801" i="1"/>
  <c r="J6801" i="1"/>
  <c r="K6689" i="1"/>
  <c r="J6689" i="1"/>
  <c r="K6593" i="1"/>
  <c r="J6593" i="1"/>
  <c r="K6497" i="1"/>
  <c r="J6497" i="1"/>
  <c r="K6385" i="1"/>
  <c r="J6385" i="1"/>
  <c r="K6273" i="1"/>
  <c r="J6273" i="1"/>
  <c r="K6161" i="1"/>
  <c r="J6161" i="1"/>
  <c r="K6065" i="1"/>
  <c r="J6065" i="1"/>
  <c r="K5969" i="1"/>
  <c r="J5969" i="1"/>
  <c r="K5873" i="1"/>
  <c r="J5873" i="1"/>
  <c r="K5793" i="1"/>
  <c r="J5793" i="1"/>
  <c r="K5697" i="1"/>
  <c r="J5697" i="1"/>
  <c r="K5601" i="1"/>
  <c r="J5601" i="1"/>
  <c r="K5505" i="1"/>
  <c r="J5505" i="1"/>
  <c r="K5425" i="1"/>
  <c r="J5425" i="1"/>
  <c r="K5329" i="1"/>
  <c r="J5329" i="1"/>
  <c r="K5217" i="1"/>
  <c r="J5217" i="1"/>
  <c r="K5137" i="1"/>
  <c r="J5137" i="1"/>
  <c r="K5057" i="1"/>
  <c r="J5057" i="1"/>
  <c r="K4977" i="1"/>
  <c r="J4977" i="1"/>
  <c r="K4897" i="1"/>
  <c r="J4897" i="1"/>
  <c r="K4817" i="1"/>
  <c r="J4817" i="1"/>
  <c r="K4737" i="1"/>
  <c r="J4737" i="1"/>
  <c r="K4657" i="1"/>
  <c r="J4657" i="1"/>
  <c r="K4561" i="1"/>
  <c r="J4561" i="1"/>
  <c r="K4465" i="1"/>
  <c r="J4465" i="1"/>
  <c r="K4369" i="1"/>
  <c r="J4369" i="1"/>
  <c r="K4305" i="1"/>
  <c r="J4305" i="1"/>
  <c r="K4225" i="1"/>
  <c r="J4225" i="1"/>
  <c r="K4097" i="1"/>
  <c r="J4097" i="1"/>
  <c r="K4049" i="1"/>
  <c r="J4049" i="1"/>
  <c r="K3937" i="1"/>
  <c r="J3937" i="1"/>
  <c r="K8081" i="1"/>
  <c r="J8081" i="1"/>
  <c r="K7969" i="1"/>
  <c r="J7969" i="1"/>
  <c r="K7857" i="1"/>
  <c r="J7857" i="1"/>
  <c r="K7745" i="1"/>
  <c r="J7745" i="1"/>
  <c r="K7649" i="1"/>
  <c r="J7649" i="1"/>
  <c r="K7537" i="1"/>
  <c r="J7537" i="1"/>
  <c r="K7425" i="1"/>
  <c r="J7425" i="1"/>
  <c r="K7313" i="1"/>
  <c r="J7313" i="1"/>
  <c r="K7201" i="1"/>
  <c r="J7201" i="1"/>
  <c r="K7089" i="1"/>
  <c r="J7089" i="1"/>
  <c r="K6977" i="1"/>
  <c r="J6977" i="1"/>
  <c r="K6865" i="1"/>
  <c r="J6865" i="1"/>
  <c r="K6753" i="1"/>
  <c r="J6753" i="1"/>
  <c r="K6641" i="1"/>
  <c r="J6641" i="1"/>
  <c r="K6529" i="1"/>
  <c r="J6529" i="1"/>
  <c r="K6417" i="1"/>
  <c r="J6417" i="1"/>
  <c r="K6225" i="1"/>
  <c r="J6225" i="1"/>
  <c r="K5233" i="1"/>
  <c r="J5233" i="1"/>
  <c r="J4145" i="1"/>
  <c r="K8689" i="1"/>
  <c r="J8689" i="1"/>
  <c r="K8593" i="1"/>
  <c r="J8593" i="1"/>
  <c r="K8497" i="1"/>
  <c r="J8497" i="1"/>
  <c r="K8401" i="1"/>
  <c r="J8401" i="1"/>
  <c r="K8321" i="1"/>
  <c r="J8321" i="1"/>
  <c r="K8225" i="1"/>
  <c r="J8225" i="1"/>
  <c r="K8129" i="1"/>
  <c r="J8129" i="1"/>
  <c r="K7953" i="1"/>
  <c r="J7953" i="1"/>
  <c r="K7809" i="1"/>
  <c r="J7809" i="1"/>
  <c r="K7697" i="1"/>
  <c r="J7697" i="1"/>
  <c r="K7585" i="1"/>
  <c r="J7585" i="1"/>
  <c r="K7473" i="1"/>
  <c r="J7473" i="1"/>
  <c r="K7345" i="1"/>
  <c r="J7345" i="1"/>
  <c r="K7233" i="1"/>
  <c r="J7233" i="1"/>
  <c r="K7121" i="1"/>
  <c r="J7121" i="1"/>
  <c r="K7009" i="1"/>
  <c r="J7009" i="1"/>
  <c r="K6897" i="1"/>
  <c r="J6897" i="1"/>
  <c r="K6785" i="1"/>
  <c r="J6785" i="1"/>
  <c r="K6657" i="1"/>
  <c r="J6657" i="1"/>
  <c r="K6545" i="1"/>
  <c r="J6545" i="1"/>
  <c r="K6433" i="1"/>
  <c r="J6433" i="1"/>
  <c r="K6305" i="1"/>
  <c r="J6305" i="1"/>
  <c r="K6145" i="1"/>
  <c r="J6145" i="1"/>
  <c r="K6049" i="1"/>
  <c r="J6049" i="1"/>
  <c r="K5953" i="1"/>
  <c r="J5953" i="1"/>
  <c r="K5857" i="1"/>
  <c r="J5857" i="1"/>
  <c r="K5761" i="1"/>
  <c r="J5761" i="1"/>
  <c r="K5665" i="1"/>
  <c r="J5665" i="1"/>
  <c r="K5537" i="1"/>
  <c r="J5537" i="1"/>
  <c r="K5441" i="1"/>
  <c r="J5441" i="1"/>
  <c r="K5345" i="1"/>
  <c r="J5345" i="1"/>
  <c r="K5249" i="1"/>
  <c r="J5249" i="1"/>
  <c r="K5153" i="1"/>
  <c r="J5153" i="1"/>
  <c r="K5041" i="1"/>
  <c r="J5041" i="1"/>
  <c r="K4961" i="1"/>
  <c r="J4961" i="1"/>
  <c r="K4881" i="1"/>
  <c r="J4881" i="1"/>
  <c r="K4785" i="1"/>
  <c r="J4785" i="1"/>
  <c r="K4673" i="1"/>
  <c r="J4673" i="1"/>
  <c r="K4577" i="1"/>
  <c r="J4577" i="1"/>
  <c r="K4497" i="1"/>
  <c r="J4497" i="1"/>
  <c r="K4433" i="1"/>
  <c r="J4433" i="1"/>
  <c r="K4353" i="1"/>
  <c r="J4353" i="1"/>
  <c r="K4273" i="1"/>
  <c r="J4273" i="1"/>
  <c r="K4033" i="1"/>
  <c r="J4033" i="1"/>
  <c r="K8754" i="1"/>
  <c r="J8754" i="1"/>
  <c r="K8738" i="1"/>
  <c r="J8738" i="1"/>
  <c r="K8722" i="1"/>
  <c r="J8722" i="1"/>
  <c r="K8706" i="1"/>
  <c r="J8706" i="1"/>
  <c r="K8690" i="1"/>
  <c r="J8690" i="1"/>
  <c r="K8674" i="1"/>
  <c r="J8674" i="1"/>
  <c r="K8658" i="1"/>
  <c r="J8658" i="1"/>
  <c r="K8642" i="1"/>
  <c r="J8642" i="1"/>
  <c r="K8626" i="1"/>
  <c r="J8626" i="1"/>
  <c r="K8610" i="1"/>
  <c r="J8610" i="1"/>
  <c r="K8594" i="1"/>
  <c r="J8594" i="1"/>
  <c r="K8578" i="1"/>
  <c r="J8578" i="1"/>
  <c r="K8562" i="1"/>
  <c r="J8562" i="1"/>
  <c r="K8546" i="1"/>
  <c r="J8546" i="1"/>
  <c r="K8530" i="1"/>
  <c r="J8530" i="1"/>
  <c r="K8514" i="1"/>
  <c r="J8514" i="1"/>
  <c r="K8498" i="1"/>
  <c r="J8498" i="1"/>
  <c r="K8482" i="1"/>
  <c r="J8482" i="1"/>
  <c r="K8466" i="1"/>
  <c r="J8466" i="1"/>
  <c r="K8450" i="1"/>
  <c r="J8450" i="1"/>
  <c r="K8434" i="1"/>
  <c r="J8434" i="1"/>
  <c r="K8418" i="1"/>
  <c r="J8418" i="1"/>
  <c r="K8402" i="1"/>
  <c r="J8402" i="1"/>
  <c r="K8386" i="1"/>
  <c r="J8386" i="1"/>
  <c r="K8370" i="1"/>
  <c r="J8370" i="1"/>
  <c r="K8354" i="1"/>
  <c r="J8354" i="1"/>
  <c r="K8338" i="1"/>
  <c r="J8338" i="1"/>
  <c r="K8322" i="1"/>
  <c r="J8322" i="1"/>
  <c r="K8306" i="1"/>
  <c r="J8306" i="1"/>
  <c r="K8290" i="1"/>
  <c r="J8290" i="1"/>
  <c r="K8274" i="1"/>
  <c r="J8274" i="1"/>
  <c r="K8258" i="1"/>
  <c r="J8258" i="1"/>
  <c r="K8242" i="1"/>
  <c r="J8242" i="1"/>
  <c r="K8226" i="1"/>
  <c r="J8226" i="1"/>
  <c r="K8210" i="1"/>
  <c r="J8210" i="1"/>
  <c r="K8194" i="1"/>
  <c r="J8194" i="1"/>
  <c r="K8178" i="1"/>
  <c r="J8178" i="1"/>
  <c r="K8162" i="1"/>
  <c r="J8162" i="1"/>
  <c r="K8146" i="1"/>
  <c r="J8146" i="1"/>
  <c r="K8130" i="1"/>
  <c r="J8130" i="1"/>
  <c r="K8114" i="1"/>
  <c r="J8114" i="1"/>
  <c r="K8098" i="1"/>
  <c r="J8098" i="1"/>
  <c r="K8082" i="1"/>
  <c r="J8082" i="1"/>
  <c r="K8066" i="1"/>
  <c r="J8066" i="1"/>
  <c r="K8050" i="1"/>
  <c r="J8050" i="1"/>
  <c r="K8034" i="1"/>
  <c r="J8034" i="1"/>
  <c r="K8018" i="1"/>
  <c r="J8018" i="1"/>
  <c r="K8002" i="1"/>
  <c r="J8002" i="1"/>
  <c r="K7986" i="1"/>
  <c r="J7986" i="1"/>
  <c r="K7970" i="1"/>
  <c r="J7970" i="1"/>
  <c r="K7954" i="1"/>
  <c r="J7954" i="1"/>
  <c r="K7938" i="1"/>
  <c r="J7938" i="1"/>
  <c r="K7922" i="1"/>
  <c r="J7922" i="1"/>
  <c r="K7906" i="1"/>
  <c r="J7906" i="1"/>
  <c r="K7890" i="1"/>
  <c r="J7890" i="1"/>
  <c r="K7874" i="1"/>
  <c r="J7874" i="1"/>
  <c r="K7858" i="1"/>
  <c r="J7858" i="1"/>
  <c r="K7842" i="1"/>
  <c r="J7842" i="1"/>
  <c r="K7826" i="1"/>
  <c r="J7826" i="1"/>
  <c r="K7810" i="1"/>
  <c r="J7810" i="1"/>
  <c r="K7794" i="1"/>
  <c r="J7794" i="1"/>
  <c r="K7778" i="1"/>
  <c r="J7778" i="1"/>
  <c r="K7762" i="1"/>
  <c r="J7762" i="1"/>
  <c r="K7746" i="1"/>
  <c r="J7746" i="1"/>
  <c r="K7730" i="1"/>
  <c r="J7730" i="1"/>
  <c r="K7714" i="1"/>
  <c r="J7714" i="1"/>
  <c r="K7698" i="1"/>
  <c r="J7698" i="1"/>
  <c r="K7682" i="1"/>
  <c r="J7682" i="1"/>
  <c r="K7666" i="1"/>
  <c r="J7666" i="1"/>
  <c r="K7650" i="1"/>
  <c r="J7650" i="1"/>
  <c r="K7634" i="1"/>
  <c r="J7634" i="1"/>
  <c r="K7618" i="1"/>
  <c r="J7618" i="1"/>
  <c r="K7586" i="1"/>
  <c r="J7586" i="1"/>
  <c r="K7570" i="1"/>
  <c r="J7570" i="1"/>
  <c r="K7554" i="1"/>
  <c r="J7554" i="1"/>
  <c r="K7538" i="1"/>
  <c r="J7538" i="1"/>
  <c r="K7522" i="1"/>
  <c r="J7522" i="1"/>
  <c r="K7506" i="1"/>
  <c r="J7506" i="1"/>
  <c r="K7490" i="1"/>
  <c r="J7490" i="1"/>
  <c r="K7474" i="1"/>
  <c r="J7474" i="1"/>
  <c r="K7458" i="1"/>
  <c r="J7458" i="1"/>
  <c r="K7442" i="1"/>
  <c r="J7442" i="1"/>
  <c r="K7426" i="1"/>
  <c r="J7426" i="1"/>
  <c r="K7410" i="1"/>
  <c r="J7410" i="1"/>
  <c r="K7394" i="1"/>
  <c r="J7394" i="1"/>
  <c r="K7378" i="1"/>
  <c r="J7378" i="1"/>
  <c r="K7362" i="1"/>
  <c r="J7362" i="1"/>
  <c r="K7346" i="1"/>
  <c r="J7346" i="1"/>
  <c r="K7330" i="1"/>
  <c r="J7330" i="1"/>
  <c r="K7314" i="1"/>
  <c r="J7314" i="1"/>
  <c r="K7298" i="1"/>
  <c r="J7298" i="1"/>
  <c r="K7282" i="1"/>
  <c r="J7282" i="1"/>
  <c r="K7266" i="1"/>
  <c r="J7266" i="1"/>
  <c r="K7250" i="1"/>
  <c r="J7250" i="1"/>
  <c r="K7234" i="1"/>
  <c r="J7234" i="1"/>
  <c r="K7218" i="1"/>
  <c r="J7218" i="1"/>
  <c r="K7202" i="1"/>
  <c r="J7202" i="1"/>
  <c r="K7186" i="1"/>
  <c r="J7186" i="1"/>
  <c r="K7170" i="1"/>
  <c r="J7170" i="1"/>
  <c r="K7154" i="1"/>
  <c r="J7154" i="1"/>
  <c r="K7138" i="1"/>
  <c r="J7138" i="1"/>
  <c r="K7122" i="1"/>
  <c r="J7122" i="1"/>
  <c r="K7106" i="1"/>
  <c r="J7106" i="1"/>
  <c r="K7090" i="1"/>
  <c r="J7090" i="1"/>
  <c r="K7074" i="1"/>
  <c r="J7074" i="1"/>
  <c r="K7058" i="1"/>
  <c r="J7058" i="1"/>
  <c r="K7042" i="1"/>
  <c r="J7042" i="1"/>
  <c r="K7026" i="1"/>
  <c r="J7026" i="1"/>
  <c r="K7010" i="1"/>
  <c r="J7010" i="1"/>
  <c r="K6994" i="1"/>
  <c r="J6994" i="1"/>
  <c r="K6978" i="1"/>
  <c r="J6978" i="1"/>
  <c r="K6962" i="1"/>
  <c r="J6962" i="1"/>
  <c r="K6946" i="1"/>
  <c r="J6946" i="1"/>
  <c r="K6930" i="1"/>
  <c r="J6930" i="1"/>
  <c r="K6914" i="1"/>
  <c r="J6914" i="1"/>
  <c r="K6898" i="1"/>
  <c r="J6898" i="1"/>
  <c r="K6882" i="1"/>
  <c r="J6882" i="1"/>
  <c r="K6866" i="1"/>
  <c r="J6866" i="1"/>
  <c r="K6850" i="1"/>
  <c r="J6850" i="1"/>
  <c r="K6834" i="1"/>
  <c r="J6834" i="1"/>
  <c r="K6818" i="1"/>
  <c r="J6818" i="1"/>
  <c r="K6802" i="1"/>
  <c r="J6802" i="1"/>
  <c r="K6786" i="1"/>
  <c r="J6786" i="1"/>
  <c r="K6770" i="1"/>
  <c r="J6770" i="1"/>
  <c r="K6754" i="1"/>
  <c r="J6754" i="1"/>
  <c r="K6738" i="1"/>
  <c r="J6738" i="1"/>
  <c r="K6722" i="1"/>
  <c r="J6722" i="1"/>
  <c r="K6706" i="1"/>
  <c r="J6706" i="1"/>
  <c r="K6690" i="1"/>
  <c r="J6690" i="1"/>
  <c r="K6674" i="1"/>
  <c r="J6674" i="1"/>
  <c r="K6658" i="1"/>
  <c r="J6658" i="1"/>
  <c r="K6642" i="1"/>
  <c r="J6642" i="1"/>
  <c r="K6626" i="1"/>
  <c r="J6626" i="1"/>
  <c r="K6610" i="1"/>
  <c r="J6610" i="1"/>
  <c r="K6594" i="1"/>
  <c r="J6594" i="1"/>
  <c r="K6578" i="1"/>
  <c r="J6578" i="1"/>
  <c r="K6562" i="1"/>
  <c r="J6562" i="1"/>
  <c r="K6546" i="1"/>
  <c r="J6546" i="1"/>
  <c r="K6530" i="1"/>
  <c r="J6530" i="1"/>
  <c r="K6514" i="1"/>
  <c r="J6514" i="1"/>
  <c r="K6498" i="1"/>
  <c r="J6498" i="1"/>
  <c r="K6482" i="1"/>
  <c r="J6482" i="1"/>
  <c r="K6466" i="1"/>
  <c r="J6466" i="1"/>
  <c r="K6450" i="1"/>
  <c r="J6450" i="1"/>
  <c r="K6434" i="1"/>
  <c r="J6434" i="1"/>
  <c r="K6418" i="1"/>
  <c r="J6418" i="1"/>
  <c r="K6402" i="1"/>
  <c r="J6402" i="1"/>
  <c r="K6386" i="1"/>
  <c r="J6386" i="1"/>
  <c r="K6370" i="1"/>
  <c r="J6370" i="1"/>
  <c r="K6354" i="1"/>
  <c r="J6354" i="1"/>
  <c r="K6338" i="1"/>
  <c r="J6338" i="1"/>
  <c r="K6322" i="1"/>
  <c r="J6322" i="1"/>
  <c r="K6306" i="1"/>
  <c r="J6306" i="1"/>
  <c r="K6290" i="1"/>
  <c r="J6290" i="1"/>
  <c r="K6274" i="1"/>
  <c r="J6274" i="1"/>
  <c r="K6258" i="1"/>
  <c r="J6258" i="1"/>
  <c r="K6242" i="1"/>
  <c r="J6242" i="1"/>
  <c r="K6226" i="1"/>
  <c r="J6226" i="1"/>
  <c r="K6210" i="1"/>
  <c r="J6210" i="1"/>
  <c r="K6194" i="1"/>
  <c r="J6194" i="1"/>
  <c r="K6178" i="1"/>
  <c r="J6178" i="1"/>
  <c r="K6162" i="1"/>
  <c r="J6162" i="1"/>
  <c r="K6146" i="1"/>
  <c r="J6146" i="1"/>
  <c r="K6130" i="1"/>
  <c r="J6130" i="1"/>
  <c r="K6114" i="1"/>
  <c r="J6114" i="1"/>
  <c r="K6098" i="1"/>
  <c r="J6098" i="1"/>
  <c r="K6082" i="1"/>
  <c r="J6082" i="1"/>
  <c r="K6066" i="1"/>
  <c r="J6066" i="1"/>
  <c r="K6050" i="1"/>
  <c r="J6050" i="1"/>
  <c r="K6034" i="1"/>
  <c r="J6034" i="1"/>
  <c r="K6018" i="1"/>
  <c r="J6018" i="1"/>
  <c r="K6002" i="1"/>
  <c r="J6002" i="1"/>
  <c r="K5986" i="1"/>
  <c r="J5986" i="1"/>
  <c r="K5970" i="1"/>
  <c r="J5970" i="1"/>
  <c r="K5954" i="1"/>
  <c r="J5954" i="1"/>
  <c r="K5938" i="1"/>
  <c r="J5938" i="1"/>
  <c r="K5922" i="1"/>
  <c r="J5922" i="1"/>
  <c r="K5906" i="1"/>
  <c r="J5906" i="1"/>
  <c r="K5890" i="1"/>
  <c r="J5890" i="1"/>
  <c r="K5874" i="1"/>
  <c r="J5874" i="1"/>
  <c r="K5858" i="1"/>
  <c r="J5858" i="1"/>
  <c r="K5842" i="1"/>
  <c r="J5842" i="1"/>
  <c r="K5826" i="1"/>
  <c r="J5826" i="1"/>
  <c r="K5810" i="1"/>
  <c r="J5810" i="1"/>
  <c r="K5794" i="1"/>
  <c r="J5794" i="1"/>
  <c r="K5778" i="1"/>
  <c r="J5778" i="1"/>
  <c r="K5762" i="1"/>
  <c r="J5762" i="1"/>
  <c r="K5746" i="1"/>
  <c r="J5746" i="1"/>
  <c r="K5730" i="1"/>
  <c r="J5730" i="1"/>
  <c r="K5714" i="1"/>
  <c r="J5714" i="1"/>
  <c r="K5698" i="1"/>
  <c r="J5698" i="1"/>
  <c r="K5682" i="1"/>
  <c r="J5682" i="1"/>
  <c r="K5666" i="1"/>
  <c r="J5666" i="1"/>
  <c r="K5650" i="1"/>
  <c r="J5650" i="1"/>
  <c r="K5634" i="1"/>
  <c r="J5634" i="1"/>
  <c r="K5618" i="1"/>
  <c r="J5618" i="1"/>
  <c r="K5602" i="1"/>
  <c r="J5602" i="1"/>
  <c r="K5586" i="1"/>
  <c r="J5586" i="1"/>
  <c r="K5570" i="1"/>
  <c r="J5570" i="1"/>
  <c r="K5554" i="1"/>
  <c r="J5554" i="1"/>
  <c r="K5538" i="1"/>
  <c r="J5538" i="1"/>
  <c r="K5522" i="1"/>
  <c r="J5522" i="1"/>
  <c r="K5506" i="1"/>
  <c r="J5506" i="1"/>
  <c r="K5490" i="1"/>
  <c r="J5490" i="1"/>
  <c r="K5474" i="1"/>
  <c r="J5474" i="1"/>
  <c r="K5458" i="1"/>
  <c r="J5458" i="1"/>
  <c r="K5442" i="1"/>
  <c r="J5442" i="1"/>
  <c r="K5426" i="1"/>
  <c r="J5426" i="1"/>
  <c r="K5410" i="1"/>
  <c r="J5410" i="1"/>
  <c r="K5394" i="1"/>
  <c r="J5394" i="1"/>
  <c r="K5378" i="1"/>
  <c r="J5378" i="1"/>
  <c r="K5362" i="1"/>
  <c r="J5362" i="1"/>
  <c r="K5346" i="1"/>
  <c r="J5346" i="1"/>
  <c r="K5330" i="1"/>
  <c r="J5330" i="1"/>
  <c r="K5314" i="1"/>
  <c r="J5314" i="1"/>
  <c r="K5298" i="1"/>
  <c r="J5298" i="1"/>
  <c r="K5282" i="1"/>
  <c r="J5282" i="1"/>
  <c r="K5266" i="1"/>
  <c r="J5266" i="1"/>
  <c r="K5250" i="1"/>
  <c r="J5250" i="1"/>
  <c r="K5234" i="1"/>
  <c r="J5234" i="1"/>
  <c r="K5218" i="1"/>
  <c r="J5218" i="1"/>
  <c r="K5202" i="1"/>
  <c r="J5202" i="1"/>
  <c r="K5186" i="1"/>
  <c r="J5186" i="1"/>
  <c r="K5170" i="1"/>
  <c r="J5170" i="1"/>
  <c r="K5154" i="1"/>
  <c r="J5154" i="1"/>
  <c r="K5138" i="1"/>
  <c r="J5138" i="1"/>
  <c r="K5122" i="1"/>
  <c r="J5122" i="1"/>
  <c r="K5106" i="1"/>
  <c r="J5106" i="1"/>
  <c r="K5090" i="1"/>
  <c r="J5090" i="1"/>
  <c r="K5074" i="1"/>
  <c r="J5074" i="1"/>
  <c r="K5058" i="1"/>
  <c r="J5058" i="1"/>
  <c r="K5042" i="1"/>
  <c r="J5042" i="1"/>
  <c r="K5026" i="1"/>
  <c r="J5026" i="1"/>
  <c r="K5010" i="1"/>
  <c r="J5010" i="1"/>
  <c r="K4994" i="1"/>
  <c r="J4994" i="1"/>
  <c r="K4978" i="1"/>
  <c r="J4978" i="1"/>
  <c r="K4962" i="1"/>
  <c r="J4962" i="1"/>
  <c r="K4946" i="1"/>
  <c r="J4946" i="1"/>
  <c r="K4930" i="1"/>
  <c r="J4930" i="1"/>
  <c r="K4914" i="1"/>
  <c r="J4914" i="1"/>
  <c r="K4898" i="1"/>
  <c r="J4898" i="1"/>
  <c r="K4882" i="1"/>
  <c r="J4882" i="1"/>
  <c r="K4866" i="1"/>
  <c r="J4866" i="1"/>
  <c r="K4850" i="1"/>
  <c r="J4850" i="1"/>
  <c r="K4834" i="1"/>
  <c r="J4834" i="1"/>
  <c r="K4818" i="1"/>
  <c r="J4818" i="1"/>
  <c r="K4802" i="1"/>
  <c r="J4802" i="1"/>
  <c r="K4786" i="1"/>
  <c r="J4786" i="1"/>
  <c r="K4770" i="1"/>
  <c r="J4770" i="1"/>
  <c r="K4754" i="1"/>
  <c r="J4754" i="1"/>
  <c r="K4738" i="1"/>
  <c r="J4738" i="1"/>
  <c r="K4722" i="1"/>
  <c r="J4722" i="1"/>
  <c r="K4706" i="1"/>
  <c r="J4706" i="1"/>
  <c r="K4690" i="1"/>
  <c r="J4690" i="1"/>
  <c r="K4674" i="1"/>
  <c r="J4674" i="1"/>
  <c r="K4658" i="1"/>
  <c r="J4658" i="1"/>
  <c r="K4642" i="1"/>
  <c r="J4642" i="1"/>
  <c r="K4626" i="1"/>
  <c r="J4626" i="1"/>
  <c r="K4610" i="1"/>
  <c r="J4610" i="1"/>
  <c r="K4594" i="1"/>
  <c r="J4594" i="1"/>
  <c r="K4578" i="1"/>
  <c r="J4578" i="1"/>
  <c r="K4562" i="1"/>
  <c r="J4562" i="1"/>
  <c r="K4546" i="1"/>
  <c r="J4546" i="1"/>
  <c r="K4530" i="1"/>
  <c r="J4530" i="1"/>
  <c r="K4514" i="1"/>
  <c r="J4514" i="1"/>
  <c r="K4498" i="1"/>
  <c r="J4498" i="1"/>
  <c r="K4482" i="1"/>
  <c r="J4482" i="1"/>
  <c r="K4466" i="1"/>
  <c r="J4466" i="1"/>
  <c r="K4434" i="1"/>
  <c r="J4434" i="1"/>
  <c r="K4418" i="1"/>
  <c r="J4418" i="1"/>
  <c r="K4402" i="1"/>
  <c r="J4402" i="1"/>
  <c r="K4386" i="1"/>
  <c r="J4386" i="1"/>
  <c r="K4370" i="1"/>
  <c r="J4370" i="1"/>
  <c r="K4354" i="1"/>
  <c r="J4354" i="1"/>
  <c r="K4338" i="1"/>
  <c r="J4338" i="1"/>
  <c r="K4322" i="1"/>
  <c r="J4322" i="1"/>
  <c r="K4306" i="1"/>
  <c r="J4306" i="1"/>
  <c r="K4290" i="1"/>
  <c r="J4290" i="1"/>
  <c r="K4274" i="1"/>
  <c r="J4274" i="1"/>
  <c r="K4258" i="1"/>
  <c r="J4258" i="1"/>
  <c r="K4242" i="1"/>
  <c r="J4242" i="1"/>
  <c r="K4226" i="1"/>
  <c r="J4226" i="1"/>
  <c r="K4210" i="1"/>
  <c r="J4210" i="1"/>
  <c r="K4194" i="1"/>
  <c r="J4194" i="1"/>
  <c r="K4178" i="1"/>
  <c r="J4178" i="1"/>
  <c r="K4162" i="1"/>
  <c r="J4162" i="1"/>
  <c r="K4146" i="1"/>
  <c r="J4146" i="1"/>
  <c r="K4130" i="1"/>
  <c r="J4130" i="1"/>
  <c r="K4114" i="1"/>
  <c r="J4114" i="1"/>
  <c r="K4098" i="1"/>
  <c r="J4098" i="1"/>
  <c r="K4082" i="1"/>
  <c r="J4082" i="1"/>
  <c r="K4066" i="1"/>
  <c r="J4066" i="1"/>
  <c r="J4050" i="1"/>
  <c r="K4050" i="1"/>
  <c r="K4034" i="1"/>
  <c r="J4034" i="1"/>
  <c r="K4018" i="1"/>
  <c r="J4018" i="1"/>
  <c r="K4002" i="1"/>
  <c r="J4002" i="1"/>
  <c r="K3986" i="1"/>
  <c r="J3986" i="1"/>
  <c r="K3970" i="1"/>
  <c r="J3970" i="1"/>
  <c r="K3954" i="1"/>
  <c r="J3954" i="1"/>
  <c r="K3938" i="1"/>
  <c r="J3938" i="1"/>
  <c r="K3922" i="1"/>
  <c r="J3922" i="1"/>
  <c r="K3906" i="1"/>
  <c r="J3906" i="1"/>
  <c r="K3890" i="1"/>
  <c r="J3890" i="1"/>
  <c r="K3874" i="1"/>
  <c r="J3874" i="1"/>
  <c r="K3858" i="1"/>
  <c r="J3858" i="1"/>
  <c r="K3842" i="1"/>
  <c r="J3842" i="1"/>
  <c r="K3826" i="1"/>
  <c r="J3826" i="1"/>
  <c r="K3810" i="1"/>
  <c r="J3810" i="1"/>
  <c r="K3794" i="1"/>
  <c r="J3794" i="1"/>
  <c r="K3778" i="1"/>
  <c r="J3778" i="1"/>
  <c r="K3762" i="1"/>
  <c r="J3762" i="1"/>
  <c r="K3746" i="1"/>
  <c r="J3746" i="1"/>
  <c r="K3730" i="1"/>
  <c r="J3730" i="1"/>
  <c r="K3714" i="1"/>
  <c r="J3714" i="1"/>
  <c r="K3698" i="1"/>
  <c r="J3698" i="1"/>
  <c r="K3682" i="1"/>
  <c r="J3682" i="1"/>
  <c r="K3666" i="1"/>
  <c r="J3666" i="1"/>
  <c r="K3650" i="1"/>
  <c r="J3650" i="1"/>
  <c r="K3634" i="1"/>
  <c r="J3634" i="1"/>
  <c r="K3618" i="1"/>
  <c r="J3618" i="1"/>
  <c r="K3602" i="1"/>
  <c r="J3602" i="1"/>
  <c r="K3586" i="1"/>
  <c r="J3586" i="1"/>
  <c r="K3570" i="1"/>
  <c r="J3570" i="1"/>
  <c r="K3554" i="1"/>
  <c r="J3554" i="1"/>
  <c r="K3538" i="1"/>
  <c r="J3538" i="1"/>
  <c r="K3522" i="1"/>
  <c r="J3522" i="1"/>
  <c r="K3506" i="1"/>
  <c r="J3506" i="1"/>
  <c r="K3490" i="1"/>
  <c r="J3490" i="1"/>
  <c r="K3474" i="1"/>
  <c r="J3474" i="1"/>
  <c r="K3458" i="1"/>
  <c r="J3458" i="1"/>
  <c r="K3442" i="1"/>
  <c r="J3442" i="1"/>
  <c r="K3426" i="1"/>
  <c r="J3426" i="1"/>
  <c r="K3410" i="1"/>
  <c r="J3410" i="1"/>
  <c r="K3394" i="1"/>
  <c r="J3394" i="1"/>
  <c r="K3378" i="1"/>
  <c r="J3378" i="1"/>
  <c r="K3362" i="1"/>
  <c r="J3362" i="1"/>
  <c r="K3346" i="1"/>
  <c r="J3346" i="1"/>
  <c r="K3330" i="1"/>
  <c r="J3330" i="1"/>
  <c r="K3314" i="1"/>
  <c r="J3314" i="1"/>
  <c r="K3298" i="1"/>
  <c r="J3298" i="1"/>
  <c r="K3282" i="1"/>
  <c r="J3282" i="1"/>
  <c r="K3266" i="1"/>
  <c r="J3266" i="1"/>
  <c r="K3250" i="1"/>
  <c r="J3250" i="1"/>
  <c r="K3234" i="1"/>
  <c r="J3234" i="1"/>
  <c r="K3218" i="1"/>
  <c r="J3218" i="1"/>
  <c r="K3186" i="1"/>
  <c r="J3186" i="1"/>
  <c r="K3170" i="1"/>
  <c r="J3170" i="1"/>
  <c r="K3138" i="1"/>
  <c r="J3138" i="1"/>
  <c r="K3122" i="1"/>
  <c r="J3122" i="1"/>
  <c r="K3106" i="1"/>
  <c r="J3106" i="1"/>
  <c r="K3090" i="1"/>
  <c r="J3090" i="1"/>
  <c r="K3074" i="1"/>
  <c r="J3074" i="1"/>
  <c r="K3058" i="1"/>
  <c r="J3058" i="1"/>
  <c r="K3042" i="1"/>
  <c r="J3042" i="1"/>
  <c r="K3026" i="1"/>
  <c r="J3026" i="1"/>
  <c r="K3010" i="1"/>
  <c r="J3010" i="1"/>
  <c r="K2994" i="1"/>
  <c r="J2994" i="1"/>
  <c r="K2978" i="1"/>
  <c r="J2978" i="1"/>
  <c r="K2962" i="1"/>
  <c r="J2962" i="1"/>
  <c r="K2946" i="1"/>
  <c r="J2946" i="1"/>
  <c r="K2930" i="1"/>
  <c r="J2930" i="1"/>
  <c r="K2914" i="1"/>
  <c r="J2914" i="1"/>
  <c r="K2898" i="1"/>
  <c r="J2898" i="1"/>
  <c r="K2882" i="1"/>
  <c r="J2882" i="1"/>
  <c r="K2866" i="1"/>
  <c r="J2866" i="1"/>
  <c r="K2850" i="1"/>
  <c r="J2850" i="1"/>
  <c r="K2834" i="1"/>
  <c r="J2834" i="1"/>
  <c r="K2818" i="1"/>
  <c r="J2818" i="1"/>
  <c r="K2802" i="1"/>
  <c r="J2802" i="1"/>
  <c r="K2786" i="1"/>
  <c r="J2786" i="1"/>
  <c r="K2770" i="1"/>
  <c r="J2770" i="1"/>
  <c r="K2754" i="1"/>
  <c r="J2754" i="1"/>
  <c r="K2738" i="1"/>
  <c r="J2738" i="1"/>
  <c r="K2722" i="1"/>
  <c r="J2722" i="1"/>
  <c r="K2706" i="1"/>
  <c r="J2706" i="1"/>
  <c r="K2690" i="1"/>
  <c r="J2690" i="1"/>
  <c r="K2674" i="1"/>
  <c r="J2674" i="1"/>
  <c r="K2658" i="1"/>
  <c r="J2658" i="1"/>
  <c r="K2642" i="1"/>
  <c r="J2642" i="1"/>
  <c r="K2626" i="1"/>
  <c r="J2626" i="1"/>
  <c r="K2610" i="1"/>
  <c r="J2610" i="1"/>
  <c r="K2594" i="1"/>
  <c r="J2594" i="1"/>
  <c r="K2578" i="1"/>
  <c r="J2578" i="1"/>
  <c r="K2562" i="1"/>
  <c r="J2562" i="1"/>
  <c r="K2546" i="1"/>
  <c r="J2546" i="1"/>
  <c r="K2530" i="1"/>
  <c r="J2530" i="1"/>
  <c r="K2514" i="1"/>
  <c r="J2514" i="1"/>
  <c r="K2498" i="1"/>
  <c r="J2498" i="1"/>
  <c r="K2482" i="1"/>
  <c r="J2482" i="1"/>
  <c r="K2466" i="1"/>
  <c r="J2466" i="1"/>
  <c r="K2450" i="1"/>
  <c r="J2450" i="1"/>
  <c r="K2434" i="1"/>
  <c r="J2434" i="1"/>
  <c r="K2418" i="1"/>
  <c r="J2418" i="1"/>
  <c r="K2402" i="1"/>
  <c r="J2402" i="1"/>
  <c r="K2386" i="1"/>
  <c r="J2386" i="1"/>
  <c r="K2370" i="1"/>
  <c r="J2370" i="1"/>
  <c r="K2354" i="1"/>
  <c r="J2354" i="1"/>
  <c r="K2338" i="1"/>
  <c r="J2338" i="1"/>
  <c r="K2322" i="1"/>
  <c r="J2322" i="1"/>
  <c r="K2306" i="1"/>
  <c r="J2306" i="1"/>
  <c r="K2290" i="1"/>
  <c r="J2290" i="1"/>
  <c r="K2274" i="1"/>
  <c r="J2274" i="1"/>
  <c r="K2258" i="1"/>
  <c r="J2258" i="1"/>
  <c r="K2242" i="1"/>
  <c r="J2242" i="1"/>
  <c r="K2226" i="1"/>
  <c r="J2226" i="1"/>
  <c r="K2210" i="1"/>
  <c r="J2210" i="1"/>
  <c r="K2194" i="1"/>
  <c r="J2194" i="1"/>
  <c r="K2178" i="1"/>
  <c r="J2178" i="1"/>
  <c r="K2162" i="1"/>
  <c r="J2162" i="1"/>
  <c r="K2146" i="1"/>
  <c r="J2146" i="1"/>
  <c r="K2130" i="1"/>
  <c r="J2130" i="1"/>
  <c r="K2114" i="1"/>
  <c r="J2114" i="1"/>
  <c r="K2098" i="1"/>
  <c r="J2098" i="1"/>
  <c r="K2082" i="1"/>
  <c r="J2082" i="1"/>
  <c r="K2066" i="1"/>
  <c r="J2066" i="1"/>
  <c r="K2050" i="1"/>
  <c r="J2050" i="1"/>
  <c r="K2034" i="1"/>
  <c r="J2034" i="1"/>
  <c r="K2018" i="1"/>
  <c r="J2018" i="1"/>
  <c r="K2002" i="1"/>
  <c r="J2002" i="1"/>
  <c r="K1986" i="1"/>
  <c r="J1986" i="1"/>
  <c r="K1970" i="1"/>
  <c r="J1970" i="1"/>
  <c r="K1954" i="1"/>
  <c r="J1954" i="1"/>
  <c r="K1938" i="1"/>
  <c r="J1938" i="1"/>
  <c r="K1922" i="1"/>
  <c r="J1922" i="1"/>
  <c r="K1906" i="1"/>
  <c r="J1906" i="1"/>
  <c r="K1890" i="1"/>
  <c r="J1890" i="1"/>
  <c r="K1874" i="1"/>
  <c r="J1874" i="1"/>
  <c r="K1858" i="1"/>
  <c r="J1858" i="1"/>
  <c r="K1842" i="1"/>
  <c r="J1842" i="1"/>
  <c r="K1826" i="1"/>
  <c r="J1826" i="1"/>
  <c r="K1810" i="1"/>
  <c r="J1810" i="1"/>
  <c r="K1794" i="1"/>
  <c r="J1794" i="1"/>
  <c r="K1778" i="1"/>
  <c r="J1778" i="1"/>
  <c r="K1762" i="1"/>
  <c r="J1762" i="1"/>
  <c r="K1746" i="1"/>
  <c r="J1746" i="1"/>
  <c r="K1730" i="1"/>
  <c r="J1730" i="1"/>
  <c r="K1714" i="1"/>
  <c r="J1714" i="1"/>
  <c r="K1698" i="1"/>
  <c r="J1698" i="1"/>
  <c r="K1682" i="1"/>
  <c r="J1682" i="1"/>
  <c r="K1666" i="1"/>
  <c r="J1666" i="1"/>
  <c r="K1634" i="1"/>
  <c r="J1634" i="1"/>
  <c r="K1618" i="1"/>
  <c r="J1618" i="1"/>
  <c r="K1602" i="1"/>
  <c r="J1602" i="1"/>
  <c r="K1586" i="1"/>
  <c r="J1586" i="1"/>
  <c r="K1570" i="1"/>
  <c r="J1570" i="1"/>
  <c r="K1554" i="1"/>
  <c r="J1554" i="1"/>
  <c r="K1538" i="1"/>
  <c r="J1538" i="1"/>
  <c r="K1522" i="1"/>
  <c r="J1522" i="1"/>
  <c r="K1506" i="1"/>
  <c r="J1506" i="1"/>
  <c r="K1490" i="1"/>
  <c r="J1490" i="1"/>
  <c r="K1474" i="1"/>
  <c r="J1474" i="1"/>
  <c r="K1458" i="1"/>
  <c r="J1458" i="1"/>
  <c r="K1442" i="1"/>
  <c r="J1442" i="1"/>
  <c r="K1426" i="1"/>
  <c r="J1426" i="1"/>
  <c r="K1410" i="1"/>
  <c r="J1410" i="1"/>
  <c r="K1394" i="1"/>
  <c r="J1394" i="1"/>
  <c r="K1378" i="1"/>
  <c r="J1378" i="1"/>
  <c r="K1362" i="1"/>
  <c r="J1362" i="1"/>
  <c r="K1346" i="1"/>
  <c r="J1346" i="1"/>
  <c r="K1330" i="1"/>
  <c r="J1330" i="1"/>
  <c r="K1314" i="1"/>
  <c r="J1314" i="1"/>
  <c r="K1298" i="1"/>
  <c r="J1298" i="1"/>
  <c r="K1282" i="1"/>
  <c r="J1282" i="1"/>
  <c r="K1266" i="1"/>
  <c r="J1266" i="1"/>
  <c r="K1250" i="1"/>
  <c r="J1250" i="1"/>
  <c r="K1234" i="1"/>
  <c r="J1234" i="1"/>
  <c r="K1218" i="1"/>
  <c r="J1218" i="1"/>
  <c r="K1202" i="1"/>
  <c r="J1202" i="1"/>
  <c r="K1186" i="1"/>
  <c r="J1186" i="1"/>
  <c r="K1170" i="1"/>
  <c r="J1170" i="1"/>
  <c r="K1154" i="1"/>
  <c r="J1154" i="1"/>
  <c r="K1138" i="1"/>
  <c r="J1138" i="1"/>
  <c r="K1122" i="1"/>
  <c r="J1122" i="1"/>
  <c r="K1106" i="1"/>
  <c r="J1106" i="1"/>
  <c r="K1090" i="1"/>
  <c r="J1090" i="1"/>
  <c r="K1074" i="1"/>
  <c r="J1074" i="1"/>
  <c r="K1058" i="1"/>
  <c r="J1058" i="1"/>
  <c r="K1042" i="1"/>
  <c r="J1042" i="1"/>
  <c r="K1026" i="1"/>
  <c r="J1026" i="1"/>
  <c r="K1010" i="1"/>
  <c r="J1010" i="1"/>
  <c r="K994" i="1"/>
  <c r="J994" i="1"/>
  <c r="K978" i="1"/>
  <c r="J978" i="1"/>
  <c r="K962" i="1"/>
  <c r="J962" i="1"/>
  <c r="K946" i="1"/>
  <c r="J946" i="1"/>
  <c r="K930" i="1"/>
  <c r="J930" i="1"/>
  <c r="K914" i="1"/>
  <c r="J914" i="1"/>
  <c r="K898" i="1"/>
  <c r="J898" i="1"/>
  <c r="K882" i="1"/>
  <c r="J882" i="1"/>
  <c r="K866" i="1"/>
  <c r="J866" i="1"/>
  <c r="K850" i="1"/>
  <c r="J850" i="1"/>
  <c r="K834" i="1"/>
  <c r="J834" i="1"/>
  <c r="K818" i="1"/>
  <c r="J818" i="1"/>
  <c r="K802" i="1"/>
  <c r="J802" i="1"/>
  <c r="K786" i="1"/>
  <c r="J786" i="1"/>
  <c r="K770" i="1"/>
  <c r="J770" i="1"/>
  <c r="K754" i="1"/>
  <c r="J754" i="1"/>
  <c r="K738" i="1"/>
  <c r="J738" i="1"/>
  <c r="K722" i="1"/>
  <c r="J722" i="1"/>
  <c r="K706" i="1"/>
  <c r="J706" i="1"/>
  <c r="K690" i="1"/>
  <c r="J690" i="1"/>
  <c r="K674" i="1"/>
  <c r="J674" i="1"/>
  <c r="K658" i="1"/>
  <c r="J658" i="1"/>
  <c r="K642" i="1"/>
  <c r="J642" i="1"/>
  <c r="K626" i="1"/>
  <c r="J626" i="1"/>
  <c r="K610" i="1"/>
  <c r="J610" i="1"/>
  <c r="K594" i="1"/>
  <c r="J594" i="1"/>
  <c r="K578" i="1"/>
  <c r="J578" i="1"/>
  <c r="K562" i="1"/>
  <c r="J562" i="1"/>
  <c r="K546" i="1"/>
  <c r="J546" i="1"/>
  <c r="K530" i="1"/>
  <c r="J530" i="1"/>
  <c r="K514" i="1"/>
  <c r="J514" i="1"/>
  <c r="K498" i="1"/>
  <c r="J498" i="1"/>
  <c r="K482" i="1"/>
  <c r="J482" i="1"/>
  <c r="K466" i="1"/>
  <c r="J466" i="1"/>
  <c r="K450" i="1"/>
  <c r="J450" i="1"/>
  <c r="K434" i="1"/>
  <c r="J434" i="1"/>
  <c r="K418" i="1"/>
  <c r="J418" i="1"/>
  <c r="K402" i="1"/>
  <c r="J402" i="1"/>
  <c r="K386" i="1"/>
  <c r="J386" i="1"/>
  <c r="K370" i="1"/>
  <c r="J370" i="1"/>
  <c r="K354" i="1"/>
  <c r="J354" i="1"/>
  <c r="K338" i="1"/>
  <c r="J338" i="1"/>
  <c r="K322" i="1"/>
  <c r="J322" i="1"/>
  <c r="K306" i="1"/>
  <c r="J306" i="1"/>
  <c r="K290" i="1"/>
  <c r="J290" i="1"/>
  <c r="K274" i="1"/>
  <c r="J274" i="1"/>
  <c r="K258" i="1"/>
  <c r="J258" i="1"/>
  <c r="K242" i="1"/>
  <c r="J242" i="1"/>
  <c r="K226" i="1"/>
  <c r="J226" i="1"/>
  <c r="K210" i="1"/>
  <c r="J210" i="1"/>
  <c r="K194" i="1"/>
  <c r="J194" i="1"/>
  <c r="K178" i="1"/>
  <c r="J178" i="1"/>
  <c r="K162" i="1"/>
  <c r="J162" i="1"/>
  <c r="K146" i="1"/>
  <c r="J146" i="1"/>
  <c r="K130" i="1"/>
  <c r="J130" i="1"/>
  <c r="K114" i="1"/>
  <c r="J114" i="1"/>
  <c r="K98" i="1"/>
  <c r="J98" i="1"/>
  <c r="K82" i="1"/>
  <c r="J82" i="1"/>
  <c r="K66" i="1"/>
  <c r="J66" i="1"/>
  <c r="K50" i="1"/>
  <c r="J50" i="1"/>
  <c r="K34" i="1"/>
  <c r="J34" i="1"/>
  <c r="K18" i="1"/>
  <c r="J18" i="1"/>
  <c r="J1650" i="1"/>
  <c r="J3202" i="1"/>
  <c r="K3553" i="1"/>
  <c r="J3553" i="1"/>
  <c r="K3473" i="1"/>
  <c r="J3473" i="1"/>
  <c r="K3393" i="1"/>
  <c r="J3393" i="1"/>
  <c r="K3073" i="1"/>
  <c r="J3073" i="1"/>
  <c r="K2881" i="1"/>
  <c r="J2881" i="1"/>
  <c r="K2785" i="1"/>
  <c r="J2785" i="1"/>
  <c r="K2689" i="1"/>
  <c r="J2689" i="1"/>
  <c r="K2593" i="1"/>
  <c r="J2593" i="1"/>
  <c r="K2497" i="1"/>
  <c r="J2497" i="1"/>
  <c r="K2401" i="1"/>
  <c r="J2401" i="1"/>
  <c r="K2289" i="1"/>
  <c r="J2289" i="1"/>
  <c r="K2193" i="1"/>
  <c r="J2193" i="1"/>
  <c r="K2097" i="1"/>
  <c r="J2097" i="1"/>
  <c r="K2001" i="1"/>
  <c r="J2001" i="1"/>
  <c r="K1905" i="1"/>
  <c r="J1905" i="1"/>
  <c r="K1809" i="1"/>
  <c r="J1809" i="1"/>
  <c r="K1713" i="1"/>
  <c r="J1713" i="1"/>
  <c r="K1649" i="1"/>
  <c r="J1649" i="1"/>
  <c r="K1569" i="1"/>
  <c r="J1569" i="1"/>
  <c r="K1473" i="1"/>
  <c r="J1473" i="1"/>
  <c r="K1361" i="1"/>
  <c r="J1361" i="1"/>
  <c r="K1281" i="1"/>
  <c r="J1281" i="1"/>
  <c r="K1201" i="1"/>
  <c r="J1201" i="1"/>
  <c r="K1121" i="1"/>
  <c r="J1121" i="1"/>
  <c r="K1025" i="1"/>
  <c r="J1025" i="1"/>
  <c r="K945" i="1"/>
  <c r="J945" i="1"/>
  <c r="K849" i="1"/>
  <c r="J849" i="1"/>
  <c r="K753" i="1"/>
  <c r="J753" i="1"/>
  <c r="K657" i="1"/>
  <c r="J657" i="1"/>
  <c r="K593" i="1"/>
  <c r="J593" i="1"/>
  <c r="K385" i="1"/>
  <c r="J385" i="1"/>
  <c r="K305" i="1"/>
  <c r="J305" i="1"/>
  <c r="K209" i="1"/>
  <c r="J209" i="1"/>
  <c r="K113" i="1"/>
  <c r="J113" i="1"/>
  <c r="K17" i="1"/>
  <c r="J17" i="1"/>
  <c r="K7360" i="1"/>
  <c r="J7360" i="1"/>
  <c r="K7104" i="1"/>
  <c r="J7104" i="1"/>
  <c r="K6912" i="1"/>
  <c r="J6912" i="1"/>
  <c r="K6240" i="1"/>
  <c r="J6240" i="1"/>
  <c r="K5952" i="1"/>
  <c r="J5952" i="1"/>
  <c r="K5888" i="1"/>
  <c r="J5888" i="1"/>
  <c r="K5808" i="1"/>
  <c r="J5808" i="1"/>
  <c r="K5712" i="1"/>
  <c r="J5712" i="1"/>
  <c r="K5680" i="1"/>
  <c r="J5680" i="1"/>
  <c r="K5584" i="1"/>
  <c r="J5584" i="1"/>
  <c r="K5504" i="1"/>
  <c r="J5504" i="1"/>
  <c r="K5440" i="1"/>
  <c r="J5440" i="1"/>
  <c r="K5376" i="1"/>
  <c r="J5376" i="1"/>
  <c r="K5168" i="1"/>
  <c r="J5168" i="1"/>
  <c r="K4864" i="1"/>
  <c r="J4864" i="1"/>
  <c r="K4464" i="1"/>
  <c r="J4464" i="1"/>
  <c r="K4384" i="1"/>
  <c r="J4384" i="1"/>
  <c r="K4304" i="1"/>
  <c r="J4304" i="1"/>
  <c r="K4224" i="1"/>
  <c r="J4224" i="1"/>
  <c r="K3952" i="1"/>
  <c r="J3952" i="1"/>
  <c r="K3792" i="1"/>
  <c r="J3792" i="1"/>
  <c r="K3488" i="1"/>
  <c r="J3488" i="1"/>
  <c r="K3408" i="1"/>
  <c r="J3408" i="1"/>
  <c r="K3328" i="1"/>
  <c r="J3328" i="1"/>
  <c r="K3248" i="1"/>
  <c r="J3248" i="1"/>
  <c r="K3088" i="1"/>
  <c r="J3088" i="1"/>
  <c r="K2992" i="1"/>
  <c r="J2992" i="1"/>
  <c r="K2928" i="1"/>
  <c r="J2928" i="1"/>
  <c r="K2832" i="1"/>
  <c r="J2832" i="1"/>
  <c r="K2752" i="1"/>
  <c r="J2752" i="1"/>
  <c r="K2672" i="1"/>
  <c r="J2672" i="1"/>
  <c r="K2608" i="1"/>
  <c r="J2608" i="1"/>
  <c r="K2368" i="1"/>
  <c r="J2368" i="1"/>
  <c r="K2304" i="1"/>
  <c r="J2304" i="1"/>
  <c r="K2112" i="1"/>
  <c r="J2112" i="1"/>
  <c r="K2000" i="1"/>
  <c r="J2000" i="1"/>
  <c r="K1888" i="1"/>
  <c r="J1888" i="1"/>
  <c r="K1680" i="1"/>
  <c r="J1680" i="1"/>
  <c r="K1568" i="1"/>
  <c r="J1568" i="1"/>
  <c r="K1504" i="1"/>
  <c r="J1504" i="1"/>
  <c r="K1392" i="1"/>
  <c r="J1392" i="1"/>
  <c r="K1296" i="1"/>
  <c r="J1296" i="1"/>
  <c r="K1216" i="1"/>
  <c r="J1216" i="1"/>
  <c r="K1168" i="1"/>
  <c r="J1168" i="1"/>
  <c r="K1072" i="1"/>
  <c r="J1072" i="1"/>
  <c r="K880" i="1"/>
  <c r="J880" i="1"/>
  <c r="K800" i="1"/>
  <c r="J800" i="1"/>
  <c r="K736" i="1"/>
  <c r="J736" i="1"/>
  <c r="K656" i="1"/>
  <c r="J656" i="1"/>
  <c r="K576" i="1"/>
  <c r="J576" i="1"/>
  <c r="K496" i="1"/>
  <c r="J496" i="1"/>
  <c r="K432" i="1"/>
  <c r="J432" i="1"/>
  <c r="K320" i="1"/>
  <c r="J320" i="1"/>
  <c r="K240" i="1"/>
  <c r="J240" i="1"/>
  <c r="K128" i="1"/>
  <c r="J128" i="1"/>
  <c r="K32" i="1"/>
  <c r="J32" i="1"/>
  <c r="J8608" i="1"/>
  <c r="J8480" i="1"/>
  <c r="J7184" i="1"/>
  <c r="J6880" i="1"/>
  <c r="J3760" i="1"/>
  <c r="J481" i="1"/>
  <c r="K7599" i="1"/>
  <c r="J7599" i="1"/>
  <c r="K7407" i="1"/>
  <c r="J7407" i="1"/>
  <c r="K7231" i="1"/>
  <c r="J7231" i="1"/>
  <c r="K7023" i="1"/>
  <c r="J7023" i="1"/>
  <c r="K6847" i="1"/>
  <c r="J6847" i="1"/>
  <c r="K6655" i="1"/>
  <c r="J6655" i="1"/>
  <c r="K6575" i="1"/>
  <c r="J6575" i="1"/>
  <c r="K6511" i="1"/>
  <c r="J6511" i="1"/>
  <c r="K6399" i="1"/>
  <c r="J6399" i="1"/>
  <c r="K6239" i="1"/>
  <c r="J6239" i="1"/>
  <c r="K5759" i="1"/>
  <c r="J5759" i="1"/>
  <c r="K5695" i="1"/>
  <c r="J5695" i="1"/>
  <c r="K5631" i="1"/>
  <c r="J5631" i="1"/>
  <c r="K5167" i="1"/>
  <c r="J5167" i="1"/>
  <c r="K4863" i="1"/>
  <c r="J4863" i="1"/>
  <c r="K4671" i="1"/>
  <c r="J4671" i="1"/>
  <c r="K4607" i="1"/>
  <c r="J4607" i="1"/>
  <c r="K4511" i="1"/>
  <c r="J4511" i="1"/>
  <c r="K3999" i="1"/>
  <c r="J3999" i="1"/>
  <c r="K2655" i="1"/>
  <c r="J2655" i="1"/>
  <c r="K2543" i="1"/>
  <c r="J2543" i="1"/>
  <c r="K2447" i="1"/>
  <c r="J2447" i="1"/>
  <c r="K2383" i="1"/>
  <c r="J2383" i="1"/>
  <c r="K2287" i="1"/>
  <c r="J2287" i="1"/>
  <c r="K2191" i="1"/>
  <c r="J2191" i="1"/>
  <c r="K1967" i="1"/>
  <c r="J1967" i="1"/>
  <c r="K1887" i="1"/>
  <c r="J1887" i="1"/>
  <c r="K1791" i="1"/>
  <c r="J1791" i="1"/>
  <c r="K1695" i="1"/>
  <c r="J1695" i="1"/>
  <c r="K1583" i="1"/>
  <c r="J1583" i="1"/>
  <c r="K1535" i="1"/>
  <c r="J1535" i="1"/>
  <c r="K1215" i="1"/>
  <c r="J1215" i="1"/>
  <c r="K1151" i="1"/>
  <c r="J1151" i="1"/>
  <c r="K1071" i="1"/>
  <c r="J1071" i="1"/>
  <c r="K895" i="1"/>
  <c r="J895" i="1"/>
  <c r="K831" i="1"/>
  <c r="J831" i="1"/>
  <c r="K767" i="1"/>
  <c r="J767" i="1"/>
  <c r="K687" i="1"/>
  <c r="J687" i="1"/>
  <c r="K607" i="1"/>
  <c r="J607" i="1"/>
  <c r="K527" i="1"/>
  <c r="J527" i="1"/>
  <c r="K447" i="1"/>
  <c r="J447" i="1"/>
  <c r="K335" i="1"/>
  <c r="J335" i="1"/>
  <c r="K255" i="1"/>
  <c r="J255" i="1"/>
  <c r="K175" i="1"/>
  <c r="J175" i="1"/>
  <c r="K95" i="1"/>
  <c r="J95" i="1"/>
  <c r="K47" i="1"/>
  <c r="J47" i="1"/>
  <c r="J7695" i="1"/>
  <c r="J7391" i="1"/>
  <c r="J6879" i="1"/>
  <c r="J4736" i="1"/>
  <c r="J1167" i="1"/>
  <c r="K7486" i="1"/>
  <c r="J7486" i="1"/>
  <c r="K6654" i="1"/>
  <c r="J6654" i="1"/>
  <c r="K6590" i="1"/>
  <c r="J6590" i="1"/>
  <c r="K6078" i="1"/>
  <c r="J6078" i="1"/>
  <c r="K5998" i="1"/>
  <c r="J5998" i="1"/>
  <c r="K5902" i="1"/>
  <c r="J5902" i="1"/>
  <c r="K5694" i="1"/>
  <c r="J5694" i="1"/>
  <c r="K5502" i="1"/>
  <c r="J5502" i="1"/>
  <c r="K5326" i="1"/>
  <c r="J5326" i="1"/>
  <c r="K5278" i="1"/>
  <c r="J5278" i="1"/>
  <c r="K5198" i="1"/>
  <c r="J5198" i="1"/>
  <c r="K5118" i="1"/>
  <c r="J5118" i="1"/>
  <c r="K5038" i="1"/>
  <c r="J5038" i="1"/>
  <c r="K4974" i="1"/>
  <c r="J4974" i="1"/>
  <c r="K4894" i="1"/>
  <c r="J4894" i="1"/>
  <c r="K4814" i="1"/>
  <c r="J4814" i="1"/>
  <c r="K4590" i="1"/>
  <c r="J4590" i="1"/>
  <c r="K4254" i="1"/>
  <c r="J4254" i="1"/>
  <c r="K4094" i="1"/>
  <c r="J4094" i="1"/>
  <c r="K3998" i="1"/>
  <c r="J3998" i="1"/>
  <c r="K3694" i="1"/>
  <c r="J3694" i="1"/>
  <c r="K3630" i="1"/>
  <c r="J3630" i="1"/>
  <c r="K3518" i="1"/>
  <c r="J3518" i="1"/>
  <c r="K3326" i="1"/>
  <c r="J3326" i="1"/>
  <c r="K3230" i="1"/>
  <c r="J3230" i="1"/>
  <c r="K3118" i="1"/>
  <c r="J3118" i="1"/>
  <c r="K2910" i="1"/>
  <c r="J2910" i="1"/>
  <c r="K2606" i="1"/>
  <c r="J2606" i="1"/>
  <c r="K2510" i="1"/>
  <c r="J2510" i="1"/>
  <c r="K2302" i="1"/>
  <c r="J2302" i="1"/>
  <c r="K2206" i="1"/>
  <c r="J2206" i="1"/>
  <c r="K2110" i="1"/>
  <c r="J2110" i="1"/>
  <c r="K1998" i="1"/>
  <c r="J1998" i="1"/>
  <c r="K1806" i="1"/>
  <c r="J1806" i="1"/>
  <c r="K1710" i="1"/>
  <c r="J1710" i="1"/>
  <c r="K1630" i="1"/>
  <c r="J1630" i="1"/>
  <c r="K1550" i="1"/>
  <c r="J1550" i="1"/>
  <c r="K1454" i="1"/>
  <c r="J1454" i="1"/>
  <c r="K1374" i="1"/>
  <c r="J1374" i="1"/>
  <c r="K1230" i="1"/>
  <c r="J1230" i="1"/>
  <c r="K3857" i="1"/>
  <c r="J3857" i="1"/>
  <c r="K3777" i="1"/>
  <c r="J3777" i="1"/>
  <c r="K3345" i="1"/>
  <c r="J3345" i="1"/>
  <c r="K3249" i="1"/>
  <c r="J3249" i="1"/>
  <c r="K3185" i="1"/>
  <c r="J3185" i="1"/>
  <c r="K3089" i="1"/>
  <c r="J3089" i="1"/>
  <c r="K3025" i="1"/>
  <c r="J3025" i="1"/>
  <c r="K2945" i="1"/>
  <c r="J2945" i="1"/>
  <c r="K2833" i="1"/>
  <c r="J2833" i="1"/>
  <c r="K2721" i="1"/>
  <c r="J2721" i="1"/>
  <c r="K2609" i="1"/>
  <c r="J2609" i="1"/>
  <c r="K2529" i="1"/>
  <c r="J2529" i="1"/>
  <c r="K2433" i="1"/>
  <c r="J2433" i="1"/>
  <c r="K2337" i="1"/>
  <c r="J2337" i="1"/>
  <c r="K2241" i="1"/>
  <c r="J2241" i="1"/>
  <c r="K2129" i="1"/>
  <c r="J2129" i="1"/>
  <c r="K2033" i="1"/>
  <c r="J2033" i="1"/>
  <c r="K1937" i="1"/>
  <c r="J1937" i="1"/>
  <c r="K1857" i="1"/>
  <c r="J1857" i="1"/>
  <c r="K1761" i="1"/>
  <c r="J1761" i="1"/>
  <c r="K1537" i="1"/>
  <c r="J1537" i="1"/>
  <c r="K1041" i="1"/>
  <c r="J1041" i="1"/>
  <c r="K977" i="1"/>
  <c r="J977" i="1"/>
  <c r="K881" i="1"/>
  <c r="J881" i="1"/>
  <c r="K785" i="1"/>
  <c r="J785" i="1"/>
  <c r="K705" i="1"/>
  <c r="J705" i="1"/>
  <c r="K609" i="1"/>
  <c r="J609" i="1"/>
  <c r="K513" i="1"/>
  <c r="J513" i="1"/>
  <c r="K417" i="1"/>
  <c r="J417" i="1"/>
  <c r="K241" i="1"/>
  <c r="J241" i="1"/>
  <c r="K7936" i="1"/>
  <c r="J7936" i="1"/>
  <c r="K7680" i="1"/>
  <c r="J7680" i="1"/>
  <c r="K7296" i="1"/>
  <c r="J7296" i="1"/>
  <c r="K6288" i="1"/>
  <c r="J6288" i="1"/>
  <c r="K6208" i="1"/>
  <c r="J6208" i="1"/>
  <c r="K6144" i="1"/>
  <c r="J6144" i="1"/>
  <c r="K5936" i="1"/>
  <c r="J5936" i="1"/>
  <c r="K5872" i="1"/>
  <c r="J5872" i="1"/>
  <c r="K5520" i="1"/>
  <c r="J5520" i="1"/>
  <c r="K5328" i="1"/>
  <c r="J5328" i="1"/>
  <c r="K5136" i="1"/>
  <c r="J5136" i="1"/>
  <c r="K5072" i="1"/>
  <c r="J5072" i="1"/>
  <c r="K4976" i="1"/>
  <c r="J4976" i="1"/>
  <c r="K4896" i="1"/>
  <c r="J4896" i="1"/>
  <c r="K4816" i="1"/>
  <c r="J4816" i="1"/>
  <c r="K4656" i="1"/>
  <c r="J4656" i="1"/>
  <c r="K4560" i="1"/>
  <c r="J4560" i="1"/>
  <c r="K4368" i="1"/>
  <c r="J4368" i="1"/>
  <c r="K4288" i="1"/>
  <c r="J4288" i="1"/>
  <c r="K3984" i="1"/>
  <c r="J3984" i="1"/>
  <c r="K3680" i="1"/>
  <c r="J3680" i="1"/>
  <c r="K3360" i="1"/>
  <c r="J3360" i="1"/>
  <c r="K3280" i="1"/>
  <c r="J3280" i="1"/>
  <c r="K2960" i="1"/>
  <c r="J2960" i="1"/>
  <c r="K2768" i="1"/>
  <c r="J2768" i="1"/>
  <c r="K2560" i="1"/>
  <c r="J2560" i="1"/>
  <c r="K2496" i="1"/>
  <c r="J2496" i="1"/>
  <c r="K2384" i="1"/>
  <c r="J2384" i="1"/>
  <c r="K2272" i="1"/>
  <c r="J2272" i="1"/>
  <c r="K1936" i="1"/>
  <c r="J1936" i="1"/>
  <c r="K1824" i="1"/>
  <c r="J1824" i="1"/>
  <c r="K1728" i="1"/>
  <c r="J1728" i="1"/>
  <c r="K1536" i="1"/>
  <c r="J1536" i="1"/>
  <c r="K1440" i="1"/>
  <c r="J1440" i="1"/>
  <c r="K1360" i="1"/>
  <c r="J1360" i="1"/>
  <c r="K1264" i="1"/>
  <c r="J1264" i="1"/>
  <c r="K1152" i="1"/>
  <c r="J1152" i="1"/>
  <c r="K1056" i="1"/>
  <c r="J1056" i="1"/>
  <c r="K992" i="1"/>
  <c r="J992" i="1"/>
  <c r="K896" i="1"/>
  <c r="J896" i="1"/>
  <c r="K688" i="1"/>
  <c r="J688" i="1"/>
  <c r="K592" i="1"/>
  <c r="J592" i="1"/>
  <c r="K512" i="1"/>
  <c r="J512" i="1"/>
  <c r="K336" i="1"/>
  <c r="J336" i="1"/>
  <c r="K256" i="1"/>
  <c r="J256" i="1"/>
  <c r="K176" i="1"/>
  <c r="J176" i="1"/>
  <c r="K64" i="1"/>
  <c r="J64" i="1"/>
  <c r="J8736" i="1"/>
  <c r="J5120" i="1"/>
  <c r="J4096" i="1"/>
  <c r="J3200" i="1"/>
  <c r="K8687" i="1"/>
  <c r="J8687" i="1"/>
  <c r="K8623" i="1"/>
  <c r="J8623" i="1"/>
  <c r="K8559" i="1"/>
  <c r="J8559" i="1"/>
  <c r="K8479" i="1"/>
  <c r="J8479" i="1"/>
  <c r="K8399" i="1"/>
  <c r="J8399" i="1"/>
  <c r="K8319" i="1"/>
  <c r="J8319" i="1"/>
  <c r="K8255" i="1"/>
  <c r="J8255" i="1"/>
  <c r="K8175" i="1"/>
  <c r="J8175" i="1"/>
  <c r="K8095" i="1"/>
  <c r="J8095" i="1"/>
  <c r="K7871" i="1"/>
  <c r="J7871" i="1"/>
  <c r="K7807" i="1"/>
  <c r="J7807" i="1"/>
  <c r="K7743" i="1"/>
  <c r="J7743" i="1"/>
  <c r="K7663" i="1"/>
  <c r="J7663" i="1"/>
  <c r="K7471" i="1"/>
  <c r="J7471" i="1"/>
  <c r="K7295" i="1"/>
  <c r="J7295" i="1"/>
  <c r="K7215" i="1"/>
  <c r="J7215" i="1"/>
  <c r="K7151" i="1"/>
  <c r="J7151" i="1"/>
  <c r="K6959" i="1"/>
  <c r="J6959" i="1"/>
  <c r="K6783" i="1"/>
  <c r="J6783" i="1"/>
  <c r="K6591" i="1"/>
  <c r="J6591" i="1"/>
  <c r="K6383" i="1"/>
  <c r="J6383" i="1"/>
  <c r="K5711" i="1"/>
  <c r="J5711" i="1"/>
  <c r="K5647" i="1"/>
  <c r="J5647" i="1"/>
  <c r="K5567" i="1"/>
  <c r="J5567" i="1"/>
  <c r="K5503" i="1"/>
  <c r="J5503" i="1"/>
  <c r="K5071" i="1"/>
  <c r="J5071" i="1"/>
  <c r="K4799" i="1"/>
  <c r="J4799" i="1"/>
  <c r="K4719" i="1"/>
  <c r="J4719" i="1"/>
  <c r="K4623" i="1"/>
  <c r="J4623" i="1"/>
  <c r="K4559" i="1"/>
  <c r="J4559" i="1"/>
  <c r="K4351" i="1"/>
  <c r="J4351" i="1"/>
  <c r="K4287" i="1"/>
  <c r="J4287" i="1"/>
  <c r="K4111" i="1"/>
  <c r="J4111" i="1"/>
  <c r="K3951" i="1"/>
  <c r="J3951" i="1"/>
  <c r="K3791" i="1"/>
  <c r="J3791" i="1"/>
  <c r="K3711" i="1"/>
  <c r="J3711" i="1"/>
  <c r="K3583" i="1"/>
  <c r="J3583" i="1"/>
  <c r="K3503" i="1"/>
  <c r="J3503" i="1"/>
  <c r="K3231" i="1"/>
  <c r="J3231" i="1"/>
  <c r="K3183" i="1"/>
  <c r="J3183" i="1"/>
  <c r="K3119" i="1"/>
  <c r="J3119" i="1"/>
  <c r="K2959" i="1"/>
  <c r="J2959" i="1"/>
  <c r="K2879" i="1"/>
  <c r="J2879" i="1"/>
  <c r="K2783" i="1"/>
  <c r="J2783" i="1"/>
  <c r="K2719" i="1"/>
  <c r="J2719" i="1"/>
  <c r="K2623" i="1"/>
  <c r="J2623" i="1"/>
  <c r="K2431" i="1"/>
  <c r="J2431" i="1"/>
  <c r="K2335" i="1"/>
  <c r="J2335" i="1"/>
  <c r="K2143" i="1"/>
  <c r="J2143" i="1"/>
  <c r="K2047" i="1"/>
  <c r="J2047" i="1"/>
  <c r="K1951" i="1"/>
  <c r="J1951" i="1"/>
  <c r="K1839" i="1"/>
  <c r="J1839" i="1"/>
  <c r="K1743" i="1"/>
  <c r="J1743" i="1"/>
  <c r="K1647" i="1"/>
  <c r="J1647" i="1"/>
  <c r="K1407" i="1"/>
  <c r="J1407" i="1"/>
  <c r="K1311" i="1"/>
  <c r="J1311" i="1"/>
  <c r="K1199" i="1"/>
  <c r="J1199" i="1"/>
  <c r="K1087" i="1"/>
  <c r="J1087" i="1"/>
  <c r="K1007" i="1"/>
  <c r="J1007" i="1"/>
  <c r="K911" i="1"/>
  <c r="J911" i="1"/>
  <c r="K815" i="1"/>
  <c r="J815" i="1"/>
  <c r="K639" i="1"/>
  <c r="J639" i="1"/>
  <c r="K543" i="1"/>
  <c r="J543" i="1"/>
  <c r="K463" i="1"/>
  <c r="J463" i="1"/>
  <c r="K399" i="1"/>
  <c r="J399" i="1"/>
  <c r="K303" i="1"/>
  <c r="J303" i="1"/>
  <c r="K143" i="1"/>
  <c r="J143" i="1"/>
  <c r="K63" i="1"/>
  <c r="J63" i="1"/>
  <c r="J5487" i="1"/>
  <c r="J4032" i="1"/>
  <c r="J3759" i="1"/>
  <c r="K7678" i="1"/>
  <c r="J7678" i="1"/>
  <c r="K7422" i="1"/>
  <c r="J7422" i="1"/>
  <c r="K6910" i="1"/>
  <c r="J6910" i="1"/>
  <c r="K6526" i="1"/>
  <c r="J6526" i="1"/>
  <c r="K6238" i="1"/>
  <c r="J6238" i="1"/>
  <c r="K6142" i="1"/>
  <c r="J6142" i="1"/>
  <c r="K5822" i="1"/>
  <c r="J5822" i="1"/>
  <c r="K5438" i="1"/>
  <c r="J5438" i="1"/>
  <c r="K5374" i="1"/>
  <c r="J5374" i="1"/>
  <c r="K5166" i="1"/>
  <c r="J5166" i="1"/>
  <c r="K4862" i="1"/>
  <c r="J4862" i="1"/>
  <c r="K4798" i="1"/>
  <c r="J4798" i="1"/>
  <c r="K4718" i="1"/>
  <c r="J4718" i="1"/>
  <c r="K4414" i="1"/>
  <c r="J4414" i="1"/>
  <c r="K4302" i="1"/>
  <c r="J4302" i="1"/>
  <c r="K4110" i="1"/>
  <c r="J4110" i="1"/>
  <c r="K4046" i="1"/>
  <c r="J4046" i="1"/>
  <c r="K3950" i="1"/>
  <c r="J3950" i="1"/>
  <c r="K3886" i="1"/>
  <c r="J3886" i="1"/>
  <c r="K3678" i="1"/>
  <c r="J3678" i="1"/>
  <c r="K3486" i="1"/>
  <c r="J3486" i="1"/>
  <c r="K3406" i="1"/>
  <c r="J3406" i="1"/>
  <c r="K3214" i="1"/>
  <c r="J3214" i="1"/>
  <c r="K3134" i="1"/>
  <c r="J3134" i="1"/>
  <c r="K3070" i="1"/>
  <c r="J3070" i="1"/>
  <c r="K2974" i="1"/>
  <c r="J2974" i="1"/>
  <c r="K2766" i="1"/>
  <c r="J2766" i="1"/>
  <c r="K2702" i="1"/>
  <c r="J2702" i="1"/>
  <c r="K2622" i="1"/>
  <c r="J2622" i="1"/>
  <c r="K2526" i="1"/>
  <c r="J2526" i="1"/>
  <c r="K2446" i="1"/>
  <c r="J2446" i="1"/>
  <c r="K2350" i="1"/>
  <c r="J2350" i="1"/>
  <c r="K2270" i="1"/>
  <c r="J2270" i="1"/>
  <c r="K2190" i="1"/>
  <c r="J2190" i="1"/>
  <c r="K2078" i="1"/>
  <c r="J2078" i="1"/>
  <c r="K1982" i="1"/>
  <c r="J1982" i="1"/>
  <c r="K1934" i="1"/>
  <c r="J1934" i="1"/>
  <c r="K1838" i="1"/>
  <c r="J1838" i="1"/>
  <c r="K1758" i="1"/>
  <c r="J1758" i="1"/>
  <c r="K1678" i="1"/>
  <c r="J1678" i="1"/>
  <c r="K1582" i="1"/>
  <c r="J1582" i="1"/>
  <c r="K1518" i="1"/>
  <c r="J1518" i="1"/>
  <c r="K1278" i="1"/>
  <c r="J1278" i="1"/>
  <c r="K1086" i="1"/>
  <c r="J1086" i="1"/>
  <c r="K782" i="1"/>
  <c r="J782" i="1"/>
  <c r="K686" i="1"/>
  <c r="J686" i="1"/>
  <c r="K622" i="1"/>
  <c r="J622" i="1"/>
  <c r="K542" i="1"/>
  <c r="J542" i="1"/>
  <c r="K462" i="1"/>
  <c r="J462" i="1"/>
  <c r="K398" i="1"/>
  <c r="J398" i="1"/>
  <c r="K318" i="1"/>
  <c r="J318" i="1"/>
  <c r="K238" i="1"/>
  <c r="J238" i="1"/>
  <c r="K190" i="1"/>
  <c r="J190" i="1"/>
  <c r="K94" i="1"/>
  <c r="J94" i="1"/>
  <c r="K30" i="1"/>
  <c r="J30" i="1"/>
  <c r="J8144" i="1"/>
  <c r="J7902" i="1"/>
  <c r="J7152" i="1"/>
  <c r="J6878" i="1"/>
  <c r="J6670" i="1"/>
  <c r="J5008" i="1"/>
  <c r="J4782" i="1"/>
  <c r="J4078" i="1"/>
  <c r="J3198" i="1"/>
  <c r="J2848" i="1"/>
  <c r="K8717" i="1"/>
  <c r="J8717" i="1"/>
  <c r="K8653" i="1"/>
  <c r="J8653" i="1"/>
  <c r="K8573" i="1"/>
  <c r="J8573" i="1"/>
  <c r="K8493" i="1"/>
  <c r="J8493" i="1"/>
  <c r="K8413" i="1"/>
  <c r="J8413" i="1"/>
  <c r="K8333" i="1"/>
  <c r="J8333" i="1"/>
  <c r="K8237" i="1"/>
  <c r="J8237" i="1"/>
  <c r="K8173" i="1"/>
  <c r="J8173" i="1"/>
  <c r="K8093" i="1"/>
  <c r="J8093" i="1"/>
  <c r="K8045" i="1"/>
  <c r="J8045" i="1"/>
  <c r="K7981" i="1"/>
  <c r="J7981" i="1"/>
  <c r="K7917" i="1"/>
  <c r="J7917" i="1"/>
  <c r="K7853" i="1"/>
  <c r="J7853" i="1"/>
  <c r="K7613" i="1"/>
  <c r="J7613" i="1"/>
  <c r="K7533" i="1"/>
  <c r="J7533" i="1"/>
  <c r="K7485" i="1"/>
  <c r="J7485" i="1"/>
  <c r="K7405" i="1"/>
  <c r="J7405" i="1"/>
  <c r="K7229" i="1"/>
  <c r="J7229" i="1"/>
  <c r="K7149" i="1"/>
  <c r="J7149" i="1"/>
  <c r="K6973" i="1"/>
  <c r="J6973" i="1"/>
  <c r="K6893" i="1"/>
  <c r="J6893" i="1"/>
  <c r="K6717" i="1"/>
  <c r="J6717" i="1"/>
  <c r="K6637" i="1"/>
  <c r="J6637" i="1"/>
  <c r="K6461" i="1"/>
  <c r="J6461" i="1"/>
  <c r="K6381" i="1"/>
  <c r="J6381" i="1"/>
  <c r="K6333" i="1"/>
  <c r="J6333" i="1"/>
  <c r="J8654" i="1"/>
  <c r="J8526" i="1"/>
  <c r="J7150" i="1"/>
  <c r="J6431" i="1"/>
  <c r="J5054" i="1"/>
  <c r="J2528" i="1"/>
  <c r="J1472" i="1"/>
  <c r="K8684" i="1"/>
  <c r="J8684" i="1"/>
  <c r="K8604" i="1"/>
  <c r="J8604" i="1"/>
  <c r="K8508" i="1"/>
  <c r="J8508" i="1"/>
  <c r="K8428" i="1"/>
  <c r="J8428" i="1"/>
  <c r="K8332" i="1"/>
  <c r="J8332" i="1"/>
  <c r="K8252" i="1"/>
  <c r="J8252" i="1"/>
  <c r="K8156" i="1"/>
  <c r="J8156" i="1"/>
  <c r="K8076" i="1"/>
  <c r="J8076" i="1"/>
  <c r="K7980" i="1"/>
  <c r="J7980" i="1"/>
  <c r="K7532" i="1"/>
  <c r="J7532" i="1"/>
  <c r="K6316" i="1"/>
  <c r="J6316" i="1"/>
  <c r="K6252" i="1"/>
  <c r="J6252" i="1"/>
  <c r="K6156" i="1"/>
  <c r="J6156" i="1"/>
  <c r="K5964" i="1"/>
  <c r="J5964" i="1"/>
  <c r="K5900" i="1"/>
  <c r="J5900" i="1"/>
  <c r="K5836" i="1"/>
  <c r="J5836" i="1"/>
  <c r="K5724" i="1"/>
  <c r="J5724" i="1"/>
  <c r="K5548" i="1"/>
  <c r="J5548" i="1"/>
  <c r="K5468" i="1"/>
  <c r="J5468" i="1"/>
  <c r="K5260" i="1"/>
  <c r="J5260" i="1"/>
  <c r="K4956" i="1"/>
  <c r="J4956" i="1"/>
  <c r="K4908" i="1"/>
  <c r="J4908" i="1"/>
  <c r="K4828" i="1"/>
  <c r="J4828" i="1"/>
  <c r="K4636" i="1"/>
  <c r="J4636" i="1"/>
  <c r="K4444" i="1"/>
  <c r="J4444" i="1"/>
  <c r="K4348" i="1"/>
  <c r="J4348" i="1"/>
  <c r="K4316" i="1"/>
  <c r="J4316" i="1"/>
  <c r="K4252" i="1"/>
  <c r="J4252" i="1"/>
  <c r="K4220" i="1"/>
  <c r="J4220" i="1"/>
  <c r="K4188" i="1"/>
  <c r="J4188" i="1"/>
  <c r="K4124" i="1"/>
  <c r="J4124" i="1"/>
  <c r="K4028" i="1"/>
  <c r="J4028" i="1"/>
  <c r="K4012" i="1"/>
  <c r="J4012" i="1"/>
  <c r="K3932" i="1"/>
  <c r="J3932" i="1"/>
  <c r="K3916" i="1"/>
  <c r="J3916" i="1"/>
  <c r="K3884" i="1"/>
  <c r="J3884" i="1"/>
  <c r="K3740" i="1"/>
  <c r="J3740" i="1"/>
  <c r="K3676" i="1"/>
  <c r="J3676" i="1"/>
  <c r="K3644" i="1"/>
  <c r="J3644" i="1"/>
  <c r="K3532" i="1"/>
  <c r="J3532" i="1"/>
  <c r="K3420" i="1"/>
  <c r="J3420" i="1"/>
  <c r="K3324" i="1"/>
  <c r="J3324" i="1"/>
  <c r="K3292" i="1"/>
  <c r="J3292" i="1"/>
  <c r="K3260" i="1"/>
  <c r="J3260" i="1"/>
  <c r="K3212" i="1"/>
  <c r="J3212" i="1"/>
  <c r="K3180" i="1"/>
  <c r="J3180" i="1"/>
  <c r="K3068" i="1"/>
  <c r="J3068" i="1"/>
  <c r="K3004" i="1"/>
  <c r="J3004" i="1"/>
  <c r="K2988" i="1"/>
  <c r="J2988" i="1"/>
  <c r="K2956" i="1"/>
  <c r="J2956" i="1"/>
  <c r="K2924" i="1"/>
  <c r="J2924" i="1"/>
  <c r="K2892" i="1"/>
  <c r="J2892" i="1"/>
  <c r="K2860" i="1"/>
  <c r="J2860" i="1"/>
  <c r="K2844" i="1"/>
  <c r="J2844" i="1"/>
  <c r="K2812" i="1"/>
  <c r="J2812" i="1"/>
  <c r="K2748" i="1"/>
  <c r="J2748" i="1"/>
  <c r="K2732" i="1"/>
  <c r="J2732" i="1"/>
  <c r="K2604" i="1"/>
  <c r="J2604" i="1"/>
  <c r="K2540" i="1"/>
  <c r="J2540" i="1"/>
  <c r="K2444" i="1"/>
  <c r="J2444" i="1"/>
  <c r="K2428" i="1"/>
  <c r="J2428" i="1"/>
  <c r="K2396" i="1"/>
  <c r="J2396" i="1"/>
  <c r="K2380" i="1"/>
  <c r="J2380" i="1"/>
  <c r="K2348" i="1"/>
  <c r="J2348" i="1"/>
  <c r="K2332" i="1"/>
  <c r="J2332" i="1"/>
  <c r="K2316" i="1"/>
  <c r="J2316" i="1"/>
  <c r="K2284" i="1"/>
  <c r="J2284" i="1"/>
  <c r="K2268" i="1"/>
  <c r="J2268" i="1"/>
  <c r="K2252" i="1"/>
  <c r="J2252" i="1"/>
  <c r="K2236" i="1"/>
  <c r="J2236" i="1"/>
  <c r="K2220" i="1"/>
  <c r="J2220" i="1"/>
  <c r="K2188" i="1"/>
  <c r="J2188" i="1"/>
  <c r="K2172" i="1"/>
  <c r="J2172" i="1"/>
  <c r="K2140" i="1"/>
  <c r="J2140" i="1"/>
  <c r="K2124" i="1"/>
  <c r="J2124" i="1"/>
  <c r="K2108" i="1"/>
  <c r="J2108" i="1"/>
  <c r="K2092" i="1"/>
  <c r="J2092" i="1"/>
  <c r="K2060" i="1"/>
  <c r="J2060" i="1"/>
  <c r="K2044" i="1"/>
  <c r="J2044" i="1"/>
  <c r="K2028" i="1"/>
  <c r="J2028" i="1"/>
  <c r="K2012" i="1"/>
  <c r="J2012" i="1"/>
  <c r="K1996" i="1"/>
  <c r="J1996" i="1"/>
  <c r="K1948" i="1"/>
  <c r="J1948" i="1"/>
  <c r="K1932" i="1"/>
  <c r="J1932" i="1"/>
  <c r="K1900" i="1"/>
  <c r="J1900" i="1"/>
  <c r="K1868" i="1"/>
  <c r="J1868" i="1"/>
  <c r="K1852" i="1"/>
  <c r="J1852" i="1"/>
  <c r="K1836" i="1"/>
  <c r="J1836" i="1"/>
  <c r="K1820" i="1"/>
  <c r="J1820" i="1"/>
  <c r="K1676" i="1"/>
  <c r="J1676" i="1"/>
  <c r="K1644" i="1"/>
  <c r="J1644" i="1"/>
  <c r="K1612" i="1"/>
  <c r="J1612" i="1"/>
  <c r="K1580" i="1"/>
  <c r="J1580" i="1"/>
  <c r="K1548" i="1"/>
  <c r="J1548" i="1"/>
  <c r="K1516" i="1"/>
  <c r="J1516" i="1"/>
  <c r="K1484" i="1"/>
  <c r="J1484" i="1"/>
  <c r="K1452" i="1"/>
  <c r="J1452" i="1"/>
  <c r="K1420" i="1"/>
  <c r="J1420" i="1"/>
  <c r="K1388" i="1"/>
  <c r="J1388" i="1"/>
  <c r="K1324" i="1"/>
  <c r="J1324" i="1"/>
  <c r="K1292" i="1"/>
  <c r="J1292" i="1"/>
  <c r="K1260" i="1"/>
  <c r="J1260" i="1"/>
  <c r="K1228" i="1"/>
  <c r="J1228" i="1"/>
  <c r="K1196" i="1"/>
  <c r="J1196" i="1"/>
  <c r="K1132" i="1"/>
  <c r="J1132" i="1"/>
  <c r="K1100" i="1"/>
  <c r="J1100" i="1"/>
  <c r="K1036" i="1"/>
  <c r="J1036" i="1"/>
  <c r="K988" i="1"/>
  <c r="J988" i="1"/>
  <c r="K924" i="1"/>
  <c r="J924" i="1"/>
  <c r="K876" i="1"/>
  <c r="J876" i="1"/>
  <c r="K812" i="1"/>
  <c r="J812" i="1"/>
  <c r="K780" i="1"/>
  <c r="J780" i="1"/>
  <c r="K748" i="1"/>
  <c r="J748" i="1"/>
  <c r="K668" i="1"/>
  <c r="J668" i="1"/>
  <c r="K636" i="1"/>
  <c r="J636" i="1"/>
  <c r="K604" i="1"/>
  <c r="J604" i="1"/>
  <c r="K572" i="1"/>
  <c r="J572" i="1"/>
  <c r="K556" i="1"/>
  <c r="J556" i="1"/>
  <c r="K524" i="1"/>
  <c r="J524" i="1"/>
  <c r="K492" i="1"/>
  <c r="J492" i="1"/>
  <c r="K460" i="1"/>
  <c r="J460" i="1"/>
  <c r="K348" i="1"/>
  <c r="J348" i="1"/>
  <c r="K316" i="1"/>
  <c r="J316" i="1"/>
  <c r="K284" i="1"/>
  <c r="J284" i="1"/>
  <c r="K252" i="1"/>
  <c r="J252" i="1"/>
  <c r="K220" i="1"/>
  <c r="J220" i="1"/>
  <c r="K188" i="1"/>
  <c r="J188" i="1"/>
  <c r="K92" i="1"/>
  <c r="J92" i="1"/>
  <c r="K60" i="1"/>
  <c r="J60" i="1"/>
  <c r="J8704" i="1"/>
  <c r="J8676" i="1"/>
  <c r="J8598" i="1"/>
  <c r="J8448" i="1"/>
  <c r="J8320" i="1"/>
  <c r="J8064" i="1"/>
  <c r="J7996" i="1"/>
  <c r="J7728" i="1"/>
  <c r="J7484" i="1"/>
  <c r="J7454" i="1"/>
  <c r="J7216" i="1"/>
  <c r="J6972" i="1"/>
  <c r="J6876" i="1"/>
  <c r="J6800" i="1"/>
  <c r="J6734" i="1"/>
  <c r="J6668" i="1"/>
  <c r="J6460" i="1"/>
  <c r="J6128" i="1"/>
  <c r="J5920" i="1"/>
  <c r="J5628" i="1"/>
  <c r="J5519" i="1"/>
  <c r="J5216" i="1"/>
  <c r="J4990" i="1"/>
  <c r="J4176" i="1"/>
  <c r="J3756" i="1"/>
  <c r="J3424" i="1"/>
  <c r="J3310" i="1"/>
  <c r="J3196" i="1"/>
  <c r="J2961" i="1"/>
  <c r="J2448" i="1"/>
  <c r="J1708" i="1"/>
  <c r="J960" i="1"/>
  <c r="J588" i="1"/>
  <c r="J44" i="1"/>
  <c r="K7620" i="1"/>
  <c r="K7430" i="1"/>
  <c r="K7254" i="1"/>
  <c r="K6741" i="1"/>
  <c r="K5942" i="1"/>
  <c r="K5462" i="1"/>
  <c r="J8675" i="1"/>
  <c r="J8597" i="1"/>
  <c r="J8469" i="1"/>
  <c r="J8419" i="1"/>
  <c r="J8318" i="1"/>
  <c r="J8190" i="1"/>
  <c r="J8163" i="1"/>
  <c r="J8062" i="1"/>
  <c r="J8030" i="1"/>
  <c r="J7965" i="1"/>
  <c r="J7859" i="1"/>
  <c r="J7726" i="1"/>
  <c r="J7651" i="1"/>
  <c r="J7311" i="1"/>
  <c r="J7245" i="1"/>
  <c r="J7214" i="1"/>
  <c r="J6799" i="1"/>
  <c r="J6733" i="1"/>
  <c r="J6702" i="1"/>
  <c r="J6627" i="1"/>
  <c r="J6495" i="1"/>
  <c r="J6429" i="1"/>
  <c r="J5820" i="1"/>
  <c r="J5726" i="1"/>
  <c r="J5518" i="1"/>
  <c r="J5424" i="1"/>
  <c r="J5215" i="1"/>
  <c r="J5104" i="1"/>
  <c r="J5052" i="1"/>
  <c r="J4942" i="1"/>
  <c r="J4448" i="1"/>
  <c r="J4238" i="1"/>
  <c r="J3855" i="1"/>
  <c r="J3423" i="1"/>
  <c r="J2944" i="1"/>
  <c r="J2895" i="1"/>
  <c r="J2684" i="1"/>
  <c r="J1919" i="1"/>
  <c r="J1148" i="1"/>
  <c r="J956" i="1"/>
  <c r="J784" i="1"/>
  <c r="J223" i="1"/>
  <c r="K8646" i="1"/>
  <c r="K8470" i="1"/>
  <c r="K7253" i="1"/>
  <c r="K6915" i="1"/>
  <c r="K6740" i="1"/>
  <c r="K6566" i="1"/>
  <c r="K6374" i="1"/>
  <c r="K6197" i="1"/>
  <c r="K6021" i="1"/>
  <c r="K5301" i="1"/>
  <c r="K5126" i="1"/>
  <c r="K4805" i="1"/>
  <c r="K4454" i="1"/>
  <c r="K4118" i="1"/>
  <c r="J8752" i="1"/>
  <c r="J8518" i="1"/>
  <c r="J8368" i="1"/>
  <c r="J8262" i="1"/>
  <c r="J8029" i="1"/>
  <c r="J7964" i="1"/>
  <c r="J7888" i="1"/>
  <c r="J7822" i="1"/>
  <c r="J7756" i="1"/>
  <c r="J7584" i="1"/>
  <c r="J7518" i="1"/>
  <c r="J7452" i="1"/>
  <c r="J7376" i="1"/>
  <c r="J7310" i="1"/>
  <c r="J7244" i="1"/>
  <c r="J7072" i="1"/>
  <c r="J6900" i="1"/>
  <c r="J6768" i="1"/>
  <c r="J6524" i="1"/>
  <c r="J6111" i="1"/>
  <c r="J6012" i="1"/>
  <c r="J5918" i="1"/>
  <c r="J5616" i="1"/>
  <c r="J5423" i="1"/>
  <c r="J5214" i="1"/>
  <c r="J5088" i="1"/>
  <c r="J4878" i="1"/>
  <c r="J4668" i="1"/>
  <c r="J4447" i="1"/>
  <c r="J4127" i="1"/>
  <c r="J4064" i="1"/>
  <c r="J3964" i="1"/>
  <c r="J3009" i="1"/>
  <c r="J2894" i="1"/>
  <c r="J1825" i="1"/>
  <c r="J1295" i="1"/>
  <c r="J222" i="1"/>
  <c r="K8645" i="1"/>
  <c r="K8099" i="1"/>
  <c r="K7765" i="1"/>
  <c r="K7606" i="1"/>
  <c r="K7252" i="1"/>
  <c r="K6996" i="1"/>
  <c r="K6819" i="1"/>
  <c r="K6645" i="1"/>
  <c r="K6454" i="1"/>
  <c r="K6196" i="1"/>
  <c r="K6020" i="1"/>
  <c r="K5828" i="1"/>
  <c r="K5556" i="1"/>
  <c r="K5380" i="1"/>
  <c r="K5204" i="1"/>
  <c r="K5046" i="1"/>
  <c r="K4870" i="1"/>
  <c r="K4709" i="1"/>
  <c r="K4534" i="1"/>
  <c r="K4198" i="1"/>
  <c r="K4021" i="1"/>
  <c r="K3862" i="1"/>
  <c r="K3782" i="1"/>
  <c r="K3620" i="1"/>
  <c r="K2804" i="1"/>
  <c r="K2486" i="1"/>
  <c r="J8750" i="1"/>
  <c r="J8622" i="1"/>
  <c r="J8494" i="1"/>
  <c r="J8366" i="1"/>
  <c r="J8238" i="1"/>
  <c r="J8110" i="1"/>
  <c r="J8053" i="1"/>
  <c r="J7887" i="1"/>
  <c r="J7821" i="1"/>
  <c r="J7790" i="1"/>
  <c r="J7715" i="1"/>
  <c r="J7375" i="1"/>
  <c r="J7309" i="1"/>
  <c r="J7278" i="1"/>
  <c r="J7071" i="1"/>
  <c r="J7005" i="1"/>
  <c r="J6965" i="1"/>
  <c r="J6899" i="1"/>
  <c r="J6559" i="1"/>
  <c r="J6493" i="1"/>
  <c r="J6453" i="1"/>
  <c r="J6387" i="1"/>
  <c r="J6304" i="1"/>
  <c r="J6256" i="1"/>
  <c r="J6110" i="1"/>
  <c r="J5966" i="1"/>
  <c r="J5571" i="1"/>
  <c r="J5471" i="1"/>
  <c r="J5360" i="1"/>
  <c r="J5150" i="1"/>
  <c r="J4446" i="1"/>
  <c r="J4336" i="1"/>
  <c r="J3900" i="1"/>
  <c r="J3632" i="1"/>
  <c r="J3057" i="1"/>
  <c r="J2942" i="1"/>
  <c r="J2508" i="1"/>
  <c r="J2192" i="1"/>
  <c r="K8261" i="1"/>
  <c r="K8182" i="1"/>
  <c r="K8021" i="1"/>
  <c r="K7764" i="1"/>
  <c r="K7605" i="1"/>
  <c r="K7508" i="1"/>
  <c r="K7238" i="1"/>
  <c r="K7062" i="1"/>
  <c r="K6885" i="1"/>
  <c r="K6725" i="1"/>
  <c r="K6372" i="1"/>
  <c r="K6182" i="1"/>
  <c r="K5814" i="1"/>
  <c r="K5732" i="1"/>
  <c r="K5622" i="1"/>
  <c r="K5542" i="1"/>
  <c r="K5190" i="1"/>
  <c r="K5124" i="1"/>
  <c r="K5045" i="1"/>
  <c r="K4949" i="1"/>
  <c r="K4869" i="1"/>
  <c r="K4790" i="1"/>
  <c r="K4708" i="1"/>
  <c r="K4613" i="1"/>
  <c r="K4533" i="1"/>
  <c r="K4452" i="1"/>
  <c r="K4197" i="1"/>
  <c r="K4116" i="1"/>
  <c r="K4020" i="1"/>
  <c r="K3861" i="1"/>
  <c r="K3686" i="1"/>
  <c r="K3540" i="1"/>
  <c r="K3444" i="1"/>
  <c r="K3366" i="1"/>
  <c r="K3300" i="1"/>
  <c r="K3220" i="1"/>
  <c r="K3126" i="1"/>
  <c r="K3046" i="1"/>
  <c r="K2966" i="1"/>
  <c r="K2883" i="1"/>
  <c r="K2790" i="1"/>
  <c r="K2644" i="1"/>
  <c r="K2564" i="1"/>
  <c r="K2485" i="1"/>
  <c r="K2230" i="1"/>
  <c r="K2166" i="1"/>
  <c r="K2085" i="1"/>
  <c r="K2005" i="1"/>
  <c r="K1860" i="1"/>
  <c r="K1781" i="1"/>
  <c r="K1684" i="1"/>
  <c r="K1590" i="1"/>
  <c r="K1427" i="1"/>
  <c r="K1348" i="1"/>
  <c r="K1158" i="1"/>
  <c r="K1091" i="1"/>
  <c r="K998" i="1"/>
  <c r="K916" i="1"/>
  <c r="K821" i="1"/>
  <c r="K662" i="1"/>
  <c r="J8672" i="1"/>
  <c r="J8644" i="1"/>
  <c r="J8544" i="1"/>
  <c r="J8438" i="1"/>
  <c r="J8416" i="1"/>
  <c r="J8388" i="1"/>
  <c r="J8310" i="1"/>
  <c r="J8288" i="1"/>
  <c r="J8260" i="1"/>
  <c r="J8160" i="1"/>
  <c r="J8052" i="1"/>
  <c r="J7988" i="1"/>
  <c r="J7952" i="1"/>
  <c r="J7886" i="1"/>
  <c r="J7856" i="1"/>
  <c r="J7820" i="1"/>
  <c r="J7780" i="1"/>
  <c r="J7684" i="1"/>
  <c r="J7648" i="1"/>
  <c r="J7612" i="1"/>
  <c r="J7582" i="1"/>
  <c r="J7516" i="1"/>
  <c r="J7440" i="1"/>
  <c r="J7374" i="1"/>
  <c r="J7344" i="1"/>
  <c r="J7308" i="1"/>
  <c r="J7172" i="1"/>
  <c r="J7136" i="1"/>
  <c r="J7100" i="1"/>
  <c r="J7070" i="1"/>
  <c r="J7004" i="1"/>
  <c r="J6964" i="1"/>
  <c r="J6928" i="1"/>
  <c r="J6862" i="1"/>
  <c r="J6832" i="1"/>
  <c r="J6796" i="1"/>
  <c r="J6660" i="1"/>
  <c r="J6624" i="1"/>
  <c r="J6588" i="1"/>
  <c r="J6558" i="1"/>
  <c r="J6492" i="1"/>
  <c r="J6452" i="1"/>
  <c r="J6416" i="1"/>
  <c r="J6303" i="1"/>
  <c r="J6255" i="1"/>
  <c r="J6159" i="1"/>
  <c r="J5916" i="1"/>
  <c r="J5763" i="1"/>
  <c r="J5708" i="1"/>
  <c r="J5664" i="1"/>
  <c r="J5614" i="1"/>
  <c r="J5456" i="1"/>
  <c r="J5359" i="1"/>
  <c r="J5312" i="1"/>
  <c r="J5196" i="1"/>
  <c r="J5086" i="1"/>
  <c r="J5039" i="1"/>
  <c r="J4876" i="1"/>
  <c r="J4771" i="1"/>
  <c r="J4655" i="1"/>
  <c r="J4608" i="1"/>
  <c r="J4435" i="1"/>
  <c r="J4382" i="1"/>
  <c r="J4335" i="1"/>
  <c r="J4272" i="1"/>
  <c r="J4172" i="1"/>
  <c r="J4062" i="1"/>
  <c r="J3841" i="1"/>
  <c r="J3731" i="1"/>
  <c r="J3631" i="1"/>
  <c r="J3568" i="1"/>
  <c r="J3521" i="1"/>
  <c r="J3409" i="1"/>
  <c r="J3343" i="1"/>
  <c r="J3294" i="1"/>
  <c r="J3235" i="1"/>
  <c r="J3056" i="1"/>
  <c r="J3007" i="1"/>
  <c r="J2671" i="1"/>
  <c r="J2575" i="1"/>
  <c r="J2412" i="1"/>
  <c r="J2175" i="1"/>
  <c r="J1916" i="1"/>
  <c r="J1702" i="1"/>
  <c r="J1574" i="1"/>
  <c r="J1076" i="1"/>
  <c r="J929" i="1"/>
  <c r="J364" i="1"/>
  <c r="J159" i="1"/>
  <c r="K3873" i="1"/>
  <c r="J3873" i="1"/>
  <c r="K3681" i="1"/>
  <c r="J3681" i="1"/>
  <c r="K3569" i="1"/>
  <c r="J3569" i="1"/>
  <c r="K3361" i="1"/>
  <c r="J3361" i="1"/>
  <c r="K3297" i="1"/>
  <c r="J3297" i="1"/>
  <c r="K3217" i="1"/>
  <c r="J3217" i="1"/>
  <c r="K3137" i="1"/>
  <c r="J3137" i="1"/>
  <c r="K2929" i="1"/>
  <c r="J2929" i="1"/>
  <c r="K2817" i="1"/>
  <c r="J2817" i="1"/>
  <c r="K2737" i="1"/>
  <c r="J2737" i="1"/>
  <c r="K2641" i="1"/>
  <c r="J2641" i="1"/>
  <c r="K2513" i="1"/>
  <c r="J2513" i="1"/>
  <c r="K2417" i="1"/>
  <c r="J2417" i="1"/>
  <c r="K2321" i="1"/>
  <c r="J2321" i="1"/>
  <c r="K2225" i="1"/>
  <c r="J2225" i="1"/>
  <c r="K2145" i="1"/>
  <c r="J2145" i="1"/>
  <c r="K2049" i="1"/>
  <c r="J2049" i="1"/>
  <c r="K1969" i="1"/>
  <c r="J1969" i="1"/>
  <c r="K1873" i="1"/>
  <c r="J1873" i="1"/>
  <c r="K1793" i="1"/>
  <c r="J1793" i="1"/>
  <c r="K1697" i="1"/>
  <c r="J1697" i="1"/>
  <c r="K1601" i="1"/>
  <c r="J1601" i="1"/>
  <c r="K1505" i="1"/>
  <c r="J1505" i="1"/>
  <c r="K1425" i="1"/>
  <c r="J1425" i="1"/>
  <c r="K1329" i="1"/>
  <c r="J1329" i="1"/>
  <c r="K1233" i="1"/>
  <c r="J1233" i="1"/>
  <c r="K1153" i="1"/>
  <c r="J1153" i="1"/>
  <c r="K1057" i="1"/>
  <c r="J1057" i="1"/>
  <c r="K961" i="1"/>
  <c r="J961" i="1"/>
  <c r="K865" i="1"/>
  <c r="J865" i="1"/>
  <c r="K769" i="1"/>
  <c r="J769" i="1"/>
  <c r="K673" i="1"/>
  <c r="J673" i="1"/>
  <c r="K577" i="1"/>
  <c r="J577" i="1"/>
  <c r="K497" i="1"/>
  <c r="J497" i="1"/>
  <c r="K401" i="1"/>
  <c r="J401" i="1"/>
  <c r="K321" i="1"/>
  <c r="J321" i="1"/>
  <c r="K193" i="1"/>
  <c r="J193" i="1"/>
  <c r="K97" i="1"/>
  <c r="J97" i="1"/>
  <c r="K49" i="1"/>
  <c r="J49" i="1"/>
  <c r="K8000" i="1"/>
  <c r="J8000" i="1"/>
  <c r="K7616" i="1"/>
  <c r="J7616" i="1"/>
  <c r="K7232" i="1"/>
  <c r="J7232" i="1"/>
  <c r="K6848" i="1"/>
  <c r="J6848" i="1"/>
  <c r="K6352" i="1"/>
  <c r="J6352" i="1"/>
  <c r="K6176" i="1"/>
  <c r="J6176" i="1"/>
  <c r="K6080" i="1"/>
  <c r="J6080" i="1"/>
  <c r="K5904" i="1"/>
  <c r="J5904" i="1"/>
  <c r="K5824" i="1"/>
  <c r="J5824" i="1"/>
  <c r="K5744" i="1"/>
  <c r="J5744" i="1"/>
  <c r="K5648" i="1"/>
  <c r="J5648" i="1"/>
  <c r="K5232" i="1"/>
  <c r="J5232" i="1"/>
  <c r="K4720" i="1"/>
  <c r="J4720" i="1"/>
  <c r="K4112" i="1"/>
  <c r="J4112" i="1"/>
  <c r="K3744" i="1"/>
  <c r="J3744" i="1"/>
  <c r="K3440" i="1"/>
  <c r="J3440" i="1"/>
  <c r="K3344" i="1"/>
  <c r="J3344" i="1"/>
  <c r="K3232" i="1"/>
  <c r="J3232" i="1"/>
  <c r="K2816" i="1"/>
  <c r="J2816" i="1"/>
  <c r="K2720" i="1"/>
  <c r="J2720" i="1"/>
  <c r="K2656" i="1"/>
  <c r="J2656" i="1"/>
  <c r="K2544" i="1"/>
  <c r="J2544" i="1"/>
  <c r="K2512" i="1"/>
  <c r="J2512" i="1"/>
  <c r="K2416" i="1"/>
  <c r="J2416" i="1"/>
  <c r="K2320" i="1"/>
  <c r="J2320" i="1"/>
  <c r="K2224" i="1"/>
  <c r="J2224" i="1"/>
  <c r="K2160" i="1"/>
  <c r="J2160" i="1"/>
  <c r="K2080" i="1"/>
  <c r="J2080" i="1"/>
  <c r="K1984" i="1"/>
  <c r="J1984" i="1"/>
  <c r="K1904" i="1"/>
  <c r="J1904" i="1"/>
  <c r="K1808" i="1"/>
  <c r="J1808" i="1"/>
  <c r="K1712" i="1"/>
  <c r="J1712" i="1"/>
  <c r="K1648" i="1"/>
  <c r="J1648" i="1"/>
  <c r="K1552" i="1"/>
  <c r="J1552" i="1"/>
  <c r="K1456" i="1"/>
  <c r="J1456" i="1"/>
  <c r="K1376" i="1"/>
  <c r="J1376" i="1"/>
  <c r="K1280" i="1"/>
  <c r="J1280" i="1"/>
  <c r="K1184" i="1"/>
  <c r="J1184" i="1"/>
  <c r="K1104" i="1"/>
  <c r="J1104" i="1"/>
  <c r="K1008" i="1"/>
  <c r="J1008" i="1"/>
  <c r="K912" i="1"/>
  <c r="J912" i="1"/>
  <c r="K816" i="1"/>
  <c r="J816" i="1"/>
  <c r="K624" i="1"/>
  <c r="J624" i="1"/>
  <c r="K384" i="1"/>
  <c r="J384" i="1"/>
  <c r="K160" i="1"/>
  <c r="J160" i="1"/>
  <c r="K80" i="1"/>
  <c r="J80" i="1"/>
  <c r="J8224" i="1"/>
  <c r="J7600" i="1"/>
  <c r="J7392" i="1"/>
  <c r="J6672" i="1"/>
  <c r="J5488" i="1"/>
  <c r="J3265" i="1"/>
  <c r="J1633" i="1"/>
  <c r="K8751" i="1"/>
  <c r="J8751" i="1"/>
  <c r="K8671" i="1"/>
  <c r="J8671" i="1"/>
  <c r="K8591" i="1"/>
  <c r="J8591" i="1"/>
  <c r="K8511" i="1"/>
  <c r="J8511" i="1"/>
  <c r="K8447" i="1"/>
  <c r="J8447" i="1"/>
  <c r="K8383" i="1"/>
  <c r="J8383" i="1"/>
  <c r="K8303" i="1"/>
  <c r="J8303" i="1"/>
  <c r="K8223" i="1"/>
  <c r="J8223" i="1"/>
  <c r="K8143" i="1"/>
  <c r="J8143" i="1"/>
  <c r="K7999" i="1"/>
  <c r="J7999" i="1"/>
  <c r="K7935" i="1"/>
  <c r="J7935" i="1"/>
  <c r="K7615" i="1"/>
  <c r="J7615" i="1"/>
  <c r="K7535" i="1"/>
  <c r="J7535" i="1"/>
  <c r="K7087" i="1"/>
  <c r="J7087" i="1"/>
  <c r="K6911" i="1"/>
  <c r="J6911" i="1"/>
  <c r="K6719" i="1"/>
  <c r="J6719" i="1"/>
  <c r="K6639" i="1"/>
  <c r="J6639" i="1"/>
  <c r="K6463" i="1"/>
  <c r="J6463" i="1"/>
  <c r="K6271" i="1"/>
  <c r="J6271" i="1"/>
  <c r="K6207" i="1"/>
  <c r="J6207" i="1"/>
  <c r="K6015" i="1"/>
  <c r="J6015" i="1"/>
  <c r="K5951" i="1"/>
  <c r="J5951" i="1"/>
  <c r="K5871" i="1"/>
  <c r="J5871" i="1"/>
  <c r="K5775" i="1"/>
  <c r="J5775" i="1"/>
  <c r="K5407" i="1"/>
  <c r="J5407" i="1"/>
  <c r="K5311" i="1"/>
  <c r="J5311" i="1"/>
  <c r="K5119" i="1"/>
  <c r="J5119" i="1"/>
  <c r="K5023" i="1"/>
  <c r="J5023" i="1"/>
  <c r="K4975" i="1"/>
  <c r="J4975" i="1"/>
  <c r="K4895" i="1"/>
  <c r="J4895" i="1"/>
  <c r="K4815" i="1"/>
  <c r="J4815" i="1"/>
  <c r="K4383" i="1"/>
  <c r="J4383" i="1"/>
  <c r="K4079" i="1"/>
  <c r="J4079" i="1"/>
  <c r="K3647" i="1"/>
  <c r="J3647" i="1"/>
  <c r="K3487" i="1"/>
  <c r="J3487" i="1"/>
  <c r="K3439" i="1"/>
  <c r="J3439" i="1"/>
  <c r="K3375" i="1"/>
  <c r="J3375" i="1"/>
  <c r="K3295" i="1"/>
  <c r="J3295" i="1"/>
  <c r="K3023" i="1"/>
  <c r="J3023" i="1"/>
  <c r="K2591" i="1"/>
  <c r="J2591" i="1"/>
  <c r="K2495" i="1"/>
  <c r="J2495" i="1"/>
  <c r="K2271" i="1"/>
  <c r="J2271" i="1"/>
  <c r="K2159" i="1"/>
  <c r="J2159" i="1"/>
  <c r="K1935" i="1"/>
  <c r="J1935" i="1"/>
  <c r="K1855" i="1"/>
  <c r="J1855" i="1"/>
  <c r="K1759" i="1"/>
  <c r="J1759" i="1"/>
  <c r="K1663" i="1"/>
  <c r="J1663" i="1"/>
  <c r="K1567" i="1"/>
  <c r="J1567" i="1"/>
  <c r="K1455" i="1"/>
  <c r="J1455" i="1"/>
  <c r="K1343" i="1"/>
  <c r="J1343" i="1"/>
  <c r="K1247" i="1"/>
  <c r="J1247" i="1"/>
  <c r="K879" i="1"/>
  <c r="J879" i="1"/>
  <c r="J7183" i="1"/>
  <c r="K7614" i="1"/>
  <c r="J7614" i="1"/>
  <c r="K7550" i="1"/>
  <c r="J7550" i="1"/>
  <c r="K6846" i="1"/>
  <c r="J6846" i="1"/>
  <c r="K6350" i="1"/>
  <c r="J6350" i="1"/>
  <c r="K6270" i="1"/>
  <c r="J6270" i="1"/>
  <c r="K6062" i="1"/>
  <c r="J6062" i="1"/>
  <c r="K5758" i="1"/>
  <c r="J5758" i="1"/>
  <c r="K5598" i="1"/>
  <c r="J5598" i="1"/>
  <c r="K5406" i="1"/>
  <c r="J5406" i="1"/>
  <c r="K5102" i="1"/>
  <c r="J5102" i="1"/>
  <c r="K4766" i="1"/>
  <c r="J4766" i="1"/>
  <c r="K4622" i="1"/>
  <c r="J4622" i="1"/>
  <c r="K4526" i="1"/>
  <c r="J4526" i="1"/>
  <c r="K4430" i="1"/>
  <c r="J4430" i="1"/>
  <c r="K4350" i="1"/>
  <c r="J4350" i="1"/>
  <c r="K4142" i="1"/>
  <c r="J4142" i="1"/>
  <c r="K3822" i="1"/>
  <c r="J3822" i="1"/>
  <c r="K3742" i="1"/>
  <c r="J3742" i="1"/>
  <c r="K3582" i="1"/>
  <c r="J3582" i="1"/>
  <c r="K3534" i="1"/>
  <c r="J3534" i="1"/>
  <c r="K3438" i="1"/>
  <c r="J3438" i="1"/>
  <c r="K3246" i="1"/>
  <c r="J3246" i="1"/>
  <c r="K3150" i="1"/>
  <c r="J3150" i="1"/>
  <c r="K3102" i="1"/>
  <c r="J3102" i="1"/>
  <c r="K3022" i="1"/>
  <c r="J3022" i="1"/>
  <c r="K2958" i="1"/>
  <c r="J2958" i="1"/>
  <c r="K2878" i="1"/>
  <c r="J2878" i="1"/>
  <c r="K2654" i="1"/>
  <c r="J2654" i="1"/>
  <c r="K2558" i="1"/>
  <c r="J2558" i="1"/>
  <c r="K2478" i="1"/>
  <c r="J2478" i="1"/>
  <c r="K2398" i="1"/>
  <c r="J2398" i="1"/>
  <c r="K2062" i="1"/>
  <c r="J2062" i="1"/>
  <c r="K1822" i="1"/>
  <c r="J1822" i="1"/>
  <c r="K1726" i="1"/>
  <c r="J1726" i="1"/>
  <c r="K1646" i="1"/>
  <c r="J1646" i="1"/>
  <c r="K1438" i="1"/>
  <c r="J1438" i="1"/>
  <c r="K1326" i="1"/>
  <c r="J1326" i="1"/>
  <c r="K1246" i="1"/>
  <c r="J1246" i="1"/>
  <c r="K1150" i="1"/>
  <c r="J1150" i="1"/>
  <c r="K1102" i="1"/>
  <c r="J1102" i="1"/>
  <c r="K1022" i="1"/>
  <c r="J1022" i="1"/>
  <c r="K942" i="1"/>
  <c r="J942" i="1"/>
  <c r="K894" i="1"/>
  <c r="J894" i="1"/>
  <c r="K814" i="1"/>
  <c r="J814" i="1"/>
  <c r="K734" i="1"/>
  <c r="J734" i="1"/>
  <c r="K638" i="1"/>
  <c r="J638" i="1"/>
  <c r="K558" i="1"/>
  <c r="J558" i="1"/>
  <c r="K478" i="1"/>
  <c r="J478" i="1"/>
  <c r="K414" i="1"/>
  <c r="J414" i="1"/>
  <c r="K334" i="1"/>
  <c r="J334" i="1"/>
  <c r="K254" i="1"/>
  <c r="J254" i="1"/>
  <c r="K206" i="1"/>
  <c r="J206" i="1"/>
  <c r="K126" i="1"/>
  <c r="J126" i="1"/>
  <c r="K62" i="1"/>
  <c r="J62" i="1"/>
  <c r="J7694" i="1"/>
  <c r="J7390" i="1"/>
  <c r="J7182" i="1"/>
  <c r="J3537" i="1"/>
  <c r="J3312" i="1"/>
  <c r="K8685" i="1"/>
  <c r="J8685" i="1"/>
  <c r="K8605" i="1"/>
  <c r="J8605" i="1"/>
  <c r="K8541" i="1"/>
  <c r="J8541" i="1"/>
  <c r="K8445" i="1"/>
  <c r="J8445" i="1"/>
  <c r="K8381" i="1"/>
  <c r="J8381" i="1"/>
  <c r="K8301" i="1"/>
  <c r="J8301" i="1"/>
  <c r="K8221" i="1"/>
  <c r="J8221" i="1"/>
  <c r="K8141" i="1"/>
  <c r="J8141" i="1"/>
  <c r="K7869" i="1"/>
  <c r="J7869" i="1"/>
  <c r="K7421" i="1"/>
  <c r="J7421" i="1"/>
  <c r="K7213" i="1"/>
  <c r="J7213" i="1"/>
  <c r="K7037" i="1"/>
  <c r="J7037" i="1"/>
  <c r="K6845" i="1"/>
  <c r="J6845" i="1"/>
  <c r="K6509" i="1"/>
  <c r="J6509" i="1"/>
  <c r="J7662" i="1"/>
  <c r="J5534" i="1"/>
  <c r="J5006" i="1"/>
  <c r="J3311" i="1"/>
  <c r="J2897" i="1"/>
  <c r="K8716" i="1"/>
  <c r="J8716" i="1"/>
  <c r="K8620" i="1"/>
  <c r="J8620" i="1"/>
  <c r="K8524" i="1"/>
  <c r="J8524" i="1"/>
  <c r="K8412" i="1"/>
  <c r="J8412" i="1"/>
  <c r="K8316" i="1"/>
  <c r="J8316" i="1"/>
  <c r="K8236" i="1"/>
  <c r="J8236" i="1"/>
  <c r="K8140" i="1"/>
  <c r="J8140" i="1"/>
  <c r="K8060" i="1"/>
  <c r="J8060" i="1"/>
  <c r="K7020" i="1"/>
  <c r="J7020" i="1"/>
  <c r="K6204" i="1"/>
  <c r="J6204" i="1"/>
  <c r="K5932" i="1"/>
  <c r="J5932" i="1"/>
  <c r="K5740" i="1"/>
  <c r="J5740" i="1"/>
  <c r="K5324" i="1"/>
  <c r="J5324" i="1"/>
  <c r="K5244" i="1"/>
  <c r="J5244" i="1"/>
  <c r="K5164" i="1"/>
  <c r="J5164" i="1"/>
  <c r="K5068" i="1"/>
  <c r="J5068" i="1"/>
  <c r="K5004" i="1"/>
  <c r="J5004" i="1"/>
  <c r="K4732" i="1"/>
  <c r="J4732" i="1"/>
  <c r="K4652" i="1"/>
  <c r="J4652" i="1"/>
  <c r="K4524" i="1"/>
  <c r="J4524" i="1"/>
  <c r="K4492" i="1"/>
  <c r="J4492" i="1"/>
  <c r="K4428" i="1"/>
  <c r="J4428" i="1"/>
  <c r="K4396" i="1"/>
  <c r="J4396" i="1"/>
  <c r="K4332" i="1"/>
  <c r="J4332" i="1"/>
  <c r="K4300" i="1"/>
  <c r="J4300" i="1"/>
  <c r="K4236" i="1"/>
  <c r="J4236" i="1"/>
  <c r="K4140" i="1"/>
  <c r="J4140" i="1"/>
  <c r="K4044" i="1"/>
  <c r="J4044" i="1"/>
  <c r="K3980" i="1"/>
  <c r="J3980" i="1"/>
  <c r="K3948" i="1"/>
  <c r="J3948" i="1"/>
  <c r="K3836" i="1"/>
  <c r="J3836" i="1"/>
  <c r="K3820" i="1"/>
  <c r="J3820" i="1"/>
  <c r="K3788" i="1"/>
  <c r="J3788" i="1"/>
  <c r="K3724" i="1"/>
  <c r="J3724" i="1"/>
  <c r="K3708" i="1"/>
  <c r="J3708" i="1"/>
  <c r="K3628" i="1"/>
  <c r="J3628" i="1"/>
  <c r="K3612" i="1"/>
  <c r="J3612" i="1"/>
  <c r="K3580" i="1"/>
  <c r="J3580" i="1"/>
  <c r="K3516" i="1"/>
  <c r="J3516" i="1"/>
  <c r="K3468" i="1"/>
  <c r="J3468" i="1"/>
  <c r="K3436" i="1"/>
  <c r="J3436" i="1"/>
  <c r="K3404" i="1"/>
  <c r="J3404" i="1"/>
  <c r="K3372" i="1"/>
  <c r="J3372" i="1"/>
  <c r="K3276" i="1"/>
  <c r="J3276" i="1"/>
  <c r="K3164" i="1"/>
  <c r="J3164" i="1"/>
  <c r="K3148" i="1"/>
  <c r="J3148" i="1"/>
  <c r="K3116" i="1"/>
  <c r="J3116" i="1"/>
  <c r="K3020" i="1"/>
  <c r="J3020" i="1"/>
  <c r="K2908" i="1"/>
  <c r="J2908" i="1"/>
  <c r="K2876" i="1"/>
  <c r="J2876" i="1"/>
  <c r="K2764" i="1"/>
  <c r="J2764" i="1"/>
  <c r="K2700" i="1"/>
  <c r="J2700" i="1"/>
  <c r="K2668" i="1"/>
  <c r="J2668" i="1"/>
  <c r="K2652" i="1"/>
  <c r="J2652" i="1"/>
  <c r="K2620" i="1"/>
  <c r="J2620" i="1"/>
  <c r="K2588" i="1"/>
  <c r="J2588" i="1"/>
  <c r="K2556" i="1"/>
  <c r="J2556" i="1"/>
  <c r="K2524" i="1"/>
  <c r="J2524" i="1"/>
  <c r="K2492" i="1"/>
  <c r="J2492" i="1"/>
  <c r="K1804" i="1"/>
  <c r="J1804" i="1"/>
  <c r="K1772" i="1"/>
  <c r="J1772" i="1"/>
  <c r="K1740" i="1"/>
  <c r="J1740" i="1"/>
  <c r="K1724" i="1"/>
  <c r="J1724" i="1"/>
  <c r="K1692" i="1"/>
  <c r="J1692" i="1"/>
  <c r="K1660" i="1"/>
  <c r="J1660" i="1"/>
  <c r="K1628" i="1"/>
  <c r="J1628" i="1"/>
  <c r="K1596" i="1"/>
  <c r="J1596" i="1"/>
  <c r="K1564" i="1"/>
  <c r="J1564" i="1"/>
  <c r="K1532" i="1"/>
  <c r="J1532" i="1"/>
  <c r="K1500" i="1"/>
  <c r="J1500" i="1"/>
  <c r="K1468" i="1"/>
  <c r="J1468" i="1"/>
  <c r="J1436" i="1"/>
  <c r="K1436" i="1"/>
  <c r="K1372" i="1"/>
  <c r="J1372" i="1"/>
  <c r="K1340" i="1"/>
  <c r="J1340" i="1"/>
  <c r="K1308" i="1"/>
  <c r="J1308" i="1"/>
  <c r="K1276" i="1"/>
  <c r="J1276" i="1"/>
  <c r="K1244" i="1"/>
  <c r="J1244" i="1"/>
  <c r="K1212" i="1"/>
  <c r="J1212" i="1"/>
  <c r="J1180" i="1"/>
  <c r="K1180" i="1"/>
  <c r="K1116" i="1"/>
  <c r="J1116" i="1"/>
  <c r="K1084" i="1"/>
  <c r="J1084" i="1"/>
  <c r="K1052" i="1"/>
  <c r="J1052" i="1"/>
  <c r="K1020" i="1"/>
  <c r="J1020" i="1"/>
  <c r="K1004" i="1"/>
  <c r="J1004" i="1"/>
  <c r="K972" i="1"/>
  <c r="J972" i="1"/>
  <c r="K940" i="1"/>
  <c r="J940" i="1"/>
  <c r="K908" i="1"/>
  <c r="J908" i="1"/>
  <c r="K892" i="1"/>
  <c r="J892" i="1"/>
  <c r="K860" i="1"/>
  <c r="J860" i="1"/>
  <c r="K828" i="1"/>
  <c r="J828" i="1"/>
  <c r="K796" i="1"/>
  <c r="J796" i="1"/>
  <c r="K764" i="1"/>
  <c r="J764" i="1"/>
  <c r="K732" i="1"/>
  <c r="J732" i="1"/>
  <c r="K716" i="1"/>
  <c r="J716" i="1"/>
  <c r="K684" i="1"/>
  <c r="J684" i="1"/>
  <c r="K652" i="1"/>
  <c r="J652" i="1"/>
  <c r="K620" i="1"/>
  <c r="J620" i="1"/>
  <c r="K540" i="1"/>
  <c r="J540" i="1"/>
  <c r="K508" i="1"/>
  <c r="J508" i="1"/>
  <c r="K476" i="1"/>
  <c r="J476" i="1"/>
  <c r="K444" i="1"/>
  <c r="J444" i="1"/>
  <c r="K428" i="1"/>
  <c r="J428" i="1"/>
  <c r="K396" i="1"/>
  <c r="J396" i="1"/>
  <c r="K332" i="1"/>
  <c r="J332" i="1"/>
  <c r="K300" i="1"/>
  <c r="J300" i="1"/>
  <c r="K268" i="1"/>
  <c r="J268" i="1"/>
  <c r="K236" i="1"/>
  <c r="J236" i="1"/>
  <c r="K204" i="1"/>
  <c r="J204" i="1"/>
  <c r="K172" i="1"/>
  <c r="J172" i="1"/>
  <c r="K108" i="1"/>
  <c r="J108" i="1"/>
  <c r="K76" i="1"/>
  <c r="J76" i="1"/>
  <c r="K28" i="1"/>
  <c r="J28" i="1"/>
  <c r="J8726" i="1"/>
  <c r="J8576" i="1"/>
  <c r="J8342" i="1"/>
  <c r="J8192" i="1"/>
  <c r="J8086" i="1"/>
  <c r="J8031" i="1"/>
  <c r="J7966" i="1"/>
  <c r="J7900" i="1"/>
  <c r="J7824" i="1"/>
  <c r="J7758" i="1"/>
  <c r="J7692" i="1"/>
  <c r="J7520" i="1"/>
  <c r="J7388" i="1"/>
  <c r="J7312" i="1"/>
  <c r="J7246" i="1"/>
  <c r="J7180" i="1"/>
  <c r="J7008" i="1"/>
  <c r="J6942" i="1"/>
  <c r="J6704" i="1"/>
  <c r="J6496" i="1"/>
  <c r="J6430" i="1"/>
  <c r="J6172" i="1"/>
  <c r="J5727" i="1"/>
  <c r="J5263" i="1"/>
  <c r="J4943" i="1"/>
  <c r="J4780" i="1"/>
  <c r="J4670" i="1"/>
  <c r="J4239" i="1"/>
  <c r="J4076" i="1"/>
  <c r="J3966" i="1"/>
  <c r="J3358" i="1"/>
  <c r="J3244" i="1"/>
  <c r="J2896" i="1"/>
  <c r="J2830" i="1"/>
  <c r="J2527" i="1"/>
  <c r="J2030" i="1"/>
  <c r="J1614" i="1"/>
  <c r="J1470" i="1"/>
  <c r="J1164" i="1"/>
  <c r="J801" i="1"/>
  <c r="J416" i="1"/>
  <c r="J224" i="1"/>
  <c r="K8565" i="1"/>
  <c r="K8483" i="1"/>
  <c r="K8277" i="1"/>
  <c r="K7956" i="1"/>
  <c r="K7862" i="1"/>
  <c r="K7700" i="1"/>
  <c r="K7541" i="1"/>
  <c r="K7173" i="1"/>
  <c r="K6998" i="1"/>
  <c r="K6821" i="1"/>
  <c r="K6198" i="1"/>
  <c r="K6022" i="1"/>
  <c r="K5830" i="1"/>
  <c r="K1356" i="1"/>
  <c r="J8702" i="1"/>
  <c r="J8574" i="1"/>
  <c r="J8446" i="1"/>
  <c r="J8291" i="1"/>
  <c r="J7823" i="1"/>
  <c r="J7757" i="1"/>
  <c r="J7519" i="1"/>
  <c r="J7453" i="1"/>
  <c r="J7347" i="1"/>
  <c r="J7007" i="1"/>
  <c r="J6941" i="1"/>
  <c r="J6901" i="1"/>
  <c r="J6835" i="1"/>
  <c r="J6220" i="1"/>
  <c r="J6126" i="1"/>
  <c r="J5919" i="1"/>
  <c r="J5262" i="1"/>
  <c r="J5152" i="1"/>
  <c r="J4879" i="1"/>
  <c r="J4831" i="1"/>
  <c r="J4716" i="1"/>
  <c r="J4175" i="1"/>
  <c r="J4128" i="1"/>
  <c r="J3902" i="1"/>
  <c r="J3692" i="1"/>
  <c r="J415" i="1"/>
  <c r="K8564" i="1"/>
  <c r="K8100" i="1"/>
  <c r="K7942" i="1"/>
  <c r="K7766" i="1"/>
  <c r="K7686" i="1"/>
  <c r="K7540" i="1"/>
  <c r="K6997" i="1"/>
  <c r="K6820" i="1"/>
  <c r="K6646" i="1"/>
  <c r="K6292" i="1"/>
  <c r="K5941" i="1"/>
  <c r="K5829" i="1"/>
  <c r="K5734" i="1"/>
  <c r="K5557" i="1"/>
  <c r="K5461" i="1"/>
  <c r="K5381" i="1"/>
  <c r="K5205" i="1"/>
  <c r="K4710" i="1"/>
  <c r="K4022" i="1"/>
  <c r="J8624" i="1"/>
  <c r="J8596" i="1"/>
  <c r="J8496" i="1"/>
  <c r="J8468" i="1"/>
  <c r="J8390" i="1"/>
  <c r="J8240" i="1"/>
  <c r="J8112" i="1"/>
  <c r="J7924" i="1"/>
  <c r="J7792" i="1"/>
  <c r="J7548" i="1"/>
  <c r="J7280" i="1"/>
  <c r="J7108" i="1"/>
  <c r="J7036" i="1"/>
  <c r="J7006" i="1"/>
  <c r="J6940" i="1"/>
  <c r="J6864" i="1"/>
  <c r="J6798" i="1"/>
  <c r="J6732" i="1"/>
  <c r="J6692" i="1"/>
  <c r="J6560" i="1"/>
  <c r="J6494" i="1"/>
  <c r="J6428" i="1"/>
  <c r="J6067" i="1"/>
  <c r="J5968" i="1"/>
  <c r="J5859" i="1"/>
  <c r="J5151" i="1"/>
  <c r="J4988" i="1"/>
  <c r="J4400" i="1"/>
  <c r="J4284" i="1"/>
  <c r="J4174" i="1"/>
  <c r="J3854" i="1"/>
  <c r="J3633" i="1"/>
  <c r="J3470" i="1"/>
  <c r="J3356" i="1"/>
  <c r="J3308" i="1"/>
  <c r="J2943" i="1"/>
  <c r="J2828" i="1"/>
  <c r="J2430" i="1"/>
  <c r="J1918" i="1"/>
  <c r="J14" i="1"/>
  <c r="K8022" i="1"/>
  <c r="K7685" i="1"/>
  <c r="K7526" i="1"/>
  <c r="K7334" i="1"/>
  <c r="K6726" i="1"/>
  <c r="K6548" i="1"/>
  <c r="K6373" i="1"/>
  <c r="K6102" i="1"/>
  <c r="K5923" i="1"/>
  <c r="K5733" i="1"/>
  <c r="K5460" i="1"/>
  <c r="K5125" i="1"/>
  <c r="K4950" i="1"/>
  <c r="K4804" i="1"/>
  <c r="K4614" i="1"/>
  <c r="K4453" i="1"/>
  <c r="K4276" i="1"/>
  <c r="K4117" i="1"/>
  <c r="K3940" i="1"/>
  <c r="K3541" i="1"/>
  <c r="K3462" i="1"/>
  <c r="K3301" i="1"/>
  <c r="K3221" i="1"/>
  <c r="K3059" i="1"/>
  <c r="K2901" i="1"/>
  <c r="J8723" i="1"/>
  <c r="J8595" i="1"/>
  <c r="J8467" i="1"/>
  <c r="J8389" i="1"/>
  <c r="J8339" i="1"/>
  <c r="J8083" i="1"/>
  <c r="J8028" i="1"/>
  <c r="J7989" i="1"/>
  <c r="J7923" i="1"/>
  <c r="J7583" i="1"/>
  <c r="J7517" i="1"/>
  <c r="J7411" i="1"/>
  <c r="J6863" i="1"/>
  <c r="J6797" i="1"/>
  <c r="J6766" i="1"/>
  <c r="J6160" i="1"/>
  <c r="J5615" i="1"/>
  <c r="J5516" i="1"/>
  <c r="J5422" i="1"/>
  <c r="J5087" i="1"/>
  <c r="J5040" i="1"/>
  <c r="J4819" i="1"/>
  <c r="J4499" i="1"/>
  <c r="J4063" i="1"/>
  <c r="J3852" i="1"/>
  <c r="J3584" i="1"/>
  <c r="J3296" i="1"/>
  <c r="J3008" i="1"/>
  <c r="J2750" i="1"/>
  <c r="J2576" i="1"/>
  <c r="J1137" i="1"/>
  <c r="J366" i="1"/>
  <c r="J12" i="1"/>
  <c r="K8358" i="1"/>
  <c r="K7333" i="1"/>
  <c r="K7142" i="1"/>
  <c r="K6982" i="1"/>
  <c r="K6806" i="1"/>
  <c r="K6276" i="1"/>
  <c r="K6101" i="1"/>
  <c r="K5270" i="1"/>
  <c r="K8643" i="1"/>
  <c r="K8357" i="1"/>
  <c r="K8181" i="1"/>
  <c r="K8020" i="1"/>
  <c r="K7844" i="1"/>
  <c r="K7763" i="1"/>
  <c r="K7683" i="1"/>
  <c r="K7604" i="1"/>
  <c r="K7414" i="1"/>
  <c r="K7332" i="1"/>
  <c r="K7237" i="1"/>
  <c r="K7141" i="1"/>
  <c r="K7061" i="1"/>
  <c r="K6884" i="1"/>
  <c r="K6805" i="1"/>
  <c r="K6724" i="1"/>
  <c r="K6534" i="1"/>
  <c r="K6358" i="1"/>
  <c r="K6262" i="1"/>
  <c r="K6181" i="1"/>
  <c r="K6100" i="1"/>
  <c r="K5910" i="1"/>
  <c r="K5813" i="1"/>
  <c r="K5718" i="1"/>
  <c r="K5621" i="1"/>
  <c r="K5541" i="1"/>
  <c r="K5446" i="1"/>
  <c r="K5269" i="1"/>
  <c r="K5189" i="1"/>
  <c r="K5110" i="1"/>
  <c r="K5044" i="1"/>
  <c r="K4948" i="1"/>
  <c r="K4868" i="1"/>
  <c r="K4789" i="1"/>
  <c r="K4612" i="1"/>
  <c r="K4532" i="1"/>
  <c r="K4451" i="1"/>
  <c r="K4342" i="1"/>
  <c r="K4262" i="1"/>
  <c r="K4196" i="1"/>
  <c r="K3926" i="1"/>
  <c r="K3860" i="1"/>
  <c r="K3766" i="1"/>
  <c r="K3685" i="1"/>
  <c r="K3606" i="1"/>
  <c r="K3365" i="1"/>
  <c r="K3299" i="1"/>
  <c r="K3219" i="1"/>
  <c r="K3125" i="1"/>
  <c r="K3045" i="1"/>
  <c r="K2965" i="1"/>
  <c r="K2789" i="1"/>
  <c r="K2710" i="1"/>
  <c r="K2563" i="1"/>
  <c r="K2484" i="1"/>
  <c r="K2309" i="1"/>
  <c r="K2229" i="1"/>
  <c r="K2165" i="1"/>
  <c r="K2084" i="1"/>
  <c r="K2004" i="1"/>
  <c r="K1926" i="1"/>
  <c r="K1670" i="1"/>
  <c r="K1589" i="1"/>
  <c r="K1494" i="1"/>
  <c r="K1347" i="1"/>
  <c r="K1157" i="1"/>
  <c r="K997" i="1"/>
  <c r="K902" i="1"/>
  <c r="K740" i="1"/>
  <c r="K661" i="1"/>
  <c r="K516" i="1"/>
  <c r="J8670" i="1"/>
  <c r="J8542" i="1"/>
  <c r="J8414" i="1"/>
  <c r="J8387" i="1"/>
  <c r="J8309" i="1"/>
  <c r="J8286" i="1"/>
  <c r="J8259" i="1"/>
  <c r="J8158" i="1"/>
  <c r="J8131" i="1"/>
  <c r="J8051" i="1"/>
  <c r="J7987" i="1"/>
  <c r="J7951" i="1"/>
  <c r="J7885" i="1"/>
  <c r="J7854" i="1"/>
  <c r="J7779" i="1"/>
  <c r="J7647" i="1"/>
  <c r="J7581" i="1"/>
  <c r="J7475" i="1"/>
  <c r="J7439" i="1"/>
  <c r="J7373" i="1"/>
  <c r="J7342" i="1"/>
  <c r="J7135" i="1"/>
  <c r="J7069" i="1"/>
  <c r="J7029" i="1"/>
  <c r="J6963" i="1"/>
  <c r="J6927" i="1"/>
  <c r="J6861" i="1"/>
  <c r="J6830" i="1"/>
  <c r="J6623" i="1"/>
  <c r="J6557" i="1"/>
  <c r="J6415" i="1"/>
  <c r="J6301" i="1"/>
  <c r="J6254" i="1"/>
  <c r="J6158" i="1"/>
  <c r="J6108" i="1"/>
  <c r="J6063" i="1"/>
  <c r="J5955" i="1"/>
  <c r="J5856" i="1"/>
  <c r="J5811" i="1"/>
  <c r="J5663" i="1"/>
  <c r="J5455" i="1"/>
  <c r="J5411" i="1"/>
  <c r="J5358" i="1"/>
  <c r="J5310" i="1"/>
  <c r="J5248" i="1"/>
  <c r="J5148" i="1"/>
  <c r="J4764" i="1"/>
  <c r="J4707" i="1"/>
  <c r="J4544" i="1"/>
  <c r="J4496" i="1"/>
  <c r="J4334" i="1"/>
  <c r="J4271" i="1"/>
  <c r="J4223" i="1"/>
  <c r="J4108" i="1"/>
  <c r="J4003" i="1"/>
  <c r="J3955" i="1"/>
  <c r="J3840" i="1"/>
  <c r="J3793" i="1"/>
  <c r="J3567" i="1"/>
  <c r="J3520" i="1"/>
  <c r="J3457" i="1"/>
  <c r="J3407" i="1"/>
  <c r="J3342" i="1"/>
  <c r="J3283" i="1"/>
  <c r="J3228" i="1"/>
  <c r="J3121" i="1"/>
  <c r="J3055" i="1"/>
  <c r="J3006" i="1"/>
  <c r="J2940" i="1"/>
  <c r="J2670" i="1"/>
  <c r="J2574" i="1"/>
  <c r="J2336" i="1"/>
  <c r="J1790" i="1"/>
  <c r="J1699" i="1"/>
  <c r="J1571" i="1"/>
  <c r="J1404" i="1"/>
  <c r="J1267" i="1"/>
  <c r="J1075" i="1"/>
  <c r="J928" i="1"/>
  <c r="J720" i="1"/>
  <c r="J158" i="1"/>
  <c r="K3905" i="1"/>
  <c r="J3905" i="1"/>
  <c r="K3809" i="1"/>
  <c r="J3809" i="1"/>
  <c r="K3745" i="1"/>
  <c r="J3745" i="1"/>
  <c r="K3649" i="1"/>
  <c r="J3649" i="1"/>
  <c r="K3281" i="1"/>
  <c r="J3281" i="1"/>
  <c r="K2977" i="1"/>
  <c r="J2977" i="1"/>
  <c r="K2769" i="1"/>
  <c r="J2769" i="1"/>
  <c r="K2673" i="1"/>
  <c r="J2673" i="1"/>
  <c r="K2577" i="1"/>
  <c r="J2577" i="1"/>
  <c r="K2481" i="1"/>
  <c r="J2481" i="1"/>
  <c r="K2385" i="1"/>
  <c r="J2385" i="1"/>
  <c r="K2305" i="1"/>
  <c r="J2305" i="1"/>
  <c r="K2209" i="1"/>
  <c r="J2209" i="1"/>
  <c r="K2113" i="1"/>
  <c r="J2113" i="1"/>
  <c r="K1985" i="1"/>
  <c r="J1985" i="1"/>
  <c r="K1889" i="1"/>
  <c r="J1889" i="1"/>
  <c r="K1777" i="1"/>
  <c r="J1777" i="1"/>
  <c r="K1521" i="1"/>
  <c r="J1521" i="1"/>
  <c r="K1441" i="1"/>
  <c r="J1441" i="1"/>
  <c r="K1345" i="1"/>
  <c r="J1345" i="1"/>
  <c r="K1217" i="1"/>
  <c r="J1217" i="1"/>
  <c r="K1105" i="1"/>
  <c r="J1105" i="1"/>
  <c r="K689" i="1"/>
  <c r="J689" i="1"/>
  <c r="K561" i="1"/>
  <c r="J561" i="1"/>
  <c r="K465" i="1"/>
  <c r="J465" i="1"/>
  <c r="K337" i="1"/>
  <c r="J337" i="1"/>
  <c r="K257" i="1"/>
  <c r="J257" i="1"/>
  <c r="K161" i="1"/>
  <c r="J161" i="1"/>
  <c r="K33" i="1"/>
  <c r="J33" i="1"/>
  <c r="K7744" i="1"/>
  <c r="J7744" i="1"/>
  <c r="K6336" i="1"/>
  <c r="J6336" i="1"/>
  <c r="K6112" i="1"/>
  <c r="J6112" i="1"/>
  <c r="K5760" i="1"/>
  <c r="J5760" i="1"/>
  <c r="K5392" i="1"/>
  <c r="J5392" i="1"/>
  <c r="K5296" i="1"/>
  <c r="J5296" i="1"/>
  <c r="K4928" i="1"/>
  <c r="J4928" i="1"/>
  <c r="K4832" i="1"/>
  <c r="J4832" i="1"/>
  <c r="K4624" i="1"/>
  <c r="J4624" i="1"/>
  <c r="K4512" i="1"/>
  <c r="J4512" i="1"/>
  <c r="K4416" i="1"/>
  <c r="J4416" i="1"/>
  <c r="K4320" i="1"/>
  <c r="J4320" i="1"/>
  <c r="K4208" i="1"/>
  <c r="J4208" i="1"/>
  <c r="K4000" i="1"/>
  <c r="J4000" i="1"/>
  <c r="K3904" i="1"/>
  <c r="J3904" i="1"/>
  <c r="K3808" i="1"/>
  <c r="J3808" i="1"/>
  <c r="K3712" i="1"/>
  <c r="J3712" i="1"/>
  <c r="K3104" i="1"/>
  <c r="J3104" i="1"/>
  <c r="K3024" i="1"/>
  <c r="J3024" i="1"/>
  <c r="K2800" i="1"/>
  <c r="J2800" i="1"/>
  <c r="K2704" i="1"/>
  <c r="J2704" i="1"/>
  <c r="K2592" i="1"/>
  <c r="J2592" i="1"/>
  <c r="K2480" i="1"/>
  <c r="J2480" i="1"/>
  <c r="K2400" i="1"/>
  <c r="J2400" i="1"/>
  <c r="K2288" i="1"/>
  <c r="J2288" i="1"/>
  <c r="K2176" i="1"/>
  <c r="J2176" i="1"/>
  <c r="K2064" i="1"/>
  <c r="J2064" i="1"/>
  <c r="K1952" i="1"/>
  <c r="J1952" i="1"/>
  <c r="K1840" i="1"/>
  <c r="J1840" i="1"/>
  <c r="K1744" i="1"/>
  <c r="J1744" i="1"/>
  <c r="K1632" i="1"/>
  <c r="J1632" i="1"/>
  <c r="K1344" i="1"/>
  <c r="J1344" i="1"/>
  <c r="K1200" i="1"/>
  <c r="J1200" i="1"/>
  <c r="K1088" i="1"/>
  <c r="J1088" i="1"/>
  <c r="K848" i="1"/>
  <c r="J848" i="1"/>
  <c r="K752" i="1"/>
  <c r="J752" i="1"/>
  <c r="K640" i="1"/>
  <c r="J640" i="1"/>
  <c r="K528" i="1"/>
  <c r="J528" i="1"/>
  <c r="K400" i="1"/>
  <c r="J400" i="1"/>
  <c r="K304" i="1"/>
  <c r="J304" i="1"/>
  <c r="K208" i="1"/>
  <c r="J208" i="1"/>
  <c r="K96" i="1"/>
  <c r="J96" i="1"/>
  <c r="J8096" i="1"/>
  <c r="J4784" i="1"/>
  <c r="K8703" i="1"/>
  <c r="J8703" i="1"/>
  <c r="K8607" i="1"/>
  <c r="J8607" i="1"/>
  <c r="K8527" i="1"/>
  <c r="J8527" i="1"/>
  <c r="K8415" i="1"/>
  <c r="J8415" i="1"/>
  <c r="K8335" i="1"/>
  <c r="J8335" i="1"/>
  <c r="K8239" i="1"/>
  <c r="J8239" i="1"/>
  <c r="K8159" i="1"/>
  <c r="J8159" i="1"/>
  <c r="K7679" i="1"/>
  <c r="J7679" i="1"/>
  <c r="K6335" i="1"/>
  <c r="J6335" i="1"/>
  <c r="K5823" i="1"/>
  <c r="J5823" i="1"/>
  <c r="K5583" i="1"/>
  <c r="J5583" i="1"/>
  <c r="K5375" i="1"/>
  <c r="J5375" i="1"/>
  <c r="K5295" i="1"/>
  <c r="J5295" i="1"/>
  <c r="K5183" i="1"/>
  <c r="J5183" i="1"/>
  <c r="K4703" i="1"/>
  <c r="J4703" i="1"/>
  <c r="K4591" i="1"/>
  <c r="J4591" i="1"/>
  <c r="K4495" i="1"/>
  <c r="J4495" i="1"/>
  <c r="K4399" i="1"/>
  <c r="J4399" i="1"/>
  <c r="K4303" i="1"/>
  <c r="J4303" i="1"/>
  <c r="K4191" i="1"/>
  <c r="J4191" i="1"/>
  <c r="K3887" i="1"/>
  <c r="J3887" i="1"/>
  <c r="K3775" i="1"/>
  <c r="J3775" i="1"/>
  <c r="K3279" i="1"/>
  <c r="J3279" i="1"/>
  <c r="K3215" i="1"/>
  <c r="J3215" i="1"/>
  <c r="K3135" i="1"/>
  <c r="J3135" i="1"/>
  <c r="K3071" i="1"/>
  <c r="J3071" i="1"/>
  <c r="K2991" i="1"/>
  <c r="J2991" i="1"/>
  <c r="K2927" i="1"/>
  <c r="J2927" i="1"/>
  <c r="K2559" i="1"/>
  <c r="J2559" i="1"/>
  <c r="K2463" i="1"/>
  <c r="J2463" i="1"/>
  <c r="K2351" i="1"/>
  <c r="J2351" i="1"/>
  <c r="K2223" i="1"/>
  <c r="J2223" i="1"/>
  <c r="K2127" i="1"/>
  <c r="J2127" i="1"/>
  <c r="K2015" i="1"/>
  <c r="J2015" i="1"/>
  <c r="K1823" i="1"/>
  <c r="J1823" i="1"/>
  <c r="K1711" i="1"/>
  <c r="J1711" i="1"/>
  <c r="K1599" i="1"/>
  <c r="J1599" i="1"/>
  <c r="K1487" i="1"/>
  <c r="J1487" i="1"/>
  <c r="K1375" i="1"/>
  <c r="J1375" i="1"/>
  <c r="K1231" i="1"/>
  <c r="J1231" i="1"/>
  <c r="K1135" i="1"/>
  <c r="J1135" i="1"/>
  <c r="K1023" i="1"/>
  <c r="J1023" i="1"/>
  <c r="K799" i="1"/>
  <c r="J799" i="1"/>
  <c r="K703" i="1"/>
  <c r="J703" i="1"/>
  <c r="K623" i="1"/>
  <c r="J623" i="1"/>
  <c r="K559" i="1"/>
  <c r="J559" i="1"/>
  <c r="K479" i="1"/>
  <c r="J479" i="1"/>
  <c r="K383" i="1"/>
  <c r="J383" i="1"/>
  <c r="K287" i="1"/>
  <c r="J287" i="1"/>
  <c r="K207" i="1"/>
  <c r="J207" i="1"/>
  <c r="J6224" i="1"/>
  <c r="J4783" i="1"/>
  <c r="J3264" i="1"/>
  <c r="K7742" i="1"/>
  <c r="J7742" i="1"/>
  <c r="K7294" i="1"/>
  <c r="J7294" i="1"/>
  <c r="K6334" i="1"/>
  <c r="J6334" i="1"/>
  <c r="K5886" i="1"/>
  <c r="J5886" i="1"/>
  <c r="K5774" i="1"/>
  <c r="J5774" i="1"/>
  <c r="K5566" i="1"/>
  <c r="J5566" i="1"/>
  <c r="K5342" i="1"/>
  <c r="J5342" i="1"/>
  <c r="K5134" i="1"/>
  <c r="J5134" i="1"/>
  <c r="K5022" i="1"/>
  <c r="J5022" i="1"/>
  <c r="K4654" i="1"/>
  <c r="J4654" i="1"/>
  <c r="K4558" i="1"/>
  <c r="J4558" i="1"/>
  <c r="K4494" i="1"/>
  <c r="J4494" i="1"/>
  <c r="K4398" i="1"/>
  <c r="J4398" i="1"/>
  <c r="K4318" i="1"/>
  <c r="J4318" i="1"/>
  <c r="K4222" i="1"/>
  <c r="J4222" i="1"/>
  <c r="K4126" i="1"/>
  <c r="J4126" i="1"/>
  <c r="K4014" i="1"/>
  <c r="J4014" i="1"/>
  <c r="K3374" i="1"/>
  <c r="J3374" i="1"/>
  <c r="K3278" i="1"/>
  <c r="J3278" i="1"/>
  <c r="K3182" i="1"/>
  <c r="J3182" i="1"/>
  <c r="K2814" i="1"/>
  <c r="J2814" i="1"/>
  <c r="K2718" i="1"/>
  <c r="J2718" i="1"/>
  <c r="K2494" i="1"/>
  <c r="J2494" i="1"/>
  <c r="K2414" i="1"/>
  <c r="J2414" i="1"/>
  <c r="K2286" i="1"/>
  <c r="J2286" i="1"/>
  <c r="K2142" i="1"/>
  <c r="J2142" i="1"/>
  <c r="K2014" i="1"/>
  <c r="J2014" i="1"/>
  <c r="K1902" i="1"/>
  <c r="J1902" i="1"/>
  <c r="K1694" i="1"/>
  <c r="J1694" i="1"/>
  <c r="K1598" i="1"/>
  <c r="J1598" i="1"/>
  <c r="K1502" i="1"/>
  <c r="J1502" i="1"/>
  <c r="K1406" i="1"/>
  <c r="J1406" i="1"/>
  <c r="K1310" i="1"/>
  <c r="J1310" i="1"/>
  <c r="K1214" i="1"/>
  <c r="J1214" i="1"/>
  <c r="K1118" i="1"/>
  <c r="J1118" i="1"/>
  <c r="K1038" i="1"/>
  <c r="J1038" i="1"/>
  <c r="K958" i="1"/>
  <c r="J958" i="1"/>
  <c r="K878" i="1"/>
  <c r="J878" i="1"/>
  <c r="K798" i="1"/>
  <c r="J798" i="1"/>
  <c r="K702" i="1"/>
  <c r="J702" i="1"/>
  <c r="K590" i="1"/>
  <c r="J590" i="1"/>
  <c r="K494" i="1"/>
  <c r="J494" i="1"/>
  <c r="K286" i="1"/>
  <c r="J286" i="1"/>
  <c r="J8656" i="1"/>
  <c r="J6640" i="1"/>
  <c r="J6432" i="1"/>
  <c r="J3968" i="1"/>
  <c r="J3262" i="1"/>
  <c r="K8733" i="1"/>
  <c r="J8733" i="1"/>
  <c r="K8621" i="1"/>
  <c r="J8621" i="1"/>
  <c r="K8509" i="1"/>
  <c r="J8509" i="1"/>
  <c r="K8429" i="1"/>
  <c r="J8429" i="1"/>
  <c r="K8349" i="1"/>
  <c r="J8349" i="1"/>
  <c r="K8269" i="1"/>
  <c r="J8269" i="1"/>
  <c r="K8157" i="1"/>
  <c r="J8157" i="1"/>
  <c r="K8077" i="1"/>
  <c r="J8077" i="1"/>
  <c r="K7805" i="1"/>
  <c r="J7805" i="1"/>
  <c r="K7741" i="1"/>
  <c r="J7741" i="1"/>
  <c r="K7661" i="1"/>
  <c r="J7661" i="1"/>
  <c r="K6781" i="1"/>
  <c r="J6781" i="1"/>
  <c r="J8398" i="1"/>
  <c r="J7693" i="1"/>
  <c r="J6222" i="1"/>
  <c r="K8700" i="1"/>
  <c r="J8700" i="1"/>
  <c r="K8556" i="1"/>
  <c r="J8556" i="1"/>
  <c r="K8444" i="1"/>
  <c r="J8444" i="1"/>
  <c r="K8348" i="1"/>
  <c r="J8348" i="1"/>
  <c r="K8220" i="1"/>
  <c r="J8220" i="1"/>
  <c r="K8092" i="1"/>
  <c r="J8092" i="1"/>
  <c r="K7916" i="1"/>
  <c r="J7916" i="1"/>
  <c r="K7596" i="1"/>
  <c r="J7596" i="1"/>
  <c r="K7404" i="1"/>
  <c r="J7404" i="1"/>
  <c r="K6956" i="1"/>
  <c r="J6956" i="1"/>
  <c r="K6348" i="1"/>
  <c r="J6348" i="1"/>
  <c r="K6124" i="1"/>
  <c r="J6124" i="1"/>
  <c r="K5772" i="1"/>
  <c r="J5772" i="1"/>
  <c r="K5676" i="1"/>
  <c r="J5676" i="1"/>
  <c r="K5596" i="1"/>
  <c r="J5596" i="1"/>
  <c r="K5532" i="1"/>
  <c r="J5532" i="1"/>
  <c r="K5436" i="1"/>
  <c r="J5436" i="1"/>
  <c r="K5340" i="1"/>
  <c r="J5340" i="1"/>
  <c r="K5116" i="1"/>
  <c r="J5116" i="1"/>
  <c r="K4812" i="1"/>
  <c r="J4812" i="1"/>
  <c r="K8038" i="1"/>
  <c r="J8038" i="1"/>
  <c r="J7910" i="1"/>
  <c r="K7910" i="1"/>
  <c r="J7846" i="1"/>
  <c r="K7846" i="1"/>
  <c r="J7782" i="1"/>
  <c r="K7782" i="1"/>
  <c r="J7718" i="1"/>
  <c r="K7718" i="1"/>
  <c r="J7654" i="1"/>
  <c r="K7654" i="1"/>
  <c r="J7510" i="1"/>
  <c r="K7510" i="1"/>
  <c r="J7446" i="1"/>
  <c r="K7446" i="1"/>
  <c r="J7366" i="1"/>
  <c r="K7366" i="1"/>
  <c r="J7302" i="1"/>
  <c r="K7302" i="1"/>
  <c r="J7286" i="1"/>
  <c r="K7286" i="1"/>
  <c r="J7222" i="1"/>
  <c r="K7222" i="1"/>
  <c r="J7158" i="1"/>
  <c r="K7158" i="1"/>
  <c r="J7094" i="1"/>
  <c r="K7094" i="1"/>
  <c r="J6966" i="1"/>
  <c r="K6966" i="1"/>
  <c r="J6902" i="1"/>
  <c r="K6902" i="1"/>
  <c r="J6886" i="1"/>
  <c r="K6886" i="1"/>
  <c r="J6822" i="1"/>
  <c r="K6822" i="1"/>
  <c r="J6758" i="1"/>
  <c r="K6758" i="1"/>
  <c r="J6694" i="1"/>
  <c r="K6694" i="1"/>
  <c r="J6630" i="1"/>
  <c r="K6630" i="1"/>
  <c r="J6550" i="1"/>
  <c r="K6550" i="1"/>
  <c r="J6486" i="1"/>
  <c r="K6486" i="1"/>
  <c r="J6422" i="1"/>
  <c r="K6422" i="1"/>
  <c r="J6342" i="1"/>
  <c r="K6342" i="1"/>
  <c r="J6278" i="1"/>
  <c r="K6278" i="1"/>
  <c r="J6214" i="1"/>
  <c r="K6214" i="1"/>
  <c r="J6134" i="1"/>
  <c r="K6134" i="1"/>
  <c r="J6070" i="1"/>
  <c r="K6070" i="1"/>
  <c r="J6006" i="1"/>
  <c r="K6006" i="1"/>
  <c r="J5926" i="1"/>
  <c r="K5926" i="1"/>
  <c r="J5862" i="1"/>
  <c r="K5862" i="1"/>
  <c r="J5846" i="1"/>
  <c r="K5846" i="1"/>
  <c r="J5782" i="1"/>
  <c r="K5782" i="1"/>
  <c r="J5766" i="1"/>
  <c r="K5766" i="1"/>
  <c r="J5702" i="1"/>
  <c r="K5702" i="1"/>
  <c r="J5638" i="1"/>
  <c r="K5638" i="1"/>
  <c r="J5558" i="1"/>
  <c r="K5558" i="1"/>
  <c r="J5494" i="1"/>
  <c r="K5494" i="1"/>
  <c r="J5414" i="1"/>
  <c r="K5414" i="1"/>
  <c r="J5350" i="1"/>
  <c r="K5350" i="1"/>
  <c r="J5286" i="1"/>
  <c r="K5286" i="1"/>
  <c r="J5222" i="1"/>
  <c r="K5222" i="1"/>
  <c r="J5158" i="1"/>
  <c r="K5158" i="1"/>
  <c r="J5094" i="1"/>
  <c r="K5094" i="1"/>
  <c r="J5030" i="1"/>
  <c r="K5030" i="1"/>
  <c r="J4966" i="1"/>
  <c r="K4966" i="1"/>
  <c r="J4902" i="1"/>
  <c r="K4902" i="1"/>
  <c r="J4838" i="1"/>
  <c r="K4838" i="1"/>
  <c r="J4758" i="1"/>
  <c r="K4758" i="1"/>
  <c r="J4694" i="1"/>
  <c r="K4694" i="1"/>
  <c r="J4630" i="1"/>
  <c r="K4630" i="1"/>
  <c r="J4550" i="1"/>
  <c r="K4550" i="1"/>
  <c r="J4486" i="1"/>
  <c r="K4486" i="1"/>
  <c r="J4422" i="1"/>
  <c r="K4422" i="1"/>
  <c r="J4358" i="1"/>
  <c r="K4358" i="1"/>
  <c r="J4294" i="1"/>
  <c r="K4294" i="1"/>
  <c r="J4230" i="1"/>
  <c r="K4230" i="1"/>
  <c r="J4166" i="1"/>
  <c r="K4166" i="1"/>
  <c r="J4102" i="1"/>
  <c r="K4102" i="1"/>
  <c r="J4038" i="1"/>
  <c r="K4038" i="1"/>
  <c r="J3958" i="1"/>
  <c r="K3958" i="1"/>
  <c r="J3894" i="1"/>
  <c r="K3894" i="1"/>
  <c r="J3830" i="1"/>
  <c r="K3830" i="1"/>
  <c r="J3718" i="1"/>
  <c r="K3718" i="1"/>
  <c r="J3702" i="1"/>
  <c r="K3702" i="1"/>
  <c r="J3654" i="1"/>
  <c r="K3654" i="1"/>
  <c r="J3638" i="1"/>
  <c r="K3638" i="1"/>
  <c r="J3446" i="1"/>
  <c r="K3446" i="1"/>
  <c r="J3398" i="1"/>
  <c r="K3398" i="1"/>
  <c r="J3334" i="1"/>
  <c r="K3334" i="1"/>
  <c r="J3270" i="1"/>
  <c r="K3270" i="1"/>
  <c r="J3206" i="1"/>
  <c r="K3206" i="1"/>
  <c r="J3142" i="1"/>
  <c r="K3142" i="1"/>
  <c r="J3078" i="1"/>
  <c r="K3078" i="1"/>
  <c r="J3014" i="1"/>
  <c r="K3014" i="1"/>
  <c r="J2950" i="1"/>
  <c r="K2950" i="1"/>
  <c r="J2886" i="1"/>
  <c r="K2886" i="1"/>
  <c r="J2694" i="1"/>
  <c r="K2694" i="1"/>
  <c r="J2630" i="1"/>
  <c r="K2630" i="1"/>
  <c r="J2454" i="1"/>
  <c r="K2454" i="1"/>
  <c r="J2390" i="1"/>
  <c r="K2390" i="1"/>
  <c r="J2326" i="1"/>
  <c r="K2326" i="1"/>
  <c r="J2310" i="1"/>
  <c r="K2310" i="1"/>
  <c r="J2006" i="1"/>
  <c r="K2006" i="1"/>
  <c r="J1894" i="1"/>
  <c r="K1894" i="1"/>
  <c r="J1814" i="1"/>
  <c r="K1814" i="1"/>
  <c r="J1638" i="1"/>
  <c r="K1638" i="1"/>
  <c r="J1510" i="1"/>
  <c r="K1510" i="1"/>
  <c r="J1382" i="1"/>
  <c r="K1382" i="1"/>
  <c r="J1318" i="1"/>
  <c r="K1318" i="1"/>
  <c r="J1254" i="1"/>
  <c r="K1254" i="1"/>
  <c r="J1190" i="1"/>
  <c r="K1190" i="1"/>
  <c r="J1126" i="1"/>
  <c r="K1126" i="1"/>
  <c r="J1062" i="1"/>
  <c r="K1062" i="1"/>
  <c r="J1014" i="1"/>
  <c r="K1014" i="1"/>
  <c r="J950" i="1"/>
  <c r="K950" i="1"/>
  <c r="J934" i="1"/>
  <c r="K934" i="1"/>
  <c r="J870" i="1"/>
  <c r="K870" i="1"/>
  <c r="J806" i="1"/>
  <c r="K806" i="1"/>
  <c r="J694" i="1"/>
  <c r="K694" i="1"/>
  <c r="J630" i="1"/>
  <c r="K630" i="1"/>
  <c r="J566" i="1"/>
  <c r="K566" i="1"/>
  <c r="J518" i="1"/>
  <c r="K518" i="1"/>
  <c r="J454" i="1"/>
  <c r="K454" i="1"/>
  <c r="J390" i="1"/>
  <c r="K390" i="1"/>
  <c r="J342" i="1"/>
  <c r="K342" i="1"/>
  <c r="J326" i="1"/>
  <c r="K326" i="1"/>
  <c r="J278" i="1"/>
  <c r="K278" i="1"/>
  <c r="J262" i="1"/>
  <c r="K262" i="1"/>
  <c r="J198" i="1"/>
  <c r="K198" i="1"/>
  <c r="J150" i="1"/>
  <c r="K150" i="1"/>
  <c r="J86" i="1"/>
  <c r="K86" i="1"/>
  <c r="J70" i="1"/>
  <c r="K70" i="1"/>
  <c r="J6" i="1"/>
  <c r="K6" i="1"/>
  <c r="J8742" i="1"/>
  <c r="J8720" i="1"/>
  <c r="J8614" i="1"/>
  <c r="J8592" i="1"/>
  <c r="J8464" i="1"/>
  <c r="J8336" i="1"/>
  <c r="J8308" i="1"/>
  <c r="J8208" i="1"/>
  <c r="J8180" i="1"/>
  <c r="J8102" i="1"/>
  <c r="J8080" i="1"/>
  <c r="J8016" i="1"/>
  <c r="J7950" i="1"/>
  <c r="J7920" i="1"/>
  <c r="J7884" i="1"/>
  <c r="J7712" i="1"/>
  <c r="J7676" i="1"/>
  <c r="J7646" i="1"/>
  <c r="J7580" i="1"/>
  <c r="J7504" i="1"/>
  <c r="J7438" i="1"/>
  <c r="J7408" i="1"/>
  <c r="J7372" i="1"/>
  <c r="J7236" i="1"/>
  <c r="J7200" i="1"/>
  <c r="J7164" i="1"/>
  <c r="J7134" i="1"/>
  <c r="J7068" i="1"/>
  <c r="J7028" i="1"/>
  <c r="J6992" i="1"/>
  <c r="J6926" i="1"/>
  <c r="J6896" i="1"/>
  <c r="J6860" i="1"/>
  <c r="J6688" i="1"/>
  <c r="J6652" i="1"/>
  <c r="J6622" i="1"/>
  <c r="J6556" i="1"/>
  <c r="J6480" i="1"/>
  <c r="J6414" i="1"/>
  <c r="J6384" i="1"/>
  <c r="J6339" i="1"/>
  <c r="J6287" i="1"/>
  <c r="J6048" i="1"/>
  <c r="J5855" i="1"/>
  <c r="J5756" i="1"/>
  <c r="J5662" i="1"/>
  <c r="J5603" i="1"/>
  <c r="J5454" i="1"/>
  <c r="J5294" i="1"/>
  <c r="J5247" i="1"/>
  <c r="J5084" i="1"/>
  <c r="J4979" i="1"/>
  <c r="J4643" i="1"/>
  <c r="J4543" i="1"/>
  <c r="J4480" i="1"/>
  <c r="J4380" i="1"/>
  <c r="J4270" i="1"/>
  <c r="J4060" i="1"/>
  <c r="J3939" i="1"/>
  <c r="J3729" i="1"/>
  <c r="J3619" i="1"/>
  <c r="J3566" i="1"/>
  <c r="J3519" i="1"/>
  <c r="J3456" i="1"/>
  <c r="J3390" i="1"/>
  <c r="J3169" i="1"/>
  <c r="J3120" i="1"/>
  <c r="J3054" i="1"/>
  <c r="J2993" i="1"/>
  <c r="J2819" i="1"/>
  <c r="J2742" i="1"/>
  <c r="J2246" i="1"/>
  <c r="J1393" i="1"/>
  <c r="J927" i="1"/>
  <c r="J719" i="1"/>
  <c r="J517" i="1"/>
  <c r="J142" i="1"/>
  <c r="K3697" i="1"/>
  <c r="J3697" i="1"/>
  <c r="K3585" i="1"/>
  <c r="J3585" i="1"/>
  <c r="K3489" i="1"/>
  <c r="J3489" i="1"/>
  <c r="K3329" i="1"/>
  <c r="J3329" i="1"/>
  <c r="K3233" i="1"/>
  <c r="J3233" i="1"/>
  <c r="K3041" i="1"/>
  <c r="J3041" i="1"/>
  <c r="K2801" i="1"/>
  <c r="J2801" i="1"/>
  <c r="K2705" i="1"/>
  <c r="J2705" i="1"/>
  <c r="K2625" i="1"/>
  <c r="J2625" i="1"/>
  <c r="K2545" i="1"/>
  <c r="J2545" i="1"/>
  <c r="K2449" i="1"/>
  <c r="J2449" i="1"/>
  <c r="K2353" i="1"/>
  <c r="J2353" i="1"/>
  <c r="K2257" i="1"/>
  <c r="J2257" i="1"/>
  <c r="K2161" i="1"/>
  <c r="J2161" i="1"/>
  <c r="K2065" i="1"/>
  <c r="J2065" i="1"/>
  <c r="K1953" i="1"/>
  <c r="J1953" i="1"/>
  <c r="K1729" i="1"/>
  <c r="J1729" i="1"/>
  <c r="K1665" i="1"/>
  <c r="J1665" i="1"/>
  <c r="K1585" i="1"/>
  <c r="J1585" i="1"/>
  <c r="K1489" i="1"/>
  <c r="J1489" i="1"/>
  <c r="K1409" i="1"/>
  <c r="J1409" i="1"/>
  <c r="K1297" i="1"/>
  <c r="J1297" i="1"/>
  <c r="K1185" i="1"/>
  <c r="J1185" i="1"/>
  <c r="K993" i="1"/>
  <c r="J993" i="1"/>
  <c r="K897" i="1"/>
  <c r="J897" i="1"/>
  <c r="K817" i="1"/>
  <c r="J817" i="1"/>
  <c r="K721" i="1"/>
  <c r="J721" i="1"/>
  <c r="K641" i="1"/>
  <c r="J641" i="1"/>
  <c r="K529" i="1"/>
  <c r="J529" i="1"/>
  <c r="K433" i="1"/>
  <c r="J433" i="1"/>
  <c r="K353" i="1"/>
  <c r="J353" i="1"/>
  <c r="K273" i="1"/>
  <c r="J273" i="1"/>
  <c r="K177" i="1"/>
  <c r="J177" i="1"/>
  <c r="K129" i="1"/>
  <c r="J129" i="1"/>
  <c r="K65" i="1"/>
  <c r="J65" i="1"/>
  <c r="J3713" i="1"/>
  <c r="J3201" i="1"/>
  <c r="K7872" i="1"/>
  <c r="J7872" i="1"/>
  <c r="K7488" i="1"/>
  <c r="J7488" i="1"/>
  <c r="K7424" i="1"/>
  <c r="J7424" i="1"/>
  <c r="K7040" i="1"/>
  <c r="J7040" i="1"/>
  <c r="K6976" i="1"/>
  <c r="J6976" i="1"/>
  <c r="K6720" i="1"/>
  <c r="J6720" i="1"/>
  <c r="K6656" i="1"/>
  <c r="J6656" i="1"/>
  <c r="K6592" i="1"/>
  <c r="J6592" i="1"/>
  <c r="K6272" i="1"/>
  <c r="J6272" i="1"/>
  <c r="K6064" i="1"/>
  <c r="J6064" i="1"/>
  <c r="K5776" i="1"/>
  <c r="J5776" i="1"/>
  <c r="K5568" i="1"/>
  <c r="J5568" i="1"/>
  <c r="K5264" i="1"/>
  <c r="J5264" i="1"/>
  <c r="K5200" i="1"/>
  <c r="J5200" i="1"/>
  <c r="K5024" i="1"/>
  <c r="J5024" i="1"/>
  <c r="K4960" i="1"/>
  <c r="J4960" i="1"/>
  <c r="K4880" i="1"/>
  <c r="J4880" i="1"/>
  <c r="K4688" i="1"/>
  <c r="J4688" i="1"/>
  <c r="K4160" i="1"/>
  <c r="J4160" i="1"/>
  <c r="K4080" i="1"/>
  <c r="J4080" i="1"/>
  <c r="K4016" i="1"/>
  <c r="J4016" i="1"/>
  <c r="K3920" i="1"/>
  <c r="J3920" i="1"/>
  <c r="K3856" i="1"/>
  <c r="J3856" i="1"/>
  <c r="K3776" i="1"/>
  <c r="J3776" i="1"/>
  <c r="K3696" i="1"/>
  <c r="J3696" i="1"/>
  <c r="K3616" i="1"/>
  <c r="J3616" i="1"/>
  <c r="K3536" i="1"/>
  <c r="J3536" i="1"/>
  <c r="K3472" i="1"/>
  <c r="J3472" i="1"/>
  <c r="K3376" i="1"/>
  <c r="J3376" i="1"/>
  <c r="K3184" i="1"/>
  <c r="J3184" i="1"/>
  <c r="K2880" i="1"/>
  <c r="J2880" i="1"/>
  <c r="K2624" i="1"/>
  <c r="J2624" i="1"/>
  <c r="K2432" i="1"/>
  <c r="J2432" i="1"/>
  <c r="K2352" i="1"/>
  <c r="J2352" i="1"/>
  <c r="K2256" i="1"/>
  <c r="J2256" i="1"/>
  <c r="K2208" i="1"/>
  <c r="J2208" i="1"/>
  <c r="K2096" i="1"/>
  <c r="J2096" i="1"/>
  <c r="K2016" i="1"/>
  <c r="J2016" i="1"/>
  <c r="K1920" i="1"/>
  <c r="J1920" i="1"/>
  <c r="K1856" i="1"/>
  <c r="J1856" i="1"/>
  <c r="K1776" i="1"/>
  <c r="J1776" i="1"/>
  <c r="K1664" i="1"/>
  <c r="J1664" i="1"/>
  <c r="K1584" i="1"/>
  <c r="J1584" i="1"/>
  <c r="K1488" i="1"/>
  <c r="J1488" i="1"/>
  <c r="K1408" i="1"/>
  <c r="J1408" i="1"/>
  <c r="K1312" i="1"/>
  <c r="J1312" i="1"/>
  <c r="K1232" i="1"/>
  <c r="J1232" i="1"/>
  <c r="K1136" i="1"/>
  <c r="J1136" i="1"/>
  <c r="K1040" i="1"/>
  <c r="J1040" i="1"/>
  <c r="K976" i="1"/>
  <c r="J976" i="1"/>
  <c r="K768" i="1"/>
  <c r="J768" i="1"/>
  <c r="K672" i="1"/>
  <c r="J672" i="1"/>
  <c r="K560" i="1"/>
  <c r="J560" i="1"/>
  <c r="K464" i="1"/>
  <c r="J464" i="1"/>
  <c r="K352" i="1"/>
  <c r="J352" i="1"/>
  <c r="K112" i="1"/>
  <c r="J112" i="1"/>
  <c r="K16" i="1"/>
  <c r="J16" i="1"/>
  <c r="J7904" i="1"/>
  <c r="J7696" i="1"/>
  <c r="J7088" i="1"/>
  <c r="J3152" i="1"/>
  <c r="J1760" i="1"/>
  <c r="K8719" i="1"/>
  <c r="J8719" i="1"/>
  <c r="K8639" i="1"/>
  <c r="J8639" i="1"/>
  <c r="K8543" i="1"/>
  <c r="J8543" i="1"/>
  <c r="K8463" i="1"/>
  <c r="J8463" i="1"/>
  <c r="K8367" i="1"/>
  <c r="J8367" i="1"/>
  <c r="K8287" i="1"/>
  <c r="J8287" i="1"/>
  <c r="K8207" i="1"/>
  <c r="J8207" i="1"/>
  <c r="K8127" i="1"/>
  <c r="J8127" i="1"/>
  <c r="K8079" i="1"/>
  <c r="J8079" i="1"/>
  <c r="K7983" i="1"/>
  <c r="J7983" i="1"/>
  <c r="K7343" i="1"/>
  <c r="J7343" i="1"/>
  <c r="K7167" i="1"/>
  <c r="J7167" i="1"/>
  <c r="K6975" i="1"/>
  <c r="J6975" i="1"/>
  <c r="K6895" i="1"/>
  <c r="J6895" i="1"/>
  <c r="K6831" i="1"/>
  <c r="J6831" i="1"/>
  <c r="K6767" i="1"/>
  <c r="J6767" i="1"/>
  <c r="K6703" i="1"/>
  <c r="J6703" i="1"/>
  <c r="K6527" i="1"/>
  <c r="J6527" i="1"/>
  <c r="K6143" i="1"/>
  <c r="J6143" i="1"/>
  <c r="K6079" i="1"/>
  <c r="J6079" i="1"/>
  <c r="K5999" i="1"/>
  <c r="J5999" i="1"/>
  <c r="K5935" i="1"/>
  <c r="J5935" i="1"/>
  <c r="K5839" i="1"/>
  <c r="J5839" i="1"/>
  <c r="K5535" i="1"/>
  <c r="J5535" i="1"/>
  <c r="K5439" i="1"/>
  <c r="J5439" i="1"/>
  <c r="K5279" i="1"/>
  <c r="J5279" i="1"/>
  <c r="K5199" i="1"/>
  <c r="J5199" i="1"/>
  <c r="K4991" i="1"/>
  <c r="J4991" i="1"/>
  <c r="K4463" i="1"/>
  <c r="J4463" i="1"/>
  <c r="K4047" i="1"/>
  <c r="J4047" i="1"/>
  <c r="K3983" i="1"/>
  <c r="J3983" i="1"/>
  <c r="K3903" i="1"/>
  <c r="J3903" i="1"/>
  <c r="K3839" i="1"/>
  <c r="J3839" i="1"/>
  <c r="K3695" i="1"/>
  <c r="J3695" i="1"/>
  <c r="K3359" i="1"/>
  <c r="J3359" i="1"/>
  <c r="K3263" i="1"/>
  <c r="J3263" i="1"/>
  <c r="K2975" i="1"/>
  <c r="J2975" i="1"/>
  <c r="K2815" i="1"/>
  <c r="J2815" i="1"/>
  <c r="K2767" i="1"/>
  <c r="J2767" i="1"/>
  <c r="K2687" i="1"/>
  <c r="J2687" i="1"/>
  <c r="K2607" i="1"/>
  <c r="J2607" i="1"/>
  <c r="K2511" i="1"/>
  <c r="J2511" i="1"/>
  <c r="K2415" i="1"/>
  <c r="J2415" i="1"/>
  <c r="K2303" i="1"/>
  <c r="J2303" i="1"/>
  <c r="K2095" i="1"/>
  <c r="J2095" i="1"/>
  <c r="K1999" i="1"/>
  <c r="J1999" i="1"/>
  <c r="K1903" i="1"/>
  <c r="J1903" i="1"/>
  <c r="K1807" i="1"/>
  <c r="J1807" i="1"/>
  <c r="K1727" i="1"/>
  <c r="J1727" i="1"/>
  <c r="K1631" i="1"/>
  <c r="J1631" i="1"/>
  <c r="K1519" i="1"/>
  <c r="J1519" i="1"/>
  <c r="K1423" i="1"/>
  <c r="J1423" i="1"/>
  <c r="K1327" i="1"/>
  <c r="J1327" i="1"/>
  <c r="K1279" i="1"/>
  <c r="J1279" i="1"/>
  <c r="K1183" i="1"/>
  <c r="J1183" i="1"/>
  <c r="K1119" i="1"/>
  <c r="J1119" i="1"/>
  <c r="K1039" i="1"/>
  <c r="J1039" i="1"/>
  <c r="K959" i="1"/>
  <c r="J959" i="1"/>
  <c r="K751" i="1"/>
  <c r="J751" i="1"/>
  <c r="K671" i="1"/>
  <c r="J671" i="1"/>
  <c r="K575" i="1"/>
  <c r="J575" i="1"/>
  <c r="K511" i="1"/>
  <c r="J511" i="1"/>
  <c r="K351" i="1"/>
  <c r="J351" i="1"/>
  <c r="K271" i="1"/>
  <c r="J271" i="1"/>
  <c r="K191" i="1"/>
  <c r="J191" i="1"/>
  <c r="K127" i="1"/>
  <c r="J127" i="1"/>
  <c r="K31" i="1"/>
  <c r="J31" i="1"/>
  <c r="J6671" i="1"/>
  <c r="J6032" i="1"/>
  <c r="J5056" i="1"/>
  <c r="J3199" i="1"/>
  <c r="J832" i="1"/>
  <c r="K7230" i="1"/>
  <c r="J7230" i="1"/>
  <c r="K7166" i="1"/>
  <c r="J7166" i="1"/>
  <c r="K6782" i="1"/>
  <c r="J6782" i="1"/>
  <c r="K6302" i="1"/>
  <c r="J6302" i="1"/>
  <c r="K6190" i="1"/>
  <c r="J6190" i="1"/>
  <c r="K6014" i="1"/>
  <c r="J6014" i="1"/>
  <c r="K5950" i="1"/>
  <c r="J5950" i="1"/>
  <c r="K5838" i="1"/>
  <c r="J5838" i="1"/>
  <c r="K5646" i="1"/>
  <c r="J5646" i="1"/>
  <c r="K5230" i="1"/>
  <c r="J5230" i="1"/>
  <c r="K4926" i="1"/>
  <c r="J4926" i="1"/>
  <c r="K4462" i="1"/>
  <c r="J4462" i="1"/>
  <c r="K4286" i="1"/>
  <c r="J4286" i="1"/>
  <c r="K4206" i="1"/>
  <c r="J4206" i="1"/>
  <c r="K3982" i="1"/>
  <c r="J3982" i="1"/>
  <c r="K3806" i="1"/>
  <c r="J3806" i="1"/>
  <c r="K3614" i="1"/>
  <c r="J3614" i="1"/>
  <c r="K3502" i="1"/>
  <c r="J3502" i="1"/>
  <c r="K3166" i="1"/>
  <c r="J3166" i="1"/>
  <c r="K2862" i="1"/>
  <c r="J2862" i="1"/>
  <c r="K2782" i="1"/>
  <c r="J2782" i="1"/>
  <c r="K2686" i="1"/>
  <c r="J2686" i="1"/>
  <c r="K2590" i="1"/>
  <c r="J2590" i="1"/>
  <c r="K2382" i="1"/>
  <c r="J2382" i="1"/>
  <c r="K2318" i="1"/>
  <c r="J2318" i="1"/>
  <c r="K2222" i="1"/>
  <c r="J2222" i="1"/>
  <c r="K2158" i="1"/>
  <c r="J2158" i="1"/>
  <c r="K1966" i="1"/>
  <c r="J1966" i="1"/>
  <c r="K1870" i="1"/>
  <c r="J1870" i="1"/>
  <c r="K1742" i="1"/>
  <c r="J1742" i="1"/>
  <c r="K1294" i="1"/>
  <c r="J1294" i="1"/>
  <c r="K1182" i="1"/>
  <c r="J1182" i="1"/>
  <c r="K1006" i="1"/>
  <c r="J1006" i="1"/>
  <c r="K926" i="1"/>
  <c r="J926" i="1"/>
  <c r="K846" i="1"/>
  <c r="J846" i="1"/>
  <c r="K766" i="1"/>
  <c r="J766" i="1"/>
  <c r="K670" i="1"/>
  <c r="J670" i="1"/>
  <c r="K606" i="1"/>
  <c r="J606" i="1"/>
  <c r="K526" i="1"/>
  <c r="J526" i="1"/>
  <c r="K350" i="1"/>
  <c r="J350" i="1"/>
  <c r="K270" i="1"/>
  <c r="J270" i="1"/>
  <c r="K78" i="1"/>
  <c r="J78" i="1"/>
  <c r="J8400" i="1"/>
  <c r="J8272" i="1"/>
  <c r="J7760" i="1"/>
  <c r="J7664" i="1"/>
  <c r="J7456" i="1"/>
  <c r="J7248" i="1"/>
  <c r="J6174" i="1"/>
  <c r="J5536" i="1"/>
  <c r="K8701" i="1"/>
  <c r="J8701" i="1"/>
  <c r="K8637" i="1"/>
  <c r="J8637" i="1"/>
  <c r="K8525" i="1"/>
  <c r="J8525" i="1"/>
  <c r="K8461" i="1"/>
  <c r="J8461" i="1"/>
  <c r="K8365" i="1"/>
  <c r="J8365" i="1"/>
  <c r="K8285" i="1"/>
  <c r="J8285" i="1"/>
  <c r="K8205" i="1"/>
  <c r="J8205" i="1"/>
  <c r="K8125" i="1"/>
  <c r="J8125" i="1"/>
  <c r="K7357" i="1"/>
  <c r="J7357" i="1"/>
  <c r="K7293" i="1"/>
  <c r="J7293" i="1"/>
  <c r="K7101" i="1"/>
  <c r="J7101" i="1"/>
  <c r="K7021" i="1"/>
  <c r="J7021" i="1"/>
  <c r="K6957" i="1"/>
  <c r="J6957" i="1"/>
  <c r="K6765" i="1"/>
  <c r="J6765" i="1"/>
  <c r="K6589" i="1"/>
  <c r="J6589" i="1"/>
  <c r="K6525" i="1"/>
  <c r="J6525" i="1"/>
  <c r="K6445" i="1"/>
  <c r="J6445" i="1"/>
  <c r="K6349" i="1"/>
  <c r="J6349" i="1"/>
  <c r="J8270" i="1"/>
  <c r="J5728" i="1"/>
  <c r="J4192" i="1"/>
  <c r="J3919" i="1"/>
  <c r="J3646" i="1"/>
  <c r="J2831" i="1"/>
  <c r="J2031" i="1"/>
  <c r="J1616" i="1"/>
  <c r="J625" i="1"/>
  <c r="K8748" i="1"/>
  <c r="J8748" i="1"/>
  <c r="K8636" i="1"/>
  <c r="J8636" i="1"/>
  <c r="K8540" i="1"/>
  <c r="J8540" i="1"/>
  <c r="K8460" i="1"/>
  <c r="J8460" i="1"/>
  <c r="K8364" i="1"/>
  <c r="J8364" i="1"/>
  <c r="K8268" i="1"/>
  <c r="J8268" i="1"/>
  <c r="K8172" i="1"/>
  <c r="J8172" i="1"/>
  <c r="K7788" i="1"/>
  <c r="J7788" i="1"/>
  <c r="K7724" i="1"/>
  <c r="J7724" i="1"/>
  <c r="K7660" i="1"/>
  <c r="J7660" i="1"/>
  <c r="K6892" i="1"/>
  <c r="J6892" i="1"/>
  <c r="K6828" i="1"/>
  <c r="J6828" i="1"/>
  <c r="K6764" i="1"/>
  <c r="J6764" i="1"/>
  <c r="K6700" i="1"/>
  <c r="J6700" i="1"/>
  <c r="K6636" i="1"/>
  <c r="J6636" i="1"/>
  <c r="K6572" i="1"/>
  <c r="J6572" i="1"/>
  <c r="K6508" i="1"/>
  <c r="J6508" i="1"/>
  <c r="K6444" i="1"/>
  <c r="J6444" i="1"/>
  <c r="K6236" i="1"/>
  <c r="J6236" i="1"/>
  <c r="K6060" i="1"/>
  <c r="J6060" i="1"/>
  <c r="K5868" i="1"/>
  <c r="J5868" i="1"/>
  <c r="K5564" i="1"/>
  <c r="J5564" i="1"/>
  <c r="K5372" i="1"/>
  <c r="J5372" i="1"/>
  <c r="K5308" i="1"/>
  <c r="J5308" i="1"/>
  <c r="K5212" i="1"/>
  <c r="J5212" i="1"/>
  <c r="K4796" i="1"/>
  <c r="J4796" i="1"/>
  <c r="K4604" i="1"/>
  <c r="J4604" i="1"/>
  <c r="K4092" i="1"/>
  <c r="J4092" i="1"/>
  <c r="J7909" i="1"/>
  <c r="K7909" i="1"/>
  <c r="J7845" i="1"/>
  <c r="K7845" i="1"/>
  <c r="J7781" i="1"/>
  <c r="K7781" i="1"/>
  <c r="J7717" i="1"/>
  <c r="K7717" i="1"/>
  <c r="J7653" i="1"/>
  <c r="K7653" i="1"/>
  <c r="J7589" i="1"/>
  <c r="K7589" i="1"/>
  <c r="J7525" i="1"/>
  <c r="K7525" i="1"/>
  <c r="K7509" i="1"/>
  <c r="J7509" i="1"/>
  <c r="K7445" i="1"/>
  <c r="J7445" i="1"/>
  <c r="J6757" i="1"/>
  <c r="K6757" i="1"/>
  <c r="J6693" i="1"/>
  <c r="K6693" i="1"/>
  <c r="J6629" i="1"/>
  <c r="K6629" i="1"/>
  <c r="J6565" i="1"/>
  <c r="K6565" i="1"/>
  <c r="K6549" i="1"/>
  <c r="J6549" i="1"/>
  <c r="K6485" i="1"/>
  <c r="J6485" i="1"/>
  <c r="K6421" i="1"/>
  <c r="J6421" i="1"/>
  <c r="J6341" i="1"/>
  <c r="K6341" i="1"/>
  <c r="J6277" i="1"/>
  <c r="K6277" i="1"/>
  <c r="J6213" i="1"/>
  <c r="K6213" i="1"/>
  <c r="J6149" i="1"/>
  <c r="K6149" i="1"/>
  <c r="J6133" i="1"/>
  <c r="K6133" i="1"/>
  <c r="J6069" i="1"/>
  <c r="K6069" i="1"/>
  <c r="J6005" i="1"/>
  <c r="K6005" i="1"/>
  <c r="J5925" i="1"/>
  <c r="K5925" i="1"/>
  <c r="J5861" i="1"/>
  <c r="K5861" i="1"/>
  <c r="J5781" i="1"/>
  <c r="K5781" i="1"/>
  <c r="J5701" i="1"/>
  <c r="K5701" i="1"/>
  <c r="J5637" i="1"/>
  <c r="K5637" i="1"/>
  <c r="J5493" i="1"/>
  <c r="K5493" i="1"/>
  <c r="J5429" i="1"/>
  <c r="K5429" i="1"/>
  <c r="J5365" i="1"/>
  <c r="K5365" i="1"/>
  <c r="J5349" i="1"/>
  <c r="K5349" i="1"/>
  <c r="J5285" i="1"/>
  <c r="K5285" i="1"/>
  <c r="J5221" i="1"/>
  <c r="K5221" i="1"/>
  <c r="J5157" i="1"/>
  <c r="K5157" i="1"/>
  <c r="J5093" i="1"/>
  <c r="K5093" i="1"/>
  <c r="J5029" i="1"/>
  <c r="K5029" i="1"/>
  <c r="J4965" i="1"/>
  <c r="K4965" i="1"/>
  <c r="J4901" i="1"/>
  <c r="K4901" i="1"/>
  <c r="J4837" i="1"/>
  <c r="K4837" i="1"/>
  <c r="J4773" i="1"/>
  <c r="K4773" i="1"/>
  <c r="J4757" i="1"/>
  <c r="K4757" i="1"/>
  <c r="J4693" i="1"/>
  <c r="K4693" i="1"/>
  <c r="J4629" i="1"/>
  <c r="K4629" i="1"/>
  <c r="J4565" i="1"/>
  <c r="K4565" i="1"/>
  <c r="J4485" i="1"/>
  <c r="K4485" i="1"/>
  <c r="J4421" i="1"/>
  <c r="K4421" i="1"/>
  <c r="J4357" i="1"/>
  <c r="K4357" i="1"/>
  <c r="J4293" i="1"/>
  <c r="K4293" i="1"/>
  <c r="J4229" i="1"/>
  <c r="K4229" i="1"/>
  <c r="J4165" i="1"/>
  <c r="K4165" i="1"/>
  <c r="J4101" i="1"/>
  <c r="K4101" i="1"/>
  <c r="J4037" i="1"/>
  <c r="K4037" i="1"/>
  <c r="J3973" i="1"/>
  <c r="K3973" i="1"/>
  <c r="J3909" i="1"/>
  <c r="K3909" i="1"/>
  <c r="J3845" i="1"/>
  <c r="K3845" i="1"/>
  <c r="J3781" i="1"/>
  <c r="K3781" i="1"/>
  <c r="J3717" i="1"/>
  <c r="K3717" i="1"/>
  <c r="J3653" i="1"/>
  <c r="K3653" i="1"/>
  <c r="J3589" i="1"/>
  <c r="K3589" i="1"/>
  <c r="J3525" i="1"/>
  <c r="K3525" i="1"/>
  <c r="J3461" i="1"/>
  <c r="K3461" i="1"/>
  <c r="J3445" i="1"/>
  <c r="K3445" i="1"/>
  <c r="J3397" i="1"/>
  <c r="K3397" i="1"/>
  <c r="J3333" i="1"/>
  <c r="K3333" i="1"/>
  <c r="J3269" i="1"/>
  <c r="K3269" i="1"/>
  <c r="J3205" i="1"/>
  <c r="K3205" i="1"/>
  <c r="J3157" i="1"/>
  <c r="K3157" i="1"/>
  <c r="J3141" i="1"/>
  <c r="K3141" i="1"/>
  <c r="J3093" i="1"/>
  <c r="K3093" i="1"/>
  <c r="J3013" i="1"/>
  <c r="K3013" i="1"/>
  <c r="J2949" i="1"/>
  <c r="K2949" i="1"/>
  <c r="J2885" i="1"/>
  <c r="K2885" i="1"/>
  <c r="J2821" i="1"/>
  <c r="K2821" i="1"/>
  <c r="J2757" i="1"/>
  <c r="K2757" i="1"/>
  <c r="J2741" i="1"/>
  <c r="K2741" i="1"/>
  <c r="J2693" i="1"/>
  <c r="K2693" i="1"/>
  <c r="J2629" i="1"/>
  <c r="K2629" i="1"/>
  <c r="J2581" i="1"/>
  <c r="K2581" i="1"/>
  <c r="J2517" i="1"/>
  <c r="K2517" i="1"/>
  <c r="J2453" i="1"/>
  <c r="K2453" i="1"/>
  <c r="J2389" i="1"/>
  <c r="K2389" i="1"/>
  <c r="J2325" i="1"/>
  <c r="K2325" i="1"/>
  <c r="J2245" i="1"/>
  <c r="K2245" i="1"/>
  <c r="J2197" i="1"/>
  <c r="K2197" i="1"/>
  <c r="J2149" i="1"/>
  <c r="K2149" i="1"/>
  <c r="J2133" i="1"/>
  <c r="K2133" i="1"/>
  <c r="J2021" i="1"/>
  <c r="K2021" i="1"/>
  <c r="J1957" i="1"/>
  <c r="K1957" i="1"/>
  <c r="J1893" i="1"/>
  <c r="K1893" i="1"/>
  <c r="J1829" i="1"/>
  <c r="K1829" i="1"/>
  <c r="J1765" i="1"/>
  <c r="K1765" i="1"/>
  <c r="J1717" i="1"/>
  <c r="K1717" i="1"/>
  <c r="J1701" i="1"/>
  <c r="K1701" i="1"/>
  <c r="J1637" i="1"/>
  <c r="K1637" i="1"/>
  <c r="J1573" i="1"/>
  <c r="K1573" i="1"/>
  <c r="J1509" i="1"/>
  <c r="K1509" i="1"/>
  <c r="J1445" i="1"/>
  <c r="K1445" i="1"/>
  <c r="J1381" i="1"/>
  <c r="K1381" i="1"/>
  <c r="J1317" i="1"/>
  <c r="K1317" i="1"/>
  <c r="J1253" i="1"/>
  <c r="K1253" i="1"/>
  <c r="J1189" i="1"/>
  <c r="K1189" i="1"/>
  <c r="J1125" i="1"/>
  <c r="K1125" i="1"/>
  <c r="J1077" i="1"/>
  <c r="K1077" i="1"/>
  <c r="J1061" i="1"/>
  <c r="K1061" i="1"/>
  <c r="J1013" i="1"/>
  <c r="K1013" i="1"/>
  <c r="J949" i="1"/>
  <c r="K949" i="1"/>
  <c r="J933" i="1"/>
  <c r="K933" i="1"/>
  <c r="J885" i="1"/>
  <c r="K885" i="1"/>
  <c r="J869" i="1"/>
  <c r="K869" i="1"/>
  <c r="J805" i="1"/>
  <c r="K805" i="1"/>
  <c r="J757" i="1"/>
  <c r="K757" i="1"/>
  <c r="J693" i="1"/>
  <c r="K693" i="1"/>
  <c r="J629" i="1"/>
  <c r="K629" i="1"/>
  <c r="J581" i="1"/>
  <c r="K581" i="1"/>
  <c r="J533" i="1"/>
  <c r="K533" i="1"/>
  <c r="J469" i="1"/>
  <c r="K469" i="1"/>
  <c r="J453" i="1"/>
  <c r="K453" i="1"/>
  <c r="J405" i="1"/>
  <c r="K405" i="1"/>
  <c r="J389" i="1"/>
  <c r="K389" i="1"/>
  <c r="J341" i="1"/>
  <c r="K341" i="1"/>
  <c r="J277" i="1"/>
  <c r="K277" i="1"/>
  <c r="J213" i="1"/>
  <c r="K213" i="1"/>
  <c r="J149" i="1"/>
  <c r="K149" i="1"/>
  <c r="J85" i="1"/>
  <c r="K85" i="1"/>
  <c r="J21" i="1"/>
  <c r="K21" i="1"/>
  <c r="J8741" i="1"/>
  <c r="J8718" i="1"/>
  <c r="J8691" i="1"/>
  <c r="J8590" i="1"/>
  <c r="J8563" i="1"/>
  <c r="J8462" i="1"/>
  <c r="J8435" i="1"/>
  <c r="J8334" i="1"/>
  <c r="J8307" i="1"/>
  <c r="J8206" i="1"/>
  <c r="J8179" i="1"/>
  <c r="J8101" i="1"/>
  <c r="J8078" i="1"/>
  <c r="J8015" i="1"/>
  <c r="J7949" i="1"/>
  <c r="J7918" i="1"/>
  <c r="J7843" i="1"/>
  <c r="J7711" i="1"/>
  <c r="J7645" i="1"/>
  <c r="J7539" i="1"/>
  <c r="J7503" i="1"/>
  <c r="J7437" i="1"/>
  <c r="J7406" i="1"/>
  <c r="J7331" i="1"/>
  <c r="J7301" i="1"/>
  <c r="J7199" i="1"/>
  <c r="J7133" i="1"/>
  <c r="J7093" i="1"/>
  <c r="J7027" i="1"/>
  <c r="J6991" i="1"/>
  <c r="J6925" i="1"/>
  <c r="J6894" i="1"/>
  <c r="J6687" i="1"/>
  <c r="J6621" i="1"/>
  <c r="J6479" i="1"/>
  <c r="J6413" i="1"/>
  <c r="J6382" i="1"/>
  <c r="J6286" i="1"/>
  <c r="J6047" i="1"/>
  <c r="J5948" i="1"/>
  <c r="J5903" i="1"/>
  <c r="J5854" i="1"/>
  <c r="J5660" i="1"/>
  <c r="J5552" i="1"/>
  <c r="J5408" i="1"/>
  <c r="J5356" i="1"/>
  <c r="J5246" i="1"/>
  <c r="J5135" i="1"/>
  <c r="J5020" i="1"/>
  <c r="J4867" i="1"/>
  <c r="J4752" i="1"/>
  <c r="J4542" i="1"/>
  <c r="J4479" i="1"/>
  <c r="J4432" i="1"/>
  <c r="J3996" i="1"/>
  <c r="J3891" i="1"/>
  <c r="J3728" i="1"/>
  <c r="J3665" i="1"/>
  <c r="J3455" i="1"/>
  <c r="J3340" i="1"/>
  <c r="J3168" i="1"/>
  <c r="J2867" i="1"/>
  <c r="J2736" i="1"/>
  <c r="J2572" i="1"/>
  <c r="J2240" i="1"/>
  <c r="J2156" i="1"/>
  <c r="J2076" i="1"/>
  <c r="J1886" i="1"/>
  <c r="J1788" i="1"/>
  <c r="J1662" i="1"/>
  <c r="J1391" i="1"/>
  <c r="J1265" i="1"/>
  <c r="J1073" i="1"/>
  <c r="J910" i="1"/>
  <c r="J718" i="1"/>
  <c r="K3889" i="1"/>
  <c r="J3889" i="1"/>
  <c r="K3601" i="1"/>
  <c r="J3601" i="1"/>
  <c r="K3505" i="1"/>
  <c r="J3505" i="1"/>
  <c r="K3441" i="1"/>
  <c r="J3441" i="1"/>
  <c r="K3105" i="1"/>
  <c r="J3105" i="1"/>
  <c r="K2913" i="1"/>
  <c r="J2913" i="1"/>
  <c r="K2849" i="1"/>
  <c r="J2849" i="1"/>
  <c r="K2753" i="1"/>
  <c r="J2753" i="1"/>
  <c r="K2657" i="1"/>
  <c r="J2657" i="1"/>
  <c r="K2561" i="1"/>
  <c r="J2561" i="1"/>
  <c r="K2465" i="1"/>
  <c r="J2465" i="1"/>
  <c r="K2369" i="1"/>
  <c r="J2369" i="1"/>
  <c r="K2273" i="1"/>
  <c r="J2273" i="1"/>
  <c r="K2177" i="1"/>
  <c r="J2177" i="1"/>
  <c r="K2081" i="1"/>
  <c r="J2081" i="1"/>
  <c r="K2017" i="1"/>
  <c r="J2017" i="1"/>
  <c r="K1921" i="1"/>
  <c r="J1921" i="1"/>
  <c r="K1841" i="1"/>
  <c r="J1841" i="1"/>
  <c r="K1745" i="1"/>
  <c r="J1745" i="1"/>
  <c r="K1681" i="1"/>
  <c r="J1681" i="1"/>
  <c r="K1457" i="1"/>
  <c r="J1457" i="1"/>
  <c r="K1377" i="1"/>
  <c r="J1377" i="1"/>
  <c r="K1313" i="1"/>
  <c r="J1313" i="1"/>
  <c r="K1249" i="1"/>
  <c r="J1249" i="1"/>
  <c r="K1169" i="1"/>
  <c r="J1169" i="1"/>
  <c r="K1089" i="1"/>
  <c r="J1089" i="1"/>
  <c r="K1009" i="1"/>
  <c r="J1009" i="1"/>
  <c r="K913" i="1"/>
  <c r="J913" i="1"/>
  <c r="K833" i="1"/>
  <c r="J833" i="1"/>
  <c r="K737" i="1"/>
  <c r="J737" i="1"/>
  <c r="K545" i="1"/>
  <c r="J545" i="1"/>
  <c r="K449" i="1"/>
  <c r="J449" i="1"/>
  <c r="K369" i="1"/>
  <c r="J369" i="1"/>
  <c r="K289" i="1"/>
  <c r="J289" i="1"/>
  <c r="K225" i="1"/>
  <c r="J225" i="1"/>
  <c r="K145" i="1"/>
  <c r="J145" i="1"/>
  <c r="K81" i="1"/>
  <c r="J81" i="1"/>
  <c r="J3761" i="1"/>
  <c r="J3153" i="1"/>
  <c r="K7808" i="1"/>
  <c r="J7808" i="1"/>
  <c r="K7552" i="1"/>
  <c r="J7552" i="1"/>
  <c r="K7168" i="1"/>
  <c r="J7168" i="1"/>
  <c r="K6784" i="1"/>
  <c r="J6784" i="1"/>
  <c r="K6528" i="1"/>
  <c r="J6528" i="1"/>
  <c r="K6464" i="1"/>
  <c r="J6464" i="1"/>
  <c r="K6400" i="1"/>
  <c r="J6400" i="1"/>
  <c r="K6320" i="1"/>
  <c r="J6320" i="1"/>
  <c r="K6016" i="1"/>
  <c r="J6016" i="1"/>
  <c r="K5696" i="1"/>
  <c r="J5696" i="1"/>
  <c r="K5632" i="1"/>
  <c r="J5632" i="1"/>
  <c r="K5472" i="1"/>
  <c r="J5472" i="1"/>
  <c r="K5280" i="1"/>
  <c r="J5280" i="1"/>
  <c r="K5184" i="1"/>
  <c r="J5184" i="1"/>
  <c r="K4992" i="1"/>
  <c r="J4992" i="1"/>
  <c r="K4768" i="1"/>
  <c r="J4768" i="1"/>
  <c r="K4672" i="1"/>
  <c r="J4672" i="1"/>
  <c r="K4592" i="1"/>
  <c r="J4592" i="1"/>
  <c r="K4528" i="1"/>
  <c r="J4528" i="1"/>
  <c r="K4352" i="1"/>
  <c r="J4352" i="1"/>
  <c r="K4256" i="1"/>
  <c r="J4256" i="1"/>
  <c r="K4048" i="1"/>
  <c r="J4048" i="1"/>
  <c r="K3648" i="1"/>
  <c r="J3648" i="1"/>
  <c r="K3600" i="1"/>
  <c r="J3600" i="1"/>
  <c r="K3504" i="1"/>
  <c r="J3504" i="1"/>
  <c r="K3392" i="1"/>
  <c r="J3392" i="1"/>
  <c r="K3216" i="1"/>
  <c r="J3216" i="1"/>
  <c r="K3136" i="1"/>
  <c r="J3136" i="1"/>
  <c r="K3072" i="1"/>
  <c r="J3072" i="1"/>
  <c r="K2976" i="1"/>
  <c r="J2976" i="1"/>
  <c r="K2784" i="1"/>
  <c r="J2784" i="1"/>
  <c r="K2688" i="1"/>
  <c r="J2688" i="1"/>
  <c r="K2464" i="1"/>
  <c r="J2464" i="1"/>
  <c r="K2048" i="1"/>
  <c r="J2048" i="1"/>
  <c r="K1968" i="1"/>
  <c r="J1968" i="1"/>
  <c r="K1872" i="1"/>
  <c r="J1872" i="1"/>
  <c r="K1792" i="1"/>
  <c r="J1792" i="1"/>
  <c r="K1696" i="1"/>
  <c r="J1696" i="1"/>
  <c r="K1600" i="1"/>
  <c r="J1600" i="1"/>
  <c r="K1520" i="1"/>
  <c r="J1520" i="1"/>
  <c r="K1424" i="1"/>
  <c r="J1424" i="1"/>
  <c r="K1328" i="1"/>
  <c r="J1328" i="1"/>
  <c r="K1248" i="1"/>
  <c r="J1248" i="1"/>
  <c r="K1120" i="1"/>
  <c r="J1120" i="1"/>
  <c r="K1024" i="1"/>
  <c r="J1024" i="1"/>
  <c r="K944" i="1"/>
  <c r="J944" i="1"/>
  <c r="K608" i="1"/>
  <c r="J608" i="1"/>
  <c r="K544" i="1"/>
  <c r="J544" i="1"/>
  <c r="K448" i="1"/>
  <c r="J448" i="1"/>
  <c r="K368" i="1"/>
  <c r="J368" i="1"/>
  <c r="K288" i="1"/>
  <c r="J288" i="1"/>
  <c r="K192" i="1"/>
  <c r="J192" i="1"/>
  <c r="K144" i="1"/>
  <c r="J144" i="1"/>
  <c r="K48" i="1"/>
  <c r="J48" i="1"/>
  <c r="J8352" i="1"/>
  <c r="J6576" i="1"/>
  <c r="K8735" i="1"/>
  <c r="J8735" i="1"/>
  <c r="K8655" i="1"/>
  <c r="J8655" i="1"/>
  <c r="K8575" i="1"/>
  <c r="J8575" i="1"/>
  <c r="K8495" i="1"/>
  <c r="J8495" i="1"/>
  <c r="K8431" i="1"/>
  <c r="J8431" i="1"/>
  <c r="K8351" i="1"/>
  <c r="J8351" i="1"/>
  <c r="K8271" i="1"/>
  <c r="J8271" i="1"/>
  <c r="K8191" i="1"/>
  <c r="J8191" i="1"/>
  <c r="K8111" i="1"/>
  <c r="J8111" i="1"/>
  <c r="K8063" i="1"/>
  <c r="J8063" i="1"/>
  <c r="K7919" i="1"/>
  <c r="J7919" i="1"/>
  <c r="K7855" i="1"/>
  <c r="J7855" i="1"/>
  <c r="K7791" i="1"/>
  <c r="J7791" i="1"/>
  <c r="K7727" i="1"/>
  <c r="J7727" i="1"/>
  <c r="K7551" i="1"/>
  <c r="J7551" i="1"/>
  <c r="K7487" i="1"/>
  <c r="J7487" i="1"/>
  <c r="K7423" i="1"/>
  <c r="J7423" i="1"/>
  <c r="K7359" i="1"/>
  <c r="J7359" i="1"/>
  <c r="K7279" i="1"/>
  <c r="J7279" i="1"/>
  <c r="K7103" i="1"/>
  <c r="J7103" i="1"/>
  <c r="K7039" i="1"/>
  <c r="J7039" i="1"/>
  <c r="K6447" i="1"/>
  <c r="J6447" i="1"/>
  <c r="K6351" i="1"/>
  <c r="J6351" i="1"/>
  <c r="K6175" i="1"/>
  <c r="J6175" i="1"/>
  <c r="K6127" i="1"/>
  <c r="J6127" i="1"/>
  <c r="K5967" i="1"/>
  <c r="J5967" i="1"/>
  <c r="K5887" i="1"/>
  <c r="J5887" i="1"/>
  <c r="K5807" i="1"/>
  <c r="J5807" i="1"/>
  <c r="K5743" i="1"/>
  <c r="J5743" i="1"/>
  <c r="K5327" i="1"/>
  <c r="J5327" i="1"/>
  <c r="K5231" i="1"/>
  <c r="J5231" i="1"/>
  <c r="K5103" i="1"/>
  <c r="J5103" i="1"/>
  <c r="K5007" i="1"/>
  <c r="J5007" i="1"/>
  <c r="K4927" i="1"/>
  <c r="J4927" i="1"/>
  <c r="K4767" i="1"/>
  <c r="J4767" i="1"/>
  <c r="K4687" i="1"/>
  <c r="J4687" i="1"/>
  <c r="K4415" i="1"/>
  <c r="J4415" i="1"/>
  <c r="K4319" i="1"/>
  <c r="J4319" i="1"/>
  <c r="K4255" i="1"/>
  <c r="J4255" i="1"/>
  <c r="K4207" i="1"/>
  <c r="J4207" i="1"/>
  <c r="K4159" i="1"/>
  <c r="J4159" i="1"/>
  <c r="K4095" i="1"/>
  <c r="J4095" i="1"/>
  <c r="K4015" i="1"/>
  <c r="J4015" i="1"/>
  <c r="K3807" i="1"/>
  <c r="J3807" i="1"/>
  <c r="K3743" i="1"/>
  <c r="J3743" i="1"/>
  <c r="K3679" i="1"/>
  <c r="J3679" i="1"/>
  <c r="K3535" i="1"/>
  <c r="J3535" i="1"/>
  <c r="K3471" i="1"/>
  <c r="J3471" i="1"/>
  <c r="K3391" i="1"/>
  <c r="J3391" i="1"/>
  <c r="K3327" i="1"/>
  <c r="J3327" i="1"/>
  <c r="K3247" i="1"/>
  <c r="J3247" i="1"/>
  <c r="K3103" i="1"/>
  <c r="J3103" i="1"/>
  <c r="K2863" i="1"/>
  <c r="J2863" i="1"/>
  <c r="K2847" i="1"/>
  <c r="J2847" i="1"/>
  <c r="K2751" i="1"/>
  <c r="J2751" i="1"/>
  <c r="K2479" i="1"/>
  <c r="J2479" i="1"/>
  <c r="K2399" i="1"/>
  <c r="J2399" i="1"/>
  <c r="K2319" i="1"/>
  <c r="J2319" i="1"/>
  <c r="K2255" i="1"/>
  <c r="J2255" i="1"/>
  <c r="K2207" i="1"/>
  <c r="J2207" i="1"/>
  <c r="K2111" i="1"/>
  <c r="J2111" i="1"/>
  <c r="K2079" i="1"/>
  <c r="J2079" i="1"/>
  <c r="K1983" i="1"/>
  <c r="J1983" i="1"/>
  <c r="K1871" i="1"/>
  <c r="J1871" i="1"/>
  <c r="K1775" i="1"/>
  <c r="J1775" i="1"/>
  <c r="K1679" i="1"/>
  <c r="J1679" i="1"/>
  <c r="K1615" i="1"/>
  <c r="J1615" i="1"/>
  <c r="K1551" i="1"/>
  <c r="J1551" i="1"/>
  <c r="K1471" i="1"/>
  <c r="J1471" i="1"/>
  <c r="K1439" i="1"/>
  <c r="J1439" i="1"/>
  <c r="K1359" i="1"/>
  <c r="J1359" i="1"/>
  <c r="K1263" i="1"/>
  <c r="J1263" i="1"/>
  <c r="K1103" i="1"/>
  <c r="J1103" i="1"/>
  <c r="K1055" i="1"/>
  <c r="J1055" i="1"/>
  <c r="K991" i="1"/>
  <c r="J991" i="1"/>
  <c r="K943" i="1"/>
  <c r="J943" i="1"/>
  <c r="K847" i="1"/>
  <c r="J847" i="1"/>
  <c r="K783" i="1"/>
  <c r="J783" i="1"/>
  <c r="K735" i="1"/>
  <c r="J735" i="1"/>
  <c r="K655" i="1"/>
  <c r="J655" i="1"/>
  <c r="K591" i="1"/>
  <c r="J591" i="1"/>
  <c r="K495" i="1"/>
  <c r="J495" i="1"/>
  <c r="K431" i="1"/>
  <c r="J431" i="1"/>
  <c r="K367" i="1"/>
  <c r="J367" i="1"/>
  <c r="K319" i="1"/>
  <c r="J319" i="1"/>
  <c r="K239" i="1"/>
  <c r="J239" i="1"/>
  <c r="K111" i="1"/>
  <c r="J111" i="1"/>
  <c r="K15" i="1"/>
  <c r="J15" i="1"/>
  <c r="J7903" i="1"/>
  <c r="J3313" i="1"/>
  <c r="J3151" i="1"/>
  <c r="J480" i="1"/>
  <c r="J272" i="1"/>
  <c r="J79" i="1"/>
  <c r="K7998" i="1"/>
  <c r="J7998" i="1"/>
  <c r="K7934" i="1"/>
  <c r="J7934" i="1"/>
  <c r="K7870" i="1"/>
  <c r="J7870" i="1"/>
  <c r="K7806" i="1"/>
  <c r="J7806" i="1"/>
  <c r="K7358" i="1"/>
  <c r="J7358" i="1"/>
  <c r="K7102" i="1"/>
  <c r="J7102" i="1"/>
  <c r="K7038" i="1"/>
  <c r="J7038" i="1"/>
  <c r="K6974" i="1"/>
  <c r="J6974" i="1"/>
  <c r="K6718" i="1"/>
  <c r="J6718" i="1"/>
  <c r="K6462" i="1"/>
  <c r="J6462" i="1"/>
  <c r="K6398" i="1"/>
  <c r="J6398" i="1"/>
  <c r="K6206" i="1"/>
  <c r="J6206" i="1"/>
  <c r="K6030" i="1"/>
  <c r="J6030" i="1"/>
  <c r="K5934" i="1"/>
  <c r="J5934" i="1"/>
  <c r="K5870" i="1"/>
  <c r="J5870" i="1"/>
  <c r="K5806" i="1"/>
  <c r="J5806" i="1"/>
  <c r="K5710" i="1"/>
  <c r="J5710" i="1"/>
  <c r="K5630" i="1"/>
  <c r="J5630" i="1"/>
  <c r="K5470" i="1"/>
  <c r="J5470" i="1"/>
  <c r="K5070" i="1"/>
  <c r="J5070" i="1"/>
  <c r="K4910" i="1"/>
  <c r="J4910" i="1"/>
  <c r="K4830" i="1"/>
  <c r="J4830" i="1"/>
  <c r="K4734" i="1"/>
  <c r="J4734" i="1"/>
  <c r="K4606" i="1"/>
  <c r="J4606" i="1"/>
  <c r="K4510" i="1"/>
  <c r="J4510" i="1"/>
  <c r="K4190" i="1"/>
  <c r="J4190" i="1"/>
  <c r="K3918" i="1"/>
  <c r="J3918" i="1"/>
  <c r="K3838" i="1"/>
  <c r="J3838" i="1"/>
  <c r="K3790" i="1"/>
  <c r="J3790" i="1"/>
  <c r="K3710" i="1"/>
  <c r="J3710" i="1"/>
  <c r="K3422" i="1"/>
  <c r="J3422" i="1"/>
  <c r="K2990" i="1"/>
  <c r="J2990" i="1"/>
  <c r="K2926" i="1"/>
  <c r="J2926" i="1"/>
  <c r="K2846" i="1"/>
  <c r="J2846" i="1"/>
  <c r="K2542" i="1"/>
  <c r="J2542" i="1"/>
  <c r="K2334" i="1"/>
  <c r="J2334" i="1"/>
  <c r="K2254" i="1"/>
  <c r="J2254" i="1"/>
  <c r="K2174" i="1"/>
  <c r="J2174" i="1"/>
  <c r="K2094" i="1"/>
  <c r="J2094" i="1"/>
  <c r="K2046" i="1"/>
  <c r="J2046" i="1"/>
  <c r="K1950" i="1"/>
  <c r="J1950" i="1"/>
  <c r="K1854" i="1"/>
  <c r="J1854" i="1"/>
  <c r="K1774" i="1"/>
  <c r="J1774" i="1"/>
  <c r="K1566" i="1"/>
  <c r="J1566" i="1"/>
  <c r="K1486" i="1"/>
  <c r="J1486" i="1"/>
  <c r="K1422" i="1"/>
  <c r="J1422" i="1"/>
  <c r="K1342" i="1"/>
  <c r="J1342" i="1"/>
  <c r="K1262" i="1"/>
  <c r="J1262" i="1"/>
  <c r="K1198" i="1"/>
  <c r="J1198" i="1"/>
  <c r="K1134" i="1"/>
  <c r="J1134" i="1"/>
  <c r="K1054" i="1"/>
  <c r="J1054" i="1"/>
  <c r="K990" i="1"/>
  <c r="J990" i="1"/>
  <c r="K830" i="1"/>
  <c r="J830" i="1"/>
  <c r="K750" i="1"/>
  <c r="J750" i="1"/>
  <c r="K654" i="1"/>
  <c r="J654" i="1"/>
  <c r="K574" i="1"/>
  <c r="J574" i="1"/>
  <c r="K510" i="1"/>
  <c r="J510" i="1"/>
  <c r="K446" i="1"/>
  <c r="J446" i="1"/>
  <c r="K382" i="1"/>
  <c r="J382" i="1"/>
  <c r="K302" i="1"/>
  <c r="J302" i="1"/>
  <c r="K174" i="1"/>
  <c r="J174" i="1"/>
  <c r="K110" i="1"/>
  <c r="J110" i="1"/>
  <c r="K46" i="1"/>
  <c r="J46" i="1"/>
  <c r="J8528" i="1"/>
  <c r="J7968" i="1"/>
  <c r="J6944" i="1"/>
  <c r="J6736" i="1"/>
  <c r="J6223" i="1"/>
  <c r="J6031" i="1"/>
  <c r="J5679" i="1"/>
  <c r="J5486" i="1"/>
  <c r="J5055" i="1"/>
  <c r="J4735" i="1"/>
  <c r="J4031" i="1"/>
  <c r="J3921" i="1"/>
  <c r="J3758" i="1"/>
  <c r="J3377" i="1"/>
  <c r="J2703" i="1"/>
  <c r="J2128" i="1"/>
  <c r="J2032" i="1"/>
  <c r="J1617" i="1"/>
  <c r="J1166" i="1"/>
  <c r="J975" i="1"/>
  <c r="K8749" i="1"/>
  <c r="J8749" i="1"/>
  <c r="K8669" i="1"/>
  <c r="J8669" i="1"/>
  <c r="K8589" i="1"/>
  <c r="J8589" i="1"/>
  <c r="K8557" i="1"/>
  <c r="J8557" i="1"/>
  <c r="K8477" i="1"/>
  <c r="J8477" i="1"/>
  <c r="K8397" i="1"/>
  <c r="J8397" i="1"/>
  <c r="K8317" i="1"/>
  <c r="J8317" i="1"/>
  <c r="K8253" i="1"/>
  <c r="J8253" i="1"/>
  <c r="K8189" i="1"/>
  <c r="J8189" i="1"/>
  <c r="K8109" i="1"/>
  <c r="J8109" i="1"/>
  <c r="K8061" i="1"/>
  <c r="J8061" i="1"/>
  <c r="K7997" i="1"/>
  <c r="J7997" i="1"/>
  <c r="K7933" i="1"/>
  <c r="J7933" i="1"/>
  <c r="K7789" i="1"/>
  <c r="J7789" i="1"/>
  <c r="K7725" i="1"/>
  <c r="J7725" i="1"/>
  <c r="K7677" i="1"/>
  <c r="J7677" i="1"/>
  <c r="K7597" i="1"/>
  <c r="J7597" i="1"/>
  <c r="K7549" i="1"/>
  <c r="J7549" i="1"/>
  <c r="K7469" i="1"/>
  <c r="J7469" i="1"/>
  <c r="K7165" i="1"/>
  <c r="J7165" i="1"/>
  <c r="K6701" i="1"/>
  <c r="J6701" i="1"/>
  <c r="J7967" i="1"/>
  <c r="J7389" i="1"/>
  <c r="J7247" i="1"/>
  <c r="J6943" i="1"/>
  <c r="J6877" i="1"/>
  <c r="J6735" i="1"/>
  <c r="J6669" i="1"/>
  <c r="J5678" i="1"/>
  <c r="J4030" i="1"/>
  <c r="J2126" i="1"/>
  <c r="J974" i="1"/>
  <c r="J430" i="1"/>
  <c r="K8732" i="1"/>
  <c r="J8732" i="1"/>
  <c r="K8652" i="1"/>
  <c r="J8652" i="1"/>
  <c r="K8572" i="1"/>
  <c r="J8572" i="1"/>
  <c r="K8476" i="1"/>
  <c r="J8476" i="1"/>
  <c r="K8380" i="1"/>
  <c r="J8380" i="1"/>
  <c r="K8284" i="1"/>
  <c r="J8284" i="1"/>
  <c r="K8188" i="1"/>
  <c r="J8188" i="1"/>
  <c r="K8108" i="1"/>
  <c r="J8108" i="1"/>
  <c r="K7340" i="1"/>
  <c r="J7340" i="1"/>
  <c r="K7276" i="1"/>
  <c r="J7276" i="1"/>
  <c r="K7212" i="1"/>
  <c r="J7212" i="1"/>
  <c r="K7148" i="1"/>
  <c r="J7148" i="1"/>
  <c r="K7084" i="1"/>
  <c r="J7084" i="1"/>
  <c r="K6380" i="1"/>
  <c r="J6380" i="1"/>
  <c r="K6300" i="1"/>
  <c r="J6300" i="1"/>
  <c r="K5996" i="1"/>
  <c r="J5996" i="1"/>
  <c r="K5804" i="1"/>
  <c r="J5804" i="1"/>
  <c r="K5484" i="1"/>
  <c r="J5484" i="1"/>
  <c r="K5404" i="1"/>
  <c r="J5404" i="1"/>
  <c r="K5228" i="1"/>
  <c r="J5228" i="1"/>
  <c r="K5132" i="1"/>
  <c r="J5132" i="1"/>
  <c r="K4924" i="1"/>
  <c r="J4924" i="1"/>
  <c r="K4748" i="1"/>
  <c r="J4748" i="1"/>
  <c r="J7974" i="1"/>
  <c r="K7974" i="1"/>
  <c r="K8150" i="1"/>
  <c r="K7444" i="1"/>
  <c r="J7444" i="1"/>
  <c r="J7380" i="1"/>
  <c r="K7380" i="1"/>
  <c r="K6484" i="1"/>
  <c r="J6484" i="1"/>
  <c r="K6420" i="1"/>
  <c r="J6420" i="1"/>
  <c r="J6356" i="1"/>
  <c r="K6356" i="1"/>
  <c r="J6212" i="1"/>
  <c r="K6212" i="1"/>
  <c r="J6148" i="1"/>
  <c r="K6148" i="1"/>
  <c r="J6004" i="1"/>
  <c r="K6004" i="1"/>
  <c r="J5940" i="1"/>
  <c r="K5940" i="1"/>
  <c r="J5924" i="1"/>
  <c r="K5924" i="1"/>
  <c r="J5860" i="1"/>
  <c r="K5860" i="1"/>
  <c r="J5780" i="1"/>
  <c r="K5780" i="1"/>
  <c r="J5716" i="1"/>
  <c r="K5716" i="1"/>
  <c r="J5700" i="1"/>
  <c r="K5700" i="1"/>
  <c r="J5636" i="1"/>
  <c r="K5636" i="1"/>
  <c r="J5572" i="1"/>
  <c r="K5572" i="1"/>
  <c r="J5492" i="1"/>
  <c r="K5492" i="1"/>
  <c r="J5428" i="1"/>
  <c r="K5428" i="1"/>
  <c r="J5364" i="1"/>
  <c r="K5364" i="1"/>
  <c r="J5300" i="1"/>
  <c r="K5300" i="1"/>
  <c r="J5284" i="1"/>
  <c r="K5284" i="1"/>
  <c r="J5220" i="1"/>
  <c r="K5220" i="1"/>
  <c r="J5092" i="1"/>
  <c r="K5092" i="1"/>
  <c r="J5028" i="1"/>
  <c r="K5028" i="1"/>
  <c r="J4964" i="1"/>
  <c r="K4964" i="1"/>
  <c r="J4900" i="1"/>
  <c r="K4900" i="1"/>
  <c r="J4772" i="1"/>
  <c r="K4772" i="1"/>
  <c r="J4692" i="1"/>
  <c r="K4692" i="1"/>
  <c r="J4628" i="1"/>
  <c r="K4628" i="1"/>
  <c r="J4564" i="1"/>
  <c r="K4564" i="1"/>
  <c r="J4500" i="1"/>
  <c r="K4500" i="1"/>
  <c r="J4484" i="1"/>
  <c r="K4484" i="1"/>
  <c r="J4436" i="1"/>
  <c r="K4436" i="1"/>
  <c r="J4420" i="1"/>
  <c r="K4420" i="1"/>
  <c r="J4356" i="1"/>
  <c r="K4356" i="1"/>
  <c r="J4292" i="1"/>
  <c r="K4292" i="1"/>
  <c r="J4228" i="1"/>
  <c r="K4228" i="1"/>
  <c r="J4180" i="1"/>
  <c r="K4180" i="1"/>
  <c r="J4164" i="1"/>
  <c r="K4164" i="1"/>
  <c r="J4100" i="1"/>
  <c r="K4100" i="1"/>
  <c r="J4036" i="1"/>
  <c r="K4036" i="1"/>
  <c r="J3972" i="1"/>
  <c r="K3972" i="1"/>
  <c r="J3908" i="1"/>
  <c r="K3908" i="1"/>
  <c r="J3844" i="1"/>
  <c r="K3844" i="1"/>
  <c r="J3780" i="1"/>
  <c r="K3780" i="1"/>
  <c r="J3716" i="1"/>
  <c r="K3716" i="1"/>
  <c r="J3652" i="1"/>
  <c r="K3652" i="1"/>
  <c r="J3588" i="1"/>
  <c r="K3588" i="1"/>
  <c r="J3524" i="1"/>
  <c r="K3524" i="1"/>
  <c r="J3460" i="1"/>
  <c r="K3460" i="1"/>
  <c r="J3396" i="1"/>
  <c r="K3396" i="1"/>
  <c r="J3332" i="1"/>
  <c r="K3332" i="1"/>
  <c r="J3268" i="1"/>
  <c r="K3268" i="1"/>
  <c r="J3204" i="1"/>
  <c r="K3204" i="1"/>
  <c r="J3156" i="1"/>
  <c r="K3156" i="1"/>
  <c r="J3092" i="1"/>
  <c r="K3092" i="1"/>
  <c r="J3012" i="1"/>
  <c r="K3012" i="1"/>
  <c r="J2948" i="1"/>
  <c r="K2948" i="1"/>
  <c r="J2900" i="1"/>
  <c r="K2900" i="1"/>
  <c r="J2884" i="1"/>
  <c r="K2884" i="1"/>
  <c r="J2820" i="1"/>
  <c r="K2820" i="1"/>
  <c r="J2756" i="1"/>
  <c r="K2756" i="1"/>
  <c r="J2692" i="1"/>
  <c r="K2692" i="1"/>
  <c r="J2628" i="1"/>
  <c r="K2628" i="1"/>
  <c r="J2580" i="1"/>
  <c r="K2580" i="1"/>
  <c r="J2516" i="1"/>
  <c r="K2516" i="1"/>
  <c r="J2452" i="1"/>
  <c r="K2452" i="1"/>
  <c r="J2388" i="1"/>
  <c r="K2388" i="1"/>
  <c r="J2324" i="1"/>
  <c r="K2324" i="1"/>
  <c r="J2260" i="1"/>
  <c r="K2260" i="1"/>
  <c r="J2244" i="1"/>
  <c r="K2244" i="1"/>
  <c r="J2196" i="1"/>
  <c r="K2196" i="1"/>
  <c r="J2148" i="1"/>
  <c r="K2148" i="1"/>
  <c r="J2020" i="1"/>
  <c r="K2020" i="1"/>
  <c r="K1956" i="1"/>
  <c r="J1956" i="1"/>
  <c r="J1892" i="1"/>
  <c r="K1892" i="1"/>
  <c r="J1828" i="1"/>
  <c r="K1828" i="1"/>
  <c r="J1780" i="1"/>
  <c r="K1780" i="1"/>
  <c r="J1764" i="1"/>
  <c r="K1764" i="1"/>
  <c r="J1716" i="1"/>
  <c r="K1716" i="1"/>
  <c r="J1652" i="1"/>
  <c r="K1652" i="1"/>
  <c r="J1636" i="1"/>
  <c r="K1636" i="1"/>
  <c r="J1572" i="1"/>
  <c r="K1572" i="1"/>
  <c r="J1508" i="1"/>
  <c r="K1508" i="1"/>
  <c r="J1444" i="1"/>
  <c r="K1444" i="1"/>
  <c r="J1396" i="1"/>
  <c r="K1396" i="1"/>
  <c r="J1332" i="1"/>
  <c r="K1332" i="1"/>
  <c r="J1316" i="1"/>
  <c r="K1316" i="1"/>
  <c r="J1252" i="1"/>
  <c r="K1252" i="1"/>
  <c r="J1188" i="1"/>
  <c r="K1188" i="1"/>
  <c r="K1124" i="1"/>
  <c r="J1124" i="1"/>
  <c r="K1012" i="1"/>
  <c r="J1012" i="1"/>
  <c r="J948" i="1"/>
  <c r="K948" i="1"/>
  <c r="J884" i="1"/>
  <c r="K884" i="1"/>
  <c r="K868" i="1"/>
  <c r="J868" i="1"/>
  <c r="J820" i="1"/>
  <c r="K820" i="1"/>
  <c r="J804" i="1"/>
  <c r="K804" i="1"/>
  <c r="J756" i="1"/>
  <c r="K756" i="1"/>
  <c r="J692" i="1"/>
  <c r="K692" i="1"/>
  <c r="J644" i="1"/>
  <c r="K644" i="1"/>
  <c r="J580" i="1"/>
  <c r="K580" i="1"/>
  <c r="J532" i="1"/>
  <c r="K532" i="1"/>
  <c r="J468" i="1"/>
  <c r="K468" i="1"/>
  <c r="J404" i="1"/>
  <c r="K404" i="1"/>
  <c r="J340" i="1"/>
  <c r="K340" i="1"/>
  <c r="K212" i="1"/>
  <c r="J212" i="1"/>
  <c r="J148" i="1"/>
  <c r="K148" i="1"/>
  <c r="J84" i="1"/>
  <c r="K84" i="1"/>
  <c r="J20" i="1"/>
  <c r="K20" i="1"/>
  <c r="J8740" i="1"/>
  <c r="J8662" i="1"/>
  <c r="J8640" i="1"/>
  <c r="J8534" i="1"/>
  <c r="J8512" i="1"/>
  <c r="J8384" i="1"/>
  <c r="J8256" i="1"/>
  <c r="J8128" i="1"/>
  <c r="J8048" i="1"/>
  <c r="J8014" i="1"/>
  <c r="J7984" i="1"/>
  <c r="J7948" i="1"/>
  <c r="J7776" i="1"/>
  <c r="J7740" i="1"/>
  <c r="J7710" i="1"/>
  <c r="J7644" i="1"/>
  <c r="J7568" i="1"/>
  <c r="J7502" i="1"/>
  <c r="J7472" i="1"/>
  <c r="J7436" i="1"/>
  <c r="J7300" i="1"/>
  <c r="J7264" i="1"/>
  <c r="J7228" i="1"/>
  <c r="J7198" i="1"/>
  <c r="J7132" i="1"/>
  <c r="J7092" i="1"/>
  <c r="J7056" i="1"/>
  <c r="J6990" i="1"/>
  <c r="J6960" i="1"/>
  <c r="J6924" i="1"/>
  <c r="J6752" i="1"/>
  <c r="J6716" i="1"/>
  <c r="J6686" i="1"/>
  <c r="J6620" i="1"/>
  <c r="J6544" i="1"/>
  <c r="J6478" i="1"/>
  <c r="J6448" i="1"/>
  <c r="J6412" i="1"/>
  <c r="J6371" i="1"/>
  <c r="J6285" i="1"/>
  <c r="J6195" i="1"/>
  <c r="J6140" i="1"/>
  <c r="J6096" i="1"/>
  <c r="J6046" i="1"/>
  <c r="J5551" i="1"/>
  <c r="J5507" i="1"/>
  <c r="J5452" i="1"/>
  <c r="J5292" i="1"/>
  <c r="J5182" i="1"/>
  <c r="J4972" i="1"/>
  <c r="J4751" i="1"/>
  <c r="J4704" i="1"/>
  <c r="J4588" i="1"/>
  <c r="J4478" i="1"/>
  <c r="J4431" i="1"/>
  <c r="J4268" i="1"/>
  <c r="J4158" i="1"/>
  <c r="J3827" i="1"/>
  <c r="J3774" i="1"/>
  <c r="J3727" i="1"/>
  <c r="J3664" i="1"/>
  <c r="J3617" i="1"/>
  <c r="J3564" i="1"/>
  <c r="J3454" i="1"/>
  <c r="J3388" i="1"/>
  <c r="J3167" i="1"/>
  <c r="J3052" i="1"/>
  <c r="J2735" i="1"/>
  <c r="J2640" i="1"/>
  <c r="J2239" i="1"/>
  <c r="J2144" i="1"/>
  <c r="J2070" i="1"/>
  <c r="J1884" i="1"/>
  <c r="J1553" i="1"/>
  <c r="J1390" i="1"/>
  <c r="J1070" i="1"/>
  <c r="J864" i="1"/>
  <c r="J140" i="1"/>
  <c r="K7341" i="1"/>
  <c r="J7341" i="1"/>
  <c r="K7277" i="1"/>
  <c r="J7277" i="1"/>
  <c r="K7085" i="1"/>
  <c r="J7085" i="1"/>
  <c r="K6909" i="1"/>
  <c r="J6909" i="1"/>
  <c r="K6829" i="1"/>
  <c r="J6829" i="1"/>
  <c r="K6653" i="1"/>
  <c r="J6653" i="1"/>
  <c r="K6573" i="1"/>
  <c r="J6573" i="1"/>
  <c r="K6397" i="1"/>
  <c r="J6397" i="1"/>
  <c r="J8142" i="1"/>
  <c r="J8032" i="1"/>
  <c r="J7901" i="1"/>
  <c r="J7759" i="1"/>
  <c r="J7455" i="1"/>
  <c r="J7181" i="1"/>
  <c r="J6638" i="1"/>
  <c r="J4944" i="1"/>
  <c r="J4240" i="1"/>
  <c r="J3967" i="1"/>
  <c r="J3425" i="1"/>
  <c r="K8668" i="1"/>
  <c r="J8668" i="1"/>
  <c r="K8588" i="1"/>
  <c r="J8588" i="1"/>
  <c r="K8492" i="1"/>
  <c r="J8492" i="1"/>
  <c r="K8396" i="1"/>
  <c r="J8396" i="1"/>
  <c r="K8300" i="1"/>
  <c r="J8300" i="1"/>
  <c r="K8204" i="1"/>
  <c r="J8204" i="1"/>
  <c r="K8124" i="1"/>
  <c r="J8124" i="1"/>
  <c r="K7852" i="1"/>
  <c r="J7852" i="1"/>
  <c r="K7468" i="1"/>
  <c r="J7468" i="1"/>
  <c r="K6268" i="1"/>
  <c r="J6268" i="1"/>
  <c r="K6188" i="1"/>
  <c r="J6188" i="1"/>
  <c r="K6028" i="1"/>
  <c r="J6028" i="1"/>
  <c r="K5612" i="1"/>
  <c r="J5612" i="1"/>
  <c r="K5420" i="1"/>
  <c r="J5420" i="1"/>
  <c r="K5100" i="1"/>
  <c r="J5100" i="1"/>
  <c r="K5036" i="1"/>
  <c r="J5036" i="1"/>
  <c r="K4940" i="1"/>
  <c r="J4940" i="1"/>
  <c r="K4860" i="1"/>
  <c r="J4860" i="1"/>
  <c r="K4700" i="1"/>
  <c r="J4700" i="1"/>
  <c r="K4620" i="1"/>
  <c r="J4620" i="1"/>
  <c r="K4556" i="1"/>
  <c r="J4556" i="1"/>
  <c r="K8019" i="1"/>
  <c r="J8019" i="1"/>
  <c r="K8003" i="1"/>
  <c r="J8003" i="1"/>
  <c r="K7955" i="1"/>
  <c r="J7955" i="1"/>
  <c r="K7939" i="1"/>
  <c r="J7939" i="1"/>
  <c r="K7891" i="1"/>
  <c r="J7891" i="1"/>
  <c r="K7875" i="1"/>
  <c r="J7875" i="1"/>
  <c r="K7827" i="1"/>
  <c r="J7827" i="1"/>
  <c r="K7811" i="1"/>
  <c r="J7811" i="1"/>
  <c r="K7747" i="1"/>
  <c r="J7747" i="1"/>
  <c r="K7699" i="1"/>
  <c r="J7699" i="1"/>
  <c r="K7635" i="1"/>
  <c r="J7635" i="1"/>
  <c r="K7619" i="1"/>
  <c r="J7619" i="1"/>
  <c r="K7555" i="1"/>
  <c r="J7555" i="1"/>
  <c r="K7507" i="1"/>
  <c r="J7507" i="1"/>
  <c r="K7491" i="1"/>
  <c r="J7491" i="1"/>
  <c r="K7443" i="1"/>
  <c r="J7443" i="1"/>
  <c r="K7427" i="1"/>
  <c r="J7427" i="1"/>
  <c r="J7379" i="1"/>
  <c r="K7379" i="1"/>
  <c r="K7363" i="1"/>
  <c r="J7363" i="1"/>
  <c r="K7299" i="1"/>
  <c r="J7299" i="1"/>
  <c r="K7251" i="1"/>
  <c r="J7251" i="1"/>
  <c r="K7235" i="1"/>
  <c r="J7235" i="1"/>
  <c r="K7187" i="1"/>
  <c r="J7187" i="1"/>
  <c r="K7171" i="1"/>
  <c r="J7171" i="1"/>
  <c r="K7123" i="1"/>
  <c r="J7123" i="1"/>
  <c r="K7107" i="1"/>
  <c r="J7107" i="1"/>
  <c r="K7059" i="1"/>
  <c r="J7059" i="1"/>
  <c r="K7043" i="1"/>
  <c r="J7043" i="1"/>
  <c r="K6995" i="1"/>
  <c r="J6995" i="1"/>
  <c r="K6979" i="1"/>
  <c r="J6979" i="1"/>
  <c r="K6931" i="1"/>
  <c r="J6931" i="1"/>
  <c r="K6867" i="1"/>
  <c r="J6867" i="1"/>
  <c r="K6803" i="1"/>
  <c r="J6803" i="1"/>
  <c r="K6739" i="1"/>
  <c r="J6739" i="1"/>
  <c r="K6675" i="1"/>
  <c r="J6675" i="1"/>
  <c r="K6659" i="1"/>
  <c r="J6659" i="1"/>
  <c r="K6611" i="1"/>
  <c r="J6611" i="1"/>
  <c r="K6595" i="1"/>
  <c r="J6595" i="1"/>
  <c r="K6547" i="1"/>
  <c r="J6547" i="1"/>
  <c r="K6531" i="1"/>
  <c r="J6531" i="1"/>
  <c r="K6467" i="1"/>
  <c r="J6467" i="1"/>
  <c r="K6419" i="1"/>
  <c r="J6419" i="1"/>
  <c r="K6403" i="1"/>
  <c r="J6403" i="1"/>
  <c r="J6355" i="1"/>
  <c r="K6355" i="1"/>
  <c r="K6323" i="1"/>
  <c r="J6323" i="1"/>
  <c r="J6291" i="1"/>
  <c r="K6291" i="1"/>
  <c r="K6211" i="1"/>
  <c r="J6211" i="1"/>
  <c r="K6163" i="1"/>
  <c r="J6163" i="1"/>
  <c r="K6147" i="1"/>
  <c r="J6147" i="1"/>
  <c r="K6099" i="1"/>
  <c r="J6099" i="1"/>
  <c r="J6083" i="1"/>
  <c r="K6083" i="1"/>
  <c r="K6051" i="1"/>
  <c r="J6051" i="1"/>
  <c r="K6035" i="1"/>
  <c r="J6035" i="1"/>
  <c r="K5987" i="1"/>
  <c r="J5987" i="1"/>
  <c r="K5971" i="1"/>
  <c r="J5971" i="1"/>
  <c r="K5907" i="1"/>
  <c r="J5907" i="1"/>
  <c r="K5875" i="1"/>
  <c r="J5875" i="1"/>
  <c r="K5843" i="1"/>
  <c r="J5843" i="1"/>
  <c r="K5779" i="1"/>
  <c r="J5779" i="1"/>
  <c r="K5747" i="1"/>
  <c r="J5747" i="1"/>
  <c r="K5715" i="1"/>
  <c r="J5715" i="1"/>
  <c r="K5651" i="1"/>
  <c r="J5651" i="1"/>
  <c r="K5587" i="1"/>
  <c r="J5587" i="1"/>
  <c r="K5555" i="1"/>
  <c r="J5555" i="1"/>
  <c r="K5523" i="1"/>
  <c r="J5523" i="1"/>
  <c r="K5491" i="1"/>
  <c r="J5491" i="1"/>
  <c r="K5459" i="1"/>
  <c r="J5459" i="1"/>
  <c r="K5395" i="1"/>
  <c r="J5395" i="1"/>
  <c r="K5363" i="1"/>
  <c r="J5363" i="1"/>
  <c r="K5331" i="1"/>
  <c r="J5331" i="1"/>
  <c r="K5299" i="1"/>
  <c r="J5299" i="1"/>
  <c r="K5267" i="1"/>
  <c r="J5267" i="1"/>
  <c r="K5251" i="1"/>
  <c r="J5251" i="1"/>
  <c r="K5235" i="1"/>
  <c r="J5235" i="1"/>
  <c r="K5203" i="1"/>
  <c r="J5203" i="1"/>
  <c r="K5091" i="1"/>
  <c r="J5091" i="1"/>
  <c r="K5043" i="1"/>
  <c r="J5043" i="1"/>
  <c r="J5027" i="1"/>
  <c r="K5027" i="1"/>
  <c r="K4963" i="1"/>
  <c r="J4963" i="1"/>
  <c r="K4931" i="1"/>
  <c r="J4931" i="1"/>
  <c r="K4899" i="1"/>
  <c r="J4899" i="1"/>
  <c r="K4883" i="1"/>
  <c r="J4883" i="1"/>
  <c r="K4835" i="1"/>
  <c r="J4835" i="1"/>
  <c r="K4755" i="1"/>
  <c r="J4755" i="1"/>
  <c r="K4739" i="1"/>
  <c r="J4739" i="1"/>
  <c r="K4691" i="1"/>
  <c r="J4691" i="1"/>
  <c r="K4627" i="1"/>
  <c r="J4627" i="1"/>
  <c r="K4595" i="1"/>
  <c r="J4595" i="1"/>
  <c r="K4579" i="1"/>
  <c r="J4579" i="1"/>
  <c r="K4531" i="1"/>
  <c r="J4531" i="1"/>
  <c r="K4419" i="1"/>
  <c r="J4419" i="1"/>
  <c r="K4371" i="1"/>
  <c r="J4371" i="1"/>
  <c r="K4355" i="1"/>
  <c r="J4355" i="1"/>
  <c r="K4323" i="1"/>
  <c r="J4323" i="1"/>
  <c r="K4291" i="1"/>
  <c r="J4291" i="1"/>
  <c r="K4275" i="1"/>
  <c r="J4275" i="1"/>
  <c r="K4227" i="1"/>
  <c r="J4227" i="1"/>
  <c r="K4179" i="1"/>
  <c r="J4179" i="1"/>
  <c r="K4163" i="1"/>
  <c r="J4163" i="1"/>
  <c r="K4115" i="1"/>
  <c r="J4115" i="1"/>
  <c r="K4083" i="1"/>
  <c r="J4083" i="1"/>
  <c r="K4067" i="1"/>
  <c r="J4067" i="1"/>
  <c r="K4051" i="1"/>
  <c r="J4051" i="1"/>
  <c r="K4019" i="1"/>
  <c r="J4019" i="1"/>
  <c r="J3971" i="1"/>
  <c r="K3971" i="1"/>
  <c r="K3907" i="1"/>
  <c r="J3907" i="1"/>
  <c r="K3859" i="1"/>
  <c r="J3859" i="1"/>
  <c r="K3843" i="1"/>
  <c r="J3843" i="1"/>
  <c r="K3811" i="1"/>
  <c r="J3811" i="1"/>
  <c r="K3779" i="1"/>
  <c r="J3779" i="1"/>
  <c r="K3763" i="1"/>
  <c r="J3763" i="1"/>
  <c r="K3715" i="1"/>
  <c r="J3715" i="1"/>
  <c r="K3683" i="1"/>
  <c r="J3683" i="1"/>
  <c r="K3651" i="1"/>
  <c r="J3651" i="1"/>
  <c r="K3603" i="1"/>
  <c r="J3603" i="1"/>
  <c r="K3571" i="1"/>
  <c r="J3571" i="1"/>
  <c r="K3555" i="1"/>
  <c r="J3555" i="1"/>
  <c r="K3539" i="1"/>
  <c r="J3539" i="1"/>
  <c r="K3475" i="1"/>
  <c r="J3475" i="1"/>
  <c r="K3459" i="1"/>
  <c r="J3459" i="1"/>
  <c r="K3443" i="1"/>
  <c r="J3443" i="1"/>
  <c r="J3395" i="1"/>
  <c r="K3395" i="1"/>
  <c r="K3363" i="1"/>
  <c r="J3363" i="1"/>
  <c r="K3331" i="1"/>
  <c r="J3331" i="1"/>
  <c r="K3251" i="1"/>
  <c r="J3251" i="1"/>
  <c r="J3203" i="1"/>
  <c r="K3203" i="1"/>
  <c r="K3187" i="1"/>
  <c r="J3187" i="1"/>
  <c r="K3139" i="1"/>
  <c r="J3139" i="1"/>
  <c r="K3107" i="1"/>
  <c r="J3107" i="1"/>
  <c r="J3091" i="1"/>
  <c r="K3091" i="1"/>
  <c r="K3075" i="1"/>
  <c r="J3075" i="1"/>
  <c r="K3043" i="1"/>
  <c r="J3043" i="1"/>
  <c r="K3027" i="1"/>
  <c r="J3027" i="1"/>
  <c r="K2995" i="1"/>
  <c r="J2995" i="1"/>
  <c r="K2947" i="1"/>
  <c r="J2947" i="1"/>
  <c r="K2915" i="1"/>
  <c r="J2915" i="1"/>
  <c r="K2835" i="1"/>
  <c r="J2835" i="1"/>
  <c r="K2803" i="1"/>
  <c r="J2803" i="1"/>
  <c r="K2787" i="1"/>
  <c r="J2787" i="1"/>
  <c r="K2771" i="1"/>
  <c r="J2771" i="1"/>
  <c r="K2755" i="1"/>
  <c r="J2755" i="1"/>
  <c r="K2723" i="1"/>
  <c r="J2723" i="1"/>
  <c r="K2707" i="1"/>
  <c r="J2707" i="1"/>
  <c r="J2691" i="1"/>
  <c r="K2691" i="1"/>
  <c r="K2659" i="1"/>
  <c r="J2659" i="1"/>
  <c r="J2643" i="1"/>
  <c r="K2643" i="1"/>
  <c r="K2627" i="1"/>
  <c r="J2627" i="1"/>
  <c r="K2579" i="1"/>
  <c r="J2579" i="1"/>
  <c r="K2547" i="1"/>
  <c r="J2547" i="1"/>
  <c r="K2515" i="1"/>
  <c r="J2515" i="1"/>
  <c r="K2499" i="1"/>
  <c r="J2499" i="1"/>
  <c r="K2483" i="1"/>
  <c r="J2483" i="1"/>
  <c r="K2467" i="1"/>
  <c r="J2467" i="1"/>
  <c r="K2451" i="1"/>
  <c r="J2451" i="1"/>
  <c r="K2435" i="1"/>
  <c r="J2435" i="1"/>
  <c r="K2403" i="1"/>
  <c r="J2403" i="1"/>
  <c r="K2387" i="1"/>
  <c r="J2387" i="1"/>
  <c r="K2371" i="1"/>
  <c r="J2371" i="1"/>
  <c r="K2339" i="1"/>
  <c r="J2339" i="1"/>
  <c r="K2323" i="1"/>
  <c r="J2323" i="1"/>
  <c r="K2307" i="1"/>
  <c r="J2307" i="1"/>
  <c r="K2275" i="1"/>
  <c r="J2275" i="1"/>
  <c r="K2259" i="1"/>
  <c r="J2259" i="1"/>
  <c r="K2227" i="1"/>
  <c r="J2227" i="1"/>
  <c r="K2211" i="1"/>
  <c r="J2211" i="1"/>
  <c r="J2195" i="1"/>
  <c r="K2195" i="1"/>
  <c r="K2147" i="1"/>
  <c r="J2147" i="1"/>
  <c r="K2115" i="1"/>
  <c r="J2115" i="1"/>
  <c r="K2099" i="1"/>
  <c r="J2099" i="1"/>
  <c r="J2083" i="1"/>
  <c r="K2083" i="1"/>
  <c r="K2067" i="1"/>
  <c r="J2067" i="1"/>
  <c r="K2051" i="1"/>
  <c r="J2051" i="1"/>
  <c r="K2035" i="1"/>
  <c r="J2035" i="1"/>
  <c r="J2019" i="1"/>
  <c r="K2019" i="1"/>
  <c r="K2003" i="1"/>
  <c r="J2003" i="1"/>
  <c r="K1987" i="1"/>
  <c r="J1987" i="1"/>
  <c r="J1955" i="1"/>
  <c r="K1955" i="1"/>
  <c r="K1939" i="1"/>
  <c r="J1939" i="1"/>
  <c r="K1923" i="1"/>
  <c r="J1923" i="1"/>
  <c r="K1891" i="1"/>
  <c r="J1891" i="1"/>
  <c r="K1859" i="1"/>
  <c r="J1859" i="1"/>
  <c r="K1811" i="1"/>
  <c r="J1811" i="1"/>
  <c r="K1779" i="1"/>
  <c r="J1779" i="1"/>
  <c r="K1731" i="1"/>
  <c r="J1731" i="1"/>
  <c r="K1683" i="1"/>
  <c r="J1683" i="1"/>
  <c r="J1635" i="1"/>
  <c r="K1635" i="1"/>
  <c r="K1619" i="1"/>
  <c r="J1619" i="1"/>
  <c r="K1603" i="1"/>
  <c r="J1603" i="1"/>
  <c r="K1587" i="1"/>
  <c r="J1587" i="1"/>
  <c r="K1539" i="1"/>
  <c r="J1539" i="1"/>
  <c r="K1523" i="1"/>
  <c r="J1523" i="1"/>
  <c r="J1507" i="1"/>
  <c r="K1507" i="1"/>
  <c r="K1491" i="1"/>
  <c r="J1491" i="1"/>
  <c r="K1459" i="1"/>
  <c r="J1459" i="1"/>
  <c r="J1443" i="1"/>
  <c r="K1443" i="1"/>
  <c r="K1411" i="1"/>
  <c r="J1411" i="1"/>
  <c r="J1395" i="1"/>
  <c r="K1395" i="1"/>
  <c r="K1379" i="1"/>
  <c r="J1379" i="1"/>
  <c r="K1363" i="1"/>
  <c r="J1363" i="1"/>
  <c r="K1331" i="1"/>
  <c r="J1331" i="1"/>
  <c r="K1315" i="1"/>
  <c r="J1315" i="1"/>
  <c r="K1283" i="1"/>
  <c r="J1283" i="1"/>
  <c r="K1251" i="1"/>
  <c r="J1251" i="1"/>
  <c r="K1235" i="1"/>
  <c r="J1235" i="1"/>
  <c r="K1187" i="1"/>
  <c r="J1187" i="1"/>
  <c r="K1171" i="1"/>
  <c r="J1171" i="1"/>
  <c r="K1155" i="1"/>
  <c r="J1155" i="1"/>
  <c r="J1123" i="1"/>
  <c r="K1123" i="1"/>
  <c r="K1107" i="1"/>
  <c r="J1107" i="1"/>
  <c r="K1027" i="1"/>
  <c r="J1027" i="1"/>
  <c r="K979" i="1"/>
  <c r="J979" i="1"/>
  <c r="K963" i="1"/>
  <c r="J963" i="1"/>
  <c r="K947" i="1"/>
  <c r="J947" i="1"/>
  <c r="K915" i="1"/>
  <c r="J915" i="1"/>
  <c r="K899" i="1"/>
  <c r="J899" i="1"/>
  <c r="K883" i="1"/>
  <c r="J883" i="1"/>
  <c r="K867" i="1"/>
  <c r="J867" i="1"/>
  <c r="K835" i="1"/>
  <c r="J835" i="1"/>
  <c r="K819" i="1"/>
  <c r="J819" i="1"/>
  <c r="K787" i="1"/>
  <c r="J787" i="1"/>
  <c r="K755" i="1"/>
  <c r="J755" i="1"/>
  <c r="K739" i="1"/>
  <c r="J739" i="1"/>
  <c r="K723" i="1"/>
  <c r="J723" i="1"/>
  <c r="K707" i="1"/>
  <c r="J707" i="1"/>
  <c r="K691" i="1"/>
  <c r="J691" i="1"/>
  <c r="K675" i="1"/>
  <c r="J675" i="1"/>
  <c r="K659" i="1"/>
  <c r="J659" i="1"/>
  <c r="J643" i="1"/>
  <c r="K643" i="1"/>
  <c r="K611" i="1"/>
  <c r="J611" i="1"/>
  <c r="K579" i="1"/>
  <c r="J579" i="1"/>
  <c r="K531" i="1"/>
  <c r="J531" i="1"/>
  <c r="K515" i="1"/>
  <c r="J515" i="1"/>
  <c r="K499" i="1"/>
  <c r="J499" i="1"/>
  <c r="K467" i="1"/>
  <c r="J467" i="1"/>
  <c r="K451" i="1"/>
  <c r="J451" i="1"/>
  <c r="K419" i="1"/>
  <c r="J419" i="1"/>
  <c r="K403" i="1"/>
  <c r="J403" i="1"/>
  <c r="K387" i="1"/>
  <c r="J387" i="1"/>
  <c r="K371" i="1"/>
  <c r="J371" i="1"/>
  <c r="K339" i="1"/>
  <c r="J339" i="1"/>
  <c r="K307" i="1"/>
  <c r="J307" i="1"/>
  <c r="K275" i="1"/>
  <c r="J275" i="1"/>
  <c r="K243" i="1"/>
  <c r="J243" i="1"/>
  <c r="K227" i="1"/>
  <c r="J227" i="1"/>
  <c r="J211" i="1"/>
  <c r="K211" i="1"/>
  <c r="K163" i="1"/>
  <c r="J163" i="1"/>
  <c r="K147" i="1"/>
  <c r="J147" i="1"/>
  <c r="K131" i="1"/>
  <c r="J131" i="1"/>
  <c r="K115" i="1"/>
  <c r="J115" i="1"/>
  <c r="K83" i="1"/>
  <c r="J83" i="1"/>
  <c r="K67" i="1"/>
  <c r="J67" i="1"/>
  <c r="K51" i="1"/>
  <c r="J51" i="1"/>
  <c r="K19" i="1"/>
  <c r="J19" i="1"/>
  <c r="K3" i="1"/>
  <c r="J3" i="1"/>
  <c r="J8739" i="1"/>
  <c r="J8661" i="1"/>
  <c r="J8638" i="1"/>
  <c r="J8611" i="1"/>
  <c r="J8533" i="1"/>
  <c r="J8510" i="1"/>
  <c r="J8382" i="1"/>
  <c r="J8355" i="1"/>
  <c r="J8254" i="1"/>
  <c r="J8227" i="1"/>
  <c r="J8126" i="1"/>
  <c r="J8047" i="1"/>
  <c r="J8013" i="1"/>
  <c r="J7982" i="1"/>
  <c r="J7775" i="1"/>
  <c r="J7709" i="1"/>
  <c r="J7603" i="1"/>
  <c r="J7567" i="1"/>
  <c r="J7501" i="1"/>
  <c r="J7470" i="1"/>
  <c r="J7395" i="1"/>
  <c r="J7263" i="1"/>
  <c r="J7197" i="1"/>
  <c r="J7157" i="1"/>
  <c r="J7091" i="1"/>
  <c r="J7055" i="1"/>
  <c r="J6989" i="1"/>
  <c r="J6958" i="1"/>
  <c r="J6883" i="1"/>
  <c r="J6751" i="1"/>
  <c r="J6685" i="1"/>
  <c r="J6543" i="1"/>
  <c r="J6477" i="1"/>
  <c r="J6446" i="1"/>
  <c r="J6332" i="1"/>
  <c r="J6284" i="1"/>
  <c r="J6095" i="1"/>
  <c r="J6000" i="1"/>
  <c r="J5852" i="1"/>
  <c r="J5699" i="1"/>
  <c r="J5644" i="1"/>
  <c r="J5600" i="1"/>
  <c r="J5550" i="1"/>
  <c r="J5500" i="1"/>
  <c r="J5391" i="1"/>
  <c r="J5344" i="1"/>
  <c r="J5123" i="1"/>
  <c r="J4803" i="1"/>
  <c r="J4750" i="1"/>
  <c r="J4702" i="1"/>
  <c r="J4640" i="1"/>
  <c r="J4540" i="1"/>
  <c r="J4367" i="1"/>
  <c r="J4204" i="1"/>
  <c r="J4156" i="1"/>
  <c r="J3936" i="1"/>
  <c r="J3888" i="1"/>
  <c r="J3726" i="1"/>
  <c r="J3663" i="1"/>
  <c r="J3615" i="1"/>
  <c r="J3500" i="1"/>
  <c r="J3155" i="1"/>
  <c r="J3100" i="1"/>
  <c r="J3040" i="1"/>
  <c r="J2865" i="1"/>
  <c r="J2799" i="1"/>
  <c r="J2734" i="1"/>
  <c r="J2639" i="1"/>
  <c r="J2476" i="1"/>
  <c r="J2238" i="1"/>
  <c r="J2063" i="1"/>
  <c r="J1875" i="1"/>
  <c r="J1766" i="1"/>
  <c r="J1651" i="1"/>
  <c r="J1068" i="1"/>
  <c r="J863" i="1"/>
  <c r="J704" i="1"/>
  <c r="J124" i="1"/>
  <c r="K6269" i="1"/>
  <c r="J6269" i="1"/>
  <c r="K6205" i="1"/>
  <c r="J6205" i="1"/>
  <c r="K6189" i="1"/>
  <c r="J6189" i="1"/>
  <c r="K6141" i="1"/>
  <c r="J6141" i="1"/>
  <c r="K6125" i="1"/>
  <c r="J6125" i="1"/>
  <c r="K6077" i="1"/>
  <c r="J6077" i="1"/>
  <c r="K6061" i="1"/>
  <c r="J6061" i="1"/>
  <c r="K6013" i="1"/>
  <c r="J6013" i="1"/>
  <c r="K5997" i="1"/>
  <c r="J5997" i="1"/>
  <c r="K5949" i="1"/>
  <c r="J5949" i="1"/>
  <c r="K5933" i="1"/>
  <c r="J5933" i="1"/>
  <c r="K5885" i="1"/>
  <c r="J5885" i="1"/>
  <c r="K5869" i="1"/>
  <c r="J5869" i="1"/>
  <c r="K5821" i="1"/>
  <c r="J5821" i="1"/>
  <c r="K5805" i="1"/>
  <c r="J5805" i="1"/>
  <c r="K5757" i="1"/>
  <c r="J5757" i="1"/>
  <c r="K5741" i="1"/>
  <c r="J5741" i="1"/>
  <c r="K5693" i="1"/>
  <c r="J5693" i="1"/>
  <c r="K5677" i="1"/>
  <c r="J5677" i="1"/>
  <c r="K5629" i="1"/>
  <c r="J5629" i="1"/>
  <c r="K5613" i="1"/>
  <c r="J5613" i="1"/>
  <c r="K5565" i="1"/>
  <c r="J5565" i="1"/>
  <c r="K5549" i="1"/>
  <c r="J5549" i="1"/>
  <c r="K5501" i="1"/>
  <c r="J5501" i="1"/>
  <c r="K5485" i="1"/>
  <c r="J5485" i="1"/>
  <c r="K5437" i="1"/>
  <c r="J5437" i="1"/>
  <c r="K5421" i="1"/>
  <c r="J5421" i="1"/>
  <c r="K5373" i="1"/>
  <c r="J5373" i="1"/>
  <c r="K5325" i="1"/>
  <c r="J5325" i="1"/>
  <c r="K5277" i="1"/>
  <c r="J5277" i="1"/>
  <c r="K5213" i="1"/>
  <c r="J5213" i="1"/>
  <c r="K5165" i="1"/>
  <c r="J5165" i="1"/>
  <c r="K5117" i="1"/>
  <c r="J5117" i="1"/>
  <c r="K5069" i="1"/>
  <c r="J5069" i="1"/>
  <c r="K5021" i="1"/>
  <c r="J5021" i="1"/>
  <c r="K4957" i="1"/>
  <c r="J4957" i="1"/>
  <c r="K4909" i="1"/>
  <c r="J4909" i="1"/>
  <c r="K4861" i="1"/>
  <c r="J4861" i="1"/>
  <c r="K4813" i="1"/>
  <c r="J4813" i="1"/>
  <c r="K4765" i="1"/>
  <c r="J4765" i="1"/>
  <c r="K4701" i="1"/>
  <c r="J4701" i="1"/>
  <c r="K4653" i="1"/>
  <c r="J4653" i="1"/>
  <c r="K4605" i="1"/>
  <c r="J4605" i="1"/>
  <c r="K4557" i="1"/>
  <c r="J4557" i="1"/>
  <c r="K4509" i="1"/>
  <c r="J4509" i="1"/>
  <c r="K4445" i="1"/>
  <c r="J4445" i="1"/>
  <c r="K4397" i="1"/>
  <c r="J4397" i="1"/>
  <c r="K4349" i="1"/>
  <c r="J4349" i="1"/>
  <c r="K4301" i="1"/>
  <c r="J4301" i="1"/>
  <c r="K4253" i="1"/>
  <c r="J4253" i="1"/>
  <c r="K4189" i="1"/>
  <c r="J4189" i="1"/>
  <c r="K4141" i="1"/>
  <c r="J4141" i="1"/>
  <c r="K4093" i="1"/>
  <c r="J4093" i="1"/>
  <c r="K4045" i="1"/>
  <c r="J4045" i="1"/>
  <c r="K3997" i="1"/>
  <c r="J3997" i="1"/>
  <c r="K3933" i="1"/>
  <c r="J3933" i="1"/>
  <c r="K3885" i="1"/>
  <c r="J3885" i="1"/>
  <c r="K3837" i="1"/>
  <c r="J3837" i="1"/>
  <c r="K3789" i="1"/>
  <c r="J3789" i="1"/>
  <c r="K3741" i="1"/>
  <c r="J3741" i="1"/>
  <c r="K3677" i="1"/>
  <c r="J3677" i="1"/>
  <c r="K3629" i="1"/>
  <c r="J3629" i="1"/>
  <c r="K3581" i="1"/>
  <c r="J3581" i="1"/>
  <c r="K3533" i="1"/>
  <c r="J3533" i="1"/>
  <c r="K3485" i="1"/>
  <c r="J3485" i="1"/>
  <c r="K3421" i="1"/>
  <c r="J3421" i="1"/>
  <c r="K3373" i="1"/>
  <c r="J3373" i="1"/>
  <c r="K3325" i="1"/>
  <c r="J3325" i="1"/>
  <c r="K3277" i="1"/>
  <c r="J3277" i="1"/>
  <c r="K3229" i="1"/>
  <c r="J3229" i="1"/>
  <c r="K3213" i="1"/>
  <c r="J3213" i="1"/>
  <c r="K3165" i="1"/>
  <c r="J3165" i="1"/>
  <c r="K3117" i="1"/>
  <c r="J3117" i="1"/>
  <c r="K3069" i="1"/>
  <c r="J3069" i="1"/>
  <c r="K3021" i="1"/>
  <c r="J3021" i="1"/>
  <c r="K2973" i="1"/>
  <c r="J2973" i="1"/>
  <c r="K2957" i="1"/>
  <c r="J2957" i="1"/>
  <c r="K2909" i="1"/>
  <c r="J2909" i="1"/>
  <c r="K2861" i="1"/>
  <c r="J2861" i="1"/>
  <c r="K2813" i="1"/>
  <c r="J2813" i="1"/>
  <c r="K2765" i="1"/>
  <c r="J2765" i="1"/>
  <c r="K2749" i="1"/>
  <c r="J2749" i="1"/>
  <c r="K2717" i="1"/>
  <c r="J2717" i="1"/>
  <c r="K2701" i="1"/>
  <c r="J2701" i="1"/>
  <c r="K2653" i="1"/>
  <c r="J2653" i="1"/>
  <c r="K2621" i="1"/>
  <c r="J2621" i="1"/>
  <c r="K2605" i="1"/>
  <c r="J2605" i="1"/>
  <c r="K2589" i="1"/>
  <c r="J2589" i="1"/>
  <c r="K2557" i="1"/>
  <c r="J2557" i="1"/>
  <c r="K2525" i="1"/>
  <c r="J2525" i="1"/>
  <c r="K2493" i="1"/>
  <c r="J2493" i="1"/>
  <c r="K2445" i="1"/>
  <c r="J2445" i="1"/>
  <c r="K2413" i="1"/>
  <c r="J2413" i="1"/>
  <c r="K2397" i="1"/>
  <c r="J2397" i="1"/>
  <c r="K2349" i="1"/>
  <c r="J2349" i="1"/>
  <c r="K2317" i="1"/>
  <c r="J2317" i="1"/>
  <c r="K2301" i="1"/>
  <c r="J2301" i="1"/>
  <c r="K2285" i="1"/>
  <c r="J2285" i="1"/>
  <c r="K2253" i="1"/>
  <c r="J2253" i="1"/>
  <c r="K2237" i="1"/>
  <c r="J2237" i="1"/>
  <c r="K2221" i="1"/>
  <c r="J2221" i="1"/>
  <c r="K2189" i="1"/>
  <c r="J2189" i="1"/>
  <c r="K2141" i="1"/>
  <c r="J2141" i="1"/>
  <c r="K2109" i="1"/>
  <c r="J2109" i="1"/>
  <c r="K2093" i="1"/>
  <c r="J2093" i="1"/>
  <c r="K2045" i="1"/>
  <c r="J2045" i="1"/>
  <c r="K2013" i="1"/>
  <c r="J2013" i="1"/>
  <c r="K1981" i="1"/>
  <c r="J1981" i="1"/>
  <c r="K1949" i="1"/>
  <c r="J1949" i="1"/>
  <c r="K1933" i="1"/>
  <c r="J1933" i="1"/>
  <c r="K1901" i="1"/>
  <c r="J1901" i="1"/>
  <c r="K1853" i="1"/>
  <c r="J1853" i="1"/>
  <c r="K1837" i="1"/>
  <c r="J1837" i="1"/>
  <c r="K1821" i="1"/>
  <c r="J1821" i="1"/>
  <c r="K1805" i="1"/>
  <c r="J1805" i="1"/>
  <c r="K1773" i="1"/>
  <c r="J1773" i="1"/>
  <c r="K1757" i="1"/>
  <c r="J1757" i="1"/>
  <c r="K1709" i="1"/>
  <c r="J1709" i="1"/>
  <c r="K1693" i="1"/>
  <c r="J1693" i="1"/>
  <c r="K1661" i="1"/>
  <c r="J1661" i="1"/>
  <c r="K1645" i="1"/>
  <c r="J1645" i="1"/>
  <c r="K1629" i="1"/>
  <c r="J1629" i="1"/>
  <c r="K1597" i="1"/>
  <c r="J1597" i="1"/>
  <c r="K1581" i="1"/>
  <c r="J1581" i="1"/>
  <c r="K1565" i="1"/>
  <c r="J1565" i="1"/>
  <c r="K1549" i="1"/>
  <c r="J1549" i="1"/>
  <c r="K1533" i="1"/>
  <c r="J1533" i="1"/>
  <c r="K1501" i="1"/>
  <c r="J1501" i="1"/>
  <c r="K1485" i="1"/>
  <c r="J1485" i="1"/>
  <c r="K1453" i="1"/>
  <c r="J1453" i="1"/>
  <c r="K1437" i="1"/>
  <c r="J1437" i="1"/>
  <c r="K1405" i="1"/>
  <c r="J1405" i="1"/>
  <c r="K1389" i="1"/>
  <c r="J1389" i="1"/>
  <c r="K1373" i="1"/>
  <c r="J1373" i="1"/>
  <c r="K1357" i="1"/>
  <c r="J1357" i="1"/>
  <c r="K1341" i="1"/>
  <c r="J1341" i="1"/>
  <c r="K1325" i="1"/>
  <c r="J1325" i="1"/>
  <c r="K1309" i="1"/>
  <c r="J1309" i="1"/>
  <c r="K1277" i="1"/>
  <c r="J1277" i="1"/>
  <c r="K1261" i="1"/>
  <c r="J1261" i="1"/>
  <c r="K1245" i="1"/>
  <c r="J1245" i="1"/>
  <c r="K1213" i="1"/>
  <c r="J1213" i="1"/>
  <c r="K1197" i="1"/>
  <c r="J1197" i="1"/>
  <c r="K1181" i="1"/>
  <c r="J1181" i="1"/>
  <c r="K1149" i="1"/>
  <c r="J1149" i="1"/>
  <c r="K1133" i="1"/>
  <c r="J1133" i="1"/>
  <c r="K1117" i="1"/>
  <c r="J1117" i="1"/>
  <c r="K1101" i="1"/>
  <c r="J1101" i="1"/>
  <c r="K1085" i="1"/>
  <c r="J1085" i="1"/>
  <c r="K1069" i="1"/>
  <c r="J1069" i="1"/>
  <c r="K1053" i="1"/>
  <c r="J1053" i="1"/>
  <c r="K1037" i="1"/>
  <c r="J1037" i="1"/>
  <c r="K1021" i="1"/>
  <c r="J1021" i="1"/>
  <c r="K1005" i="1"/>
  <c r="J1005" i="1"/>
  <c r="K989" i="1"/>
  <c r="J989" i="1"/>
  <c r="K973" i="1"/>
  <c r="J973" i="1"/>
  <c r="K957" i="1"/>
  <c r="J957" i="1"/>
  <c r="K941" i="1"/>
  <c r="J941" i="1"/>
  <c r="K925" i="1"/>
  <c r="J925" i="1"/>
  <c r="K893" i="1"/>
  <c r="J893" i="1"/>
  <c r="K877" i="1"/>
  <c r="J877" i="1"/>
  <c r="K845" i="1"/>
  <c r="J845" i="1"/>
  <c r="K829" i="1"/>
  <c r="J829" i="1"/>
  <c r="K813" i="1"/>
  <c r="J813" i="1"/>
  <c r="K797" i="1"/>
  <c r="J797" i="1"/>
  <c r="K781" i="1"/>
  <c r="J781" i="1"/>
  <c r="K765" i="1"/>
  <c r="J765" i="1"/>
  <c r="K749" i="1"/>
  <c r="J749" i="1"/>
  <c r="K717" i="1"/>
  <c r="J717" i="1"/>
  <c r="K701" i="1"/>
  <c r="J701" i="1"/>
  <c r="K685" i="1"/>
  <c r="J685" i="1"/>
  <c r="K669" i="1"/>
  <c r="J669" i="1"/>
  <c r="K653" i="1"/>
  <c r="J653" i="1"/>
  <c r="K637" i="1"/>
  <c r="J637" i="1"/>
  <c r="K621" i="1"/>
  <c r="J621" i="1"/>
  <c r="K605" i="1"/>
  <c r="J605" i="1"/>
  <c r="K589" i="1"/>
  <c r="J589" i="1"/>
  <c r="K573" i="1"/>
  <c r="J573" i="1"/>
  <c r="K557" i="1"/>
  <c r="J557" i="1"/>
  <c r="K541" i="1"/>
  <c r="J541" i="1"/>
  <c r="K525" i="1"/>
  <c r="J525" i="1"/>
  <c r="K509" i="1"/>
  <c r="J509" i="1"/>
  <c r="K493" i="1"/>
  <c r="J493" i="1"/>
  <c r="K477" i="1"/>
  <c r="J477" i="1"/>
  <c r="K461" i="1"/>
  <c r="J461" i="1"/>
  <c r="K445" i="1"/>
  <c r="J445" i="1"/>
  <c r="K429" i="1"/>
  <c r="J429" i="1"/>
  <c r="K413" i="1"/>
  <c r="J413" i="1"/>
  <c r="K397" i="1"/>
  <c r="J397" i="1"/>
  <c r="K381" i="1"/>
  <c r="J381" i="1"/>
  <c r="K365" i="1"/>
  <c r="J365" i="1"/>
  <c r="K349" i="1"/>
  <c r="J349" i="1"/>
  <c r="K333" i="1"/>
  <c r="J333" i="1"/>
  <c r="K317" i="1"/>
  <c r="J317" i="1"/>
  <c r="K301" i="1"/>
  <c r="J301" i="1"/>
  <c r="K269" i="1"/>
  <c r="J269" i="1"/>
  <c r="K253" i="1"/>
  <c r="J253" i="1"/>
  <c r="K237" i="1"/>
  <c r="J237" i="1"/>
  <c r="K205" i="1"/>
  <c r="J205" i="1"/>
  <c r="K189" i="1"/>
  <c r="J189" i="1"/>
  <c r="K173" i="1"/>
  <c r="J173" i="1"/>
  <c r="K157" i="1"/>
  <c r="J157" i="1"/>
  <c r="K125" i="1"/>
  <c r="J125" i="1"/>
  <c r="K109" i="1"/>
  <c r="J109" i="1"/>
  <c r="K93" i="1"/>
  <c r="J93" i="1"/>
  <c r="K61" i="1"/>
  <c r="J61" i="1"/>
  <c r="K45" i="1"/>
  <c r="J45" i="1"/>
  <c r="K29" i="1"/>
  <c r="J29" i="1"/>
  <c r="K13" i="1"/>
  <c r="J13" i="1"/>
  <c r="J8026" i="1"/>
  <c r="J7963" i="1"/>
  <c r="J7899" i="1"/>
  <c r="J7835" i="1"/>
  <c r="J7771" i="1"/>
  <c r="J7707" i="1"/>
  <c r="J7643" i="1"/>
  <c r="J7579" i="1"/>
  <c r="J7515" i="1"/>
  <c r="J7451" i="1"/>
  <c r="J7387" i="1"/>
  <c r="J7323" i="1"/>
  <c r="J7259" i="1"/>
  <c r="J7195" i="1"/>
  <c r="J7131" i="1"/>
  <c r="J7067" i="1"/>
  <c r="J7003" i="1"/>
  <c r="J6939" i="1"/>
  <c r="J6875" i="1"/>
  <c r="J6811" i="1"/>
  <c r="J6747" i="1"/>
  <c r="J6683" i="1"/>
  <c r="J6619" i="1"/>
  <c r="J6555" i="1"/>
  <c r="J6491" i="1"/>
  <c r="J6427" i="1"/>
  <c r="J6362" i="1"/>
  <c r="J6330" i="1"/>
  <c r="J6218" i="1"/>
  <c r="J6093" i="1"/>
  <c r="J5850" i="1"/>
  <c r="J5815" i="1"/>
  <c r="J5787" i="1"/>
  <c r="J5753" i="1"/>
  <c r="J5690" i="1"/>
  <c r="J5661" i="1"/>
  <c r="J5627" i="1"/>
  <c r="J5275" i="1"/>
  <c r="J5177" i="1"/>
  <c r="J5146" i="1"/>
  <c r="J4971" i="1"/>
  <c r="J4873" i="1"/>
  <c r="J4667" i="1"/>
  <c r="J4569" i="1"/>
  <c r="J4461" i="1"/>
  <c r="J4363" i="1"/>
  <c r="J4265" i="1"/>
  <c r="J4157" i="1"/>
  <c r="J4059" i="1"/>
  <c r="J3961" i="1"/>
  <c r="J3853" i="1"/>
  <c r="J3786" i="1"/>
  <c r="J3755" i="1"/>
  <c r="J3657" i="1"/>
  <c r="J3549" i="1"/>
  <c r="J3482" i="1"/>
  <c r="J3451" i="1"/>
  <c r="J3037" i="1"/>
  <c r="J3005" i="1"/>
  <c r="J2776" i="1"/>
  <c r="J1885" i="1"/>
  <c r="J221" i="1"/>
  <c r="K6315" i="1"/>
  <c r="J6315" i="1"/>
  <c r="K6251" i="1"/>
  <c r="J6251" i="1"/>
  <c r="K6187" i="1"/>
  <c r="J6187" i="1"/>
  <c r="K6123" i="1"/>
  <c r="J6123" i="1"/>
  <c r="K6059" i="1"/>
  <c r="J6059" i="1"/>
  <c r="K5995" i="1"/>
  <c r="J5995" i="1"/>
  <c r="K5931" i="1"/>
  <c r="J5931" i="1"/>
  <c r="K5867" i="1"/>
  <c r="J5867" i="1"/>
  <c r="K5803" i="1"/>
  <c r="J5803" i="1"/>
  <c r="K5739" i="1"/>
  <c r="J5739" i="1"/>
  <c r="K5675" i="1"/>
  <c r="J5675" i="1"/>
  <c r="K5611" i="1"/>
  <c r="J5611" i="1"/>
  <c r="K5547" i="1"/>
  <c r="J5547" i="1"/>
  <c r="K5483" i="1"/>
  <c r="J5483" i="1"/>
  <c r="K5419" i="1"/>
  <c r="J5419" i="1"/>
  <c r="K5371" i="1"/>
  <c r="J5371" i="1"/>
  <c r="K5307" i="1"/>
  <c r="J5307" i="1"/>
  <c r="K5259" i="1"/>
  <c r="J5259" i="1"/>
  <c r="K5211" i="1"/>
  <c r="J5211" i="1"/>
  <c r="K5163" i="1"/>
  <c r="J5163" i="1"/>
  <c r="K5115" i="1"/>
  <c r="J5115" i="1"/>
  <c r="K5051" i="1"/>
  <c r="J5051" i="1"/>
  <c r="K5003" i="1"/>
  <c r="J5003" i="1"/>
  <c r="K4955" i="1"/>
  <c r="J4955" i="1"/>
  <c r="K4907" i="1"/>
  <c r="J4907" i="1"/>
  <c r="K4859" i="1"/>
  <c r="J4859" i="1"/>
  <c r="K4795" i="1"/>
  <c r="J4795" i="1"/>
  <c r="K4747" i="1"/>
  <c r="J4747" i="1"/>
  <c r="K4699" i="1"/>
  <c r="J4699" i="1"/>
  <c r="K4651" i="1"/>
  <c r="J4651" i="1"/>
  <c r="K4603" i="1"/>
  <c r="J4603" i="1"/>
  <c r="K4539" i="1"/>
  <c r="J4539" i="1"/>
  <c r="K4491" i="1"/>
  <c r="J4491" i="1"/>
  <c r="K4443" i="1"/>
  <c r="J4443" i="1"/>
  <c r="K4395" i="1"/>
  <c r="J4395" i="1"/>
  <c r="K4347" i="1"/>
  <c r="J4347" i="1"/>
  <c r="K4283" i="1"/>
  <c r="J4283" i="1"/>
  <c r="K4235" i="1"/>
  <c r="J4235" i="1"/>
  <c r="K4187" i="1"/>
  <c r="J4187" i="1"/>
  <c r="K4139" i="1"/>
  <c r="J4139" i="1"/>
  <c r="K4091" i="1"/>
  <c r="J4091" i="1"/>
  <c r="K4027" i="1"/>
  <c r="J4027" i="1"/>
  <c r="K3979" i="1"/>
  <c r="J3979" i="1"/>
  <c r="K3883" i="1"/>
  <c r="J3883" i="1"/>
  <c r="K3835" i="1"/>
  <c r="J3835" i="1"/>
  <c r="K3771" i="1"/>
  <c r="J3771" i="1"/>
  <c r="K3723" i="1"/>
  <c r="J3723" i="1"/>
  <c r="K3675" i="1"/>
  <c r="J3675" i="1"/>
  <c r="K3627" i="1"/>
  <c r="J3627" i="1"/>
  <c r="K3515" i="1"/>
  <c r="J3515" i="1"/>
  <c r="K3467" i="1"/>
  <c r="J3467" i="1"/>
  <c r="K3419" i="1"/>
  <c r="J3419" i="1"/>
  <c r="K3371" i="1"/>
  <c r="J3371" i="1"/>
  <c r="K3323" i="1"/>
  <c r="J3323" i="1"/>
  <c r="K3307" i="1"/>
  <c r="J3307" i="1"/>
  <c r="K3259" i="1"/>
  <c r="J3259" i="1"/>
  <c r="K3211" i="1"/>
  <c r="J3211" i="1"/>
  <c r="K3163" i="1"/>
  <c r="J3163" i="1"/>
  <c r="K3115" i="1"/>
  <c r="J3115" i="1"/>
  <c r="K3067" i="1"/>
  <c r="J3067" i="1"/>
  <c r="K3051" i="1"/>
  <c r="J3051" i="1"/>
  <c r="K3003" i="1"/>
  <c r="J3003" i="1"/>
  <c r="K2955" i="1"/>
  <c r="J2955" i="1"/>
  <c r="K2907" i="1"/>
  <c r="J2907" i="1"/>
  <c r="K2859" i="1"/>
  <c r="J2859" i="1"/>
  <c r="K2811" i="1"/>
  <c r="J2811" i="1"/>
  <c r="K2795" i="1"/>
  <c r="J2795" i="1"/>
  <c r="K2747" i="1"/>
  <c r="J2747" i="1"/>
  <c r="K2731" i="1"/>
  <c r="J2731" i="1"/>
  <c r="K2699" i="1"/>
  <c r="J2699" i="1"/>
  <c r="K2651" i="1"/>
  <c r="J2651" i="1"/>
  <c r="K2619" i="1"/>
  <c r="J2619" i="1"/>
  <c r="K2587" i="1"/>
  <c r="J2587" i="1"/>
  <c r="K2555" i="1"/>
  <c r="J2555" i="1"/>
  <c r="K2539" i="1"/>
  <c r="J2539" i="1"/>
  <c r="K2523" i="1"/>
  <c r="J2523" i="1"/>
  <c r="K2491" i="1"/>
  <c r="J2491" i="1"/>
  <c r="K2459" i="1"/>
  <c r="J2459" i="1"/>
  <c r="K2443" i="1"/>
  <c r="J2443" i="1"/>
  <c r="K2427" i="1"/>
  <c r="J2427" i="1"/>
  <c r="K2395" i="1"/>
  <c r="J2395" i="1"/>
  <c r="K2347" i="1"/>
  <c r="J2347" i="1"/>
  <c r="K2331" i="1"/>
  <c r="J2331" i="1"/>
  <c r="K2315" i="1"/>
  <c r="J2315" i="1"/>
  <c r="K2283" i="1"/>
  <c r="J2283" i="1"/>
  <c r="K2251" i="1"/>
  <c r="J2251" i="1"/>
  <c r="K2219" i="1"/>
  <c r="J2219" i="1"/>
  <c r="K2155" i="1"/>
  <c r="J2155" i="1"/>
  <c r="K2139" i="1"/>
  <c r="J2139" i="1"/>
  <c r="K2123" i="1"/>
  <c r="J2123" i="1"/>
  <c r="K2043" i="1"/>
  <c r="J2043" i="1"/>
  <c r="K2027" i="1"/>
  <c r="J2027" i="1"/>
  <c r="K2011" i="1"/>
  <c r="J2011" i="1"/>
  <c r="K1979" i="1"/>
  <c r="J1979" i="1"/>
  <c r="K1947" i="1"/>
  <c r="J1947" i="1"/>
  <c r="K1931" i="1"/>
  <c r="J1931" i="1"/>
  <c r="K1915" i="1"/>
  <c r="J1915" i="1"/>
  <c r="K1899" i="1"/>
  <c r="J1899" i="1"/>
  <c r="K1867" i="1"/>
  <c r="J1867" i="1"/>
  <c r="K1851" i="1"/>
  <c r="J1851" i="1"/>
  <c r="K1835" i="1"/>
  <c r="J1835" i="1"/>
  <c r="K1819" i="1"/>
  <c r="J1819" i="1"/>
  <c r="K1771" i="1"/>
  <c r="J1771" i="1"/>
  <c r="K1755" i="1"/>
  <c r="J1755" i="1"/>
  <c r="K1739" i="1"/>
  <c r="J1739" i="1"/>
  <c r="K1723" i="1"/>
  <c r="J1723" i="1"/>
  <c r="K1707" i="1"/>
  <c r="J1707" i="1"/>
  <c r="K1691" i="1"/>
  <c r="J1691" i="1"/>
  <c r="K1675" i="1"/>
  <c r="J1675" i="1"/>
  <c r="K1659" i="1"/>
  <c r="J1659" i="1"/>
  <c r="K1643" i="1"/>
  <c r="J1643" i="1"/>
  <c r="K1627" i="1"/>
  <c r="J1627" i="1"/>
  <c r="K1611" i="1"/>
  <c r="J1611" i="1"/>
  <c r="K1595" i="1"/>
  <c r="J1595" i="1"/>
  <c r="K1579" i="1"/>
  <c r="J1579" i="1"/>
  <c r="K1563" i="1"/>
  <c r="J1563" i="1"/>
  <c r="K1547" i="1"/>
  <c r="J1547" i="1"/>
  <c r="K1531" i="1"/>
  <c r="J1531" i="1"/>
  <c r="K1515" i="1"/>
  <c r="J1515" i="1"/>
  <c r="K1499" i="1"/>
  <c r="J1499" i="1"/>
  <c r="K1483" i="1"/>
  <c r="J1483" i="1"/>
  <c r="K1467" i="1"/>
  <c r="J1467" i="1"/>
  <c r="K1451" i="1"/>
  <c r="J1451" i="1"/>
  <c r="K1435" i="1"/>
  <c r="J1435" i="1"/>
  <c r="K1419" i="1"/>
  <c r="J1419" i="1"/>
  <c r="K1403" i="1"/>
  <c r="J1403" i="1"/>
  <c r="K1387" i="1"/>
  <c r="J1387" i="1"/>
  <c r="K1371" i="1"/>
  <c r="J1371" i="1"/>
  <c r="K1355" i="1"/>
  <c r="J1355" i="1"/>
  <c r="K1339" i="1"/>
  <c r="J1339" i="1"/>
  <c r="K1323" i="1"/>
  <c r="J1323" i="1"/>
  <c r="K1307" i="1"/>
  <c r="J1307" i="1"/>
  <c r="K1291" i="1"/>
  <c r="J1291" i="1"/>
  <c r="K1275" i="1"/>
  <c r="J1275" i="1"/>
  <c r="K1259" i="1"/>
  <c r="J1259" i="1"/>
  <c r="K1243" i="1"/>
  <c r="J1243" i="1"/>
  <c r="K1227" i="1"/>
  <c r="J1227" i="1"/>
  <c r="K1211" i="1"/>
  <c r="J1211" i="1"/>
  <c r="K1195" i="1"/>
  <c r="J1195" i="1"/>
  <c r="K1179" i="1"/>
  <c r="J1179" i="1"/>
  <c r="K1163" i="1"/>
  <c r="J1163" i="1"/>
  <c r="K1147" i="1"/>
  <c r="J1147" i="1"/>
  <c r="K1131" i="1"/>
  <c r="J1131" i="1"/>
  <c r="K1115" i="1"/>
  <c r="J1115" i="1"/>
  <c r="K1099" i="1"/>
  <c r="J1099" i="1"/>
  <c r="K1083" i="1"/>
  <c r="J1083" i="1"/>
  <c r="K1067" i="1"/>
  <c r="J1067" i="1"/>
  <c r="K1051" i="1"/>
  <c r="J1051" i="1"/>
  <c r="K1035" i="1"/>
  <c r="J1035" i="1"/>
  <c r="K1019" i="1"/>
  <c r="J1019" i="1"/>
  <c r="K1003" i="1"/>
  <c r="J1003" i="1"/>
  <c r="K987" i="1"/>
  <c r="J987" i="1"/>
  <c r="K971" i="1"/>
  <c r="J971" i="1"/>
  <c r="K955" i="1"/>
  <c r="J955" i="1"/>
  <c r="K939" i="1"/>
  <c r="J939" i="1"/>
  <c r="K907" i="1"/>
  <c r="J907" i="1"/>
  <c r="K891" i="1"/>
  <c r="J891" i="1"/>
  <c r="K875" i="1"/>
  <c r="J875" i="1"/>
  <c r="K859" i="1"/>
  <c r="J859" i="1"/>
  <c r="K843" i="1"/>
  <c r="J843" i="1"/>
  <c r="K827" i="1"/>
  <c r="J827" i="1"/>
  <c r="K811" i="1"/>
  <c r="J811" i="1"/>
  <c r="K779" i="1"/>
  <c r="J779" i="1"/>
  <c r="K763" i="1"/>
  <c r="J763" i="1"/>
  <c r="K731" i="1"/>
  <c r="J731" i="1"/>
  <c r="K715" i="1"/>
  <c r="J715" i="1"/>
  <c r="K699" i="1"/>
  <c r="J699" i="1"/>
  <c r="K683" i="1"/>
  <c r="J683" i="1"/>
  <c r="K667" i="1"/>
  <c r="J667" i="1"/>
  <c r="K651" i="1"/>
  <c r="J651" i="1"/>
  <c r="K635" i="1"/>
  <c r="J635" i="1"/>
  <c r="K619" i="1"/>
  <c r="J619" i="1"/>
  <c r="K603" i="1"/>
  <c r="J603" i="1"/>
  <c r="K587" i="1"/>
  <c r="J587" i="1"/>
  <c r="K571" i="1"/>
  <c r="J571" i="1"/>
  <c r="K555" i="1"/>
  <c r="J555" i="1"/>
  <c r="K539" i="1"/>
  <c r="J539" i="1"/>
  <c r="K523" i="1"/>
  <c r="J523" i="1"/>
  <c r="K507" i="1"/>
  <c r="J507" i="1"/>
  <c r="K491" i="1"/>
  <c r="J491" i="1"/>
  <c r="K475" i="1"/>
  <c r="J475" i="1"/>
  <c r="K459" i="1"/>
  <c r="J459" i="1"/>
  <c r="K443" i="1"/>
  <c r="J443" i="1"/>
  <c r="K427" i="1"/>
  <c r="J427" i="1"/>
  <c r="K411" i="1"/>
  <c r="J411" i="1"/>
  <c r="K395" i="1"/>
  <c r="J395" i="1"/>
  <c r="K379" i="1"/>
  <c r="J379" i="1"/>
  <c r="K363" i="1"/>
  <c r="J363" i="1"/>
  <c r="K347" i="1"/>
  <c r="J347" i="1"/>
  <c r="K331" i="1"/>
  <c r="J331" i="1"/>
  <c r="K315" i="1"/>
  <c r="J315" i="1"/>
  <c r="K299" i="1"/>
  <c r="J299" i="1"/>
  <c r="K283" i="1"/>
  <c r="J283" i="1"/>
  <c r="K267" i="1"/>
  <c r="J267" i="1"/>
  <c r="K251" i="1"/>
  <c r="J251" i="1"/>
  <c r="K235" i="1"/>
  <c r="J235" i="1"/>
  <c r="K219" i="1"/>
  <c r="J219" i="1"/>
  <c r="K203" i="1"/>
  <c r="J203" i="1"/>
  <c r="K187" i="1"/>
  <c r="J187" i="1"/>
  <c r="K171" i="1"/>
  <c r="J171" i="1"/>
  <c r="K155" i="1"/>
  <c r="J155" i="1"/>
  <c r="K139" i="1"/>
  <c r="J139" i="1"/>
  <c r="K123" i="1"/>
  <c r="J123" i="1"/>
  <c r="K107" i="1"/>
  <c r="J107" i="1"/>
  <c r="K91" i="1"/>
  <c r="J91" i="1"/>
  <c r="K75" i="1"/>
  <c r="J75" i="1"/>
  <c r="K59" i="1"/>
  <c r="J59" i="1"/>
  <c r="K43" i="1"/>
  <c r="J43" i="1"/>
  <c r="K27" i="1"/>
  <c r="J27" i="1"/>
  <c r="K11" i="1"/>
  <c r="J11" i="1"/>
  <c r="J8043" i="1"/>
  <c r="J6215" i="1"/>
  <c r="J6154" i="1"/>
  <c r="J6119" i="1"/>
  <c r="J6091" i="1"/>
  <c r="J5965" i="1"/>
  <c r="J5722" i="1"/>
  <c r="J5659" i="1"/>
  <c r="J5625" i="1"/>
  <c r="J5562" i="1"/>
  <c r="J5533" i="1"/>
  <c r="J5499" i="1"/>
  <c r="J5309" i="1"/>
  <c r="J5273" i="1"/>
  <c r="J5242" i="1"/>
  <c r="J5067" i="1"/>
  <c r="J5005" i="1"/>
  <c r="J4969" i="1"/>
  <c r="J4938" i="1"/>
  <c r="J4763" i="1"/>
  <c r="J4665" i="1"/>
  <c r="J4634" i="1"/>
  <c r="J4459" i="1"/>
  <c r="J4361" i="1"/>
  <c r="J4155" i="1"/>
  <c r="J4057" i="1"/>
  <c r="J3949" i="1"/>
  <c r="J3851" i="1"/>
  <c r="J3753" i="1"/>
  <c r="J3645" i="1"/>
  <c r="J3578" i="1"/>
  <c r="J3547" i="1"/>
  <c r="J3449" i="1"/>
  <c r="J3293" i="1"/>
  <c r="J3261" i="1"/>
  <c r="J3035" i="1"/>
  <c r="J2922" i="1"/>
  <c r="J2890" i="1"/>
  <c r="J2809" i="1"/>
  <c r="J2713" i="1"/>
  <c r="J2666" i="1"/>
  <c r="J2603" i="1"/>
  <c r="J2440" i="1"/>
  <c r="J2393" i="1"/>
  <c r="J2125" i="1"/>
  <c r="J2009" i="1"/>
  <c r="J1883" i="1"/>
  <c r="J1613" i="1"/>
  <c r="J909" i="1"/>
  <c r="J776" i="1"/>
  <c r="J328" i="1"/>
  <c r="K6314" i="1"/>
  <c r="J6314" i="1"/>
  <c r="K6250" i="1"/>
  <c r="J6250" i="1"/>
  <c r="K6186" i="1"/>
  <c r="J6186" i="1"/>
  <c r="K6122" i="1"/>
  <c r="J6122" i="1"/>
  <c r="K6058" i="1"/>
  <c r="J6058" i="1"/>
  <c r="K5994" i="1"/>
  <c r="J5994" i="1"/>
  <c r="K5930" i="1"/>
  <c r="J5930" i="1"/>
  <c r="K5866" i="1"/>
  <c r="J5866" i="1"/>
  <c r="K5802" i="1"/>
  <c r="J5802" i="1"/>
  <c r="K5738" i="1"/>
  <c r="J5738" i="1"/>
  <c r="K5674" i="1"/>
  <c r="J5674" i="1"/>
  <c r="K5610" i="1"/>
  <c r="J5610" i="1"/>
  <c r="K5546" i="1"/>
  <c r="J5546" i="1"/>
  <c r="K5482" i="1"/>
  <c r="J5482" i="1"/>
  <c r="K5418" i="1"/>
  <c r="J5418" i="1"/>
  <c r="K5354" i="1"/>
  <c r="J5354" i="1"/>
  <c r="K5306" i="1"/>
  <c r="J5306" i="1"/>
  <c r="K5258" i="1"/>
  <c r="J5258" i="1"/>
  <c r="K5210" i="1"/>
  <c r="J5210" i="1"/>
  <c r="K5162" i="1"/>
  <c r="J5162" i="1"/>
  <c r="K5098" i="1"/>
  <c r="J5098" i="1"/>
  <c r="K5050" i="1"/>
  <c r="J5050" i="1"/>
  <c r="K5002" i="1"/>
  <c r="J5002" i="1"/>
  <c r="K4954" i="1"/>
  <c r="J4954" i="1"/>
  <c r="K4906" i="1"/>
  <c r="J4906" i="1"/>
  <c r="K4842" i="1"/>
  <c r="J4842" i="1"/>
  <c r="K4794" i="1"/>
  <c r="J4794" i="1"/>
  <c r="K4746" i="1"/>
  <c r="J4746" i="1"/>
  <c r="K4698" i="1"/>
  <c r="J4698" i="1"/>
  <c r="K4650" i="1"/>
  <c r="J4650" i="1"/>
  <c r="K4586" i="1"/>
  <c r="J4586" i="1"/>
  <c r="K4538" i="1"/>
  <c r="J4538" i="1"/>
  <c r="K4490" i="1"/>
  <c r="J4490" i="1"/>
  <c r="K4442" i="1"/>
  <c r="J4442" i="1"/>
  <c r="K4394" i="1"/>
  <c r="J4394" i="1"/>
  <c r="K4330" i="1"/>
  <c r="J4330" i="1"/>
  <c r="K4282" i="1"/>
  <c r="J4282" i="1"/>
  <c r="K4234" i="1"/>
  <c r="J4234" i="1"/>
  <c r="K4186" i="1"/>
  <c r="J4186" i="1"/>
  <c r="K4138" i="1"/>
  <c r="J4138" i="1"/>
  <c r="K4074" i="1"/>
  <c r="J4074" i="1"/>
  <c r="K4026" i="1"/>
  <c r="J4026" i="1"/>
  <c r="K3978" i="1"/>
  <c r="J3978" i="1"/>
  <c r="K3930" i="1"/>
  <c r="J3930" i="1"/>
  <c r="K3882" i="1"/>
  <c r="J3882" i="1"/>
  <c r="K3818" i="1"/>
  <c r="J3818" i="1"/>
  <c r="K3770" i="1"/>
  <c r="J3770" i="1"/>
  <c r="K3722" i="1"/>
  <c r="J3722" i="1"/>
  <c r="K3674" i="1"/>
  <c r="J3674" i="1"/>
  <c r="K3626" i="1"/>
  <c r="J3626" i="1"/>
  <c r="K3562" i="1"/>
  <c r="J3562" i="1"/>
  <c r="K3514" i="1"/>
  <c r="J3514" i="1"/>
  <c r="K3466" i="1"/>
  <c r="J3466" i="1"/>
  <c r="K3418" i="1"/>
  <c r="J3418" i="1"/>
  <c r="K3370" i="1"/>
  <c r="J3370" i="1"/>
  <c r="K3354" i="1"/>
  <c r="J3354" i="1"/>
  <c r="K3306" i="1"/>
  <c r="J3306" i="1"/>
  <c r="K3258" i="1"/>
  <c r="J3258" i="1"/>
  <c r="K3210" i="1"/>
  <c r="J3210" i="1"/>
  <c r="K3162" i="1"/>
  <c r="J3162" i="1"/>
  <c r="K3114" i="1"/>
  <c r="J3114" i="1"/>
  <c r="K3098" i="1"/>
  <c r="J3098" i="1"/>
  <c r="K3050" i="1"/>
  <c r="J3050" i="1"/>
  <c r="K3002" i="1"/>
  <c r="J3002" i="1"/>
  <c r="K2954" i="1"/>
  <c r="J2954" i="1"/>
  <c r="K2906" i="1"/>
  <c r="J2906" i="1"/>
  <c r="K2858" i="1"/>
  <c r="J2858" i="1"/>
  <c r="K2842" i="1"/>
  <c r="J2842" i="1"/>
  <c r="K2794" i="1"/>
  <c r="J2794" i="1"/>
  <c r="K2762" i="1"/>
  <c r="J2762" i="1"/>
  <c r="K2746" i="1"/>
  <c r="J2746" i="1"/>
  <c r="K2730" i="1"/>
  <c r="J2730" i="1"/>
  <c r="K2698" i="1"/>
  <c r="J2698" i="1"/>
  <c r="K2650" i="1"/>
  <c r="J2650" i="1"/>
  <c r="K2634" i="1"/>
  <c r="J2634" i="1"/>
  <c r="K2586" i="1"/>
  <c r="J2586" i="1"/>
  <c r="K2554" i="1"/>
  <c r="J2554" i="1"/>
  <c r="K2538" i="1"/>
  <c r="J2538" i="1"/>
  <c r="K2522" i="1"/>
  <c r="J2522" i="1"/>
  <c r="K2490" i="1"/>
  <c r="J2490" i="1"/>
  <c r="K2458" i="1"/>
  <c r="J2458" i="1"/>
  <c r="K2442" i="1"/>
  <c r="J2442" i="1"/>
  <c r="K2426" i="1"/>
  <c r="J2426" i="1"/>
  <c r="K2378" i="1"/>
  <c r="J2378" i="1"/>
  <c r="K2346" i="1"/>
  <c r="J2346" i="1"/>
  <c r="K2330" i="1"/>
  <c r="J2330" i="1"/>
  <c r="K2282" i="1"/>
  <c r="J2282" i="1"/>
  <c r="K2250" i="1"/>
  <c r="J2250" i="1"/>
  <c r="K2234" i="1"/>
  <c r="J2234" i="1"/>
  <c r="K2218" i="1"/>
  <c r="J2218" i="1"/>
  <c r="K2186" i="1"/>
  <c r="J2186" i="1"/>
  <c r="K2154" i="1"/>
  <c r="J2154" i="1"/>
  <c r="K2122" i="1"/>
  <c r="J2122" i="1"/>
  <c r="K2074" i="1"/>
  <c r="J2074" i="1"/>
  <c r="K2042" i="1"/>
  <c r="J2042" i="1"/>
  <c r="K2026" i="1"/>
  <c r="J2026" i="1"/>
  <c r="K1978" i="1"/>
  <c r="J1978" i="1"/>
  <c r="K1946" i="1"/>
  <c r="J1946" i="1"/>
  <c r="K1930" i="1"/>
  <c r="J1930" i="1"/>
  <c r="K1914" i="1"/>
  <c r="J1914" i="1"/>
  <c r="K1898" i="1"/>
  <c r="J1898" i="1"/>
  <c r="K1866" i="1"/>
  <c r="J1866" i="1"/>
  <c r="K1850" i="1"/>
  <c r="J1850" i="1"/>
  <c r="K1834" i="1"/>
  <c r="J1834" i="1"/>
  <c r="K1818" i="1"/>
  <c r="J1818" i="1"/>
  <c r="K1786" i="1"/>
  <c r="J1786" i="1"/>
  <c r="K1770" i="1"/>
  <c r="J1770" i="1"/>
  <c r="K1754" i="1"/>
  <c r="J1754" i="1"/>
  <c r="K1738" i="1"/>
  <c r="J1738" i="1"/>
  <c r="K1722" i="1"/>
  <c r="J1722" i="1"/>
  <c r="K1690" i="1"/>
  <c r="J1690" i="1"/>
  <c r="K1658" i="1"/>
  <c r="J1658" i="1"/>
  <c r="K1642" i="1"/>
  <c r="J1642" i="1"/>
  <c r="K1626" i="1"/>
  <c r="J1626" i="1"/>
  <c r="K1594" i="1"/>
  <c r="J1594" i="1"/>
  <c r="K1562" i="1"/>
  <c r="J1562" i="1"/>
  <c r="K1546" i="1"/>
  <c r="J1546" i="1"/>
  <c r="K1530" i="1"/>
  <c r="J1530" i="1"/>
  <c r="K1514" i="1"/>
  <c r="J1514" i="1"/>
  <c r="K1482" i="1"/>
  <c r="J1482" i="1"/>
  <c r="K1466" i="1"/>
  <c r="J1466" i="1"/>
  <c r="K1450" i="1"/>
  <c r="J1450" i="1"/>
  <c r="K1434" i="1"/>
  <c r="J1434" i="1"/>
  <c r="K1418" i="1"/>
  <c r="J1418" i="1"/>
  <c r="K1402" i="1"/>
  <c r="J1402" i="1"/>
  <c r="K1386" i="1"/>
  <c r="J1386" i="1"/>
  <c r="K1370" i="1"/>
  <c r="J1370" i="1"/>
  <c r="K1354" i="1"/>
  <c r="J1354" i="1"/>
  <c r="K1338" i="1"/>
  <c r="J1338" i="1"/>
  <c r="K1322" i="1"/>
  <c r="J1322" i="1"/>
  <c r="K1306" i="1"/>
  <c r="J1306" i="1"/>
  <c r="K1290" i="1"/>
  <c r="J1290" i="1"/>
  <c r="K1274" i="1"/>
  <c r="J1274" i="1"/>
  <c r="K1258" i="1"/>
  <c r="J1258" i="1"/>
  <c r="K1242" i="1"/>
  <c r="J1242" i="1"/>
  <c r="K1226" i="1"/>
  <c r="J1226" i="1"/>
  <c r="K1210" i="1"/>
  <c r="J1210" i="1"/>
  <c r="K1194" i="1"/>
  <c r="J1194" i="1"/>
  <c r="K1178" i="1"/>
  <c r="J1178" i="1"/>
  <c r="K1162" i="1"/>
  <c r="J1162" i="1"/>
  <c r="K1146" i="1"/>
  <c r="J1146" i="1"/>
  <c r="K1130" i="1"/>
  <c r="J1130" i="1"/>
  <c r="K1114" i="1"/>
  <c r="J1114" i="1"/>
  <c r="K1098" i="1"/>
  <c r="J1098" i="1"/>
  <c r="K1082" i="1"/>
  <c r="J1082" i="1"/>
  <c r="K1066" i="1"/>
  <c r="J1066" i="1"/>
  <c r="K1050" i="1"/>
  <c r="J1050" i="1"/>
  <c r="K1034" i="1"/>
  <c r="J1034" i="1"/>
  <c r="K1018" i="1"/>
  <c r="J1018" i="1"/>
  <c r="K1002" i="1"/>
  <c r="J1002" i="1"/>
  <c r="K986" i="1"/>
  <c r="J986" i="1"/>
  <c r="K970" i="1"/>
  <c r="J970" i="1"/>
  <c r="K954" i="1"/>
  <c r="J954" i="1"/>
  <c r="K938" i="1"/>
  <c r="J938" i="1"/>
  <c r="K922" i="1"/>
  <c r="J922" i="1"/>
  <c r="K906" i="1"/>
  <c r="J906" i="1"/>
  <c r="K890" i="1"/>
  <c r="J890" i="1"/>
  <c r="K874" i="1"/>
  <c r="J874" i="1"/>
  <c r="K858" i="1"/>
  <c r="J858" i="1"/>
  <c r="K842" i="1"/>
  <c r="J842" i="1"/>
  <c r="K826" i="1"/>
  <c r="J826" i="1"/>
  <c r="K810" i="1"/>
  <c r="J810" i="1"/>
  <c r="K794" i="1"/>
  <c r="J794" i="1"/>
  <c r="K778" i="1"/>
  <c r="J778" i="1"/>
  <c r="K762" i="1"/>
  <c r="J762" i="1"/>
  <c r="K746" i="1"/>
  <c r="J746" i="1"/>
  <c r="K730" i="1"/>
  <c r="J730" i="1"/>
  <c r="K714" i="1"/>
  <c r="J714" i="1"/>
  <c r="K698" i="1"/>
  <c r="J698" i="1"/>
  <c r="K682" i="1"/>
  <c r="J682" i="1"/>
  <c r="K666" i="1"/>
  <c r="J666" i="1"/>
  <c r="K650" i="1"/>
  <c r="J650" i="1"/>
  <c r="K634" i="1"/>
  <c r="J634" i="1"/>
  <c r="K618" i="1"/>
  <c r="J618" i="1"/>
  <c r="K602" i="1"/>
  <c r="J602" i="1"/>
  <c r="K586" i="1"/>
  <c r="J586" i="1"/>
  <c r="K570" i="1"/>
  <c r="J570" i="1"/>
  <c r="K554" i="1"/>
  <c r="J554" i="1"/>
  <c r="K538" i="1"/>
  <c r="J538" i="1"/>
  <c r="K522" i="1"/>
  <c r="J522" i="1"/>
  <c r="K506" i="1"/>
  <c r="J506" i="1"/>
  <c r="K490" i="1"/>
  <c r="J490" i="1"/>
  <c r="K474" i="1"/>
  <c r="J474" i="1"/>
  <c r="K458" i="1"/>
  <c r="J458" i="1"/>
  <c r="K442" i="1"/>
  <c r="J442" i="1"/>
  <c r="K426" i="1"/>
  <c r="J426" i="1"/>
  <c r="K410" i="1"/>
  <c r="J410" i="1"/>
  <c r="K394" i="1"/>
  <c r="J394" i="1"/>
  <c r="K378" i="1"/>
  <c r="J378" i="1"/>
  <c r="K362" i="1"/>
  <c r="J362" i="1"/>
  <c r="K346" i="1"/>
  <c r="J346" i="1"/>
  <c r="K330" i="1"/>
  <c r="J330" i="1"/>
  <c r="K314" i="1"/>
  <c r="J314" i="1"/>
  <c r="K298" i="1"/>
  <c r="J298" i="1"/>
  <c r="K282" i="1"/>
  <c r="J282" i="1"/>
  <c r="K266" i="1"/>
  <c r="J266" i="1"/>
  <c r="K250" i="1"/>
  <c r="J250" i="1"/>
  <c r="K234" i="1"/>
  <c r="J234" i="1"/>
  <c r="K218" i="1"/>
  <c r="J218" i="1"/>
  <c r="K202" i="1"/>
  <c r="J202" i="1"/>
  <c r="K186" i="1"/>
  <c r="J186" i="1"/>
  <c r="K170" i="1"/>
  <c r="J170" i="1"/>
  <c r="K154" i="1"/>
  <c r="J154" i="1"/>
  <c r="K122" i="1"/>
  <c r="J122" i="1"/>
  <c r="K106" i="1"/>
  <c r="J106" i="1"/>
  <c r="K90" i="1"/>
  <c r="J90" i="1"/>
  <c r="K74" i="1"/>
  <c r="J74" i="1"/>
  <c r="K58" i="1"/>
  <c r="J58" i="1"/>
  <c r="K42" i="1"/>
  <c r="J42" i="1"/>
  <c r="K26" i="1"/>
  <c r="J26" i="1"/>
  <c r="K10" i="1"/>
  <c r="J10" i="1"/>
  <c r="J8042" i="1"/>
  <c r="J6299" i="1"/>
  <c r="J6267" i="1"/>
  <c r="J6153" i="1"/>
  <c r="J6090" i="1"/>
  <c r="J6055" i="1"/>
  <c r="J6027" i="1"/>
  <c r="J5901" i="1"/>
  <c r="J5658" i="1"/>
  <c r="J5595" i="1"/>
  <c r="J5561" i="1"/>
  <c r="J5498" i="1"/>
  <c r="J5469" i="1"/>
  <c r="J5435" i="1"/>
  <c r="J5370" i="1"/>
  <c r="J5339" i="1"/>
  <c r="J5241" i="1"/>
  <c r="J5133" i="1"/>
  <c r="J5066" i="1"/>
  <c r="J5035" i="1"/>
  <c r="J4937" i="1"/>
  <c r="J4829" i="1"/>
  <c r="J4762" i="1"/>
  <c r="J4731" i="1"/>
  <c r="J4525" i="1"/>
  <c r="J4458" i="1"/>
  <c r="J4427" i="1"/>
  <c r="J4221" i="1"/>
  <c r="J4154" i="1"/>
  <c r="J4123" i="1"/>
  <c r="J3917" i="1"/>
  <c r="J3881" i="1"/>
  <c r="J3850" i="1"/>
  <c r="J3819" i="1"/>
  <c r="J3613" i="1"/>
  <c r="J3577" i="1"/>
  <c r="J3546" i="1"/>
  <c r="J3437" i="1"/>
  <c r="J3405" i="1"/>
  <c r="J3179" i="1"/>
  <c r="J3147" i="1"/>
  <c r="J3066" i="1"/>
  <c r="J3034" i="1"/>
  <c r="J2921" i="1"/>
  <c r="J2649" i="1"/>
  <c r="J2602" i="1"/>
  <c r="J2439" i="1"/>
  <c r="J2381" i="1"/>
  <c r="J2171" i="1"/>
  <c r="J2061" i="1"/>
  <c r="J2008" i="1"/>
  <c r="J1882" i="1"/>
  <c r="J1674" i="1"/>
  <c r="J1421" i="1"/>
  <c r="J1337" i="1"/>
  <c r="J1225" i="1"/>
  <c r="J77" i="1"/>
  <c r="K8041" i="1"/>
  <c r="J8041" i="1"/>
  <c r="K8025" i="1"/>
  <c r="J8025" i="1"/>
  <c r="K8009" i="1"/>
  <c r="J8009" i="1"/>
  <c r="K7993" i="1"/>
  <c r="J7993" i="1"/>
  <c r="K7977" i="1"/>
  <c r="J7977" i="1"/>
  <c r="K7961" i="1"/>
  <c r="J7961" i="1"/>
  <c r="K7945" i="1"/>
  <c r="J7945" i="1"/>
  <c r="K7929" i="1"/>
  <c r="J7929" i="1"/>
  <c r="K7913" i="1"/>
  <c r="J7913" i="1"/>
  <c r="K7897" i="1"/>
  <c r="J7897" i="1"/>
  <c r="K7881" i="1"/>
  <c r="J7881" i="1"/>
  <c r="K7865" i="1"/>
  <c r="J7865" i="1"/>
  <c r="K7849" i="1"/>
  <c r="J7849" i="1"/>
  <c r="K7833" i="1"/>
  <c r="J7833" i="1"/>
  <c r="K7817" i="1"/>
  <c r="J7817" i="1"/>
  <c r="K7801" i="1"/>
  <c r="J7801" i="1"/>
  <c r="K7785" i="1"/>
  <c r="J7785" i="1"/>
  <c r="K7769" i="1"/>
  <c r="J7769" i="1"/>
  <c r="K7753" i="1"/>
  <c r="J7753" i="1"/>
  <c r="K7737" i="1"/>
  <c r="J7737" i="1"/>
  <c r="K7721" i="1"/>
  <c r="J7721" i="1"/>
  <c r="K7705" i="1"/>
  <c r="J7705" i="1"/>
  <c r="K7689" i="1"/>
  <c r="J7689" i="1"/>
  <c r="K7673" i="1"/>
  <c r="J7673" i="1"/>
  <c r="K7657" i="1"/>
  <c r="J7657" i="1"/>
  <c r="K7641" i="1"/>
  <c r="J7641" i="1"/>
  <c r="K7625" i="1"/>
  <c r="J7625" i="1"/>
  <c r="K7609" i="1"/>
  <c r="J7609" i="1"/>
  <c r="K7593" i="1"/>
  <c r="J7593" i="1"/>
  <c r="K7577" i="1"/>
  <c r="J7577" i="1"/>
  <c r="K7561" i="1"/>
  <c r="J7561" i="1"/>
  <c r="K7545" i="1"/>
  <c r="J7545" i="1"/>
  <c r="K7529" i="1"/>
  <c r="J7529" i="1"/>
  <c r="K7513" i="1"/>
  <c r="J7513" i="1"/>
  <c r="K7497" i="1"/>
  <c r="J7497" i="1"/>
  <c r="K7481" i="1"/>
  <c r="J7481" i="1"/>
  <c r="K7465" i="1"/>
  <c r="J7465" i="1"/>
  <c r="K7449" i="1"/>
  <c r="J7449" i="1"/>
  <c r="K7433" i="1"/>
  <c r="J7433" i="1"/>
  <c r="K7417" i="1"/>
  <c r="J7417" i="1"/>
  <c r="K7401" i="1"/>
  <c r="J7401" i="1"/>
  <c r="K7385" i="1"/>
  <c r="J7385" i="1"/>
  <c r="K7369" i="1"/>
  <c r="J7369" i="1"/>
  <c r="K7353" i="1"/>
  <c r="J7353" i="1"/>
  <c r="K7337" i="1"/>
  <c r="J7337" i="1"/>
  <c r="K7321" i="1"/>
  <c r="J7321" i="1"/>
  <c r="K7305" i="1"/>
  <c r="J7305" i="1"/>
  <c r="K7289" i="1"/>
  <c r="J7289" i="1"/>
  <c r="K7273" i="1"/>
  <c r="J7273" i="1"/>
  <c r="K7257" i="1"/>
  <c r="J7257" i="1"/>
  <c r="K7241" i="1"/>
  <c r="J7241" i="1"/>
  <c r="K7225" i="1"/>
  <c r="J7225" i="1"/>
  <c r="K7209" i="1"/>
  <c r="J7209" i="1"/>
  <c r="K7193" i="1"/>
  <c r="J7193" i="1"/>
  <c r="K7177" i="1"/>
  <c r="J7177" i="1"/>
  <c r="K7161" i="1"/>
  <c r="J7161" i="1"/>
  <c r="K7145" i="1"/>
  <c r="J7145" i="1"/>
  <c r="K7129" i="1"/>
  <c r="J7129" i="1"/>
  <c r="K7113" i="1"/>
  <c r="J7113" i="1"/>
  <c r="K7097" i="1"/>
  <c r="J7097" i="1"/>
  <c r="K7081" i="1"/>
  <c r="J7081" i="1"/>
  <c r="K7065" i="1"/>
  <c r="J7065" i="1"/>
  <c r="K7049" i="1"/>
  <c r="J7049" i="1"/>
  <c r="K7033" i="1"/>
  <c r="J7033" i="1"/>
  <c r="K7001" i="1"/>
  <c r="J7001" i="1"/>
  <c r="K6985" i="1"/>
  <c r="J6985" i="1"/>
  <c r="K6969" i="1"/>
  <c r="J6969" i="1"/>
  <c r="K6953" i="1"/>
  <c r="J6953" i="1"/>
  <c r="K6937" i="1"/>
  <c r="J6937" i="1"/>
  <c r="K6921" i="1"/>
  <c r="J6921" i="1"/>
  <c r="K6905" i="1"/>
  <c r="J6905" i="1"/>
  <c r="K6889" i="1"/>
  <c r="J6889" i="1"/>
  <c r="K6873" i="1"/>
  <c r="J6873" i="1"/>
  <c r="K6857" i="1"/>
  <c r="J6857" i="1"/>
  <c r="K6841" i="1"/>
  <c r="J6841" i="1"/>
  <c r="K6825" i="1"/>
  <c r="J6825" i="1"/>
  <c r="K6809" i="1"/>
  <c r="J6809" i="1"/>
  <c r="K6793" i="1"/>
  <c r="J6793" i="1"/>
  <c r="K6777" i="1"/>
  <c r="J6777" i="1"/>
  <c r="K6761" i="1"/>
  <c r="J6761" i="1"/>
  <c r="K6745" i="1"/>
  <c r="J6745" i="1"/>
  <c r="K6729" i="1"/>
  <c r="J6729" i="1"/>
  <c r="K6713" i="1"/>
  <c r="J6713" i="1"/>
  <c r="K6697" i="1"/>
  <c r="J6697" i="1"/>
  <c r="K6681" i="1"/>
  <c r="J6681" i="1"/>
  <c r="K6665" i="1"/>
  <c r="J6665" i="1"/>
  <c r="K6649" i="1"/>
  <c r="J6649" i="1"/>
  <c r="K6633" i="1"/>
  <c r="J6633" i="1"/>
  <c r="K6617" i="1"/>
  <c r="J6617" i="1"/>
  <c r="K6601" i="1"/>
  <c r="J6601" i="1"/>
  <c r="K6585" i="1"/>
  <c r="J6585" i="1"/>
  <c r="K6569" i="1"/>
  <c r="J6569" i="1"/>
  <c r="K6553" i="1"/>
  <c r="J6553" i="1"/>
  <c r="K6537" i="1"/>
  <c r="J6537" i="1"/>
  <c r="K6521" i="1"/>
  <c r="J6521" i="1"/>
  <c r="K6505" i="1"/>
  <c r="J6505" i="1"/>
  <c r="K6489" i="1"/>
  <c r="J6489" i="1"/>
  <c r="K6473" i="1"/>
  <c r="J6473" i="1"/>
  <c r="K6457" i="1"/>
  <c r="J6457" i="1"/>
  <c r="K6441" i="1"/>
  <c r="J6441" i="1"/>
  <c r="K6425" i="1"/>
  <c r="J6425" i="1"/>
  <c r="K6409" i="1"/>
  <c r="J6409" i="1"/>
  <c r="K6393" i="1"/>
  <c r="J6393" i="1"/>
  <c r="K6377" i="1"/>
  <c r="J6377" i="1"/>
  <c r="K6313" i="1"/>
  <c r="J6313" i="1"/>
  <c r="K6249" i="1"/>
  <c r="J6249" i="1"/>
  <c r="K6185" i="1"/>
  <c r="J6185" i="1"/>
  <c r="K6169" i="1"/>
  <c r="J6169" i="1"/>
  <c r="K6121" i="1"/>
  <c r="J6121" i="1"/>
  <c r="K6105" i="1"/>
  <c r="J6105" i="1"/>
  <c r="K6057" i="1"/>
  <c r="J6057" i="1"/>
  <c r="K6041" i="1"/>
  <c r="J6041" i="1"/>
  <c r="K5993" i="1"/>
  <c r="J5993" i="1"/>
  <c r="K5977" i="1"/>
  <c r="J5977" i="1"/>
  <c r="K5929" i="1"/>
  <c r="J5929" i="1"/>
  <c r="K5913" i="1"/>
  <c r="J5913" i="1"/>
  <c r="K5865" i="1"/>
  <c r="J5865" i="1"/>
  <c r="K5849" i="1"/>
  <c r="J5849" i="1"/>
  <c r="K5801" i="1"/>
  <c r="J5801" i="1"/>
  <c r="K5785" i="1"/>
  <c r="J5785" i="1"/>
  <c r="K5737" i="1"/>
  <c r="J5737" i="1"/>
  <c r="K5721" i="1"/>
  <c r="J5721" i="1"/>
  <c r="K5673" i="1"/>
  <c r="J5673" i="1"/>
  <c r="K5657" i="1"/>
  <c r="J5657" i="1"/>
  <c r="K5609" i="1"/>
  <c r="J5609" i="1"/>
  <c r="K5593" i="1"/>
  <c r="J5593" i="1"/>
  <c r="K5545" i="1"/>
  <c r="J5545" i="1"/>
  <c r="K5529" i="1"/>
  <c r="J5529" i="1"/>
  <c r="K5481" i="1"/>
  <c r="J5481" i="1"/>
  <c r="K5465" i="1"/>
  <c r="J5465" i="1"/>
  <c r="K5417" i="1"/>
  <c r="J5417" i="1"/>
  <c r="K5401" i="1"/>
  <c r="J5401" i="1"/>
  <c r="K5353" i="1"/>
  <c r="J5353" i="1"/>
  <c r="K5305" i="1"/>
  <c r="J5305" i="1"/>
  <c r="K5257" i="1"/>
  <c r="J5257" i="1"/>
  <c r="K5209" i="1"/>
  <c r="J5209" i="1"/>
  <c r="K5145" i="1"/>
  <c r="J5145" i="1"/>
  <c r="K5097" i="1"/>
  <c r="J5097" i="1"/>
  <c r="K5049" i="1"/>
  <c r="J5049" i="1"/>
  <c r="K5001" i="1"/>
  <c r="J5001" i="1"/>
  <c r="K4953" i="1"/>
  <c r="J4953" i="1"/>
  <c r="K4889" i="1"/>
  <c r="J4889" i="1"/>
  <c r="K4793" i="1"/>
  <c r="J4793" i="1"/>
  <c r="K4745" i="1"/>
  <c r="J4745" i="1"/>
  <c r="K4697" i="1"/>
  <c r="J4697" i="1"/>
  <c r="K4633" i="1"/>
  <c r="J4633" i="1"/>
  <c r="K4585" i="1"/>
  <c r="J4585" i="1"/>
  <c r="K4537" i="1"/>
  <c r="J4537" i="1"/>
  <c r="K4489" i="1"/>
  <c r="J4489" i="1"/>
  <c r="K4441" i="1"/>
  <c r="J4441" i="1"/>
  <c r="K4377" i="1"/>
  <c r="J4377" i="1"/>
  <c r="K4329" i="1"/>
  <c r="J4329" i="1"/>
  <c r="K4281" i="1"/>
  <c r="J4281" i="1"/>
  <c r="K4233" i="1"/>
  <c r="J4233" i="1"/>
  <c r="K4185" i="1"/>
  <c r="J4185" i="1"/>
  <c r="K4121" i="1"/>
  <c r="J4121" i="1"/>
  <c r="K4073" i="1"/>
  <c r="J4073" i="1"/>
  <c r="K4025" i="1"/>
  <c r="J4025" i="1"/>
  <c r="K3977" i="1"/>
  <c r="J3977" i="1"/>
  <c r="K3929" i="1"/>
  <c r="J3929" i="1"/>
  <c r="K3865" i="1"/>
  <c r="J3865" i="1"/>
  <c r="K3817" i="1"/>
  <c r="J3817" i="1"/>
  <c r="K3769" i="1"/>
  <c r="J3769" i="1"/>
  <c r="K3721" i="1"/>
  <c r="J3721" i="1"/>
  <c r="K3673" i="1"/>
  <c r="J3673" i="1"/>
  <c r="K3609" i="1"/>
  <c r="J3609" i="1"/>
  <c r="K3561" i="1"/>
  <c r="J3561" i="1"/>
  <c r="K3513" i="1"/>
  <c r="J3513" i="1"/>
  <c r="K3465" i="1"/>
  <c r="J3465" i="1"/>
  <c r="K3417" i="1"/>
  <c r="J3417" i="1"/>
  <c r="K3401" i="1"/>
  <c r="J3401" i="1"/>
  <c r="K3353" i="1"/>
  <c r="J3353" i="1"/>
  <c r="K3305" i="1"/>
  <c r="J3305" i="1"/>
  <c r="K3257" i="1"/>
  <c r="J3257" i="1"/>
  <c r="K3209" i="1"/>
  <c r="J3209" i="1"/>
  <c r="K3161" i="1"/>
  <c r="J3161" i="1"/>
  <c r="K3145" i="1"/>
  <c r="J3145" i="1"/>
  <c r="K3097" i="1"/>
  <c r="J3097" i="1"/>
  <c r="K3049" i="1"/>
  <c r="J3049" i="1"/>
  <c r="K3001" i="1"/>
  <c r="J3001" i="1"/>
  <c r="K2953" i="1"/>
  <c r="J2953" i="1"/>
  <c r="K2905" i="1"/>
  <c r="J2905" i="1"/>
  <c r="K2889" i="1"/>
  <c r="J2889" i="1"/>
  <c r="K2841" i="1"/>
  <c r="J2841" i="1"/>
  <c r="K2793" i="1"/>
  <c r="J2793" i="1"/>
  <c r="K2761" i="1"/>
  <c r="J2761" i="1"/>
  <c r="K2745" i="1"/>
  <c r="J2745" i="1"/>
  <c r="K2729" i="1"/>
  <c r="J2729" i="1"/>
  <c r="K2681" i="1"/>
  <c r="J2681" i="1"/>
  <c r="K2665" i="1"/>
  <c r="J2665" i="1"/>
  <c r="K2633" i="1"/>
  <c r="J2633" i="1"/>
  <c r="K2585" i="1"/>
  <c r="J2585" i="1"/>
  <c r="K2553" i="1"/>
  <c r="J2553" i="1"/>
  <c r="K2537" i="1"/>
  <c r="J2537" i="1"/>
  <c r="K2521" i="1"/>
  <c r="J2521" i="1"/>
  <c r="K2489" i="1"/>
  <c r="J2489" i="1"/>
  <c r="K2457" i="1"/>
  <c r="J2457" i="1"/>
  <c r="K2425" i="1"/>
  <c r="J2425" i="1"/>
  <c r="K2377" i="1"/>
  <c r="J2377" i="1"/>
  <c r="K2361" i="1"/>
  <c r="J2361" i="1"/>
  <c r="K2329" i="1"/>
  <c r="J2329" i="1"/>
  <c r="K2281" i="1"/>
  <c r="J2281" i="1"/>
  <c r="K2249" i="1"/>
  <c r="J2249" i="1"/>
  <c r="K2233" i="1"/>
  <c r="J2233" i="1"/>
  <c r="K2217" i="1"/>
  <c r="J2217" i="1"/>
  <c r="K2185" i="1"/>
  <c r="J2185" i="1"/>
  <c r="K2169" i="1"/>
  <c r="J2169" i="1"/>
  <c r="K2153" i="1"/>
  <c r="J2153" i="1"/>
  <c r="K2121" i="1"/>
  <c r="J2121" i="1"/>
  <c r="K2073" i="1"/>
  <c r="J2073" i="1"/>
  <c r="K2057" i="1"/>
  <c r="J2057" i="1"/>
  <c r="K2025" i="1"/>
  <c r="J2025" i="1"/>
  <c r="K1977" i="1"/>
  <c r="J1977" i="1"/>
  <c r="K1913" i="1"/>
  <c r="J1913" i="1"/>
  <c r="K1897" i="1"/>
  <c r="J1897" i="1"/>
  <c r="K1865" i="1"/>
  <c r="J1865" i="1"/>
  <c r="K1833" i="1"/>
  <c r="J1833" i="1"/>
  <c r="K1817" i="1"/>
  <c r="J1817" i="1"/>
  <c r="K1785" i="1"/>
  <c r="J1785" i="1"/>
  <c r="K1769" i="1"/>
  <c r="J1769" i="1"/>
  <c r="K1753" i="1"/>
  <c r="J1753" i="1"/>
  <c r="K1737" i="1"/>
  <c r="J1737" i="1"/>
  <c r="K1721" i="1"/>
  <c r="J1721" i="1"/>
  <c r="K1689" i="1"/>
  <c r="J1689" i="1"/>
  <c r="K1657" i="1"/>
  <c r="J1657" i="1"/>
  <c r="K1641" i="1"/>
  <c r="J1641" i="1"/>
  <c r="K1625" i="1"/>
  <c r="J1625" i="1"/>
  <c r="K1609" i="1"/>
  <c r="J1609" i="1"/>
  <c r="K1593" i="1"/>
  <c r="J1593" i="1"/>
  <c r="K1561" i="1"/>
  <c r="J1561" i="1"/>
  <c r="K1545" i="1"/>
  <c r="J1545" i="1"/>
  <c r="K1529" i="1"/>
  <c r="J1529" i="1"/>
  <c r="K1513" i="1"/>
  <c r="J1513" i="1"/>
  <c r="K1497" i="1"/>
  <c r="J1497" i="1"/>
  <c r="K1481" i="1"/>
  <c r="J1481" i="1"/>
  <c r="K1465" i="1"/>
  <c r="J1465" i="1"/>
  <c r="K1449" i="1"/>
  <c r="J1449" i="1"/>
  <c r="K1433" i="1"/>
  <c r="J1433" i="1"/>
  <c r="K1401" i="1"/>
  <c r="J1401" i="1"/>
  <c r="K1369" i="1"/>
  <c r="J1369" i="1"/>
  <c r="K1321" i="1"/>
  <c r="J1321" i="1"/>
  <c r="K1305" i="1"/>
  <c r="J1305" i="1"/>
  <c r="K1289" i="1"/>
  <c r="J1289" i="1"/>
  <c r="K1273" i="1"/>
  <c r="J1273" i="1"/>
  <c r="K1257" i="1"/>
  <c r="J1257" i="1"/>
  <c r="K1241" i="1"/>
  <c r="J1241" i="1"/>
  <c r="K1209" i="1"/>
  <c r="J1209" i="1"/>
  <c r="K1193" i="1"/>
  <c r="J1193" i="1"/>
  <c r="K1177" i="1"/>
  <c r="J1177" i="1"/>
  <c r="K1161" i="1"/>
  <c r="J1161" i="1"/>
  <c r="K1129" i="1"/>
  <c r="J1129" i="1"/>
  <c r="K1113" i="1"/>
  <c r="J1113" i="1"/>
  <c r="K1097" i="1"/>
  <c r="J1097" i="1"/>
  <c r="K1081" i="1"/>
  <c r="J1081" i="1"/>
  <c r="K1065" i="1"/>
  <c r="J1065" i="1"/>
  <c r="K1049" i="1"/>
  <c r="J1049" i="1"/>
  <c r="K1033" i="1"/>
  <c r="J1033" i="1"/>
  <c r="K1017" i="1"/>
  <c r="J1017" i="1"/>
  <c r="K1001" i="1"/>
  <c r="J1001" i="1"/>
  <c r="K985" i="1"/>
  <c r="J985" i="1"/>
  <c r="K969" i="1"/>
  <c r="J969" i="1"/>
  <c r="K953" i="1"/>
  <c r="J953" i="1"/>
  <c r="K937" i="1"/>
  <c r="J937" i="1"/>
  <c r="K921" i="1"/>
  <c r="J921" i="1"/>
  <c r="K905" i="1"/>
  <c r="J905" i="1"/>
  <c r="K889" i="1"/>
  <c r="J889" i="1"/>
  <c r="K873" i="1"/>
  <c r="J873" i="1"/>
  <c r="K857" i="1"/>
  <c r="J857" i="1"/>
  <c r="K841" i="1"/>
  <c r="J841" i="1"/>
  <c r="K825" i="1"/>
  <c r="J825" i="1"/>
  <c r="K809" i="1"/>
  <c r="J809" i="1"/>
  <c r="K793" i="1"/>
  <c r="J793" i="1"/>
  <c r="K777" i="1"/>
  <c r="J777" i="1"/>
  <c r="K761" i="1"/>
  <c r="J761" i="1"/>
  <c r="K745" i="1"/>
  <c r="J745" i="1"/>
  <c r="K729" i="1"/>
  <c r="J729" i="1"/>
  <c r="K713" i="1"/>
  <c r="J713" i="1"/>
  <c r="K681" i="1"/>
  <c r="J681" i="1"/>
  <c r="K665" i="1"/>
  <c r="J665" i="1"/>
  <c r="K649" i="1"/>
  <c r="J649" i="1"/>
  <c r="K633" i="1"/>
  <c r="J633" i="1"/>
  <c r="K617" i="1"/>
  <c r="J617" i="1"/>
  <c r="K601" i="1"/>
  <c r="J601" i="1"/>
  <c r="K569" i="1"/>
  <c r="J569" i="1"/>
  <c r="K553" i="1"/>
  <c r="J553" i="1"/>
  <c r="K537" i="1"/>
  <c r="J537" i="1"/>
  <c r="K505" i="1"/>
  <c r="J505" i="1"/>
  <c r="K489" i="1"/>
  <c r="J489" i="1"/>
  <c r="K473" i="1"/>
  <c r="J473" i="1"/>
  <c r="K457" i="1"/>
  <c r="J457" i="1"/>
  <c r="K441" i="1"/>
  <c r="J441" i="1"/>
  <c r="K425" i="1"/>
  <c r="J425" i="1"/>
  <c r="K409" i="1"/>
  <c r="J409" i="1"/>
  <c r="K393" i="1"/>
  <c r="J393" i="1"/>
  <c r="K377" i="1"/>
  <c r="J377" i="1"/>
  <c r="K361" i="1"/>
  <c r="J361" i="1"/>
  <c r="K345" i="1"/>
  <c r="J345" i="1"/>
  <c r="K313" i="1"/>
  <c r="J313" i="1"/>
  <c r="K297" i="1"/>
  <c r="J297" i="1"/>
  <c r="K281" i="1"/>
  <c r="J281" i="1"/>
  <c r="K265" i="1"/>
  <c r="J265" i="1"/>
  <c r="K249" i="1"/>
  <c r="J249" i="1"/>
  <c r="K233" i="1"/>
  <c r="J233" i="1"/>
  <c r="K217" i="1"/>
  <c r="J217" i="1"/>
  <c r="K201" i="1"/>
  <c r="J201" i="1"/>
  <c r="K169" i="1"/>
  <c r="J169" i="1"/>
  <c r="K153" i="1"/>
  <c r="J153" i="1"/>
  <c r="K137" i="1"/>
  <c r="J137" i="1"/>
  <c r="K105" i="1"/>
  <c r="J105" i="1"/>
  <c r="K89" i="1"/>
  <c r="J89" i="1"/>
  <c r="K57" i="1"/>
  <c r="J57" i="1"/>
  <c r="K41" i="1"/>
  <c r="J41" i="1"/>
  <c r="K25" i="1"/>
  <c r="J25" i="1"/>
  <c r="K9" i="1"/>
  <c r="J9" i="1"/>
  <c r="J8747" i="1"/>
  <c r="J8731" i="1"/>
  <c r="J8715" i="1"/>
  <c r="J8699" i="1"/>
  <c r="J8683" i="1"/>
  <c r="J8667" i="1"/>
  <c r="J8651" i="1"/>
  <c r="J8635" i="1"/>
  <c r="J8619" i="1"/>
  <c r="J8603" i="1"/>
  <c r="J8587" i="1"/>
  <c r="J8571" i="1"/>
  <c r="J8555" i="1"/>
  <c r="J8539" i="1"/>
  <c r="J8523" i="1"/>
  <c r="J8507" i="1"/>
  <c r="J8491" i="1"/>
  <c r="J8475" i="1"/>
  <c r="J8459" i="1"/>
  <c r="J8443" i="1"/>
  <c r="J8427" i="1"/>
  <c r="J8411" i="1"/>
  <c r="J8395" i="1"/>
  <c r="J8379" i="1"/>
  <c r="J8363" i="1"/>
  <c r="J8347" i="1"/>
  <c r="J8331" i="1"/>
  <c r="J8315" i="1"/>
  <c r="J8299" i="1"/>
  <c r="J8283" i="1"/>
  <c r="J8267" i="1"/>
  <c r="J8251" i="1"/>
  <c r="J8235" i="1"/>
  <c r="J8219" i="1"/>
  <c r="J8203" i="1"/>
  <c r="J8187" i="1"/>
  <c r="J8171" i="1"/>
  <c r="J8155" i="1"/>
  <c r="J8139" i="1"/>
  <c r="J8123" i="1"/>
  <c r="J8107" i="1"/>
  <c r="J8091" i="1"/>
  <c r="J8075" i="1"/>
  <c r="J8059" i="1"/>
  <c r="J7979" i="1"/>
  <c r="J7915" i="1"/>
  <c r="J7787" i="1"/>
  <c r="J7723" i="1"/>
  <c r="J7659" i="1"/>
  <c r="J7595" i="1"/>
  <c r="J7531" i="1"/>
  <c r="J7467" i="1"/>
  <c r="J7403" i="1"/>
  <c r="J7339" i="1"/>
  <c r="J7275" i="1"/>
  <c r="J7211" i="1"/>
  <c r="J7147" i="1"/>
  <c r="J7083" i="1"/>
  <c r="J6955" i="1"/>
  <c r="J6891" i="1"/>
  <c r="J6827" i="1"/>
  <c r="J6763" i="1"/>
  <c r="J6699" i="1"/>
  <c r="J6635" i="1"/>
  <c r="J6571" i="1"/>
  <c r="J6507" i="1"/>
  <c r="J6443" i="1"/>
  <c r="J6379" i="1"/>
  <c r="J6298" i="1"/>
  <c r="J6266" i="1"/>
  <c r="J6151" i="1"/>
  <c r="J6089" i="1"/>
  <c r="J6026" i="1"/>
  <c r="J5991" i="1"/>
  <c r="J5963" i="1"/>
  <c r="J5837" i="1"/>
  <c r="J5594" i="1"/>
  <c r="J5531" i="1"/>
  <c r="J5497" i="1"/>
  <c r="J5434" i="1"/>
  <c r="J5405" i="1"/>
  <c r="J5369" i="1"/>
  <c r="J5338" i="1"/>
  <c r="J5101" i="1"/>
  <c r="J5065" i="1"/>
  <c r="J5034" i="1"/>
  <c r="J4797" i="1"/>
  <c r="J4761" i="1"/>
  <c r="J4730" i="1"/>
  <c r="J4555" i="1"/>
  <c r="J4493" i="1"/>
  <c r="J4457" i="1"/>
  <c r="J4426" i="1"/>
  <c r="J4251" i="1"/>
  <c r="J4153" i="1"/>
  <c r="J4122" i="1"/>
  <c r="J3947" i="1"/>
  <c r="J3849" i="1"/>
  <c r="J3643" i="1"/>
  <c r="J3545" i="1"/>
  <c r="J3291" i="1"/>
  <c r="J3178" i="1"/>
  <c r="J3146" i="1"/>
  <c r="J3065" i="1"/>
  <c r="J3033" i="1"/>
  <c r="J2877" i="1"/>
  <c r="J2845" i="1"/>
  <c r="J2763" i="1"/>
  <c r="J2648" i="1"/>
  <c r="J2601" i="1"/>
  <c r="J2333" i="1"/>
  <c r="J2170" i="1"/>
  <c r="J2107" i="1"/>
  <c r="J1997" i="1"/>
  <c r="J1881" i="1"/>
  <c r="J1803" i="1"/>
  <c r="J1673" i="1"/>
  <c r="J1610" i="1"/>
  <c r="J185" i="1"/>
  <c r="K8056" i="1"/>
  <c r="J8056" i="1"/>
  <c r="K8040" i="1"/>
  <c r="J8040" i="1"/>
  <c r="K8008" i="1"/>
  <c r="J8008" i="1"/>
  <c r="K7992" i="1"/>
  <c r="J7992" i="1"/>
  <c r="K7960" i="1"/>
  <c r="J7960" i="1"/>
  <c r="K7944" i="1"/>
  <c r="J7944" i="1"/>
  <c r="K7928" i="1"/>
  <c r="J7928" i="1"/>
  <c r="K7912" i="1"/>
  <c r="J7912" i="1"/>
  <c r="K7896" i="1"/>
  <c r="J7896" i="1"/>
  <c r="K7880" i="1"/>
  <c r="J7880" i="1"/>
  <c r="K7864" i="1"/>
  <c r="J7864" i="1"/>
  <c r="K7848" i="1"/>
  <c r="J7848" i="1"/>
  <c r="K7832" i="1"/>
  <c r="J7832" i="1"/>
  <c r="K7816" i="1"/>
  <c r="J7816" i="1"/>
  <c r="K7800" i="1"/>
  <c r="J7800" i="1"/>
  <c r="K7784" i="1"/>
  <c r="J7784" i="1"/>
  <c r="K7768" i="1"/>
  <c r="J7768" i="1"/>
  <c r="K7752" i="1"/>
  <c r="J7752" i="1"/>
  <c r="K7736" i="1"/>
  <c r="J7736" i="1"/>
  <c r="K7720" i="1"/>
  <c r="J7720" i="1"/>
  <c r="K7704" i="1"/>
  <c r="J7704" i="1"/>
  <c r="K7688" i="1"/>
  <c r="J7688" i="1"/>
  <c r="K7672" i="1"/>
  <c r="J7672" i="1"/>
  <c r="K7656" i="1"/>
  <c r="J7656" i="1"/>
  <c r="K7640" i="1"/>
  <c r="J7640" i="1"/>
  <c r="K7624" i="1"/>
  <c r="J7624" i="1"/>
  <c r="K7608" i="1"/>
  <c r="J7608" i="1"/>
  <c r="K7592" i="1"/>
  <c r="J7592" i="1"/>
  <c r="K7576" i="1"/>
  <c r="J7576" i="1"/>
  <c r="K7560" i="1"/>
  <c r="J7560" i="1"/>
  <c r="K7544" i="1"/>
  <c r="J7544" i="1"/>
  <c r="K7528" i="1"/>
  <c r="J7528" i="1"/>
  <c r="K7512" i="1"/>
  <c r="J7512" i="1"/>
  <c r="K7496" i="1"/>
  <c r="J7496" i="1"/>
  <c r="K7480" i="1"/>
  <c r="J7480" i="1"/>
  <c r="K7464" i="1"/>
  <c r="J7464" i="1"/>
  <c r="K7448" i="1"/>
  <c r="J7448" i="1"/>
  <c r="K7432" i="1"/>
  <c r="J7432" i="1"/>
  <c r="K7416" i="1"/>
  <c r="J7416" i="1"/>
  <c r="K7400" i="1"/>
  <c r="J7400" i="1"/>
  <c r="K7384" i="1"/>
  <c r="J7384" i="1"/>
  <c r="K7368" i="1"/>
  <c r="J7368" i="1"/>
  <c r="K7352" i="1"/>
  <c r="J7352" i="1"/>
  <c r="K7336" i="1"/>
  <c r="J7336" i="1"/>
  <c r="K7320" i="1"/>
  <c r="J7320" i="1"/>
  <c r="K7304" i="1"/>
  <c r="J7304" i="1"/>
  <c r="K7288" i="1"/>
  <c r="J7288" i="1"/>
  <c r="K7272" i="1"/>
  <c r="J7272" i="1"/>
  <c r="K7256" i="1"/>
  <c r="J7256" i="1"/>
  <c r="K7240" i="1"/>
  <c r="J7240" i="1"/>
  <c r="K7224" i="1"/>
  <c r="J7224" i="1"/>
  <c r="K7208" i="1"/>
  <c r="J7208" i="1"/>
  <c r="K7192" i="1"/>
  <c r="J7192" i="1"/>
  <c r="K7176" i="1"/>
  <c r="J7176" i="1"/>
  <c r="K7160" i="1"/>
  <c r="J7160" i="1"/>
  <c r="K7144" i="1"/>
  <c r="J7144" i="1"/>
  <c r="K7128" i="1"/>
  <c r="J7128" i="1"/>
  <c r="K7112" i="1"/>
  <c r="J7112" i="1"/>
  <c r="K7096" i="1"/>
  <c r="J7096" i="1"/>
  <c r="K7080" i="1"/>
  <c r="J7080" i="1"/>
  <c r="K7064" i="1"/>
  <c r="J7064" i="1"/>
  <c r="K7048" i="1"/>
  <c r="J7048" i="1"/>
  <c r="K7032" i="1"/>
  <c r="J7032" i="1"/>
  <c r="K7016" i="1"/>
  <c r="J7016" i="1"/>
  <c r="K7000" i="1"/>
  <c r="J7000" i="1"/>
  <c r="K6984" i="1"/>
  <c r="J6984" i="1"/>
  <c r="K6968" i="1"/>
  <c r="J6968" i="1"/>
  <c r="K6952" i="1"/>
  <c r="J6952" i="1"/>
  <c r="K6936" i="1"/>
  <c r="J6936" i="1"/>
  <c r="K6920" i="1"/>
  <c r="J6920" i="1"/>
  <c r="K6904" i="1"/>
  <c r="J6904" i="1"/>
  <c r="K6888" i="1"/>
  <c r="J6888" i="1"/>
  <c r="K6872" i="1"/>
  <c r="J6872" i="1"/>
  <c r="K6856" i="1"/>
  <c r="J6856" i="1"/>
  <c r="K6840" i="1"/>
  <c r="J6840" i="1"/>
  <c r="K6824" i="1"/>
  <c r="J6824" i="1"/>
  <c r="K6808" i="1"/>
  <c r="J6808" i="1"/>
  <c r="K6792" i="1"/>
  <c r="J6792" i="1"/>
  <c r="K6776" i="1"/>
  <c r="J6776" i="1"/>
  <c r="K6760" i="1"/>
  <c r="J6760" i="1"/>
  <c r="K6744" i="1"/>
  <c r="J6744" i="1"/>
  <c r="K6728" i="1"/>
  <c r="J6728" i="1"/>
  <c r="K6712" i="1"/>
  <c r="J6712" i="1"/>
  <c r="K6696" i="1"/>
  <c r="J6696" i="1"/>
  <c r="K6680" i="1"/>
  <c r="J6680" i="1"/>
  <c r="K6664" i="1"/>
  <c r="J6664" i="1"/>
  <c r="K6648" i="1"/>
  <c r="J6648" i="1"/>
  <c r="K6632" i="1"/>
  <c r="J6632" i="1"/>
  <c r="K6616" i="1"/>
  <c r="J6616" i="1"/>
  <c r="K6600" i="1"/>
  <c r="J6600" i="1"/>
  <c r="K6584" i="1"/>
  <c r="J6584" i="1"/>
  <c r="K6568" i="1"/>
  <c r="J6568" i="1"/>
  <c r="K6552" i="1"/>
  <c r="J6552" i="1"/>
  <c r="K6536" i="1"/>
  <c r="J6536" i="1"/>
  <c r="K6520" i="1"/>
  <c r="J6520" i="1"/>
  <c r="K6504" i="1"/>
  <c r="J6504" i="1"/>
  <c r="K6488" i="1"/>
  <c r="J6488" i="1"/>
  <c r="K6472" i="1"/>
  <c r="J6472" i="1"/>
  <c r="K6456" i="1"/>
  <c r="J6456" i="1"/>
  <c r="K6440" i="1"/>
  <c r="J6440" i="1"/>
  <c r="K6424" i="1"/>
  <c r="J6424" i="1"/>
  <c r="K6408" i="1"/>
  <c r="J6408" i="1"/>
  <c r="K6392" i="1"/>
  <c r="J6392" i="1"/>
  <c r="K6376" i="1"/>
  <c r="J6376" i="1"/>
  <c r="K6360" i="1"/>
  <c r="J6360" i="1"/>
  <c r="K6344" i="1"/>
  <c r="J6344" i="1"/>
  <c r="K6328" i="1"/>
  <c r="J6328" i="1"/>
  <c r="K6312" i="1"/>
  <c r="J6312" i="1"/>
  <c r="K6296" i="1"/>
  <c r="J6296" i="1"/>
  <c r="K6280" i="1"/>
  <c r="J6280" i="1"/>
  <c r="K6264" i="1"/>
  <c r="J6264" i="1"/>
  <c r="K6248" i="1"/>
  <c r="J6248" i="1"/>
  <c r="K6232" i="1"/>
  <c r="J6232" i="1"/>
  <c r="K6216" i="1"/>
  <c r="J6216" i="1"/>
  <c r="K6200" i="1"/>
  <c r="J6200" i="1"/>
  <c r="K6184" i="1"/>
  <c r="J6184" i="1"/>
  <c r="K6152" i="1"/>
  <c r="J6152" i="1"/>
  <c r="K6136" i="1"/>
  <c r="J6136" i="1"/>
  <c r="K6120" i="1"/>
  <c r="J6120" i="1"/>
  <c r="K6104" i="1"/>
  <c r="J6104" i="1"/>
  <c r="K6088" i="1"/>
  <c r="J6088" i="1"/>
  <c r="K6072" i="1"/>
  <c r="J6072" i="1"/>
  <c r="K6056" i="1"/>
  <c r="J6056" i="1"/>
  <c r="K6040" i="1"/>
  <c r="J6040" i="1"/>
  <c r="K6024" i="1"/>
  <c r="J6024" i="1"/>
  <c r="K5992" i="1"/>
  <c r="J5992" i="1"/>
  <c r="K5976" i="1"/>
  <c r="J5976" i="1"/>
  <c r="K5960" i="1"/>
  <c r="J5960" i="1"/>
  <c r="K5944" i="1"/>
  <c r="J5944" i="1"/>
  <c r="K5928" i="1"/>
  <c r="J5928" i="1"/>
  <c r="K5912" i="1"/>
  <c r="J5912" i="1"/>
  <c r="K5896" i="1"/>
  <c r="J5896" i="1"/>
  <c r="K5880" i="1"/>
  <c r="J5880" i="1"/>
  <c r="K5864" i="1"/>
  <c r="J5864" i="1"/>
  <c r="K5848" i="1"/>
  <c r="J5848" i="1"/>
  <c r="K5832" i="1"/>
  <c r="J5832" i="1"/>
  <c r="K5816" i="1"/>
  <c r="J5816" i="1"/>
  <c r="K5800" i="1"/>
  <c r="J5800" i="1"/>
  <c r="K5784" i="1"/>
  <c r="J5784" i="1"/>
  <c r="K5768" i="1"/>
  <c r="J5768" i="1"/>
  <c r="K5752" i="1"/>
  <c r="J5752" i="1"/>
  <c r="K5720" i="1"/>
  <c r="J5720" i="1"/>
  <c r="K5704" i="1"/>
  <c r="J5704" i="1"/>
  <c r="K5688" i="1"/>
  <c r="J5688" i="1"/>
  <c r="K5672" i="1"/>
  <c r="J5672" i="1"/>
  <c r="K5656" i="1"/>
  <c r="J5656" i="1"/>
  <c r="K5640" i="1"/>
  <c r="J5640" i="1"/>
  <c r="K5624" i="1"/>
  <c r="J5624" i="1"/>
  <c r="K5608" i="1"/>
  <c r="J5608" i="1"/>
  <c r="K5592" i="1"/>
  <c r="J5592" i="1"/>
  <c r="K5576" i="1"/>
  <c r="J5576" i="1"/>
  <c r="K5560" i="1"/>
  <c r="J5560" i="1"/>
  <c r="K5544" i="1"/>
  <c r="J5544" i="1"/>
  <c r="K5528" i="1"/>
  <c r="J5528" i="1"/>
  <c r="K5512" i="1"/>
  <c r="J5512" i="1"/>
  <c r="K5496" i="1"/>
  <c r="J5496" i="1"/>
  <c r="K5480" i="1"/>
  <c r="J5480" i="1"/>
  <c r="K5464" i="1"/>
  <c r="J5464" i="1"/>
  <c r="K5448" i="1"/>
  <c r="J5448" i="1"/>
  <c r="K5432" i="1"/>
  <c r="J5432" i="1"/>
  <c r="K5416" i="1"/>
  <c r="J5416" i="1"/>
  <c r="K5400" i="1"/>
  <c r="J5400" i="1"/>
  <c r="K5384" i="1"/>
  <c r="J5384" i="1"/>
  <c r="K5368" i="1"/>
  <c r="J5368" i="1"/>
  <c r="K5352" i="1"/>
  <c r="J5352" i="1"/>
  <c r="K5320" i="1"/>
  <c r="J5320" i="1"/>
  <c r="K5304" i="1"/>
  <c r="J5304" i="1"/>
  <c r="K5288" i="1"/>
  <c r="J5288" i="1"/>
  <c r="K5272" i="1"/>
  <c r="J5272" i="1"/>
  <c r="K5240" i="1"/>
  <c r="J5240" i="1"/>
  <c r="K5224" i="1"/>
  <c r="J5224" i="1"/>
  <c r="K5192" i="1"/>
  <c r="J5192" i="1"/>
  <c r="K5176" i="1"/>
  <c r="J5176" i="1"/>
  <c r="K5160" i="1"/>
  <c r="J5160" i="1"/>
  <c r="K5144" i="1"/>
  <c r="J5144" i="1"/>
  <c r="K5128" i="1"/>
  <c r="J5128" i="1"/>
  <c r="K5112" i="1"/>
  <c r="J5112" i="1"/>
  <c r="K5096" i="1"/>
  <c r="J5096" i="1"/>
  <c r="K5080" i="1"/>
  <c r="J5080" i="1"/>
  <c r="K5064" i="1"/>
  <c r="J5064" i="1"/>
  <c r="K5048" i="1"/>
  <c r="J5048" i="1"/>
  <c r="K5032" i="1"/>
  <c r="J5032" i="1"/>
  <c r="K5016" i="1"/>
  <c r="J5016" i="1"/>
  <c r="K5000" i="1"/>
  <c r="J5000" i="1"/>
  <c r="K4984" i="1"/>
  <c r="J4984" i="1"/>
  <c r="K4968" i="1"/>
  <c r="J4968" i="1"/>
  <c r="K4952" i="1"/>
  <c r="J4952" i="1"/>
  <c r="K4936" i="1"/>
  <c r="J4936" i="1"/>
  <c r="K4920" i="1"/>
  <c r="J4920" i="1"/>
  <c r="K4904" i="1"/>
  <c r="J4904" i="1"/>
  <c r="K4888" i="1"/>
  <c r="J4888" i="1"/>
  <c r="K4872" i="1"/>
  <c r="J4872" i="1"/>
  <c r="K4856" i="1"/>
  <c r="J4856" i="1"/>
  <c r="K4824" i="1"/>
  <c r="J4824" i="1"/>
  <c r="K4808" i="1"/>
  <c r="J4808" i="1"/>
  <c r="K4792" i="1"/>
  <c r="J4792" i="1"/>
  <c r="K4776" i="1"/>
  <c r="J4776" i="1"/>
  <c r="K4760" i="1"/>
  <c r="J4760" i="1"/>
  <c r="K4744" i="1"/>
  <c r="J4744" i="1"/>
  <c r="K4728" i="1"/>
  <c r="J4728" i="1"/>
  <c r="K4712" i="1"/>
  <c r="J4712" i="1"/>
  <c r="K4696" i="1"/>
  <c r="J4696" i="1"/>
  <c r="K4664" i="1"/>
  <c r="J4664" i="1"/>
  <c r="K4648" i="1"/>
  <c r="J4648" i="1"/>
  <c r="K4632" i="1"/>
  <c r="J4632" i="1"/>
  <c r="K4616" i="1"/>
  <c r="J4616" i="1"/>
  <c r="K4600" i="1"/>
  <c r="J4600" i="1"/>
  <c r="K4584" i="1"/>
  <c r="J4584" i="1"/>
  <c r="K4568" i="1"/>
  <c r="J4568" i="1"/>
  <c r="K4552" i="1"/>
  <c r="J4552" i="1"/>
  <c r="K4536" i="1"/>
  <c r="J4536" i="1"/>
  <c r="K4520" i="1"/>
  <c r="J4520" i="1"/>
  <c r="K4504" i="1"/>
  <c r="J4504" i="1"/>
  <c r="K4488" i="1"/>
  <c r="J4488" i="1"/>
  <c r="K4472" i="1"/>
  <c r="J4472" i="1"/>
  <c r="K4456" i="1"/>
  <c r="J4456" i="1"/>
  <c r="K4440" i="1"/>
  <c r="J4440" i="1"/>
  <c r="K4424" i="1"/>
  <c r="J4424" i="1"/>
  <c r="K4408" i="1"/>
  <c r="J4408" i="1"/>
  <c r="K4392" i="1"/>
  <c r="J4392" i="1"/>
  <c r="K4376" i="1"/>
  <c r="J4376" i="1"/>
  <c r="K4360" i="1"/>
  <c r="J4360" i="1"/>
  <c r="K4344" i="1"/>
  <c r="J4344" i="1"/>
  <c r="K4328" i="1"/>
  <c r="J4328" i="1"/>
  <c r="K4312" i="1"/>
  <c r="J4312" i="1"/>
  <c r="K4296" i="1"/>
  <c r="J4296" i="1"/>
  <c r="K4280" i="1"/>
  <c r="J4280" i="1"/>
  <c r="K4264" i="1"/>
  <c r="J4264" i="1"/>
  <c r="K4248" i="1"/>
  <c r="J4248" i="1"/>
  <c r="K4232" i="1"/>
  <c r="J4232" i="1"/>
  <c r="K4216" i="1"/>
  <c r="J4216" i="1"/>
  <c r="K4200" i="1"/>
  <c r="J4200" i="1"/>
  <c r="K4184" i="1"/>
  <c r="J4184" i="1"/>
  <c r="K4168" i="1"/>
  <c r="J4168" i="1"/>
  <c r="K4152" i="1"/>
  <c r="J4152" i="1"/>
  <c r="K4136" i="1"/>
  <c r="J4136" i="1"/>
  <c r="K4120" i="1"/>
  <c r="J4120" i="1"/>
  <c r="K4104" i="1"/>
  <c r="J4104" i="1"/>
  <c r="K4088" i="1"/>
  <c r="J4088" i="1"/>
  <c r="K4072" i="1"/>
  <c r="J4072" i="1"/>
  <c r="K4056" i="1"/>
  <c r="J4056" i="1"/>
  <c r="K4040" i="1"/>
  <c r="J4040" i="1"/>
  <c r="K4024" i="1"/>
  <c r="J4024" i="1"/>
  <c r="K4008" i="1"/>
  <c r="J4008" i="1"/>
  <c r="K3992" i="1"/>
  <c r="J3992" i="1"/>
  <c r="K3976" i="1"/>
  <c r="J3976" i="1"/>
  <c r="K3960" i="1"/>
  <c r="J3960" i="1"/>
  <c r="K3928" i="1"/>
  <c r="J3928" i="1"/>
  <c r="K3912" i="1"/>
  <c r="J3912" i="1"/>
  <c r="K3896" i="1"/>
  <c r="J3896" i="1"/>
  <c r="K3880" i="1"/>
  <c r="J3880" i="1"/>
  <c r="K3848" i="1"/>
  <c r="J3848" i="1"/>
  <c r="K3832" i="1"/>
  <c r="J3832" i="1"/>
  <c r="K3800" i="1"/>
  <c r="J3800" i="1"/>
  <c r="K3784" i="1"/>
  <c r="J3784" i="1"/>
  <c r="K3768" i="1"/>
  <c r="J3768" i="1"/>
  <c r="K3752" i="1"/>
  <c r="J3752" i="1"/>
  <c r="K3736" i="1"/>
  <c r="J3736" i="1"/>
  <c r="K3720" i="1"/>
  <c r="J3720" i="1"/>
  <c r="K3704" i="1"/>
  <c r="J3704" i="1"/>
  <c r="K3688" i="1"/>
  <c r="J3688" i="1"/>
  <c r="K3672" i="1"/>
  <c r="J3672" i="1"/>
  <c r="K3656" i="1"/>
  <c r="J3656" i="1"/>
  <c r="K3640" i="1"/>
  <c r="J3640" i="1"/>
  <c r="K3624" i="1"/>
  <c r="J3624" i="1"/>
  <c r="K3608" i="1"/>
  <c r="J3608" i="1"/>
  <c r="K3592" i="1"/>
  <c r="J3592" i="1"/>
  <c r="K3576" i="1"/>
  <c r="J3576" i="1"/>
  <c r="K3544" i="1"/>
  <c r="J3544" i="1"/>
  <c r="K3528" i="1"/>
  <c r="J3528" i="1"/>
  <c r="K3512" i="1"/>
  <c r="J3512" i="1"/>
  <c r="K3496" i="1"/>
  <c r="J3496" i="1"/>
  <c r="K3480" i="1"/>
  <c r="J3480" i="1"/>
  <c r="K3464" i="1"/>
  <c r="J3464" i="1"/>
  <c r="K3448" i="1"/>
  <c r="J3448" i="1"/>
  <c r="K3432" i="1"/>
  <c r="J3432" i="1"/>
  <c r="K3400" i="1"/>
  <c r="J3400" i="1"/>
  <c r="K3384" i="1"/>
  <c r="J3384" i="1"/>
  <c r="K3368" i="1"/>
  <c r="J3368" i="1"/>
  <c r="K3336" i="1"/>
  <c r="J3336" i="1"/>
  <c r="K3320" i="1"/>
  <c r="J3320" i="1"/>
  <c r="K3288" i="1"/>
  <c r="J3288" i="1"/>
  <c r="K3272" i="1"/>
  <c r="J3272" i="1"/>
  <c r="K3256" i="1"/>
  <c r="J3256" i="1"/>
  <c r="K3240" i="1"/>
  <c r="J3240" i="1"/>
  <c r="K3224" i="1"/>
  <c r="J3224" i="1"/>
  <c r="K3208" i="1"/>
  <c r="J3208" i="1"/>
  <c r="K3192" i="1"/>
  <c r="J3192" i="1"/>
  <c r="K3176" i="1"/>
  <c r="J3176" i="1"/>
  <c r="K3144" i="1"/>
  <c r="J3144" i="1"/>
  <c r="K3128" i="1"/>
  <c r="J3128" i="1"/>
  <c r="K3112" i="1"/>
  <c r="J3112" i="1"/>
  <c r="K3096" i="1"/>
  <c r="J3096" i="1"/>
  <c r="K3080" i="1"/>
  <c r="J3080" i="1"/>
  <c r="K3064" i="1"/>
  <c r="J3064" i="1"/>
  <c r="K3048" i="1"/>
  <c r="J3048" i="1"/>
  <c r="K3032" i="1"/>
  <c r="J3032" i="1"/>
  <c r="K3016" i="1"/>
  <c r="J3016" i="1"/>
  <c r="K3000" i="1"/>
  <c r="J3000" i="1"/>
  <c r="K2984" i="1"/>
  <c r="J2984" i="1"/>
  <c r="K2952" i="1"/>
  <c r="J2952" i="1"/>
  <c r="K2936" i="1"/>
  <c r="J2936" i="1"/>
  <c r="K2904" i="1"/>
  <c r="J2904" i="1"/>
  <c r="K2888" i="1"/>
  <c r="J2888" i="1"/>
  <c r="K2872" i="1"/>
  <c r="J2872" i="1"/>
  <c r="K2856" i="1"/>
  <c r="J2856" i="1"/>
  <c r="K2840" i="1"/>
  <c r="J2840" i="1"/>
  <c r="K2824" i="1"/>
  <c r="J2824" i="1"/>
  <c r="K2808" i="1"/>
  <c r="J2808" i="1"/>
  <c r="K2792" i="1"/>
  <c r="J2792" i="1"/>
  <c r="K2760" i="1"/>
  <c r="J2760" i="1"/>
  <c r="K2728" i="1"/>
  <c r="J2728" i="1"/>
  <c r="K2696" i="1"/>
  <c r="J2696" i="1"/>
  <c r="K2680" i="1"/>
  <c r="J2680" i="1"/>
  <c r="K2664" i="1"/>
  <c r="J2664" i="1"/>
  <c r="K2632" i="1"/>
  <c r="J2632" i="1"/>
  <c r="K2584" i="1"/>
  <c r="J2584" i="1"/>
  <c r="K2552" i="1"/>
  <c r="J2552" i="1"/>
  <c r="K2536" i="1"/>
  <c r="J2536" i="1"/>
  <c r="K2488" i="1"/>
  <c r="J2488" i="1"/>
  <c r="K2456" i="1"/>
  <c r="J2456" i="1"/>
  <c r="K2424" i="1"/>
  <c r="J2424" i="1"/>
  <c r="K2392" i="1"/>
  <c r="J2392" i="1"/>
  <c r="K2376" i="1"/>
  <c r="J2376" i="1"/>
  <c r="K2360" i="1"/>
  <c r="J2360" i="1"/>
  <c r="K2328" i="1"/>
  <c r="J2328" i="1"/>
  <c r="K2280" i="1"/>
  <c r="J2280" i="1"/>
  <c r="K2248" i="1"/>
  <c r="J2248" i="1"/>
  <c r="K2216" i="1"/>
  <c r="J2216" i="1"/>
  <c r="K2184" i="1"/>
  <c r="J2184" i="1"/>
  <c r="K2168" i="1"/>
  <c r="J2168" i="1"/>
  <c r="K2152" i="1"/>
  <c r="J2152" i="1"/>
  <c r="K2120" i="1"/>
  <c r="J2120" i="1"/>
  <c r="K2088" i="1"/>
  <c r="J2088" i="1"/>
  <c r="K2072" i="1"/>
  <c r="J2072" i="1"/>
  <c r="K2056" i="1"/>
  <c r="J2056" i="1"/>
  <c r="K2024" i="1"/>
  <c r="J2024" i="1"/>
  <c r="K1976" i="1"/>
  <c r="J1976" i="1"/>
  <c r="K1960" i="1"/>
  <c r="J1960" i="1"/>
  <c r="K1944" i="1"/>
  <c r="J1944" i="1"/>
  <c r="K1928" i="1"/>
  <c r="J1928" i="1"/>
  <c r="K1912" i="1"/>
  <c r="J1912" i="1"/>
  <c r="K1880" i="1"/>
  <c r="J1880" i="1"/>
  <c r="K1864" i="1"/>
  <c r="J1864" i="1"/>
  <c r="K1848" i="1"/>
  <c r="J1848" i="1"/>
  <c r="K1832" i="1"/>
  <c r="J1832" i="1"/>
  <c r="K1816" i="1"/>
  <c r="J1816" i="1"/>
  <c r="K1800" i="1"/>
  <c r="J1800" i="1"/>
  <c r="K1768" i="1"/>
  <c r="J1768" i="1"/>
  <c r="K1752" i="1"/>
  <c r="J1752" i="1"/>
  <c r="K1736" i="1"/>
  <c r="J1736" i="1"/>
  <c r="K1720" i="1"/>
  <c r="J1720" i="1"/>
  <c r="K1704" i="1"/>
  <c r="J1704" i="1"/>
  <c r="K1688" i="1"/>
  <c r="J1688" i="1"/>
  <c r="K1672" i="1"/>
  <c r="J1672" i="1"/>
  <c r="K1656" i="1"/>
  <c r="J1656" i="1"/>
  <c r="K1640" i="1"/>
  <c r="J1640" i="1"/>
  <c r="K1624" i="1"/>
  <c r="J1624" i="1"/>
  <c r="K1608" i="1"/>
  <c r="J1608" i="1"/>
  <c r="K1592" i="1"/>
  <c r="J1592" i="1"/>
  <c r="K1560" i="1"/>
  <c r="J1560" i="1"/>
  <c r="K1544" i="1"/>
  <c r="J1544" i="1"/>
  <c r="K1528" i="1"/>
  <c r="J1528" i="1"/>
  <c r="K1512" i="1"/>
  <c r="J1512" i="1"/>
  <c r="K1496" i="1"/>
  <c r="J1496" i="1"/>
  <c r="K1480" i="1"/>
  <c r="J1480" i="1"/>
  <c r="K1448" i="1"/>
  <c r="J1448" i="1"/>
  <c r="K1432" i="1"/>
  <c r="J1432" i="1"/>
  <c r="K1400" i="1"/>
  <c r="J1400" i="1"/>
  <c r="K1368" i="1"/>
  <c r="J1368" i="1"/>
  <c r="K1352" i="1"/>
  <c r="J1352" i="1"/>
  <c r="K1336" i="1"/>
  <c r="J1336" i="1"/>
  <c r="K1320" i="1"/>
  <c r="J1320" i="1"/>
  <c r="K1304" i="1"/>
  <c r="J1304" i="1"/>
  <c r="K1288" i="1"/>
  <c r="J1288" i="1"/>
  <c r="K1256" i="1"/>
  <c r="J1256" i="1"/>
  <c r="K1240" i="1"/>
  <c r="J1240" i="1"/>
  <c r="K1224" i="1"/>
  <c r="J1224" i="1"/>
  <c r="K1192" i="1"/>
  <c r="J1192" i="1"/>
  <c r="K1176" i="1"/>
  <c r="J1176" i="1"/>
  <c r="K1160" i="1"/>
  <c r="J1160" i="1"/>
  <c r="K1144" i="1"/>
  <c r="J1144" i="1"/>
  <c r="K1128" i="1"/>
  <c r="J1128" i="1"/>
  <c r="K1112" i="1"/>
  <c r="J1112" i="1"/>
  <c r="K1096" i="1"/>
  <c r="J1096" i="1"/>
  <c r="K1080" i="1"/>
  <c r="J1080" i="1"/>
  <c r="K1064" i="1"/>
  <c r="J1064" i="1"/>
  <c r="K1048" i="1"/>
  <c r="J1048" i="1"/>
  <c r="K1016" i="1"/>
  <c r="J1016" i="1"/>
  <c r="K1000" i="1"/>
  <c r="J1000" i="1"/>
  <c r="K984" i="1"/>
  <c r="J984" i="1"/>
  <c r="K968" i="1"/>
  <c r="J968" i="1"/>
  <c r="K952" i="1"/>
  <c r="J952" i="1"/>
  <c r="K936" i="1"/>
  <c r="J936" i="1"/>
  <c r="K920" i="1"/>
  <c r="J920" i="1"/>
  <c r="K904" i="1"/>
  <c r="J904" i="1"/>
  <c r="K888" i="1"/>
  <c r="J888" i="1"/>
  <c r="K872" i="1"/>
  <c r="J872" i="1"/>
  <c r="K856" i="1"/>
  <c r="J856" i="1"/>
  <c r="K840" i="1"/>
  <c r="J840" i="1"/>
  <c r="K824" i="1"/>
  <c r="J824" i="1"/>
  <c r="K808" i="1"/>
  <c r="J808" i="1"/>
  <c r="K792" i="1"/>
  <c r="J792" i="1"/>
  <c r="K760" i="1"/>
  <c r="J760" i="1"/>
  <c r="K712" i="1"/>
  <c r="J712" i="1"/>
  <c r="K616" i="1"/>
  <c r="J616" i="1"/>
  <c r="K600" i="1"/>
  <c r="J600" i="1"/>
  <c r="K552" i="1"/>
  <c r="J552" i="1"/>
  <c r="K504" i="1"/>
  <c r="J504" i="1"/>
  <c r="K488" i="1"/>
  <c r="J488" i="1"/>
  <c r="K472" i="1"/>
  <c r="J472" i="1"/>
  <c r="K456" i="1"/>
  <c r="J456" i="1"/>
  <c r="K440" i="1"/>
  <c r="J440" i="1"/>
  <c r="K424" i="1"/>
  <c r="J424" i="1"/>
  <c r="K408" i="1"/>
  <c r="J408" i="1"/>
  <c r="K360" i="1"/>
  <c r="J360" i="1"/>
  <c r="K312" i="1"/>
  <c r="J312" i="1"/>
  <c r="K296" i="1"/>
  <c r="J296" i="1"/>
  <c r="K248" i="1"/>
  <c r="J248" i="1"/>
  <c r="K232" i="1"/>
  <c r="J232" i="1"/>
  <c r="K200" i="1"/>
  <c r="J200" i="1"/>
  <c r="K168" i="1"/>
  <c r="J168" i="1"/>
  <c r="K152" i="1"/>
  <c r="J152" i="1"/>
  <c r="K136" i="1"/>
  <c r="J136" i="1"/>
  <c r="K104" i="1"/>
  <c r="J104" i="1"/>
  <c r="K88" i="1"/>
  <c r="J88" i="1"/>
  <c r="K40" i="1"/>
  <c r="J40" i="1"/>
  <c r="K24" i="1"/>
  <c r="J24" i="1"/>
  <c r="J8746" i="1"/>
  <c r="J8730" i="1"/>
  <c r="J8714" i="1"/>
  <c r="J8698" i="1"/>
  <c r="J8682" i="1"/>
  <c r="J8666" i="1"/>
  <c r="J8650" i="1"/>
  <c r="J8634" i="1"/>
  <c r="J8618" i="1"/>
  <c r="J8602" i="1"/>
  <c r="J8586" i="1"/>
  <c r="J8570" i="1"/>
  <c r="J8554" i="1"/>
  <c r="J8538" i="1"/>
  <c r="J8522" i="1"/>
  <c r="J8506" i="1"/>
  <c r="J8490" i="1"/>
  <c r="J8474" i="1"/>
  <c r="J8458" i="1"/>
  <c r="J8442" i="1"/>
  <c r="J8426" i="1"/>
  <c r="J8410" i="1"/>
  <c r="J8394" i="1"/>
  <c r="J8378" i="1"/>
  <c r="J8362" i="1"/>
  <c r="J8346" i="1"/>
  <c r="J8330" i="1"/>
  <c r="J8314" i="1"/>
  <c r="J8298" i="1"/>
  <c r="J8282" i="1"/>
  <c r="J8266" i="1"/>
  <c r="J8250" i="1"/>
  <c r="J8234" i="1"/>
  <c r="J8218" i="1"/>
  <c r="J8202" i="1"/>
  <c r="J8186" i="1"/>
  <c r="J8170" i="1"/>
  <c r="J8154" i="1"/>
  <c r="J8138" i="1"/>
  <c r="J8122" i="1"/>
  <c r="J8106" i="1"/>
  <c r="J8090" i="1"/>
  <c r="J8074" i="1"/>
  <c r="J8058" i="1"/>
  <c r="J7978" i="1"/>
  <c r="J7914" i="1"/>
  <c r="J7850" i="1"/>
  <c r="J7786" i="1"/>
  <c r="J7722" i="1"/>
  <c r="J7658" i="1"/>
  <c r="J7594" i="1"/>
  <c r="J7530" i="1"/>
  <c r="J7466" i="1"/>
  <c r="J7402" i="1"/>
  <c r="J7338" i="1"/>
  <c r="J7274" i="1"/>
  <c r="J7210" i="1"/>
  <c r="J7146" i="1"/>
  <c r="J7082" i="1"/>
  <c r="J7018" i="1"/>
  <c r="J6954" i="1"/>
  <c r="J6890" i="1"/>
  <c r="J6826" i="1"/>
  <c r="J6762" i="1"/>
  <c r="J6698" i="1"/>
  <c r="J6634" i="1"/>
  <c r="J6570" i="1"/>
  <c r="J6506" i="1"/>
  <c r="J6442" i="1"/>
  <c r="J6378" i="1"/>
  <c r="J6297" i="1"/>
  <c r="J6265" i="1"/>
  <c r="J6237" i="1"/>
  <c r="J6087" i="1"/>
  <c r="J6025" i="1"/>
  <c r="J5962" i="1"/>
  <c r="J5927" i="1"/>
  <c r="J5899" i="1"/>
  <c r="J5773" i="1"/>
  <c r="J5530" i="1"/>
  <c r="J5495" i="1"/>
  <c r="J5467" i="1"/>
  <c r="J5433" i="1"/>
  <c r="J5337" i="1"/>
  <c r="J5229" i="1"/>
  <c r="J5131" i="1"/>
  <c r="J5033" i="1"/>
  <c r="J4925" i="1"/>
  <c r="J4858" i="1"/>
  <c r="J4827" i="1"/>
  <c r="J4729" i="1"/>
  <c r="J4621" i="1"/>
  <c r="J4554" i="1"/>
  <c r="J4523" i="1"/>
  <c r="J4425" i="1"/>
  <c r="J4317" i="1"/>
  <c r="J4250" i="1"/>
  <c r="J4219" i="1"/>
  <c r="J4013" i="1"/>
  <c r="J3946" i="1"/>
  <c r="J3915" i="1"/>
  <c r="J3709" i="1"/>
  <c r="J3642" i="1"/>
  <c r="J3611" i="1"/>
  <c r="J3435" i="1"/>
  <c r="J3403" i="1"/>
  <c r="J3322" i="1"/>
  <c r="J3290" i="1"/>
  <c r="J3177" i="1"/>
  <c r="J2989" i="1"/>
  <c r="J2379" i="1"/>
  <c r="J2269" i="1"/>
  <c r="J2106" i="1"/>
  <c r="J2059" i="1"/>
  <c r="J1879" i="1"/>
  <c r="J1802" i="1"/>
  <c r="J1417" i="1"/>
  <c r="J632" i="1"/>
  <c r="J521" i="1"/>
  <c r="J184" i="1"/>
  <c r="J73" i="1"/>
  <c r="K8055" i="1"/>
  <c r="J8055" i="1"/>
  <c r="K8023" i="1"/>
  <c r="J8023" i="1"/>
  <c r="K8007" i="1"/>
  <c r="J8007" i="1"/>
  <c r="K7975" i="1"/>
  <c r="J7975" i="1"/>
  <c r="K7959" i="1"/>
  <c r="J7959" i="1"/>
  <c r="K7943" i="1"/>
  <c r="J7943" i="1"/>
  <c r="K7911" i="1"/>
  <c r="J7911" i="1"/>
  <c r="K7895" i="1"/>
  <c r="J7895" i="1"/>
  <c r="K7863" i="1"/>
  <c r="J7863" i="1"/>
  <c r="K7847" i="1"/>
  <c r="J7847" i="1"/>
  <c r="K7799" i="1"/>
  <c r="J7799" i="1"/>
  <c r="K7783" i="1"/>
  <c r="J7783" i="1"/>
  <c r="K7751" i="1"/>
  <c r="J7751" i="1"/>
  <c r="K7703" i="1"/>
  <c r="J7703" i="1"/>
  <c r="K7687" i="1"/>
  <c r="J7687" i="1"/>
  <c r="K7639" i="1"/>
  <c r="J7639" i="1"/>
  <c r="K7591" i="1"/>
  <c r="J7591" i="1"/>
  <c r="K7543" i="1"/>
  <c r="J7543" i="1"/>
  <c r="K7527" i="1"/>
  <c r="J7527" i="1"/>
  <c r="K7511" i="1"/>
  <c r="J7511" i="1"/>
  <c r="K7479" i="1"/>
  <c r="J7479" i="1"/>
  <c r="K7431" i="1"/>
  <c r="J7431" i="1"/>
  <c r="K7399" i="1"/>
  <c r="J7399" i="1"/>
  <c r="K7383" i="1"/>
  <c r="J7383" i="1"/>
  <c r="K7351" i="1"/>
  <c r="J7351" i="1"/>
  <c r="K7335" i="1"/>
  <c r="J7335" i="1"/>
  <c r="K7319" i="1"/>
  <c r="J7319" i="1"/>
  <c r="K7303" i="1"/>
  <c r="J7303" i="1"/>
  <c r="K7287" i="1"/>
  <c r="J7287" i="1"/>
  <c r="K7255" i="1"/>
  <c r="J7255" i="1"/>
  <c r="K7239" i="1"/>
  <c r="J7239" i="1"/>
  <c r="K7207" i="1"/>
  <c r="J7207" i="1"/>
  <c r="K7191" i="1"/>
  <c r="J7191" i="1"/>
  <c r="K7159" i="1"/>
  <c r="J7159" i="1"/>
  <c r="K7095" i="1"/>
  <c r="J7095" i="1"/>
  <c r="K7079" i="1"/>
  <c r="J7079" i="1"/>
  <c r="K7047" i="1"/>
  <c r="J7047" i="1"/>
  <c r="K7031" i="1"/>
  <c r="J7031" i="1"/>
  <c r="K6999" i="1"/>
  <c r="J6999" i="1"/>
  <c r="K6983" i="1"/>
  <c r="J6983" i="1"/>
  <c r="K6951" i="1"/>
  <c r="J6951" i="1"/>
  <c r="K6919" i="1"/>
  <c r="J6919" i="1"/>
  <c r="K6887" i="1"/>
  <c r="J6887" i="1"/>
  <c r="K6839" i="1"/>
  <c r="J6839" i="1"/>
  <c r="K6807" i="1"/>
  <c r="J6807" i="1"/>
  <c r="K6791" i="1"/>
  <c r="J6791" i="1"/>
  <c r="K6775" i="1"/>
  <c r="J6775" i="1"/>
  <c r="K6743" i="1"/>
  <c r="J6743" i="1"/>
  <c r="K6727" i="1"/>
  <c r="J6727" i="1"/>
  <c r="K6695" i="1"/>
  <c r="J6695" i="1"/>
  <c r="K6679" i="1"/>
  <c r="J6679" i="1"/>
  <c r="K6647" i="1"/>
  <c r="J6647" i="1"/>
  <c r="K6599" i="1"/>
  <c r="J6599" i="1"/>
  <c r="K6567" i="1"/>
  <c r="J6567" i="1"/>
  <c r="K6551" i="1"/>
  <c r="J6551" i="1"/>
  <c r="K6519" i="1"/>
  <c r="J6519" i="1"/>
  <c r="K6487" i="1"/>
  <c r="J6487" i="1"/>
  <c r="K6471" i="1"/>
  <c r="J6471" i="1"/>
  <c r="K6455" i="1"/>
  <c r="J6455" i="1"/>
  <c r="K6439" i="1"/>
  <c r="J6439" i="1"/>
  <c r="K6407" i="1"/>
  <c r="J6407" i="1"/>
  <c r="K6391" i="1"/>
  <c r="J6391" i="1"/>
  <c r="K6359" i="1"/>
  <c r="J6359" i="1"/>
  <c r="K6295" i="1"/>
  <c r="J6295" i="1"/>
  <c r="K6231" i="1"/>
  <c r="J6231" i="1"/>
  <c r="K6167" i="1"/>
  <c r="J6167" i="1"/>
  <c r="K6039" i="1"/>
  <c r="J6039" i="1"/>
  <c r="K5975" i="1"/>
  <c r="J5975" i="1"/>
  <c r="K5847" i="1"/>
  <c r="J5847" i="1"/>
  <c r="K5783" i="1"/>
  <c r="J5783" i="1"/>
  <c r="K5719" i="1"/>
  <c r="J5719" i="1"/>
  <c r="K5655" i="1"/>
  <c r="J5655" i="1"/>
  <c r="K5591" i="1"/>
  <c r="J5591" i="1"/>
  <c r="K5463" i="1"/>
  <c r="J5463" i="1"/>
  <c r="K5383" i="1"/>
  <c r="J5383" i="1"/>
  <c r="K5351" i="1"/>
  <c r="J5351" i="1"/>
  <c r="K5335" i="1"/>
  <c r="J5335" i="1"/>
  <c r="K5319" i="1"/>
  <c r="J5319" i="1"/>
  <c r="K5303" i="1"/>
  <c r="J5303" i="1"/>
  <c r="K5287" i="1"/>
  <c r="J5287" i="1"/>
  <c r="K5271" i="1"/>
  <c r="J5271" i="1"/>
  <c r="K5239" i="1"/>
  <c r="J5239" i="1"/>
  <c r="K5223" i="1"/>
  <c r="J5223" i="1"/>
  <c r="K5191" i="1"/>
  <c r="J5191" i="1"/>
  <c r="K5143" i="1"/>
  <c r="J5143" i="1"/>
  <c r="K5127" i="1"/>
  <c r="J5127" i="1"/>
  <c r="K5111" i="1"/>
  <c r="J5111" i="1"/>
  <c r="K5063" i="1"/>
  <c r="J5063" i="1"/>
  <c r="K5031" i="1"/>
  <c r="J5031" i="1"/>
  <c r="K5015" i="1"/>
  <c r="J5015" i="1"/>
  <c r="K4983" i="1"/>
  <c r="J4983" i="1"/>
  <c r="K4967" i="1"/>
  <c r="J4967" i="1"/>
  <c r="K4919" i="1"/>
  <c r="J4919" i="1"/>
  <c r="K4887" i="1"/>
  <c r="J4887" i="1"/>
  <c r="K4855" i="1"/>
  <c r="J4855" i="1"/>
  <c r="K4823" i="1"/>
  <c r="J4823" i="1"/>
  <c r="K4807" i="1"/>
  <c r="J4807" i="1"/>
  <c r="K4791" i="1"/>
  <c r="J4791" i="1"/>
  <c r="K4775" i="1"/>
  <c r="J4775" i="1"/>
  <c r="K4759" i="1"/>
  <c r="J4759" i="1"/>
  <c r="K4743" i="1"/>
  <c r="J4743" i="1"/>
  <c r="K4711" i="1"/>
  <c r="J4711" i="1"/>
  <c r="K4695" i="1"/>
  <c r="J4695" i="1"/>
  <c r="K4663" i="1"/>
  <c r="J4663" i="1"/>
  <c r="K4647" i="1"/>
  <c r="J4647" i="1"/>
  <c r="K4615" i="1"/>
  <c r="J4615" i="1"/>
  <c r="K4583" i="1"/>
  <c r="J4583" i="1"/>
  <c r="K4567" i="1"/>
  <c r="J4567" i="1"/>
  <c r="K4535" i="1"/>
  <c r="J4535" i="1"/>
  <c r="K4503" i="1"/>
  <c r="J4503" i="1"/>
  <c r="K4487" i="1"/>
  <c r="J4487" i="1"/>
  <c r="K4439" i="1"/>
  <c r="J4439" i="1"/>
  <c r="K4423" i="1"/>
  <c r="J4423" i="1"/>
  <c r="K4391" i="1"/>
  <c r="J4391" i="1"/>
  <c r="K4375" i="1"/>
  <c r="J4375" i="1"/>
  <c r="K4295" i="1"/>
  <c r="J4295" i="1"/>
  <c r="K4247" i="1"/>
  <c r="J4247" i="1"/>
  <c r="K4167" i="1"/>
  <c r="J4167" i="1"/>
  <c r="K4135" i="1"/>
  <c r="J4135" i="1"/>
  <c r="K4119" i="1"/>
  <c r="J4119" i="1"/>
  <c r="K4087" i="1"/>
  <c r="J4087" i="1"/>
  <c r="K4071" i="1"/>
  <c r="J4071" i="1"/>
  <c r="K4055" i="1"/>
  <c r="J4055" i="1"/>
  <c r="K4039" i="1"/>
  <c r="J4039" i="1"/>
  <c r="K4023" i="1"/>
  <c r="J4023" i="1"/>
  <c r="K3991" i="1"/>
  <c r="J3991" i="1"/>
  <c r="K3975" i="1"/>
  <c r="J3975" i="1"/>
  <c r="K3959" i="1"/>
  <c r="J3959" i="1"/>
  <c r="K3943" i="1"/>
  <c r="J3943" i="1"/>
  <c r="K3927" i="1"/>
  <c r="J3927" i="1"/>
  <c r="K3911" i="1"/>
  <c r="J3911" i="1"/>
  <c r="K3863" i="1"/>
  <c r="J3863" i="1"/>
  <c r="K3847" i="1"/>
  <c r="J3847" i="1"/>
  <c r="K3799" i="1"/>
  <c r="J3799" i="1"/>
  <c r="K3783" i="1"/>
  <c r="J3783" i="1"/>
  <c r="K3751" i="1"/>
  <c r="J3751" i="1"/>
  <c r="K3719" i="1"/>
  <c r="J3719" i="1"/>
  <c r="K3703" i="1"/>
  <c r="J3703" i="1"/>
  <c r="K3639" i="1"/>
  <c r="J3639" i="1"/>
  <c r="K3591" i="1"/>
  <c r="J3591" i="1"/>
  <c r="K3559" i="1"/>
  <c r="J3559" i="1"/>
  <c r="K3543" i="1"/>
  <c r="J3543" i="1"/>
  <c r="K3495" i="1"/>
  <c r="J3495" i="1"/>
  <c r="K3463" i="1"/>
  <c r="J3463" i="1"/>
  <c r="K3447" i="1"/>
  <c r="J3447" i="1"/>
  <c r="K3399" i="1"/>
  <c r="J3399" i="1"/>
  <c r="K3383" i="1"/>
  <c r="J3383" i="1"/>
  <c r="K3351" i="1"/>
  <c r="J3351" i="1"/>
  <c r="K3303" i="1"/>
  <c r="J3303" i="1"/>
  <c r="K3287" i="1"/>
  <c r="J3287" i="1"/>
  <c r="K3255" i="1"/>
  <c r="J3255" i="1"/>
  <c r="K3207" i="1"/>
  <c r="J3207" i="1"/>
  <c r="K3143" i="1"/>
  <c r="J3143" i="1"/>
  <c r="K3079" i="1"/>
  <c r="J3079" i="1"/>
  <c r="K3063" i="1"/>
  <c r="J3063" i="1"/>
  <c r="K3047" i="1"/>
  <c r="J3047" i="1"/>
  <c r="K3031" i="1"/>
  <c r="J3031" i="1"/>
  <c r="K2983" i="1"/>
  <c r="J2983" i="1"/>
  <c r="K2935" i="1"/>
  <c r="J2935" i="1"/>
  <c r="K2887" i="1"/>
  <c r="J2887" i="1"/>
  <c r="K2855" i="1"/>
  <c r="J2855" i="1"/>
  <c r="K2839" i="1"/>
  <c r="J2839" i="1"/>
  <c r="K2823" i="1"/>
  <c r="J2823" i="1"/>
  <c r="K2791" i="1"/>
  <c r="J2791" i="1"/>
  <c r="K2663" i="1"/>
  <c r="J2663" i="1"/>
  <c r="K2631" i="1"/>
  <c r="J2631" i="1"/>
  <c r="K2567" i="1"/>
  <c r="J2567" i="1"/>
  <c r="K2519" i="1"/>
  <c r="J2519" i="1"/>
  <c r="K2391" i="1"/>
  <c r="J2391" i="1"/>
  <c r="K2279" i="1"/>
  <c r="J2279" i="1"/>
  <c r="K2087" i="1"/>
  <c r="J2087" i="1"/>
  <c r="K1975" i="1"/>
  <c r="J1975" i="1"/>
  <c r="K1911" i="1"/>
  <c r="J1911" i="1"/>
  <c r="K1815" i="1"/>
  <c r="J1815" i="1"/>
  <c r="K1735" i="1"/>
  <c r="J1735" i="1"/>
  <c r="K1687" i="1"/>
  <c r="J1687" i="1"/>
  <c r="K1671" i="1"/>
  <c r="J1671" i="1"/>
  <c r="K1639" i="1"/>
  <c r="J1639" i="1"/>
  <c r="K1591" i="1"/>
  <c r="J1591" i="1"/>
  <c r="K1559" i="1"/>
  <c r="J1559" i="1"/>
  <c r="K1527" i="1"/>
  <c r="J1527" i="1"/>
  <c r="K1495" i="1"/>
  <c r="J1495" i="1"/>
  <c r="K1447" i="1"/>
  <c r="J1447" i="1"/>
  <c r="K1367" i="1"/>
  <c r="J1367" i="1"/>
  <c r="K1335" i="1"/>
  <c r="J1335" i="1"/>
  <c r="K1287" i="1"/>
  <c r="J1287" i="1"/>
  <c r="K1223" i="1"/>
  <c r="J1223" i="1"/>
  <c r="K1191" i="1"/>
  <c r="J1191" i="1"/>
  <c r="K1175" i="1"/>
  <c r="J1175" i="1"/>
  <c r="K1143" i="1"/>
  <c r="J1143" i="1"/>
  <c r="K1063" i="1"/>
  <c r="J1063" i="1"/>
  <c r="K983" i="1"/>
  <c r="J983" i="1"/>
  <c r="K951" i="1"/>
  <c r="J951" i="1"/>
  <c r="K935" i="1"/>
  <c r="J935" i="1"/>
  <c r="K903" i="1"/>
  <c r="J903" i="1"/>
  <c r="K871" i="1"/>
  <c r="J871" i="1"/>
  <c r="K855" i="1"/>
  <c r="J855" i="1"/>
  <c r="K839" i="1"/>
  <c r="J839" i="1"/>
  <c r="K807" i="1"/>
  <c r="J807" i="1"/>
  <c r="K759" i="1"/>
  <c r="J759" i="1"/>
  <c r="K727" i="1"/>
  <c r="J727" i="1"/>
  <c r="K711" i="1"/>
  <c r="J711" i="1"/>
  <c r="K679" i="1"/>
  <c r="J679" i="1"/>
  <c r="K599" i="1"/>
  <c r="J599" i="1"/>
  <c r="K519" i="1"/>
  <c r="J519" i="1"/>
  <c r="K471" i="1"/>
  <c r="J471" i="1"/>
  <c r="K439" i="1"/>
  <c r="J439" i="1"/>
  <c r="K423" i="1"/>
  <c r="J423" i="1"/>
  <c r="K391" i="1"/>
  <c r="J391" i="1"/>
  <c r="K375" i="1"/>
  <c r="J375" i="1"/>
  <c r="K311" i="1"/>
  <c r="J311" i="1"/>
  <c r="K279" i="1"/>
  <c r="J279" i="1"/>
  <c r="K263" i="1"/>
  <c r="J263" i="1"/>
  <c r="K215" i="1"/>
  <c r="J215" i="1"/>
  <c r="K183" i="1"/>
  <c r="J183" i="1"/>
  <c r="K167" i="1"/>
  <c r="J167" i="1"/>
  <c r="K151" i="1"/>
  <c r="J151" i="1"/>
  <c r="K103" i="1"/>
  <c r="J103" i="1"/>
  <c r="K87" i="1"/>
  <c r="J87" i="1"/>
  <c r="K55" i="1"/>
  <c r="J55" i="1"/>
  <c r="K39" i="1"/>
  <c r="J39" i="1"/>
  <c r="J8745" i="1"/>
  <c r="J8729" i="1"/>
  <c r="J8713" i="1"/>
  <c r="J8697" i="1"/>
  <c r="J8681" i="1"/>
  <c r="J8665" i="1"/>
  <c r="J8649" i="1"/>
  <c r="J8617" i="1"/>
  <c r="J8601" i="1"/>
  <c r="J8585" i="1"/>
  <c r="J8569" i="1"/>
  <c r="J8553" i="1"/>
  <c r="J8537" i="1"/>
  <c r="J8521" i="1"/>
  <c r="J8505" i="1"/>
  <c r="J8489" i="1"/>
  <c r="J8473" i="1"/>
  <c r="J8457" i="1"/>
  <c r="J8441" i="1"/>
  <c r="J8425" i="1"/>
  <c r="J8409" i="1"/>
  <c r="J8393" i="1"/>
  <c r="J8377" i="1"/>
  <c r="J8361" i="1"/>
  <c r="J8345" i="1"/>
  <c r="J8329" i="1"/>
  <c r="J8313" i="1"/>
  <c r="J8297" i="1"/>
  <c r="J8281" i="1"/>
  <c r="J8265" i="1"/>
  <c r="J8249" i="1"/>
  <c r="J8217" i="1"/>
  <c r="J8201" i="1"/>
  <c r="J8185" i="1"/>
  <c r="J8169" i="1"/>
  <c r="J8153" i="1"/>
  <c r="J8137" i="1"/>
  <c r="J8121" i="1"/>
  <c r="J8105" i="1"/>
  <c r="J8089" i="1"/>
  <c r="J8073" i="1"/>
  <c r="J8057" i="1"/>
  <c r="J6263" i="1"/>
  <c r="J6023" i="1"/>
  <c r="J5961" i="1"/>
  <c r="J5898" i="1"/>
  <c r="J5863" i="1"/>
  <c r="J5835" i="1"/>
  <c r="J5709" i="1"/>
  <c r="J5466" i="1"/>
  <c r="J5431" i="1"/>
  <c r="J5403" i="1"/>
  <c r="J5197" i="1"/>
  <c r="J5161" i="1"/>
  <c r="J5130" i="1"/>
  <c r="J5099" i="1"/>
  <c r="J4893" i="1"/>
  <c r="J4857" i="1"/>
  <c r="J4826" i="1"/>
  <c r="J4589" i="1"/>
  <c r="J4553" i="1"/>
  <c r="J4522" i="1"/>
  <c r="J4285" i="1"/>
  <c r="J4249" i="1"/>
  <c r="J4218" i="1"/>
  <c r="J4043" i="1"/>
  <c r="J3981" i="1"/>
  <c r="J3945" i="1"/>
  <c r="J3914" i="1"/>
  <c r="J3739" i="1"/>
  <c r="J3641" i="1"/>
  <c r="J3610" i="1"/>
  <c r="J3434" i="1"/>
  <c r="J3402" i="1"/>
  <c r="J3321" i="1"/>
  <c r="J3289" i="1"/>
  <c r="J3133" i="1"/>
  <c r="J3101" i="1"/>
  <c r="J2875" i="1"/>
  <c r="J2843" i="1"/>
  <c r="J2541" i="1"/>
  <c r="J2205" i="1"/>
  <c r="J2105" i="1"/>
  <c r="J2058" i="1"/>
  <c r="J1995" i="1"/>
  <c r="J1801" i="1"/>
  <c r="J1741" i="1"/>
  <c r="J1517" i="1"/>
  <c r="J1416" i="1"/>
  <c r="J1208" i="1"/>
  <c r="J72" i="1"/>
  <c r="Q25" i="2" l="1"/>
  <c r="AC21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<sst xmlns="http://schemas.openxmlformats.org/spreadsheetml/2006/main" count="138" uniqueCount="84">
  <si>
    <t>month</t>
  </si>
  <si>
    <t>day</t>
  </si>
  <si>
    <t>hour</t>
  </si>
  <si>
    <t>U (m/s)</t>
  </si>
  <si>
    <t>PBL (m)</t>
  </si>
  <si>
    <t>RAIN (mm/hr)</t>
  </si>
  <si>
    <t>Airshed Box Name</t>
  </si>
  <si>
    <t>APnACity</t>
  </si>
  <si>
    <t>Emission rate</t>
  </si>
  <si>
    <t>tons/year</t>
  </si>
  <si>
    <t>gm/hr</t>
  </si>
  <si>
    <t>GMT correction</t>
  </si>
  <si>
    <t>hours</t>
  </si>
  <si>
    <t>V (m/s)</t>
  </si>
  <si>
    <t>Local Date</t>
  </si>
  <si>
    <t>Local Hour</t>
  </si>
  <si>
    <t>minutes</t>
  </si>
  <si>
    <t>m</t>
  </si>
  <si>
    <t>Local Month</t>
  </si>
  <si>
    <t>WindSpeed (m/s)</t>
  </si>
  <si>
    <t>Concentration (ug/m3)</t>
  </si>
  <si>
    <t>Year</t>
  </si>
  <si>
    <t>Grand Total</t>
  </si>
  <si>
    <t>Average of Concentration (ug/m3)</t>
  </si>
  <si>
    <t>Row Labels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</si>
  <si>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</si>
  <si>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</si>
  <si>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</si>
  <si>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</si>
  <si>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</si>
  <si>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</si>
  <si>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</si>
  <si>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</si>
  <si>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</si>
  <si>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</si>
  <si>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</si>
  <si>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</si>
  <si>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</si>
  <si>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</si>
  <si>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</si>
  <si>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</si>
  <si>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</si>
  <si>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</si>
  <si>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</si>
  <si>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</si>
  <si>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</si>
  <si>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</si>
  <si>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</si>
  <si>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</si>
  <si>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</si>
  <si>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</si>
  <si>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</si>
  <si>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</si>
  <si>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</si>
  <si>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</si>
  <si>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</si>
  <si>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</si>
  <si>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</si>
  <si>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</si>
  <si>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</si>
  <si>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</si>
  <si>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Green cells = input</t>
  </si>
  <si>
    <t>Airshed area</t>
  </si>
  <si>
    <t>km2</t>
  </si>
  <si>
    <t>Airshed side</t>
  </si>
  <si>
    <t>Rain.Factor</t>
  </si>
  <si>
    <t>Data not automatically copied -- copy data manually from the pivot sheet</t>
  </si>
  <si>
    <t>Diurnal emission rate</t>
  </si>
  <si>
    <t>V1</t>
  </si>
  <si>
    <t>normalized</t>
  </si>
  <si>
    <t>V2</t>
  </si>
  <si>
    <t>Monthly emission rate</t>
  </si>
  <si>
    <t xml:space="preserve"> correction</t>
  </si>
  <si>
    <t>ug/m2/sec</t>
  </si>
  <si>
    <t>PM2.5 Dry.deposition.Flux</t>
  </si>
  <si>
    <t>wet deposition is included via rain_factor calculation</t>
  </si>
  <si>
    <t>dry deposition is included via flux reduction rate</t>
  </si>
  <si>
    <t>Mixing height is capped at 130m for concentration calculations</t>
  </si>
  <si>
    <t>minimum is PBL height</t>
  </si>
  <si>
    <t>Model doesn't account for boundary conditions</t>
  </si>
  <si>
    <t>2. Enter met data -- (columns A,B,C are in UTC)</t>
  </si>
  <si>
    <t>1. Enter city information - size, year, emission rate, GMT correction</t>
  </si>
  <si>
    <t>3. Refresh pivot.v1</t>
  </si>
  <si>
    <t>4. If diurnal and seasonal variation information is available, enter here, or make everything 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</si>
</sst>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00000"/>
    <numFmt numFmtId="165" formatCode="0.0"/>
    <numFmt numFmtId="166" formatCode="0.0000"/>
    <numFmt numFmtId="167" formatCode="_(* #,##0.0_);_(* \(#,##0.0\);_(* &quot;-&quot;??_);_(@_)"/>
    <numFmt numFmtId="168" formatCode="_(* #,##0_);_(* \(#,##0\);_(* &quot;-&quot;??_);_(@_)"/>
  </numFmts>
  <fonts count="4" x14ac:knownFonts="1">
    <font>
      <sz val="10"/>
      <name val="Arial"/>
      <family val="2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4" fontId="0" fillId="0" borderId="0" xfId="0" applyNumberFormat="1"/>
    <xf numFmtId="165" fontId="0" fillId="0" borderId="0" xfId="0" applyNumberFormat="1"/>
    <xf numFmtId="164" fontId="0" fillId="0" borderId="0" xfId="0" applyNumberFormat="1"/>
    <xf numFmtId="0" fontId="0" fillId="0" borderId="0" xfId="0" applyAlignment="1">
      <alignment horizontal="right"/>
    </xf>
    <xf numFmtId="168" fontId="0" fillId="0" borderId="0" xfId="1" applyNumberFormat="1" applyFont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167" fontId="0" fillId="0" borderId="0" xfId="1" applyNumberFormat="1" applyFont="1"/>
    <xf numFmtId="168" fontId="0" fillId="0" borderId="0" xfId="1" applyNumberFormat="1" applyFont="1"/>
    <xf numFmtId="0" fontId="0" fillId="0" borderId="0" xfId="0" pivotButton="1"/>
    <xf numFmtId="1" fontId="0" fillId="0" borderId="0" xfId="0" applyNumberFormat="1" applyAlignment="1">
      <alignment horizontal="left"/>
    </xf>
    <xf numFmtId="0" fontId="0" fillId="2" borderId="0" xfId="0" applyFill="1" applyAlignment="1">
      <alignment horizontal="right"/>
    </xf>
    <xf numFmtId="168" fontId="0" fillId="2" borderId="0" xfId="1" applyNumberFormat="1" applyFont="1" applyFill="1" applyAlignment="1">
      <alignment horizontal="right"/>
    </xf>
    <xf numFmtId="14" fontId="0" fillId="0" borderId="0" xfId="0" applyNumberFormat="1" applyAlignment="1">
      <alignment horizontal="center"/>
    </xf>
    <xf numFmtId="9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 applyAlignment="1">
      <alignment horizontal="right"/>
    </xf>
    <xf numFmtId="165" fontId="0" fillId="3" borderId="0" xfId="0" applyNumberForma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</cellXfs>
  <cellStyles count="2">
    <cellStyle name="Comma" xfId="1" builtinId="3"/>
    <cellStyle name="Normal" xfId="0" builtinId="0"/>
  </cellStyles>
  <dxfs count="1">
    <dxf>
      <numFmt numFmtId="165" formatCode="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diurnal.variation!$B$7</c:f>
              <c:strCache>
                <c:ptCount val="1"/>
                <c:pt idx="0">
                  <c:v>JAN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diurnal.variation!$C$6:$Z$6</c:f>
              <c:strCache>
                <c:ptCount val="24"/>
                <c:pt idx="0">
                  <c:v>H1</c:v>
                </c:pt>
                <c:pt idx="1">
                  <c:v>H2</c:v>
                </c:pt>
                <c:pt idx="2">
                  <c:v>H3</c:v>
                </c:pt>
                <c:pt idx="3">
                  <c:v>H4</c:v>
                </c:pt>
                <c:pt idx="4">
                  <c:v>H5</c:v>
                </c:pt>
                <c:pt idx="5">
                  <c:v>H6</c:v>
                </c:pt>
                <c:pt idx="6">
                  <c:v>H7</c:v>
                </c:pt>
                <c:pt idx="7">
                  <c:v>H8</c:v>
                </c:pt>
                <c:pt idx="8">
                  <c:v>H9</c:v>
                </c:pt>
                <c:pt idx="9">
                  <c:v>H10</c:v>
                </c:pt>
                <c:pt idx="10">
                  <c:v>H11</c:v>
                </c:pt>
                <c:pt idx="11">
                  <c:v>H12</c:v>
                </c:pt>
                <c:pt idx="12">
                  <c:v>H13</c:v>
                </c:pt>
                <c:pt idx="13">
                  <c:v>H14</c:v>
                </c:pt>
                <c:pt idx="14">
                  <c:v>H15</c:v>
                </c:pt>
                <c:pt idx="15">
                  <c:v>H16</c:v>
                </c:pt>
                <c:pt idx="16">
                  <c:v>H17</c:v>
                </c:pt>
                <c:pt idx="17">
                  <c:v>H18</c:v>
                </c:pt>
                <c:pt idx="18">
                  <c:v>H19</c:v>
                </c:pt>
                <c:pt idx="19">
                  <c:v>H20</c:v>
                </c:pt>
                <c:pt idx="20">
                  <c:v>H21</c:v>
                </c:pt>
                <c:pt idx="21">
                  <c:v>H22</c:v>
                </c:pt>
                <c:pt idx="22">
                  <c:v>H23</c:v>
                </c:pt>
                <c:pt idx="23">
                  <c:v>H24</c:v>
                </c:pt>
              </c:strCache>
            </c:strRef>
          </c:cat>
          <c:val>
            <c:numRef>
              <c:f>diurnal.variation!$C$7:$Z$7</c:f>
              <c:numCache>
                <c:formatCode>0</c:formatCode>
                <c:ptCount val="24"/>
                <c:pt idx="0">
                  <c:v>195.27068318086828</c:v>
                </c:pt>
                <c:pt idx="1">
                  <c:v>184.52841017436728</c:v>
                </c:pt>
                <c:pt idx="2">
                  <c:v>184.71723220404428</c:v>
                </c:pt>
                <c:pt idx="3">
                  <c:v>196.0910152871034</c:v>
                </c:pt>
                <c:pt idx="4">
                  <c:v>213.64606730548431</c:v>
                </c:pt>
                <c:pt idx="5">
                  <c:v>217.65137215607265</c:v>
                </c:pt>
                <c:pt idx="6">
                  <c:v>212.46447587628592</c:v>
                </c:pt>
                <c:pt idx="7">
                  <c:v>175.60432796471784</c:v>
                </c:pt>
                <c:pt idx="8">
                  <c:v>85.492230036655513</c:v>
                </c:pt>
                <c:pt idx="9">
                  <c:v>57.214019386037279</c:v>
                </c:pt>
                <c:pt idx="10">
                  <c:v>54.114649744052308</c:v>
                </c:pt>
                <c:pt idx="11">
                  <c:v>51.468898156177367</c:v>
                </c:pt>
                <c:pt idx="12">
                  <c:v>53.216189290837626</c:v>
                </c:pt>
                <c:pt idx="13">
                  <c:v>55.927489364188425</c:v>
                </c:pt>
                <c:pt idx="14">
                  <c:v>57.719841556288287</c:v>
                </c:pt>
                <c:pt idx="15">
                  <c:v>61.643717404845866</c:v>
                </c:pt>
                <c:pt idx="16">
                  <c:v>60.597725558445823</c:v>
                </c:pt>
                <c:pt idx="17">
                  <c:v>146.75671835385208</c:v>
                </c:pt>
                <c:pt idx="18">
                  <c:v>166.73457258587391</c:v>
                </c:pt>
                <c:pt idx="19">
                  <c:v>174.83854770208012</c:v>
                </c:pt>
                <c:pt idx="20">
                  <c:v>186.62179684437351</c:v>
                </c:pt>
                <c:pt idx="21">
                  <c:v>197.25960489966633</c:v>
                </c:pt>
                <c:pt idx="22">
                  <c:v>202.80030783268901</c:v>
                </c:pt>
                <c:pt idx="23">
                  <c:v>206.35951468528037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C-4955-8C0E-303C2A4EC985}"/>
            </c:ext>
          </c:extLst>
        </c:ser>
        <c:ser>
          <c:idx val="1"/>
          <c:order val="1"/>
          <c:tx>
            <c:strRef>
              <c:f>diurnal.variation!$B$8</c:f>
              <c:strCache>
                <c:ptCount val="1"/>
                <c:pt idx="0">
                  <c:v>FEB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diurnal.variation!$C$6:$Z$6</c:f>
              <c:strCache>
                <c:ptCount val="24"/>
                <c:pt idx="0">
                  <c:v>H1</c:v>
                </c:pt>
                <c:pt idx="1">
                  <c:v>H2</c:v>
                </c:pt>
                <c:pt idx="2">
                  <c:v>H3</c:v>
                </c:pt>
                <c:pt idx="3">
                  <c:v>H4</c:v>
                </c:pt>
                <c:pt idx="4">
                  <c:v>H5</c:v>
                </c:pt>
                <c:pt idx="5">
                  <c:v>H6</c:v>
                </c:pt>
                <c:pt idx="6">
                  <c:v>H7</c:v>
                </c:pt>
                <c:pt idx="7">
                  <c:v>H8</c:v>
                </c:pt>
                <c:pt idx="8">
                  <c:v>H9</c:v>
                </c:pt>
                <c:pt idx="9">
                  <c:v>H10</c:v>
                </c:pt>
                <c:pt idx="10">
                  <c:v>H11</c:v>
                </c:pt>
                <c:pt idx="11">
                  <c:v>H12</c:v>
                </c:pt>
                <c:pt idx="12">
                  <c:v>H13</c:v>
                </c:pt>
                <c:pt idx="13">
                  <c:v>H14</c:v>
                </c:pt>
                <c:pt idx="14">
                  <c:v>H15</c:v>
                </c:pt>
                <c:pt idx="15">
                  <c:v>H16</c:v>
                </c:pt>
                <c:pt idx="16">
                  <c:v>H17</c:v>
                </c:pt>
                <c:pt idx="17">
                  <c:v>H18</c:v>
                </c:pt>
                <c:pt idx="18">
                  <c:v>H19</c:v>
                </c:pt>
                <c:pt idx="19">
                  <c:v>H20</c:v>
                </c:pt>
                <c:pt idx="20">
                  <c:v>H21</c:v>
                </c:pt>
                <c:pt idx="21">
                  <c:v>H22</c:v>
                </c:pt>
                <c:pt idx="22">
                  <c:v>H23</c:v>
                </c:pt>
                <c:pt idx="23">
                  <c:v>H24</c:v>
                </c:pt>
              </c:strCache>
            </c:strRef>
          </c:cat>
          <c:val>
            <c:numRef>
              <c:f>diurnal.variation!$C$8:$Z$8</c:f>
              <c:numCache>
                <c:formatCode>0</c:formatCode>
                <c:ptCount val="24"/>
                <c:pt idx="0">
                  <c:v>170.95766195091079</c:v>
                </c:pt>
                <c:pt idx="1">
                  <c:v>162.31130601537345</c:v>
                </c:pt>
                <c:pt idx="2">
                  <c:v>170.64733005448861</c:v>
                </c:pt>
                <c:pt idx="3">
                  <c:v>183.55557952105573</c:v>
                </c:pt>
                <c:pt idx="4">
                  <c:v>196.97886631824517</c:v>
                </c:pt>
                <c:pt idx="5">
                  <c:v>203.71866188751093</c:v>
                </c:pt>
                <c:pt idx="6">
                  <c:v>203.98508754373805</c:v>
                </c:pt>
                <c:pt idx="7">
                  <c:v>229.97612321290015</c:v>
                </c:pt>
                <c:pt idx="8">
                  <c:v>97.43960781645751</c:v>
                </c:pt>
                <c:pt idx="9">
                  <c:v>65.61970175584716</c:v>
                </c:pt>
                <c:pt idx="10">
                  <c:v>58.879108493682438</c:v>
                </c:pt>
                <c:pt idx="11">
                  <c:v>53.711850941727263</c:v>
                </c:pt>
                <c:pt idx="12">
                  <c:v>48.947694667117162</c:v>
                </c:pt>
                <c:pt idx="13">
                  <c:v>47.275970629405847</c:v>
                </c:pt>
                <c:pt idx="14">
                  <c:v>46.902993333915866</c:v>
                </c:pt>
                <c:pt idx="15">
                  <c:v>49.281176789354561</c:v>
                </c:pt>
                <c:pt idx="16">
                  <c:v>58.270496072105082</c:v>
                </c:pt>
                <c:pt idx="17">
                  <c:v>205.85033611564799</c:v>
                </c:pt>
                <c:pt idx="18">
                  <c:v>219.10531048356899</c:v>
                </c:pt>
                <c:pt idx="19">
                  <c:v>217.62822212881954</c:v>
                </c:pt>
                <c:pt idx="20">
                  <c:v>209.4160324252677</c:v>
                </c:pt>
                <c:pt idx="21">
                  <c:v>197.06102024587943</c:v>
                </c:pt>
                <c:pt idx="22">
                  <c:v>191.47416341747279</c:v>
                </c:pt>
                <c:pt idx="23">
                  <c:v>187.30039977692118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4C-4955-8C0E-303C2A4EC985}"/>
            </c:ext>
          </c:extLst>
        </c:ser>
        <c:ser>
          <c:idx val="2"/>
          <c:order val="2"/>
          <c:tx>
            <c:strRef>
              <c:f>diurnal.variation!$B$9</c:f>
              <c:strCache>
                <c:ptCount val="1"/>
                <c:pt idx="0">
                  <c:v>MAR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diurnal.variation!$C$6:$Z$6</c:f>
              <c:strCache>
                <c:ptCount val="24"/>
                <c:pt idx="0">
                  <c:v>H1</c:v>
                </c:pt>
                <c:pt idx="1">
                  <c:v>H2</c:v>
                </c:pt>
                <c:pt idx="2">
                  <c:v>H3</c:v>
                </c:pt>
                <c:pt idx="3">
                  <c:v>H4</c:v>
                </c:pt>
                <c:pt idx="4">
                  <c:v>H5</c:v>
                </c:pt>
                <c:pt idx="5">
                  <c:v>H6</c:v>
                </c:pt>
                <c:pt idx="6">
                  <c:v>H7</c:v>
                </c:pt>
                <c:pt idx="7">
                  <c:v>H8</c:v>
                </c:pt>
                <c:pt idx="8">
                  <c:v>H9</c:v>
                </c:pt>
                <c:pt idx="9">
                  <c:v>H10</c:v>
                </c:pt>
                <c:pt idx="10">
                  <c:v>H11</c:v>
                </c:pt>
                <c:pt idx="11">
                  <c:v>H12</c:v>
                </c:pt>
                <c:pt idx="12">
                  <c:v>H13</c:v>
                </c:pt>
                <c:pt idx="13">
                  <c:v>H14</c:v>
                </c:pt>
                <c:pt idx="14">
                  <c:v>H15</c:v>
                </c:pt>
                <c:pt idx="15">
                  <c:v>H16</c:v>
                </c:pt>
                <c:pt idx="16">
                  <c:v>H17</c:v>
                </c:pt>
                <c:pt idx="17">
                  <c:v>H18</c:v>
                </c:pt>
                <c:pt idx="18">
                  <c:v>H19</c:v>
                </c:pt>
                <c:pt idx="19">
                  <c:v>H20</c:v>
                </c:pt>
                <c:pt idx="20">
                  <c:v>H21</c:v>
                </c:pt>
                <c:pt idx="21">
                  <c:v>H22</c:v>
                </c:pt>
                <c:pt idx="22">
                  <c:v>H23</c:v>
                </c:pt>
                <c:pt idx="23">
                  <c:v>H24</c:v>
                </c:pt>
              </c:strCache>
            </c:strRef>
          </c:cat>
          <c:val>
            <c:numRef>
              <c:f>diurnal.variation!$C$9:$Z$9</c:f>
              <c:numCache>
                <c:formatCode>0</c:formatCode>
                <c:ptCount val="24"/>
                <c:pt idx="0">
                  <c:v>119.25278207222125</c:v>
                </c:pt>
                <c:pt idx="1">
                  <c:v>118.90356124611061</c:v>
                </c:pt>
                <c:pt idx="2">
                  <c:v>123.97851691844386</c:v>
                </c:pt>
                <c:pt idx="3">
                  <c:v>126.32959905434616</c:v>
                </c:pt>
                <c:pt idx="4">
                  <c:v>126.88719650667829</c:v>
                </c:pt>
                <c:pt idx="5">
                  <c:v>137.59060001700911</c:v>
                </c:pt>
                <c:pt idx="6">
                  <c:v>140.12434497051828</c:v>
                </c:pt>
                <c:pt idx="7">
                  <c:v>73.36792580269622</c:v>
                </c:pt>
                <c:pt idx="8">
                  <c:v>56.709132711641104</c:v>
                </c:pt>
                <c:pt idx="9">
                  <c:v>54.533853900958235</c:v>
                </c:pt>
                <c:pt idx="10">
                  <c:v>52.781016492595732</c:v>
                </c:pt>
                <c:pt idx="11">
                  <c:v>50.216161982885929</c:v>
                </c:pt>
                <c:pt idx="12">
                  <c:v>51.36726141971112</c:v>
                </c:pt>
                <c:pt idx="13">
                  <c:v>51.099538972711201</c:v>
                </c:pt>
                <c:pt idx="14">
                  <c:v>49.829826115008196</c:v>
                </c:pt>
                <c:pt idx="15">
                  <c:v>48.070319343575932</c:v>
                </c:pt>
                <c:pt idx="16">
                  <c:v>46.991965647371394</c:v>
                </c:pt>
                <c:pt idx="17">
                  <c:v>115.62206457065244</c:v>
                </c:pt>
                <c:pt idx="18">
                  <c:v>163.50055613235276</c:v>
                </c:pt>
                <c:pt idx="19">
                  <c:v>151.86032603663543</c:v>
                </c:pt>
                <c:pt idx="20">
                  <c:v>138.02824004514204</c:v>
                </c:pt>
                <c:pt idx="21">
                  <c:v>137.73353314758322</c:v>
                </c:pt>
                <c:pt idx="22">
                  <c:v>124.78048550414411</c:v>
                </c:pt>
                <c:pt idx="23">
                  <c:v>116.74364155088996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4C-4955-8C0E-303C2A4EC985}"/>
            </c:ext>
          </c:extLst>
        </c:ser>
        <c:ser>
          <c:idx val="3"/>
          <c:order val="3"/>
          <c:tx>
            <c:strRef>
              <c:f>diurnal.variation!$B$10</c:f>
              <c:strCache>
                <c:ptCount val="1"/>
                <c:pt idx="0">
                  <c:v>APR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diurnal.variation!$C$6:$Z$6</c:f>
              <c:strCache>
                <c:ptCount val="24"/>
                <c:pt idx="0">
                  <c:v>H1</c:v>
                </c:pt>
                <c:pt idx="1">
                  <c:v>H2</c:v>
                </c:pt>
                <c:pt idx="2">
                  <c:v>H3</c:v>
                </c:pt>
                <c:pt idx="3">
                  <c:v>H4</c:v>
                </c:pt>
                <c:pt idx="4">
                  <c:v>H5</c:v>
                </c:pt>
                <c:pt idx="5">
                  <c:v>H6</c:v>
                </c:pt>
                <c:pt idx="6">
                  <c:v>H7</c:v>
                </c:pt>
                <c:pt idx="7">
                  <c:v>H8</c:v>
                </c:pt>
                <c:pt idx="8">
                  <c:v>H9</c:v>
                </c:pt>
                <c:pt idx="9">
                  <c:v>H10</c:v>
                </c:pt>
                <c:pt idx="10">
                  <c:v>H11</c:v>
                </c:pt>
                <c:pt idx="11">
                  <c:v>H12</c:v>
                </c:pt>
                <c:pt idx="12">
                  <c:v>H13</c:v>
                </c:pt>
                <c:pt idx="13">
                  <c:v>H14</c:v>
                </c:pt>
                <c:pt idx="14">
                  <c:v>H15</c:v>
                </c:pt>
                <c:pt idx="15">
                  <c:v>H16</c:v>
                </c:pt>
                <c:pt idx="16">
                  <c:v>H17</c:v>
                </c:pt>
                <c:pt idx="17">
                  <c:v>H18</c:v>
                </c:pt>
                <c:pt idx="18">
                  <c:v>H19</c:v>
                </c:pt>
                <c:pt idx="19">
                  <c:v>H20</c:v>
                </c:pt>
                <c:pt idx="20">
                  <c:v>H21</c:v>
                </c:pt>
                <c:pt idx="21">
                  <c:v>H22</c:v>
                </c:pt>
                <c:pt idx="22">
                  <c:v>H23</c:v>
                </c:pt>
                <c:pt idx="23">
                  <c:v>H24</c:v>
                </c:pt>
              </c:strCache>
            </c:strRef>
          </c:cat>
          <c:val>
            <c:numRef>
              <c:f>diurnal.variation!$C$10:$Z$10</c:f>
              <c:numCache>
                <c:formatCode>0</c:formatCode>
                <c:ptCount val="24"/>
                <c:pt idx="0">
                  <c:v>60.518599274944073</c:v>
                </c:pt>
                <c:pt idx="1">
                  <c:v>66.789262012971946</c:v>
                </c:pt>
                <c:pt idx="2">
                  <c:v>65.882147031097745</c:v>
                </c:pt>
                <c:pt idx="3">
                  <c:v>71.35054037448505</c:v>
                </c:pt>
                <c:pt idx="4">
                  <c:v>77.745213980460676</c:v>
                </c:pt>
                <c:pt idx="5">
                  <c:v>87.021776232062408</c:v>
                </c:pt>
                <c:pt idx="6">
                  <c:v>53.292862273112554</c:v>
                </c:pt>
                <c:pt idx="7">
                  <c:v>31.301971985837934</c:v>
                </c:pt>
                <c:pt idx="8">
                  <c:v>33.422194092367612</c:v>
                </c:pt>
                <c:pt idx="9">
                  <c:v>36.87746517129235</c:v>
                </c:pt>
                <c:pt idx="10">
                  <c:v>39.445527767062117</c:v>
                </c:pt>
                <c:pt idx="11">
                  <c:v>34.933928760822695</c:v>
                </c:pt>
                <c:pt idx="12">
                  <c:v>33.16739420958838</c:v>
                </c:pt>
                <c:pt idx="13">
                  <c:v>31.817069984637236</c:v>
                </c:pt>
                <c:pt idx="14">
                  <c:v>30.286223052395428</c:v>
                </c:pt>
                <c:pt idx="15">
                  <c:v>28.668167018033849</c:v>
                </c:pt>
                <c:pt idx="16">
                  <c:v>26.740166517553984</c:v>
                </c:pt>
                <c:pt idx="17">
                  <c:v>30.957881196547735</c:v>
                </c:pt>
                <c:pt idx="18">
                  <c:v>51.968812777411046</c:v>
                </c:pt>
                <c:pt idx="19">
                  <c:v>56.019541715809687</c:v>
                </c:pt>
                <c:pt idx="20">
                  <c:v>57.563837299502168</c:v>
                </c:pt>
                <c:pt idx="21">
                  <c:v>58.692096623430672</c:v>
                </c:pt>
                <c:pt idx="22">
                  <c:v>66.375954049931835</c:v>
                </c:pt>
                <c:pt idx="23">
                  <c:v>64.438125645280962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4C-4955-8C0E-303C2A4EC985}"/>
            </c:ext>
          </c:extLst>
        </c:ser>
        <c:ser>
          <c:idx val="4"/>
          <c:order val="4"/>
          <c:tx>
            <c:strRef>
              <c:f>diurnal.variation!$B$11</c:f>
              <c:strCache>
                <c:ptCount val="1"/>
                <c:pt idx="0">
                  <c:v>MAY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diurnal.variation!$C$6:$Z$6</c:f>
              <c:strCache>
                <c:ptCount val="24"/>
                <c:pt idx="0">
                  <c:v>H1</c:v>
                </c:pt>
                <c:pt idx="1">
                  <c:v>H2</c:v>
                </c:pt>
                <c:pt idx="2">
                  <c:v>H3</c:v>
                </c:pt>
                <c:pt idx="3">
                  <c:v>H4</c:v>
                </c:pt>
                <c:pt idx="4">
                  <c:v>H5</c:v>
                </c:pt>
                <c:pt idx="5">
                  <c:v>H6</c:v>
                </c:pt>
                <c:pt idx="6">
                  <c:v>H7</c:v>
                </c:pt>
                <c:pt idx="7">
                  <c:v>H8</c:v>
                </c:pt>
                <c:pt idx="8">
                  <c:v>H9</c:v>
                </c:pt>
                <c:pt idx="9">
                  <c:v>H10</c:v>
                </c:pt>
                <c:pt idx="10">
                  <c:v>H11</c:v>
                </c:pt>
                <c:pt idx="11">
                  <c:v>H12</c:v>
                </c:pt>
                <c:pt idx="12">
                  <c:v>H13</c:v>
                </c:pt>
                <c:pt idx="13">
                  <c:v>H14</c:v>
                </c:pt>
                <c:pt idx="14">
                  <c:v>H15</c:v>
                </c:pt>
                <c:pt idx="15">
                  <c:v>H16</c:v>
                </c:pt>
                <c:pt idx="16">
                  <c:v>H17</c:v>
                </c:pt>
                <c:pt idx="17">
                  <c:v>H18</c:v>
                </c:pt>
                <c:pt idx="18">
                  <c:v>H19</c:v>
                </c:pt>
                <c:pt idx="19">
                  <c:v>H20</c:v>
                </c:pt>
                <c:pt idx="20">
                  <c:v>H21</c:v>
                </c:pt>
                <c:pt idx="21">
                  <c:v>H22</c:v>
                </c:pt>
                <c:pt idx="22">
                  <c:v>H23</c:v>
                </c:pt>
                <c:pt idx="23">
                  <c:v>H24</c:v>
                </c:pt>
              </c:strCache>
            </c:strRef>
          </c:cat>
          <c:val>
            <c:numRef>
              <c:f>diurnal.variation!$C$11:$Z$11</c:f>
              <c:numCache>
                <c:formatCode>0</c:formatCode>
                <c:ptCount val="24"/>
                <c:pt idx="0">
                  <c:v>66.453934422086917</c:v>
                </c:pt>
                <c:pt idx="1">
                  <c:v>72.379261503624633</c:v>
                </c:pt>
                <c:pt idx="2">
                  <c:v>78.470608142682622</c:v>
                </c:pt>
                <c:pt idx="3">
                  <c:v>87.401946082658313</c:v>
                </c:pt>
                <c:pt idx="4">
                  <c:v>97.516464074375122</c:v>
                </c:pt>
                <c:pt idx="5">
                  <c:v>95.610290367478257</c:v>
                </c:pt>
                <c:pt idx="6">
                  <c:v>43.73528478691842</c:v>
                </c:pt>
                <c:pt idx="7">
                  <c:v>39.425913245673847</c:v>
                </c:pt>
                <c:pt idx="8">
                  <c:v>37.85958493913941</c:v>
                </c:pt>
                <c:pt idx="9">
                  <c:v>36.107333653414123</c:v>
                </c:pt>
                <c:pt idx="10">
                  <c:v>34.084810445395135</c:v>
                </c:pt>
                <c:pt idx="11">
                  <c:v>36.804664353240412</c:v>
                </c:pt>
                <c:pt idx="12">
                  <c:v>35.152346296269052</c:v>
                </c:pt>
                <c:pt idx="13">
                  <c:v>34.436888798882336</c:v>
                </c:pt>
                <c:pt idx="14">
                  <c:v>35.022593988695064</c:v>
                </c:pt>
                <c:pt idx="15">
                  <c:v>31.900600564525529</c:v>
                </c:pt>
                <c:pt idx="16">
                  <c:v>26.86861964786867</c:v>
                </c:pt>
                <c:pt idx="17">
                  <c:v>26.194535530839023</c:v>
                </c:pt>
                <c:pt idx="18">
                  <c:v>35.851689292968494</c:v>
                </c:pt>
                <c:pt idx="19">
                  <c:v>40.404344755299533</c:v>
                </c:pt>
                <c:pt idx="20">
                  <c:v>40.724472870708631</c:v>
                </c:pt>
                <c:pt idx="21">
                  <c:v>43.718109186706428</c:v>
                </c:pt>
                <c:pt idx="22">
                  <c:v>49.863545047007101</c:v>
                </c:pt>
                <c:pt idx="23">
                  <c:v>55.919043122026906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4C-4955-8C0E-303C2A4EC985}"/>
            </c:ext>
          </c:extLst>
        </c:ser>
        <c:ser>
          <c:idx val="5"/>
          <c:order val="5"/>
          <c:tx>
            <c:strRef>
              <c:f>diurnal.variation!$B$12</c:f>
              <c:strCache>
                <c:ptCount val="1"/>
                <c:pt idx="0">
                  <c:v>JUN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diurnal.variation!$C$6:$Z$6</c:f>
              <c:strCache>
                <c:ptCount val="24"/>
                <c:pt idx="0">
                  <c:v>H1</c:v>
                </c:pt>
                <c:pt idx="1">
                  <c:v>H2</c:v>
                </c:pt>
                <c:pt idx="2">
                  <c:v>H3</c:v>
                </c:pt>
                <c:pt idx="3">
                  <c:v>H4</c:v>
                </c:pt>
                <c:pt idx="4">
                  <c:v>H5</c:v>
                </c:pt>
                <c:pt idx="5">
                  <c:v>H6</c:v>
                </c:pt>
                <c:pt idx="6">
                  <c:v>H7</c:v>
                </c:pt>
                <c:pt idx="7">
                  <c:v>H8</c:v>
                </c:pt>
                <c:pt idx="8">
                  <c:v>H9</c:v>
                </c:pt>
                <c:pt idx="9">
                  <c:v>H10</c:v>
                </c:pt>
                <c:pt idx="10">
                  <c:v>H11</c:v>
                </c:pt>
                <c:pt idx="11">
                  <c:v>H12</c:v>
                </c:pt>
                <c:pt idx="12">
                  <c:v>H13</c:v>
                </c:pt>
                <c:pt idx="13">
                  <c:v>H14</c:v>
                </c:pt>
                <c:pt idx="14">
                  <c:v>H15</c:v>
                </c:pt>
                <c:pt idx="15">
                  <c:v>H16</c:v>
                </c:pt>
                <c:pt idx="16">
                  <c:v>H17</c:v>
                </c:pt>
                <c:pt idx="17">
                  <c:v>H18</c:v>
                </c:pt>
                <c:pt idx="18">
                  <c:v>H19</c:v>
                </c:pt>
                <c:pt idx="19">
                  <c:v>H20</c:v>
                </c:pt>
                <c:pt idx="20">
                  <c:v>H21</c:v>
                </c:pt>
                <c:pt idx="21">
                  <c:v>H22</c:v>
                </c:pt>
                <c:pt idx="22">
                  <c:v>H23</c:v>
                </c:pt>
                <c:pt idx="23">
                  <c:v>H24</c:v>
                </c:pt>
              </c:strCache>
            </c:strRef>
          </c:cat>
          <c:val>
            <c:numRef>
              <c:f>diurnal.variation!$C$12:$Z$12</c:f>
              <c:numCache>
                <c:formatCode>0</c:formatCode>
                <c:ptCount val="24"/>
                <c:pt idx="0">
                  <c:v>54.844438983060961</c:v>
                </c:pt>
                <c:pt idx="1">
                  <c:v>60.351562918450071</c:v>
                </c:pt>
                <c:pt idx="2">
                  <c:v>73.922782243795353</c:v>
                </c:pt>
                <c:pt idx="3">
                  <c:v>76.632871699057176</c:v>
                </c:pt>
                <c:pt idx="4">
                  <c:v>77.96366948978725</c:v>
                </c:pt>
                <c:pt idx="5">
                  <c:v>74.190905772464063</c:v>
                </c:pt>
                <c:pt idx="6">
                  <c:v>41.652631039651155</c:v>
                </c:pt>
                <c:pt idx="7">
                  <c:v>31.556424818132182</c:v>
                </c:pt>
                <c:pt idx="8">
                  <c:v>28.43668576980793</c:v>
                </c:pt>
                <c:pt idx="9">
                  <c:v>27.298973515480967</c:v>
                </c:pt>
                <c:pt idx="10">
                  <c:v>25.327131898083373</c:v>
                </c:pt>
                <c:pt idx="11">
                  <c:v>21.618740189928385</c:v>
                </c:pt>
                <c:pt idx="12">
                  <c:v>19.404121957838289</c:v>
                </c:pt>
                <c:pt idx="13">
                  <c:v>17.231736438932966</c:v>
                </c:pt>
                <c:pt idx="14">
                  <c:v>17.916934506188646</c:v>
                </c:pt>
                <c:pt idx="15">
                  <c:v>17.617695167951645</c:v>
                </c:pt>
                <c:pt idx="16">
                  <c:v>17.18974199494534</c:v>
                </c:pt>
                <c:pt idx="17">
                  <c:v>22.438150941738506</c:v>
                </c:pt>
                <c:pt idx="18">
                  <c:v>32.501666162695344</c:v>
                </c:pt>
                <c:pt idx="19">
                  <c:v>41.171738525930941</c:v>
                </c:pt>
                <c:pt idx="20">
                  <c:v>46.348775054304255</c:v>
                </c:pt>
                <c:pt idx="21">
                  <c:v>50.402100688859612</c:v>
                </c:pt>
                <c:pt idx="22">
                  <c:v>62.090214631586676</c:v>
                </c:pt>
                <c:pt idx="23">
                  <c:v>61.26571793822685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4C-4955-8C0E-303C2A4EC985}"/>
            </c:ext>
          </c:extLst>
        </c:ser>
        <c:ser>
          <c:idx val="6"/>
          <c:order val="6"/>
          <c:tx>
            <c:strRef>
              <c:f>diurnal.variation!$B$13</c:f>
              <c:strCache>
                <c:ptCount val="1"/>
                <c:pt idx="0">
                  <c:v>JUL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diurnal.variation!$C$6:$Z$6</c:f>
              <c:strCache>
                <c:ptCount val="24"/>
                <c:pt idx="0">
                  <c:v>H1</c:v>
                </c:pt>
                <c:pt idx="1">
                  <c:v>H2</c:v>
                </c:pt>
                <c:pt idx="2">
                  <c:v>H3</c:v>
                </c:pt>
                <c:pt idx="3">
                  <c:v>H4</c:v>
                </c:pt>
                <c:pt idx="4">
                  <c:v>H5</c:v>
                </c:pt>
                <c:pt idx="5">
                  <c:v>H6</c:v>
                </c:pt>
                <c:pt idx="6">
                  <c:v>H7</c:v>
                </c:pt>
                <c:pt idx="7">
                  <c:v>H8</c:v>
                </c:pt>
                <c:pt idx="8">
                  <c:v>H9</c:v>
                </c:pt>
                <c:pt idx="9">
                  <c:v>H10</c:v>
                </c:pt>
                <c:pt idx="10">
                  <c:v>H11</c:v>
                </c:pt>
                <c:pt idx="11">
                  <c:v>H12</c:v>
                </c:pt>
                <c:pt idx="12">
                  <c:v>H13</c:v>
                </c:pt>
                <c:pt idx="13">
                  <c:v>H14</c:v>
                </c:pt>
                <c:pt idx="14">
                  <c:v>H15</c:v>
                </c:pt>
                <c:pt idx="15">
                  <c:v>H16</c:v>
                </c:pt>
                <c:pt idx="16">
                  <c:v>H17</c:v>
                </c:pt>
                <c:pt idx="17">
                  <c:v>H18</c:v>
                </c:pt>
                <c:pt idx="18">
                  <c:v>H19</c:v>
                </c:pt>
                <c:pt idx="19">
                  <c:v>H20</c:v>
                </c:pt>
                <c:pt idx="20">
                  <c:v>H21</c:v>
                </c:pt>
                <c:pt idx="21">
                  <c:v>H22</c:v>
                </c:pt>
                <c:pt idx="22">
                  <c:v>H23</c:v>
                </c:pt>
                <c:pt idx="23">
                  <c:v>H24</c:v>
                </c:pt>
              </c:strCache>
            </c:strRef>
          </c:cat>
          <c:val>
            <c:numRef>
              <c:f>diurnal.variation!$C$13:$Z$13</c:f>
              <c:numCache>
                <c:formatCode>0</c:formatCode>
                <c:ptCount val="24"/>
                <c:pt idx="0">
                  <c:v>80.038509305279291</c:v>
                </c:pt>
                <c:pt idx="1">
                  <c:v>75.005021235942863</c:v>
                </c:pt>
                <c:pt idx="2">
                  <c:v>74.302439599548435</c:v>
                </c:pt>
                <c:pt idx="3">
                  <c:v>75.61142632596605</c:v>
                </c:pt>
                <c:pt idx="4">
                  <c:v>73.392911011906122</c:v>
                </c:pt>
                <c:pt idx="5">
                  <c:v>78.605560668393167</c:v>
                </c:pt>
                <c:pt idx="6">
                  <c:v>44.342486393800996</c:v>
                </c:pt>
                <c:pt idx="7">
                  <c:v>34.098048976373263</c:v>
                </c:pt>
                <c:pt idx="8">
                  <c:v>34.744756480886778</c:v>
                </c:pt>
                <c:pt idx="9">
                  <c:v>34.132076792113871</c:v>
                </c:pt>
                <c:pt idx="10">
                  <c:v>34.952512118100202</c:v>
                </c:pt>
                <c:pt idx="11">
                  <c:v>30.178183851496204</c:v>
                </c:pt>
                <c:pt idx="12">
                  <c:v>26.047920318644348</c:v>
                </c:pt>
                <c:pt idx="13">
                  <c:v>22.714126355053363</c:v>
                </c:pt>
                <c:pt idx="14">
                  <c:v>18.257881765545722</c:v>
                </c:pt>
                <c:pt idx="15">
                  <c:v>18.032602932698456</c:v>
                </c:pt>
                <c:pt idx="16">
                  <c:v>20.019312386670695</c:v>
                </c:pt>
                <c:pt idx="17">
                  <c:v>30.814761606869002</c:v>
                </c:pt>
                <c:pt idx="18">
                  <c:v>57.970793807623096</c:v>
                </c:pt>
                <c:pt idx="19">
                  <c:v>64.636055673353781</c:v>
                </c:pt>
                <c:pt idx="20">
                  <c:v>72.420524360363984</c:v>
                </c:pt>
                <c:pt idx="21">
                  <c:v>84.045382167441858</c:v>
                </c:pt>
                <c:pt idx="22">
                  <c:v>89.003746055331376</c:v>
                </c:pt>
                <c:pt idx="23">
                  <c:v>82.163411544756983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4C-4955-8C0E-303C2A4EC985}"/>
            </c:ext>
          </c:extLst>
        </c:ser>
        <c:ser>
          <c:idx val="7"/>
          <c:order val="7"/>
          <c:tx>
            <c:strRef>
              <c:f>diurnal.variation!$B$14</c:f>
              <c:strCache>
                <c:ptCount val="1"/>
                <c:pt idx="0">
                  <c:v>AUG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diurnal.variation!$C$6:$Z$6</c:f>
              <c:strCache>
                <c:ptCount val="24"/>
                <c:pt idx="0">
                  <c:v>H1</c:v>
                </c:pt>
                <c:pt idx="1">
                  <c:v>H2</c:v>
                </c:pt>
                <c:pt idx="2">
                  <c:v>H3</c:v>
                </c:pt>
                <c:pt idx="3">
                  <c:v>H4</c:v>
                </c:pt>
                <c:pt idx="4">
                  <c:v>H5</c:v>
                </c:pt>
                <c:pt idx="5">
                  <c:v>H6</c:v>
                </c:pt>
                <c:pt idx="6">
                  <c:v>H7</c:v>
                </c:pt>
                <c:pt idx="7">
                  <c:v>H8</c:v>
                </c:pt>
                <c:pt idx="8">
                  <c:v>H9</c:v>
                </c:pt>
                <c:pt idx="9">
                  <c:v>H10</c:v>
                </c:pt>
                <c:pt idx="10">
                  <c:v>H11</c:v>
                </c:pt>
                <c:pt idx="11">
                  <c:v>H12</c:v>
                </c:pt>
                <c:pt idx="12">
                  <c:v>H13</c:v>
                </c:pt>
                <c:pt idx="13">
                  <c:v>H14</c:v>
                </c:pt>
                <c:pt idx="14">
                  <c:v>H15</c:v>
                </c:pt>
                <c:pt idx="15">
                  <c:v>H16</c:v>
                </c:pt>
                <c:pt idx="16">
                  <c:v>H17</c:v>
                </c:pt>
                <c:pt idx="17">
                  <c:v>H18</c:v>
                </c:pt>
                <c:pt idx="18">
                  <c:v>H19</c:v>
                </c:pt>
                <c:pt idx="19">
                  <c:v>H20</c:v>
                </c:pt>
                <c:pt idx="20">
                  <c:v>H21</c:v>
                </c:pt>
                <c:pt idx="21">
                  <c:v>H22</c:v>
                </c:pt>
                <c:pt idx="22">
                  <c:v>H23</c:v>
                </c:pt>
                <c:pt idx="23">
                  <c:v>H24</c:v>
                </c:pt>
              </c:strCache>
            </c:strRef>
          </c:cat>
          <c:val>
            <c:numRef>
              <c:f>diurnal.variation!$C$14:$Z$14</c:f>
              <c:numCache>
                <c:formatCode>0</c:formatCode>
                <c:ptCount val="24"/>
                <c:pt idx="0">
                  <c:v>102.62839000191121</c:v>
                </c:pt>
                <c:pt idx="1">
                  <c:v>105.70371905346829</c:v>
                </c:pt>
                <c:pt idx="2">
                  <c:v>102.00701623236998</c:v>
                </c:pt>
                <c:pt idx="3">
                  <c:v>97.725408196550887</c:v>
                </c:pt>
                <c:pt idx="4">
                  <c:v>96.684608597387466</c:v>
                </c:pt>
                <c:pt idx="5">
                  <c:v>100.09217031166207</c:v>
                </c:pt>
                <c:pt idx="6">
                  <c:v>56.395557853389647</c:v>
                </c:pt>
                <c:pt idx="7">
                  <c:v>40.154057620325318</c:v>
                </c:pt>
                <c:pt idx="8">
                  <c:v>44.741377080176569</c:v>
                </c:pt>
                <c:pt idx="9">
                  <c:v>36.87018843716983</c:v>
                </c:pt>
                <c:pt idx="10">
                  <c:v>33.804723868810896</c:v>
                </c:pt>
                <c:pt idx="11">
                  <c:v>29.430834051152562</c:v>
                </c:pt>
                <c:pt idx="12">
                  <c:v>23.95478460204265</c:v>
                </c:pt>
                <c:pt idx="13">
                  <c:v>21.788743331946506</c:v>
                </c:pt>
                <c:pt idx="14">
                  <c:v>20.582587344429292</c:v>
                </c:pt>
                <c:pt idx="15">
                  <c:v>20.527349994984903</c:v>
                </c:pt>
                <c:pt idx="16">
                  <c:v>19.670294503683596</c:v>
                </c:pt>
                <c:pt idx="17">
                  <c:v>25.872890722407103</c:v>
                </c:pt>
                <c:pt idx="18">
                  <c:v>39.317902189498433</c:v>
                </c:pt>
                <c:pt idx="19">
                  <c:v>52.154953313356849</c:v>
                </c:pt>
                <c:pt idx="20">
                  <c:v>71.732055560017557</c:v>
                </c:pt>
                <c:pt idx="21">
                  <c:v>86.387258928002097</c:v>
                </c:pt>
                <c:pt idx="22">
                  <c:v>95.015496438017735</c:v>
                </c:pt>
                <c:pt idx="23">
                  <c:v>97.001704347080775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4C-4955-8C0E-303C2A4EC985}"/>
            </c:ext>
          </c:extLst>
        </c:ser>
        <c:ser>
          <c:idx val="8"/>
          <c:order val="8"/>
          <c:tx>
            <c:strRef>
              <c:f>diurnal.variation!$B$15</c:f>
              <c:strCache>
                <c:ptCount val="1"/>
                <c:pt idx="0">
                  <c:v>SEP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diurnal.variation!$C$6:$Z$6</c:f>
              <c:strCache>
                <c:ptCount val="24"/>
                <c:pt idx="0">
                  <c:v>H1</c:v>
                </c:pt>
                <c:pt idx="1">
                  <c:v>H2</c:v>
                </c:pt>
                <c:pt idx="2">
                  <c:v>H3</c:v>
                </c:pt>
                <c:pt idx="3">
                  <c:v>H4</c:v>
                </c:pt>
                <c:pt idx="4">
                  <c:v>H5</c:v>
                </c:pt>
                <c:pt idx="5">
                  <c:v>H6</c:v>
                </c:pt>
                <c:pt idx="6">
                  <c:v>H7</c:v>
                </c:pt>
                <c:pt idx="7">
                  <c:v>H8</c:v>
                </c:pt>
                <c:pt idx="8">
                  <c:v>H9</c:v>
                </c:pt>
                <c:pt idx="9">
                  <c:v>H10</c:v>
                </c:pt>
                <c:pt idx="10">
                  <c:v>H11</c:v>
                </c:pt>
                <c:pt idx="11">
                  <c:v>H12</c:v>
                </c:pt>
                <c:pt idx="12">
                  <c:v>H13</c:v>
                </c:pt>
                <c:pt idx="13">
                  <c:v>H14</c:v>
                </c:pt>
                <c:pt idx="14">
                  <c:v>H15</c:v>
                </c:pt>
                <c:pt idx="15">
                  <c:v>H16</c:v>
                </c:pt>
                <c:pt idx="16">
                  <c:v>H17</c:v>
                </c:pt>
                <c:pt idx="17">
                  <c:v>H18</c:v>
                </c:pt>
                <c:pt idx="18">
                  <c:v>H19</c:v>
                </c:pt>
                <c:pt idx="19">
                  <c:v>H20</c:v>
                </c:pt>
                <c:pt idx="20">
                  <c:v>H21</c:v>
                </c:pt>
                <c:pt idx="21">
                  <c:v>H22</c:v>
                </c:pt>
                <c:pt idx="22">
                  <c:v>H23</c:v>
                </c:pt>
                <c:pt idx="23">
                  <c:v>H24</c:v>
                </c:pt>
              </c:strCache>
            </c:strRef>
          </c:cat>
          <c:val>
            <c:numRef>
              <c:f>diurnal.variation!$C$15:$Z$15</c:f>
              <c:numCache>
                <c:formatCode>0</c:formatCode>
                <c:ptCount val="24"/>
                <c:pt idx="0">
                  <c:v>134.8055446818062</c:v>
                </c:pt>
                <c:pt idx="1">
                  <c:v>150.77849335861686</c:v>
                </c:pt>
                <c:pt idx="2">
                  <c:v>150.04796765435097</c:v>
                </c:pt>
                <c:pt idx="3">
                  <c:v>146.93213410427978</c:v>
                </c:pt>
                <c:pt idx="4">
                  <c:v>156.62330399174982</c:v>
                </c:pt>
                <c:pt idx="5">
                  <c:v>163.20342044934776</c:v>
                </c:pt>
                <c:pt idx="6">
                  <c:v>117.29703333416913</c:v>
                </c:pt>
                <c:pt idx="7">
                  <c:v>63.418780517111188</c:v>
                </c:pt>
                <c:pt idx="8">
                  <c:v>53.75330880771169</c:v>
                </c:pt>
                <c:pt idx="9">
                  <c:v>49.066804867165985</c:v>
                </c:pt>
                <c:pt idx="10">
                  <c:v>45.380036384636256</c:v>
                </c:pt>
                <c:pt idx="11">
                  <c:v>41.378517223802518</c:v>
                </c:pt>
                <c:pt idx="12">
                  <c:v>34.300488992133573</c:v>
                </c:pt>
                <c:pt idx="13">
                  <c:v>29.80179368798273</c:v>
                </c:pt>
                <c:pt idx="14">
                  <c:v>26.205918338724032</c:v>
                </c:pt>
                <c:pt idx="15">
                  <c:v>25.2864771952291</c:v>
                </c:pt>
                <c:pt idx="16">
                  <c:v>30.557722441652505</c:v>
                </c:pt>
                <c:pt idx="17">
                  <c:v>65.6739936080577</c:v>
                </c:pt>
                <c:pt idx="18">
                  <c:v>81.639577184341505</c:v>
                </c:pt>
                <c:pt idx="19">
                  <c:v>116.63799134614463</c:v>
                </c:pt>
                <c:pt idx="20">
                  <c:v>125.38516661933149</c:v>
                </c:pt>
                <c:pt idx="21">
                  <c:v>130.51376729325324</c:v>
                </c:pt>
                <c:pt idx="22">
                  <c:v>131.43542167822173</c:v>
                </c:pt>
                <c:pt idx="23">
                  <c:v>136.49537977687316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4C-4955-8C0E-303C2A4EC985}"/>
            </c:ext>
          </c:extLst>
        </c:ser>
        <c:ser>
          <c:idx val="9"/>
          <c:order val="9"/>
          <c:tx>
            <c:strRef>
              <c:f>diurnal.variation!$B$16</c:f>
              <c:strCache>
                <c:ptCount val="1"/>
                <c:pt idx="0">
                  <c:v>OCT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diurnal.variation!$C$6:$Z$6</c:f>
              <c:strCache>
                <c:ptCount val="24"/>
                <c:pt idx="0">
                  <c:v>H1</c:v>
                </c:pt>
                <c:pt idx="1">
                  <c:v>H2</c:v>
                </c:pt>
                <c:pt idx="2">
                  <c:v>H3</c:v>
                </c:pt>
                <c:pt idx="3">
                  <c:v>H4</c:v>
                </c:pt>
                <c:pt idx="4">
                  <c:v>H5</c:v>
                </c:pt>
                <c:pt idx="5">
                  <c:v>H6</c:v>
                </c:pt>
                <c:pt idx="6">
                  <c:v>H7</c:v>
                </c:pt>
                <c:pt idx="7">
                  <c:v>H8</c:v>
                </c:pt>
                <c:pt idx="8">
                  <c:v>H9</c:v>
                </c:pt>
                <c:pt idx="9">
                  <c:v>H10</c:v>
                </c:pt>
                <c:pt idx="10">
                  <c:v>H11</c:v>
                </c:pt>
                <c:pt idx="11">
                  <c:v>H12</c:v>
                </c:pt>
                <c:pt idx="12">
                  <c:v>H13</c:v>
                </c:pt>
                <c:pt idx="13">
                  <c:v>H14</c:v>
                </c:pt>
                <c:pt idx="14">
                  <c:v>H15</c:v>
                </c:pt>
                <c:pt idx="15">
                  <c:v>H16</c:v>
                </c:pt>
                <c:pt idx="16">
                  <c:v>H17</c:v>
                </c:pt>
                <c:pt idx="17">
                  <c:v>H18</c:v>
                </c:pt>
                <c:pt idx="18">
                  <c:v>H19</c:v>
                </c:pt>
                <c:pt idx="19">
                  <c:v>H20</c:v>
                </c:pt>
                <c:pt idx="20">
                  <c:v>H21</c:v>
                </c:pt>
                <c:pt idx="21">
                  <c:v>H22</c:v>
                </c:pt>
                <c:pt idx="22">
                  <c:v>H23</c:v>
                </c:pt>
                <c:pt idx="23">
                  <c:v>H24</c:v>
                </c:pt>
              </c:strCache>
            </c:strRef>
          </c:cat>
          <c:val>
            <c:numRef>
              <c:f>diurnal.variation!$C$16:$Z$16</c:f>
              <c:numCache>
                <c:formatCode>0</c:formatCode>
                <c:ptCount val="24"/>
                <c:pt idx="0">
                  <c:v>172.54008415910616</c:v>
                </c:pt>
                <c:pt idx="1">
                  <c:v>177.96733138044013</c:v>
                </c:pt>
                <c:pt idx="2">
                  <c:v>179.18210056200255</c:v>
                </c:pt>
                <c:pt idx="3">
                  <c:v>164.95620917012798</c:v>
                </c:pt>
                <c:pt idx="4">
                  <c:v>161.34424010808777</c:v>
                </c:pt>
                <c:pt idx="5">
                  <c:v>185.08180133447593</c:v>
                </c:pt>
                <c:pt idx="6">
                  <c:v>187.64491267740758</c:v>
                </c:pt>
                <c:pt idx="7">
                  <c:v>80.942601944974939</c:v>
                </c:pt>
                <c:pt idx="8">
                  <c:v>63.132209124116535</c:v>
                </c:pt>
                <c:pt idx="9">
                  <c:v>61.189384844849734</c:v>
                </c:pt>
                <c:pt idx="10">
                  <c:v>56.200167496428477</c:v>
                </c:pt>
                <c:pt idx="11">
                  <c:v>52.709766817103556</c:v>
                </c:pt>
                <c:pt idx="12">
                  <c:v>48.036012858290903</c:v>
                </c:pt>
                <c:pt idx="13">
                  <c:v>41.840636352289486</c:v>
                </c:pt>
                <c:pt idx="14">
                  <c:v>36.719244531762193</c:v>
                </c:pt>
                <c:pt idx="15">
                  <c:v>35.52211750007401</c:v>
                </c:pt>
                <c:pt idx="16">
                  <c:v>46.471494764823596</c:v>
                </c:pt>
                <c:pt idx="17">
                  <c:v>102.20059551315754</c:v>
                </c:pt>
                <c:pt idx="18">
                  <c:v>125.36180140701856</c:v>
                </c:pt>
                <c:pt idx="19">
                  <c:v>152.96456826584065</c:v>
                </c:pt>
                <c:pt idx="20">
                  <c:v>171.30488475801204</c:v>
                </c:pt>
                <c:pt idx="21">
                  <c:v>187.59107926402078</c:v>
                </c:pt>
                <c:pt idx="22">
                  <c:v>185.64248691874784</c:v>
                </c:pt>
                <c:pt idx="23">
                  <c:v>178.3838853618843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4C-4955-8C0E-303C2A4EC985}"/>
            </c:ext>
          </c:extLst>
        </c:ser>
        <c:ser>
          <c:idx val="10"/>
          <c:order val="10"/>
          <c:tx>
            <c:strRef>
              <c:f>diurnal.variation!$B$17</c:f>
              <c:strCache>
                <c:ptCount val="1"/>
                <c:pt idx="0">
                  <c:v>NOV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diurnal.variation!$C$6:$Z$6</c:f>
              <c:strCache>
                <c:ptCount val="24"/>
                <c:pt idx="0">
                  <c:v>H1</c:v>
                </c:pt>
                <c:pt idx="1">
                  <c:v>H2</c:v>
                </c:pt>
                <c:pt idx="2">
                  <c:v>H3</c:v>
                </c:pt>
                <c:pt idx="3">
                  <c:v>H4</c:v>
                </c:pt>
                <c:pt idx="4">
                  <c:v>H5</c:v>
                </c:pt>
                <c:pt idx="5">
                  <c:v>H6</c:v>
                </c:pt>
                <c:pt idx="6">
                  <c:v>H7</c:v>
                </c:pt>
                <c:pt idx="7">
                  <c:v>H8</c:v>
                </c:pt>
                <c:pt idx="8">
                  <c:v>H9</c:v>
                </c:pt>
                <c:pt idx="9">
                  <c:v>H10</c:v>
                </c:pt>
                <c:pt idx="10">
                  <c:v>H11</c:v>
                </c:pt>
                <c:pt idx="11">
                  <c:v>H12</c:v>
                </c:pt>
                <c:pt idx="12">
                  <c:v>H13</c:v>
                </c:pt>
                <c:pt idx="13">
                  <c:v>H14</c:v>
                </c:pt>
                <c:pt idx="14">
                  <c:v>H15</c:v>
                </c:pt>
                <c:pt idx="15">
                  <c:v>H16</c:v>
                </c:pt>
                <c:pt idx="16">
                  <c:v>H17</c:v>
                </c:pt>
                <c:pt idx="17">
                  <c:v>H18</c:v>
                </c:pt>
                <c:pt idx="18">
                  <c:v>H19</c:v>
                </c:pt>
                <c:pt idx="19">
                  <c:v>H20</c:v>
                </c:pt>
                <c:pt idx="20">
                  <c:v>H21</c:v>
                </c:pt>
                <c:pt idx="21">
                  <c:v>H22</c:v>
                </c:pt>
                <c:pt idx="22">
                  <c:v>H23</c:v>
                </c:pt>
                <c:pt idx="23">
                  <c:v>H24</c:v>
                </c:pt>
              </c:strCache>
            </c:strRef>
          </c:cat>
          <c:val>
            <c:numRef>
              <c:f>diurnal.variation!$C$17:$Z$17</c:f>
              <c:numCache>
                <c:formatCode>0</c:formatCode>
                <c:ptCount val="24"/>
                <c:pt idx="0">
                  <c:v>201.85010532617221</c:v>
                </c:pt>
                <c:pt idx="1">
                  <c:v>180.90492584530119</c:v>
                </c:pt>
                <c:pt idx="2">
                  <c:v>169.83985046766162</c:v>
                </c:pt>
                <c:pt idx="3">
                  <c:v>169.60107154952914</c:v>
                </c:pt>
                <c:pt idx="4">
                  <c:v>171.17375487760546</c:v>
                </c:pt>
                <c:pt idx="5">
                  <c:v>172.38062028507036</c:v>
                </c:pt>
                <c:pt idx="6">
                  <c:v>180.13043435981527</c:v>
                </c:pt>
                <c:pt idx="7">
                  <c:v>124.54615981716545</c:v>
                </c:pt>
                <c:pt idx="8">
                  <c:v>65.002619816232311</c:v>
                </c:pt>
                <c:pt idx="9">
                  <c:v>51.26742547910542</c:v>
                </c:pt>
                <c:pt idx="10">
                  <c:v>47.134397563242757</c:v>
                </c:pt>
                <c:pt idx="11">
                  <c:v>46.185851325400982</c:v>
                </c:pt>
                <c:pt idx="12">
                  <c:v>45.067772854224629</c:v>
                </c:pt>
                <c:pt idx="13">
                  <c:v>46.896253677336027</c:v>
                </c:pt>
                <c:pt idx="14">
                  <c:v>47.984928865523266</c:v>
                </c:pt>
                <c:pt idx="15">
                  <c:v>52.488459105594202</c:v>
                </c:pt>
                <c:pt idx="16">
                  <c:v>107.71266726956472</c:v>
                </c:pt>
                <c:pt idx="17">
                  <c:v>179.42645413415838</c:v>
                </c:pt>
                <c:pt idx="18">
                  <c:v>201.51783566410259</c:v>
                </c:pt>
                <c:pt idx="19">
                  <c:v>221.2099435161243</c:v>
                </c:pt>
                <c:pt idx="20">
                  <c:v>225.09327573687636</c:v>
                </c:pt>
                <c:pt idx="21">
                  <c:v>223.16222086352036</c:v>
                </c:pt>
                <c:pt idx="22">
                  <c:v>217.46466645189574</c:v>
                </c:pt>
                <c:pt idx="23">
                  <c:v>209.53532456927323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4C-4955-8C0E-303C2A4EC985}"/>
            </c:ext>
          </c:extLst>
        </c:ser>
        <c:ser>
          <c:idx val="11"/>
          <c:order val="11"/>
          <c:tx>
            <c:strRef>
              <c:f>diurnal.variation!$B$18</c:f>
              <c:strCache>
                <c:ptCount val="1"/>
                <c:pt idx="0">
                  <c:v>DEC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diurnal.variation!$C$6:$Z$6</c:f>
              <c:strCache>
                <c:ptCount val="24"/>
                <c:pt idx="0">
                  <c:v>H1</c:v>
                </c:pt>
                <c:pt idx="1">
                  <c:v>H2</c:v>
                </c:pt>
                <c:pt idx="2">
                  <c:v>H3</c:v>
                </c:pt>
                <c:pt idx="3">
                  <c:v>H4</c:v>
                </c:pt>
                <c:pt idx="4">
                  <c:v>H5</c:v>
                </c:pt>
                <c:pt idx="5">
                  <c:v>H6</c:v>
                </c:pt>
                <c:pt idx="6">
                  <c:v>H7</c:v>
                </c:pt>
                <c:pt idx="7">
                  <c:v>H8</c:v>
                </c:pt>
                <c:pt idx="8">
                  <c:v>H9</c:v>
                </c:pt>
                <c:pt idx="9">
                  <c:v>H10</c:v>
                </c:pt>
                <c:pt idx="10">
                  <c:v>H11</c:v>
                </c:pt>
                <c:pt idx="11">
                  <c:v>H12</c:v>
                </c:pt>
                <c:pt idx="12">
                  <c:v>H13</c:v>
                </c:pt>
                <c:pt idx="13">
                  <c:v>H14</c:v>
                </c:pt>
                <c:pt idx="14">
                  <c:v>H15</c:v>
                </c:pt>
                <c:pt idx="15">
                  <c:v>H16</c:v>
                </c:pt>
                <c:pt idx="16">
                  <c:v>H17</c:v>
                </c:pt>
                <c:pt idx="17">
                  <c:v>H18</c:v>
                </c:pt>
                <c:pt idx="18">
                  <c:v>H19</c:v>
                </c:pt>
                <c:pt idx="19">
                  <c:v>H20</c:v>
                </c:pt>
                <c:pt idx="20">
                  <c:v>H21</c:v>
                </c:pt>
                <c:pt idx="21">
                  <c:v>H22</c:v>
                </c:pt>
                <c:pt idx="22">
                  <c:v>H23</c:v>
                </c:pt>
                <c:pt idx="23">
                  <c:v>H24</c:v>
                </c:pt>
              </c:strCache>
            </c:strRef>
          </c:cat>
          <c:val>
            <c:numRef>
              <c:f>diurnal.variation!$C$18:$Z$18</c:f>
              <c:numCache>
                <c:formatCode>0</c:formatCode>
                <c:ptCount val="24"/>
                <c:pt idx="0">
                  <c:v>173.34974281346501</c:v>
                </c:pt>
                <c:pt idx="1">
                  <c:v>166.4547769565493</c:v>
                </c:pt>
                <c:pt idx="2">
                  <c:v>166.3094720792067</c:v>
                </c:pt>
                <c:pt idx="3">
                  <c:v>171.56887714627365</c:v>
                </c:pt>
                <c:pt idx="4">
                  <c:v>180.66165386677667</c:v>
                </c:pt>
                <c:pt idx="5">
                  <c:v>189.44138415776195</c:v>
                </c:pt>
                <c:pt idx="6">
                  <c:v>192.45003539323631</c:v>
                </c:pt>
                <c:pt idx="7">
                  <c:v>139.18730171260469</c:v>
                </c:pt>
                <c:pt idx="8">
                  <c:v>64.965894008991512</c:v>
                </c:pt>
                <c:pt idx="9">
                  <c:v>56.802221709261843</c:v>
                </c:pt>
                <c:pt idx="10">
                  <c:v>49.21839766071362</c:v>
                </c:pt>
                <c:pt idx="11">
                  <c:v>45.21692862379102</c:v>
                </c:pt>
                <c:pt idx="12">
                  <c:v>43.042388158556655</c:v>
                </c:pt>
                <c:pt idx="13">
                  <c:v>42.513743865883939</c:v>
                </c:pt>
                <c:pt idx="14">
                  <c:v>41.082984228055388</c:v>
                </c:pt>
                <c:pt idx="15">
                  <c:v>41.129730460804915</c:v>
                </c:pt>
                <c:pt idx="16">
                  <c:v>60.00343694602406</c:v>
                </c:pt>
                <c:pt idx="17">
                  <c:v>143.04036553339222</c:v>
                </c:pt>
                <c:pt idx="18">
                  <c:v>165.54815177463598</c:v>
                </c:pt>
                <c:pt idx="19">
                  <c:v>171.64410639661068</c:v>
                </c:pt>
                <c:pt idx="20">
                  <c:v>179.45706681956463</c:v>
                </c:pt>
                <c:pt idx="21">
                  <c:v>179.79418032958233</c:v>
                </c:pt>
                <c:pt idx="22">
                  <c:v>178.14782369463899</c:v>
                </c:pt>
                <c:pt idx="23">
                  <c:v>175.60611790369268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4C-4955-8C0E-303C2A4EC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2894543"/>
        <c:axId val="1211937360"/>
      </c:lineChart>
      <c:catAx>
        <c:axId val="882894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1211937360"/>
        <c:crosses val="autoZero"/>
        <c:auto val="1"/>
        <c:lblAlgn val="ctr"/>
        <c:lblOffset val="100"/>
        <c:noMultiLvlLbl val="0"/>
      </c:catAx>
      <c:valAx>
        <c:axId val="121193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882894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31572615923006E-2"/>
          <c:y val="5.0334281131525223E-2"/>
          <c:w val="0.91408997703412076"/>
          <c:h val="0.81515274132400117"/>
        </c:manualLayout>
      </c:layout>
      <c:lineChart>
        <c:grouping val="standard"/>
        <c:varyColors val="0"/>
        <c:ser>
          <c:idx val="0"/>
          <c:order val="0"/>
          <c:tx>
            <c:strRef>
              <c:f>monthly.variation!$C$4</c:f>
              <c:strCache>
                <c:ptCount val="1"/>
                <c:pt idx="0">
                  <c:v>V1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C000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monthly.variation!$D$3:$O$3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monthly.variation!$D$4:$O$4</c:f>
              <c:numCache>
                <c:formatCode>0</c:formatCode>
                <c:ptCount val="12"/>
                <c:pt idx="0">
                  <c:v>135.08589302048281</c:v>
                </c:pt>
                <c:pt idx="1">
                  <c:v>137.73174536605944</c:v>
                </c:pt>
                <c:pt idx="2">
                  <c:v>93.286720938012138</c:v>
                </c:pt>
                <c:pt idx="3">
                  <c:v>45.871580974904319</c:v>
                </c:pt>
                <c:pt idx="4">
                  <c:v>45.378298564749933</c:v>
                </c:pt>
                <c:pt idx="5">
                  <c:v>38.314542847965214</c:v>
                </c:pt>
                <c:pt idx="6">
                  <c:v>48.162023191498598</c:v>
                </c:pt>
                <c:pt idx="7">
                  <c:v>54.901402258608499</c:v>
                </c:pt>
                <c:pt idx="8">
                  <c:v>86.605775527641129</c:v>
                </c:pt>
                <c:pt idx="9">
                  <c:v>113.53470080863953</c:v>
                </c:pt>
                <c:pt idx="10">
                  <c:v>133.09911000179065</c:v>
                </c:pt>
                <c:pt idx="11">
                  <c:v>118.85738157325083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8-46EF-9364-5F2C72044C4B}"/>
            </c:ext>
          </c:extLst>
        </c:ser>
        <c:ser>
          <c:idx val="1"/>
          <c:order val="1"/>
          <c:tx>
            <c:strRef>
              <c:f>monthly.variation!$C$5</c:f>
              <c:strCache>
                <c:ptCount val="1"/>
                <c:pt idx="0">
                  <c:v>V2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monthly.variation!$D$3:$O$3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monthly.variation!$D$5:$O$5</c:f>
              <c:numCache>
                <c:formatCode>0</c:formatCode>
                <c:ptCount val="12"/>
                <c:pt idx="0">
                  <c:v>169.75928605179405</c:v>
                </c:pt>
                <c:pt idx="1">
                  <c:v>149.97887383253374</c:v>
                </c:pt>
                <c:pt idx="2">
                  <c:v>81.96153857496796</c:v>
                </c:pt>
                <c:pt idx="3">
                  <c:v>27.773156223200672</c:v>
                </c:pt>
                <c:pt idx="4">
                  <c:v>25.726789171154973</c:v>
                </c:pt>
                <c:pt idx="5">
                  <c:v>20.260045085373168</c:v>
                </c:pt>
                <c:pt idx="6">
                  <c:v>27.548567382138881</c:v>
                </c:pt>
                <c:pt idx="7">
                  <c:v>27.595527609072455</c:v>
                </c:pt>
                <c:pt idx="8">
                  <c:v>46.971093832790032</c:v>
                </c:pt>
                <c:pt idx="9">
                  <c:v>107.80981854716369</c:v>
                </c:pt>
                <c:pt idx="10">
                  <c:v>112.44846192694808</c:v>
                </c:pt>
                <c:pt idx="11">
                  <c:v>152.11601649069559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6-4804-8FEE-DCE492FBF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894543"/>
        <c:axId val="1211937360"/>
      </c:lineChart>
      <c:catAx>
        <c:axId val="882894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1211937360"/>
        <c:crosses val="autoZero"/>
        <c:auto val="1"/>
        <c:lblAlgn val="ctr"/>
        <c:lblOffset val="100"/>
        <c:noMultiLvlLbl val="0"/>
      </c:catAx>
      <c:valAx>
        <c:axId val="121193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882894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365760</xdr:colOff>
      <xdr:row>8</xdr:row>
      <xdr:rowOff>118110</xdr:rowOff>
    </xdr:from>
    <xdr:to>
      <xdr:col>28</xdr:col>
      <xdr:colOff>312420</xdr:colOff>
      <xdr:row>29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E8D89A-D686-4112-9364-5C7962F02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9</xdr:row>
      <xdr:rowOff>110490</xdr:rowOff>
    </xdr:from>
    <xdr:to>
      <xdr:col>26</xdr:col>
      <xdr:colOff>381000</xdr:colOff>
      <xdr:row>26</xdr:row>
      <xdr:rowOff>3810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E51B96-D831-83A0-4E05-FF87ED81C0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502920</xdr:colOff>
      <xdr:row>1</xdr:row>
      <xdr:rowOff>121920</xdr:rowOff>
    </xdr:from>
    <xdr:to>
      <xdr:col>22</xdr:col>
      <xdr:colOff>320605</xdr:colOff>
      <xdr:row>17</xdr:row>
      <xdr:rowOff>129773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ED736A-B742-F3DE-FDD3-5E0E7B1BD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08520" y="289560"/>
          <a:ext cx="6523285" cy="269009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rath Guttikunda" refreshedDate="45354.557064120374" createdVersion="8" refreshedVersion="8" minRefreshableVersion="3" recordCount="8760" xr:uid="{9BD69B82-4FDF-4233-9ECD-06FB8BDC3022}">
  <cacheSource type="worksheet">
    <worksheetSource ref="H1:M8761" sheet="boxmodel"/>
  </cacheSource>
  <cacheFields count="6">
    <cacheField name="PBL (m)" numFmtId="0">
      <sharedItems containsSemiMixedTypes="0" containsString="0" containsNumber="1" minValue="35.139000000000003" maxValue="2536.107"/>
    </cacheField>
    <cacheField name="RAIN (mm/hr)" numFmtId="166">
      <sharedItems containsSemiMixedTypes="0" containsString="0" containsNumber="1" minValue="0" maxValue="43.896999999999998"/>
    </cacheField>
    <cacheField name="Local Month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Local Hour" numFmtId="1">
      <sharedItems containsSemiMixedTypes="0" containsString="0" containsNumber="1" containsInteger="1" minValue="1" maxValue="24"/>
    </cacheField>
    <cacheField name="WindSpeed (m/s)" numFmtId="167">
      <sharedItems containsSemiMixedTypes="0" containsString="0" containsNumber="1" minValue="0.37804761604856074" maxValue="13.095366699714827"/>
    </cacheField>
    <cacheField name="Concentration (ug/m3)" numFmtId="168">
      <sharedItems containsSemiMixedTypes="0" containsString="0" containsNumber="1" minValue="-1.5192100187350215" maxValue="1384.550174553705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n v="36.264000000000003"/>
    <n v="0"/>
    <x v="0"/>
    <n v="6"/>
    <n v="1.867004284944199"/>
    <n v="187.84776750585806"/>
  </r>
  <r>
    <n v="36.246000000000002"/>
    <n v="0"/>
    <x v="0"/>
    <n v="7"/>
    <n v="2.0810194617062088"/>
    <n v="238.60092071910029"/>
  </r>
  <r>
    <n v="44.067"/>
    <n v="0"/>
    <x v="0"/>
    <n v="8"/>
    <n v="2.513071825475746"/>
    <n v="233.65715626020165"/>
  </r>
  <r>
    <n v="111.459"/>
    <n v="0"/>
    <x v="0"/>
    <n v="9"/>
    <n v="2.4830163108606436"/>
    <n v="122.56731344956016"/>
  </r>
  <r>
    <n v="224.37799999999999"/>
    <n v="0"/>
    <x v="0"/>
    <n v="10"/>
    <n v="3.0260323858147982"/>
    <n v="99.347446360418118"/>
  </r>
  <r>
    <n v="449.012"/>
    <n v="0"/>
    <x v="0"/>
    <n v="11"/>
    <n v="3.7321548735281609"/>
    <n v="63.467757265296832"/>
  </r>
  <r>
    <n v="774.35699999999997"/>
    <n v="0"/>
    <x v="0"/>
    <n v="12"/>
    <n v="4.6698399330169771"/>
    <n v="41.344825466593171"/>
  </r>
  <r>
    <n v="828.11900000000003"/>
    <n v="0"/>
    <x v="0"/>
    <n v="13"/>
    <n v="4.8637640773376338"/>
    <n v="39.585944798859757"/>
  </r>
  <r>
    <n v="856.72900000000004"/>
    <n v="0"/>
    <x v="0"/>
    <n v="14"/>
    <n v="4.7086433290280123"/>
    <n v="40.981286528908313"/>
  </r>
  <r>
    <n v="777.59299999999996"/>
    <n v="0"/>
    <x v="0"/>
    <n v="15"/>
    <n v="4.816756688893471"/>
    <n v="39.999294760077589"/>
  </r>
  <r>
    <n v="582.74199999999996"/>
    <n v="0"/>
    <x v="0"/>
    <n v="16"/>
    <n v="4.7106437988877916"/>
    <n v="49.709094541474208"/>
  </r>
  <r>
    <n v="236.542"/>
    <n v="0"/>
    <x v="0"/>
    <n v="17"/>
    <n v="4.3857890966164801"/>
    <n v="67.687502402116337"/>
  </r>
  <r>
    <n v="168.428"/>
    <n v="0.23300000000000001"/>
    <x v="0"/>
    <n v="18"/>
    <n v="4.5074543813554007"/>
    <n v="61.463333692028563"/>
  </r>
  <r>
    <n v="126.54"/>
    <n v="0.17699999999999999"/>
    <x v="0"/>
    <n v="19"/>
    <n v="4.2230473594313382"/>
    <n v="70.670636379126819"/>
  </r>
  <r>
    <n v="103.437"/>
    <n v="0.60899999999999999"/>
    <x v="0"/>
    <n v="20"/>
    <n v="4.2380924954512258"/>
    <n v="47.977340275086213"/>
  </r>
  <r>
    <n v="80.106999999999999"/>
    <n v="1.218"/>
    <x v="0"/>
    <n v="21"/>
    <n v="4.0400654697665486"/>
    <n v="44.008748907462284"/>
  </r>
  <r>
    <n v="73.361000000000004"/>
    <n v="0.66600000000000004"/>
    <x v="0"/>
    <n v="22"/>
    <n v="4.0650398522031743"/>
    <n v="35.188923642532004"/>
  </r>
  <r>
    <n v="70.948999999999998"/>
    <n v="0.52300000000000002"/>
    <x v="0"/>
    <n v="23"/>
    <n v="3.968072579981369"/>
    <n v="19.148741149467071"/>
  </r>
  <r>
    <n v="98.897999999999996"/>
    <n v="0.51600000000000001"/>
    <x v="0"/>
    <n v="24"/>
    <n v="3.8350750970482963"/>
    <n v="4.7763164426960261"/>
  </r>
  <r>
    <n v="108.599"/>
    <n v="0.76900000000000002"/>
    <x v="0"/>
    <n v="1"/>
    <n v="3.878021789521044"/>
    <n v="3.0501823766947855"/>
  </r>
  <r>
    <n v="100.685"/>
    <n v="0.879"/>
    <x v="0"/>
    <n v="2"/>
    <n v="3.8904098755786647"/>
    <n v="2.6945167337712013"/>
  </r>
  <r>
    <n v="96.581000000000003"/>
    <n v="1.2829999999999999"/>
    <x v="0"/>
    <n v="3"/>
    <n v="3.7430539670167726"/>
    <n v="3.8997268055884384"/>
  </r>
  <r>
    <n v="78.555000000000007"/>
    <n v="1.548"/>
    <x v="0"/>
    <n v="4"/>
    <n v="3.740048261720696"/>
    <n v="4.597153163150546"/>
  </r>
  <r>
    <n v="102.729"/>
    <n v="1.242"/>
    <x v="0"/>
    <n v="5"/>
    <n v="3.8431118901223784"/>
    <n v="10.782185075603795"/>
  </r>
  <r>
    <n v="114.134"/>
    <n v="1.242"/>
    <x v="0"/>
    <n v="6"/>
    <n v="3.9194750924071453"/>
    <n v="15.859470166365105"/>
  </r>
  <r>
    <n v="124.755"/>
    <n v="0.29799999999999999"/>
    <x v="0"/>
    <n v="7"/>
    <n v="4.0130636675736904"/>
    <n v="31.677925420690258"/>
  </r>
  <r>
    <n v="200.18700000000001"/>
    <n v="0.61499999999999999"/>
    <x v="0"/>
    <n v="8"/>
    <n v="4.9090676304161871"/>
    <n v="25.1552658472426"/>
  </r>
  <r>
    <n v="163.41999999999999"/>
    <n v="0.75900000000000001"/>
    <x v="0"/>
    <n v="9"/>
    <n v="5.1327892027629582"/>
    <n v="25.432791779590708"/>
  </r>
  <r>
    <n v="229.57499999999999"/>
    <n v="0.75700000000000001"/>
    <x v="0"/>
    <n v="10"/>
    <n v="5.5303875090268315"/>
    <n v="27.322695511486469"/>
  </r>
  <r>
    <n v="303.37799999999999"/>
    <n v="0.83599999999999997"/>
    <x v="0"/>
    <n v="11"/>
    <n v="5.8644847173472963"/>
    <n v="18.022827591298935"/>
  </r>
  <r>
    <n v="396.87299999999999"/>
    <n v="0.73399999999999999"/>
    <x v="0"/>
    <n v="12"/>
    <n v="5.9274907001192334"/>
    <n v="17.616550670839285"/>
  </r>
  <r>
    <n v="517.83100000000002"/>
    <n v="0.48099999999999998"/>
    <x v="0"/>
    <n v="13"/>
    <n v="5.6986947628382412"/>
    <n v="25.437274116874868"/>
  </r>
  <r>
    <n v="644.94500000000005"/>
    <n v="1.4999999999999999E-2"/>
    <x v="0"/>
    <n v="14"/>
    <n v="5.4650044830722688"/>
    <n v="34.926178640863036"/>
  </r>
  <r>
    <n v="708.40899999999999"/>
    <n v="1.0999999999999999E-2"/>
    <x v="0"/>
    <n v="15"/>
    <n v="5.2200161877143634"/>
    <n v="36.695317617085422"/>
  </r>
  <r>
    <n v="532.21799999999996"/>
    <n v="0"/>
    <x v="0"/>
    <n v="16"/>
    <n v="4.9460101091688031"/>
    <n v="47.211802881028554"/>
  </r>
  <r>
    <n v="157.46799999999999"/>
    <n v="0"/>
    <x v="0"/>
    <n v="17"/>
    <n v="3.9630061821803912"/>
    <n v="75.203994081026394"/>
  </r>
  <r>
    <n v="45.85"/>
    <n v="0"/>
    <x v="0"/>
    <n v="18"/>
    <n v="3.534020373455705"/>
    <n v="240.06468271159412"/>
  </r>
  <r>
    <n v="59.829000000000001"/>
    <n v="1.2999999999999999E-2"/>
    <x v="0"/>
    <n v="19"/>
    <n v="3.7831619050735852"/>
    <n v="171.46183216221721"/>
  </r>
  <r>
    <n v="87.965999999999994"/>
    <n v="1.4999999999999999E-2"/>
    <x v="0"/>
    <n v="20"/>
    <n v="3.9555078055794559"/>
    <n v="95.964768767088515"/>
  </r>
  <r>
    <n v="84.34"/>
    <n v="0"/>
    <x v="0"/>
    <n v="21"/>
    <n v="3.9139946346411874"/>
    <n v="76.859141859614354"/>
  </r>
  <r>
    <n v="73.105000000000004"/>
    <n v="0"/>
    <x v="0"/>
    <n v="22"/>
    <n v="3.8832982115722197"/>
    <n v="61.110328843554399"/>
  </r>
  <r>
    <n v="53.386000000000003"/>
    <n v="0"/>
    <x v="0"/>
    <n v="23"/>
    <n v="3.8362811419394176"/>
    <n v="32.485527850997833"/>
  </r>
  <r>
    <n v="58.542999999999999"/>
    <n v="0"/>
    <x v="0"/>
    <n v="24"/>
    <n v="3.7823045884751272"/>
    <n v="5.9452559375474783"/>
  </r>
  <r>
    <n v="49.822000000000003"/>
    <n v="0"/>
    <x v="0"/>
    <n v="1"/>
    <n v="3.6640196506023273"/>
    <n v="7.4447248119425957"/>
  </r>
  <r>
    <n v="46.896000000000001"/>
    <n v="0"/>
    <x v="0"/>
    <n v="2"/>
    <n v="3.5300171387685921"/>
    <n v="8.5008763649505816"/>
  </r>
  <r>
    <n v="41.476999999999997"/>
    <n v="0"/>
    <x v="0"/>
    <n v="3"/>
    <n v="3.4230093485119202"/>
    <n v="10.18332377569018"/>
  </r>
  <r>
    <n v="37.597999999999999"/>
    <n v="0"/>
    <x v="0"/>
    <n v="4"/>
    <n v="3.2550024577563685"/>
    <n v="12.307993114748639"/>
  </r>
  <r>
    <n v="37.430999999999997"/>
    <n v="0"/>
    <x v="0"/>
    <n v="5"/>
    <n v="3.3420095750910113"/>
    <n v="54.607356903818257"/>
  </r>
  <r>
    <n v="37.555999999999997"/>
    <n v="0"/>
    <x v="0"/>
    <n v="6"/>
    <n v="3.4561702793699269"/>
    <n v="93.575870163088155"/>
  </r>
  <r>
    <n v="38.627000000000002"/>
    <n v="0.84699999999999998"/>
    <x v="0"/>
    <n v="7"/>
    <n v="3.4540700629836683"/>
    <n v="58.87247313203369"/>
  </r>
  <r>
    <n v="92.897999999999996"/>
    <n v="1.708"/>
    <x v="0"/>
    <n v="8"/>
    <n v="3.9350005082591797"/>
    <n v="35.971013510264783"/>
  </r>
  <r>
    <n v="139.83699999999999"/>
    <n v="1.954"/>
    <x v="0"/>
    <n v="9"/>
    <n v="3.8190032731067411"/>
    <n v="32.993769542243427"/>
  </r>
  <r>
    <n v="234.72"/>
    <n v="1.242"/>
    <x v="0"/>
    <n v="10"/>
    <n v="4.1850632014343576"/>
    <n v="39.120779771108651"/>
  </r>
  <r>
    <n v="371.76499999999999"/>
    <n v="0.91600000000000004"/>
    <x v="0"/>
    <n v="11"/>
    <n v="4.49657925538959"/>
    <n v="20.084789295138645"/>
  </r>
  <r>
    <n v="510.89800000000002"/>
    <n v="1.3979999999999999"/>
    <x v="0"/>
    <n v="12"/>
    <n v="4.3953594847293207"/>
    <n v="24.223400088010496"/>
  </r>
  <r>
    <n v="632.947"/>
    <n v="2.38"/>
    <x v="0"/>
    <n v="13"/>
    <n v="4.315931996683914"/>
    <n v="20.763169573900758"/>
  </r>
  <r>
    <n v="643.92999999999995"/>
    <n v="3.2759999999999998"/>
    <x v="0"/>
    <n v="14"/>
    <n v="3.9587529602136073"/>
    <n v="18.751025533404437"/>
  </r>
  <r>
    <n v="566.87699999999995"/>
    <n v="4.0410000000000004"/>
    <x v="0"/>
    <n v="15"/>
    <n v="4.0208109878480984"/>
    <n v="0.51234833480113362"/>
  </r>
  <r>
    <n v="358.45800000000003"/>
    <n v="4.3940000000000001"/>
    <x v="0"/>
    <n v="16"/>
    <n v="3.839565079537004"/>
    <n v="0.64384036363487929"/>
  </r>
  <r>
    <n v="134.51300000000001"/>
    <n v="4.1120000000000001"/>
    <x v="0"/>
    <n v="17"/>
    <n v="3.1328230080871151"/>
    <n v="0.98635758013916652"/>
  </r>
  <r>
    <n v="42.298000000000002"/>
    <n v="3.5830000000000002"/>
    <x v="0"/>
    <n v="18"/>
    <n v="2.8492697310012614"/>
    <n v="111.57856889484471"/>
  </r>
  <r>
    <n v="45.851999999999997"/>
    <n v="2.7959999999999998"/>
    <x v="0"/>
    <n v="19"/>
    <n v="2.8358296845896791"/>
    <n v="123.67927282755807"/>
  </r>
  <r>
    <n v="49.31"/>
    <n v="0.79700000000000004"/>
    <x v="0"/>
    <n v="20"/>
    <n v="2.6808625477633128"/>
    <n v="120.59137489688285"/>
  </r>
  <r>
    <n v="64.709000000000003"/>
    <n v="0"/>
    <x v="0"/>
    <n v="21"/>
    <n v="3.1166778787677112"/>
    <n v="127.22674225797789"/>
  </r>
  <r>
    <n v="100.248"/>
    <n v="0"/>
    <x v="0"/>
    <n v="22"/>
    <n v="3.6116629133959886"/>
    <n v="48.185973793337133"/>
  </r>
  <r>
    <n v="178.029"/>
    <n v="0"/>
    <x v="0"/>
    <n v="23"/>
    <n v="3.7292853202725049"/>
    <n v="13.802757994746724"/>
  </r>
  <r>
    <n v="147.41399999999999"/>
    <n v="0"/>
    <x v="0"/>
    <n v="24"/>
    <n v="3.5136142360822711"/>
    <n v="3.0938369318810732"/>
  </r>
  <r>
    <n v="88.673000000000002"/>
    <n v="0"/>
    <x v="0"/>
    <n v="1"/>
    <n v="2.80347677001255"/>
    <n v="6.7130730330209909"/>
  </r>
  <r>
    <n v="63.639000000000003"/>
    <n v="0"/>
    <x v="0"/>
    <n v="2"/>
    <n v="2.3132723575057046"/>
    <n v="12.534747058256922"/>
  </r>
  <r>
    <n v="53.014000000000003"/>
    <n v="0"/>
    <x v="0"/>
    <n v="3"/>
    <n v="2.1422236111106607"/>
    <n v="16.790598607175035"/>
  </r>
  <r>
    <n v="60.92"/>
    <n v="0"/>
    <x v="0"/>
    <n v="4"/>
    <n v="2.3306147257751548"/>
    <n v="12.952793833258655"/>
  </r>
  <r>
    <n v="83.39"/>
    <n v="0"/>
    <x v="0"/>
    <n v="5"/>
    <n v="2.769779233079777"/>
    <n v="30.467331517524819"/>
  </r>
  <r>
    <n v="75.918000000000006"/>
    <n v="0"/>
    <x v="0"/>
    <n v="6"/>
    <n v="3.1814702576010361"/>
    <n v="50.697594291898639"/>
  </r>
  <r>
    <n v="126.569"/>
    <n v="0"/>
    <x v="0"/>
    <n v="7"/>
    <n v="3.4537437658286119"/>
    <n v="40.04045498244102"/>
  </r>
  <r>
    <n v="129.499"/>
    <n v="0"/>
    <x v="0"/>
    <n v="8"/>
    <n v="3.5162380465491805"/>
    <n v="56.033641169313753"/>
  </r>
  <r>
    <n v="272.85500000000002"/>
    <n v="0"/>
    <x v="0"/>
    <n v="9"/>
    <n v="3.666661287874843"/>
    <n v="70.269218876563372"/>
  </r>
  <r>
    <n v="483.62799999999999"/>
    <n v="0"/>
    <x v="0"/>
    <n v="10"/>
    <n v="3.8738911962005336"/>
    <n v="76.997690002623273"/>
  </r>
  <r>
    <n v="595.096"/>
    <n v="0"/>
    <x v="0"/>
    <n v="11"/>
    <n v="3.7714417667518081"/>
    <n v="62.777770348540137"/>
  </r>
  <r>
    <n v="663.20299999999997"/>
    <n v="0"/>
    <x v="0"/>
    <n v="12"/>
    <n v="3.497895510160359"/>
    <n v="56.124918818434594"/>
  </r>
  <r>
    <n v="737.69"/>
    <n v="0"/>
    <x v="0"/>
    <n v="13"/>
    <n v="3.3069262162921023"/>
    <n v="59.525954530788241"/>
  </r>
  <r>
    <n v="798.35799999999995"/>
    <n v="0"/>
    <x v="0"/>
    <n v="14"/>
    <n v="3.1687260847223762"/>
    <n v="62.242883218986101"/>
  </r>
  <r>
    <n v="805.87599999999998"/>
    <n v="0"/>
    <x v="0"/>
    <n v="15"/>
    <n v="2.8284414436222645"/>
    <n v="70.064372302850046"/>
  </r>
  <r>
    <n v="737.32600000000002"/>
    <n v="0"/>
    <x v="0"/>
    <n v="16"/>
    <n v="2.5941861922383289"/>
    <n v="92.523350172152064"/>
  </r>
  <r>
    <n v="204.55799999999999"/>
    <n v="0"/>
    <x v="0"/>
    <n v="17"/>
    <n v="2.1072221050473061"/>
    <n v="143.87329513535286"/>
  </r>
  <r>
    <n v="40.152999999999999"/>
    <n v="0"/>
    <x v="0"/>
    <n v="18"/>
    <n v="2.1741593777825949"/>
    <n v="451.18937561230598"/>
  </r>
  <r>
    <n v="37.360999999999997"/>
    <n v="0"/>
    <x v="0"/>
    <n v="19"/>
    <n v="2.1651773599407509"/>
    <n v="486.95846797462309"/>
  </r>
  <r>
    <n v="37.177999999999997"/>
    <n v="0"/>
    <x v="0"/>
    <n v="20"/>
    <n v="2.5020127897354958"/>
    <n v="364.59127166241694"/>
  </r>
  <r>
    <n v="37.981000000000002"/>
    <n v="0"/>
    <x v="0"/>
    <n v="21"/>
    <n v="2.9899434777266274"/>
    <n v="226.34827227484334"/>
  </r>
  <r>
    <n v="49.869"/>
    <n v="0"/>
    <x v="0"/>
    <n v="22"/>
    <n v="3.4873498533987091"/>
    <n v="100.57499053645648"/>
  </r>
  <r>
    <n v="81.751999999999995"/>
    <n v="0"/>
    <x v="0"/>
    <n v="23"/>
    <n v="4.0840695390749655"/>
    <n v="19.659565929132871"/>
  </r>
  <r>
    <n v="96.453999999999994"/>
    <n v="0"/>
    <x v="0"/>
    <n v="24"/>
    <n v="3.9029885984973105"/>
    <n v="3.3815027099090287"/>
  </r>
  <r>
    <n v="68.486999999999995"/>
    <n v="0"/>
    <x v="0"/>
    <n v="1"/>
    <n v="2.9134189537380304"/>
    <n v="8.1653431820179918"/>
  </r>
  <r>
    <n v="49.212000000000003"/>
    <n v="0"/>
    <x v="0"/>
    <n v="2"/>
    <n v="2.199910225441029"/>
    <n v="17.42167326122464"/>
  </r>
  <r>
    <n v="36.753"/>
    <n v="0"/>
    <x v="0"/>
    <n v="3"/>
    <n v="2.0606159273382314"/>
    <n v="25.566528886923045"/>
  </r>
  <r>
    <n v="36.244"/>
    <n v="0"/>
    <x v="0"/>
    <n v="4"/>
    <n v="2.2289452662638443"/>
    <n v="23.217571914913449"/>
  </r>
  <r>
    <n v="44.606999999999999"/>
    <n v="0"/>
    <x v="0"/>
    <n v="5"/>
    <n v="2.3316715034498321"/>
    <n v="69.175022109674188"/>
  </r>
  <r>
    <n v="51.468000000000004"/>
    <n v="0"/>
    <x v="0"/>
    <n v="6"/>
    <n v="2.3666351641095846"/>
    <n v="102.9372636257059"/>
  </r>
  <r>
    <n v="36.671999999999997"/>
    <n v="0"/>
    <x v="0"/>
    <n v="7"/>
    <n v="2.2378259539115191"/>
    <n v="218.61657938378426"/>
  </r>
  <r>
    <n v="106.173"/>
    <n v="0"/>
    <x v="0"/>
    <n v="8"/>
    <n v="2.7170287079823061"/>
    <n v="89.444795173498733"/>
  </r>
  <r>
    <n v="216.709"/>
    <n v="0"/>
    <x v="0"/>
    <n v="9"/>
    <n v="3.1269390783959956"/>
    <n v="82.875947831436008"/>
  </r>
  <r>
    <n v="372.41300000000001"/>
    <n v="0"/>
    <x v="0"/>
    <n v="10"/>
    <n v="3.5971189860776085"/>
    <n v="83.135175874559891"/>
  </r>
  <r>
    <n v="495.416"/>
    <n v="0"/>
    <x v="0"/>
    <n v="11"/>
    <n v="3.5861940828683547"/>
    <n v="66.16365239005566"/>
  </r>
  <r>
    <n v="603.12300000000005"/>
    <n v="0"/>
    <x v="0"/>
    <n v="12"/>
    <n v="3.2895258016923958"/>
    <n v="59.855473773722345"/>
  </r>
  <r>
    <n v="676.15599999999995"/>
    <n v="0"/>
    <x v="0"/>
    <n v="13"/>
    <n v="3.0306659334212345"/>
    <n v="65.204470702001089"/>
  </r>
  <r>
    <n v="697.14700000000005"/>
    <n v="0"/>
    <x v="0"/>
    <n v="14"/>
    <n v="2.8837491222365372"/>
    <n v="68.667490209339078"/>
  </r>
  <r>
    <n v="716.56399999999996"/>
    <n v="0"/>
    <x v="0"/>
    <n v="15"/>
    <n v="2.8046151251107521"/>
    <n v="70.683122665279171"/>
  </r>
  <r>
    <n v="662.48"/>
    <n v="0"/>
    <x v="0"/>
    <n v="16"/>
    <n v="2.6538078302695545"/>
    <n v="90.382464271091422"/>
  </r>
  <r>
    <n v="253.25299999999999"/>
    <n v="0"/>
    <x v="0"/>
    <n v="17"/>
    <n v="2.1761739360630163"/>
    <n v="139.22694288458453"/>
  </r>
  <r>
    <n v="47.302999999999997"/>
    <n v="0"/>
    <x v="0"/>
    <n v="18"/>
    <n v="1.9523754761827963"/>
    <n v="427.36175764096936"/>
  </r>
  <r>
    <n v="37.270000000000003"/>
    <n v="0"/>
    <x v="0"/>
    <n v="19"/>
    <n v="1.7868701687587714"/>
    <n v="593.54058213952192"/>
  </r>
  <r>
    <n v="36.953000000000003"/>
    <n v="0"/>
    <x v="0"/>
    <n v="20"/>
    <n v="1.3134664061177963"/>
    <n v="707.55160132305321"/>
  </r>
  <r>
    <n v="36.893999999999998"/>
    <n v="0"/>
    <x v="0"/>
    <n v="21"/>
    <n v="0.77260662694543336"/>
    <n v="929.76693988843419"/>
  </r>
  <r>
    <n v="36.841000000000001"/>
    <n v="0"/>
    <x v="0"/>
    <n v="22"/>
    <n v="0.48097505132802881"/>
    <n v="1048.1813886670552"/>
  </r>
  <r>
    <n v="36.786000000000001"/>
    <n v="0"/>
    <x v="0"/>
    <n v="23"/>
    <n v="0.43813810608071974"/>
    <n v="488.69626542361385"/>
  </r>
  <r>
    <n v="36.729999999999997"/>
    <n v="0"/>
    <x v="0"/>
    <n v="24"/>
    <n v="0.43304156844349251"/>
    <n v="158.571504902009"/>
  </r>
  <r>
    <n v="36.671999999999997"/>
    <n v="0"/>
    <x v="0"/>
    <n v="1"/>
    <n v="0.53718246434521666"/>
    <n v="126.12908410002962"/>
  </r>
  <r>
    <n v="36.616999999999997"/>
    <n v="0"/>
    <x v="0"/>
    <n v="2"/>
    <n v="0.65590853020829054"/>
    <n v="101.6740037660378"/>
  </r>
  <r>
    <n v="36.56"/>
    <n v="0"/>
    <x v="0"/>
    <n v="3"/>
    <n v="0.9632746233551468"/>
    <n v="66.19736194582778"/>
  </r>
  <r>
    <n v="36.494"/>
    <n v="0"/>
    <x v="0"/>
    <n v="4"/>
    <n v="1.46184609313019"/>
    <n v="40.334844929395587"/>
  </r>
  <r>
    <n v="36.399000000000001"/>
    <n v="0"/>
    <x v="0"/>
    <n v="5"/>
    <n v="2.2964690287482648"/>
    <n v="86.225144863642015"/>
  </r>
  <r>
    <n v="36.273000000000003"/>
    <n v="0"/>
    <x v="0"/>
    <n v="6"/>
    <n v="2.9149691250508982"/>
    <n v="116.71643099670194"/>
  </r>
  <r>
    <n v="36.164000000000001"/>
    <n v="0"/>
    <x v="0"/>
    <n v="7"/>
    <n v="3.1656874450899286"/>
    <n v="153.79330399603623"/>
  </r>
  <r>
    <n v="57.392000000000003"/>
    <n v="0"/>
    <x v="0"/>
    <n v="8"/>
    <n v="3.5140513655892964"/>
    <n v="126.51658552108549"/>
  </r>
  <r>
    <n v="198.59899999999999"/>
    <n v="0"/>
    <x v="0"/>
    <n v="9"/>
    <n v="4.2633435235739565"/>
    <n v="60.047019988373421"/>
  </r>
  <r>
    <n v="298.93900000000002"/>
    <n v="0"/>
    <x v="0"/>
    <n v="10"/>
    <n v="4.4406434218477839"/>
    <n v="66.817165338549984"/>
  </r>
  <r>
    <n v="402.24099999999999"/>
    <n v="0"/>
    <x v="0"/>
    <n v="11"/>
    <n v="4.1796268972242014"/>
    <n v="56.376406815086874"/>
  </r>
  <r>
    <n v="542.32799999999997"/>
    <n v="0"/>
    <x v="0"/>
    <n v="12"/>
    <n v="4.0881106883253535"/>
    <n v="47.622159563156494"/>
  </r>
  <r>
    <n v="679.99699999999996"/>
    <n v="0"/>
    <x v="0"/>
    <n v="13"/>
    <n v="4.2768601800853858"/>
    <n v="45.398250219893924"/>
  </r>
  <r>
    <n v="736.952"/>
    <n v="0"/>
    <x v="0"/>
    <n v="14"/>
    <n v="4.4971240810099964"/>
    <n v="43.039063088460857"/>
  </r>
  <r>
    <n v="736.58100000000002"/>
    <n v="0"/>
    <x v="0"/>
    <n v="15"/>
    <n v="4.6147767009899834"/>
    <n v="41.871191674874488"/>
  </r>
  <r>
    <n v="667.803"/>
    <n v="0"/>
    <x v="0"/>
    <n v="16"/>
    <n v="4.569680951663913"/>
    <n v="51.327915249437289"/>
  </r>
  <r>
    <n v="193.55699999999999"/>
    <n v="0"/>
    <x v="0"/>
    <n v="17"/>
    <n v="3.4237061789820693"/>
    <n v="87.486286489550082"/>
  </r>
  <r>
    <n v="53.234999999999999"/>
    <n v="0"/>
    <x v="0"/>
    <n v="18"/>
    <n v="3.206635776011987"/>
    <n v="228.56179427236378"/>
  </r>
  <r>
    <n v="36.838999999999999"/>
    <n v="0"/>
    <x v="0"/>
    <n v="19"/>
    <n v="3.0661408969582591"/>
    <n v="345.87025053499895"/>
  </r>
  <r>
    <n v="36.718000000000004"/>
    <n v="0"/>
    <x v="0"/>
    <n v="20"/>
    <n v="2.9697558822233185"/>
    <n v="309.47128650680412"/>
  </r>
  <r>
    <n v="36.603999999999999"/>
    <n v="0"/>
    <x v="0"/>
    <n v="21"/>
    <n v="2.8518353739302698"/>
    <n v="246.7134273641347"/>
  </r>
  <r>
    <n v="36.506999999999998"/>
    <n v="0"/>
    <x v="0"/>
    <n v="22"/>
    <n v="2.7370001826817623"/>
    <n v="177.75467646205334"/>
  </r>
  <r>
    <n v="36.42"/>
    <n v="0"/>
    <x v="0"/>
    <n v="23"/>
    <n v="2.837656075002748"/>
    <n v="67.855206460235038"/>
  </r>
  <r>
    <n v="36.354999999999997"/>
    <n v="0"/>
    <x v="0"/>
    <n v="24"/>
    <n v="2.9817478095908778"/>
    <n v="14.802786042578967"/>
  </r>
  <r>
    <n v="36.877000000000002"/>
    <n v="0"/>
    <x v="0"/>
    <n v="1"/>
    <n v="3.2298365283710568"/>
    <n v="12.722471880963289"/>
  </r>
  <r>
    <n v="36.655000000000001"/>
    <n v="0"/>
    <x v="0"/>
    <n v="2"/>
    <n v="3.042294693155152"/>
    <n v="14.193983237103399"/>
  </r>
  <r>
    <n v="36.488999999999997"/>
    <n v="0"/>
    <x v="0"/>
    <n v="3"/>
    <n v="2.9305673512137544"/>
    <n v="15.178299932118325"/>
  </r>
  <r>
    <n v="36.875999999999998"/>
    <n v="0"/>
    <x v="0"/>
    <n v="4"/>
    <n v="3.0075667906133026"/>
    <n v="14.384556786652148"/>
  </r>
  <r>
    <n v="38.386000000000003"/>
    <n v="0"/>
    <x v="0"/>
    <n v="5"/>
    <n v="3.2887081050163149"/>
    <n v="54.263813387860424"/>
  </r>
  <r>
    <n v="40.040999999999997"/>
    <n v="0"/>
    <x v="0"/>
    <n v="6"/>
    <n v="3.5208365483220034"/>
    <n v="85.991271242565531"/>
  </r>
  <r>
    <n v="40.86"/>
    <n v="0"/>
    <x v="0"/>
    <n v="7"/>
    <n v="3.5662865841095832"/>
    <n v="119.83823848459616"/>
  </r>
  <r>
    <n v="63.645000000000003"/>
    <n v="0"/>
    <x v="0"/>
    <n v="8"/>
    <n v="3.9679119193853083"/>
    <n v="100.39004814430169"/>
  </r>
  <r>
    <n v="158.81700000000001"/>
    <n v="0"/>
    <x v="0"/>
    <n v="9"/>
    <n v="3.9331699683588557"/>
    <n v="65.320187688922971"/>
  </r>
  <r>
    <n v="300.33100000000002"/>
    <n v="0"/>
    <x v="0"/>
    <n v="10"/>
    <n v="4.1464434157480072"/>
    <n v="71.754485375673283"/>
  </r>
  <r>
    <n v="525.99400000000003"/>
    <n v="0"/>
    <x v="0"/>
    <n v="11"/>
    <n v="4.623648018610413"/>
    <n v="50.696495148025356"/>
  </r>
  <r>
    <n v="683.79200000000003"/>
    <n v="0"/>
    <x v="0"/>
    <n v="12"/>
    <n v="4.5128346967288753"/>
    <n v="42.879589819462687"/>
  </r>
  <r>
    <n v="794.06600000000003"/>
    <n v="0"/>
    <x v="0"/>
    <n v="13"/>
    <n v="4.1786185516268413"/>
    <n v="46.530694283082056"/>
  </r>
  <r>
    <n v="834.38199999999995"/>
    <n v="0"/>
    <x v="0"/>
    <n v="14"/>
    <n v="4.1687471739120854"/>
    <n v="46.647433955985719"/>
  </r>
  <r>
    <n v="867.52200000000005"/>
    <n v="0"/>
    <x v="0"/>
    <n v="15"/>
    <n v="4.1536515260671543"/>
    <n v="46.827029322540028"/>
  </r>
  <r>
    <n v="798.29300000000001"/>
    <n v="0"/>
    <x v="0"/>
    <n v="16"/>
    <n v="3.8513448300561195"/>
    <n v="61.417880125559314"/>
  </r>
  <r>
    <n v="217.636"/>
    <n v="0"/>
    <x v="0"/>
    <n v="17"/>
    <n v="2.7424946672691997"/>
    <n v="109.90496175118773"/>
  </r>
  <r>
    <n v="49.53"/>
    <n v="0"/>
    <x v="0"/>
    <n v="18"/>
    <n v="2.5729022523212963"/>
    <n v="307.95764307920973"/>
  </r>
  <r>
    <n v="37.005000000000003"/>
    <n v="0"/>
    <x v="0"/>
    <n v="19"/>
    <n v="2.5684588764471195"/>
    <n v="412.9212929338928"/>
  </r>
  <r>
    <n v="36.71"/>
    <n v="0"/>
    <x v="0"/>
    <n v="20"/>
    <n v="2.4580073230159427"/>
    <n v="376.0253106136318"/>
  </r>
  <r>
    <n v="36.609000000000002"/>
    <n v="0"/>
    <x v="0"/>
    <n v="21"/>
    <n v="2.3677130315982131"/>
    <n v="299.12859526702977"/>
  </r>
  <r>
    <n v="36.511000000000003"/>
    <n v="0"/>
    <x v="0"/>
    <n v="22"/>
    <n v="2.2714455749588192"/>
    <n v="216.1846512318786"/>
  </r>
  <r>
    <n v="36.402999999999999"/>
    <n v="0"/>
    <x v="0"/>
    <n v="23"/>
    <n v="2.4520997124913175"/>
    <n v="80.116048316565653"/>
  </r>
  <r>
    <n v="36.283999999999999"/>
    <n v="0"/>
    <x v="0"/>
    <n v="24"/>
    <n v="2.7276293736503132"/>
    <n v="17.137899450071096"/>
  </r>
  <r>
    <n v="36.173000000000002"/>
    <n v="0"/>
    <x v="0"/>
    <n v="1"/>
    <n v="2.7994815591462645"/>
    <n v="16.493838294310393"/>
  </r>
  <r>
    <n v="36.076999999999998"/>
    <n v="0"/>
    <x v="0"/>
    <n v="2"/>
    <n v="2.5830408436569483"/>
    <n v="18.759615149144111"/>
  </r>
  <r>
    <n v="35.994"/>
    <n v="0"/>
    <x v="0"/>
    <n v="3"/>
    <n v="2.3813662045137032"/>
    <n v="21.242290751108406"/>
  </r>
  <r>
    <n v="35.933999999999997"/>
    <n v="0"/>
    <x v="0"/>
    <n v="4"/>
    <n v="2.1302875392772687"/>
    <n v="24.966364794903861"/>
  </r>
  <r>
    <n v="35.878"/>
    <n v="0"/>
    <x v="0"/>
    <n v="5"/>
    <n v="1.9542387264610228"/>
    <n v="104.55363015711782"/>
  </r>
  <r>
    <n v="35.822000000000003"/>
    <n v="0"/>
    <x v="0"/>
    <n v="6"/>
    <n v="2.102185767243228"/>
    <n v="167.76654992042944"/>
  </r>
  <r>
    <n v="35.762"/>
    <n v="0"/>
    <x v="0"/>
    <n v="7"/>
    <n v="2.3237644028601521"/>
    <n v="215.51651020897722"/>
  </r>
  <r>
    <n v="46.045000000000002"/>
    <n v="0"/>
    <x v="0"/>
    <n v="8"/>
    <n v="2.2433947490354882"/>
    <n v="251.44075345397982"/>
  </r>
  <r>
    <n v="149.803"/>
    <n v="0"/>
    <x v="0"/>
    <n v="9"/>
    <n v="2.7134938732195435"/>
    <n v="95.925392603873718"/>
  </r>
  <r>
    <n v="262.87"/>
    <n v="0"/>
    <x v="0"/>
    <n v="10"/>
    <n v="3.2590042957934253"/>
    <n v="92.047573407727441"/>
  </r>
  <r>
    <n v="495.13099999999997"/>
    <n v="0"/>
    <x v="0"/>
    <n v="11"/>
    <n v="3.6125262628803125"/>
    <n v="65.661191520291254"/>
  </r>
  <r>
    <n v="779.53399999999999"/>
    <n v="0"/>
    <x v="0"/>
    <n v="12"/>
    <n v="3.8067374482619627"/>
    <n v="51.346815902562412"/>
  </r>
  <r>
    <n v="911.25199999999995"/>
    <n v="0"/>
    <x v="0"/>
    <n v="13"/>
    <n v="3.8119425494096837"/>
    <n v="51.272921951383879"/>
  </r>
  <r>
    <n v="962.899"/>
    <n v="0"/>
    <x v="0"/>
    <n v="14"/>
    <n v="3.9017752369914902"/>
    <n v="50.028680157142915"/>
  </r>
  <r>
    <n v="957.01300000000003"/>
    <n v="0"/>
    <x v="0"/>
    <n v="15"/>
    <n v="3.9481571650581486"/>
    <n v="49.408423970704895"/>
  </r>
  <r>
    <n v="887.86"/>
    <n v="0"/>
    <x v="0"/>
    <n v="16"/>
    <n v="3.8071029668239866"/>
    <n v="62.163790442726842"/>
  </r>
  <r>
    <n v="288.34500000000003"/>
    <n v="0"/>
    <x v="0"/>
    <n v="17"/>
    <n v="2.8844167521355164"/>
    <n v="104.36104847954019"/>
  </r>
  <r>
    <n v="53.396000000000001"/>
    <n v="0"/>
    <x v="0"/>
    <n v="18"/>
    <n v="2.6133939618817523"/>
    <n v="281.13029687523954"/>
  </r>
  <r>
    <n v="37.902999999999999"/>
    <n v="0"/>
    <x v="0"/>
    <n v="19"/>
    <n v="2.4489418122936284"/>
    <n v="423.27645491256538"/>
  </r>
  <r>
    <n v="36.680999999999997"/>
    <n v="0"/>
    <x v="0"/>
    <n v="20"/>
    <n v="2.1614222169673374"/>
    <n v="429.30736934623161"/>
  </r>
  <r>
    <n v="36.606000000000002"/>
    <n v="0"/>
    <x v="0"/>
    <n v="21"/>
    <n v="1.8719457791292995"/>
    <n v="380.98556316815854"/>
  </r>
  <r>
    <n v="36.536999999999999"/>
    <n v="0"/>
    <x v="0"/>
    <n v="22"/>
    <n v="1.6385878066188579"/>
    <n v="303.27199754310925"/>
  </r>
  <r>
    <n v="36.47"/>
    <n v="0"/>
    <x v="0"/>
    <n v="23"/>
    <n v="1.2934191122756769"/>
    <n v="160.45001363438476"/>
  </r>
  <r>
    <n v="36.390999999999998"/>
    <n v="0"/>
    <x v="0"/>
    <n v="24"/>
    <n v="1.2411643726759161"/>
    <n v="49.399846737767128"/>
  </r>
  <r>
    <n v="36.274000000000001"/>
    <n v="0"/>
    <x v="0"/>
    <n v="1"/>
    <n v="1.9283619992107293"/>
    <n v="28.361389077051555"/>
  </r>
  <r>
    <n v="36.146999999999998"/>
    <n v="0"/>
    <x v="0"/>
    <n v="2"/>
    <n v="2.3903874162988727"/>
    <n v="21.034963997533325"/>
  </r>
  <r>
    <n v="36.039000000000001"/>
    <n v="0"/>
    <x v="0"/>
    <n v="3"/>
    <n v="2.3898727999623746"/>
    <n v="21.104694667509168"/>
  </r>
  <r>
    <n v="35.979999999999997"/>
    <n v="0"/>
    <x v="0"/>
    <n v="4"/>
    <n v="2.1871008207213491"/>
    <n v="24.026825665561994"/>
  </r>
  <r>
    <n v="35.94"/>
    <n v="0"/>
    <x v="0"/>
    <n v="5"/>
    <n v="1.9321128331440687"/>
    <n v="105.68321953519752"/>
  </r>
  <r>
    <n v="35.9"/>
    <n v="0"/>
    <x v="0"/>
    <n v="6"/>
    <n v="1.9676026021531889"/>
    <n v="179.53817134777265"/>
  </r>
  <r>
    <n v="35.838000000000001"/>
    <n v="0"/>
    <x v="0"/>
    <n v="7"/>
    <n v="2.3113563117788654"/>
    <n v="216.26790729167359"/>
  </r>
  <r>
    <n v="43.555"/>
    <n v="0"/>
    <x v="0"/>
    <n v="8"/>
    <n v="2.2178460271173019"/>
    <n v="268.97269823352684"/>
  </r>
  <r>
    <n v="133.93299999999999"/>
    <n v="0"/>
    <x v="0"/>
    <n v="9"/>
    <n v="2.7740657886935556"/>
    <n v="93.770388779140873"/>
  </r>
  <r>
    <n v="278.85899999999998"/>
    <n v="0"/>
    <x v="0"/>
    <n v="10"/>
    <n v="3.3603251330786428"/>
    <n v="89.188648271778973"/>
  </r>
  <r>
    <n v="534.65099999999995"/>
    <n v="0"/>
    <x v="0"/>
    <n v="11"/>
    <n v="3.6620197978711149"/>
    <n v="64.736329371268809"/>
  </r>
  <r>
    <n v="815.80100000000004"/>
    <n v="0"/>
    <x v="0"/>
    <n v="12"/>
    <n v="3.7083020373211242"/>
    <n v="52.783304958475384"/>
  </r>
  <r>
    <n v="969.755"/>
    <n v="0"/>
    <x v="0"/>
    <n v="13"/>
    <n v="3.4936864484380963"/>
    <n v="56.195872269567985"/>
  </r>
  <r>
    <n v="1026.4390000000001"/>
    <n v="0"/>
    <x v="0"/>
    <n v="14"/>
    <n v="3.3639626930154858"/>
    <n v="58.469730603655933"/>
  </r>
  <r>
    <n v="1015.341"/>
    <n v="0"/>
    <x v="0"/>
    <n v="15"/>
    <n v="3.4516781425851399"/>
    <n v="56.91350119694237"/>
  </r>
  <r>
    <n v="935.899"/>
    <n v="0"/>
    <x v="0"/>
    <n v="16"/>
    <n v="3.4673028422680359"/>
    <n v="68.527309783075168"/>
  </r>
  <r>
    <n v="357.26400000000001"/>
    <n v="0"/>
    <x v="0"/>
    <n v="17"/>
    <n v="3.0801365229482931"/>
    <n v="97.553715900136154"/>
  </r>
  <r>
    <n v="71.063999999999993"/>
    <n v="0"/>
    <x v="0"/>
    <n v="18"/>
    <n v="2.8371846961380576"/>
    <n v="194.17405565555376"/>
  </r>
  <r>
    <n v="48.012"/>
    <n v="0"/>
    <x v="0"/>
    <n v="19"/>
    <n v="2.8461526663199219"/>
    <n v="286.47363236558772"/>
  </r>
  <r>
    <n v="37.277000000000001"/>
    <n v="0"/>
    <x v="0"/>
    <n v="20"/>
    <n v="2.74916314539534"/>
    <n v="330.06500275910594"/>
  </r>
  <r>
    <n v="36.506"/>
    <n v="0"/>
    <x v="0"/>
    <n v="21"/>
    <n v="2.7030991472752159"/>
    <n v="261.53002799575506"/>
  </r>
  <r>
    <n v="36.408000000000001"/>
    <n v="0"/>
    <x v="0"/>
    <n v="22"/>
    <n v="2.724638875153917"/>
    <n v="179.0915251962428"/>
  </r>
  <r>
    <n v="36.32"/>
    <n v="0"/>
    <x v="0"/>
    <n v="23"/>
    <n v="2.7489396137419972"/>
    <n v="70.557837650012075"/>
  </r>
  <r>
    <n v="36.237000000000002"/>
    <n v="0"/>
    <x v="0"/>
    <n v="24"/>
    <n v="2.7385050666376354"/>
    <n v="17.052523664139351"/>
  </r>
  <r>
    <n v="36.155999999999999"/>
    <n v="0"/>
    <x v="0"/>
    <n v="1"/>
    <n v="2.7384143221945068"/>
    <n v="17.091622589174452"/>
  </r>
  <r>
    <n v="36.073999999999998"/>
    <n v="0"/>
    <x v="0"/>
    <n v="2"/>
    <n v="2.8281140358903492"/>
    <n v="16.270623003370197"/>
  </r>
  <r>
    <n v="35.988"/>
    <n v="0"/>
    <x v="0"/>
    <n v="3"/>
    <n v="2.9643245436355312"/>
    <n v="15.100431536898604"/>
  </r>
  <r>
    <n v="37.9"/>
    <n v="0"/>
    <x v="0"/>
    <n v="4"/>
    <n v="3.0703910174438693"/>
    <n v="13.515177976849674"/>
  </r>
  <r>
    <n v="38.271999999999998"/>
    <n v="0"/>
    <x v="0"/>
    <n v="5"/>
    <n v="2.9153629276644097"/>
    <n v="62.599831697491013"/>
  </r>
  <r>
    <n v="38.435000000000002"/>
    <n v="0"/>
    <x v="0"/>
    <n v="6"/>
    <n v="2.8076440301434222"/>
    <n v="114.71971681010118"/>
  </r>
  <r>
    <n v="39.051000000000002"/>
    <n v="0"/>
    <x v="0"/>
    <n v="7"/>
    <n v="2.7386137003966073"/>
    <n v="166.07140804883986"/>
  </r>
  <r>
    <n v="88.381"/>
    <n v="0"/>
    <x v="0"/>
    <n v="8"/>
    <n v="3.1638587199810297"/>
    <n v="91.700444064410803"/>
  </r>
  <r>
    <n v="143.10499999999999"/>
    <n v="0"/>
    <x v="0"/>
    <n v="9"/>
    <n v="2.9606624258770204"/>
    <n v="87.685950308462793"/>
  </r>
  <r>
    <n v="257.04599999999999"/>
    <n v="0"/>
    <x v="0"/>
    <n v="10"/>
    <n v="3.2812200474823388"/>
    <n v="91.405608971618435"/>
  </r>
  <r>
    <n v="439.88400000000001"/>
    <n v="0"/>
    <x v="0"/>
    <n v="11"/>
    <n v="3.6632881404552387"/>
    <n v="64.712956878221974"/>
  </r>
  <r>
    <n v="668.649"/>
    <n v="0"/>
    <x v="0"/>
    <n v="12"/>
    <n v="3.8432137593425639"/>
    <n v="50.833195303642007"/>
  </r>
  <r>
    <n v="832.42899999999997"/>
    <n v="0"/>
    <x v="0"/>
    <n v="13"/>
    <n v="3.6796544674738141"/>
    <n v="53.215803488302619"/>
  </r>
  <r>
    <n v="925.923"/>
    <n v="0"/>
    <x v="0"/>
    <n v="14"/>
    <n v="3.4446075248132404"/>
    <n v="57.036009721433395"/>
  </r>
  <r>
    <n v="950.19"/>
    <n v="0"/>
    <x v="0"/>
    <n v="15"/>
    <n v="3.3318915048362543"/>
    <n v="59.059187448586137"/>
  </r>
  <r>
    <n v="869.00400000000002"/>
    <n v="0"/>
    <x v="0"/>
    <n v="16"/>
    <n v="3.2587635692084196"/>
    <n v="73.089815906234932"/>
  </r>
  <r>
    <n v="258.83699999999999"/>
    <n v="0"/>
    <x v="0"/>
    <n v="17"/>
    <n v="2.8286480869843107"/>
    <n v="106.47319268668666"/>
  </r>
  <r>
    <n v="46.357999999999997"/>
    <n v="0"/>
    <x v="0"/>
    <n v="18"/>
    <n v="3.2346939577029539"/>
    <n v="260.12386139105428"/>
  </r>
  <r>
    <n v="37.334000000000003"/>
    <n v="0"/>
    <x v="0"/>
    <n v="19"/>
    <n v="3.6212354245478156"/>
    <n v="287.49129157926234"/>
  </r>
  <r>
    <n v="36.834000000000003"/>
    <n v="0"/>
    <x v="0"/>
    <n v="20"/>
    <n v="3.7800588619755646"/>
    <n v="240.2714619500249"/>
  </r>
  <r>
    <n v="37.502000000000002"/>
    <n v="0"/>
    <x v="0"/>
    <n v="21"/>
    <n v="3.9324060065054316"/>
    <n v="171.99788390068204"/>
  </r>
  <r>
    <n v="38.222000000000001"/>
    <n v="0"/>
    <x v="0"/>
    <n v="22"/>
    <n v="3.9748842750449982"/>
    <n v="113.97205597380265"/>
  </r>
  <r>
    <n v="38.503999999999998"/>
    <n v="0"/>
    <x v="0"/>
    <n v="23"/>
    <n v="3.7870005281224879"/>
    <n v="45.749152409253348"/>
  </r>
  <r>
    <n v="38.180999999999997"/>
    <n v="0"/>
    <x v="0"/>
    <n v="24"/>
    <n v="3.4746191158168687"/>
    <n v="10.758043058389017"/>
  </r>
  <r>
    <n v="37.822000000000003"/>
    <n v="0"/>
    <x v="0"/>
    <n v="1"/>
    <n v="3.3060151239823452"/>
    <n v="11.899439187634258"/>
  </r>
  <r>
    <n v="37.520000000000003"/>
    <n v="0"/>
    <x v="0"/>
    <n v="2"/>
    <n v="3.0472067537336551"/>
    <n v="13.828930012421781"/>
  </r>
  <r>
    <n v="36.634999999999998"/>
    <n v="0"/>
    <x v="0"/>
    <n v="3"/>
    <n v="2.7793763689000448"/>
    <n v="16.474726464284288"/>
  </r>
  <r>
    <n v="35.917000000000002"/>
    <n v="0"/>
    <x v="0"/>
    <n v="4"/>
    <n v="2.6903525791241565"/>
    <n v="17.691776451524255"/>
  </r>
  <r>
    <n v="35.832000000000001"/>
    <n v="0"/>
    <x v="0"/>
    <n v="5"/>
    <n v="2.6731675966912363"/>
    <n v="73.830784282694111"/>
  </r>
  <r>
    <n v="35.752000000000002"/>
    <n v="0"/>
    <x v="0"/>
    <n v="6"/>
    <n v="2.681305092674088"/>
    <n v="129.61434571393221"/>
  </r>
  <r>
    <n v="35.677"/>
    <n v="0"/>
    <x v="0"/>
    <n v="7"/>
    <n v="2.6892788996309029"/>
    <n v="185.29670930803132"/>
  </r>
  <r>
    <n v="71.805000000000007"/>
    <n v="0"/>
    <x v="0"/>
    <n v="8"/>
    <n v="2.9457172301495604"/>
    <n v="121.5989255483365"/>
  </r>
  <r>
    <n v="139.863"/>
    <n v="0"/>
    <x v="0"/>
    <n v="9"/>
    <n v="2.6846396406221826"/>
    <n v="96.986152333345828"/>
  </r>
  <r>
    <n v="222.67599999999999"/>
    <n v="0"/>
    <x v="0"/>
    <n v="10"/>
    <n v="2.5210356998662276"/>
    <n v="119.80276301193926"/>
  </r>
  <r>
    <n v="348.75599999999997"/>
    <n v="0"/>
    <x v="0"/>
    <n v="11"/>
    <n v="2.5005713347153287"/>
    <n v="96.090855431441952"/>
  </r>
  <r>
    <n v="531.76800000000003"/>
    <n v="0"/>
    <x v="0"/>
    <n v="12"/>
    <n v="2.6448349664960196"/>
    <n v="75.120537033684911"/>
  </r>
  <r>
    <n v="675.50099999999998"/>
    <n v="0"/>
    <x v="0"/>
    <n v="13"/>
    <n v="2.9012359435247594"/>
    <n v="68.236914689979145"/>
  </r>
  <r>
    <n v="758.57600000000002"/>
    <n v="0"/>
    <x v="0"/>
    <n v="14"/>
    <n v="3.1436750786301051"/>
    <n v="62.760945303283926"/>
  </r>
  <r>
    <n v="794.24199999999996"/>
    <n v="0"/>
    <x v="0"/>
    <n v="15"/>
    <n v="3.3747090244938156"/>
    <n v="58.274722923430708"/>
  </r>
  <r>
    <n v="742.89800000000002"/>
    <n v="0"/>
    <x v="0"/>
    <n v="16"/>
    <n v="3.5687095706991907"/>
    <n v="66.501381703852957"/>
  </r>
  <r>
    <n v="222.745"/>
    <n v="0"/>
    <x v="0"/>
    <n v="17"/>
    <n v="3.1525919494917196"/>
    <n v="95.248012526696286"/>
  </r>
  <r>
    <n v="48.823"/>
    <n v="0"/>
    <x v="0"/>
    <n v="18"/>
    <n v="3.1514042901538355"/>
    <n v="253.71328584958954"/>
  </r>
  <r>
    <n v="37.514000000000003"/>
    <n v="0"/>
    <x v="0"/>
    <n v="19"/>
    <n v="3.217236857926379"/>
    <n v="323.24486678491269"/>
  </r>
  <r>
    <n v="36.732999999999997"/>
    <n v="0"/>
    <x v="0"/>
    <n v="20"/>
    <n v="3.1826005090177434"/>
    <n v="288.00124288202898"/>
  </r>
  <r>
    <n v="36.606999999999999"/>
    <n v="0"/>
    <x v="0"/>
    <n v="21"/>
    <n v="3.3013900102835469"/>
    <n v="211.7615349612214"/>
  </r>
  <r>
    <n v="36.479999999999997"/>
    <n v="0"/>
    <x v="0"/>
    <n v="22"/>
    <n v="3.3585452207764002"/>
    <n v="143.13965333617605"/>
  </r>
  <r>
    <n v="36.356999999999999"/>
    <n v="0"/>
    <x v="0"/>
    <n v="23"/>
    <n v="3.3408364222152511"/>
    <n v="56.243698785370015"/>
  </r>
  <r>
    <n v="36.247"/>
    <n v="0"/>
    <x v="0"/>
    <n v="24"/>
    <n v="3.313429190430965"/>
    <n v="12.36648585294116"/>
  </r>
  <r>
    <n v="36.152999999999999"/>
    <n v="0"/>
    <x v="0"/>
    <n v="1"/>
    <n v="3.194732070142972"/>
    <n v="13.229266471631957"/>
  </r>
  <r>
    <n v="36.072000000000003"/>
    <n v="0"/>
    <x v="0"/>
    <n v="2"/>
    <n v="3.1053600435376247"/>
    <n v="13.927789935546919"/>
  </r>
  <r>
    <n v="35.997999999999998"/>
    <n v="0"/>
    <x v="0"/>
    <n v="3"/>
    <n v="2.9966638116412057"/>
    <n v="14.825398252431906"/>
  </r>
  <r>
    <n v="35.929000000000002"/>
    <n v="0"/>
    <x v="0"/>
    <n v="4"/>
    <n v="2.7949005349028075"/>
    <n v="16.64949189287163"/>
  </r>
  <r>
    <n v="35.866999999999997"/>
    <n v="0"/>
    <x v="0"/>
    <n v="5"/>
    <n v="2.6119732004750742"/>
    <n v="75.721941552354906"/>
  </r>
  <r>
    <n v="35.81"/>
    <n v="0"/>
    <x v="0"/>
    <n v="6"/>
    <n v="2.5103045631954704"/>
    <n v="138.90417891382057"/>
  </r>
  <r>
    <n v="35.75"/>
    <n v="0"/>
    <x v="0"/>
    <n v="7"/>
    <n v="2.4941653914686572"/>
    <n v="200.17187883399851"/>
  </r>
  <r>
    <n v="61.188000000000002"/>
    <n v="0"/>
    <x v="0"/>
    <n v="8"/>
    <n v="2.8555854040809217"/>
    <n v="147.3878241205191"/>
  </r>
  <r>
    <n v="145.26300000000001"/>
    <n v="0"/>
    <x v="0"/>
    <n v="9"/>
    <n v="2.8641419308407188"/>
    <n v="90.734255548578645"/>
  </r>
  <r>
    <n v="252.774"/>
    <n v="0"/>
    <x v="0"/>
    <n v="10"/>
    <n v="3.2202437795918497"/>
    <n v="93.188837400774716"/>
  </r>
  <r>
    <n v="422.91399999999999"/>
    <n v="0"/>
    <x v="0"/>
    <n v="11"/>
    <n v="3.4197616876033918"/>
    <n v="69.518466527633777"/>
  </r>
  <r>
    <n v="605.91499999999996"/>
    <n v="0"/>
    <x v="0"/>
    <n v="12"/>
    <n v="3.3578052355668273"/>
    <n v="58.58202904635877"/>
  </r>
  <r>
    <n v="747.34299999999996"/>
    <n v="0"/>
    <x v="0"/>
    <n v="13"/>
    <n v="3.2603769720693339"/>
    <n v="60.41535898287303"/>
  </r>
  <r>
    <n v="854.81899999999996"/>
    <n v="0"/>
    <x v="0"/>
    <n v="14"/>
    <n v="3.128117964527553"/>
    <n v="63.086847471258729"/>
  </r>
  <r>
    <n v="864.63699999999994"/>
    <n v="0"/>
    <x v="0"/>
    <n v="15"/>
    <n v="3.0588939177421635"/>
    <n v="64.577198024045103"/>
  </r>
  <r>
    <n v="769.48900000000003"/>
    <n v="0"/>
    <x v="0"/>
    <n v="16"/>
    <n v="2.9450989796609552"/>
    <n v="81.169101832869941"/>
  </r>
  <r>
    <n v="212.971"/>
    <n v="0"/>
    <x v="0"/>
    <n v="17"/>
    <n v="2.4728479532716929"/>
    <n v="122.19129165887827"/>
  </r>
  <r>
    <n v="46.662999999999997"/>
    <n v="0"/>
    <x v="0"/>
    <n v="18"/>
    <n v="2.5091147841420089"/>
    <n v="335.38486679875086"/>
  </r>
  <r>
    <n v="37.598999999999997"/>
    <n v="0"/>
    <x v="0"/>
    <n v="19"/>
    <n v="2.6037336653352239"/>
    <n v="400.76234029117103"/>
  </r>
  <r>
    <n v="36.81"/>
    <n v="0"/>
    <x v="0"/>
    <n v="20"/>
    <n v="2.6286456588897638"/>
    <n v="350.02557321839174"/>
  </r>
  <r>
    <n v="36.697000000000003"/>
    <n v="0"/>
    <x v="0"/>
    <n v="21"/>
    <n v="2.7933864752303785"/>
    <n v="251.44261208319679"/>
  </r>
  <r>
    <n v="36.573999999999998"/>
    <n v="0"/>
    <x v="0"/>
    <n v="22"/>
    <n v="2.8380142705772289"/>
    <n v="170.76342857213288"/>
  </r>
  <r>
    <n v="36.459000000000003"/>
    <n v="0"/>
    <x v="0"/>
    <n v="23"/>
    <n v="2.7031485345796296"/>
    <n v="71.646788370574882"/>
  </r>
  <r>
    <n v="36.365000000000002"/>
    <n v="0"/>
    <x v="0"/>
    <n v="24"/>
    <n v="2.6004788020670349"/>
    <n v="18.419861338986639"/>
  </r>
  <r>
    <n v="36.280999999999999"/>
    <n v="0"/>
    <x v="0"/>
    <n v="1"/>
    <n v="2.6605685482618182"/>
    <n v="17.821423024269301"/>
  </r>
  <r>
    <n v="36.194000000000003"/>
    <n v="0"/>
    <x v="0"/>
    <n v="2"/>
    <n v="2.7370467661331621"/>
    <n v="17.087178622340225"/>
  </r>
  <r>
    <n v="36.1"/>
    <n v="0"/>
    <x v="0"/>
    <n v="3"/>
    <n v="2.6642554306972892"/>
    <n v="17.872191475097708"/>
  </r>
  <r>
    <n v="36.015999999999998"/>
    <n v="0"/>
    <x v="0"/>
    <n v="4"/>
    <n v="2.5115923236066799"/>
    <n v="19.610304761288802"/>
  </r>
  <r>
    <n v="35.951000000000001"/>
    <n v="0"/>
    <x v="0"/>
    <n v="5"/>
    <n v="2.2411026304031685"/>
    <n v="89.703753668551343"/>
  </r>
  <r>
    <n v="35.902000000000001"/>
    <n v="0"/>
    <x v="0"/>
    <n v="6"/>
    <n v="2.0735365923947424"/>
    <n v="169.84405472989417"/>
  </r>
  <r>
    <n v="35.851999999999997"/>
    <n v="0"/>
    <x v="0"/>
    <n v="7"/>
    <n v="1.9574171757701526"/>
    <n v="257.08929288161255"/>
  </r>
  <r>
    <n v="43.418999999999997"/>
    <n v="0"/>
    <x v="0"/>
    <n v="8"/>
    <n v="1.5007251580486014"/>
    <n v="402.70826137720189"/>
  </r>
  <r>
    <n v="97.468999999999994"/>
    <n v="0"/>
    <x v="0"/>
    <n v="9"/>
    <n v="1.4948779214370651"/>
    <n v="235.24904570065803"/>
  </r>
  <r>
    <n v="215.535"/>
    <n v="0"/>
    <x v="0"/>
    <n v="10"/>
    <n v="1.5225035303735752"/>
    <n v="200.19146256347352"/>
  </r>
  <r>
    <n v="404.01499999999999"/>
    <n v="0"/>
    <x v="0"/>
    <n v="11"/>
    <n v="1.5068112025068039"/>
    <n v="161.29027269717807"/>
  </r>
  <r>
    <n v="593.91399999999999"/>
    <n v="0"/>
    <x v="0"/>
    <n v="12"/>
    <n v="1.7296531444194236"/>
    <n v="116.3330193449418"/>
  </r>
  <r>
    <n v="741"/>
    <n v="0"/>
    <x v="0"/>
    <n v="13"/>
    <n v="1.9847884018202042"/>
    <n v="101.02298266192605"/>
  </r>
  <r>
    <n v="820.60699999999997"/>
    <n v="0"/>
    <x v="0"/>
    <n v="14"/>
    <n v="2.2872533746832682"/>
    <n v="87.297564496044217"/>
  </r>
  <r>
    <n v="833.96699999999998"/>
    <n v="0"/>
    <x v="0"/>
    <n v="15"/>
    <n v="2.5072778067059103"/>
    <n v="79.393815091275499"/>
  </r>
  <r>
    <n v="769.69399999999996"/>
    <n v="0"/>
    <x v="0"/>
    <n v="16"/>
    <n v="2.4396626816017006"/>
    <n v="98.558997745783117"/>
  </r>
  <r>
    <n v="213.511"/>
    <n v="0"/>
    <x v="0"/>
    <n v="17"/>
    <n v="2.084912708004822"/>
    <n v="145.44242861569353"/>
  </r>
  <r>
    <n v="48.857999999999997"/>
    <n v="0"/>
    <x v="0"/>
    <n v="18"/>
    <n v="2.0042407540013749"/>
    <n v="402.86228203689706"/>
  </r>
  <r>
    <n v="38.555"/>
    <n v="0"/>
    <x v="0"/>
    <n v="19"/>
    <n v="1.9341747594258383"/>
    <n v="529.35053871055891"/>
  </r>
  <r>
    <n v="36.936999999999998"/>
    <n v="0"/>
    <x v="0"/>
    <n v="20"/>
    <n v="1.8065306529367278"/>
    <n v="511.9992055486681"/>
  </r>
  <r>
    <n v="36.857999999999997"/>
    <n v="0"/>
    <x v="0"/>
    <n v="21"/>
    <n v="1.709575970818495"/>
    <n v="415.2457408924609"/>
  </r>
  <r>
    <n v="36.776000000000003"/>
    <n v="0"/>
    <x v="0"/>
    <n v="22"/>
    <n v="1.7987595725944032"/>
    <n v="273.59986479806616"/>
  </r>
  <r>
    <n v="36.683999999999997"/>
    <n v="0"/>
    <x v="0"/>
    <n v="23"/>
    <n v="1.8306624484049483"/>
    <n v="109.82156262053444"/>
  </r>
  <r>
    <n v="36.587000000000003"/>
    <n v="0"/>
    <x v="0"/>
    <n v="24"/>
    <n v="1.875077065082926"/>
    <n v="29.197437931197864"/>
  </r>
  <r>
    <n v="36.494999999999997"/>
    <n v="0"/>
    <x v="0"/>
    <n v="1"/>
    <n v="1.8660452834805483"/>
    <n v="29.460459491365967"/>
  </r>
  <r>
    <n v="36.395000000000003"/>
    <n v="0"/>
    <x v="0"/>
    <n v="2"/>
    <n v="1.8840958043581542"/>
    <n v="29.163620518388598"/>
  </r>
  <r>
    <n v="36.283999999999999"/>
    <n v="0"/>
    <x v="0"/>
    <n v="3"/>
    <n v="1.9521239714731233"/>
    <n v="27.887671508212701"/>
  </r>
  <r>
    <n v="36.182000000000002"/>
    <n v="0"/>
    <x v="0"/>
    <n v="4"/>
    <n v="1.9480433773404533"/>
    <n v="28.04571228011952"/>
  </r>
  <r>
    <n v="36.101999999999997"/>
    <n v="0"/>
    <x v="0"/>
    <n v="5"/>
    <n v="1.7920025111589548"/>
    <n v="114.21456197788405"/>
  </r>
  <r>
    <n v="36.052"/>
    <n v="0"/>
    <x v="0"/>
    <n v="6"/>
    <n v="1.4440055401555771"/>
    <n v="247.22813849307872"/>
  </r>
  <r>
    <n v="36.021999999999998"/>
    <n v="0"/>
    <x v="0"/>
    <n v="7"/>
    <n v="1.1380355881957294"/>
    <n v="447.30138249955195"/>
  </r>
  <r>
    <n v="37.106000000000002"/>
    <n v="0"/>
    <x v="0"/>
    <n v="8"/>
    <n v="0.95636237901749366"/>
    <n v="744.96568336749658"/>
  </r>
  <r>
    <n v="92.703999999999994"/>
    <n v="0"/>
    <x v="0"/>
    <n v="9"/>
    <n v="1.1371341169800508"/>
    <n v="326.37633168554856"/>
  </r>
  <r>
    <n v="207.54599999999999"/>
    <n v="0"/>
    <x v="0"/>
    <n v="10"/>
    <n v="1.2529968076575455"/>
    <n v="243.84621967536881"/>
  </r>
  <r>
    <n v="370.47300000000001"/>
    <n v="0"/>
    <x v="0"/>
    <n v="11"/>
    <n v="1.1895650465611372"/>
    <n v="205.0434469952412"/>
  </r>
  <r>
    <n v="578.19799999999998"/>
    <n v="0"/>
    <x v="0"/>
    <n v="12"/>
    <n v="0.97382236573206726"/>
    <n v="208.77405337227003"/>
  </r>
  <r>
    <n v="759.81500000000005"/>
    <n v="0"/>
    <x v="0"/>
    <n v="13"/>
    <n v="0.66668508307896024"/>
    <n v="306.23060535430909"/>
  </r>
  <r>
    <n v="889.76499999999999"/>
    <n v="0"/>
    <x v="0"/>
    <n v="14"/>
    <n v="0.52207374957950148"/>
    <n v="391.82172804325916"/>
  </r>
  <r>
    <n v="954.57899999999995"/>
    <n v="0"/>
    <x v="0"/>
    <n v="15"/>
    <n v="0.54179331852653922"/>
    <n v="377.45986097678764"/>
  </r>
  <r>
    <n v="900.04200000000003"/>
    <n v="0"/>
    <x v="0"/>
    <n v="16"/>
    <n v="0.46152464722915937"/>
    <n v="532.86131287569822"/>
  </r>
  <r>
    <n v="338.12200000000001"/>
    <n v="0"/>
    <x v="0"/>
    <n v="17"/>
    <n v="0.60347742294140549"/>
    <n v="509.27705361366321"/>
  </r>
  <r>
    <n v="45.850999999999999"/>
    <n v="0"/>
    <x v="0"/>
    <n v="18"/>
    <n v="1.0558759396823094"/>
    <n v="821.90733020447885"/>
  </r>
  <r>
    <n v="37.270000000000003"/>
    <n v="0"/>
    <x v="0"/>
    <n v="19"/>
    <n v="1.5166977286196481"/>
    <n v="700.98978950058222"/>
  </r>
  <r>
    <n v="37.125"/>
    <n v="0"/>
    <x v="0"/>
    <n v="20"/>
    <n v="1.6365390310041492"/>
    <n v="563.32709612067617"/>
  </r>
  <r>
    <n v="37.04"/>
    <n v="0"/>
    <x v="0"/>
    <n v="21"/>
    <n v="1.7073385721642911"/>
    <n v="413.75961227099532"/>
  </r>
  <r>
    <n v="36.96"/>
    <n v="0"/>
    <x v="0"/>
    <n v="22"/>
    <n v="1.8490976177584566"/>
    <n v="264.56148990885885"/>
  </r>
  <r>
    <n v="36.884999999999998"/>
    <n v="0"/>
    <x v="0"/>
    <n v="23"/>
    <n v="1.7710722740757925"/>
    <n v="113.22645750106429"/>
  </r>
  <r>
    <n v="36.822000000000003"/>
    <n v="0"/>
    <x v="0"/>
    <n v="24"/>
    <n v="1.6590364673508535"/>
    <n v="34.062074030027524"/>
  </r>
  <r>
    <n v="36.773000000000003"/>
    <n v="0"/>
    <x v="0"/>
    <n v="1"/>
    <n v="1.5929846201391902"/>
    <n v="35.927626601479247"/>
  </r>
  <r>
    <n v="36.718000000000004"/>
    <n v="0"/>
    <x v="0"/>
    <n v="2"/>
    <n v="1.3198049098256908"/>
    <n v="45.458433074650827"/>
  </r>
  <r>
    <n v="36.643999999999998"/>
    <n v="0"/>
    <x v="0"/>
    <n v="3"/>
    <n v="0.89089842294169541"/>
    <n v="72.209251323547761"/>
  </r>
  <r>
    <n v="36.597000000000001"/>
    <n v="0"/>
    <x v="0"/>
    <n v="4"/>
    <n v="0.60316001193713098"/>
    <n v="111.48645539393735"/>
  </r>
  <r>
    <n v="36.573"/>
    <n v="0"/>
    <x v="0"/>
    <n v="5"/>
    <n v="0.37804761604856074"/>
    <n v="571.23744432171873"/>
  </r>
  <r>
    <n v="36.533999999999999"/>
    <n v="0"/>
    <x v="0"/>
    <n v="6"/>
    <n v="0.47077489312834003"/>
    <n v="768.6877698125752"/>
  </r>
  <r>
    <n v="36.460999999999999"/>
    <n v="0"/>
    <x v="0"/>
    <n v="7"/>
    <n v="0.83411749771839694"/>
    <n v="606.5291927377541"/>
  </r>
  <r>
    <n v="45.15"/>
    <n v="0"/>
    <x v="0"/>
    <n v="8"/>
    <n v="0.79910575019830765"/>
    <n v="734.29387894568924"/>
  </r>
  <r>
    <n v="80.590999999999994"/>
    <n v="0"/>
    <x v="0"/>
    <n v="9"/>
    <n v="0.49806425288309941"/>
    <n v="862.88178487313667"/>
  </r>
  <r>
    <n v="159.60900000000001"/>
    <n v="0"/>
    <x v="0"/>
    <n v="10"/>
    <n v="0.49353520644428195"/>
    <n v="623.34288462044731"/>
  </r>
  <r>
    <n v="294.31599999999997"/>
    <n v="0"/>
    <x v="0"/>
    <n v="11"/>
    <n v="0.39066225822313577"/>
    <n v="630.0195592850439"/>
  </r>
  <r>
    <n v="522.51099999999997"/>
    <n v="0"/>
    <x v="0"/>
    <n v="12"/>
    <n v="0.55220376673833005"/>
    <n v="370.29157364035962"/>
  </r>
  <r>
    <n v="749.25199999999995"/>
    <n v="0"/>
    <x v="0"/>
    <n v="13"/>
    <n v="0.71315776655660146"/>
    <n v="286.09473605269841"/>
  </r>
  <r>
    <n v="924.59799999999996"/>
    <n v="0"/>
    <x v="0"/>
    <n v="14"/>
    <n v="0.8734872637880875"/>
    <n v="233.07345401590797"/>
  </r>
  <r>
    <n v="984.81299999999999"/>
    <n v="0"/>
    <x v="0"/>
    <n v="15"/>
    <n v="0.99306595954145971"/>
    <n v="204.67477578248779"/>
  </r>
  <r>
    <n v="955.62599999999998"/>
    <n v="0"/>
    <x v="0"/>
    <n v="16"/>
    <n v="0.90179931248587675"/>
    <n v="271.35683506180766"/>
  </r>
  <r>
    <n v="347.30700000000002"/>
    <n v="0"/>
    <x v="0"/>
    <n v="17"/>
    <n v="0.8546958523357886"/>
    <n v="358.7726806389332"/>
  </r>
  <r>
    <n v="46.067"/>
    <n v="0"/>
    <x v="0"/>
    <n v="18"/>
    <n v="0.99488391282601407"/>
    <n v="868.68396087069766"/>
  </r>
  <r>
    <n v="38.087000000000003"/>
    <n v="0"/>
    <x v="0"/>
    <n v="19"/>
    <n v="1.2838605843314919"/>
    <n v="812.06951820339395"/>
  </r>
  <r>
    <n v="37.828000000000003"/>
    <n v="0"/>
    <x v="0"/>
    <n v="20"/>
    <n v="1.6523498418918432"/>
    <n v="547.47697212351432"/>
  </r>
  <r>
    <n v="37.835999999999999"/>
    <n v="0"/>
    <x v="0"/>
    <n v="21"/>
    <n v="1.7985141089243644"/>
    <n v="384.03829399755529"/>
  </r>
  <r>
    <n v="37.500999999999998"/>
    <n v="0"/>
    <x v="0"/>
    <n v="22"/>
    <n v="1.8208355225005908"/>
    <n v="264.9410044028956"/>
  </r>
  <r>
    <n v="36.924999999999997"/>
    <n v="0"/>
    <x v="0"/>
    <n v="23"/>
    <n v="1.7396148999131962"/>
    <n v="115.32535221505844"/>
  </r>
  <r>
    <n v="36.841999999999999"/>
    <n v="0"/>
    <x v="0"/>
    <n v="24"/>
    <n v="1.6587456103935889"/>
    <n v="34.051265996290084"/>
  </r>
  <r>
    <n v="36.729999999999997"/>
    <n v="0"/>
    <x v="0"/>
    <n v="1"/>
    <n v="1.6164677540860504"/>
    <n v="35.30475280296136"/>
  </r>
  <r>
    <n v="36.613"/>
    <n v="0"/>
    <x v="0"/>
    <n v="2"/>
    <n v="1.3791156586740649"/>
    <n v="43.205328594347435"/>
  </r>
  <r>
    <n v="36.479999999999997"/>
    <n v="0"/>
    <x v="0"/>
    <n v="3"/>
    <n v="1.0846981146844499"/>
    <n v="57.811310033287619"/>
  </r>
  <r>
    <n v="36.340000000000003"/>
    <n v="0"/>
    <x v="0"/>
    <n v="4"/>
    <n v="0.9304154985811447"/>
    <n v="69.299998317109129"/>
  </r>
  <r>
    <n v="36.234000000000002"/>
    <n v="0"/>
    <x v="0"/>
    <n v="5"/>
    <n v="0.90741225471116482"/>
    <n v="234.42039267132367"/>
  </r>
  <r>
    <n v="36.140999999999998"/>
    <n v="0"/>
    <x v="0"/>
    <n v="6"/>
    <n v="0.80052295407439755"/>
    <n v="452.86569717593483"/>
  </r>
  <r>
    <n v="36.011000000000003"/>
    <n v="0"/>
    <x v="0"/>
    <n v="7"/>
    <n v="0.88822069329643516"/>
    <n v="576.09305394154194"/>
  </r>
  <r>
    <n v="49.848999999999997"/>
    <n v="0"/>
    <x v="0"/>
    <n v="8"/>
    <n v="0.95932736852442602"/>
    <n v="552.7924094230051"/>
  </r>
  <r>
    <n v="67.724999999999994"/>
    <n v="0"/>
    <x v="0"/>
    <n v="9"/>
    <n v="0.93444368476650319"/>
    <n v="544.81212546632366"/>
  </r>
  <r>
    <n v="115.73099999999999"/>
    <n v="0"/>
    <x v="0"/>
    <n v="10"/>
    <n v="1.1881081600595125"/>
    <n v="289.04069933766544"/>
  </r>
  <r>
    <n v="237.589"/>
    <n v="0"/>
    <x v="0"/>
    <n v="11"/>
    <n v="1.4345508007735381"/>
    <n v="169.55418752142157"/>
  </r>
  <r>
    <n v="442.93799999999999"/>
    <n v="0"/>
    <x v="0"/>
    <n v="12"/>
    <n v="1.228270328551496"/>
    <n v="164.95083592028249"/>
  </r>
  <r>
    <n v="677.11400000000003"/>
    <n v="0"/>
    <x v="0"/>
    <n v="13"/>
    <n v="0.83152931397515994"/>
    <n v="244.97378677105186"/>
  </r>
  <r>
    <n v="863.98099999999999"/>
    <n v="0"/>
    <x v="0"/>
    <n v="14"/>
    <n v="0.65282846138936068"/>
    <n v="312.78928666884582"/>
  </r>
  <r>
    <n v="952.14599999999996"/>
    <n v="0"/>
    <x v="0"/>
    <n v="15"/>
    <n v="0.50935645671769003"/>
    <n v="401.67362786245138"/>
  </r>
  <r>
    <n v="929.79300000000001"/>
    <n v="0"/>
    <x v="0"/>
    <n v="16"/>
    <n v="0.5260237637217543"/>
    <n v="467.18424804670201"/>
  </r>
  <r>
    <n v="374.08499999999998"/>
    <n v="0"/>
    <x v="0"/>
    <n v="17"/>
    <n v="0.74966659255965251"/>
    <n v="409.4251703058344"/>
  </r>
  <r>
    <n v="48.591000000000001"/>
    <n v="0"/>
    <x v="0"/>
    <n v="18"/>
    <n v="1.0468027512382645"/>
    <n v="782.34716987174318"/>
  </r>
  <r>
    <n v="38.83"/>
    <n v="0"/>
    <x v="0"/>
    <n v="19"/>
    <n v="1.4541200088025747"/>
    <n v="702.18139608273623"/>
  </r>
  <r>
    <n v="38.097999999999999"/>
    <n v="0"/>
    <x v="0"/>
    <n v="20"/>
    <n v="1.6199783949176605"/>
    <n v="554.64833665162223"/>
  </r>
  <r>
    <n v="37.991"/>
    <n v="0"/>
    <x v="0"/>
    <n v="21"/>
    <n v="1.940315695962902"/>
    <n v="353.8272665925353"/>
  </r>
  <r>
    <n v="37.793999999999997"/>
    <n v="0"/>
    <x v="0"/>
    <n v="22"/>
    <n v="2.1699661287679124"/>
    <n v="219.05801405118766"/>
  </r>
  <r>
    <n v="37.417000000000002"/>
    <n v="0"/>
    <x v="0"/>
    <n v="23"/>
    <n v="2.1941898277040663"/>
    <n v="88.237628114463305"/>
  </r>
  <r>
    <n v="36.738999999999997"/>
    <n v="0"/>
    <x v="0"/>
    <n v="24"/>
    <n v="1.8955706264869163"/>
    <n v="28.656345423467108"/>
  </r>
  <r>
    <n v="36.630000000000003"/>
    <n v="0"/>
    <x v="0"/>
    <n v="1"/>
    <n v="1.4277927020404608"/>
    <n v="41.37792073320405"/>
  </r>
  <r>
    <n v="36.506"/>
    <n v="0"/>
    <x v="0"/>
    <n v="2"/>
    <n v="1.2822924783371383"/>
    <n v="47.348481863113989"/>
  </r>
  <r>
    <n v="36.380000000000003"/>
    <n v="0"/>
    <x v="0"/>
    <n v="3"/>
    <n v="1.3341562876964603"/>
    <n v="45.280799121778415"/>
  </r>
  <r>
    <n v="36.286999999999999"/>
    <n v="0"/>
    <x v="0"/>
    <n v="4"/>
    <n v="1.1866545411365517"/>
    <n v="52.272873986394536"/>
  </r>
  <r>
    <n v="36.216000000000001"/>
    <n v="0"/>
    <x v="0"/>
    <n v="5"/>
    <n v="1.0419716886748889"/>
    <n v="202.96529556748777"/>
  </r>
  <r>
    <n v="36.140999999999998"/>
    <n v="0"/>
    <x v="0"/>
    <n v="6"/>
    <n v="1.1113473804351186"/>
    <n v="323.42116805935069"/>
  </r>
  <r>
    <n v="36.073999999999998"/>
    <n v="0"/>
    <x v="0"/>
    <n v="7"/>
    <n v="1.24078886197451"/>
    <n v="408.84126527645327"/>
  </r>
  <r>
    <n v="45.082000000000001"/>
    <n v="0"/>
    <x v="0"/>
    <n v="8"/>
    <n v="0.96327618054221609"/>
    <n v="608.70659208511893"/>
  </r>
  <r>
    <n v="66.153999999999996"/>
    <n v="0"/>
    <x v="0"/>
    <n v="9"/>
    <n v="0.71454740920389603"/>
    <n v="731.06795887936369"/>
  </r>
  <r>
    <n v="133.185"/>
    <n v="0"/>
    <x v="0"/>
    <n v="10"/>
    <n v="1.1805964594221008"/>
    <n v="258.96996864982367"/>
  </r>
  <r>
    <n v="281.75799999999998"/>
    <n v="0"/>
    <x v="0"/>
    <n v="11"/>
    <n v="1.9338420307770745"/>
    <n v="125.06266747612578"/>
  </r>
  <r>
    <n v="492.834"/>
    <n v="0"/>
    <x v="0"/>
    <n v="12"/>
    <n v="1.9697070848225124"/>
    <n v="101.81768116542885"/>
  </r>
  <r>
    <n v="696.14800000000002"/>
    <n v="0"/>
    <x v="0"/>
    <n v="13"/>
    <n v="1.5822540883183078"/>
    <n v="127.42830383556802"/>
  </r>
  <r>
    <n v="882.35199999999998"/>
    <n v="0"/>
    <x v="0"/>
    <n v="14"/>
    <n v="1.2221067874780829"/>
    <n v="165.79671087202021"/>
  </r>
  <r>
    <n v="1004.87"/>
    <n v="0"/>
    <x v="0"/>
    <n v="15"/>
    <n v="1.2515470426635986"/>
    <n v="161.8315188589869"/>
  </r>
  <r>
    <n v="1003.028"/>
    <n v="0"/>
    <x v="0"/>
    <n v="16"/>
    <n v="1.1156330041729672"/>
    <n v="218.81501492467117"/>
  </r>
  <r>
    <n v="395.815"/>
    <n v="0"/>
    <x v="0"/>
    <n v="17"/>
    <n v="1.0092155369394586"/>
    <n v="303.41746653747924"/>
  </r>
  <r>
    <n v="48.360999999999997"/>
    <n v="0"/>
    <x v="0"/>
    <n v="18"/>
    <n v="1.0833397435707786"/>
    <n v="759.30574725195959"/>
  </r>
  <r>
    <n v="37.418999999999997"/>
    <n v="0"/>
    <x v="0"/>
    <n v="19"/>
    <n v="1.2444376239892461"/>
    <n v="853.05635624819979"/>
  </r>
  <r>
    <n v="37.232999999999997"/>
    <n v="0"/>
    <x v="0"/>
    <n v="20"/>
    <n v="1.2471748073145159"/>
    <n v="740.07055345324636"/>
  </r>
  <r>
    <n v="37.124000000000002"/>
    <n v="0"/>
    <x v="0"/>
    <n v="21"/>
    <n v="1.2988275482141578"/>
    <n v="545.71582448234017"/>
  </r>
  <r>
    <n v="36.99"/>
    <n v="0"/>
    <x v="0"/>
    <n v="22"/>
    <n v="1.5940922181605428"/>
    <n v="308.19112195834117"/>
  </r>
  <r>
    <n v="36.845999999999997"/>
    <n v="0"/>
    <x v="0"/>
    <n v="23"/>
    <n v="1.790203619703636"/>
    <n v="112.03059350812046"/>
  </r>
  <r>
    <n v="36.722000000000001"/>
    <n v="0"/>
    <x v="0"/>
    <n v="24"/>
    <n v="1.7892685656435146"/>
    <n v="30.955327140127434"/>
  </r>
  <r>
    <n v="36.631999999999998"/>
    <n v="0"/>
    <x v="0"/>
    <n v="1"/>
    <n v="1.790203619703636"/>
    <n v="31.010039022350291"/>
  </r>
  <r>
    <n v="36.548000000000002"/>
    <n v="0"/>
    <x v="0"/>
    <n v="2"/>
    <n v="1.7081829527307664"/>
    <n v="33.046684859475462"/>
  </r>
  <r>
    <n v="37.636000000000003"/>
    <n v="0"/>
    <x v="0"/>
    <n v="3"/>
    <n v="1.5732491856028401"/>
    <n v="35.664146155180802"/>
  </r>
  <r>
    <n v="37.125"/>
    <n v="0"/>
    <x v="0"/>
    <n v="4"/>
    <n v="1.2908927143647533"/>
    <n v="46.184230783663267"/>
  </r>
  <r>
    <n v="37.536999999999999"/>
    <n v="0"/>
    <x v="0"/>
    <n v="5"/>
    <n v="1.1876737767585845"/>
    <n v="170.62277378786908"/>
  </r>
  <r>
    <n v="37.856999999999999"/>
    <n v="0"/>
    <x v="0"/>
    <n v="6"/>
    <n v="1.1263929154606753"/>
    <n v="304.50975585299699"/>
  </r>
  <r>
    <n v="35.936"/>
    <n v="0"/>
    <x v="0"/>
    <n v="7"/>
    <n v="1.2471299050219267"/>
    <n v="408.27360583095333"/>
  </r>
  <r>
    <n v="47.731000000000002"/>
    <n v="0"/>
    <x v="0"/>
    <n v="8"/>
    <n v="1.4277412230512925"/>
    <n v="385.43941383868497"/>
  </r>
  <r>
    <n v="84.88"/>
    <n v="0"/>
    <x v="0"/>
    <n v="9"/>
    <n v="1.5960541970747735"/>
    <n v="252.74662453963438"/>
  </r>
  <r>
    <n v="188.20500000000001"/>
    <n v="0"/>
    <x v="0"/>
    <n v="10"/>
    <n v="1.9494258128997883"/>
    <n v="155.74327587828211"/>
  </r>
  <r>
    <n v="351.98"/>
    <n v="0"/>
    <x v="0"/>
    <n v="11"/>
    <n v="2.3373253945482215"/>
    <n v="102.99554561898408"/>
  </r>
  <r>
    <n v="533.15899999999999"/>
    <n v="0"/>
    <x v="0"/>
    <n v="12"/>
    <n v="2.0980395611141369"/>
    <n v="95.420329254132511"/>
  </r>
  <r>
    <n v="735.17200000000003"/>
    <n v="0"/>
    <x v="0"/>
    <n v="13"/>
    <n v="1.8243555026364791"/>
    <n v="110.15041735839399"/>
  </r>
  <r>
    <n v="972.73400000000004"/>
    <n v="0"/>
    <x v="0"/>
    <n v="14"/>
    <n v="1.6916149088962298"/>
    <n v="119.01119356613104"/>
  </r>
  <r>
    <n v="1106.8969999999999"/>
    <n v="0"/>
    <x v="0"/>
    <n v="15"/>
    <n v="1.9082274497554006"/>
    <n v="105.18728219457412"/>
  </r>
  <r>
    <n v="1046.2180000000001"/>
    <n v="0"/>
    <x v="0"/>
    <n v="16"/>
    <n v="2.1384503735181699"/>
    <n v="112.83162710533622"/>
  </r>
  <r>
    <n v="383.637"/>
    <n v="0"/>
    <x v="0"/>
    <n v="17"/>
    <n v="2.2389740954285293"/>
    <n v="135.24414453378631"/>
  </r>
  <r>
    <n v="50.695999999999998"/>
    <n v="0"/>
    <x v="0"/>
    <n v="18"/>
    <n v="2.5637731958970162"/>
    <n v="301.97130291331956"/>
  </r>
  <r>
    <n v="38.112000000000002"/>
    <n v="0"/>
    <x v="0"/>
    <n v="19"/>
    <n v="2.857330922381935"/>
    <n v="359.43942935155388"/>
  </r>
  <r>
    <n v="37.067999999999998"/>
    <n v="0"/>
    <x v="0"/>
    <n v="20"/>
    <n v="2.9132009886034296"/>
    <n v="312.68890273729158"/>
  </r>
  <r>
    <n v="36.926000000000002"/>
    <n v="0"/>
    <x v="0"/>
    <n v="21"/>
    <n v="2.893724416733563"/>
    <n v="240.88068590636786"/>
  </r>
  <r>
    <n v="36.787999999999997"/>
    <n v="0"/>
    <x v="0"/>
    <n v="22"/>
    <n v="2.9077321059547421"/>
    <n v="165.46491985017155"/>
  </r>
  <r>
    <n v="36.651000000000003"/>
    <n v="0"/>
    <x v="0"/>
    <n v="23"/>
    <n v="2.9873300788496744"/>
    <n v="63.557088502328163"/>
  </r>
  <r>
    <n v="36.521000000000001"/>
    <n v="0"/>
    <x v="0"/>
    <n v="24"/>
    <n v="3.0849586707118135"/>
    <n v="13.912720419671576"/>
  </r>
  <r>
    <n v="36.402999999999999"/>
    <n v="0"/>
    <x v="0"/>
    <n v="1"/>
    <n v="3.0840805761198915"/>
    <n v="13.964608091622873"/>
  </r>
  <r>
    <n v="36.298999999999999"/>
    <n v="0"/>
    <x v="0"/>
    <n v="2"/>
    <n v="2.8830261878796732"/>
    <n v="15.672890260845426"/>
  </r>
  <r>
    <n v="36.201999999999998"/>
    <n v="0"/>
    <x v="0"/>
    <n v="3"/>
    <n v="2.7079470083441439"/>
    <n v="17.373842887635128"/>
  </r>
  <r>
    <n v="36.113999999999997"/>
    <n v="0"/>
    <x v="0"/>
    <n v="4"/>
    <n v="2.5168919325231269"/>
    <n v="19.49492024313551"/>
  </r>
  <r>
    <n v="36.030999999999999"/>
    <n v="0"/>
    <x v="0"/>
    <n v="5"/>
    <n v="2.2863075033774436"/>
    <n v="87.537348944510711"/>
  </r>
  <r>
    <n v="35.954000000000001"/>
    <n v="0"/>
    <x v="0"/>
    <n v="6"/>
    <n v="2.0167957258978908"/>
    <n v="174.65162206511013"/>
  </r>
  <r>
    <n v="35.880000000000003"/>
    <n v="0"/>
    <x v="0"/>
    <n v="7"/>
    <n v="1.8084214110654628"/>
    <n v="278.88036735613349"/>
  </r>
  <r>
    <n v="53.067999999999998"/>
    <n v="0"/>
    <x v="0"/>
    <n v="8"/>
    <n v="1.6987760299698134"/>
    <n v="290.28262436883119"/>
  </r>
  <r>
    <n v="148.38300000000001"/>
    <n v="0"/>
    <x v="0"/>
    <n v="9"/>
    <n v="1.6275847136170825"/>
    <n v="161.77351382774"/>
  </r>
  <r>
    <n v="241.85599999999999"/>
    <n v="0"/>
    <x v="0"/>
    <n v="10"/>
    <n v="1.9843638779215873"/>
    <n v="152.95239648078984"/>
  </r>
  <r>
    <n v="376.19400000000002"/>
    <n v="0"/>
    <x v="0"/>
    <n v="11"/>
    <n v="2.1470910553583891"/>
    <n v="112.36640685729054"/>
  </r>
  <r>
    <n v="516.76599999999996"/>
    <n v="0"/>
    <x v="0"/>
    <n v="12"/>
    <n v="2.225202237999953"/>
    <n v="89.809132625985072"/>
  </r>
  <r>
    <n v="648.95000000000005"/>
    <n v="0"/>
    <x v="0"/>
    <n v="13"/>
    <n v="2.334306106747785"/>
    <n v="85.482083324454862"/>
  </r>
  <r>
    <n v="791.81"/>
    <n v="0"/>
    <x v="0"/>
    <n v="14"/>
    <n v="2.6134375829546803"/>
    <n v="76.056291126150811"/>
  </r>
  <r>
    <n v="873.24699999999996"/>
    <n v="0"/>
    <x v="0"/>
    <n v="15"/>
    <n v="2.774888286039638"/>
    <n v="71.470003456454563"/>
  </r>
  <r>
    <n v="809.32899999999995"/>
    <n v="0"/>
    <x v="0"/>
    <n v="16"/>
    <n v="2.8647291320472168"/>
    <n v="83.523987998097397"/>
  </r>
  <r>
    <n v="325.47300000000001"/>
    <n v="0"/>
    <x v="0"/>
    <n v="17"/>
    <n v="2.8893793451189476"/>
    <n v="104.17704911199053"/>
  </r>
  <r>
    <n v="57.744999999999997"/>
    <n v="0"/>
    <x v="0"/>
    <n v="18"/>
    <n v="2.7703322905384473"/>
    <n v="244.8776255573772"/>
  </r>
  <r>
    <n v="40.878"/>
    <n v="0"/>
    <x v="0"/>
    <n v="19"/>
    <n v="2.7908817603044382"/>
    <n v="343.30668170088296"/>
  </r>
  <r>
    <n v="36.899000000000001"/>
    <n v="0"/>
    <x v="0"/>
    <n v="20"/>
    <n v="2.6375492412465023"/>
    <n v="347.96964829478355"/>
  </r>
  <r>
    <n v="36.795000000000002"/>
    <n v="0"/>
    <x v="0"/>
    <n v="21"/>
    <n v="2.5064207547816069"/>
    <n v="280.60465599498485"/>
  </r>
  <r>
    <n v="36.686999999999998"/>
    <n v="0"/>
    <x v="0"/>
    <n v="22"/>
    <n v="2.6365530527565721"/>
    <n v="183.99524425749124"/>
  </r>
  <r>
    <n v="36.572000000000003"/>
    <n v="0"/>
    <x v="0"/>
    <n v="23"/>
    <n v="2.6596556168045518"/>
    <n v="72.754393424056815"/>
  </r>
  <r>
    <n v="36.46"/>
    <n v="0"/>
    <x v="0"/>
    <n v="24"/>
    <n v="2.6896856693673334"/>
    <n v="17.435061817406648"/>
  </r>
  <r>
    <n v="36.348999999999997"/>
    <n v="0"/>
    <x v="0"/>
    <n v="1"/>
    <n v="2.8148534597737056"/>
    <n v="16.270253712097794"/>
  </r>
  <r>
    <n v="36.24"/>
    <n v="0"/>
    <x v="0"/>
    <n v="2"/>
    <n v="2.9481609521869729"/>
    <n v="15.132105422161752"/>
  </r>
  <r>
    <n v="36.137999999999998"/>
    <n v="0"/>
    <x v="0"/>
    <n v="3"/>
    <n v="2.8994844369301243"/>
    <n v="15.596809469939641"/>
  </r>
  <r>
    <n v="36.052999999999997"/>
    <n v="0"/>
    <x v="0"/>
    <n v="4"/>
    <n v="2.8162393364201135"/>
    <n v="16.390848550573274"/>
  </r>
  <r>
    <n v="35.976999999999997"/>
    <n v="0"/>
    <x v="0"/>
    <n v="5"/>
    <n v="2.78801452650448"/>
    <n v="70.091965481679352"/>
  </r>
  <r>
    <n v="35.908000000000001"/>
    <n v="0"/>
    <x v="0"/>
    <n v="6"/>
    <n v="2.8616116088665842"/>
    <n v="120.28818769836208"/>
  </r>
  <r>
    <n v="35.847000000000001"/>
    <n v="0"/>
    <x v="0"/>
    <n v="7"/>
    <n v="2.7643190843316185"/>
    <n v="179.13913524761247"/>
  </r>
  <r>
    <n v="62.506999999999998"/>
    <n v="0"/>
    <x v="0"/>
    <n v="8"/>
    <n v="2.5993585747256955"/>
    <n v="159.06731722305065"/>
  </r>
  <r>
    <n v="137.99100000000001"/>
    <n v="0"/>
    <x v="0"/>
    <n v="9"/>
    <n v="2.1469280379183653"/>
    <n v="121.97051416525338"/>
  </r>
  <r>
    <n v="269.03500000000003"/>
    <n v="0"/>
    <x v="0"/>
    <n v="10"/>
    <n v="2.3565347440680773"/>
    <n v="128.35905957486611"/>
  </r>
  <r>
    <n v="447.60300000000001"/>
    <n v="0"/>
    <x v="0"/>
    <n v="11"/>
    <n v="2.4159540558545394"/>
    <n v="99.553368082281736"/>
  </r>
  <r>
    <n v="609.41999999999996"/>
    <n v="0"/>
    <x v="0"/>
    <n v="12"/>
    <n v="2.2747626249787034"/>
    <n v="87.79212238265508"/>
  </r>
  <r>
    <n v="765.65499999999997"/>
    <n v="0"/>
    <x v="0"/>
    <n v="13"/>
    <n v="2.4290971573817295"/>
    <n v="82.03823804336136"/>
  </r>
  <r>
    <n v="905.83900000000006"/>
    <n v="0"/>
    <x v="0"/>
    <n v="14"/>
    <n v="2.723226946106402"/>
    <n v="72.878368749402284"/>
  </r>
  <r>
    <n v="973.91"/>
    <n v="0"/>
    <x v="0"/>
    <n v="15"/>
    <n v="2.9485632094292975"/>
    <n v="67.097197991263798"/>
  </r>
  <r>
    <n v="894.32"/>
    <n v="0"/>
    <x v="0"/>
    <n v="16"/>
    <n v="2.9898561838322593"/>
    <n v="79.912571465159829"/>
  </r>
  <r>
    <n v="347.52"/>
    <n v="0"/>
    <x v="0"/>
    <n v="17"/>
    <n v="2.71239008993913"/>
    <n v="111.15552263268329"/>
  </r>
  <r>
    <n v="50.466999999999999"/>
    <n v="0"/>
    <x v="0"/>
    <n v="18"/>
    <n v="2.5678524100890221"/>
    <n v="302.84832229495532"/>
  </r>
  <r>
    <n v="38.106999999999999"/>
    <n v="0"/>
    <x v="0"/>
    <n v="19"/>
    <n v="2.7501114522869798"/>
    <n v="373.8703257508119"/>
  </r>
  <r>
    <n v="36.985999999999997"/>
    <n v="0"/>
    <x v="0"/>
    <n v="20"/>
    <n v="2.8232167823247298"/>
    <n v="323.68079277735927"/>
  </r>
  <r>
    <n v="36.853999999999999"/>
    <n v="0"/>
    <x v="0"/>
    <n v="21"/>
    <n v="2.9409755184292168"/>
    <n v="237.31667822425055"/>
  </r>
  <r>
    <n v="36.713999999999999"/>
    <n v="0"/>
    <x v="0"/>
    <n v="22"/>
    <n v="3.0121196855370802"/>
    <n v="159.71272274086073"/>
  </r>
  <r>
    <n v="36.578000000000003"/>
    <n v="0"/>
    <x v="0"/>
    <n v="23"/>
    <n v="3.1316787830171853"/>
    <n v="60.294896208750131"/>
  </r>
  <r>
    <n v="36.478999999999999"/>
    <n v="0"/>
    <x v="0"/>
    <n v="24"/>
    <n v="3.151840732016769"/>
    <n v="13.423757313690318"/>
  </r>
  <r>
    <n v="36.786000000000001"/>
    <n v="0"/>
    <x v="0"/>
    <n v="1"/>
    <n v="3.1705166771363937"/>
    <n v="13.175669212863152"/>
  </r>
  <r>
    <n v="37.259"/>
    <n v="0"/>
    <x v="0"/>
    <n v="2"/>
    <n v="3.1271042515400729"/>
    <n v="13.323131279984775"/>
  </r>
  <r>
    <n v="37.011000000000003"/>
    <n v="0"/>
    <x v="0"/>
    <n v="3"/>
    <n v="3.0335279791028795"/>
    <n v="14.1261898709857"/>
  </r>
  <r>
    <n v="36.052999999999997"/>
    <n v="0"/>
    <x v="0"/>
    <n v="4"/>
    <n v="2.8404536609492506"/>
    <n v="16.165996930715558"/>
  </r>
  <r>
    <n v="35.978999999999999"/>
    <n v="0"/>
    <x v="0"/>
    <n v="5"/>
    <n v="2.6785557675732643"/>
    <n v="73.361094043501339"/>
  </r>
  <r>
    <n v="35.908999999999999"/>
    <n v="0"/>
    <x v="0"/>
    <n v="6"/>
    <n v="2.6609847801143096"/>
    <n v="130.10966601920944"/>
  </r>
  <r>
    <n v="35.835999999999999"/>
    <n v="0"/>
    <x v="0"/>
    <n v="7"/>
    <n v="2.6839113249136979"/>
    <n v="184.86359290745943"/>
  </r>
  <r>
    <n v="63.41"/>
    <n v="0"/>
    <x v="0"/>
    <n v="8"/>
    <n v="3.0795144097730733"/>
    <n v="131.46840944862697"/>
  </r>
  <r>
    <n v="150.91900000000001"/>
    <n v="0"/>
    <x v="0"/>
    <n v="9"/>
    <n v="3.1292716404939984"/>
    <n v="82.812107832729765"/>
  </r>
  <r>
    <n v="275.81900000000002"/>
    <n v="0"/>
    <x v="0"/>
    <n v="10"/>
    <n v="3.8308360706247924"/>
    <n v="77.894197899935165"/>
  </r>
  <r>
    <n v="435.65600000000001"/>
    <n v="0"/>
    <x v="0"/>
    <n v="11"/>
    <n v="4.024151090602837"/>
    <n v="58.66153863656109"/>
  </r>
  <r>
    <n v="578.995"/>
    <n v="0"/>
    <x v="0"/>
    <n v="12"/>
    <n v="3.8160473005454221"/>
    <n v="51.214791228600127"/>
  </r>
  <r>
    <n v="734.947"/>
    <n v="0"/>
    <x v="0"/>
    <n v="13"/>
    <n v="3.7211463287540845"/>
    <n v="52.59155411191152"/>
  </r>
  <r>
    <n v="878.11800000000005"/>
    <n v="0"/>
    <x v="0"/>
    <n v="14"/>
    <n v="3.597431444795022"/>
    <n v="54.495399447828248"/>
  </r>
  <r>
    <n v="951.95"/>
    <n v="0"/>
    <x v="0"/>
    <n v="15"/>
    <n v="3.3170090443048239"/>
    <n v="59.336593684612929"/>
  </r>
  <r>
    <n v="908.08900000000006"/>
    <n v="0"/>
    <x v="0"/>
    <n v="16"/>
    <n v="3.0621778197877405"/>
    <n v="77.959816415241406"/>
  </r>
  <r>
    <n v="331.53"/>
    <n v="0"/>
    <x v="0"/>
    <n v="17"/>
    <n v="2.7574832728413785"/>
    <n v="109.29250870514909"/>
  </r>
  <r>
    <n v="51.018000000000001"/>
    <n v="0"/>
    <x v="0"/>
    <n v="18"/>
    <n v="2.8123388842740842"/>
    <n v="272.92077119821084"/>
  </r>
  <r>
    <n v="39.509"/>
    <n v="0"/>
    <x v="0"/>
    <n v="19"/>
    <n v="3.1056350397301999"/>
    <n v="318.27945844422726"/>
  </r>
  <r>
    <n v="36.9"/>
    <n v="0"/>
    <x v="0"/>
    <n v="20"/>
    <n v="3.2164530153571342"/>
    <n v="283.57770609565785"/>
  </r>
  <r>
    <n v="36.771000000000001"/>
    <n v="0"/>
    <x v="0"/>
    <n v="21"/>
    <n v="3.2546778642440173"/>
    <n v="213.98329654116077"/>
  </r>
  <r>
    <n v="36.643999999999998"/>
    <n v="0"/>
    <x v="0"/>
    <n v="22"/>
    <n v="3.3272596832829264"/>
    <n v="143.93129718519975"/>
  </r>
  <r>
    <n v="36.526000000000003"/>
    <n v="0"/>
    <x v="0"/>
    <n v="23"/>
    <n v="3.3028584589715617"/>
    <n v="56.740524070891638"/>
  </r>
  <r>
    <n v="36.420999999999999"/>
    <n v="0"/>
    <x v="0"/>
    <n v="24"/>
    <n v="3.3256653469644237"/>
    <n v="12.225754840442216"/>
  </r>
  <r>
    <n v="36.331000000000003"/>
    <n v="0"/>
    <x v="0"/>
    <n v="1"/>
    <n v="3.2555739893296849"/>
    <n v="12.73324396227558"/>
  </r>
  <r>
    <n v="36.25"/>
    <n v="0"/>
    <x v="0"/>
    <n v="2"/>
    <n v="2.962080518824564"/>
    <n v="15.010172621915951"/>
  </r>
  <r>
    <n v="36.170999999999999"/>
    <n v="0"/>
    <x v="0"/>
    <n v="3"/>
    <n v="2.856512033932292"/>
    <n v="15.966724488314421"/>
  </r>
  <r>
    <n v="36.098999999999997"/>
    <n v="0"/>
    <x v="0"/>
    <n v="4"/>
    <n v="2.7700444039762249"/>
    <n v="16.809266182300849"/>
  </r>
  <r>
    <n v="36.031999999999996"/>
    <n v="0"/>
    <x v="0"/>
    <n v="5"/>
    <n v="2.610427742727234"/>
    <n v="75.425730495958248"/>
  </r>
  <r>
    <n v="35.970999999999997"/>
    <n v="0"/>
    <x v="0"/>
    <n v="6"/>
    <n v="2.3868795528890852"/>
    <n v="145.95053801758783"/>
  </r>
  <r>
    <n v="35.921999999999997"/>
    <n v="0"/>
    <x v="0"/>
    <n v="7"/>
    <n v="2.0060122133227405"/>
    <n v="250.12976456066613"/>
  </r>
  <r>
    <n v="49.015999999999998"/>
    <n v="0"/>
    <x v="0"/>
    <n v="8"/>
    <n v="1.5241197459517413"/>
    <n v="351.13583211755434"/>
  </r>
  <r>
    <n v="120.566"/>
    <n v="0"/>
    <x v="0"/>
    <n v="9"/>
    <n v="1.2638753894272963"/>
    <n v="225.48797662868066"/>
  </r>
  <r>
    <n v="228.08099999999999"/>
    <n v="0"/>
    <x v="0"/>
    <n v="10"/>
    <n v="1.3728106205882877"/>
    <n v="222.32253898535646"/>
  </r>
  <r>
    <n v="425.23599999999999"/>
    <n v="0"/>
    <x v="0"/>
    <n v="11"/>
    <n v="1.5165915732325561"/>
    <n v="160.2322668416106"/>
  </r>
  <r>
    <n v="632.91099999999994"/>
    <n v="0"/>
    <x v="0"/>
    <n v="12"/>
    <n v="1.5904697419316094"/>
    <n v="126.75576174475165"/>
  </r>
  <r>
    <n v="797.29899999999998"/>
    <n v="0"/>
    <x v="0"/>
    <n v="13"/>
    <n v="1.6802288534601471"/>
    <n v="119.83643749624009"/>
  </r>
  <r>
    <n v="878.92100000000005"/>
    <n v="0"/>
    <x v="0"/>
    <n v="14"/>
    <n v="1.7584459047693222"/>
    <n v="114.38284132958744"/>
  </r>
  <r>
    <n v="908.23800000000006"/>
    <n v="0"/>
    <x v="0"/>
    <n v="15"/>
    <n v="1.9481347489329375"/>
    <n v="102.97580639015659"/>
  </r>
  <r>
    <n v="849.327"/>
    <n v="0"/>
    <x v="0"/>
    <n v="16"/>
    <n v="2.0247454160955645"/>
    <n v="119.32350036414394"/>
  </r>
  <r>
    <n v="358.79"/>
    <n v="0"/>
    <x v="0"/>
    <n v="17"/>
    <n v="2.0904843936274675"/>
    <n v="145.04740592419648"/>
  </r>
  <r>
    <n v="51.338999999999999"/>
    <n v="0"/>
    <x v="0"/>
    <n v="18"/>
    <n v="2.1617513733082259"/>
    <n v="354.94767896849783"/>
  </r>
  <r>
    <n v="39.722999999999999"/>
    <n v="0"/>
    <x v="0"/>
    <n v="19"/>
    <n v="2.2640479235210549"/>
    <n v="437.60637453609274"/>
  </r>
  <r>
    <n v="37.07"/>
    <n v="0"/>
    <x v="0"/>
    <n v="20"/>
    <n v="2.084883689801424"/>
    <n v="440.75387214168984"/>
  </r>
  <r>
    <n v="36.991999999999997"/>
    <n v="0"/>
    <x v="0"/>
    <n v="21"/>
    <n v="1.9345741133386438"/>
    <n v="364.4900276633"/>
  </r>
  <r>
    <n v="36.905000000000001"/>
    <n v="0"/>
    <x v="0"/>
    <n v="22"/>
    <n v="2.0471504585642939"/>
    <n v="238.37872725939914"/>
  </r>
  <r>
    <n v="36.795000000000002"/>
    <n v="0"/>
    <x v="0"/>
    <n v="23"/>
    <n v="2.0950618129305876"/>
    <n v="94.437712305269017"/>
  </r>
  <r>
    <n v="36.673999999999999"/>
    <n v="0"/>
    <x v="0"/>
    <n v="24"/>
    <n v="2.0941072083348549"/>
    <n v="25.054841256824947"/>
  </r>
  <r>
    <n v="36.557000000000002"/>
    <n v="0"/>
    <x v="0"/>
    <n v="1"/>
    <n v="2.0918730841042916"/>
    <n v="25.172390359570858"/>
  </r>
  <r>
    <n v="36.451000000000001"/>
    <n v="0"/>
    <x v="0"/>
    <n v="2"/>
    <n v="2.1153479619202136"/>
    <n v="24.855830379242292"/>
  </r>
  <r>
    <n v="36.345999999999997"/>
    <n v="0"/>
    <x v="0"/>
    <n v="3"/>
    <n v="2.0804905671499689"/>
    <n v="25.511233447556581"/>
  </r>
  <r>
    <n v="36.256999999999998"/>
    <n v="0"/>
    <x v="0"/>
    <n v="4"/>
    <n v="1.8419818131566881"/>
    <n v="30.170953254058311"/>
  </r>
  <r>
    <n v="36.179000000000002"/>
    <n v="0"/>
    <x v="0"/>
    <n v="5"/>
    <n v="1.5323214414736877"/>
    <n v="134.97242323354794"/>
  </r>
  <r>
    <n v="36.113"/>
    <n v="0"/>
    <x v="0"/>
    <n v="6"/>
    <n v="1.1060452070326965"/>
    <n v="325.27134143052996"/>
  </r>
  <r>
    <n v="36.063000000000002"/>
    <n v="0"/>
    <x v="0"/>
    <n v="7"/>
    <n v="0.72000624997287355"/>
    <n v="711.99263869245522"/>
  </r>
  <r>
    <n v="43.8"/>
    <n v="0"/>
    <x v="0"/>
    <n v="8"/>
    <n v="0.4390045557850169"/>
    <n v="1384.5501745537051"/>
  </r>
  <r>
    <n v="106.739"/>
    <n v="0"/>
    <x v="0"/>
    <n v="9"/>
    <n v="0.5702148717808051"/>
    <n v="568.63781492008229"/>
  </r>
  <r>
    <n v="226.69900000000001"/>
    <n v="0"/>
    <x v="0"/>
    <n v="10"/>
    <n v="0.94199469212941966"/>
    <n v="325.26698292490806"/>
  </r>
  <r>
    <n v="383.79700000000003"/>
    <n v="0"/>
    <x v="0"/>
    <n v="11"/>
    <n v="1.0354950506883169"/>
    <n v="235.96363187126644"/>
  </r>
  <r>
    <n v="543.98"/>
    <n v="0"/>
    <x v="0"/>
    <n v="12"/>
    <n v="1.2906808280903532"/>
    <n v="156.84078042323887"/>
  </r>
  <r>
    <n v="668.79399999999998"/>
    <n v="0"/>
    <x v="0"/>
    <n v="13"/>
    <n v="1.4618618265759593"/>
    <n v="138.15077799789267"/>
  </r>
  <r>
    <n v="766.29"/>
    <n v="0"/>
    <x v="0"/>
    <n v="14"/>
    <n v="1.520744883272668"/>
    <n v="132.69437241849121"/>
  </r>
  <r>
    <n v="804.38900000000001"/>
    <n v="0"/>
    <x v="0"/>
    <n v="15"/>
    <n v="1.5385558163420656"/>
    <n v="131.12619195725043"/>
  </r>
  <r>
    <n v="740.29499999999996"/>
    <n v="0"/>
    <x v="0"/>
    <n v="16"/>
    <n v="1.3816486528781475"/>
    <n v="176.15230415640033"/>
  </r>
  <r>
    <n v="302.17599999999999"/>
    <n v="0"/>
    <x v="0"/>
    <n v="17"/>
    <n v="1.1598215379962558"/>
    <n v="263.65828588127346"/>
  </r>
  <r>
    <n v="44.433999999999997"/>
    <n v="0"/>
    <x v="0"/>
    <n v="18"/>
    <n v="1.1054953640789273"/>
    <n v="809.68709128615103"/>
  </r>
  <r>
    <n v="37.453000000000003"/>
    <n v="0"/>
    <x v="0"/>
    <n v="19"/>
    <n v="1.2514287834311628"/>
    <n v="847.46694090234632"/>
  </r>
  <r>
    <n v="37.271000000000001"/>
    <n v="0"/>
    <x v="0"/>
    <n v="20"/>
    <n v="1.2536941413279394"/>
    <n v="735.42126320973296"/>
  </r>
  <r>
    <n v="37.189"/>
    <n v="0"/>
    <x v="0"/>
    <n v="21"/>
    <n v="1.4785807384109939"/>
    <n v="477.35765905937234"/>
  </r>
  <r>
    <n v="37.094000000000001"/>
    <n v="0"/>
    <x v="0"/>
    <n v="22"/>
    <n v="1.7208500806287572"/>
    <n v="283.97445560127881"/>
  </r>
  <r>
    <n v="36.976999999999997"/>
    <n v="0"/>
    <x v="0"/>
    <n v="23"/>
    <n v="1.9166825506588199"/>
    <n v="103.62471280770045"/>
  </r>
  <r>
    <n v="36.851999999999997"/>
    <n v="0"/>
    <x v="0"/>
    <n v="24"/>
    <n v="2.3033562468710742"/>
    <n v="21.781253192667293"/>
  </r>
  <r>
    <n v="36.729999999999997"/>
    <n v="0"/>
    <x v="0"/>
    <n v="1"/>
    <n v="2.5804311655225374"/>
    <n v="18.454646814645919"/>
  </r>
  <r>
    <n v="36.631"/>
    <n v="0"/>
    <x v="0"/>
    <n v="2"/>
    <n v="2.6792582928862978"/>
    <n v="17.45945890876995"/>
  </r>
  <r>
    <n v="36.543999999999997"/>
    <n v="0"/>
    <x v="0"/>
    <n v="3"/>
    <n v="2.6463826253964107"/>
    <n v="17.840816863917947"/>
  </r>
  <r>
    <n v="36.466000000000001"/>
    <n v="0"/>
    <x v="0"/>
    <n v="4"/>
    <n v="2.5622056904159742"/>
    <n v="18.79069633474284"/>
  </r>
  <r>
    <n v="36.401000000000003"/>
    <n v="0"/>
    <x v="0"/>
    <n v="5"/>
    <n v="2.3616318510724739"/>
    <n v="83.568505930899661"/>
  </r>
  <r>
    <n v="36.356000000000002"/>
    <n v="0"/>
    <x v="0"/>
    <n v="6"/>
    <n v="2.0466482355304731"/>
    <n v="170.05670193927378"/>
  </r>
  <r>
    <n v="36.308"/>
    <n v="0"/>
    <x v="0"/>
    <n v="7"/>
    <n v="1.5344008602708745"/>
    <n v="326.58029771911254"/>
  </r>
  <r>
    <n v="43.177"/>
    <n v="0"/>
    <x v="0"/>
    <n v="8"/>
    <n v="0.98078437997349854"/>
    <n v="624.06874225644253"/>
  </r>
  <r>
    <n v="112.53100000000001"/>
    <n v="0"/>
    <x v="0"/>
    <n v="9"/>
    <n v="1.1348418392005117"/>
    <n v="269.42117098090444"/>
  </r>
  <r>
    <n v="209.321"/>
    <n v="0"/>
    <x v="0"/>
    <n v="10"/>
    <n v="1.4988812494657473"/>
    <n v="203.39011123084566"/>
  </r>
  <r>
    <n v="355.85"/>
    <n v="0"/>
    <x v="0"/>
    <n v="11"/>
    <n v="2.3760608157200016"/>
    <n v="101.27132916314591"/>
  </r>
  <r>
    <n v="533.51900000000001"/>
    <n v="0"/>
    <x v="0"/>
    <n v="12"/>
    <n v="3.0112537256099827"/>
    <n v="65.642666795354955"/>
  </r>
  <r>
    <n v="697.99099999999999"/>
    <n v="0"/>
    <x v="0"/>
    <n v="13"/>
    <n v="3.1679206113790164"/>
    <n v="62.259413154939956"/>
  </r>
  <r>
    <n v="818.16"/>
    <n v="0"/>
    <x v="0"/>
    <n v="14"/>
    <n v="3.2008905010949689"/>
    <n v="61.589603544825387"/>
  </r>
  <r>
    <n v="852.154"/>
    <n v="0"/>
    <x v="0"/>
    <n v="15"/>
    <n v="3.1619305811481695"/>
    <n v="62.382604835775446"/>
  </r>
  <r>
    <n v="780.19500000000005"/>
    <n v="0"/>
    <x v="0"/>
    <n v="16"/>
    <n v="3.023326975370014"/>
    <n v="78.99721385114772"/>
  </r>
  <r>
    <n v="269.21199999999999"/>
    <n v="0"/>
    <x v="0"/>
    <n v="17"/>
    <n v="2.6877358501162272"/>
    <n v="112.20053908845379"/>
  </r>
  <r>
    <n v="44.8"/>
    <n v="0"/>
    <x v="0"/>
    <n v="18"/>
    <n v="2.616935803568746"/>
    <n v="334.60779978422391"/>
  </r>
  <r>
    <n v="37.627000000000002"/>
    <n v="0"/>
    <x v="0"/>
    <n v="19"/>
    <n v="2.7096900191719344"/>
    <n v="384.43074347474061"/>
  </r>
  <r>
    <n v="37.277999999999999"/>
    <n v="0"/>
    <x v="0"/>
    <n v="20"/>
    <n v="2.5930377937855051"/>
    <n v="350.51009706742781"/>
  </r>
  <r>
    <n v="37.186"/>
    <n v="0"/>
    <x v="0"/>
    <n v="21"/>
    <n v="2.4949376745722529"/>
    <n v="278.97665483193327"/>
  </r>
  <r>
    <n v="37.104999999999997"/>
    <n v="0"/>
    <x v="0"/>
    <n v="22"/>
    <n v="2.3418629336491921"/>
    <n v="206.03571533024694"/>
  </r>
  <r>
    <n v="37.031999999999996"/>
    <n v="0"/>
    <x v="0"/>
    <n v="23"/>
    <n v="2.1524330419318507"/>
    <n v="91.073164263348986"/>
  </r>
  <r>
    <n v="36.96"/>
    <n v="0"/>
    <x v="0"/>
    <n v="24"/>
    <n v="2.0152945194189358"/>
    <n v="26.214124306041519"/>
  </r>
  <r>
    <n v="36.871000000000002"/>
    <n v="0"/>
    <x v="0"/>
    <n v="1"/>
    <n v="2.0992308115116831"/>
    <n v="24.83631919899409"/>
  </r>
  <r>
    <n v="36.744999999999997"/>
    <n v="0"/>
    <x v="0"/>
    <n v="2"/>
    <n v="2.4517840443236434"/>
    <n v="19.929118274342066"/>
  </r>
  <r>
    <n v="36.581000000000003"/>
    <n v="0"/>
    <x v="0"/>
    <n v="3"/>
    <n v="2.7044905250342435"/>
    <n v="17.228392169543881"/>
  </r>
  <r>
    <n v="36.447000000000003"/>
    <n v="0"/>
    <x v="0"/>
    <n v="4"/>
    <n v="2.7086943349148869"/>
    <n v="17.249567997020499"/>
  </r>
  <r>
    <n v="36.344000000000001"/>
    <n v="0"/>
    <x v="0"/>
    <n v="5"/>
    <n v="2.6773020001486572"/>
    <n v="72.662982458446209"/>
  </r>
  <r>
    <n v="36.253999999999998"/>
    <n v="0"/>
    <x v="0"/>
    <n v="6"/>
    <n v="2.7453473368592181"/>
    <n v="124.60624823772318"/>
  </r>
  <r>
    <n v="36.173999999999999"/>
    <n v="0"/>
    <x v="0"/>
    <n v="7"/>
    <n v="2.7531625451469441"/>
    <n v="178.27946623251245"/>
  </r>
  <r>
    <n v="54.87"/>
    <n v="0"/>
    <x v="0"/>
    <n v="8"/>
    <n v="2.8487114631004662"/>
    <n v="164.77120795714293"/>
  </r>
  <r>
    <n v="147.465"/>
    <n v="0"/>
    <x v="0"/>
    <n v="9"/>
    <n v="3.0065322216799872"/>
    <n v="86.305901674546703"/>
  </r>
  <r>
    <n v="280.19799999999998"/>
    <n v="0"/>
    <x v="0"/>
    <n v="10"/>
    <n v="4.0401590315233875"/>
    <n v="73.714979311379793"/>
  </r>
  <r>
    <n v="517.60599999999999"/>
    <n v="0"/>
    <x v="0"/>
    <n v="11"/>
    <n v="4.5301581650092526"/>
    <n v="51.799878894600099"/>
  </r>
  <r>
    <n v="681.74199999999996"/>
    <n v="0"/>
    <x v="0"/>
    <n v="12"/>
    <n v="4.1769698347007491"/>
    <n v="46.550153753488942"/>
  </r>
  <r>
    <n v="758.85500000000002"/>
    <n v="0"/>
    <x v="0"/>
    <n v="13"/>
    <n v="3.8098706014771682"/>
    <n v="51.302312064149056"/>
  </r>
  <r>
    <n v="810.17200000000003"/>
    <n v="0"/>
    <x v="0"/>
    <n v="14"/>
    <n v="3.5229386880841398"/>
    <n v="55.706263599772321"/>
  </r>
  <r>
    <n v="808.077"/>
    <n v="0"/>
    <x v="0"/>
    <n v="15"/>
    <n v="3.2625517620414852"/>
    <n v="60.373240658870905"/>
  </r>
  <r>
    <n v="744.49199999999996"/>
    <n v="0"/>
    <x v="0"/>
    <n v="16"/>
    <n v="2.9899660533190002"/>
    <n v="79.909533234286201"/>
  </r>
  <r>
    <n v="313.19600000000003"/>
    <n v="0"/>
    <x v="0"/>
    <n v="17"/>
    <n v="2.4647730118613356"/>
    <n v="122.60067982255852"/>
  </r>
  <r>
    <n v="45.844999999999999"/>
    <n v="0"/>
    <x v="0"/>
    <n v="18"/>
    <n v="2.0454363837577545"/>
    <n v="420.53382355335509"/>
  </r>
  <r>
    <n v="37.594999999999999"/>
    <n v="0"/>
    <x v="0"/>
    <n v="19"/>
    <n v="1.8694223706803126"/>
    <n v="562.00300793514225"/>
  </r>
  <r>
    <n v="37.173999999999999"/>
    <n v="0"/>
    <x v="0"/>
    <n v="20"/>
    <n v="1.5662975451682226"/>
    <n v="588.2482710324831"/>
  </r>
  <r>
    <n v="37.113999999999997"/>
    <n v="0"/>
    <x v="0"/>
    <n v="21"/>
    <n v="1.2685996216300872"/>
    <n v="559.10069422746483"/>
  </r>
  <r>
    <n v="37.058999999999997"/>
    <n v="0"/>
    <x v="0"/>
    <n v="22"/>
    <n v="1.0081929378844112"/>
    <n v="492.03073621263326"/>
  </r>
  <r>
    <n v="37.006999999999998"/>
    <n v="0"/>
    <x v="0"/>
    <n v="23"/>
    <n v="0.79055676583025969"/>
    <n v="264.88862738459005"/>
  </r>
  <r>
    <n v="36.954000000000001"/>
    <n v="0"/>
    <x v="0"/>
    <n v="24"/>
    <n v="0.66324429888239522"/>
    <n v="99.524741137570146"/>
  </r>
  <r>
    <n v="36.895000000000003"/>
    <n v="0"/>
    <x v="0"/>
    <n v="1"/>
    <n v="0.68820127869686498"/>
    <n v="95.715106852590395"/>
  </r>
  <r>
    <n v="36.816000000000003"/>
    <n v="0"/>
    <x v="0"/>
    <n v="2"/>
    <n v="1.1898655386219066"/>
    <n v="51.356352084263364"/>
  </r>
  <r>
    <n v="36.686"/>
    <n v="0"/>
    <x v="0"/>
    <n v="3"/>
    <n v="2.1381529412088374"/>
    <n v="24.328540499300534"/>
  </r>
  <r>
    <n v="36.527000000000001"/>
    <n v="0"/>
    <x v="0"/>
    <n v="4"/>
    <n v="2.574866986855826"/>
    <n v="18.618608264407193"/>
  </r>
  <r>
    <n v="36.372999999999998"/>
    <n v="0"/>
    <x v="0"/>
    <n v="5"/>
    <n v="2.7052314133914681"/>
    <n v="71.75327441291472"/>
  </r>
  <r>
    <n v="36.262999999999998"/>
    <n v="0"/>
    <x v="0"/>
    <n v="6"/>
    <n v="2.3128218694918981"/>
    <n v="149.72896104701411"/>
  </r>
  <r>
    <n v="36.195999999999998"/>
    <n v="0"/>
    <x v="0"/>
    <n v="7"/>
    <n v="1.8677542664922493"/>
    <n v="267.34788796748478"/>
  </r>
  <r>
    <n v="42.87"/>
    <n v="0"/>
    <x v="0"/>
    <n v="8"/>
    <n v="1.5574607539196612"/>
    <n v="392.70167152625351"/>
  </r>
  <r>
    <n v="133.52000000000001"/>
    <n v="0"/>
    <x v="0"/>
    <n v="9"/>
    <n v="1.8653549260127413"/>
    <n v="140.79983059705646"/>
  </r>
  <r>
    <n v="240.738"/>
    <n v="0"/>
    <x v="0"/>
    <n v="10"/>
    <n v="2.0699045871730415"/>
    <n v="146.51705713070427"/>
  </r>
  <r>
    <n v="368.202"/>
    <n v="0"/>
    <x v="0"/>
    <n v="11"/>
    <n v="1.9663074530703482"/>
    <n v="122.95205321150202"/>
  </r>
  <r>
    <n v="517.47"/>
    <n v="0"/>
    <x v="0"/>
    <n v="12"/>
    <n v="1.7833653579679067"/>
    <n v="112.74584329957624"/>
  </r>
  <r>
    <n v="621.596"/>
    <n v="0"/>
    <x v="0"/>
    <n v="13"/>
    <n v="1.6779430860431472"/>
    <n v="120.0034562968131"/>
  </r>
  <r>
    <n v="700.75099999999998"/>
    <n v="0"/>
    <x v="0"/>
    <n v="14"/>
    <n v="1.8637931752208989"/>
    <n v="107.76104917612381"/>
  </r>
  <r>
    <n v="729.21400000000006"/>
    <n v="0"/>
    <x v="0"/>
    <n v="15"/>
    <n v="2.2188323505844236"/>
    <n v="90.074909241233257"/>
  </r>
  <r>
    <n v="681.49400000000003"/>
    <n v="0"/>
    <x v="0"/>
    <n v="16"/>
    <n v="2.3210006462730681"/>
    <n v="103.73944172848665"/>
  </r>
  <r>
    <n v="308.83800000000002"/>
    <n v="0"/>
    <x v="0"/>
    <n v="17"/>
    <n v="2.1981105522698354"/>
    <n v="137.80985512206777"/>
  </r>
  <r>
    <n v="46.923000000000002"/>
    <n v="0"/>
    <x v="0"/>
    <n v="18"/>
    <n v="2.2037706323481125"/>
    <n v="380.80139022960742"/>
  </r>
  <r>
    <n v="37.982999999999997"/>
    <n v="0"/>
    <x v="0"/>
    <n v="19"/>
    <n v="2.3489989357170855"/>
    <n v="440.75942084019511"/>
  </r>
  <r>
    <n v="37.167999999999999"/>
    <n v="0"/>
    <x v="0"/>
    <n v="20"/>
    <n v="2.0565835747666563"/>
    <n v="445.77413820092005"/>
  </r>
  <r>
    <n v="37.100999999999999"/>
    <n v="0"/>
    <x v="0"/>
    <n v="21"/>
    <n v="1.7145646677801336"/>
    <n v="411.2974924234959"/>
  </r>
  <r>
    <n v="37.040999999999997"/>
    <n v="0"/>
    <x v="0"/>
    <n v="22"/>
    <n v="1.5932824608336087"/>
    <n v="307.92814464284334"/>
  </r>
  <r>
    <n v="36.972000000000001"/>
    <n v="0"/>
    <x v="0"/>
    <n v="23"/>
    <n v="1.6716330338923073"/>
    <n v="120.25881656265476"/>
  </r>
  <r>
    <n v="36.895000000000003"/>
    <n v="0"/>
    <x v="0"/>
    <n v="24"/>
    <n v="1.5683064113877749"/>
    <n v="36.525836626569209"/>
  </r>
  <r>
    <n v="36.816000000000003"/>
    <n v="0"/>
    <x v="0"/>
    <n v="1"/>
    <n v="1.4311397555794472"/>
    <n v="41.049721258961839"/>
  </r>
  <r>
    <n v="36.707000000000001"/>
    <n v="0"/>
    <x v="0"/>
    <n v="2"/>
    <n v="1.6394108697943905"/>
    <n v="34.695232196704538"/>
  </r>
  <r>
    <n v="36.558"/>
    <n v="0"/>
    <x v="0"/>
    <n v="3"/>
    <n v="1.8424236754883498"/>
    <n v="29.913003068009495"/>
  </r>
  <r>
    <n v="36.424999999999997"/>
    <n v="0"/>
    <x v="0"/>
    <n v="4"/>
    <n v="1.7780463998445035"/>
    <n v="31.467075613043214"/>
  </r>
  <r>
    <n v="36.316000000000003"/>
    <n v="0"/>
    <x v="0"/>
    <n v="5"/>
    <n v="1.6751970033402042"/>
    <n v="122.14957019811879"/>
  </r>
  <r>
    <n v="36.209000000000003"/>
    <n v="0"/>
    <x v="0"/>
    <n v="6"/>
    <n v="1.7719960496569964"/>
    <n v="198.75321027077504"/>
  </r>
  <r>
    <n v="36.109000000000002"/>
    <n v="0"/>
    <x v="0"/>
    <n v="7"/>
    <n v="1.8639949034265089"/>
    <n v="268.5526304962558"/>
  </r>
  <r>
    <n v="48.15"/>
    <n v="0"/>
    <x v="0"/>
    <n v="8"/>
    <n v="1.5335648013696717"/>
    <n v="355.20362244816027"/>
  </r>
  <r>
    <n v="120.133"/>
    <n v="0"/>
    <x v="0"/>
    <n v="9"/>
    <n v="1.6709006553353196"/>
    <n v="170.44470908086981"/>
  </r>
  <r>
    <n v="233.62"/>
    <n v="0"/>
    <x v="0"/>
    <n v="10"/>
    <n v="1.7451240643576031"/>
    <n v="174.30034178282719"/>
  </r>
  <r>
    <n v="366.11099999999999"/>
    <n v="0"/>
    <x v="0"/>
    <n v="11"/>
    <n v="1.5583747944573538"/>
    <n v="155.86186271362371"/>
  </r>
  <r>
    <n v="511.99"/>
    <n v="0"/>
    <x v="0"/>
    <n v="12"/>
    <n v="1.3202492188977049"/>
    <n v="153.26614381664044"/>
  </r>
  <r>
    <n v="636.303"/>
    <n v="0"/>
    <x v="0"/>
    <n v="13"/>
    <n v="1.2938458177078134"/>
    <n v="156.45034439032588"/>
  </r>
  <r>
    <n v="743.83100000000002"/>
    <n v="0"/>
    <x v="0"/>
    <n v="14"/>
    <n v="1.3142241056988719"/>
    <n v="153.98149425864304"/>
  </r>
  <r>
    <n v="787.245"/>
    <n v="0"/>
    <x v="0"/>
    <n v="15"/>
    <n v="1.3705269059744869"/>
    <n v="147.54199662760089"/>
  </r>
  <r>
    <n v="757.43"/>
    <n v="0"/>
    <x v="0"/>
    <n v="16"/>
    <n v="1.4177143576898699"/>
    <n v="171.60066000602092"/>
  </r>
  <r>
    <n v="337.87099999999998"/>
    <n v="0"/>
    <x v="0"/>
    <n v="17"/>
    <n v="1.4984184996188481"/>
    <n v="203.45377849334386"/>
  </r>
  <r>
    <n v="47.578000000000003"/>
    <n v="0"/>
    <x v="0"/>
    <n v="18"/>
    <n v="1.5864860541460803"/>
    <n v="524.62892816734222"/>
  </r>
  <r>
    <n v="38.039000000000001"/>
    <n v="0"/>
    <x v="0"/>
    <n v="19"/>
    <n v="1.6592760469554184"/>
    <n v="626.98833325262433"/>
  </r>
  <r>
    <n v="37.317999999999998"/>
    <n v="0"/>
    <x v="0"/>
    <n v="20"/>
    <n v="1.3305885915638989"/>
    <n v="691.49122982114443"/>
  </r>
  <r>
    <n v="37.25"/>
    <n v="0"/>
    <x v="0"/>
    <n v="21"/>
    <n v="0.89410961296700087"/>
    <n v="794.42674994282163"/>
  </r>
  <r>
    <n v="37.179000000000002"/>
    <n v="0"/>
    <x v="0"/>
    <n v="22"/>
    <n v="0.77625768917286742"/>
    <n v="639.8733555707496"/>
  </r>
  <r>
    <n v="37.101999999999997"/>
    <n v="0"/>
    <x v="0"/>
    <n v="23"/>
    <n v="0.7520664864225769"/>
    <n v="278.22908735303599"/>
  </r>
  <r>
    <n v="37.027999999999999"/>
    <n v="0"/>
    <x v="0"/>
    <n v="24"/>
    <n v="0.7706646482095828"/>
    <n v="84.125978893034798"/>
  </r>
  <r>
    <n v="36.954999999999998"/>
    <n v="0"/>
    <x v="0"/>
    <n v="1"/>
    <n v="1.0217069051347358"/>
    <n v="61.187253745925958"/>
  </r>
  <r>
    <n v="36.866999999999997"/>
    <n v="0"/>
    <x v="0"/>
    <n v="2"/>
    <n v="1.5398587597568809"/>
    <n v="37.409272835236209"/>
  </r>
  <r>
    <n v="36.765999999999998"/>
    <n v="0"/>
    <x v="0"/>
    <n v="3"/>
    <n v="1.7031620592298313"/>
    <n v="32.976447202908588"/>
  </r>
  <r>
    <n v="36.668999999999997"/>
    <n v="0"/>
    <x v="0"/>
    <n v="4"/>
    <n v="1.5115131491323521"/>
    <n v="38.500709267232352"/>
  </r>
  <r>
    <n v="36.581000000000003"/>
    <n v="0"/>
    <x v="0"/>
    <n v="5"/>
    <n v="1.2521233964749641"/>
    <n v="165.56338987410024"/>
  </r>
  <r>
    <n v="36.494"/>
    <n v="0"/>
    <x v="0"/>
    <n v="6"/>
    <n v="1.0491691951253621"/>
    <n v="339.85929087686787"/>
  </r>
  <r>
    <n v="36.411000000000001"/>
    <n v="0"/>
    <x v="0"/>
    <n v="7"/>
    <n v="1.2406095276113269"/>
    <n v="405.11723915415428"/>
  </r>
  <r>
    <n v="44.252000000000002"/>
    <n v="0"/>
    <x v="0"/>
    <n v="8"/>
    <n v="1.3210363356092822"/>
    <n v="449.97994368518147"/>
  </r>
  <r>
    <n v="125.69199999999999"/>
    <n v="0"/>
    <x v="0"/>
    <n v="9"/>
    <n v="1.5256277396534188"/>
    <n v="178.69138451890538"/>
  </r>
  <r>
    <n v="252.04599999999999"/>
    <n v="0"/>
    <x v="0"/>
    <n v="10"/>
    <n v="1.454514695697503"/>
    <n v="209.67851763796415"/>
  </r>
  <r>
    <n v="398.37099999999998"/>
    <n v="0"/>
    <x v="0"/>
    <n v="11"/>
    <n v="1.4792853004069226"/>
    <n v="164.34302109515733"/>
  </r>
  <r>
    <n v="596.03899999999999"/>
    <n v="0"/>
    <x v="0"/>
    <n v="12"/>
    <n v="1.6428648757581983"/>
    <n v="122.62488073512142"/>
  </r>
  <r>
    <n v="779.99400000000003"/>
    <n v="0"/>
    <x v="0"/>
    <n v="13"/>
    <n v="1.6099816769143678"/>
    <n v="125.1860027413953"/>
  </r>
  <r>
    <n v="858.80799999999999"/>
    <n v="0"/>
    <x v="0"/>
    <n v="14"/>
    <n v="1.1960041805947002"/>
    <n v="169.47563656473889"/>
  </r>
  <r>
    <n v="830.84500000000003"/>
    <n v="0"/>
    <x v="0"/>
    <n v="15"/>
    <n v="0.71562909387475293"/>
    <n v="285.09718380315059"/>
  </r>
  <r>
    <n v="749.33100000000002"/>
    <n v="0"/>
    <x v="0"/>
    <n v="16"/>
    <n v="0.53508130223359518"/>
    <n v="459.22915465177209"/>
  </r>
  <r>
    <n v="376.35700000000003"/>
    <n v="0"/>
    <x v="0"/>
    <n v="17"/>
    <n v="0.77300582145285301"/>
    <n v="396.97985720702036"/>
  </r>
  <r>
    <n v="47.914999999999999"/>
    <n v="0"/>
    <x v="0"/>
    <n v="18"/>
    <n v="1.4430027720001095"/>
    <n v="573.48510081720781"/>
  </r>
  <r>
    <n v="37.561999999999998"/>
    <n v="0"/>
    <x v="0"/>
    <n v="19"/>
    <n v="1.995239584611332"/>
    <n v="526.42207600577922"/>
  </r>
  <r>
    <n v="37.368000000000002"/>
    <n v="0"/>
    <x v="0"/>
    <n v="20"/>
    <n v="2.3260973754337972"/>
    <n v="390.89875905999611"/>
  </r>
  <r>
    <n v="37.859000000000002"/>
    <n v="0"/>
    <x v="0"/>
    <n v="21"/>
    <n v="2.7560449923758501"/>
    <n v="247.15617878637383"/>
  </r>
  <r>
    <n v="39.011000000000003"/>
    <n v="0"/>
    <x v="0"/>
    <n v="22"/>
    <n v="2.9282460620651398"/>
    <n v="154.87831292304298"/>
  </r>
  <r>
    <n v="38.872999999999998"/>
    <n v="0"/>
    <x v="0"/>
    <n v="23"/>
    <n v="2.8478583181050285"/>
    <n v="63.312421039602476"/>
  </r>
  <r>
    <n v="37.963000000000001"/>
    <n v="0"/>
    <x v="0"/>
    <n v="24"/>
    <n v="2.7154743600336202"/>
    <n v="16.495704255105071"/>
  </r>
  <r>
    <n v="36.774999999999999"/>
    <n v="0"/>
    <x v="0"/>
    <n v="1"/>
    <n v="2.5945789639168817"/>
    <n v="18.278178565511183"/>
  </r>
  <r>
    <n v="36.726999999999997"/>
    <n v="0"/>
    <x v="0"/>
    <n v="2"/>
    <n v="2.3435938214630965"/>
    <n v="21.311853353531767"/>
  </r>
  <r>
    <n v="36.680999999999997"/>
    <n v="0"/>
    <x v="0"/>
    <n v="3"/>
    <n v="2.1838287478646308"/>
    <n v="23.617672835789826"/>
  </r>
  <r>
    <n v="36.622999999999998"/>
    <n v="0"/>
    <x v="0"/>
    <n v="4"/>
    <n v="2.22270668330304"/>
    <n v="23.069382099116901"/>
  </r>
  <r>
    <n v="36.558999999999997"/>
    <n v="0"/>
    <x v="0"/>
    <n v="5"/>
    <n v="2.2544178849538965"/>
    <n v="87.632756394974777"/>
  </r>
  <r>
    <n v="36.503999999999998"/>
    <n v="0"/>
    <x v="0"/>
    <n v="6"/>
    <n v="2.1307881171059688"/>
    <n v="162.28988839222907"/>
  </r>
  <r>
    <n v="36.470999999999997"/>
    <n v="0"/>
    <x v="0"/>
    <n v="7"/>
    <n v="1.9167162022584356"/>
    <n v="258.30204712184434"/>
  </r>
  <r>
    <n v="50.18"/>
    <n v="0"/>
    <x v="0"/>
    <n v="8"/>
    <n v="1.612789198872562"/>
    <n v="323.73901547931058"/>
  </r>
  <r>
    <n v="146.68899999999999"/>
    <n v="0"/>
    <x v="0"/>
    <n v="9"/>
    <n v="1.4568623819702395"/>
    <n v="181.05544557422095"/>
  </r>
  <r>
    <n v="285.11"/>
    <n v="0"/>
    <x v="0"/>
    <n v="10"/>
    <n v="1.5675235245443686"/>
    <n v="194.36233841467043"/>
  </r>
  <r>
    <n v="437.411"/>
    <n v="0"/>
    <x v="0"/>
    <n v="11"/>
    <n v="1.8019417304674421"/>
    <n v="134.41983229595542"/>
  </r>
  <r>
    <n v="610.91099999999994"/>
    <n v="0"/>
    <x v="0"/>
    <n v="12"/>
    <n v="2.2181767287572018"/>
    <n v="90.102350988291263"/>
  </r>
  <r>
    <n v="825.976"/>
    <n v="0"/>
    <x v="0"/>
    <n v="13"/>
    <n v="2.6043935954459729"/>
    <n v="76.330019734851007"/>
  </r>
  <r>
    <n v="1006.625"/>
    <n v="0"/>
    <x v="0"/>
    <n v="14"/>
    <n v="2.8387338726974738"/>
    <n v="69.800298695555881"/>
  </r>
  <r>
    <n v="1166.721"/>
    <n v="0"/>
    <x v="0"/>
    <n v="15"/>
    <n v="2.8922788593080027"/>
    <n v="68.456813273664693"/>
  </r>
  <r>
    <n v="1179.704"/>
    <n v="0"/>
    <x v="0"/>
    <n v="16"/>
    <n v="2.7473851204372495"/>
    <n v="87.209671664930141"/>
  </r>
  <r>
    <n v="434.64699999999999"/>
    <n v="0"/>
    <x v="0"/>
    <n v="17"/>
    <n v="2.1132463178721026"/>
    <n v="143.45526256728741"/>
  </r>
  <r>
    <n v="42.091999999999999"/>
    <n v="0"/>
    <x v="0"/>
    <n v="18"/>
    <n v="1.6493286513002798"/>
    <n v="570.08514914664386"/>
  </r>
  <r>
    <n v="37.546999999999997"/>
    <n v="0"/>
    <x v="0"/>
    <n v="19"/>
    <n v="1.8214790693280007"/>
    <n v="577.7852758312705"/>
  </r>
  <r>
    <n v="37.317999999999998"/>
    <n v="3.2000000000000001E-2"/>
    <x v="0"/>
    <n v="20"/>
    <n v="2.2716903398130652"/>
    <n v="401.02811864741574"/>
  </r>
  <r>
    <n v="37.478999999999999"/>
    <n v="0.45900000000000002"/>
    <x v="0"/>
    <n v="21"/>
    <n v="2.6219811212134996"/>
    <n v="196.42925651383959"/>
  </r>
  <r>
    <n v="37.375"/>
    <n v="0"/>
    <x v="0"/>
    <n v="22"/>
    <n v="2.7305742985679768"/>
    <n v="174.05775162368255"/>
  </r>
  <r>
    <n v="38.113"/>
    <n v="0"/>
    <x v="0"/>
    <n v="23"/>
    <n v="3.1877343051139002"/>
    <n v="56.682853977884058"/>
  </r>
  <r>
    <n v="38.444000000000003"/>
    <n v="0"/>
    <x v="0"/>
    <n v="24"/>
    <n v="3.1730189094929768"/>
    <n v="12.590106535242336"/>
  </r>
  <r>
    <n v="38.319000000000003"/>
    <n v="0"/>
    <x v="0"/>
    <n v="1"/>
    <n v="3.1254396490733907"/>
    <n v="12.966483171673552"/>
  </r>
  <r>
    <n v="38.712000000000003"/>
    <n v="0"/>
    <x v="0"/>
    <n v="2"/>
    <n v="3.2270001549426679"/>
    <n v="12.138235998021386"/>
  </r>
  <r>
    <n v="39.968000000000004"/>
    <n v="0"/>
    <x v="0"/>
    <n v="3"/>
    <n v="3.5430862253126159"/>
    <n v="9.9043910846525502"/>
  </r>
  <r>
    <n v="40.929000000000002"/>
    <n v="0"/>
    <x v="0"/>
    <n v="4"/>
    <n v="3.7226963346477779"/>
    <n v="8.78082896217105"/>
  </r>
  <r>
    <n v="42.963000000000001"/>
    <n v="0"/>
    <x v="0"/>
    <n v="5"/>
    <n v="3.970504376020759"/>
    <n v="38.718789091269166"/>
  </r>
  <r>
    <n v="46.585999999999999"/>
    <n v="0"/>
    <x v="0"/>
    <n v="6"/>
    <n v="4.0504494812304479"/>
    <n v="63.235639881984447"/>
  </r>
  <r>
    <n v="48.655000000000001"/>
    <n v="0"/>
    <x v="0"/>
    <n v="7"/>
    <n v="3.8469656873957168"/>
    <n v="92.756416736716687"/>
  </r>
  <r>
    <n v="119.752"/>
    <n v="0"/>
    <x v="0"/>
    <n v="8"/>
    <n v="5.2339277794023866"/>
    <n v="39.721715669011203"/>
  </r>
  <r>
    <n v="234.28899999999999"/>
    <n v="0"/>
    <x v="0"/>
    <n v="9"/>
    <n v="5.2718370612149998"/>
    <n v="48.030377172541989"/>
  </r>
  <r>
    <n v="326.863"/>
    <n v="0"/>
    <x v="0"/>
    <n v="10"/>
    <n v="5.0980008826990213"/>
    <n v="57.844405680850308"/>
  </r>
  <r>
    <n v="487.84100000000001"/>
    <n v="0"/>
    <x v="0"/>
    <n v="11"/>
    <n v="5.3235973739568241"/>
    <n v="43.666793658580062"/>
  </r>
  <r>
    <n v="681.17600000000004"/>
    <n v="0"/>
    <x v="0"/>
    <n v="12"/>
    <n v="5.4265865882707525"/>
    <n v="35.193045897039738"/>
  </r>
  <r>
    <n v="855.04899999999998"/>
    <n v="0"/>
    <x v="0"/>
    <n v="13"/>
    <n v="5.5104840077800796"/>
    <n v="34.615068164684011"/>
  </r>
  <r>
    <n v="953.33"/>
    <n v="0"/>
    <x v="0"/>
    <n v="14"/>
    <n v="5.4036943844003611"/>
    <n v="35.353869236593745"/>
  </r>
  <r>
    <n v="959.78399999999999"/>
    <n v="0"/>
    <x v="0"/>
    <n v="15"/>
    <n v="5.3989440634257369"/>
    <n v="35.387412270092121"/>
  </r>
  <r>
    <n v="927.02"/>
    <n v="0"/>
    <x v="0"/>
    <n v="16"/>
    <n v="5.1673753492464627"/>
    <n v="45.070664921129286"/>
  </r>
  <r>
    <n v="485.14600000000002"/>
    <n v="0"/>
    <x v="0"/>
    <n v="17"/>
    <n v="4.4045671751035878"/>
    <n v="67.387122815918829"/>
  </r>
  <r>
    <n v="78.834000000000003"/>
    <n v="0"/>
    <x v="0"/>
    <n v="18"/>
    <n v="3.1231453696554059"/>
    <n v="158.59124069355707"/>
  </r>
  <r>
    <n v="53.722999999999999"/>
    <n v="0"/>
    <x v="0"/>
    <n v="19"/>
    <n v="2.8956168600144596"/>
    <n v="251.53225949980808"/>
  </r>
  <r>
    <n v="37.872"/>
    <n v="0"/>
    <x v="0"/>
    <n v="20"/>
    <n v="2.6325647190525059"/>
    <n v="339.68960039635238"/>
  </r>
  <r>
    <n v="36.594999999999999"/>
    <n v="0"/>
    <x v="0"/>
    <n v="21"/>
    <n v="2.3616741942952251"/>
    <n v="300.03335512484836"/>
  </r>
  <r>
    <n v="36.517000000000003"/>
    <n v="0"/>
    <x v="0"/>
    <n v="22"/>
    <n v="2.3722194249267918"/>
    <n v="206.54814216261107"/>
  </r>
  <r>
    <n v="36.412999999999997"/>
    <n v="0"/>
    <x v="0"/>
    <n v="23"/>
    <n v="2.7881780789612418"/>
    <n v="69.248059864081227"/>
  </r>
  <r>
    <n v="36.988"/>
    <n v="0"/>
    <x v="0"/>
    <n v="24"/>
    <n v="3.2117907777437806"/>
    <n v="12.810245122468125"/>
  </r>
  <r>
    <n v="38.450000000000003"/>
    <n v="0"/>
    <x v="0"/>
    <n v="1"/>
    <n v="3.6431557748743058"/>
    <n v="9.755446334347635"/>
  </r>
  <r>
    <n v="45.07"/>
    <n v="0"/>
    <x v="0"/>
    <n v="2"/>
    <n v="4.0370167203022582"/>
    <n v="6.7312871059576311"/>
  </r>
  <r>
    <n v="43.741"/>
    <n v="0"/>
    <x v="0"/>
    <n v="3"/>
    <n v="3.8738359541932077"/>
    <n v="7.5746592826273016"/>
  </r>
  <r>
    <n v="41.817"/>
    <n v="0"/>
    <x v="0"/>
    <n v="4"/>
    <n v="3.5314928854522702"/>
    <n v="9.5257925963085146"/>
  </r>
  <r>
    <n v="40.25"/>
    <n v="0"/>
    <x v="0"/>
    <n v="5"/>
    <n v="3.2135072739920783"/>
    <n v="53.171177026123161"/>
  </r>
  <r>
    <n v="39.735999999999997"/>
    <n v="0"/>
    <x v="0"/>
    <n v="6"/>
    <n v="2.9521695412018598"/>
    <n v="105.08783608836538"/>
  </r>
  <r>
    <n v="37.679000000000002"/>
    <n v="0"/>
    <x v="0"/>
    <n v="7"/>
    <n v="2.6855945338043865"/>
    <n v="175.7051401896405"/>
  </r>
  <r>
    <n v="98.918999999999997"/>
    <n v="0"/>
    <x v="0"/>
    <n v="8"/>
    <n v="3.26256846671453"/>
    <n v="79.342484833175092"/>
  </r>
  <r>
    <n v="295.79399999999998"/>
    <n v="0"/>
    <x v="0"/>
    <n v="9"/>
    <n v="3.7741735519183535"/>
    <n v="68.188623224130822"/>
  </r>
  <r>
    <n v="492.07299999999998"/>
    <n v="0"/>
    <x v="0"/>
    <n v="10"/>
    <n v="4.1091469917733532"/>
    <n v="72.430895374894945"/>
  </r>
  <r>
    <n v="674.09"/>
    <n v="0"/>
    <x v="0"/>
    <n v="11"/>
    <n v="4.2272999656991459"/>
    <n v="55.709396181010653"/>
  </r>
  <r>
    <n v="800.81200000000001"/>
    <n v="0"/>
    <x v="0"/>
    <n v="12"/>
    <n v="4.0203504822341047"/>
    <n v="48.471471335658897"/>
  </r>
  <r>
    <n v="904.10699999999997"/>
    <n v="0"/>
    <x v="0"/>
    <n v="13"/>
    <n v="3.7895140849454565"/>
    <n v="51.592773646006123"/>
  </r>
  <r>
    <n v="956.25400000000002"/>
    <n v="0"/>
    <x v="0"/>
    <n v="14"/>
    <n v="3.5655529725415662"/>
    <n v="55.007384247812205"/>
  </r>
  <r>
    <n v="1034.0889999999999"/>
    <n v="0"/>
    <x v="0"/>
    <n v="15"/>
    <n v="3.4216443415410667"/>
    <n v="57.437371920698389"/>
  </r>
  <r>
    <n v="1013.8680000000001"/>
    <n v="0"/>
    <x v="0"/>
    <n v="16"/>
    <n v="3.2873332657337921"/>
    <n v="72.430536859351193"/>
  </r>
  <r>
    <n v="657.101"/>
    <n v="0"/>
    <x v="0"/>
    <n v="17"/>
    <n v="3.0991343952787851"/>
    <n v="96.938730459186274"/>
  </r>
  <r>
    <n v="86.756"/>
    <n v="0"/>
    <x v="0"/>
    <n v="18"/>
    <n v="2.4366345643120142"/>
    <n v="185.88109160267993"/>
  </r>
  <r>
    <n v="58.139000000000003"/>
    <n v="0"/>
    <x v="0"/>
    <n v="19"/>
    <n v="2.4197751961700904"/>
    <n v="279.35061571568423"/>
  </r>
  <r>
    <n v="42.06"/>
    <n v="0"/>
    <x v="0"/>
    <n v="20"/>
    <n v="2.3757744000641137"/>
    <n v="339.85129102266586"/>
  </r>
  <r>
    <n v="36.707999999999998"/>
    <n v="0"/>
    <x v="0"/>
    <n v="21"/>
    <n v="2.2050328795734542"/>
    <n v="321.05461144824301"/>
  </r>
  <r>
    <n v="36.396999999999998"/>
    <n v="0"/>
    <x v="0"/>
    <n v="22"/>
    <n v="2.0668357457717823"/>
    <n v="239.30952749999929"/>
  </r>
  <r>
    <n v="36.326000000000001"/>
    <n v="0"/>
    <x v="0"/>
    <n v="23"/>
    <n v="2.0064615620539556"/>
    <n v="100.31856614978861"/>
  </r>
  <r>
    <n v="36.241999999999997"/>
    <n v="0"/>
    <x v="0"/>
    <n v="24"/>
    <n v="2.1513077418165909"/>
    <n v="24.41526284705504"/>
  </r>
  <r>
    <n v="36.137"/>
    <n v="0"/>
    <x v="1"/>
    <n v="1"/>
    <n v="2.4248158692981208"/>
    <n v="14.488057747396073"/>
  </r>
  <r>
    <n v="36.018999999999998"/>
    <n v="0"/>
    <x v="1"/>
    <n v="2"/>
    <n v="2.6456381082831415"/>
    <n v="12.488066729280128"/>
  </r>
  <r>
    <n v="35.902999999999999"/>
    <n v="0"/>
    <x v="1"/>
    <n v="3"/>
    <n v="2.7231896738934656"/>
    <n v="11.886076456337994"/>
  </r>
  <r>
    <n v="35.808999999999997"/>
    <n v="0"/>
    <x v="1"/>
    <n v="4"/>
    <n v="2.700485882207126"/>
    <n v="12.101991400166645"/>
  </r>
  <r>
    <n v="35.728000000000002"/>
    <n v="0"/>
    <x v="1"/>
    <n v="5"/>
    <n v="2.5950192677512049"/>
    <n v="59.247976982491913"/>
  </r>
  <r>
    <n v="35.366"/>
    <n v="0"/>
    <x v="1"/>
    <n v="6"/>
    <n v="2.3304113370819324"/>
    <n v="119.7969222025054"/>
  </r>
  <r>
    <n v="35.872999999999998"/>
    <n v="0"/>
    <x v="1"/>
    <n v="7"/>
    <n v="1.9103198685037017"/>
    <n v="208.80957092639588"/>
  </r>
  <r>
    <n v="74.994"/>
    <n v="0"/>
    <x v="1"/>
    <n v="8"/>
    <n v="1.8361318035478826"/>
    <n v="150.78971416429732"/>
  </r>
  <r>
    <n v="190.47"/>
    <n v="0"/>
    <x v="1"/>
    <n v="9"/>
    <n v="1.933726971420733"/>
    <n v="108.02500639067942"/>
  </r>
  <r>
    <n v="379.72500000000002"/>
    <n v="0"/>
    <x v="1"/>
    <n v="10"/>
    <n v="2.2095583269060812"/>
    <n v="109.11136305380634"/>
  </r>
  <r>
    <n v="717.08600000000001"/>
    <n v="0"/>
    <x v="1"/>
    <n v="11"/>
    <n v="2.5757501819858231"/>
    <n v="74.010481620516614"/>
  </r>
  <r>
    <n v="942.78099999999995"/>
    <n v="0"/>
    <x v="1"/>
    <n v="12"/>
    <n v="3.45480375708954"/>
    <n v="44.93375808961067"/>
  </r>
  <r>
    <n v="1103.77"/>
    <n v="0"/>
    <x v="1"/>
    <n v="13"/>
    <n v="3.8803459897282355"/>
    <n v="39.702359540031352"/>
  </r>
  <r>
    <n v="1124.49"/>
    <n v="0"/>
    <x v="1"/>
    <n v="14"/>
    <n v="3.8648886141776457"/>
    <n v="39.872221957083376"/>
  </r>
  <r>
    <n v="1112.4949999999999"/>
    <n v="0"/>
    <x v="1"/>
    <n v="15"/>
    <n v="3.5472346976201052"/>
    <n v="43.690752621351109"/>
  </r>
  <r>
    <n v="1065.635"/>
    <n v="0"/>
    <x v="1"/>
    <n v="16"/>
    <n v="3.2320465652586132"/>
    <n v="58.419664306260429"/>
  </r>
  <r>
    <n v="771.73400000000004"/>
    <n v="0"/>
    <x v="1"/>
    <n v="17"/>
    <n v="3.3052927253119355"/>
    <n v="72.021935473861575"/>
  </r>
  <r>
    <n v="51.564999999999998"/>
    <n v="0"/>
    <x v="1"/>
    <n v="18"/>
    <n v="2.6497490447210277"/>
    <n v="228.2220414562924"/>
  </r>
  <r>
    <n v="36.332999999999998"/>
    <n v="0"/>
    <x v="1"/>
    <n v="19"/>
    <n v="2.4856138074930305"/>
    <n v="345.94304818504162"/>
  </r>
  <r>
    <n v="36.243000000000002"/>
    <n v="0"/>
    <x v="1"/>
    <n v="20"/>
    <n v="2.4340651182743653"/>
    <n v="305.78505032800717"/>
  </r>
  <r>
    <n v="36.158000000000001"/>
    <n v="0"/>
    <x v="1"/>
    <n v="21"/>
    <n v="2.2052621159399624"/>
    <n v="258.73134972995041"/>
  </r>
  <r>
    <n v="36.081000000000003"/>
    <n v="0"/>
    <x v="1"/>
    <n v="22"/>
    <n v="2.0153173447375479"/>
    <n v="196.26979042559555"/>
  </r>
  <r>
    <n v="36"/>
    <n v="0"/>
    <x v="1"/>
    <n v="23"/>
    <n v="2.0200247523235948"/>
    <n v="78.384149925085822"/>
  </r>
  <r>
    <n v="35.911000000000001"/>
    <n v="0"/>
    <x v="1"/>
    <n v="24"/>
    <n v="2.0831901017429972"/>
    <n v="18.61408954383942"/>
  </r>
  <r>
    <n v="35.82"/>
    <n v="0"/>
    <x v="1"/>
    <n v="1"/>
    <n v="2.3041514707154129"/>
    <n v="15.90801719652009"/>
  </r>
  <r>
    <n v="35.723999999999997"/>
    <n v="0"/>
    <x v="1"/>
    <n v="2"/>
    <n v="2.5206199634216975"/>
    <n v="13.715503769468743"/>
  </r>
  <r>
    <n v="35.615000000000002"/>
    <n v="0"/>
    <x v="1"/>
    <n v="3"/>
    <n v="2.6901243465683886"/>
    <n v="12.253713063609062"/>
  </r>
  <r>
    <n v="35.505000000000003"/>
    <n v="0"/>
    <x v="1"/>
    <n v="4"/>
    <n v="2.8963641000399103"/>
    <n v="10.694438801114721"/>
  </r>
  <r>
    <n v="35.390999999999998"/>
    <n v="0"/>
    <x v="1"/>
    <n v="5"/>
    <n v="2.9866425966291983"/>
    <n v="50.635470465260759"/>
  </r>
  <r>
    <n v="35.274000000000001"/>
    <n v="0"/>
    <x v="1"/>
    <n v="6"/>
    <n v="3.0586774919889805"/>
    <n v="89.081535765936053"/>
  </r>
  <r>
    <n v="35.139000000000003"/>
    <n v="0"/>
    <x v="1"/>
    <n v="7"/>
    <n v="3.0230133972577757"/>
    <n v="130.93748240568627"/>
  </r>
  <r>
    <n v="49.155000000000001"/>
    <n v="0"/>
    <x v="1"/>
    <n v="8"/>
    <n v="2.7659857194136053"/>
    <n v="150.25390473541262"/>
  </r>
  <r>
    <n v="134.989"/>
    <n v="0"/>
    <x v="1"/>
    <n v="9"/>
    <n v="2.6668455148358334"/>
    <n v="77.567557950715823"/>
  </r>
  <r>
    <n v="266.18099999999998"/>
    <n v="0"/>
    <x v="1"/>
    <n v="10"/>
    <n v="3.1471251961115243"/>
    <n v="75.780773535119295"/>
  </r>
  <r>
    <n v="568.86300000000006"/>
    <n v="0"/>
    <x v="1"/>
    <n v="11"/>
    <n v="3.6058674407138152"/>
    <n v="52.076201408265341"/>
  </r>
  <r>
    <n v="850.32399999999996"/>
    <n v="0"/>
    <x v="1"/>
    <n v="12"/>
    <n v="3.7012133145767212"/>
    <n v="41.757915095306693"/>
  </r>
  <r>
    <n v="985.49400000000003"/>
    <n v="0"/>
    <x v="1"/>
    <n v="13"/>
    <n v="3.7079650753479325"/>
    <n v="41.676836490035853"/>
  </r>
  <r>
    <n v="1101.1600000000001"/>
    <n v="0"/>
    <x v="1"/>
    <n v="14"/>
    <n v="3.6544726021684717"/>
    <n v="42.327417386274639"/>
  </r>
  <r>
    <n v="1115.2180000000001"/>
    <n v="0"/>
    <x v="1"/>
    <n v="15"/>
    <n v="3.6162241357526499"/>
    <n v="42.804400440336074"/>
  </r>
  <r>
    <n v="1092.634"/>
    <n v="0"/>
    <x v="1"/>
    <n v="16"/>
    <n v="3.4152730491133503"/>
    <n v="55.136932315461245"/>
  </r>
  <r>
    <n v="545.88199999999995"/>
    <n v="0"/>
    <x v="1"/>
    <n v="17"/>
    <n v="2.8928790157903248"/>
    <n v="82.684290221985918"/>
  </r>
  <r>
    <n v="37.15"/>
    <n v="0"/>
    <x v="1"/>
    <n v="18"/>
    <n v="2.5128639039948024"/>
    <n v="334.56102265561003"/>
  </r>
  <r>
    <n v="36.692999999999998"/>
    <n v="0"/>
    <x v="1"/>
    <n v="19"/>
    <n v="2.7266046651467462"/>
    <n v="311.40561985594866"/>
  </r>
  <r>
    <n v="36.552"/>
    <n v="0"/>
    <x v="1"/>
    <n v="20"/>
    <n v="3.0475760860067136"/>
    <n v="240.17978323535064"/>
  </r>
  <r>
    <n v="36.401000000000003"/>
    <n v="0"/>
    <x v="1"/>
    <n v="21"/>
    <n v="3.222919949362689"/>
    <n v="172.73064732718197"/>
  </r>
  <r>
    <n v="36.241999999999997"/>
    <n v="0"/>
    <x v="1"/>
    <n v="22"/>
    <n v="3.3146293910481153"/>
    <n v="114.90949656845143"/>
  </r>
  <r>
    <n v="36.085000000000001"/>
    <n v="0"/>
    <x v="1"/>
    <n v="23"/>
    <n v="3.3650053491785124"/>
    <n v="42.955897822992114"/>
  </r>
  <r>
    <n v="35.945999999999998"/>
    <n v="0"/>
    <x v="1"/>
    <n v="24"/>
    <n v="3.3341529658970357"/>
    <n v="7.8612198942711853"/>
  </r>
  <r>
    <n v="35.83"/>
    <n v="0"/>
    <x v="1"/>
    <n v="1"/>
    <n v="3.1622501482330581"/>
    <n v="8.8615857179379915"/>
  </r>
  <r>
    <n v="35.726999999999997"/>
    <n v="0"/>
    <x v="1"/>
    <n v="2"/>
    <n v="3.1176353218425019"/>
    <n v="9.158510693473831"/>
  </r>
  <r>
    <n v="35.622999999999998"/>
    <n v="0"/>
    <x v="1"/>
    <n v="3"/>
    <n v="3.0984191130316763"/>
    <n v="9.3048907301179558"/>
  </r>
  <r>
    <n v="35.524999999999999"/>
    <n v="0"/>
    <x v="1"/>
    <n v="4"/>
    <n v="3.1231333625063145"/>
    <n v="9.1765330621186898"/>
  </r>
  <r>
    <n v="35.441000000000003"/>
    <n v="0"/>
    <x v="1"/>
    <n v="5"/>
    <n v="3.1485831734289631"/>
    <n v="47.440941510118535"/>
  </r>
  <r>
    <n v="35.372"/>
    <n v="0"/>
    <x v="1"/>
    <n v="6"/>
    <n v="3.1740921536716606"/>
    <n v="85.234498728155103"/>
  </r>
  <r>
    <n v="35.325000000000003"/>
    <n v="0"/>
    <x v="1"/>
    <n v="7"/>
    <n v="3.1767406252320951"/>
    <n v="123.45198577859178"/>
  </r>
  <r>
    <n v="39.182000000000002"/>
    <n v="0"/>
    <x v="1"/>
    <n v="8"/>
    <n v="2.8954980573296885"/>
    <n v="179.65578467643149"/>
  </r>
  <r>
    <n v="104.86499999999999"/>
    <n v="0"/>
    <x v="1"/>
    <n v="9"/>
    <n v="3.0636195912678192"/>
    <n v="83.261261857815953"/>
  </r>
  <r>
    <n v="233.81299999999999"/>
    <n v="0"/>
    <x v="1"/>
    <n v="10"/>
    <n v="3.9855468884458003"/>
    <n v="59.25656007456714"/>
  </r>
  <r>
    <n v="508.81700000000001"/>
    <n v="0"/>
    <x v="1"/>
    <n v="11"/>
    <n v="4.8144216682795866"/>
    <n v="38.308466987015343"/>
  </r>
  <r>
    <n v="769.21199999999999"/>
    <n v="0"/>
    <x v="1"/>
    <n v="12"/>
    <n v="4.7883697643352479"/>
    <n v="31.648425603387533"/>
  </r>
  <r>
    <n v="815.83500000000004"/>
    <n v="0"/>
    <x v="1"/>
    <n v="13"/>
    <n v="4.5215070496461687"/>
    <n v="33.679781324385814"/>
  </r>
  <r>
    <n v="837.95399999999995"/>
    <n v="0"/>
    <x v="1"/>
    <n v="14"/>
    <n v="4.5537682198372815"/>
    <n v="33.421558304310352"/>
  </r>
  <r>
    <n v="824.41099999999994"/>
    <n v="0"/>
    <x v="1"/>
    <n v="15"/>
    <n v="4.6572125783562859"/>
    <n v="32.617701298210285"/>
  </r>
  <r>
    <n v="787.72699999999998"/>
    <n v="0"/>
    <x v="1"/>
    <n v="16"/>
    <n v="4.5721176712766267"/>
    <n v="40.485421096606053"/>
  </r>
  <r>
    <n v="312.54000000000002"/>
    <n v="0"/>
    <x v="1"/>
    <n v="17"/>
    <n v="3.7035913651481582"/>
    <n v="63.978602165896383"/>
  </r>
  <r>
    <n v="39.063000000000002"/>
    <n v="0"/>
    <x v="1"/>
    <n v="18"/>
    <n v="3.2995057205587628"/>
    <n v="240.1224822969138"/>
  </r>
  <r>
    <n v="36.771999999999998"/>
    <n v="0"/>
    <x v="1"/>
    <n v="19"/>
    <n v="3.416268285717619"/>
    <n v="246.02986584260069"/>
  </r>
  <r>
    <n v="36.606999999999999"/>
    <n v="0"/>
    <x v="1"/>
    <n v="20"/>
    <n v="3.4975705854206862"/>
    <n v="207.69876636891433"/>
  </r>
  <r>
    <n v="36.451000000000001"/>
    <n v="0"/>
    <x v="1"/>
    <n v="21"/>
    <n v="3.5208216370614402"/>
    <n v="157.06313018149424"/>
  </r>
  <r>
    <n v="36.308"/>
    <n v="0"/>
    <x v="1"/>
    <n v="22"/>
    <n v="3.4318490642800712"/>
    <n v="110.44418727819559"/>
  </r>
  <r>
    <n v="36.183999999999997"/>
    <n v="0"/>
    <x v="1"/>
    <n v="23"/>
    <n v="3.2371383967943044"/>
    <n v="44.923476554350735"/>
  </r>
  <r>
    <n v="36.073999999999998"/>
    <n v="0"/>
    <x v="1"/>
    <n v="24"/>
    <n v="3.1616889473823955"/>
    <n v="8.8049807239504272"/>
  </r>
  <r>
    <n v="35.979999999999997"/>
    <n v="0"/>
    <x v="1"/>
    <n v="1"/>
    <n v="3.0610071871852895"/>
    <n v="9.4474517158998044"/>
  </r>
  <r>
    <n v="35.890999999999998"/>
    <n v="0"/>
    <x v="1"/>
    <n v="2"/>
    <n v="2.9906863760682096"/>
    <n v="9.9294169378509078"/>
  </r>
  <r>
    <n v="35.808"/>
    <n v="0"/>
    <x v="1"/>
    <n v="3"/>
    <n v="2.8567534020282532"/>
    <n v="10.890374866544887"/>
  </r>
  <r>
    <n v="35.735999999999997"/>
    <n v="0"/>
    <x v="1"/>
    <n v="4"/>
    <n v="2.7521738680541241"/>
    <n v="11.709768370083266"/>
  </r>
  <r>
    <n v="35.668999999999997"/>
    <n v="0"/>
    <x v="1"/>
    <n v="5"/>
    <n v="2.7189941154772659"/>
    <n v="56.179858868954135"/>
  </r>
  <r>
    <n v="35.597000000000001"/>
    <n v="0"/>
    <x v="1"/>
    <n v="6"/>
    <n v="2.7775330781108623"/>
    <n v="98.231992407963517"/>
  </r>
  <r>
    <n v="35.517000000000003"/>
    <n v="0"/>
    <x v="1"/>
    <n v="7"/>
    <n v="2.8353440708316162"/>
    <n v="138.78925362991268"/>
  </r>
  <r>
    <n v="35.621000000000002"/>
    <n v="0"/>
    <x v="1"/>
    <n v="8"/>
    <n v="2.1809814304573987"/>
    <n v="265.66819433757405"/>
  </r>
  <r>
    <n v="109.675"/>
    <n v="0"/>
    <x v="1"/>
    <n v="9"/>
    <n v="2.1474256680965698"/>
    <n v="114.97540197534823"/>
  </r>
  <r>
    <n v="190.54499999999999"/>
    <n v="0"/>
    <x v="1"/>
    <n v="10"/>
    <n v="2.2325324185776121"/>
    <n v="107.96004493749726"/>
  </r>
  <r>
    <n v="351.40499999999997"/>
    <n v="0"/>
    <x v="1"/>
    <n v="11"/>
    <n v="2.5848736913048578"/>
    <n v="73.739481755472141"/>
  </r>
  <r>
    <n v="614.86099999999999"/>
    <n v="0"/>
    <x v="1"/>
    <n v="12"/>
    <n v="3.2020821351114654"/>
    <n v="48.698676105115837"/>
  </r>
  <r>
    <n v="805.59400000000005"/>
    <n v="0"/>
    <x v="1"/>
    <n v="13"/>
    <n v="3.2573231341087423"/>
    <n v="47.825830988134328"/>
  </r>
  <r>
    <n v="866.67700000000002"/>
    <n v="0"/>
    <x v="1"/>
    <n v="14"/>
    <n v="3.2040076466825105"/>
    <n v="48.667745451649182"/>
  </r>
  <r>
    <n v="836.90599999999995"/>
    <n v="0"/>
    <x v="1"/>
    <n v="15"/>
    <n v="2.9027945156348909"/>
    <n v="54.005185830450699"/>
  </r>
  <r>
    <n v="728.54200000000003"/>
    <n v="0"/>
    <x v="1"/>
    <n v="16"/>
    <n v="2.4512219401759605"/>
    <n v="77.91108418687412"/>
  </r>
  <r>
    <n v="228.691"/>
    <n v="0"/>
    <x v="1"/>
    <n v="17"/>
    <n v="1.9101162268301897"/>
    <n v="126.65048423477435"/>
  </r>
  <r>
    <n v="37.158000000000001"/>
    <n v="0"/>
    <x v="1"/>
    <n v="18"/>
    <n v="1.6103893939044682"/>
    <n v="527.36860742855322"/>
  </r>
  <r>
    <n v="37.051000000000002"/>
    <n v="0"/>
    <x v="1"/>
    <n v="19"/>
    <n v="1.3982192245853295"/>
    <n v="610.62165852515807"/>
  </r>
  <r>
    <n v="36.965000000000003"/>
    <n v="0"/>
    <x v="1"/>
    <n v="20"/>
    <n v="1.2332416632598819"/>
    <n v="601.22668812693689"/>
  </r>
  <r>
    <n v="36.898000000000003"/>
    <n v="0"/>
    <x v="1"/>
    <n v="21"/>
    <n v="1.0229041988377992"/>
    <n v="557.88539585240301"/>
  </r>
  <r>
    <n v="36.838000000000001"/>
    <n v="0"/>
    <x v="1"/>
    <n v="22"/>
    <n v="0.9075334704571506"/>
    <n v="438.81963483110235"/>
  </r>
  <r>
    <n v="36.777000000000001"/>
    <n v="0"/>
    <x v="1"/>
    <n v="23"/>
    <n v="1.0308617754092932"/>
    <n v="159.74528749985407"/>
  </r>
  <r>
    <n v="36.707000000000001"/>
    <n v="0"/>
    <x v="1"/>
    <n v="24"/>
    <n v="1.3336326330740411"/>
    <n v="33.957635331536103"/>
  </r>
  <r>
    <n v="36.616"/>
    <n v="0"/>
    <x v="1"/>
    <n v="1"/>
    <n v="1.6730765075154213"/>
    <n v="25.14064767308291"/>
  </r>
  <r>
    <n v="36.47"/>
    <n v="0"/>
    <x v="1"/>
    <n v="2"/>
    <n v="2.3227158672553991"/>
    <n v="15.420715992413957"/>
  </r>
  <r>
    <n v="36.234999999999999"/>
    <n v="0"/>
    <x v="1"/>
    <n v="3"/>
    <n v="3.0046630426721728"/>
    <n v="9.7431865180715285"/>
  </r>
  <r>
    <n v="36.012"/>
    <n v="0"/>
    <x v="1"/>
    <n v="4"/>
    <n v="3.0890751042990199"/>
    <n v="9.2624601323035325"/>
  </r>
  <r>
    <n v="35.856999999999999"/>
    <n v="0"/>
    <x v="1"/>
    <n v="5"/>
    <n v="2.8913751053780619"/>
    <n v="51.954909255547534"/>
  </r>
  <r>
    <n v="35.762999999999998"/>
    <n v="0"/>
    <x v="1"/>
    <n v="6"/>
    <n v="2.4776944928703379"/>
    <n v="110.8265849796603"/>
  </r>
  <r>
    <n v="35.701000000000001"/>
    <n v="0"/>
    <x v="1"/>
    <n v="7"/>
    <n v="2.0470666818645649"/>
    <n v="195.12600088440135"/>
  </r>
  <r>
    <n v="35.774999999999999"/>
    <n v="0"/>
    <x v="1"/>
    <n v="8"/>
    <n v="1.3624188049201318"/>
    <n v="429.50104396118877"/>
  </r>
  <r>
    <n v="87.992000000000004"/>
    <n v="0"/>
    <x v="1"/>
    <n v="9"/>
    <n v="1.1459131729760332"/>
    <n v="272.13231683389409"/>
  </r>
  <r>
    <n v="157.06800000000001"/>
    <n v="0"/>
    <x v="1"/>
    <n v="10"/>
    <n v="1.1375851616472501"/>
    <n v="214.53906933458535"/>
  </r>
  <r>
    <n v="353.19499999999999"/>
    <n v="0"/>
    <x v="1"/>
    <n v="11"/>
    <n v="1.4124369012455034"/>
    <n v="137.2478970658741"/>
  </r>
  <r>
    <n v="755.36599999999999"/>
    <n v="0"/>
    <x v="1"/>
    <n v="12"/>
    <n v="1.5779131788536402"/>
    <n v="101.67534028990501"/>
  </r>
  <r>
    <n v="977.17600000000004"/>
    <n v="0"/>
    <x v="1"/>
    <n v="13"/>
    <n v="1.8255656657595203"/>
    <n v="87.506604400664102"/>
  </r>
  <r>
    <n v="1103.135"/>
    <n v="0"/>
    <x v="1"/>
    <n v="14"/>
    <n v="1.9866620246030777"/>
    <n v="80.186230750124921"/>
  </r>
  <r>
    <n v="1113.106"/>
    <n v="0"/>
    <x v="1"/>
    <n v="15"/>
    <n v="2.009698733641438"/>
    <n v="79.235331593860977"/>
  </r>
  <r>
    <n v="1018.539"/>
    <n v="0"/>
    <x v="1"/>
    <n v="16"/>
    <n v="1.8803919804125948"/>
    <n v="102.40318020718566"/>
  </r>
  <r>
    <n v="315.41199999999998"/>
    <n v="0"/>
    <x v="1"/>
    <n v="17"/>
    <n v="1.7727740972836894"/>
    <n v="136.67701795454519"/>
  </r>
  <r>
    <n v="37.365000000000002"/>
    <n v="0"/>
    <x v="1"/>
    <n v="18"/>
    <n v="1.7052439708147336"/>
    <n v="494.73860108908877"/>
  </r>
  <r>
    <n v="37.195999999999998"/>
    <n v="0"/>
    <x v="1"/>
    <n v="19"/>
    <n v="1.4693086809789153"/>
    <n v="578.34452431611976"/>
  </r>
  <r>
    <n v="37.116"/>
    <n v="0"/>
    <x v="1"/>
    <n v="20"/>
    <n v="1.2427912133580605"/>
    <n v="594.10516946128462"/>
  </r>
  <r>
    <n v="37.055999999999997"/>
    <n v="0"/>
    <x v="1"/>
    <n v="21"/>
    <n v="1.0968062727756438"/>
    <n v="517.42241407136839"/>
  </r>
  <r>
    <n v="37.002000000000002"/>
    <n v="0"/>
    <x v="1"/>
    <n v="22"/>
    <n v="1.027942118993088"/>
    <n v="384.56147140272282"/>
  </r>
  <r>
    <n v="36.948999999999998"/>
    <n v="0"/>
    <x v="1"/>
    <n v="23"/>
    <n v="0.94565955819205882"/>
    <n v="174.205266324034"/>
  </r>
  <r>
    <n v="36.875999999999998"/>
    <n v="0"/>
    <x v="1"/>
    <n v="24"/>
    <n v="1.2049170095902872"/>
    <n v="38.455796270733444"/>
  </r>
  <r>
    <n v="36.750999999999998"/>
    <n v="0"/>
    <x v="1"/>
    <n v="1"/>
    <n v="1.7876604823064137"/>
    <n v="22.814898348548802"/>
  </r>
  <r>
    <n v="36.561"/>
    <n v="0"/>
    <x v="1"/>
    <n v="2"/>
    <n v="2.3772128638386589"/>
    <n v="14.803968081079518"/>
  </r>
  <r>
    <n v="36.362000000000002"/>
    <n v="0"/>
    <x v="1"/>
    <n v="3"/>
    <n v="2.6486572069635588"/>
    <n v="12.344882241361487"/>
  </r>
  <r>
    <n v="36.167000000000002"/>
    <n v="0"/>
    <x v="1"/>
    <n v="4"/>
    <n v="2.8678214728256712"/>
    <n v="10.702246180873919"/>
  </r>
  <r>
    <n v="36.021999999999998"/>
    <n v="0"/>
    <x v="1"/>
    <n v="5"/>
    <n v="2.9424615545491841"/>
    <n v="50.645516672609304"/>
  </r>
  <r>
    <n v="35.944000000000003"/>
    <n v="0"/>
    <x v="1"/>
    <n v="6"/>
    <n v="2.7102785834670207"/>
    <n v="99.946258564756974"/>
  </r>
  <r>
    <n v="35.905000000000001"/>
    <n v="0"/>
    <x v="1"/>
    <n v="7"/>
    <n v="2.5927537484304217"/>
    <n v="151.07303091218023"/>
  </r>
  <r>
    <n v="35.96"/>
    <n v="0"/>
    <x v="1"/>
    <n v="8"/>
    <n v="2.1383706413996615"/>
    <n v="268.6071907248521"/>
  </r>
  <r>
    <n v="106.252"/>
    <n v="0"/>
    <x v="1"/>
    <n v="9"/>
    <n v="2.0352832726674683"/>
    <n v="125.40525623531101"/>
  </r>
  <r>
    <n v="146.38399999999999"/>
    <n v="0"/>
    <x v="1"/>
    <n v="10"/>
    <n v="2.1203042234547382"/>
    <n v="113.82097122456621"/>
  </r>
  <r>
    <n v="310.923"/>
    <n v="0"/>
    <x v="1"/>
    <n v="11"/>
    <n v="2.4758079489330345"/>
    <n v="77.109888386978113"/>
  </r>
  <r>
    <n v="576.71299999999997"/>
    <n v="0"/>
    <x v="1"/>
    <n v="12"/>
    <n v="2.6805575912485073"/>
    <n v="58.712181035529547"/>
  </r>
  <r>
    <n v="827.38199999999995"/>
    <n v="0"/>
    <x v="1"/>
    <n v="13"/>
    <n v="2.8959779004681647"/>
    <n v="54.138822675266681"/>
  </r>
  <r>
    <n v="981.32100000000003"/>
    <n v="0"/>
    <x v="1"/>
    <n v="14"/>
    <n v="2.8735044805950802"/>
    <n v="54.58389543845697"/>
  </r>
  <r>
    <n v="1039.9639999999999"/>
    <n v="0"/>
    <x v="1"/>
    <n v="15"/>
    <n v="2.7780460759317873"/>
    <n v="56.554646743725392"/>
  </r>
  <r>
    <n v="950.70299999999997"/>
    <n v="0"/>
    <x v="1"/>
    <n v="16"/>
    <n v="2.4014603890133186"/>
    <n v="79.58289090868135"/>
  </r>
  <r>
    <n v="140.35300000000001"/>
    <n v="0"/>
    <x v="1"/>
    <n v="17"/>
    <n v="1.5062964515658928"/>
    <n v="161.34633721468197"/>
  </r>
  <r>
    <n v="37.308"/>
    <n v="0"/>
    <x v="1"/>
    <n v="18"/>
    <n v="1.1543803532631696"/>
    <n v="736.54620661985291"/>
  </r>
  <r>
    <n v="37.22"/>
    <n v="0"/>
    <x v="1"/>
    <n v="19"/>
    <n v="1.2343941833952394"/>
    <n v="689.80463794123091"/>
  </r>
  <r>
    <n v="37.134999999999998"/>
    <n v="0"/>
    <x v="1"/>
    <n v="20"/>
    <n v="1.6273982303050474"/>
    <n v="451.17561197163195"/>
  </r>
  <r>
    <n v="37.045999999999999"/>
    <n v="0"/>
    <x v="1"/>
    <n v="21"/>
    <n v="2.1097177536343579"/>
    <n v="264.40609039565737"/>
  </r>
  <r>
    <n v="36.936999999999998"/>
    <n v="0"/>
    <x v="1"/>
    <n v="22"/>
    <n v="2.6465936597823245"/>
    <n v="143.66643375667181"/>
  </r>
  <r>
    <n v="36.776000000000003"/>
    <n v="0"/>
    <x v="1"/>
    <n v="23"/>
    <n v="3.0859956254019543"/>
    <n v="46.844556999268498"/>
  </r>
  <r>
    <n v="36.610999999999997"/>
    <n v="0"/>
    <x v="1"/>
    <n v="24"/>
    <n v="3.1306588763389729"/>
    <n v="8.8592863112939195"/>
  </r>
  <r>
    <n v="36.466000000000001"/>
    <n v="0"/>
    <x v="1"/>
    <n v="1"/>
    <n v="3.0647716064985984"/>
    <n v="9.2979655268346502"/>
  </r>
  <r>
    <n v="36.325000000000003"/>
    <n v="0"/>
    <x v="1"/>
    <n v="2"/>
    <n v="3.0170183957012924"/>
    <n v="9.6386590555032257"/>
  </r>
  <r>
    <n v="36.203000000000003"/>
    <n v="0"/>
    <x v="1"/>
    <n v="3"/>
    <n v="2.9900652166800641"/>
    <n v="9.8479552575482465"/>
  </r>
  <r>
    <n v="36.130000000000003"/>
    <n v="0"/>
    <x v="1"/>
    <n v="4"/>
    <n v="2.8307571425327183"/>
    <n v="10.983942003189986"/>
  </r>
  <r>
    <n v="36.078000000000003"/>
    <n v="0"/>
    <x v="1"/>
    <n v="5"/>
    <n v="2.6074318783047814"/>
    <n v="58.346386298603591"/>
  </r>
  <r>
    <n v="36.003"/>
    <n v="0"/>
    <x v="1"/>
    <n v="6"/>
    <n v="2.4753183633625797"/>
    <n v="110.20307759130324"/>
  </r>
  <r>
    <n v="35.896000000000001"/>
    <n v="0"/>
    <x v="1"/>
    <n v="7"/>
    <n v="2.3014121751655003"/>
    <n v="171.51001267738553"/>
  </r>
  <r>
    <n v="35.880000000000003"/>
    <n v="0"/>
    <x v="1"/>
    <n v="8"/>
    <n v="1.8765612166939825"/>
    <n v="308.16434270339664"/>
  </r>
  <r>
    <n v="76.076999999999998"/>
    <n v="0"/>
    <x v="1"/>
    <n v="9"/>
    <n v="1.8086486668228299"/>
    <n v="197.68546665053196"/>
  </r>
  <r>
    <n v="147.03299999999999"/>
    <n v="0"/>
    <x v="1"/>
    <n v="10"/>
    <n v="1.9456726343349746"/>
    <n v="124.28538948829437"/>
  </r>
  <r>
    <n v="289.245"/>
    <n v="0"/>
    <x v="1"/>
    <n v="11"/>
    <n v="2.2457159214825011"/>
    <n v="85.294159737506561"/>
  </r>
  <r>
    <n v="529.4"/>
    <n v="0"/>
    <x v="1"/>
    <n v="12"/>
    <n v="2.1841989378259479"/>
    <n v="72.683816240289673"/>
  </r>
  <r>
    <n v="848.72799999999995"/>
    <n v="0"/>
    <x v="1"/>
    <n v="13"/>
    <n v="1.9285688994692411"/>
    <n v="82.685048400821941"/>
  </r>
  <r>
    <n v="999.44500000000005"/>
    <n v="0"/>
    <x v="1"/>
    <n v="14"/>
    <n v="1.8671810303235195"/>
    <n v="85.494554293629875"/>
  </r>
  <r>
    <n v="997.71500000000003"/>
    <n v="0"/>
    <x v="1"/>
    <n v="15"/>
    <n v="1.8635323984304648"/>
    <n v="85.667366991414653"/>
  </r>
  <r>
    <n v="862.71600000000001"/>
    <n v="0"/>
    <x v="1"/>
    <n v="16"/>
    <n v="1.6964424540785343"/>
    <n v="113.80728951605781"/>
  </r>
  <r>
    <n v="173.74"/>
    <n v="0"/>
    <x v="1"/>
    <n v="17"/>
    <n v="1.2467405503953097"/>
    <n v="195.51316056111122"/>
  </r>
  <r>
    <n v="37.267000000000003"/>
    <n v="0"/>
    <x v="1"/>
    <n v="18"/>
    <n v="1.53815636396304"/>
    <n v="550.97298909596975"/>
  </r>
  <r>
    <n v="37.069000000000003"/>
    <n v="0"/>
    <x v="1"/>
    <n v="19"/>
    <n v="1.5633937443907087"/>
    <n v="544.81748583402793"/>
  </r>
  <r>
    <n v="36.982999999999997"/>
    <n v="0"/>
    <x v="1"/>
    <n v="20"/>
    <n v="1.5450724902087929"/>
    <n v="477.68729700978093"/>
  </r>
  <r>
    <n v="36.917000000000002"/>
    <n v="0"/>
    <x v="1"/>
    <n v="21"/>
    <n v="1.4836997674731907"/>
    <n v="381.39529827781001"/>
  </r>
  <r>
    <n v="36.866999999999997"/>
    <n v="0"/>
    <x v="1"/>
    <n v="22"/>
    <n v="1.2852206036319214"/>
    <n v="306.75060091497147"/>
  </r>
  <r>
    <n v="36.823"/>
    <n v="0"/>
    <x v="1"/>
    <n v="23"/>
    <n v="0.98905055482518178"/>
    <n v="166.70367520178272"/>
  </r>
  <r>
    <n v="36.773000000000003"/>
    <n v="0"/>
    <x v="1"/>
    <n v="24"/>
    <n v="0.77417116970344491"/>
    <n v="65.467099182628004"/>
  </r>
  <r>
    <n v="36.703000000000003"/>
    <n v="0"/>
    <x v="1"/>
    <n v="1"/>
    <n v="1.1005135165003652"/>
    <n v="43.232986724601773"/>
  </r>
  <r>
    <n v="36.609000000000002"/>
    <n v="0"/>
    <x v="1"/>
    <n v="2"/>
    <n v="1.691035777267885"/>
    <n v="24.773967027652176"/>
  </r>
  <r>
    <n v="36.481000000000002"/>
    <n v="0"/>
    <x v="1"/>
    <n v="3"/>
    <n v="2.221400684253068"/>
    <n v="16.569246326906182"/>
  </r>
  <r>
    <n v="36.328000000000003"/>
    <n v="0"/>
    <x v="1"/>
    <n v="4"/>
    <n v="2.5050608775037784"/>
    <n v="13.632787070001726"/>
  </r>
  <r>
    <n v="36.179000000000002"/>
    <n v="0"/>
    <x v="1"/>
    <n v="5"/>
    <n v="2.419029764182326"/>
    <n v="63.490007577411362"/>
  </r>
  <r>
    <n v="36.091999999999999"/>
    <n v="0"/>
    <x v="1"/>
    <n v="6"/>
    <n v="2.1200646216566139"/>
    <n v="130.02363604010284"/>
  </r>
  <r>
    <n v="36.033000000000001"/>
    <n v="0"/>
    <x v="1"/>
    <n v="7"/>
    <n v="1.6842921361806569"/>
    <n v="237.12041179116892"/>
  </r>
  <r>
    <n v="36.072000000000003"/>
    <n v="0"/>
    <x v="1"/>
    <n v="8"/>
    <n v="1.125348390499582"/>
    <n v="517.80261077451701"/>
  </r>
  <r>
    <n v="90.483999999999995"/>
    <n v="0"/>
    <x v="1"/>
    <n v="9"/>
    <n v="1.0294974502153951"/>
    <n v="295.0127379235571"/>
  </r>
  <r>
    <n v="199.87799999999999"/>
    <n v="0"/>
    <x v="1"/>
    <n v="10"/>
    <n v="1.0943349578625368"/>
    <n v="223.12750763318192"/>
  </r>
  <r>
    <n v="363.41800000000001"/>
    <n v="0"/>
    <x v="1"/>
    <n v="11"/>
    <n v="1.016655300482912"/>
    <n v="191.75624710588812"/>
  </r>
  <r>
    <n v="576.34400000000005"/>
    <n v="0"/>
    <x v="1"/>
    <n v="12"/>
    <n v="1.1859717534578975"/>
    <n v="136.19231249974766"/>
  </r>
  <r>
    <n v="819.08900000000006"/>
    <n v="0"/>
    <x v="1"/>
    <n v="13"/>
    <n v="1.198784801371789"/>
    <n v="134.70704098975165"/>
  </r>
  <r>
    <n v="1004.353"/>
    <n v="0"/>
    <x v="1"/>
    <n v="14"/>
    <n v="1.0743975055816166"/>
    <n v="150.62321874572808"/>
  </r>
  <r>
    <n v="1077.3130000000001"/>
    <n v="0"/>
    <x v="1"/>
    <n v="15"/>
    <n v="0.95103364819547798"/>
    <n v="170.52060544911038"/>
  </r>
  <r>
    <n v="1017.141"/>
    <n v="0"/>
    <x v="1"/>
    <n v="16"/>
    <n v="0.79911513563440906"/>
    <n v="244.71120019983996"/>
  </r>
  <r>
    <n v="182.33699999999999"/>
    <n v="0"/>
    <x v="1"/>
    <n v="17"/>
    <n v="0.53395973630977089"/>
    <n v="460.19956798205646"/>
  </r>
  <r>
    <n v="37.411999999999999"/>
    <n v="0"/>
    <x v="1"/>
    <n v="18"/>
    <n v="0.87951179639615984"/>
    <n v="967.05448751919778"/>
  </r>
  <r>
    <n v="37.298999999999999"/>
    <n v="0"/>
    <x v="1"/>
    <n v="19"/>
    <n v="1.6104508685458245"/>
    <n v="525.35459260279913"/>
  </r>
  <r>
    <n v="37.158000000000001"/>
    <n v="0"/>
    <x v="1"/>
    <n v="20"/>
    <n v="2.3610347307907182"/>
    <n v="307.78038538792288"/>
  </r>
  <r>
    <n v="37.005000000000003"/>
    <n v="0"/>
    <x v="1"/>
    <n v="21"/>
    <n v="2.8437547362597919"/>
    <n v="193.86314980185301"/>
  </r>
  <r>
    <n v="36.875"/>
    <n v="0"/>
    <x v="1"/>
    <n v="22"/>
    <n v="2.8708660714146874"/>
    <n v="131.90321412491858"/>
  </r>
  <r>
    <n v="36.786000000000001"/>
    <n v="0"/>
    <x v="1"/>
    <n v="23"/>
    <n v="2.765829531984934"/>
    <n v="53.385810565810189"/>
  </r>
  <r>
    <n v="36.716000000000001"/>
    <n v="0"/>
    <x v="1"/>
    <n v="24"/>
    <n v="2.6579776146536673"/>
    <n v="12.1486052544545"/>
  </r>
  <r>
    <n v="36.656999999999996"/>
    <n v="0"/>
    <x v="1"/>
    <n v="1"/>
    <n v="2.3912390093840474"/>
    <n v="14.620985951721087"/>
  </r>
  <r>
    <n v="36.613"/>
    <n v="0"/>
    <x v="1"/>
    <n v="2"/>
    <n v="2.0676387498787112"/>
    <n v="18.468463799527697"/>
  </r>
  <r>
    <n v="36.572000000000003"/>
    <n v="0"/>
    <x v="1"/>
    <n v="3"/>
    <n v="1.7064676967349837"/>
    <n v="24.48575090436989"/>
  </r>
  <r>
    <n v="36.529000000000003"/>
    <n v="0"/>
    <x v="1"/>
    <n v="4"/>
    <n v="1.6723148626978115"/>
    <n v="25.216490275175069"/>
  </r>
  <r>
    <n v="36.465000000000003"/>
    <n v="0"/>
    <x v="1"/>
    <n v="5"/>
    <n v="1.9425931123114792"/>
    <n v="80.862660583077982"/>
  </r>
  <r>
    <n v="36.406999999999996"/>
    <n v="0"/>
    <x v="1"/>
    <n v="6"/>
    <n v="2.1056298345150792"/>
    <n v="129.85007752463744"/>
  </r>
  <r>
    <n v="36.363999999999997"/>
    <n v="0"/>
    <x v="1"/>
    <n v="7"/>
    <n v="1.9804630771615006"/>
    <n v="198.34384490022168"/>
  </r>
  <r>
    <n v="36.435000000000002"/>
    <n v="0"/>
    <x v="1"/>
    <n v="8"/>
    <n v="1.6434074357869992"/>
    <n v="347.92595584409122"/>
  </r>
  <r>
    <n v="109.54"/>
    <n v="0"/>
    <x v="1"/>
    <n v="9"/>
    <n v="1.9032734958486655"/>
    <n v="130.30592628927616"/>
  </r>
  <r>
    <n v="275.85300000000001"/>
    <n v="0"/>
    <x v="1"/>
    <n v="10"/>
    <n v="2.7369371567502241"/>
    <n v="87.553156462493718"/>
  </r>
  <r>
    <n v="470.09399999999999"/>
    <n v="0"/>
    <x v="1"/>
    <n v="11"/>
    <n v="3.1250759990758628"/>
    <n v="60.514144809217093"/>
  </r>
  <r>
    <n v="698.36599999999999"/>
    <n v="0"/>
    <x v="1"/>
    <n v="12"/>
    <n v="3.1981752609886782"/>
    <n v="48.7615490301785"/>
  </r>
  <r>
    <n v="908.20699999999999"/>
    <n v="0"/>
    <x v="1"/>
    <n v="13"/>
    <n v="3.0817725418985744"/>
    <n v="50.707936313449338"/>
  </r>
  <r>
    <n v="1057.431"/>
    <n v="0"/>
    <x v="1"/>
    <n v="14"/>
    <n v="3.0123361366222063"/>
    <n v="51.94062153786416"/>
  </r>
  <r>
    <n v="1066.6189999999999"/>
    <n v="0"/>
    <x v="1"/>
    <n v="15"/>
    <n v="2.8447012145390596"/>
    <n v="55.164609274012541"/>
  </r>
  <r>
    <n v="931.08399999999995"/>
    <n v="0"/>
    <x v="1"/>
    <n v="16"/>
    <n v="2.582453097347559"/>
    <n v="73.811195169128382"/>
  </r>
  <r>
    <n v="274.654"/>
    <n v="0"/>
    <x v="1"/>
    <n v="17"/>
    <n v="1.8714277971645075"/>
    <n v="129.32600585995888"/>
  </r>
  <r>
    <n v="37.392000000000003"/>
    <n v="0"/>
    <x v="1"/>
    <n v="18"/>
    <n v="1.6504014663105457"/>
    <n v="511.1294797702389"/>
  </r>
  <r>
    <n v="37.220999999999997"/>
    <n v="0"/>
    <x v="1"/>
    <n v="19"/>
    <n v="1.3721136979128223"/>
    <n v="619.58126347157611"/>
  </r>
  <r>
    <n v="37.137"/>
    <n v="0"/>
    <x v="1"/>
    <n v="20"/>
    <n v="1.2402459433515596"/>
    <n v="595.00766358292219"/>
  </r>
  <r>
    <n v="37.06"/>
    <n v="0"/>
    <x v="1"/>
    <n v="21"/>
    <n v="1.3068316647525799"/>
    <n v="432.65764784091863"/>
  </r>
  <r>
    <n v="36.959000000000003"/>
    <n v="0"/>
    <x v="1"/>
    <n v="22"/>
    <n v="1.7027489538977847"/>
    <n v="228.56797628429874"/>
  </r>
  <r>
    <n v="36.828000000000003"/>
    <n v="0"/>
    <x v="1"/>
    <n v="23"/>
    <n v="2.1367201501366528"/>
    <n v="71.903337879620253"/>
  </r>
  <r>
    <n v="36.704999999999998"/>
    <n v="0"/>
    <x v="1"/>
    <n v="24"/>
    <n v="2.445191199068081"/>
    <n v="14.063273165480418"/>
  </r>
  <r>
    <n v="36.585999999999999"/>
    <n v="0"/>
    <x v="1"/>
    <n v="1"/>
    <n v="2.6640016891886535"/>
    <n v="12.141952757291211"/>
  </r>
  <r>
    <n v="36.466999999999999"/>
    <n v="0"/>
    <x v="1"/>
    <n v="2"/>
    <n v="2.8107458084999433"/>
    <n v="11.030199320790404"/>
  </r>
  <r>
    <n v="36.344000000000001"/>
    <n v="0"/>
    <x v="1"/>
    <n v="3"/>
    <n v="2.8134905366821474"/>
    <n v="11.047068832024909"/>
  </r>
  <r>
    <n v="36.220999999999997"/>
    <n v="0"/>
    <x v="1"/>
    <n v="4"/>
    <n v="2.7814316457536759"/>
    <n v="11.32690116916962"/>
  </r>
  <r>
    <n v="36.097999999999999"/>
    <n v="0"/>
    <x v="1"/>
    <n v="5"/>
    <n v="2.7517358158079057"/>
    <n v="54.733021763005219"/>
  </r>
  <r>
    <n v="35.968000000000004"/>
    <n v="0"/>
    <x v="1"/>
    <n v="6"/>
    <n v="2.8202836736753985"/>
    <n v="95.593371760954298"/>
  </r>
  <r>
    <n v="35.83"/>
    <n v="0"/>
    <x v="1"/>
    <n v="7"/>
    <n v="2.8200533682893307"/>
    <n v="138.37727123106029"/>
  </r>
  <r>
    <n v="42.759"/>
    <n v="0"/>
    <x v="1"/>
    <n v="8"/>
    <n v="2.2284281455770567"/>
    <n v="216.42723010988806"/>
  </r>
  <r>
    <n v="100.544"/>
    <n v="0"/>
    <x v="1"/>
    <n v="9"/>
    <n v="2.1037119574694629"/>
    <n v="128.09748488927295"/>
  </r>
  <r>
    <n v="199.86199999999999"/>
    <n v="0"/>
    <x v="1"/>
    <n v="10"/>
    <n v="2.4159182519282396"/>
    <n v="99.554884503950916"/>
  </r>
  <r>
    <n v="375.255"/>
    <n v="0"/>
    <x v="1"/>
    <n v="11"/>
    <n v="2.6201423625444478"/>
    <n v="72.70962907739947"/>
  </r>
  <r>
    <n v="638.66600000000005"/>
    <n v="0"/>
    <x v="1"/>
    <n v="12"/>
    <n v="2.4743908341246339"/>
    <n v="63.83482500930139"/>
  </r>
  <r>
    <n v="903.57299999999998"/>
    <n v="0"/>
    <x v="1"/>
    <n v="13"/>
    <n v="2.3130017293551686"/>
    <n v="68.482105986090616"/>
  </r>
  <r>
    <n v="1071.5060000000001"/>
    <n v="0"/>
    <x v="1"/>
    <n v="14"/>
    <n v="2.3071629764713197"/>
    <n v="68.66242222391206"/>
  </r>
  <r>
    <n v="1166.0830000000001"/>
    <n v="0"/>
    <x v="1"/>
    <n v="15"/>
    <n v="2.3823861987511594"/>
    <n v="66.406986428600504"/>
  </r>
  <r>
    <n v="1090.6489999999999"/>
    <n v="0"/>
    <x v="1"/>
    <n v="16"/>
    <n v="2.3659961961085227"/>
    <n v="80.817276464375936"/>
  </r>
  <r>
    <n v="440.47500000000002"/>
    <n v="0"/>
    <x v="1"/>
    <n v="17"/>
    <n v="2.1114575534450131"/>
    <n v="114.30946555480905"/>
  </r>
  <r>
    <n v="37.774999999999999"/>
    <n v="0"/>
    <x v="1"/>
    <n v="18"/>
    <n v="2.0904700428372562"/>
    <n v="397.43311050098021"/>
  </r>
  <r>
    <n v="37.201999999999998"/>
    <n v="0"/>
    <x v="1"/>
    <n v="19"/>
    <n v="2.040769462727233"/>
    <n v="413.61830696988221"/>
  </r>
  <r>
    <n v="37.100999999999999"/>
    <n v="0"/>
    <x v="1"/>
    <n v="20"/>
    <n v="1.9867765349933042"/>
    <n v="368.14816222285515"/>
  </r>
  <r>
    <n v="37.030999999999999"/>
    <n v="0"/>
    <x v="1"/>
    <n v="21"/>
    <n v="1.7665505936711803"/>
    <n v="317.78558083915721"/>
  </r>
  <r>
    <n v="36.978000000000002"/>
    <n v="0"/>
    <x v="1"/>
    <n v="22"/>
    <n v="1.5963912427722724"/>
    <n v="244.31940259735708"/>
  </r>
  <r>
    <n v="36.93"/>
    <n v="0"/>
    <x v="1"/>
    <n v="23"/>
    <n v="1.4594711370904188"/>
    <n v="109.50193077099273"/>
  </r>
  <r>
    <n v="36.881999999999998"/>
    <n v="0"/>
    <x v="1"/>
    <n v="24"/>
    <n v="1.3218229836101354"/>
    <n v="34.18566849552375"/>
  </r>
  <r>
    <n v="36.832000000000001"/>
    <n v="0"/>
    <x v="1"/>
    <n v="1"/>
    <n v="1.247343577367519"/>
    <n v="36.859703787521838"/>
  </r>
  <r>
    <n v="36.776000000000003"/>
    <n v="0"/>
    <x v="1"/>
    <n v="2"/>
    <n v="1.373370306945654"/>
    <n v="32.629983355595286"/>
  </r>
  <r>
    <n v="36.695999999999998"/>
    <n v="0"/>
    <x v="1"/>
    <n v="3"/>
    <n v="1.4084665420236293"/>
    <n v="31.641816774276229"/>
  </r>
  <r>
    <n v="36.567999999999998"/>
    <n v="0"/>
    <x v="1"/>
    <n v="4"/>
    <n v="1.720825673913543"/>
    <n v="24.20196569571258"/>
  </r>
  <r>
    <n v="36.305"/>
    <n v="0"/>
    <x v="1"/>
    <n v="5"/>
    <n v="2.7007615592643495"/>
    <n v="55.635248208700162"/>
  </r>
  <r>
    <n v="35.991999999999997"/>
    <n v="0"/>
    <x v="1"/>
    <n v="6"/>
    <n v="3.1351724035529527"/>
    <n v="84.930278351964887"/>
  </r>
  <r>
    <n v="35.802999999999997"/>
    <n v="0"/>
    <x v="1"/>
    <n v="7"/>
    <n v="2.8126188863761827"/>
    <n v="138.87424615715886"/>
  </r>
  <r>
    <n v="40.243000000000002"/>
    <n v="0"/>
    <x v="1"/>
    <n v="8"/>
    <n v="2.0533662605585006"/>
    <n v="250.32630796290587"/>
  </r>
  <r>
    <n v="103.126"/>
    <n v="0"/>
    <x v="1"/>
    <n v="9"/>
    <n v="1.8137397828795618"/>
    <n v="145.41523767268325"/>
  </r>
  <r>
    <n v="185.73099999999999"/>
    <n v="0"/>
    <x v="1"/>
    <n v="10"/>
    <n v="2.1107136233984938"/>
    <n v="114.35073044220886"/>
  </r>
  <r>
    <n v="368.46100000000001"/>
    <n v="0"/>
    <x v="1"/>
    <n v="11"/>
    <n v="2.6452313698427212"/>
    <n v="71.993740975078182"/>
  </r>
  <r>
    <n v="766.66"/>
    <n v="0"/>
    <x v="1"/>
    <n v="12"/>
    <n v="2.7191620032649766"/>
    <n v="57.839318826578662"/>
  </r>
  <r>
    <n v="1095.597"/>
    <n v="0"/>
    <x v="1"/>
    <n v="13"/>
    <n v="2.801202598884986"/>
    <n v="56.064237827266325"/>
  </r>
  <r>
    <n v="1210.77"/>
    <n v="0"/>
    <x v="1"/>
    <n v="14"/>
    <n v="2.9131855416365089"/>
    <n v="53.802677466090707"/>
  </r>
  <r>
    <n v="1216.5070000000001"/>
    <n v="0"/>
    <x v="1"/>
    <n v="15"/>
    <n v="3.0535430240951249"/>
    <n v="51.202324186266665"/>
  </r>
  <r>
    <n v="1153.0170000000001"/>
    <n v="0"/>
    <x v="1"/>
    <n v="16"/>
    <n v="2.958232580443938"/>
    <n v="64.083307962200763"/>
  </r>
  <r>
    <n v="469.70800000000003"/>
    <n v="0"/>
    <x v="1"/>
    <n v="17"/>
    <n v="2.5997363327845382"/>
    <n v="92.319911380853895"/>
  </r>
  <r>
    <n v="37.817999999999998"/>
    <n v="0"/>
    <x v="1"/>
    <n v="18"/>
    <n v="2.2608268398972973"/>
    <n v="366.3507785340185"/>
  </r>
  <r>
    <n v="37.225999999999999"/>
    <n v="0"/>
    <x v="1"/>
    <n v="19"/>
    <n v="1.9764716036411958"/>
    <n v="427.1132513352598"/>
  </r>
  <r>
    <n v="37.134999999999998"/>
    <n v="0"/>
    <x v="1"/>
    <n v="20"/>
    <n v="1.9168854947544467"/>
    <n v="381.57521728910484"/>
  </r>
  <r>
    <n v="37.054000000000002"/>
    <n v="0"/>
    <x v="1"/>
    <n v="21"/>
    <n v="1.8994609761719243"/>
    <n v="294.68599563248716"/>
  </r>
  <r>
    <n v="36.972000000000001"/>
    <n v="0"/>
    <x v="1"/>
    <n v="22"/>
    <n v="2.0257011131951326"/>
    <n v="190.50807431877016"/>
  </r>
  <r>
    <n v="36.889000000000003"/>
    <n v="0"/>
    <x v="1"/>
    <n v="23"/>
    <n v="2.1016453078481154"/>
    <n v="73.14533515465763"/>
  </r>
  <r>
    <n v="36.807000000000002"/>
    <n v="0"/>
    <x v="1"/>
    <n v="24"/>
    <n v="2.2546673812338707"/>
    <n v="16.03587421192497"/>
  </r>
  <r>
    <n v="36.718000000000004"/>
    <n v="0"/>
    <x v="1"/>
    <n v="1"/>
    <n v="2.4523892431667531"/>
    <n v="13.988254155663954"/>
  </r>
  <r>
    <n v="36.588999999999999"/>
    <n v="0"/>
    <x v="1"/>
    <n v="2"/>
    <n v="2.8616652494657724"/>
    <n v="10.622735936555783"/>
  </r>
  <r>
    <n v="36.363999999999997"/>
    <n v="0"/>
    <x v="1"/>
    <n v="3"/>
    <n v="3.1944063611256475"/>
    <n v="8.543903717250716"/>
  </r>
  <r>
    <n v="36.124000000000002"/>
    <n v="0"/>
    <x v="1"/>
    <n v="4"/>
    <n v="3.1770577583670088"/>
    <n v="8.7020506920741454"/>
  </r>
  <r>
    <n v="35.956000000000003"/>
    <n v="0"/>
    <x v="1"/>
    <n v="5"/>
    <n v="3.0256440636664452"/>
    <n v="49.068291512447203"/>
  </r>
  <r>
    <n v="35.841000000000001"/>
    <n v="0"/>
    <x v="1"/>
    <n v="6"/>
    <n v="2.9557680896849807"/>
    <n v="91.074425528243751"/>
  </r>
  <r>
    <n v="35.722000000000001"/>
    <n v="0"/>
    <x v="1"/>
    <n v="7"/>
    <n v="2.8184694428004717"/>
    <n v="138.8792977455839"/>
  </r>
  <r>
    <n v="36.264000000000003"/>
    <n v="0"/>
    <x v="1"/>
    <n v="8"/>
    <n v="2.0050778039766937"/>
    <n v="284.72208403739631"/>
  </r>
  <r>
    <n v="109.857"/>
    <n v="0"/>
    <x v="1"/>
    <n v="9"/>
    <n v="1.6645864351243524"/>
    <n v="149.03061885764194"/>
  </r>
  <r>
    <n v="198.54599999999999"/>
    <n v="0"/>
    <x v="1"/>
    <n v="10"/>
    <n v="1.6364220115850314"/>
    <n v="148.29613986914475"/>
  </r>
  <r>
    <n v="400.363"/>
    <n v="0"/>
    <x v="1"/>
    <n v="11"/>
    <n v="1.6117301262928605"/>
    <n v="119.93453640275291"/>
  </r>
  <r>
    <n v="727.99400000000003"/>
    <n v="0"/>
    <x v="1"/>
    <n v="12"/>
    <n v="1.5718963070126477"/>
    <n v="102.07513103675431"/>
  </r>
  <r>
    <n v="1003.776"/>
    <n v="0"/>
    <x v="1"/>
    <n v="13"/>
    <n v="2.2612096320332618"/>
    <n v="70.114089202184246"/>
  </r>
  <r>
    <n v="1204.559"/>
    <n v="0"/>
    <x v="1"/>
    <n v="14"/>
    <n v="3.0658781776189348"/>
    <n v="50.985176805410248"/>
  </r>
  <r>
    <n v="1341.4749999999999"/>
    <n v="0"/>
    <x v="1"/>
    <n v="15"/>
    <n v="3.5770833090662006"/>
    <n v="43.303071968652105"/>
  </r>
  <r>
    <n v="1268.8489999999999"/>
    <n v="0"/>
    <x v="1"/>
    <n v="16"/>
    <n v="3.6099365645396042"/>
    <n v="52.014379586518835"/>
  </r>
  <r>
    <n v="543.45600000000002"/>
    <n v="0"/>
    <x v="1"/>
    <n v="17"/>
    <n v="3.0300681510487513"/>
    <n v="78.815303101839717"/>
  </r>
  <r>
    <n v="40.01"/>
    <n v="0"/>
    <x v="1"/>
    <n v="18"/>
    <n v="2.2698724633776233"/>
    <n v="344.86396424610393"/>
  </r>
  <r>
    <n v="37.134"/>
    <n v="0"/>
    <x v="1"/>
    <n v="19"/>
    <n v="1.5032258645991958"/>
    <n v="566.02047034741076"/>
  </r>
  <r>
    <n v="37.048000000000002"/>
    <n v="0"/>
    <x v="1"/>
    <n v="20"/>
    <n v="1.0209456400808026"/>
    <n v="726.63965956744721"/>
  </r>
  <r>
    <n v="36.973999999999997"/>
    <n v="0"/>
    <x v="1"/>
    <n v="21"/>
    <n v="0.70164663471009392"/>
    <n v="816.10633513829237"/>
  </r>
  <r>
    <n v="36.901000000000003"/>
    <n v="0"/>
    <x v="1"/>
    <n v="22"/>
    <n v="0.93068254523226135"/>
    <n v="426.93156771374248"/>
  </r>
  <r>
    <n v="36.817"/>
    <n v="0"/>
    <x v="1"/>
    <n v="23"/>
    <n v="1.4837118992580736"/>
    <n v="107.88373976166497"/>
  </r>
  <r>
    <n v="36.695"/>
    <n v="0"/>
    <x v="1"/>
    <n v="24"/>
    <n v="2.3698255210036034"/>
    <n v="14.826469370909617"/>
  </r>
  <r>
    <n v="36.488"/>
    <n v="0"/>
    <x v="1"/>
    <n v="1"/>
    <n v="3.182719748894018"/>
    <n v="8.5823618673627493"/>
  </r>
  <r>
    <n v="36.283000000000001"/>
    <n v="0"/>
    <x v="1"/>
    <n v="2"/>
    <n v="3.2226543407570105"/>
    <n v="8.4009486002930522"/>
  </r>
  <r>
    <n v="36.148000000000003"/>
    <n v="0"/>
    <x v="1"/>
    <n v="3"/>
    <n v="3.0903923699103322"/>
    <n v="9.2194336513457635"/>
  </r>
  <r>
    <n v="36.04"/>
    <n v="0"/>
    <x v="1"/>
    <n v="4"/>
    <n v="3.2037679379131068"/>
    <n v="8.5663352429537056"/>
  </r>
  <r>
    <n v="35.869999999999997"/>
    <n v="0"/>
    <x v="1"/>
    <n v="5"/>
    <n v="3.7343686213334646"/>
    <n v="37.946495259333631"/>
  </r>
  <r>
    <n v="35.817"/>
    <n v="0"/>
    <x v="1"/>
    <n v="6"/>
    <n v="3.9607030941488155"/>
    <n v="65.461752507222698"/>
  </r>
  <r>
    <n v="35.640999999999998"/>
    <n v="0"/>
    <x v="1"/>
    <n v="7"/>
    <n v="3.504837371405412"/>
    <n v="109.95769082144913"/>
  </r>
  <r>
    <n v="35.860999999999997"/>
    <n v="0"/>
    <x v="1"/>
    <n v="8"/>
    <n v="3.3158946002549601"/>
    <n v="170.13403307897198"/>
  </r>
  <r>
    <n v="112.749"/>
    <n v="0"/>
    <x v="1"/>
    <n v="9"/>
    <n v="3.2501638420239676"/>
    <n v="72.811290374095904"/>
  </r>
  <r>
    <n v="264.06900000000002"/>
    <n v="0"/>
    <x v="1"/>
    <n v="10"/>
    <n v="3.0227922522065587"/>
    <n v="79.011678097541122"/>
  </r>
  <r>
    <n v="721.68700000000001"/>
    <n v="0"/>
    <x v="1"/>
    <n v="11"/>
    <n v="2.9697920802642064"/>
    <n v="63.823093816373522"/>
  </r>
  <r>
    <n v="1084.1320000000001"/>
    <n v="0"/>
    <x v="1"/>
    <n v="12"/>
    <n v="3.3491975158237532"/>
    <n v="46.43791940787407"/>
  </r>
  <r>
    <n v="1387.057"/>
    <n v="0"/>
    <x v="1"/>
    <n v="13"/>
    <n v="3.7675084605080849"/>
    <n v="40.97439100665779"/>
  </r>
  <r>
    <n v="1511.24"/>
    <n v="0"/>
    <x v="1"/>
    <n v="14"/>
    <n v="3.8714031048187167"/>
    <n v="39.800468296411481"/>
  </r>
  <r>
    <n v="1548.6489999999999"/>
    <n v="0"/>
    <x v="1"/>
    <n v="15"/>
    <n v="3.8557055126137425"/>
    <n v="39.973780748318099"/>
  </r>
  <r>
    <n v="1480.548"/>
    <n v="0"/>
    <x v="1"/>
    <n v="16"/>
    <n v="3.5019140480600037"/>
    <n v="53.704273561999003"/>
  </r>
  <r>
    <n v="670.88"/>
    <n v="0"/>
    <x v="1"/>
    <n v="17"/>
    <n v="2.4771842886632394"/>
    <n v="97.024191477237906"/>
  </r>
  <r>
    <n v="39.384"/>
    <n v="0"/>
    <x v="1"/>
    <n v="18"/>
    <n v="1.1552718294842994"/>
    <n v="697.17610205190726"/>
  </r>
  <r>
    <n v="36.959000000000003"/>
    <n v="0"/>
    <x v="1"/>
    <n v="19"/>
    <n v="0.9222624355355693"/>
    <n v="933.07962214160364"/>
  </r>
  <r>
    <n v="36.875"/>
    <n v="0"/>
    <x v="1"/>
    <n v="20"/>
    <n v="1.0831495741586199"/>
    <n v="687.56225748117527"/>
  </r>
  <r>
    <n v="36.792999999999999"/>
    <n v="0"/>
    <x v="1"/>
    <n v="21"/>
    <n v="1.4092217710495394"/>
    <n v="403.42263652500293"/>
  </r>
  <r>
    <n v="36.701000000000001"/>
    <n v="0"/>
    <x v="1"/>
    <n v="22"/>
    <n v="1.430201384421089"/>
    <n v="275.9074721580086"/>
  </r>
  <r>
    <n v="36.581000000000003"/>
    <n v="0"/>
    <x v="1"/>
    <n v="23"/>
    <n v="1.5322558533091006"/>
    <n v="104.82800872105753"/>
  </r>
  <r>
    <n v="36.421999999999997"/>
    <n v="0"/>
    <x v="1"/>
    <n v="24"/>
    <n v="2.1040936290954355"/>
    <n v="18.072407539861352"/>
  </r>
  <r>
    <n v="36.280999999999999"/>
    <n v="0"/>
    <x v="1"/>
    <n v="1"/>
    <n v="2.6318529594185156"/>
    <n v="12.514795491342971"/>
  </r>
  <r>
    <n v="36.173999999999999"/>
    <n v="0"/>
    <x v="1"/>
    <n v="2"/>
    <n v="2.6593608254616368"/>
    <n v="12.319039681719822"/>
  </r>
  <r>
    <n v="36.106999999999999"/>
    <n v="0"/>
    <x v="1"/>
    <n v="3"/>
    <n v="2.5835218210806734"/>
    <n v="12.996872964297339"/>
  </r>
  <r>
    <n v="36.03"/>
    <n v="0"/>
    <x v="1"/>
    <n v="4"/>
    <n v="2.3980262717493317"/>
    <n v="14.805040083219717"/>
  </r>
  <r>
    <n v="35.927"/>
    <n v="0"/>
    <x v="1"/>
    <n v="5"/>
    <n v="2.3974663709841688"/>
    <n v="64.600515781650913"/>
  </r>
  <r>
    <n v="35.789000000000001"/>
    <n v="0"/>
    <x v="1"/>
    <n v="6"/>
    <n v="2.2430983036862204"/>
    <n v="123.38055996189978"/>
  </r>
  <r>
    <n v="35.662999999999997"/>
    <n v="0"/>
    <x v="1"/>
    <n v="7"/>
    <n v="2.1363017109013418"/>
    <n v="186.75300475395787"/>
  </r>
  <r>
    <n v="42.499000000000002"/>
    <n v="0"/>
    <x v="1"/>
    <n v="8"/>
    <n v="1.5665969488033609"/>
    <n v="313.32202439859492"/>
  </r>
  <r>
    <n v="105.23699999999999"/>
    <n v="0"/>
    <x v="1"/>
    <n v="9"/>
    <n v="1.7208561822534734"/>
    <n v="150.37430104584911"/>
  </r>
  <r>
    <n v="192.15799999999999"/>
    <n v="0"/>
    <x v="1"/>
    <n v="10"/>
    <n v="2.0818765573395557"/>
    <n v="115.97301493663177"/>
  </r>
  <r>
    <n v="367.02100000000002"/>
    <n v="0"/>
    <x v="1"/>
    <n v="11"/>
    <n v="2.5565596022780301"/>
    <n v="74.586821475548319"/>
  </r>
  <r>
    <n v="793.31"/>
    <n v="0"/>
    <x v="1"/>
    <n v="12"/>
    <n v="2.9879887884662484"/>
    <n v="52.386419670314872"/>
  </r>
  <r>
    <n v="1040.722"/>
    <n v="0"/>
    <x v="1"/>
    <n v="13"/>
    <n v="3.1424679791526917"/>
    <n v="49.675047494620408"/>
  </r>
  <r>
    <n v="1127.3130000000001"/>
    <n v="0"/>
    <x v="1"/>
    <n v="14"/>
    <n v="3.1497868181830975"/>
    <n v="49.553188063225512"/>
  </r>
  <r>
    <n v="1157.606"/>
    <n v="0"/>
    <x v="1"/>
    <n v="15"/>
    <n v="2.9480407052820694"/>
    <n v="53.133818614938896"/>
  </r>
  <r>
    <n v="1134.5150000000001"/>
    <n v="0"/>
    <x v="1"/>
    <n v="16"/>
    <n v="2.67448462324987"/>
    <n v="71.175990841502809"/>
  </r>
  <r>
    <n v="527.71799999999996"/>
    <n v="0"/>
    <x v="1"/>
    <n v="17"/>
    <n v="2.2421946837864013"/>
    <n v="107.48288047181009"/>
  </r>
  <r>
    <n v="38.957999999999998"/>
    <n v="0"/>
    <x v="1"/>
    <n v="18"/>
    <n v="1.6793242688653076"/>
    <n v="481.97512497975015"/>
  </r>
  <r>
    <n v="37.119"/>
    <n v="0"/>
    <x v="1"/>
    <n v="19"/>
    <n v="1.3733943352147626"/>
    <n v="620.69545576884207"/>
  </r>
  <r>
    <n v="37.024999999999999"/>
    <n v="0"/>
    <x v="1"/>
    <n v="20"/>
    <n v="1.5120598533126921"/>
    <n v="487.77517187820195"/>
  </r>
  <r>
    <n v="36.911000000000001"/>
    <n v="0"/>
    <x v="1"/>
    <n v="21"/>
    <n v="2.2025353572644413"/>
    <n v="253.77897263712171"/>
  </r>
  <r>
    <n v="36.746000000000002"/>
    <n v="0"/>
    <x v="1"/>
    <n v="22"/>
    <n v="2.9830953722601632"/>
    <n v="127.01783968369068"/>
  </r>
  <r>
    <n v="36.567"/>
    <n v="0"/>
    <x v="1"/>
    <n v="23"/>
    <n v="3.4309999999999996"/>
    <n v="41.384960570161034"/>
  </r>
  <r>
    <n v="36.418999999999997"/>
    <n v="0"/>
    <x v="1"/>
    <n v="24"/>
    <n v="3.498382626300331"/>
    <n v="6.9308292675287753"/>
  </r>
  <r>
    <n v="36.334000000000003"/>
    <n v="0"/>
    <x v="1"/>
    <n v="1"/>
    <n v="3.5371799501863062"/>
    <n v="6.7621690463959361"/>
  </r>
  <r>
    <n v="36.280999999999999"/>
    <n v="0"/>
    <x v="1"/>
    <n v="2"/>
    <n v="3.5282302929372396"/>
    <n v="6.8143946246519409"/>
  </r>
  <r>
    <n v="36.084000000000003"/>
    <n v="0"/>
    <x v="1"/>
    <n v="3"/>
    <n v="3.3739946650817334"/>
    <n v="7.6208716772187426"/>
  </r>
  <r>
    <n v="35.936"/>
    <n v="0"/>
    <x v="1"/>
    <n v="4"/>
    <n v="3.1238069722695734"/>
    <n v="9.0674646742089955"/>
  </r>
  <r>
    <n v="35.823"/>
    <n v="0"/>
    <x v="1"/>
    <n v="5"/>
    <n v="2.8899095141543789"/>
    <n v="52.035690158345297"/>
  </r>
  <r>
    <n v="35.719000000000001"/>
    <n v="0"/>
    <x v="1"/>
    <n v="6"/>
    <n v="2.6497345150033427"/>
    <n v="103.10419359066773"/>
  </r>
  <r>
    <n v="35.637"/>
    <n v="0"/>
    <x v="1"/>
    <n v="7"/>
    <n v="2.4423238933442057"/>
    <n v="162.20634969657971"/>
  </r>
  <r>
    <n v="37.802"/>
    <n v="0"/>
    <x v="1"/>
    <n v="8"/>
    <n v="1.6587154668598227"/>
    <n v="332.16149032404928"/>
  </r>
  <r>
    <n v="110.045"/>
    <n v="0"/>
    <x v="1"/>
    <n v="9"/>
    <n v="1.517877794817488"/>
    <n v="163.47197396929832"/>
  </r>
  <r>
    <n v="195.53200000000001"/>
    <n v="0"/>
    <x v="1"/>
    <n v="10"/>
    <n v="1.4755341405741855"/>
    <n v="164.76786031067564"/>
  </r>
  <r>
    <n v="413.53899999999999"/>
    <n v="0"/>
    <x v="1"/>
    <n v="11"/>
    <n v="1.755225911385768"/>
    <n v="109.90307931794959"/>
  </r>
  <r>
    <n v="930.18100000000004"/>
    <n v="0"/>
    <x v="1"/>
    <n v="12"/>
    <n v="2.3390094057100326"/>
    <n v="67.6898553428653"/>
  </r>
  <r>
    <n v="1182.7080000000001"/>
    <n v="0"/>
    <x v="1"/>
    <n v="13"/>
    <n v="2.8987086780150917"/>
    <n v="54.085211480818558"/>
  </r>
  <r>
    <n v="1292.0719999999999"/>
    <n v="0"/>
    <x v="1"/>
    <n v="14"/>
    <n v="3.0976515297883331"/>
    <n v="50.433804998058136"/>
  </r>
  <r>
    <n v="1288.845"/>
    <n v="0"/>
    <x v="1"/>
    <n v="15"/>
    <n v="3.1282092321326589"/>
    <n v="49.914094706914021"/>
  </r>
  <r>
    <n v="1213.0619999999999"/>
    <n v="0"/>
    <x v="1"/>
    <n v="16"/>
    <n v="3.0438071555208621"/>
    <n v="62.20379414859422"/>
  </r>
  <r>
    <n v="486.51299999999998"/>
    <n v="0"/>
    <x v="1"/>
    <n v="17"/>
    <n v="2.5250166336085789"/>
    <n v="95.133766941955827"/>
  </r>
  <r>
    <n v="38.320999999999998"/>
    <n v="0"/>
    <x v="1"/>
    <n v="18"/>
    <n v="1.6174282055163993"/>
    <n v="509.09729067935689"/>
  </r>
  <r>
    <n v="37.183999999999997"/>
    <n v="0"/>
    <x v="1"/>
    <n v="19"/>
    <n v="1.0036104822091088"/>
    <n v="851.47532586399814"/>
  </r>
  <r>
    <n v="37.097000000000001"/>
    <n v="0"/>
    <x v="1"/>
    <n v="20"/>
    <n v="0.76133172796094606"/>
    <n v="976.44566700510893"/>
  </r>
  <r>
    <n v="36.993000000000002"/>
    <n v="0"/>
    <x v="1"/>
    <n v="21"/>
    <n v="1.1823556994407394"/>
    <n v="480.09757699021964"/>
  </r>
  <r>
    <n v="36.837000000000003"/>
    <n v="0"/>
    <x v="1"/>
    <n v="22"/>
    <n v="1.7693868994654616"/>
    <n v="220.3201633392986"/>
  </r>
  <r>
    <n v="36.651000000000003"/>
    <n v="0"/>
    <x v="1"/>
    <n v="23"/>
    <n v="1.8103988510822691"/>
    <n v="87.044094399304356"/>
  </r>
  <r>
    <n v="36.49"/>
    <n v="0"/>
    <x v="1"/>
    <n v="24"/>
    <n v="1.2929288456833192"/>
    <n v="35.545573272964447"/>
  </r>
  <r>
    <n v="36.353999999999999"/>
    <n v="0"/>
    <x v="1"/>
    <n v="1"/>
    <n v="1.4773208859283078"/>
    <n v="29.989327612977512"/>
  </r>
  <r>
    <n v="36.225999999999999"/>
    <n v="0"/>
    <x v="1"/>
    <n v="2"/>
    <n v="1.9525022407157437"/>
    <n v="20.352464896954089"/>
  </r>
  <r>
    <n v="36.127000000000002"/>
    <n v="0"/>
    <x v="1"/>
    <n v="3"/>
    <n v="2.1165323054468126"/>
    <n v="18.054340500533492"/>
  </r>
  <r>
    <n v="36.061999999999998"/>
    <n v="0"/>
    <x v="1"/>
    <n v="4"/>
    <n v="2.3572172152773705"/>
    <n v="15.220812039385482"/>
  </r>
  <r>
    <n v="35.99"/>
    <n v="0"/>
    <x v="1"/>
    <n v="5"/>
    <n v="2.63748080561736"/>
    <n v="57.708720202386758"/>
  </r>
  <r>
    <n v="35.892000000000003"/>
    <n v="0"/>
    <x v="1"/>
    <n v="6"/>
    <n v="2.7910302757225693"/>
    <n v="96.904971373910755"/>
  </r>
  <r>
    <n v="35.743000000000002"/>
    <n v="0"/>
    <x v="1"/>
    <n v="7"/>
    <n v="2.9364762897050607"/>
    <n v="132.81514673582754"/>
  </r>
  <r>
    <n v="41.527000000000001"/>
    <n v="0"/>
    <x v="1"/>
    <n v="8"/>
    <n v="2.5713142553954778"/>
    <n v="191.97514169039428"/>
  </r>
  <r>
    <n v="106.185"/>
    <n v="0"/>
    <x v="1"/>
    <n v="9"/>
    <n v="2.4370525230285867"/>
    <n v="104.23827255154748"/>
  </r>
  <r>
    <n v="224.56399999999999"/>
    <n v="0"/>
    <x v="1"/>
    <n v="10"/>
    <n v="2.602482660845217"/>
    <n v="92.219566435897434"/>
  </r>
  <r>
    <n v="475.40499999999997"/>
    <n v="0"/>
    <x v="1"/>
    <n v="11"/>
    <n v="3.1839040500618103"/>
    <n v="59.344876644550027"/>
  </r>
  <r>
    <n v="767.98400000000004"/>
    <n v="0"/>
    <x v="1"/>
    <n v="12"/>
    <n v="3.5698696054618018"/>
    <n v="43.396171149589904"/>
  </r>
  <r>
    <n v="973.16399999999999"/>
    <n v="0"/>
    <x v="1"/>
    <n v="13"/>
    <n v="3.7312027551447806"/>
    <n v="41.400029372605452"/>
  </r>
  <r>
    <n v="1104.153"/>
    <n v="0"/>
    <x v="1"/>
    <n v="14"/>
    <n v="3.7431731191597324"/>
    <n v="41.258779661374469"/>
  </r>
  <r>
    <n v="1172.8130000000001"/>
    <n v="0"/>
    <x v="1"/>
    <n v="15"/>
    <n v="3.7384622507121827"/>
    <n v="41.314259736131525"/>
  </r>
  <r>
    <n v="1108.1690000000001"/>
    <n v="0"/>
    <x v="1"/>
    <n v="16"/>
    <n v="3.6149175647585663"/>
    <n v="51.938893169390603"/>
  </r>
  <r>
    <n v="471.10899999999998"/>
    <n v="0"/>
    <x v="1"/>
    <n v="17"/>
    <n v="3.3168733771429988"/>
    <n v="71.760806887443721"/>
  </r>
  <r>
    <n v="44.371000000000002"/>
    <n v="0"/>
    <x v="1"/>
    <n v="18"/>
    <n v="3.0253589869633655"/>
    <n v="231.28841589599679"/>
  </r>
  <r>
    <n v="37.101999999999997"/>
    <n v="0"/>
    <x v="1"/>
    <n v="19"/>
    <n v="3.0709524581145833"/>
    <n v="272.35160881028878"/>
  </r>
  <r>
    <n v="36.884"/>
    <n v="0"/>
    <x v="1"/>
    <n v="20"/>
    <n v="3.249797686010623"/>
    <n v="222.59965557304713"/>
  </r>
  <r>
    <n v="36.691000000000003"/>
    <n v="0"/>
    <x v="1"/>
    <n v="21"/>
    <n v="3.4001919063488164"/>
    <n v="161.91958652408937"/>
  </r>
  <r>
    <n v="36.506999999999998"/>
    <n v="0"/>
    <x v="1"/>
    <n v="22"/>
    <n v="3.4083297962491836"/>
    <n v="110.66817054223682"/>
  </r>
  <r>
    <n v="36.359000000000002"/>
    <n v="0"/>
    <x v="1"/>
    <n v="23"/>
    <n v="3.2992170283265696"/>
    <n v="43.679731562052794"/>
  </r>
  <r>
    <n v="36.21"/>
    <n v="0"/>
    <x v="1"/>
    <n v="24"/>
    <n v="3.2075730700952083"/>
    <n v="8.5042090403273853"/>
  </r>
  <r>
    <n v="36.063000000000002"/>
    <n v="0"/>
    <x v="1"/>
    <n v="1"/>
    <n v="3.167001105146634"/>
    <n v="8.7761487662500279"/>
  </r>
  <r>
    <n v="35.966999999999999"/>
    <n v="0"/>
    <x v="1"/>
    <n v="2"/>
    <n v="3.151099173304452"/>
    <n v="8.8944911127973789"/>
  </r>
  <r>
    <n v="35.871000000000002"/>
    <n v="0"/>
    <x v="1"/>
    <n v="3"/>
    <n v="3.0774252224871366"/>
    <n v="9.3720623799728227"/>
  </r>
  <r>
    <n v="35.774000000000001"/>
    <n v="0"/>
    <x v="1"/>
    <n v="4"/>
    <n v="2.9350642241695497"/>
    <n v="10.341384724939914"/>
  </r>
  <r>
    <n v="35.706000000000003"/>
    <n v="0"/>
    <x v="1"/>
    <n v="5"/>
    <n v="2.7829058553964776"/>
    <n v="54.60121369821146"/>
  </r>
  <r>
    <n v="35.613999999999997"/>
    <n v="0"/>
    <x v="1"/>
    <n v="6"/>
    <n v="2.5737461024739794"/>
    <n v="106.75968630299802"/>
  </r>
  <r>
    <n v="35.545000000000002"/>
    <n v="0"/>
    <x v="1"/>
    <n v="7"/>
    <n v="2.336670494528486"/>
    <n v="170.43732624664651"/>
  </r>
  <r>
    <n v="46.424999999999997"/>
    <n v="0"/>
    <x v="1"/>
    <n v="8"/>
    <n v="1.5451747473991413"/>
    <n v="290.90951249791033"/>
  </r>
  <r>
    <n v="106.01900000000001"/>
    <n v="0"/>
    <x v="1"/>
    <n v="9"/>
    <n v="1.3322199518097604"/>
    <n v="193.79944703330926"/>
  </r>
  <r>
    <n v="233.80600000000001"/>
    <n v="0"/>
    <x v="1"/>
    <n v="10"/>
    <n v="1.4558217610682977"/>
    <n v="167.03637614757051"/>
  </r>
  <r>
    <n v="565.077"/>
    <n v="0"/>
    <x v="1"/>
    <n v="11"/>
    <n v="1.8668318081712665"/>
    <n v="103.16712476910794"/>
  </r>
  <r>
    <n v="871.08299999999997"/>
    <n v="0"/>
    <x v="1"/>
    <n v="12"/>
    <n v="1.8412998126323696"/>
    <n v="86.735185623620055"/>
  </r>
  <r>
    <n v="1007.15"/>
    <n v="0"/>
    <x v="1"/>
    <n v="13"/>
    <n v="1.6025744912483786"/>
    <n v="100.06808882740522"/>
  </r>
  <r>
    <n v="1112.5250000000001"/>
    <n v="0"/>
    <x v="1"/>
    <n v="14"/>
    <n v="1.5843462374115072"/>
    <n v="101.25125493166129"/>
  </r>
  <r>
    <n v="1119.23"/>
    <n v="0"/>
    <x v="1"/>
    <n v="15"/>
    <n v="1.8132716288521145"/>
    <n v="88.118677314487911"/>
  </r>
  <r>
    <n v="1030.345"/>
    <n v="0"/>
    <x v="1"/>
    <n v="16"/>
    <n v="1.8583511508861827"/>
    <n v="103.65056942106354"/>
  </r>
  <r>
    <n v="544.76900000000001"/>
    <n v="0"/>
    <x v="1"/>
    <n v="17"/>
    <n v="1.8757787716039438"/>
    <n v="129.01960352358236"/>
  </r>
  <r>
    <n v="40.612000000000002"/>
    <n v="0"/>
    <x v="1"/>
    <n v="18"/>
    <n v="1.9562300478215748"/>
    <n v="395.64564369268038"/>
  </r>
  <r>
    <n v="37.091999999999999"/>
    <n v="0"/>
    <x v="1"/>
    <n v="19"/>
    <n v="2.2043513785238504"/>
    <n v="383.33961599337806"/>
  </r>
  <r>
    <n v="36.978999999999999"/>
    <n v="0"/>
    <x v="1"/>
    <n v="20"/>
    <n v="2.3367468840248828"/>
    <n v="312.58592449827137"/>
  </r>
  <r>
    <n v="36.881"/>
    <n v="0"/>
    <x v="1"/>
    <n v="21"/>
    <n v="2.329700624543849"/>
    <n v="239.58896229743283"/>
  </r>
  <r>
    <n v="36.792000000000002"/>
    <n v="0"/>
    <x v="1"/>
    <n v="22"/>
    <n v="2.2681349166220253"/>
    <n v="169.93181940217622"/>
  </r>
  <r>
    <n v="36.701000000000001"/>
    <n v="0"/>
    <x v="1"/>
    <n v="23"/>
    <n v="2.0980288367894278"/>
    <n v="73.66365854466197"/>
  </r>
  <r>
    <n v="36.603000000000002"/>
    <n v="0"/>
    <x v="1"/>
    <n v="24"/>
    <n v="1.9377373403018274"/>
    <n v="20.371263509529165"/>
  </r>
  <r>
    <n v="36.47"/>
    <n v="0"/>
    <x v="1"/>
    <n v="1"/>
    <n v="2.0343490359326246"/>
    <n v="19.00580806847908"/>
  </r>
  <r>
    <n v="36.277999999999999"/>
    <n v="0"/>
    <x v="1"/>
    <n v="2"/>
    <n v="1.978527988177069"/>
    <n v="19.925424673027301"/>
  </r>
  <r>
    <n v="36.088999999999999"/>
    <n v="0"/>
    <x v="1"/>
    <n v="3"/>
    <n v="1.8008345287671492"/>
    <n v="22.990465014783965"/>
  </r>
  <r>
    <n v="35.954000000000001"/>
    <n v="0"/>
    <x v="1"/>
    <n v="4"/>
    <n v="1.4598582122932351"/>
    <n v="30.805460925314904"/>
  </r>
  <r>
    <n v="35.866999999999997"/>
    <n v="0"/>
    <x v="1"/>
    <n v="5"/>
    <n v="1.0390235800981611"/>
    <n v="162.43274430426965"/>
  </r>
  <r>
    <n v="35.816000000000003"/>
    <n v="0"/>
    <x v="1"/>
    <n v="6"/>
    <n v="0.88554277141197424"/>
    <n v="327.69889800529342"/>
  </r>
  <r>
    <n v="35.787999999999997"/>
    <n v="0"/>
    <x v="1"/>
    <n v="7"/>
    <n v="0.84466147064963248"/>
    <n v="486.06478164839695"/>
  </r>
  <r>
    <n v="35.890999999999998"/>
    <n v="0"/>
    <x v="1"/>
    <n v="8"/>
    <n v="0.7451530044225817"/>
    <n v="791.05963063438594"/>
  </r>
  <r>
    <n v="95.263000000000005"/>
    <n v="0"/>
    <x v="1"/>
    <n v="9"/>
    <n v="0.79622672650445492"/>
    <n v="363.41422493221222"/>
  </r>
  <r>
    <n v="236.15799999999999"/>
    <n v="0"/>
    <x v="1"/>
    <n v="10"/>
    <n v="0.68610932073540587"/>
    <n v="357.53296922991859"/>
  </r>
  <r>
    <n v="398.45299999999997"/>
    <n v="0"/>
    <x v="1"/>
    <n v="11"/>
    <n v="0.56322730757661232"/>
    <n v="348.35962165028769"/>
  </r>
  <r>
    <n v="678.84"/>
    <n v="0"/>
    <x v="1"/>
    <n v="12"/>
    <n v="0.54048959286928"/>
    <n v="302.1477691290163"/>
  </r>
  <r>
    <n v="886.2"/>
    <n v="0"/>
    <x v="1"/>
    <n v="13"/>
    <n v="0.71915645029437092"/>
    <n v="226.39434701202498"/>
  </r>
  <r>
    <n v="1023.527"/>
    <n v="0"/>
    <x v="1"/>
    <n v="14"/>
    <n v="0.85807342343181803"/>
    <n v="189.29412958377881"/>
  </r>
  <r>
    <n v="1049.2809999999999"/>
    <n v="0"/>
    <x v="1"/>
    <n v="15"/>
    <n v="1.0796147461015897"/>
    <n v="149.88194941242458"/>
  </r>
  <r>
    <n v="980.524"/>
    <n v="0"/>
    <x v="1"/>
    <n v="16"/>
    <n v="1.1233806122592647"/>
    <n v="173.27560746505128"/>
  </r>
  <r>
    <n v="540.69399999999996"/>
    <n v="0"/>
    <x v="1"/>
    <n v="17"/>
    <n v="1.1834428587811074"/>
    <n v="206.11850374758441"/>
  </r>
  <r>
    <n v="40.128999999999998"/>
    <n v="0"/>
    <x v="1"/>
    <n v="18"/>
    <n v="1.5925278647483692"/>
    <n v="493.90180398936593"/>
  </r>
  <r>
    <n v="37.186999999999998"/>
    <n v="0"/>
    <x v="1"/>
    <n v="19"/>
    <n v="1.9609490049463294"/>
    <n v="431.02233447701917"/>
  </r>
  <r>
    <n v="37.076000000000001"/>
    <n v="0"/>
    <x v="1"/>
    <n v="20"/>
    <n v="2.1662929164819795"/>
    <n v="337.06349412546695"/>
  </r>
  <r>
    <n v="36.975999999999999"/>
    <n v="0"/>
    <x v="1"/>
    <n v="21"/>
    <n v="2.1985240503574208"/>
    <n v="253.8128364865467"/>
  </r>
  <r>
    <n v="36.872999999999998"/>
    <n v="0"/>
    <x v="1"/>
    <n v="22"/>
    <n v="2.4080467188158954"/>
    <n v="159.13961124925191"/>
  </r>
  <r>
    <n v="36.729999999999997"/>
    <n v="0"/>
    <x v="1"/>
    <n v="23"/>
    <n v="2.8530506479906736"/>
    <n v="51.533013477109009"/>
  </r>
  <r>
    <n v="36.558"/>
    <n v="0"/>
    <x v="1"/>
    <n v="24"/>
    <n v="3.0412500719276605"/>
    <n v="9.4224589517853108"/>
  </r>
  <r>
    <n v="36.415999999999997"/>
    <n v="0"/>
    <x v="1"/>
    <n v="1"/>
    <n v="2.751313322760605"/>
    <n v="11.497796746295018"/>
  </r>
  <r>
    <n v="36.335999999999999"/>
    <n v="0"/>
    <x v="1"/>
    <n v="2"/>
    <n v="2.1526497625020191"/>
    <n v="17.483088455218926"/>
  </r>
  <r>
    <n v="36.289000000000001"/>
    <n v="0"/>
    <x v="1"/>
    <n v="3"/>
    <n v="1.5769800252381132"/>
    <n v="27.517508578579772"/>
  </r>
  <r>
    <n v="36.249000000000002"/>
    <n v="0"/>
    <x v="1"/>
    <n v="4"/>
    <n v="1.320672934529969"/>
    <n v="34.821574608641001"/>
  </r>
  <r>
    <n v="36.209000000000003"/>
    <n v="0"/>
    <x v="1"/>
    <n v="5"/>
    <n v="1.276447022010706"/>
    <n v="129.12157272331319"/>
  </r>
  <r>
    <n v="36.168999999999997"/>
    <n v="0"/>
    <x v="1"/>
    <n v="6"/>
    <n v="1.3273481080711267"/>
    <n v="213.1782811210972"/>
  </r>
  <r>
    <n v="36.130000000000003"/>
    <n v="0"/>
    <x v="1"/>
    <n v="7"/>
    <n v="1.4467093695694377"/>
    <n v="276.95617178656391"/>
  </r>
  <r>
    <n v="37.386000000000003"/>
    <n v="0"/>
    <x v="1"/>
    <n v="8"/>
    <n v="1.2246081005774867"/>
    <n v="458.3279950383648"/>
  </r>
  <r>
    <n v="104.869"/>
    <n v="0"/>
    <x v="1"/>
    <n v="9"/>
    <n v="1.3979019994262831"/>
    <n v="186.55761953313305"/>
  </r>
  <r>
    <n v="293.14600000000002"/>
    <n v="0"/>
    <x v="1"/>
    <n v="10"/>
    <n v="2.0467662299344296"/>
    <n v="118.00992519173516"/>
  </r>
  <r>
    <n v="577.41899999999998"/>
    <n v="0"/>
    <x v="1"/>
    <n v="11"/>
    <n v="2.526267008849223"/>
    <n v="75.514401747823712"/>
  </r>
  <r>
    <n v="849.78399999999999"/>
    <n v="0"/>
    <x v="1"/>
    <n v="12"/>
    <n v="2.5294592307447847"/>
    <n v="62.384800231063359"/>
  </r>
  <r>
    <n v="1023.201"/>
    <n v="0"/>
    <x v="1"/>
    <n v="13"/>
    <n v="2.5074140065015191"/>
    <n v="62.957635518746152"/>
  </r>
  <r>
    <n v="1140.4849999999999"/>
    <n v="0"/>
    <x v="1"/>
    <n v="14"/>
    <n v="2.3927494645282024"/>
    <n v="66.107376488279002"/>
  </r>
  <r>
    <n v="1229.269"/>
    <n v="0"/>
    <x v="1"/>
    <n v="15"/>
    <n v="2.2579229393404905"/>
    <n v="70.220180101479912"/>
  </r>
  <r>
    <n v="1203.1199999999999"/>
    <n v="0"/>
    <x v="1"/>
    <n v="16"/>
    <n v="2.251613865652812"/>
    <n v="85.063483879367624"/>
  </r>
  <r>
    <n v="565.91600000000005"/>
    <n v="0"/>
    <x v="1"/>
    <n v="17"/>
    <n v="2.1122899895610927"/>
    <n v="114.26332580329515"/>
  </r>
  <r>
    <n v="38.957999999999998"/>
    <n v="0"/>
    <x v="1"/>
    <n v="18"/>
    <n v="2.0346213406921692"/>
    <n v="396.1962391784844"/>
  </r>
  <r>
    <n v="37.331000000000003"/>
    <n v="0"/>
    <x v="1"/>
    <n v="19"/>
    <n v="2.482715650250749"/>
    <n v="337.09896329258771"/>
  </r>
  <r>
    <n v="37.110999999999997"/>
    <n v="0"/>
    <x v="1"/>
    <n v="20"/>
    <n v="2.9513498606569843"/>
    <n v="244.59115500442854"/>
  </r>
  <r>
    <n v="36.94"/>
    <n v="0"/>
    <x v="1"/>
    <n v="21"/>
    <n v="3.0842477202715091"/>
    <n v="178.30136866437246"/>
  </r>
  <r>
    <n v="36.814"/>
    <n v="0"/>
    <x v="1"/>
    <n v="22"/>
    <n v="2.8644882614526455"/>
    <n v="132.43771804847387"/>
  </r>
  <r>
    <n v="36.719000000000001"/>
    <n v="0"/>
    <x v="1"/>
    <n v="23"/>
    <n v="2.6451527366108749"/>
    <n v="56.370511532619489"/>
  </r>
  <r>
    <n v="36.643000000000001"/>
    <n v="0"/>
    <x v="1"/>
    <n v="24"/>
    <n v="2.4315567030196932"/>
    <n v="14.221147983493381"/>
  </r>
  <r>
    <n v="36.588999999999999"/>
    <n v="0"/>
    <x v="1"/>
    <n v="1"/>
    <n v="2.1068300833242342"/>
    <n v="17.953775620215069"/>
  </r>
  <r>
    <n v="36.53"/>
    <n v="0"/>
    <x v="1"/>
    <n v="2"/>
    <n v="1.6489975742856626"/>
    <n v="25.711709713115678"/>
  </r>
  <r>
    <n v="36.468000000000004"/>
    <n v="0"/>
    <x v="1"/>
    <n v="3"/>
    <n v="1.1505685551065612"/>
    <n v="41.189162816129055"/>
  </r>
  <r>
    <n v="36.411000000000001"/>
    <n v="0"/>
    <x v="1"/>
    <n v="4"/>
    <n v="0.93399785866992224"/>
    <n v="53.111904573841272"/>
  </r>
  <r>
    <n v="36.354999999999997"/>
    <n v="0"/>
    <x v="1"/>
    <n v="5"/>
    <n v="1.06169675519896"/>
    <n v="156.61862204775929"/>
  </r>
  <r>
    <n v="36.274999999999999"/>
    <n v="0"/>
    <x v="1"/>
    <n v="6"/>
    <n v="1.7520642111520914"/>
    <n v="158.62430949060379"/>
  </r>
  <r>
    <n v="36.186"/>
    <n v="0"/>
    <x v="1"/>
    <n v="7"/>
    <n v="2.2493061152275384"/>
    <n v="174.30722490454426"/>
  </r>
  <r>
    <n v="38.521999999999998"/>
    <n v="0"/>
    <x v="1"/>
    <n v="8"/>
    <n v="1.7817351093807408"/>
    <n v="302.80255060449531"/>
  </r>
  <r>
    <n v="136"/>
    <n v="0"/>
    <x v="1"/>
    <n v="9"/>
    <n v="2.0757750359805374"/>
    <n v="100.443208421175"/>
  </r>
  <r>
    <n v="346.87299999999999"/>
    <n v="0"/>
    <x v="1"/>
    <n v="10"/>
    <n v="3.1424401346724173"/>
    <n v="75.897883672603683"/>
  </r>
  <r>
    <n v="613.94899999999996"/>
    <n v="0"/>
    <x v="1"/>
    <n v="11"/>
    <n v="4.046342175348002"/>
    <n v="46.105864215464237"/>
  </r>
  <r>
    <n v="828.25599999999997"/>
    <n v="0"/>
    <x v="1"/>
    <n v="12"/>
    <n v="4.1948927280682637"/>
    <n v="36.517701178089332"/>
  </r>
  <r>
    <n v="1018.652"/>
    <n v="0"/>
    <x v="1"/>
    <n v="13"/>
    <n v="4.1229316026342229"/>
    <n v="37.20341030699494"/>
  </r>
  <r>
    <n v="1155.298"/>
    <n v="0"/>
    <x v="1"/>
    <n v="14"/>
    <n v="3.928489277063131"/>
    <n v="39.181873971248692"/>
  </r>
  <r>
    <n v="1198.7850000000001"/>
    <n v="0"/>
    <x v="1"/>
    <n v="15"/>
    <n v="3.5462752290255195"/>
    <n v="43.703322682073818"/>
  </r>
  <r>
    <n v="1154.9860000000001"/>
    <n v="0"/>
    <x v="1"/>
    <n v="16"/>
    <n v="3.0985036711290177"/>
    <n v="61.056854061144861"/>
  </r>
  <r>
    <n v="408.601"/>
    <n v="0"/>
    <x v="1"/>
    <n v="17"/>
    <n v="2.4885909667922532"/>
    <n v="96.56677944683679"/>
  </r>
  <r>
    <n v="37.74"/>
    <n v="0"/>
    <x v="1"/>
    <n v="18"/>
    <n v="2.3495227174896609"/>
    <n v="352.88929846313528"/>
  </r>
  <r>
    <n v="37.472999999999999"/>
    <n v="0"/>
    <x v="1"/>
    <n v="19"/>
    <n v="2.8397665397000504"/>
    <n v="292.38998283698879"/>
  </r>
  <r>
    <n v="37.243000000000002"/>
    <n v="0"/>
    <x v="1"/>
    <n v="20"/>
    <n v="3.3925992984730748"/>
    <n v="210.76768917220687"/>
  </r>
  <r>
    <n v="37.073999999999998"/>
    <n v="0"/>
    <x v="1"/>
    <n v="21"/>
    <n v="3.4881883550060766"/>
    <n v="155.95934018456845"/>
  </r>
  <r>
    <n v="36.951000000000001"/>
    <n v="0"/>
    <x v="1"/>
    <n v="22"/>
    <n v="3.1682028028521159"/>
    <n v="118.36387684305582"/>
  </r>
  <r>
    <n v="36.92"/>
    <n v="0"/>
    <x v="1"/>
    <n v="23"/>
    <n v="3.0296656581213712"/>
    <n v="47.710717309800344"/>
  </r>
  <r>
    <n v="36.801000000000002"/>
    <n v="0"/>
    <x v="1"/>
    <n v="24"/>
    <n v="2.6627844448997369"/>
    <n v="12.081006518183143"/>
  </r>
  <r>
    <n v="36.752000000000002"/>
    <n v="0"/>
    <x v="1"/>
    <n v="1"/>
    <n v="2.6191305809371168"/>
    <n v="12.462002738791359"/>
  </r>
  <r>
    <n v="36.679000000000002"/>
    <n v="0"/>
    <x v="1"/>
    <n v="2"/>
    <n v="2.6839739193963861"/>
    <n v="11.948008614027966"/>
  </r>
  <r>
    <n v="36.597999999999999"/>
    <n v="0"/>
    <x v="1"/>
    <n v="3"/>
    <n v="2.5915204031610477"/>
    <n v="12.752570410846218"/>
  </r>
  <r>
    <n v="36.396000000000001"/>
    <n v="0"/>
    <x v="1"/>
    <n v="4"/>
    <n v="2.3124099982485804"/>
    <n v="15.565018237942098"/>
  </r>
  <r>
    <n v="36.146999999999998"/>
    <n v="0"/>
    <x v="1"/>
    <n v="5"/>
    <n v="2.1983275461131813"/>
    <n v="70.92584054389512"/>
  </r>
  <r>
    <n v="35.942"/>
    <n v="0"/>
    <x v="1"/>
    <n v="6"/>
    <n v="1.9860828280814473"/>
    <n v="140.05001071922703"/>
  </r>
  <r>
    <n v="35.731000000000002"/>
    <n v="0"/>
    <x v="1"/>
    <n v="7"/>
    <n v="1.7020188013062607"/>
    <n v="236.52912722761894"/>
  </r>
  <r>
    <n v="36.43"/>
    <n v="0"/>
    <x v="1"/>
    <n v="8"/>
    <n v="1.6345791507296303"/>
    <n v="349.90647016587036"/>
  </r>
  <r>
    <n v="93.450999999999993"/>
    <n v="0"/>
    <x v="1"/>
    <n v="9"/>
    <n v="1.7854111571287998"/>
    <n v="163.07736319477496"/>
  </r>
  <r>
    <n v="157.78299999999999"/>
    <n v="0"/>
    <x v="1"/>
    <n v="10"/>
    <n v="1.8239454487456581"/>
    <n v="132.76481048781164"/>
  </r>
  <r>
    <n v="273.30900000000003"/>
    <n v="0"/>
    <x v="1"/>
    <n v="11"/>
    <n v="2.0511777104873188"/>
    <n v="93.646285619023033"/>
  </r>
  <r>
    <n v="401.38099999999997"/>
    <n v="0"/>
    <x v="1"/>
    <n v="12"/>
    <n v="2.2214391731487941"/>
    <n v="71.418920374391419"/>
  </r>
  <r>
    <n v="587.26400000000001"/>
    <n v="0"/>
    <x v="1"/>
    <n v="13"/>
    <n v="2.1967195997668889"/>
    <n v="72.253755847456461"/>
  </r>
  <r>
    <n v="936.178"/>
    <n v="0"/>
    <x v="1"/>
    <n v="14"/>
    <n v="2.6944433562426209"/>
    <n v="58.395337694269728"/>
  </r>
  <r>
    <n v="1092.837"/>
    <n v="0"/>
    <x v="1"/>
    <n v="15"/>
    <n v="2.8822125181880676"/>
    <n v="54.410614260910123"/>
  </r>
  <r>
    <n v="1051.2719999999999"/>
    <n v="0"/>
    <x v="1"/>
    <n v="16"/>
    <n v="2.5156251708074477"/>
    <n v="75.845564652470969"/>
  </r>
  <r>
    <n v="430.33699999999999"/>
    <n v="0"/>
    <x v="1"/>
    <n v="17"/>
    <n v="2.0202517169897418"/>
    <n v="119.59507444182327"/>
  </r>
  <r>
    <n v="38.185000000000002"/>
    <n v="0"/>
    <x v="1"/>
    <n v="18"/>
    <n v="1.4276140935140702"/>
    <n v="580.09414217438098"/>
  </r>
  <r>
    <n v="37.539000000000001"/>
    <n v="0"/>
    <x v="1"/>
    <n v="19"/>
    <n v="1.2561568373415797"/>
    <n v="671.92748533463703"/>
  </r>
  <r>
    <n v="37.438000000000002"/>
    <n v="0"/>
    <x v="1"/>
    <n v="20"/>
    <n v="1.1250159998862239"/>
    <n v="651.66250569880867"/>
  </r>
  <r>
    <n v="37.331000000000003"/>
    <n v="0"/>
    <x v="1"/>
    <n v="21"/>
    <n v="1.4703060905811416"/>
    <n v="380.68924980786215"/>
  </r>
  <r>
    <n v="37.146999999999998"/>
    <n v="0"/>
    <x v="1"/>
    <n v="22"/>
    <n v="2.3785546031150937"/>
    <n v="160.04459015658358"/>
  </r>
  <r>
    <n v="36.944000000000003"/>
    <n v="0"/>
    <x v="1"/>
    <n v="23"/>
    <n v="2.8078491768611791"/>
    <n v="52.216161088258971"/>
  </r>
  <r>
    <n v="36.758000000000003"/>
    <n v="0"/>
    <x v="1"/>
    <n v="24"/>
    <n v="2.9887709848698676"/>
    <n v="9.7077045070510568"/>
  </r>
  <r>
    <n v="36.594000000000001"/>
    <n v="0"/>
    <x v="1"/>
    <n v="1"/>
    <n v="3.1531901306454704"/>
    <n v="8.7297725899371112"/>
  </r>
  <r>
    <n v="36.469000000000001"/>
    <n v="0"/>
    <x v="1"/>
    <n v="2"/>
    <n v="3.0881657986578377"/>
    <n v="9.1519902346996176"/>
  </r>
  <r>
    <n v="36.392000000000003"/>
    <n v="0"/>
    <x v="1"/>
    <n v="3"/>
    <n v="2.6819666291734507"/>
    <n v="12.058651439649079"/>
  </r>
  <r>
    <n v="36.341999999999999"/>
    <n v="0"/>
    <x v="1"/>
    <n v="4"/>
    <n v="2.0597332351544946"/>
    <n v="18.715614895147809"/>
  </r>
  <r>
    <n v="36.298999999999999"/>
    <n v="0"/>
    <x v="1"/>
    <n v="5"/>
    <n v="1.5547877668672339"/>
    <n v="103.96770686586726"/>
  </r>
  <r>
    <n v="36.253999999999998"/>
    <n v="0"/>
    <x v="1"/>
    <n v="6"/>
    <n v="1.2926534725130321"/>
    <n v="218.65324802302618"/>
  </r>
  <r>
    <n v="36.201999999999998"/>
    <n v="0"/>
    <x v="1"/>
    <n v="7"/>
    <n v="0.92953429199787996"/>
    <n v="435.724756792525"/>
  </r>
  <r>
    <n v="36.298000000000002"/>
    <n v="0"/>
    <x v="1"/>
    <n v="8"/>
    <n v="0.48211409438015812"/>
    <n v="1214.35941214268"/>
  </r>
  <r>
    <n v="89.513999999999996"/>
    <n v="0"/>
    <x v="1"/>
    <n v="9"/>
    <n v="0.38000131578719565"/>
    <n v="814.78163862190127"/>
  </r>
  <r>
    <n v="184.994"/>
    <n v="0"/>
    <x v="1"/>
    <n v="10"/>
    <n v="0.53354006410015742"/>
    <n v="460.56373021058903"/>
  </r>
  <r>
    <n v="306.41399999999999"/>
    <n v="0"/>
    <x v="1"/>
    <n v="11"/>
    <n v="0.84185568834569258"/>
    <n v="232.14675411807724"/>
  </r>
  <r>
    <n v="942.82899999999995"/>
    <n v="0"/>
    <x v="1"/>
    <n v="12"/>
    <n v="1.4163311759613286"/>
    <n v="113.59088890550952"/>
  </r>
  <r>
    <n v="1332.6369999999999"/>
    <n v="0"/>
    <x v="1"/>
    <n v="13"/>
    <n v="2.2917438774871859"/>
    <n v="69.143022058353068"/>
  </r>
  <r>
    <n v="1362.175"/>
    <n v="0"/>
    <x v="1"/>
    <n v="14"/>
    <n v="2.7520759437195768"/>
    <n v="57.114460126008069"/>
  </r>
  <r>
    <n v="1359.9849999999999"/>
    <n v="0"/>
    <x v="1"/>
    <n v="15"/>
    <n v="2.9291722380222027"/>
    <n v="53.493922006381695"/>
  </r>
  <r>
    <n v="1305.6400000000001"/>
    <n v="0"/>
    <x v="1"/>
    <n v="16"/>
    <n v="2.8373723759845131"/>
    <n v="66.930946702924331"/>
  </r>
  <r>
    <n v="516.40200000000004"/>
    <n v="0"/>
    <x v="1"/>
    <n v="17"/>
    <n v="2.449444018547883"/>
    <n v="98.154364883076326"/>
  </r>
  <r>
    <n v="39.197000000000003"/>
    <n v="0"/>
    <x v="1"/>
    <n v="18"/>
    <n v="1.7886419429276503"/>
    <n v="449.19740282509559"/>
  </r>
  <r>
    <n v="37.582000000000001"/>
    <n v="0"/>
    <x v="1"/>
    <n v="19"/>
    <n v="1.5916789877359065"/>
    <n v="527.66079002359606"/>
  </r>
  <r>
    <n v="37.488999999999997"/>
    <n v="0"/>
    <x v="1"/>
    <n v="20"/>
    <n v="1.573063889357327"/>
    <n v="462.6836062917771"/>
  </r>
  <r>
    <n v="37.402999999999999"/>
    <n v="0"/>
    <x v="1"/>
    <n v="21"/>
    <n v="1.324090631339109"/>
    <n v="422.97675845169641"/>
  </r>
  <r>
    <n v="37.311"/>
    <n v="0"/>
    <x v="1"/>
    <n v="22"/>
    <n v="1.2820659109421793"/>
    <n v="303.86983619669979"/>
  </r>
  <r>
    <n v="37.191000000000003"/>
    <n v="0"/>
    <x v="1"/>
    <n v="23"/>
    <n v="1.297240918256898"/>
    <n v="123.54197403750943"/>
  </r>
  <r>
    <n v="37.027000000000001"/>
    <n v="0"/>
    <x v="1"/>
    <n v="24"/>
    <n v="1.4317688360905192"/>
    <n v="30.690346939593493"/>
  </r>
  <r>
    <n v="36.834000000000003"/>
    <n v="0"/>
    <x v="1"/>
    <n v="1"/>
    <n v="1.8351416839034529"/>
    <n v="21.921646497054915"/>
  </r>
  <r>
    <n v="36.667999999999999"/>
    <n v="0"/>
    <x v="1"/>
    <n v="2"/>
    <n v="1.9778475674328393"/>
    <n v="19.723657707039088"/>
  </r>
  <r>
    <n v="36.527000000000001"/>
    <n v="0"/>
    <x v="1"/>
    <n v="3"/>
    <n v="1.6036411693393258"/>
    <n v="26.719848663118519"/>
  </r>
  <r>
    <n v="36.451999999999998"/>
    <n v="0"/>
    <x v="1"/>
    <n v="4"/>
    <n v="1.0366199882309814"/>
    <n v="46.822474742750082"/>
  </r>
  <r>
    <n v="36.417999999999999"/>
    <n v="0"/>
    <x v="1"/>
    <n v="5"/>
    <n v="0.58532469621569871"/>
    <n v="291.63791425726987"/>
  </r>
  <r>
    <n v="36.404000000000003"/>
    <n v="0"/>
    <x v="1"/>
    <n v="6"/>
    <n v="0.49573581674113482"/>
    <n v="583.69599002162522"/>
  </r>
  <r>
    <n v="36.4"/>
    <n v="0"/>
    <x v="1"/>
    <n v="7"/>
    <n v="0.81832328574958679"/>
    <n v="493.59203464817125"/>
  </r>
  <r>
    <n v="36.508000000000003"/>
    <n v="0"/>
    <x v="1"/>
    <n v="8"/>
    <n v="0.74981731108317307"/>
    <n v="772.79136810634213"/>
  </r>
  <r>
    <n v="71.772999999999996"/>
    <n v="0"/>
    <x v="1"/>
    <n v="9"/>
    <n v="0.68444576118199463"/>
    <n v="561.94826101741421"/>
  </r>
  <r>
    <n v="217.23099999999999"/>
    <n v="0"/>
    <x v="1"/>
    <n v="10"/>
    <n v="0.85114628589919838"/>
    <n v="287.67049950548437"/>
  </r>
  <r>
    <n v="444.47699999999998"/>
    <n v="0"/>
    <x v="1"/>
    <n v="11"/>
    <n v="0.91118055290924638"/>
    <n v="214.27376639448116"/>
  </r>
  <r>
    <n v="839.64200000000005"/>
    <n v="0"/>
    <x v="1"/>
    <n v="12"/>
    <n v="1.1045234266415538"/>
    <n v="146.43943349154921"/>
  </r>
  <r>
    <n v="1160.6189999999999"/>
    <n v="0"/>
    <x v="1"/>
    <n v="13"/>
    <n v="1.283446142228025"/>
    <n v="125.63854553825814"/>
  </r>
  <r>
    <n v="1289.0309999999999"/>
    <n v="0"/>
    <x v="1"/>
    <n v="14"/>
    <n v="1.3625288987760957"/>
    <n v="118.18560936807788"/>
  </r>
  <r>
    <n v="1306.3420000000001"/>
    <n v="0"/>
    <x v="1"/>
    <n v="15"/>
    <n v="1.4017032496216879"/>
    <n v="114.80520246291425"/>
  </r>
  <r>
    <n v="1178.415"/>
    <n v="0"/>
    <x v="1"/>
    <n v="16"/>
    <n v="1.4717404662507583"/>
    <n v="131.60592755234202"/>
  </r>
  <r>
    <n v="430.721"/>
    <n v="0"/>
    <x v="1"/>
    <n v="17"/>
    <n v="1.473161566156272"/>
    <n v="165.03768422237664"/>
  </r>
  <r>
    <n v="38.411000000000001"/>
    <n v="0"/>
    <x v="1"/>
    <n v="18"/>
    <n v="1.4265062215076387"/>
    <n v="577.13617260322224"/>
  </r>
  <r>
    <n v="37.661999999999999"/>
    <n v="0"/>
    <x v="1"/>
    <n v="19"/>
    <n v="1.6512637584589567"/>
    <n v="507.19518673734933"/>
  </r>
  <r>
    <n v="37.481999999999999"/>
    <n v="0"/>
    <x v="1"/>
    <n v="20"/>
    <n v="2.0536991016212669"/>
    <n v="352.2183390077729"/>
  </r>
  <r>
    <n v="37.299999999999997"/>
    <n v="0"/>
    <x v="1"/>
    <n v="21"/>
    <n v="2.6191527255965812"/>
    <n v="209.65056528759195"/>
  </r>
  <r>
    <n v="37.081000000000003"/>
    <n v="0"/>
    <x v="1"/>
    <n v="22"/>
    <n v="3.1134728198588792"/>
    <n v="120.19292943938306"/>
  </r>
  <r>
    <n v="36.908000000000001"/>
    <n v="0"/>
    <x v="1"/>
    <n v="23"/>
    <n v="3.1941141181867625"/>
    <n v="44.766869979761879"/>
  </r>
  <r>
    <n v="36.79"/>
    <n v="0"/>
    <x v="1"/>
    <n v="24"/>
    <n v="3.0037638056278659"/>
    <n v="9.6020067311339297"/>
  </r>
  <r>
    <n v="36.713000000000001"/>
    <n v="0"/>
    <x v="1"/>
    <n v="1"/>
    <n v="2.8647731149255082"/>
    <n v="10.564734032295613"/>
  </r>
  <r>
    <n v="36.665999999999997"/>
    <n v="0"/>
    <x v="1"/>
    <n v="2"/>
    <n v="2.5678769440921423"/>
    <n v="12.936521488557498"/>
  </r>
  <r>
    <n v="36.652999999999999"/>
    <n v="0"/>
    <x v="1"/>
    <n v="3"/>
    <n v="2.3840220217103703"/>
    <n v="14.696580505597614"/>
  </r>
  <r>
    <n v="36.625"/>
    <n v="0"/>
    <x v="1"/>
    <n v="4"/>
    <n v="2.4142990701236662"/>
    <n v="14.400102369759942"/>
  </r>
  <r>
    <n v="36.57"/>
    <n v="0"/>
    <x v="1"/>
    <n v="5"/>
    <n v="2.6482169473062438"/>
    <n v="56.523304607753943"/>
  </r>
  <r>
    <n v="36.491999999999997"/>
    <n v="0"/>
    <x v="1"/>
    <n v="6"/>
    <n v="2.9227333097633115"/>
    <n v="90.572227234286714"/>
  </r>
  <r>
    <n v="36.468000000000004"/>
    <n v="0"/>
    <x v="1"/>
    <n v="7"/>
    <n v="3.1257923795415459"/>
    <n v="121.6927022286514"/>
  </r>
  <r>
    <n v="58.966000000000001"/>
    <n v="0"/>
    <x v="1"/>
    <n v="8"/>
    <n v="3.1101197726132672"/>
    <n v="110.71918273532536"/>
  </r>
  <r>
    <n v="171.321"/>
    <n v="0"/>
    <x v="1"/>
    <n v="9"/>
    <n v="3.179983647756699"/>
    <n v="64.604010230056161"/>
  </r>
  <r>
    <n v="281.06599999999997"/>
    <n v="0"/>
    <x v="1"/>
    <n v="10"/>
    <n v="3.3754538954042905"/>
    <n v="70.467348772697719"/>
  </r>
  <r>
    <n v="398.185"/>
    <n v="0"/>
    <x v="1"/>
    <n v="11"/>
    <n v="3.5336898562267742"/>
    <n v="53.196449923494811"/>
  </r>
  <r>
    <n v="548.5"/>
    <n v="0"/>
    <x v="1"/>
    <n v="12"/>
    <n v="3.6837285459164879"/>
    <n v="41.969262602278931"/>
  </r>
  <r>
    <n v="727.42499999999995"/>
    <n v="0"/>
    <x v="1"/>
    <n v="13"/>
    <n v="3.8737502500806631"/>
    <n v="39.774674876336896"/>
  </r>
  <r>
    <n v="908.95899999999995"/>
    <n v="0"/>
    <x v="1"/>
    <n v="14"/>
    <n v="3.94132985171249"/>
    <n v="39.045200231087321"/>
  </r>
  <r>
    <n v="1013.562"/>
    <n v="0"/>
    <x v="1"/>
    <n v="15"/>
    <n v="3.7890295591351619"/>
    <n v="40.725934037966496"/>
  </r>
  <r>
    <n v="960.43700000000001"/>
    <n v="0"/>
    <x v="1"/>
    <n v="16"/>
    <n v="3.591387475614404"/>
    <n v="52.297330414585211"/>
  </r>
  <r>
    <n v="361.38499999999999"/>
    <n v="0"/>
    <x v="1"/>
    <n v="17"/>
    <n v="3.0776200220300098"/>
    <n v="77.554752026354976"/>
  </r>
  <r>
    <n v="38.241999999999997"/>
    <n v="0"/>
    <x v="1"/>
    <n v="18"/>
    <n v="2.8615031015185011"/>
    <n v="284.26247676495137"/>
  </r>
  <r>
    <n v="37.604999999999997"/>
    <n v="0"/>
    <x v="1"/>
    <n v="19"/>
    <n v="3.1828328576913991"/>
    <n v="258.92672432061346"/>
  </r>
  <r>
    <n v="37.392000000000003"/>
    <n v="0"/>
    <x v="1"/>
    <n v="20"/>
    <n v="3.4471299656380809"/>
    <n v="206.45463784385132"/>
  </r>
  <r>
    <n v="37.186"/>
    <n v="0"/>
    <x v="1"/>
    <n v="21"/>
    <n v="3.5098947277660622"/>
    <n v="154.46813726435744"/>
  </r>
  <r>
    <n v="37.085999999999999"/>
    <n v="0"/>
    <x v="1"/>
    <n v="22"/>
    <n v="3.3222465290823919"/>
    <n v="112.01467493492086"/>
  </r>
  <r>
    <n v="37.466999999999999"/>
    <n v="0"/>
    <x v="1"/>
    <n v="23"/>
    <n v="3.4228984793592696"/>
    <n v="40.509188032047781"/>
  </r>
  <r>
    <n v="37.162999999999997"/>
    <n v="0"/>
    <x v="1"/>
    <n v="24"/>
    <n v="3.4875218995728186"/>
    <n v="6.8433934385765447"/>
  </r>
  <r>
    <n v="37.046999999999997"/>
    <n v="0"/>
    <x v="1"/>
    <n v="1"/>
    <n v="3.4268472390814271"/>
    <n v="7.1584204366027748"/>
  </r>
  <r>
    <n v="36.972999999999999"/>
    <n v="0"/>
    <x v="1"/>
    <n v="2"/>
    <n v="3.3064508162076147"/>
    <n v="7.7884693582150355"/>
  </r>
  <r>
    <n v="36.911000000000001"/>
    <n v="0"/>
    <x v="1"/>
    <n v="3"/>
    <n v="3.1204079861454015"/>
    <n v="8.848188585416473"/>
  </r>
  <r>
    <n v="36.822000000000003"/>
    <n v="0"/>
    <x v="1"/>
    <n v="4"/>
    <n v="2.9111197158481823"/>
    <n v="10.210110685410614"/>
  </r>
  <r>
    <n v="36.704000000000001"/>
    <n v="0"/>
    <x v="1"/>
    <n v="5"/>
    <n v="2.8710564257778008"/>
    <n v="51.184588696270232"/>
  </r>
  <r>
    <n v="36.570999999999998"/>
    <n v="0"/>
    <x v="1"/>
    <n v="6"/>
    <n v="2.9048321810390352"/>
    <n v="90.994186705315798"/>
  </r>
  <r>
    <n v="36.441000000000003"/>
    <n v="0"/>
    <x v="1"/>
    <n v="7"/>
    <n v="2.7352239396436997"/>
    <n v="140.583142591947"/>
  </r>
  <r>
    <n v="66.447000000000003"/>
    <n v="0"/>
    <x v="1"/>
    <n v="8"/>
    <n v="2.4999737998627105"/>
    <n v="123.55594684812452"/>
  </r>
  <r>
    <n v="151.904"/>
    <n v="0"/>
    <x v="1"/>
    <n v="9"/>
    <n v="2.4164304252347097"/>
    <n v="85.892872818251462"/>
  </r>
  <r>
    <n v="239.80199999999999"/>
    <n v="0"/>
    <x v="1"/>
    <n v="10"/>
    <n v="2.4002953984874447"/>
    <n v="100.22088363779889"/>
  </r>
  <r>
    <n v="353.10199999999998"/>
    <n v="0"/>
    <x v="1"/>
    <n v="11"/>
    <n v="2.3184292096158554"/>
    <n v="82.532212699676833"/>
  </r>
  <r>
    <n v="486.42"/>
    <n v="0"/>
    <x v="1"/>
    <n v="12"/>
    <n v="2.2578751072634642"/>
    <n v="70.22172634959243"/>
  </r>
  <r>
    <n v="627.76800000000003"/>
    <n v="0"/>
    <x v="1"/>
    <n v="13"/>
    <n v="2.1054797553051894"/>
    <n v="75.504837038197493"/>
  </r>
  <r>
    <n v="847.58399999999995"/>
    <n v="0"/>
    <x v="1"/>
    <n v="14"/>
    <n v="1.9514927619645428"/>
    <n v="81.681231126420485"/>
  </r>
  <r>
    <n v="975.63400000000001"/>
    <n v="0"/>
    <x v="1"/>
    <n v="15"/>
    <n v="1.8348005341180822"/>
    <n v="87.052230511922033"/>
  </r>
  <r>
    <n v="959.78099999999995"/>
    <n v="0"/>
    <x v="1"/>
    <n v="16"/>
    <n v="1.8610139709309008"/>
    <n v="103.49829932447749"/>
  </r>
  <r>
    <n v="297.19499999999999"/>
    <n v="0"/>
    <x v="1"/>
    <n v="17"/>
    <n v="1.7743827095640894"/>
    <n v="136.55059937137048"/>
  </r>
  <r>
    <n v="38.024000000000001"/>
    <n v="0"/>
    <x v="1"/>
    <n v="18"/>
    <n v="1.5596964448250819"/>
    <n v="532.41551429414051"/>
  </r>
  <r>
    <n v="37.851999999999997"/>
    <n v="0"/>
    <x v="1"/>
    <n v="19"/>
    <n v="1.6879173557967819"/>
    <n v="493.48416660187513"/>
  </r>
  <r>
    <n v="37.683999999999997"/>
    <n v="0"/>
    <x v="1"/>
    <n v="20"/>
    <n v="2.3561988455985632"/>
    <n v="304.12681291020112"/>
  </r>
  <r>
    <n v="37.716999999999999"/>
    <n v="0"/>
    <x v="1"/>
    <n v="21"/>
    <n v="3.0747129947362564"/>
    <n v="175.19934245648545"/>
  </r>
  <r>
    <n v="37.576000000000001"/>
    <n v="0"/>
    <x v="1"/>
    <n v="22"/>
    <n v="3.4037709969973009"/>
    <n v="107.67660758480223"/>
  </r>
  <r>
    <n v="37.338999999999999"/>
    <n v="0"/>
    <x v="1"/>
    <n v="23"/>
    <n v="3.4357229224720669"/>
    <n v="40.460341339790588"/>
  </r>
  <r>
    <n v="37.210999999999999"/>
    <n v="0"/>
    <x v="1"/>
    <n v="24"/>
    <n v="3.3144648135106216"/>
    <n v="7.6965514734203087"/>
  </r>
  <r>
    <n v="37.137999999999998"/>
    <n v="0"/>
    <x v="1"/>
    <n v="1"/>
    <n v="3.2353505219682148"/>
    <n v="8.1372922739980567"/>
  </r>
  <r>
    <n v="37.070999999999998"/>
    <n v="0"/>
    <x v="1"/>
    <n v="2"/>
    <n v="3.150026825282604"/>
    <n v="8.6358506546941811"/>
  </r>
  <r>
    <n v="36.994"/>
    <n v="0"/>
    <x v="1"/>
    <n v="3"/>
    <n v="3.2005212075535447"/>
    <n v="8.3637646109633099"/>
  </r>
  <r>
    <n v="36.893000000000001"/>
    <n v="0"/>
    <x v="1"/>
    <n v="4"/>
    <n v="3.4510399881774774"/>
    <n v="7.0695034349849308"/>
  </r>
  <r>
    <n v="36.765000000000001"/>
    <n v="0"/>
    <x v="1"/>
    <n v="5"/>
    <n v="3.604128882268224"/>
    <n v="38.71443971682897"/>
  </r>
  <r>
    <n v="36.655999999999999"/>
    <n v="0"/>
    <x v="1"/>
    <n v="6"/>
    <n v="3.575601348025252"/>
    <n v="71.910215945153382"/>
  </r>
  <r>
    <n v="36.633000000000003"/>
    <n v="0"/>
    <x v="1"/>
    <n v="7"/>
    <n v="3.2405678514729486"/>
    <n v="116.5057810268804"/>
  </r>
  <r>
    <n v="67.031000000000006"/>
    <n v="0"/>
    <x v="1"/>
    <n v="8"/>
    <n v="3.0500040983579022"/>
    <n v="99.423299269793063"/>
  </r>
  <r>
    <n v="150.12299999999999"/>
    <n v="0"/>
    <x v="1"/>
    <n v="9"/>
    <n v="2.7163263795059684"/>
    <n v="76.104135218942389"/>
  </r>
  <r>
    <n v="256.928"/>
    <n v="0"/>
    <x v="1"/>
    <n v="10"/>
    <n v="3.1470421033090741"/>
    <n v="75.782847527069791"/>
  </r>
  <r>
    <n v="403.41800000000001"/>
    <n v="0"/>
    <x v="1"/>
    <n v="11"/>
    <n v="3.4383881398120253"/>
    <n v="54.747649268496069"/>
  </r>
  <r>
    <n v="594.65499999999997"/>
    <n v="0"/>
    <x v="1"/>
    <n v="12"/>
    <n v="3.5718036060231535"/>
    <n v="43.371174278800176"/>
  </r>
  <r>
    <n v="897.36099999999999"/>
    <n v="0"/>
    <x v="1"/>
    <n v="13"/>
    <n v="3.6472592449673771"/>
    <n v="42.416607161354811"/>
  </r>
  <r>
    <n v="1156.9659999999999"/>
    <n v="0"/>
    <x v="1"/>
    <n v="14"/>
    <n v="3.6962328119316292"/>
    <n v="41.817913363554531"/>
  </r>
  <r>
    <n v="1276.384"/>
    <n v="0"/>
    <x v="1"/>
    <n v="15"/>
    <n v="3.59468844268874"/>
    <n v="43.077430982255024"/>
  </r>
  <r>
    <n v="1192.8109999999999"/>
    <n v="0"/>
    <x v="1"/>
    <n v="16"/>
    <n v="3.4272954351791736"/>
    <n v="54.9338070636814"/>
  </r>
  <r>
    <n v="386.37200000000001"/>
    <n v="0"/>
    <x v="1"/>
    <n v="17"/>
    <n v="2.9762770368364566"/>
    <n v="80.28980393798507"/>
  </r>
  <r>
    <n v="38.232999999999997"/>
    <n v="0"/>
    <x v="1"/>
    <n v="18"/>
    <n v="3.1247311884384552"/>
    <n v="259.58421546116517"/>
  </r>
  <r>
    <n v="37.625999999999998"/>
    <n v="0"/>
    <x v="1"/>
    <n v="19"/>
    <n v="3.7055830850218432"/>
    <n v="220.92580527859701"/>
  </r>
  <r>
    <n v="37.887999999999998"/>
    <n v="0"/>
    <x v="1"/>
    <n v="20"/>
    <n v="4.1704461392038139"/>
    <n v="166.76550085861354"/>
  </r>
  <r>
    <n v="37.579000000000001"/>
    <n v="0"/>
    <x v="1"/>
    <n v="21"/>
    <n v="4.1469914395860519"/>
    <n v="127.8984230012253"/>
  </r>
  <r>
    <n v="37.213000000000001"/>
    <n v="0"/>
    <x v="1"/>
    <n v="22"/>
    <n v="3.9379398167061925"/>
    <n v="92.666243255123533"/>
  </r>
  <r>
    <n v="37.231000000000002"/>
    <n v="0"/>
    <x v="1"/>
    <n v="23"/>
    <n v="4.1308867086861634"/>
    <n v="32.1219109749388"/>
  </r>
  <r>
    <n v="41.026000000000003"/>
    <n v="0"/>
    <x v="1"/>
    <n v="24"/>
    <n v="4.1462442040960399"/>
    <n v="3.8200797221779634"/>
  </r>
  <r>
    <n v="39.442"/>
    <n v="0"/>
    <x v="1"/>
    <n v="1"/>
    <n v="4.0138769288556917"/>
    <n v="4.4055262082892295"/>
  </r>
  <r>
    <n v="38.786000000000001"/>
    <n v="0"/>
    <x v="1"/>
    <n v="2"/>
    <n v="3.9234599526438396"/>
    <n v="4.7971804804567757"/>
  </r>
  <r>
    <n v="37.521000000000001"/>
    <n v="0"/>
    <x v="1"/>
    <n v="3"/>
    <n v="3.7460919636335674"/>
    <n v="5.6479882286980505"/>
  </r>
  <r>
    <n v="37.152999999999999"/>
    <n v="0"/>
    <x v="1"/>
    <n v="4"/>
    <n v="3.6143715913004848"/>
    <n v="6.2649279838872705"/>
  </r>
  <r>
    <n v="36.847000000000001"/>
    <n v="0"/>
    <x v="1"/>
    <n v="5"/>
    <n v="3.4182353634587539"/>
    <n v="41.260329544152341"/>
  </r>
  <r>
    <n v="36.65"/>
    <n v="0"/>
    <x v="1"/>
    <n v="6"/>
    <n v="3.2771530327404608"/>
    <n v="79.366422167147491"/>
  </r>
  <r>
    <n v="36.487000000000002"/>
    <n v="0"/>
    <x v="1"/>
    <n v="7"/>
    <n v="3.2129737004837122"/>
    <n v="118.06130393322472"/>
  </r>
  <r>
    <n v="67.150000000000006"/>
    <n v="0"/>
    <x v="1"/>
    <n v="8"/>
    <n v="3.3772599840699269"/>
    <n v="89.110586624534875"/>
  </r>
  <r>
    <n v="191.392"/>
    <n v="0"/>
    <x v="1"/>
    <n v="9"/>
    <n v="3.9689687577505572"/>
    <n v="51.210988716177582"/>
  </r>
  <r>
    <n v="320.15499999999997"/>
    <n v="0"/>
    <x v="1"/>
    <n v="10"/>
    <n v="4.207522073620054"/>
    <n v="55.98428100692918"/>
  </r>
  <r>
    <n v="460.25299999999999"/>
    <n v="0"/>
    <x v="1"/>
    <n v="11"/>
    <n v="4.1362855317301293"/>
    <n v="45.043077313376266"/>
  </r>
  <r>
    <n v="620.58100000000002"/>
    <n v="0"/>
    <x v="1"/>
    <n v="12"/>
    <n v="4.063325854518685"/>
    <n v="37.789777056994261"/>
  </r>
  <r>
    <n v="822.23800000000006"/>
    <n v="0"/>
    <x v="1"/>
    <n v="13"/>
    <n v="3.9577473390806546"/>
    <n v="38.871746032539576"/>
  </r>
  <r>
    <n v="1038.5709999999999"/>
    <n v="0"/>
    <x v="1"/>
    <n v="14"/>
    <n v="3.7550832214479613"/>
    <n v="41.119134791513638"/>
  </r>
  <r>
    <n v="1162.7080000000001"/>
    <n v="0"/>
    <x v="1"/>
    <n v="15"/>
    <n v="3.5370163980394551"/>
    <n v="43.824973663996026"/>
  </r>
  <r>
    <n v="1117.25"/>
    <n v="0"/>
    <x v="1"/>
    <n v="16"/>
    <n v="3.4992462045417723"/>
    <n v="53.747329255618489"/>
  </r>
  <r>
    <n v="401.76900000000001"/>
    <n v="0"/>
    <x v="1"/>
    <n v="17"/>
    <n v="3.4151317690537213"/>
    <n v="69.616467475550508"/>
  </r>
  <r>
    <n v="50.255000000000003"/>
    <n v="0"/>
    <x v="1"/>
    <n v="18"/>
    <n v="3.6606798548903452"/>
    <n v="167.52432702064695"/>
  </r>
  <r>
    <n v="40.805"/>
    <n v="0"/>
    <x v="1"/>
    <n v="19"/>
    <n v="4.3356282128429786"/>
    <n v="172.82870927577909"/>
  </r>
  <r>
    <n v="40.095999999999997"/>
    <n v="0"/>
    <x v="1"/>
    <n v="20"/>
    <n v="4.3711569406737159"/>
    <n v="149.93411043206771"/>
  </r>
  <r>
    <n v="39.796999999999997"/>
    <n v="0"/>
    <x v="1"/>
    <n v="21"/>
    <n v="3.9991755400332205"/>
    <n v="125.56849325961701"/>
  </r>
  <r>
    <n v="38.555"/>
    <n v="0"/>
    <x v="1"/>
    <n v="22"/>
    <n v="3.7151071316988964"/>
    <n v="95.365494757616631"/>
  </r>
  <r>
    <n v="38.886000000000003"/>
    <n v="0"/>
    <x v="1"/>
    <n v="23"/>
    <n v="3.4479318438739472"/>
    <n v="38.680359912527351"/>
  </r>
  <r>
    <n v="41.53"/>
    <n v="0"/>
    <x v="1"/>
    <n v="24"/>
    <n v="3.2439606964326804"/>
    <n v="7.2344120126396732"/>
  </r>
  <r>
    <n v="37.692999999999998"/>
    <n v="0"/>
    <x v="1"/>
    <n v="1"/>
    <n v="3.3005514690730089"/>
    <n v="7.6704224999187272"/>
  </r>
  <r>
    <n v="38.465000000000003"/>
    <n v="0"/>
    <x v="1"/>
    <n v="2"/>
    <n v="2.9776757714700905"/>
    <n v="9.3463363367574903"/>
  </r>
  <r>
    <n v="36.685000000000002"/>
    <n v="0"/>
    <x v="1"/>
    <n v="3"/>
    <n v="2.5851611168358541"/>
    <n v="12.777762911795113"/>
  </r>
  <r>
    <n v="37.027999999999999"/>
    <n v="0"/>
    <x v="1"/>
    <n v="4"/>
    <n v="2.1014492618190905"/>
    <n v="17.811238126944055"/>
  </r>
  <r>
    <n v="42.500999999999998"/>
    <n v="0"/>
    <x v="1"/>
    <n v="5"/>
    <n v="1.5750987270644339"/>
    <n v="87.541862102472891"/>
  </r>
  <r>
    <n v="43.99"/>
    <n v="0"/>
    <x v="1"/>
    <n v="6"/>
    <n v="1.4020288870062556"/>
    <n v="165.50495882882845"/>
  </r>
  <r>
    <n v="44.281999999999996"/>
    <n v="0"/>
    <x v="1"/>
    <n v="7"/>
    <n v="1.4983464218931482"/>
    <n v="217.90279382253004"/>
  </r>
  <r>
    <n v="69.757999999999996"/>
    <n v="0"/>
    <x v="1"/>
    <n v="8"/>
    <n v="1.7494756357263168"/>
    <n v="170.39317135335909"/>
  </r>
  <r>
    <n v="135.92099999999999"/>
    <n v="0"/>
    <x v="1"/>
    <n v="9"/>
    <n v="2.1488315429553801"/>
    <n v="96.934166352091324"/>
  </r>
  <r>
    <n v="238.95400000000001"/>
    <n v="0"/>
    <x v="1"/>
    <n v="10"/>
    <n v="2.1953143282910537"/>
    <n v="109.83728507915221"/>
  </r>
  <r>
    <n v="340.05900000000003"/>
    <n v="0"/>
    <x v="1"/>
    <n v="11"/>
    <n v="1.9973787823044482"/>
    <n v="96.243214898456728"/>
  </r>
  <r>
    <n v="487.964"/>
    <n v="0"/>
    <x v="1"/>
    <n v="12"/>
    <n v="1.894395945941608"/>
    <n v="84.226555664428375"/>
  </r>
  <r>
    <n v="762.98900000000003"/>
    <n v="0"/>
    <x v="1"/>
    <n v="13"/>
    <n v="2.0566703673656601"/>
    <n v="77.362455741631905"/>
  </r>
  <r>
    <n v="1060.835"/>
    <n v="0"/>
    <x v="1"/>
    <n v="14"/>
    <n v="2.0417034554508642"/>
    <n v="77.949869104914498"/>
  </r>
  <r>
    <n v="1171.748"/>
    <n v="0"/>
    <x v="1"/>
    <n v="15"/>
    <n v="1.928114363828038"/>
    <n v="82.705193479508537"/>
  </r>
  <r>
    <n v="1133.4169999999999"/>
    <n v="0"/>
    <x v="1"/>
    <n v="16"/>
    <n v="2.066054452331787"/>
    <n v="92.95204024446852"/>
  </r>
  <r>
    <n v="372.57799999999997"/>
    <n v="0"/>
    <x v="1"/>
    <n v="17"/>
    <n v="2.1305447660164289"/>
    <n v="113.26057608768016"/>
  </r>
  <r>
    <n v="53.103999999999999"/>
    <n v="0"/>
    <x v="1"/>
    <n v="18"/>
    <n v="2.4023609220930982"/>
    <n v="245.12660821264762"/>
  </r>
  <r>
    <n v="38.331000000000003"/>
    <n v="0"/>
    <x v="1"/>
    <n v="19"/>
    <n v="2.7411676344215068"/>
    <n v="296.46471278358445"/>
  </r>
  <r>
    <n v="38.183"/>
    <n v="0"/>
    <x v="1"/>
    <n v="20"/>
    <n v="2.8041834818713269"/>
    <n v="250.69499015854345"/>
  </r>
  <r>
    <n v="38.798999999999999"/>
    <n v="0"/>
    <x v="1"/>
    <n v="21"/>
    <n v="2.7556505583981434"/>
    <n v="191.10753661942346"/>
  </r>
  <r>
    <n v="41.548000000000002"/>
    <n v="0"/>
    <x v="1"/>
    <n v="22"/>
    <n v="2.4764541182909081"/>
    <n v="137.09250300388433"/>
  </r>
  <r>
    <n v="38.281999999999996"/>
    <n v="0"/>
    <x v="1"/>
    <n v="23"/>
    <n v="2.2844517941948346"/>
    <n v="64.090962116311232"/>
  </r>
  <r>
    <n v="36.933999999999997"/>
    <n v="0"/>
    <x v="1"/>
    <n v="24"/>
    <n v="2.103167135536308"/>
    <n v="17.834022380554803"/>
  </r>
  <r>
    <n v="39.847000000000001"/>
    <n v="0"/>
    <x v="2"/>
    <n v="1"/>
    <n v="1.7148740478530777"/>
    <n v="16.440070081817659"/>
  </r>
  <r>
    <n v="41.712000000000003"/>
    <n v="0"/>
    <x v="2"/>
    <n v="2"/>
    <n v="1.5938008031118569"/>
    <n v="17.553670372894043"/>
  </r>
  <r>
    <n v="39.761000000000003"/>
    <n v="0"/>
    <x v="2"/>
    <n v="3"/>
    <n v="1.4709194403501504"/>
    <n v="20.709779351285938"/>
  </r>
  <r>
    <n v="41.728999999999999"/>
    <n v="0"/>
    <x v="2"/>
    <n v="4"/>
    <n v="1.8559420788375913"/>
    <n v="13.849645013981565"/>
  </r>
  <r>
    <n v="54.652000000000001"/>
    <n v="0"/>
    <x v="2"/>
    <n v="5"/>
    <n v="1.9645157164044271"/>
    <n v="42.053070396099145"/>
  </r>
  <r>
    <n v="36.774000000000001"/>
    <n v="0"/>
    <x v="2"/>
    <n v="6"/>
    <n v="1.8188551344183514"/>
    <n v="120.33726528336214"/>
  </r>
  <r>
    <n v="37.186999999999998"/>
    <n v="0"/>
    <x v="2"/>
    <n v="7"/>
    <n v="1.7280075231317715"/>
    <n v="179.94479556448027"/>
  </r>
  <r>
    <n v="130.542"/>
    <n v="0"/>
    <x v="2"/>
    <n v="8"/>
    <n v="1.703159417083439"/>
    <n v="75.851494089641747"/>
  </r>
  <r>
    <n v="292.904"/>
    <n v="0"/>
    <x v="2"/>
    <n v="9"/>
    <n v="2.1748528685867465"/>
    <n v="77.270535971783588"/>
  </r>
  <r>
    <n v="440.64499999999998"/>
    <n v="0"/>
    <x v="2"/>
    <n v="10"/>
    <n v="2.3621246791818589"/>
    <n v="82.262454328585505"/>
  </r>
  <r>
    <n v="661.67"/>
    <n v="0"/>
    <x v="2"/>
    <n v="11"/>
    <n v="2.0731063648544423"/>
    <n v="74.739746208349288"/>
  </r>
  <r>
    <n v="943.61699999999996"/>
    <n v="0"/>
    <x v="2"/>
    <n v="12"/>
    <n v="2.396032136679306"/>
    <n v="53.116341828678379"/>
  </r>
  <r>
    <n v="1190.27"/>
    <n v="0"/>
    <x v="2"/>
    <n v="13"/>
    <n v="2.776671568623124"/>
    <n v="45.455279984741445"/>
  </r>
  <r>
    <n v="1386.1990000000001"/>
    <n v="0"/>
    <x v="2"/>
    <n v="14"/>
    <n v="2.934168365994017"/>
    <n v="42.866742092180623"/>
  </r>
  <r>
    <n v="1495.1769999999999"/>
    <n v="0"/>
    <x v="2"/>
    <n v="15"/>
    <n v="3.4796363315725971"/>
    <n v="35.712844701224476"/>
  </r>
  <r>
    <n v="1418.684"/>
    <n v="0"/>
    <x v="2"/>
    <n v="16"/>
    <n v="4.1245902826826324"/>
    <n v="36.188421383571331"/>
  </r>
  <r>
    <n v="742.63199999999995"/>
    <n v="0"/>
    <x v="2"/>
    <n v="17"/>
    <n v="4.5671042247796363"/>
    <n v="41.20949885822008"/>
  </r>
  <r>
    <n v="95.927999999999997"/>
    <n v="0"/>
    <x v="2"/>
    <n v="18"/>
    <n v="3.8474869720377218"/>
    <n v="66.993595477432322"/>
  </r>
  <r>
    <n v="41.889000000000003"/>
    <n v="0"/>
    <x v="2"/>
    <n v="19"/>
    <n v="3.7198099413814143"/>
    <n v="158.97969442287757"/>
  </r>
  <r>
    <n v="37.561"/>
    <n v="0"/>
    <x v="2"/>
    <n v="20"/>
    <n v="3.6933557911471242"/>
    <n v="153.54067744028234"/>
  </r>
  <r>
    <n v="37.155999999999999"/>
    <n v="0"/>
    <x v="2"/>
    <n v="21"/>
    <n v="3.6289340032577058"/>
    <n v="119.41154561787161"/>
  </r>
  <r>
    <n v="37.051000000000002"/>
    <n v="0"/>
    <x v="2"/>
    <n v="22"/>
    <n v="3.1151444589296338"/>
    <n v="95.857331126112342"/>
  </r>
  <r>
    <n v="36.997999999999998"/>
    <n v="0"/>
    <x v="2"/>
    <n v="23"/>
    <n v="2.8895497919226099"/>
    <n v="39.117939260806153"/>
  </r>
  <r>
    <n v="36.959000000000003"/>
    <n v="0"/>
    <x v="2"/>
    <n v="24"/>
    <n v="2.5967768483256313"/>
    <n v="8.3971198851814037"/>
  </r>
  <r>
    <n v="36.933"/>
    <n v="0"/>
    <x v="2"/>
    <n v="1"/>
    <n v="2.2956589467950153"/>
    <n v="10.783791650348078"/>
  </r>
  <r>
    <n v="36.914000000000001"/>
    <n v="0"/>
    <x v="2"/>
    <n v="2"/>
    <n v="2.0861265541668366"/>
    <n v="12.852572636829716"/>
  </r>
  <r>
    <n v="36.883000000000003"/>
    <n v="0"/>
    <x v="2"/>
    <n v="3"/>
    <n v="1.9312224108061711"/>
    <n v="14.678053058936616"/>
  </r>
  <r>
    <n v="36.841999999999999"/>
    <n v="0"/>
    <x v="2"/>
    <n v="4"/>
    <n v="2.0893467878741436"/>
    <n v="12.842782006980144"/>
  </r>
  <r>
    <n v="36.793999999999997"/>
    <n v="0"/>
    <x v="2"/>
    <n v="5"/>
    <n v="2.2447494292236723"/>
    <n v="53.444179289458361"/>
  </r>
  <r>
    <n v="36.744999999999997"/>
    <n v="0"/>
    <x v="2"/>
    <n v="6"/>
    <n v="2.1194461540695015"/>
    <n v="101.96240591518911"/>
  </r>
  <r>
    <n v="36.689"/>
    <n v="0"/>
    <x v="2"/>
    <n v="7"/>
    <n v="1.4875567216076166"/>
    <n v="213.45468663130069"/>
  </r>
  <r>
    <n v="75.808000000000007"/>
    <n v="0"/>
    <x v="2"/>
    <n v="8"/>
    <n v="1.5593338321219097"/>
    <n v="142.51006194216598"/>
  </r>
  <r>
    <n v="246.94499999999999"/>
    <n v="0"/>
    <x v="2"/>
    <n v="9"/>
    <n v="2.4140405961789462"/>
    <n v="69.340043852431592"/>
  </r>
  <r>
    <n v="466.13600000000002"/>
    <n v="0"/>
    <x v="2"/>
    <n v="10"/>
    <n v="2.9549864635899774"/>
    <n v="65.202465330505419"/>
  </r>
  <r>
    <n v="662.07899999999995"/>
    <n v="0"/>
    <x v="2"/>
    <n v="11"/>
    <n v="2.9535207803568948"/>
    <n v="51.635110847137014"/>
  </r>
  <r>
    <n v="942.40300000000002"/>
    <n v="0"/>
    <x v="2"/>
    <n v="12"/>
    <n v="3.3154562280325761"/>
    <n v="37.618462118747566"/>
  </r>
  <r>
    <n v="1200.172"/>
    <n v="0"/>
    <x v="2"/>
    <n v="13"/>
    <n v="3.5286826153679507"/>
    <n v="35.177970075113812"/>
  </r>
  <r>
    <n v="1471.058"/>
    <n v="0"/>
    <x v="2"/>
    <n v="14"/>
    <n v="3.6259256749139248"/>
    <n v="34.160270805423949"/>
  </r>
  <r>
    <n v="1657.461"/>
    <n v="0"/>
    <x v="2"/>
    <n v="15"/>
    <n v="3.4392901883964369"/>
    <n v="36.164276026177831"/>
  </r>
  <r>
    <n v="1684.271"/>
    <n v="0"/>
    <x v="2"/>
    <n v="16"/>
    <n v="3.0759408316806094"/>
    <n v="49.469860389679518"/>
  </r>
  <r>
    <n v="1190.377"/>
    <n v="0"/>
    <x v="2"/>
    <n v="17"/>
    <n v="2.618508163057736"/>
    <n v="73.936828320317844"/>
  </r>
  <r>
    <n v="47.86"/>
    <n v="0"/>
    <x v="2"/>
    <n v="18"/>
    <n v="1.9567059053419347"/>
    <n v="271.30113126567363"/>
  </r>
  <r>
    <n v="37.398000000000003"/>
    <n v="0"/>
    <x v="2"/>
    <n v="19"/>
    <n v="2.0456815490197884"/>
    <n v="331.67716577382885"/>
  </r>
  <r>
    <n v="37.18"/>
    <n v="0"/>
    <x v="2"/>
    <n v="20"/>
    <n v="1.9568719937696486"/>
    <n v="301.35093058976861"/>
  </r>
  <r>
    <n v="37.036000000000001"/>
    <n v="0"/>
    <x v="2"/>
    <n v="21"/>
    <n v="1.8165574584911981"/>
    <n v="249.01907693683592"/>
  </r>
  <r>
    <n v="36.942999999999998"/>
    <n v="0"/>
    <x v="2"/>
    <n v="22"/>
    <n v="1.9082518177641021"/>
    <n v="163.10386808247671"/>
  </r>
  <r>
    <n v="36.865000000000002"/>
    <n v="0"/>
    <x v="2"/>
    <n v="23"/>
    <n v="2.553379916894468"/>
    <n v="45.713467439153469"/>
  </r>
  <r>
    <n v="36.798000000000002"/>
    <n v="0"/>
    <x v="2"/>
    <n v="24"/>
    <n v="2.3736033788314339"/>
    <n v="10.146677461652446"/>
  </r>
  <r>
    <n v="36.744999999999997"/>
    <n v="0"/>
    <x v="2"/>
    <n v="1"/>
    <n v="2.5185124577813784"/>
    <n v="9.0129455408584551"/>
  </r>
  <r>
    <n v="36.683"/>
    <n v="0"/>
    <x v="2"/>
    <n v="2"/>
    <n v="2.8460774761063692"/>
    <n v="6.859588359095385"/>
  </r>
  <r>
    <n v="36.606000000000002"/>
    <n v="0"/>
    <x v="2"/>
    <n v="3"/>
    <n v="2.7276675017311036"/>
    <n v="7.5993438935997357"/>
  </r>
  <r>
    <n v="36.509"/>
    <n v="0"/>
    <x v="2"/>
    <n v="4"/>
    <n v="2.520495982936692"/>
    <n v="9.0563081307183761"/>
  </r>
  <r>
    <n v="36.420999999999999"/>
    <n v="0"/>
    <x v="2"/>
    <n v="5"/>
    <n v="2.5307279585131228"/>
    <n v="46.773381537118041"/>
  </r>
  <r>
    <n v="36.350999999999999"/>
    <n v="0"/>
    <x v="2"/>
    <n v="6"/>
    <n v="2.6889957233138171"/>
    <n v="79.139444276148936"/>
  </r>
  <r>
    <n v="36.292000000000002"/>
    <n v="0"/>
    <x v="2"/>
    <n v="7"/>
    <n v="2.5609861381897403"/>
    <n v="121.18435701396999"/>
  </r>
  <r>
    <n v="103.476"/>
    <n v="0"/>
    <x v="2"/>
    <n v="8"/>
    <n v="3.1436000063621323"/>
    <n v="50.035101031241716"/>
  </r>
  <r>
    <n v="247.624"/>
    <n v="0"/>
    <x v="2"/>
    <n v="9"/>
    <n v="3.5880441747559351"/>
    <n v="45.745979138838443"/>
  </r>
  <r>
    <n v="445.80399999999997"/>
    <n v="0"/>
    <x v="2"/>
    <n v="10"/>
    <n v="4.1010888797976568"/>
    <n v="46.206894296335264"/>
  </r>
  <r>
    <n v="660.69899999999996"/>
    <n v="0"/>
    <x v="2"/>
    <n v="11"/>
    <n v="3.970790979137532"/>
    <n v="37.697354943744436"/>
  </r>
  <r>
    <n v="901.98500000000001"/>
    <n v="0"/>
    <x v="2"/>
    <n v="12"/>
    <n v="3.6286213635484206"/>
    <n v="34.132836022982211"/>
  </r>
  <r>
    <n v="1107.2059999999999"/>
    <n v="0"/>
    <x v="2"/>
    <n v="13"/>
    <n v="3.4772939191273435"/>
    <n v="35.738767414287459"/>
  </r>
  <r>
    <n v="1232.5840000000001"/>
    <n v="0"/>
    <x v="2"/>
    <n v="14"/>
    <n v="3.5789272135655397"/>
    <n v="34.64522890845349"/>
  </r>
  <r>
    <n v="1278.5940000000001"/>
    <n v="0"/>
    <x v="2"/>
    <n v="15"/>
    <n v="3.5945716017350384"/>
    <n v="34.482392722336833"/>
  </r>
  <r>
    <n v="1243.5170000000001"/>
    <n v="0"/>
    <x v="2"/>
    <n v="16"/>
    <n v="3.4355511930402085"/>
    <n v="44.001824143615373"/>
  </r>
  <r>
    <n v="659.77599999999995"/>
    <n v="0"/>
    <x v="2"/>
    <n v="17"/>
    <n v="3.5881340554667127"/>
    <n v="53.208455342010865"/>
  </r>
  <r>
    <n v="123.706"/>
    <n v="1.7999999999999999E-2"/>
    <x v="2"/>
    <n v="18"/>
    <n v="3.5263221633877984"/>
    <n v="56.9467720544108"/>
  </r>
  <r>
    <n v="71.823999999999998"/>
    <n v="0.249"/>
    <x v="2"/>
    <n v="19"/>
    <n v="4.0773699856647792"/>
    <n v="78.828650906466123"/>
  </r>
  <r>
    <n v="44.603000000000002"/>
    <n v="0.24199999999999999"/>
    <x v="2"/>
    <n v="20"/>
    <n v="3.0161923015616892"/>
    <n v="149.63356641901967"/>
  </r>
  <r>
    <n v="38.898000000000003"/>
    <n v="0.54500000000000004"/>
    <x v="2"/>
    <n v="21"/>
    <n v="2.8708418625901357"/>
    <n v="101.9302551462598"/>
  </r>
  <r>
    <n v="37.277000000000001"/>
    <n v="0.113"/>
    <x v="2"/>
    <n v="22"/>
    <n v="3.1607847126939856"/>
    <n v="102.3727372596807"/>
  </r>
  <r>
    <n v="41.268000000000001"/>
    <n v="0"/>
    <x v="2"/>
    <n v="23"/>
    <n v="3.6227322561845496"/>
    <n v="26.207234041578307"/>
  </r>
  <r>
    <n v="44.301000000000002"/>
    <n v="0"/>
    <x v="2"/>
    <n v="24"/>
    <n v="3.8460860624796216"/>
    <n v="2.0902968087661673"/>
  </r>
  <r>
    <n v="50.000999999999998"/>
    <n v="0"/>
    <x v="2"/>
    <n v="1"/>
    <n v="3.9277701052887504"/>
    <n v="1.6637602580933981"/>
  </r>
  <r>
    <n v="58.393999999999998"/>
    <n v="0"/>
    <x v="2"/>
    <n v="2"/>
    <n v="4.1426361172567399"/>
    <n v="1.0309752358964266"/>
  </r>
  <r>
    <n v="56.561"/>
    <n v="0"/>
    <x v="2"/>
    <n v="3"/>
    <n v="4.2283477860743668"/>
    <n v="0.91379137221685269"/>
  </r>
  <r>
    <n v="52.878"/>
    <n v="0"/>
    <x v="2"/>
    <n v="4"/>
    <n v="4.2383385895890857"/>
    <n v="0.95908527935007903"/>
  </r>
  <r>
    <n v="43.600999999999999"/>
    <n v="0"/>
    <x v="2"/>
    <n v="5"/>
    <n v="3.8517135147879311"/>
    <n v="22.839451533473255"/>
  </r>
  <r>
    <n v="39.670999999999999"/>
    <n v="0"/>
    <x v="2"/>
    <n v="6"/>
    <n v="3.5094154783952267"/>
    <n v="53.442308662980466"/>
  </r>
  <r>
    <n v="43.66"/>
    <n v="0"/>
    <x v="2"/>
    <n v="7"/>
    <n v="3.2304086428809589"/>
    <n v="78.150248568712215"/>
  </r>
  <r>
    <n v="115.376"/>
    <n v="0"/>
    <x v="2"/>
    <n v="8"/>
    <n v="2.8223864016112321"/>
    <n v="50.336664153347463"/>
  </r>
  <r>
    <n v="193.54"/>
    <n v="0"/>
    <x v="2"/>
    <n v="9"/>
    <n v="2.5790635897550103"/>
    <n v="64.726086906997921"/>
  </r>
  <r>
    <n v="318.91000000000003"/>
    <n v="0"/>
    <x v="2"/>
    <n v="10"/>
    <n v="2.5917229790238001"/>
    <n v="74.729577362503434"/>
  </r>
  <r>
    <n v="525.35"/>
    <n v="0"/>
    <x v="2"/>
    <n v="11"/>
    <n v="2.6703791865575943"/>
    <n v="57.403629442699298"/>
  </r>
  <r>
    <n v="817.34699999999998"/>
    <n v="0"/>
    <x v="2"/>
    <n v="12"/>
    <n v="2.676275396890238"/>
    <n v="47.264345026783069"/>
  </r>
  <r>
    <n v="1094.4159999999999"/>
    <n v="0"/>
    <x v="2"/>
    <n v="13"/>
    <n v="2.583509628393128"/>
    <n v="49.060894595774798"/>
  </r>
  <r>
    <n v="1226.693"/>
    <n v="0"/>
    <x v="2"/>
    <n v="14"/>
    <n v="2.4753127075179817"/>
    <n v="51.326410365170034"/>
  </r>
  <r>
    <n v="1313.4090000000001"/>
    <n v="0"/>
    <x v="2"/>
    <n v="15"/>
    <n v="2.444848052538235"/>
    <n v="52.000482948681615"/>
  </r>
  <r>
    <n v="1338.682"/>
    <n v="0"/>
    <x v="2"/>
    <n v="16"/>
    <n v="2.4367396249907376"/>
    <n v="63.173125918217302"/>
  </r>
  <r>
    <n v="1127.672"/>
    <n v="0"/>
    <x v="2"/>
    <n v="17"/>
    <n v="2.4015630326934998"/>
    <n v="80.866068053927933"/>
  </r>
  <r>
    <n v="53.665999999999997"/>
    <n v="0"/>
    <x v="2"/>
    <n v="18"/>
    <n v="1.8015729238640328"/>
    <n v="263.36155497123957"/>
  </r>
  <r>
    <n v="37.594999999999999"/>
    <n v="0"/>
    <x v="2"/>
    <n v="19"/>
    <n v="1.7176553787066835"/>
    <n v="394.77740998331808"/>
  </r>
  <r>
    <n v="37.398000000000003"/>
    <n v="0"/>
    <x v="2"/>
    <n v="20"/>
    <n v="2.0489726694126498"/>
    <n v="285.69493592823"/>
  </r>
  <r>
    <n v="37.218000000000004"/>
    <n v="0"/>
    <x v="2"/>
    <n v="21"/>
    <n v="1.7516829050944125"/>
    <n v="257.3370434038037"/>
  </r>
  <r>
    <n v="37.106000000000002"/>
    <n v="0"/>
    <x v="2"/>
    <n v="22"/>
    <n v="1.3250799975850516"/>
    <n v="238.12442468145727"/>
  </r>
  <r>
    <n v="37.005000000000003"/>
    <n v="0"/>
    <x v="2"/>
    <n v="23"/>
    <n v="2.242034121060605"/>
    <n v="53.215582925683904"/>
  </r>
  <r>
    <n v="36.895000000000003"/>
    <n v="0"/>
    <x v="2"/>
    <n v="24"/>
    <n v="2.892847213386839"/>
    <n v="6.5521568089392765"/>
  </r>
  <r>
    <n v="38.502000000000002"/>
    <n v="0"/>
    <x v="2"/>
    <n v="1"/>
    <n v="2.9580189316500323"/>
    <n v="5.9343441463760485"/>
  </r>
  <r>
    <n v="38.561"/>
    <n v="0"/>
    <x v="2"/>
    <n v="2"/>
    <n v="2.6642931520386415"/>
    <n v="7.6077311913211751"/>
  </r>
  <r>
    <n v="36.572000000000003"/>
    <n v="0"/>
    <x v="2"/>
    <n v="3"/>
    <n v="2.2184363862865215"/>
    <n v="11.611971257247621"/>
  </r>
  <r>
    <n v="36.512999999999998"/>
    <n v="0"/>
    <x v="2"/>
    <n v="4"/>
    <n v="1.8696149336160106"/>
    <n v="15.640253068185803"/>
  </r>
  <r>
    <n v="36.463000000000001"/>
    <n v="0"/>
    <x v="2"/>
    <n v="5"/>
    <n v="1.9636621399823342"/>
    <n v="63.062280181997338"/>
  </r>
  <r>
    <n v="36.783999999999999"/>
    <n v="0"/>
    <x v="2"/>
    <n v="6"/>
    <n v="2.0565689874156909"/>
    <n v="105.26759762138066"/>
  </r>
  <r>
    <n v="40.200000000000003"/>
    <n v="0"/>
    <x v="2"/>
    <n v="7"/>
    <n v="2.1285412845420688"/>
    <n v="133.44989639313951"/>
  </r>
  <r>
    <n v="70.837000000000003"/>
    <n v="0"/>
    <x v="2"/>
    <n v="8"/>
    <n v="2.3132699799201992"/>
    <n v="101.1484072804096"/>
  </r>
  <r>
    <n v="217.75299999999999"/>
    <n v="0"/>
    <x v="2"/>
    <n v="9"/>
    <n v="3.0926307571386533"/>
    <n v="53.517707429225737"/>
  </r>
  <r>
    <n v="390.8"/>
    <n v="0"/>
    <x v="2"/>
    <n v="10"/>
    <n v="3.734092794776263"/>
    <n v="51.020391749779719"/>
  </r>
  <r>
    <n v="656.74699999999996"/>
    <n v="0"/>
    <x v="2"/>
    <n v="11"/>
    <n v="3.7162443407289567"/>
    <n v="40.469140762082141"/>
  </r>
  <r>
    <n v="900.57899999999995"/>
    <n v="0"/>
    <x v="2"/>
    <n v="12"/>
    <n v="3.2878870114406307"/>
    <n v="37.957116412220316"/>
  </r>
  <r>
    <n v="1131.971"/>
    <n v="0"/>
    <x v="2"/>
    <n v="13"/>
    <n v="2.8339253695184001"/>
    <n v="44.481000080733523"/>
  </r>
  <r>
    <n v="1307.7570000000001"/>
    <n v="0"/>
    <x v="2"/>
    <n v="14"/>
    <n v="2.5354545943479248"/>
    <n v="50.04324247316719"/>
  </r>
  <r>
    <n v="1322.202"/>
    <n v="0"/>
    <x v="2"/>
    <n v="15"/>
    <n v="2.3020775399625446"/>
    <n v="55.39719742305914"/>
  </r>
  <r>
    <n v="1262.5429999999999"/>
    <n v="0"/>
    <x v="2"/>
    <n v="16"/>
    <n v="1.9259932502477779"/>
    <n v="80.660113276967579"/>
  </r>
  <r>
    <n v="983.577"/>
    <n v="0"/>
    <x v="2"/>
    <n v="17"/>
    <n v="1.4619445953934096"/>
    <n v="134.61999896961706"/>
  </r>
  <r>
    <n v="53.276000000000003"/>
    <n v="0"/>
    <x v="2"/>
    <n v="18"/>
    <n v="1.0532093808925174"/>
    <n v="458.59370877687144"/>
  </r>
  <r>
    <n v="37.484000000000002"/>
    <n v="0"/>
    <x v="2"/>
    <n v="19"/>
    <n v="1.0863355835099944"/>
    <n v="631.63060918018755"/>
  </r>
  <r>
    <n v="37.372"/>
    <n v="0"/>
    <x v="2"/>
    <n v="20"/>
    <n v="1.5058104130334604"/>
    <n v="392.49335885027676"/>
  </r>
  <r>
    <n v="37.386000000000003"/>
    <n v="0"/>
    <x v="2"/>
    <n v="21"/>
    <n v="2.8525756782248566"/>
    <n v="153.59679520520649"/>
  </r>
  <r>
    <n v="37.322000000000003"/>
    <n v="0"/>
    <x v="2"/>
    <n v="22"/>
    <n v="3.6577438401287754"/>
    <n v="79.613938732524304"/>
  </r>
  <r>
    <n v="37.534999999999997"/>
    <n v="0"/>
    <x v="2"/>
    <n v="23"/>
    <n v="3.6984106045705634"/>
    <n v="28.027792093965346"/>
  </r>
  <r>
    <n v="36.954000000000001"/>
    <n v="0"/>
    <x v="2"/>
    <n v="24"/>
    <n v="3.2441729300393343"/>
    <n v="4.7782801250057645"/>
  </r>
  <r>
    <n v="36.898000000000003"/>
    <n v="0"/>
    <x v="2"/>
    <n v="1"/>
    <n v="2.7984928086382497"/>
    <n v="7.1014755115136659"/>
  </r>
  <r>
    <n v="36.822000000000003"/>
    <n v="0"/>
    <x v="2"/>
    <n v="2"/>
    <n v="2.3151069089785032"/>
    <n v="10.643308216553473"/>
  </r>
  <r>
    <n v="36.718000000000004"/>
    <n v="0"/>
    <x v="2"/>
    <n v="3"/>
    <n v="2.2673422767637001"/>
    <n v="11.104849177710145"/>
  </r>
  <r>
    <n v="43.418999999999997"/>
    <n v="0"/>
    <x v="2"/>
    <n v="4"/>
    <n v="2.4075873815917874"/>
    <n v="8.3609834050775529"/>
  </r>
  <r>
    <n v="64.206000000000003"/>
    <n v="0"/>
    <x v="2"/>
    <n v="5"/>
    <n v="2.0058923201408394"/>
    <n v="34.941447253737358"/>
  </r>
  <r>
    <n v="76.268000000000001"/>
    <n v="0"/>
    <x v="2"/>
    <n v="6"/>
    <n v="1.7264197056335981"/>
    <n v="61.382161732065519"/>
  </r>
  <r>
    <n v="82.424999999999997"/>
    <n v="0"/>
    <x v="2"/>
    <n v="7"/>
    <n v="1.7745503655856039"/>
    <n v="78.940343557780693"/>
  </r>
  <r>
    <n v="176.505"/>
    <n v="0"/>
    <x v="2"/>
    <n v="8"/>
    <n v="1.7096923699894084"/>
    <n v="75.5510742585938"/>
  </r>
  <r>
    <n v="241.94200000000001"/>
    <n v="0"/>
    <x v="2"/>
    <n v="9"/>
    <n v="1.3023931818003349"/>
    <n v="130.88834570631616"/>
  </r>
  <r>
    <n v="317.50799999999998"/>
    <n v="0"/>
    <x v="2"/>
    <n v="10"/>
    <n v="1.2901007712578114"/>
    <n v="152.92050010826014"/>
  </r>
  <r>
    <n v="508.08300000000003"/>
    <n v="0"/>
    <x v="2"/>
    <n v="11"/>
    <n v="1.3636891141312231"/>
    <n v="115.06140367705663"/>
  </r>
  <r>
    <n v="864.08100000000002"/>
    <n v="0"/>
    <x v="2"/>
    <n v="12"/>
    <n v="1.2861745604699231"/>
    <n v="101.34076490071239"/>
  </r>
  <r>
    <n v="1240.7650000000001"/>
    <n v="0"/>
    <x v="2"/>
    <n v="13"/>
    <n v="1.2944226512233166"/>
    <n v="100.67737362599267"/>
  </r>
  <r>
    <n v="1461.3109999999999"/>
    <n v="0"/>
    <x v="2"/>
    <n v="14"/>
    <n v="1.6110630031131621"/>
    <n v="80.345847699186677"/>
  </r>
  <r>
    <n v="1538.675"/>
    <n v="0"/>
    <x v="2"/>
    <n v="15"/>
    <n v="1.7854523236423872"/>
    <n v="72.227802838559171"/>
  </r>
  <r>
    <n v="1453.1030000000001"/>
    <n v="0"/>
    <x v="2"/>
    <n v="16"/>
    <n v="1.9032900462094577"/>
    <n v="81.655291822894554"/>
  </r>
  <r>
    <n v="1089.0129999999999"/>
    <n v="0"/>
    <x v="2"/>
    <n v="17"/>
    <n v="2.0104370171681576"/>
    <n v="97.137127981013066"/>
  </r>
  <r>
    <n v="60.502000000000002"/>
    <n v="0"/>
    <x v="2"/>
    <n v="18"/>
    <n v="1.9128894374741057"/>
    <n v="219.66446369388399"/>
  </r>
  <r>
    <n v="38.56"/>
    <n v="0"/>
    <x v="2"/>
    <n v="19"/>
    <n v="2.4182111156803492"/>
    <n v="270.68819813835967"/>
  </r>
  <r>
    <n v="39.465000000000003"/>
    <n v="0"/>
    <x v="2"/>
    <n v="20"/>
    <n v="2.842354129942291"/>
    <n v="192.61647828280636"/>
  </r>
  <r>
    <n v="42.36"/>
    <n v="0"/>
    <x v="2"/>
    <n v="21"/>
    <n v="3.3868229950796072"/>
    <n v="112.83673782224096"/>
  </r>
  <r>
    <n v="43.975999999999999"/>
    <n v="0"/>
    <x v="2"/>
    <n v="22"/>
    <n v="3.4653728515125182"/>
    <n v="71.772843494894886"/>
  </r>
  <r>
    <n v="45.146000000000001"/>
    <n v="0"/>
    <x v="2"/>
    <n v="23"/>
    <n v="3.322542701004759"/>
    <n v="26.840927960121782"/>
  </r>
  <r>
    <n v="42.807000000000002"/>
    <n v="0"/>
    <x v="2"/>
    <n v="24"/>
    <n v="3.1044543804024562"/>
    <n v="4.6890844479324354"/>
  </r>
  <r>
    <n v="43.320999999999998"/>
    <n v="0"/>
    <x v="2"/>
    <n v="1"/>
    <n v="2.9203540881201375"/>
    <n v="5.4494126852056048"/>
  </r>
  <r>
    <n v="52.976999999999997"/>
    <n v="0"/>
    <x v="2"/>
    <n v="2"/>
    <n v="2.9922695399980266"/>
    <n v="4.1857431432978878"/>
  </r>
  <r>
    <n v="86.731999999999999"/>
    <n v="0"/>
    <x v="2"/>
    <n v="3"/>
    <n v="3.0165849896861849"/>
    <n v="2.5026389620257943"/>
  </r>
  <r>
    <n v="104.599"/>
    <n v="0"/>
    <x v="2"/>
    <n v="4"/>
    <n v="2.7537910232986089"/>
    <n v="2.6016266545945776"/>
  </r>
  <r>
    <n v="101.846"/>
    <n v="0"/>
    <x v="2"/>
    <n v="5"/>
    <n v="2.6368551344357165"/>
    <n v="15.911091238403614"/>
  </r>
  <r>
    <n v="110.93600000000001"/>
    <n v="0"/>
    <x v="2"/>
    <n v="6"/>
    <n v="2.6314621410919061"/>
    <n v="26.569972061127864"/>
  </r>
  <r>
    <n v="138.762"/>
    <n v="0"/>
    <x v="2"/>
    <n v="7"/>
    <n v="2.5561934590323951"/>
    <n v="33.89956642752022"/>
  </r>
  <r>
    <n v="183.90899999999999"/>
    <n v="0"/>
    <x v="2"/>
    <n v="8"/>
    <n v="2.2651732825547808"/>
    <n v="56.344846265216333"/>
  </r>
  <r>
    <n v="206.506"/>
    <n v="0"/>
    <x v="2"/>
    <n v="9"/>
    <n v="1.9403270342908692"/>
    <n v="86.944880935308873"/>
  </r>
  <r>
    <n v="252.36"/>
    <n v="0"/>
    <x v="2"/>
    <n v="10"/>
    <n v="1.6680662456869031"/>
    <n v="117.64291856915514"/>
  </r>
  <r>
    <n v="333.42"/>
    <n v="0"/>
    <x v="2"/>
    <n v="11"/>
    <n v="1.715140227503279"/>
    <n v="90.916609565518442"/>
  </r>
  <r>
    <n v="447.411"/>
    <n v="0"/>
    <x v="2"/>
    <n v="12"/>
    <n v="1.783407973515875"/>
    <n v="72.31377318153227"/>
  </r>
  <r>
    <n v="665.55799999999999"/>
    <n v="0"/>
    <x v="2"/>
    <n v="13"/>
    <n v="1.8942209480417009"/>
    <n v="67.921375867628612"/>
  </r>
  <r>
    <n v="975.86400000000003"/>
    <n v="0"/>
    <x v="2"/>
    <n v="14"/>
    <n v="2.0690268243790362"/>
    <n v="61.948938344648361"/>
  </r>
  <r>
    <n v="1159.7339999999999"/>
    <n v="0"/>
    <x v="2"/>
    <n v="15"/>
    <n v="2.1031956637460052"/>
    <n v="60.897517041963738"/>
  </r>
  <r>
    <n v="1173.143"/>
    <n v="0"/>
    <x v="2"/>
    <n v="16"/>
    <n v="2.1839363543839823"/>
    <n v="70.806335287455667"/>
  </r>
  <r>
    <n v="897.524"/>
    <n v="0"/>
    <x v="2"/>
    <n v="17"/>
    <n v="2.3938976586312122"/>
    <n v="81.133872255155666"/>
  </r>
  <r>
    <n v="62.1"/>
    <n v="0"/>
    <x v="2"/>
    <n v="18"/>
    <n v="2.5260477034292128"/>
    <n v="160.65673418126875"/>
  </r>
  <r>
    <n v="41.08"/>
    <n v="0"/>
    <x v="2"/>
    <n v="19"/>
    <n v="3.2073964519528921"/>
    <n v="189.40933397353893"/>
  </r>
  <r>
    <n v="39.529000000000003"/>
    <n v="0"/>
    <x v="2"/>
    <n v="20"/>
    <n v="3.3501322361960577"/>
    <n v="161.77671092167094"/>
  </r>
  <r>
    <n v="39.896999999999998"/>
    <n v="0"/>
    <x v="2"/>
    <n v="21"/>
    <n v="3.327396129107564"/>
    <n v="122.10340979298927"/>
  </r>
  <r>
    <n v="42.792000000000002"/>
    <n v="0"/>
    <x v="2"/>
    <n v="22"/>
    <n v="3.1371243201377914"/>
    <n v="82.356603557579646"/>
  </r>
  <r>
    <n v="45.771999999999998"/>
    <n v="0"/>
    <x v="2"/>
    <n v="23"/>
    <n v="2.9375758713606017"/>
    <n v="30.973923364826103"/>
  </r>
  <r>
    <n v="48.881"/>
    <n v="0"/>
    <x v="2"/>
    <n v="24"/>
    <n v="2.7881266111853673"/>
    <n v="5.4078872995244591"/>
  </r>
  <r>
    <n v="51.585000000000001"/>
    <n v="0"/>
    <x v="2"/>
    <n v="1"/>
    <n v="2.9624660335605539"/>
    <n v="4.4121491941324065"/>
  </r>
  <r>
    <n v="63.1"/>
    <n v="0"/>
    <x v="2"/>
    <n v="2"/>
    <n v="2.9583578214948911"/>
    <n v="3.6199160933036909"/>
  </r>
  <r>
    <n v="65.316999999999993"/>
    <n v="0"/>
    <x v="2"/>
    <n v="3"/>
    <n v="3.0364098866918479"/>
    <n v="3.2654780746226511"/>
  </r>
  <r>
    <n v="82.328000000000003"/>
    <n v="0"/>
    <x v="2"/>
    <n v="4"/>
    <n v="2.9456978799598579"/>
    <n v="2.8051888429326093"/>
  </r>
  <r>
    <n v="93.38"/>
    <n v="0"/>
    <x v="2"/>
    <n v="5"/>
    <n v="2.7385620314318242"/>
    <n v="16.565949006393442"/>
  </r>
  <r>
    <n v="96.131"/>
    <n v="0"/>
    <x v="2"/>
    <n v="6"/>
    <n v="2.4242378183668367"/>
    <n v="33.603081679501358"/>
  </r>
  <r>
    <n v="115.572"/>
    <n v="0"/>
    <x v="2"/>
    <n v="7"/>
    <n v="2.2482108442047872"/>
    <n v="43.781951443240779"/>
  </r>
  <r>
    <n v="152.82400000000001"/>
    <n v="0"/>
    <x v="2"/>
    <n v="8"/>
    <n v="1.9313746399909055"/>
    <n v="66.561506597158825"/>
  </r>
  <r>
    <n v="183.15199999999999"/>
    <n v="0"/>
    <x v="2"/>
    <n v="9"/>
    <n v="1.6695700045221227"/>
    <n v="101.49397222688091"/>
  </r>
  <r>
    <n v="224.477"/>
    <n v="0"/>
    <x v="2"/>
    <n v="10"/>
    <n v="1.538414768519855"/>
    <n v="127.79077553857388"/>
  </r>
  <r>
    <n v="325.93299999999999"/>
    <n v="0"/>
    <x v="2"/>
    <n v="11"/>
    <n v="1.802276338412065"/>
    <n v="86.387104516817615"/>
  </r>
  <r>
    <n v="433.12799999999999"/>
    <n v="0"/>
    <x v="2"/>
    <n v="12"/>
    <n v="1.9433543166391454"/>
    <n v="66.134121941503352"/>
  </r>
  <r>
    <n v="582.23199999999997"/>
    <n v="0"/>
    <x v="2"/>
    <n v="13"/>
    <n v="1.9134095222926011"/>
    <n v="67.212457082345651"/>
  </r>
  <r>
    <n v="790.61800000000005"/>
    <n v="0"/>
    <x v="2"/>
    <n v="14"/>
    <n v="1.8525711862166052"/>
    <n v="69.510651870409149"/>
  </r>
  <r>
    <n v="972.69200000000001"/>
    <n v="0"/>
    <x v="2"/>
    <n v="15"/>
    <n v="1.779646313175739"/>
    <n v="72.472477052120936"/>
  </r>
  <r>
    <n v="1018.443"/>
    <n v="0"/>
    <x v="2"/>
    <n v="16"/>
    <n v="1.9177304294399671"/>
    <n v="81.019580754452548"/>
  </r>
  <r>
    <n v="814.58"/>
    <n v="0"/>
    <x v="2"/>
    <n v="17"/>
    <n v="2.1928066490231188"/>
    <n v="88.828193915454435"/>
  </r>
  <r>
    <n v="53.295000000000002"/>
    <n v="0"/>
    <x v="2"/>
    <n v="18"/>
    <n v="2.1660842550556523"/>
    <n v="219.43084426467513"/>
  </r>
  <r>
    <n v="37.630000000000003"/>
    <n v="0"/>
    <x v="2"/>
    <n v="19"/>
    <n v="2.6111080023622155"/>
    <n v="256.17987774656177"/>
  </r>
  <r>
    <n v="37.4"/>
    <n v="0"/>
    <x v="2"/>
    <n v="20"/>
    <n v="2.7741564483640788"/>
    <n v="208.4847930705981"/>
  </r>
  <r>
    <n v="37.189"/>
    <n v="0"/>
    <x v="2"/>
    <n v="21"/>
    <n v="2.9771719802524008"/>
    <n v="147.54315035196163"/>
  </r>
  <r>
    <n v="37.024000000000001"/>
    <n v="0"/>
    <x v="2"/>
    <n v="22"/>
    <n v="2.9103224907216041"/>
    <n v="103.36269205836149"/>
  </r>
  <r>
    <n v="36.908000000000001"/>
    <n v="0"/>
    <x v="2"/>
    <n v="23"/>
    <n v="2.8485898265633121"/>
    <n v="39.917430739691909"/>
  </r>
  <r>
    <n v="36.825000000000003"/>
    <n v="0"/>
    <x v="2"/>
    <n v="24"/>
    <n v="2.6686560287905219"/>
    <n v="7.9373677684229555"/>
  </r>
  <r>
    <n v="36.765999999999998"/>
    <n v="0"/>
    <x v="2"/>
    <n v="1"/>
    <n v="2.5528699536012405"/>
    <n v="8.7547873332306168"/>
  </r>
  <r>
    <n v="36.715000000000003"/>
    <n v="0"/>
    <x v="2"/>
    <n v="2"/>
    <n v="2.5075159022426954"/>
    <n v="9.1028684172441832"/>
  </r>
  <r>
    <n v="36.658000000000001"/>
    <n v="0"/>
    <x v="2"/>
    <n v="3"/>
    <n v="2.4267393762000893"/>
    <n v="9.7473776808569106"/>
  </r>
  <r>
    <n v="36.603999999999999"/>
    <n v="0"/>
    <x v="2"/>
    <n v="4"/>
    <n v="2.4359197441623563"/>
    <n v="9.6879022782237172"/>
  </r>
  <r>
    <n v="36.539000000000001"/>
    <n v="0"/>
    <x v="2"/>
    <n v="5"/>
    <n v="2.5235601835502162"/>
    <n v="46.782738174298366"/>
  </r>
  <r>
    <n v="36.457000000000001"/>
    <n v="0"/>
    <x v="2"/>
    <n v="6"/>
    <n v="2.6114495974458323"/>
    <n v="81.545754599464942"/>
  </r>
  <r>
    <n v="36.408000000000001"/>
    <n v="0"/>
    <x v="2"/>
    <n v="7"/>
    <n v="2.3977925264709623"/>
    <n v="129.69274378494308"/>
  </r>
  <r>
    <n v="103.545"/>
    <n v="0"/>
    <x v="2"/>
    <n v="8"/>
    <n v="2.5112248007695368"/>
    <n v="63.468686367189498"/>
  </r>
  <r>
    <n v="190.197"/>
    <n v="0"/>
    <x v="2"/>
    <n v="9"/>
    <n v="2.8252752078337431"/>
    <n v="58.844135537543842"/>
  </r>
  <r>
    <n v="316.40800000000002"/>
    <n v="0"/>
    <x v="2"/>
    <n v="10"/>
    <n v="3.1707149036140101"/>
    <n v="60.577821232522908"/>
  </r>
  <r>
    <n v="493.08499999999998"/>
    <n v="0"/>
    <x v="2"/>
    <n v="11"/>
    <n v="3.1936150362872477"/>
    <n v="47.545021787765585"/>
  </r>
  <r>
    <n v="742.55200000000002"/>
    <n v="0"/>
    <x v="2"/>
    <n v="12"/>
    <n v="2.907412939367231"/>
    <n v="43.286706489704834"/>
  </r>
  <r>
    <n v="1035.771"/>
    <n v="0"/>
    <x v="2"/>
    <n v="13"/>
    <n v="2.398229555317839"/>
    <n v="53.065135721832014"/>
  </r>
  <r>
    <n v="1252.979"/>
    <n v="0"/>
    <x v="2"/>
    <n v="14"/>
    <n v="2.1959109726944761"/>
    <n v="58.209392492990702"/>
  </r>
  <r>
    <n v="1390.2439999999999"/>
    <n v="0"/>
    <x v="2"/>
    <n v="15"/>
    <n v="2.2570529457679984"/>
    <n v="56.557524578881768"/>
  </r>
  <r>
    <n v="1333.6189999999999"/>
    <n v="0"/>
    <x v="2"/>
    <n v="16"/>
    <n v="2.33635699326965"/>
    <n v="66.006369007884416"/>
  </r>
  <r>
    <n v="958.33500000000004"/>
    <n v="0"/>
    <x v="2"/>
    <n v="17"/>
    <n v="2.2682971586633003"/>
    <n v="85.77976781097972"/>
  </r>
  <r>
    <n v="49.564"/>
    <n v="0"/>
    <x v="2"/>
    <n v="18"/>
    <n v="1.8820095642690022"/>
    <n v="272.65979049251604"/>
  </r>
  <r>
    <n v="37.779000000000003"/>
    <n v="0"/>
    <x v="2"/>
    <n v="19"/>
    <n v="1.6446184967949253"/>
    <n v="410.7243844907257"/>
  </r>
  <r>
    <n v="37.662999999999997"/>
    <n v="0"/>
    <x v="2"/>
    <n v="20"/>
    <n v="1.5035331722313279"/>
    <n v="390.06514369353562"/>
  </r>
  <r>
    <n v="37.540999999999997"/>
    <n v="0"/>
    <x v="2"/>
    <n v="21"/>
    <n v="2.1184600539070826"/>
    <n v="209.29224838542655"/>
  </r>
  <r>
    <n v="37.359000000000002"/>
    <n v="0"/>
    <x v="2"/>
    <n v="22"/>
    <n v="3.1186381643275003"/>
    <n v="94.949755895980928"/>
  </r>
  <r>
    <n v="37.142000000000003"/>
    <n v="0"/>
    <x v="2"/>
    <n v="23"/>
    <n v="3.5088690485682137"/>
    <n v="30.377944913859011"/>
  </r>
  <r>
    <n v="36.950000000000003"/>
    <n v="0"/>
    <x v="2"/>
    <n v="24"/>
    <n v="3.24260713007296"/>
    <n v="4.7858096741026745"/>
  </r>
  <r>
    <n v="36.786999999999999"/>
    <n v="0"/>
    <x v="2"/>
    <n v="1"/>
    <n v="3.0895444648038324"/>
    <n v="5.5299877368768051"/>
  </r>
  <r>
    <n v="36.604999999999997"/>
    <n v="0"/>
    <x v="2"/>
    <n v="2"/>
    <n v="3.1970811688163314"/>
    <n v="5.0397521560632974"/>
  </r>
  <r>
    <n v="36.491"/>
    <n v="0"/>
    <x v="2"/>
    <n v="3"/>
    <n v="3.0475239129496585"/>
    <n v="5.7877420044030892"/>
  </r>
  <r>
    <n v="36.5"/>
    <n v="0"/>
    <x v="2"/>
    <n v="4"/>
    <n v="2.867613118954508"/>
    <n v="6.7681360126149137"/>
  </r>
  <r>
    <n v="36.47"/>
    <n v="0"/>
    <x v="2"/>
    <n v="5"/>
    <n v="3.0980014525496915"/>
    <n v="36.349897856354104"/>
  </r>
  <r>
    <n v="36.386000000000003"/>
    <n v="0"/>
    <x v="2"/>
    <n v="6"/>
    <n v="3.3051547618833221"/>
    <n v="62.479586358938171"/>
  </r>
  <r>
    <n v="36.351999999999997"/>
    <n v="0"/>
    <x v="2"/>
    <n v="7"/>
    <n v="3.208830472306071"/>
    <n v="94.558907158492005"/>
  </r>
  <r>
    <n v="98.97"/>
    <n v="0"/>
    <x v="2"/>
    <n v="8"/>
    <n v="3.4990691619343566"/>
    <n v="46.629144310442811"/>
  </r>
  <r>
    <n v="176.23500000000001"/>
    <n v="0"/>
    <x v="2"/>
    <n v="9"/>
    <n v="3.3562100649393205"/>
    <n v="49.097223633067323"/>
  </r>
  <r>
    <n v="284.70499999999998"/>
    <n v="0"/>
    <x v="2"/>
    <n v="10"/>
    <n v="3.1382021923387917"/>
    <n v="61.23411559650534"/>
  </r>
  <r>
    <n v="489.24700000000001"/>
    <n v="0"/>
    <x v="2"/>
    <n v="11"/>
    <n v="3.0094160563139156"/>
    <n v="50.624633853925374"/>
  </r>
  <r>
    <n v="739.74300000000005"/>
    <n v="0"/>
    <x v="2"/>
    <n v="12"/>
    <n v="2.6411785248256128"/>
    <n v="47.929208076418973"/>
  </r>
  <r>
    <n v="1065.711"/>
    <n v="0"/>
    <x v="2"/>
    <n v="13"/>
    <n v="2.4187908136091472"/>
    <n v="52.590508141598526"/>
  </r>
  <r>
    <n v="1502.5450000000001"/>
    <n v="0"/>
    <x v="2"/>
    <n v="14"/>
    <n v="2.4955520431359473"/>
    <n v="50.887685859544277"/>
  </r>
  <r>
    <n v="1690.749"/>
    <n v="0"/>
    <x v="2"/>
    <n v="15"/>
    <n v="2.5102390324429265"/>
    <n v="50.573748202378077"/>
  </r>
  <r>
    <n v="1651.6179999999999"/>
    <n v="0"/>
    <x v="2"/>
    <n v="16"/>
    <n v="2.2971286424577966"/>
    <n v="67.180858457663618"/>
  </r>
  <r>
    <n v="1176.3789999999999"/>
    <n v="0"/>
    <x v="2"/>
    <n v="17"/>
    <n v="1.9763443525863607"/>
    <n v="98.860549293702505"/>
  </r>
  <r>
    <n v="51.008000000000003"/>
    <n v="0"/>
    <x v="2"/>
    <n v="18"/>
    <n v="1.4162644527064852"/>
    <n v="354.38901763126336"/>
  </r>
  <r>
    <n v="37.869"/>
    <n v="0"/>
    <x v="2"/>
    <n v="19"/>
    <n v="1.2424435600863324"/>
    <n v="545.45963544873609"/>
  </r>
  <r>
    <n v="37.738999999999997"/>
    <n v="0"/>
    <x v="2"/>
    <n v="20"/>
    <n v="1.5752853709725105"/>
    <n v="371.1139397432085"/>
  </r>
  <r>
    <n v="37.567"/>
    <n v="0"/>
    <x v="2"/>
    <n v="21"/>
    <n v="2.3976590666731581"/>
    <n v="183.67702218131879"/>
  </r>
  <r>
    <n v="37.411999999999999"/>
    <n v="0"/>
    <x v="2"/>
    <n v="22"/>
    <n v="3.172585381041777"/>
    <n v="93.039364876775522"/>
  </r>
  <r>
    <n v="37.256999999999998"/>
    <n v="0"/>
    <x v="2"/>
    <n v="23"/>
    <n v="3.4384348183439513"/>
    <n v="31.102463830444773"/>
  </r>
  <r>
    <n v="37.137999999999998"/>
    <n v="0"/>
    <x v="2"/>
    <n v="24"/>
    <n v="3.3874031351464504"/>
    <n v="4.1436909844089183"/>
  </r>
  <r>
    <n v="37.143000000000001"/>
    <n v="0"/>
    <x v="2"/>
    <n v="1"/>
    <n v="3.3049503778423062"/>
    <n v="4.4883024113409586"/>
  </r>
  <r>
    <n v="36.99"/>
    <n v="0"/>
    <x v="2"/>
    <n v="2"/>
    <n v="3.2372304520994484"/>
    <n v="4.8047388889584894"/>
  </r>
  <r>
    <n v="37.328000000000003"/>
    <n v="0"/>
    <x v="2"/>
    <n v="3"/>
    <n v="3.3243834014746252"/>
    <n v="4.3835749294635349"/>
  </r>
  <r>
    <n v="37.122999999999998"/>
    <n v="0"/>
    <x v="2"/>
    <n v="4"/>
    <n v="3.1611295449569918"/>
    <n v="5.1362367525795918"/>
  </r>
  <r>
    <n v="36.554000000000002"/>
    <n v="0"/>
    <x v="2"/>
    <n v="5"/>
    <n v="2.8986041468265378"/>
    <n v="39.438641688289636"/>
  </r>
  <r>
    <n v="36.453000000000003"/>
    <n v="0"/>
    <x v="2"/>
    <n v="6"/>
    <n v="2.683335610765079"/>
    <n v="79.105300003422471"/>
  </r>
  <r>
    <n v="36.396000000000001"/>
    <n v="0"/>
    <x v="2"/>
    <n v="7"/>
    <n v="2.2528579626776297"/>
    <n v="138.71819892099586"/>
  </r>
  <r>
    <n v="76.7"/>
    <n v="0"/>
    <x v="2"/>
    <n v="8"/>
    <n v="2.4587323969883346"/>
    <n v="87.612205068431962"/>
  </r>
  <r>
    <n v="166.22499999999999"/>
    <n v="0"/>
    <x v="2"/>
    <n v="9"/>
    <n v="2.2174023090093509"/>
    <n v="75.734663445382424"/>
  </r>
  <r>
    <n v="301.661"/>
    <n v="0"/>
    <x v="2"/>
    <n v="10"/>
    <n v="1.9773449370304617"/>
    <n v="98.809122162763416"/>
  </r>
  <r>
    <n v="494.63799999999998"/>
    <n v="0"/>
    <x v="2"/>
    <n v="11"/>
    <n v="2.0460659813407776"/>
    <n v="75.764088767357165"/>
  </r>
  <r>
    <n v="821.67"/>
    <n v="0"/>
    <x v="2"/>
    <n v="12"/>
    <n v="2.1783117315939884"/>
    <n v="58.702057283434783"/>
  </r>
  <r>
    <n v="1285.587"/>
    <n v="0"/>
    <x v="2"/>
    <n v="13"/>
    <n v="1.9704377686189432"/>
    <n v="65.187052881973415"/>
  </r>
  <r>
    <n v="1592.25"/>
    <n v="0"/>
    <x v="2"/>
    <n v="14"/>
    <n v="1.598987492133694"/>
    <n v="80.973530559460613"/>
  </r>
  <r>
    <n v="1690.636"/>
    <n v="0"/>
    <x v="2"/>
    <n v="15"/>
    <n v="1.4791095294128829"/>
    <n v="87.760662560890893"/>
  </r>
  <r>
    <n v="1617.1469999999999"/>
    <n v="0"/>
    <x v="2"/>
    <n v="16"/>
    <n v="1.4706002175982429"/>
    <n v="106.49523933128668"/>
  </r>
  <r>
    <n v="1205.1990000000001"/>
    <n v="0"/>
    <x v="2"/>
    <n v="17"/>
    <n v="1.6096797818199744"/>
    <n v="122.01051993054887"/>
  </r>
  <r>
    <n v="52.445999999999998"/>
    <n v="0"/>
    <x v="2"/>
    <n v="18"/>
    <n v="1.5105075306002285"/>
    <n v="322.73920192078793"/>
  </r>
  <r>
    <n v="37.945"/>
    <n v="0"/>
    <x v="2"/>
    <n v="19"/>
    <n v="1.5432734689613503"/>
    <n v="436.40440671625487"/>
  </r>
  <r>
    <n v="37.799999999999997"/>
    <n v="0"/>
    <x v="2"/>
    <n v="20"/>
    <n v="1.576005076133957"/>
    <n v="370.34150201027597"/>
  </r>
  <r>
    <n v="37.646999999999998"/>
    <n v="0"/>
    <x v="2"/>
    <n v="21"/>
    <n v="1.3898147358551067"/>
    <n v="323.13412131958859"/>
  </r>
  <r>
    <n v="37.488999999999997"/>
    <n v="0"/>
    <x v="2"/>
    <n v="22"/>
    <n v="1.4483231683571178"/>
    <n v="214.81865282164043"/>
  </r>
  <r>
    <n v="37.335999999999999"/>
    <n v="0"/>
    <x v="2"/>
    <n v="23"/>
    <n v="1.8122761930787481"/>
    <n v="67.537832163870675"/>
  </r>
  <r>
    <n v="37.191000000000003"/>
    <n v="0"/>
    <x v="2"/>
    <n v="24"/>
    <n v="2.3333480237632789"/>
    <n v="10.379656408561463"/>
  </r>
  <r>
    <n v="37.063000000000002"/>
    <n v="0"/>
    <x v="2"/>
    <n v="1"/>
    <n v="2.4517962802810511"/>
    <n v="9.4430699039752621"/>
  </r>
  <r>
    <n v="36.944000000000003"/>
    <n v="0"/>
    <x v="2"/>
    <n v="2"/>
    <n v="2.5199454359172142"/>
    <n v="8.953758145867269"/>
  </r>
  <r>
    <n v="36.805"/>
    <n v="0"/>
    <x v="2"/>
    <n v="3"/>
    <n v="2.6211289552404704"/>
    <n v="8.2630388537290465"/>
  </r>
  <r>
    <n v="36.682000000000002"/>
    <n v="0"/>
    <x v="2"/>
    <n v="4"/>
    <n v="2.76879504478031"/>
    <n v="7.3251748889152566"/>
  </r>
  <r>
    <n v="36.576000000000001"/>
    <n v="0"/>
    <x v="2"/>
    <n v="5"/>
    <n v="3.0371071762451849"/>
    <n v="37.168603136833482"/>
  </r>
  <r>
    <n v="36.472000000000001"/>
    <n v="0"/>
    <x v="2"/>
    <n v="6"/>
    <n v="3.2707803350271019"/>
    <n v="63.091080537382155"/>
  </r>
  <r>
    <n v="36.463999999999999"/>
    <n v="0"/>
    <x v="2"/>
    <n v="7"/>
    <n v="2.9557782393136325"/>
    <n v="103.18428096362457"/>
  </r>
  <r>
    <n v="73.522999999999996"/>
    <n v="0"/>
    <x v="2"/>
    <n v="8"/>
    <n v="2.4753571459488426"/>
    <n v="90.751290057544168"/>
  </r>
  <r>
    <n v="154.07"/>
    <n v="0"/>
    <x v="2"/>
    <n v="9"/>
    <n v="2.3225333151539509"/>
    <n v="72.181132767823797"/>
  </r>
  <r>
    <n v="323.62599999999998"/>
    <n v="0"/>
    <x v="2"/>
    <n v="10"/>
    <n v="2.668435684066603"/>
    <n v="72.501626640334152"/>
  </r>
  <r>
    <n v="581.53800000000001"/>
    <n v="0"/>
    <x v="2"/>
    <n v="11"/>
    <n v="2.6182515158021014"/>
    <n v="58.601631631034856"/>
  </r>
  <r>
    <n v="971.952"/>
    <n v="0"/>
    <x v="2"/>
    <n v="12"/>
    <n v="2.1671670447845037"/>
    <n v="59.018174241179828"/>
  </r>
  <r>
    <n v="1442.5830000000001"/>
    <n v="0"/>
    <x v="2"/>
    <n v="13"/>
    <n v="2.1984960768670931"/>
    <n v="58.137690707804786"/>
  </r>
  <r>
    <n v="1626.431"/>
    <n v="0"/>
    <x v="2"/>
    <n v="14"/>
    <n v="2.5810898860752602"/>
    <n v="49.109484746920906"/>
  </r>
  <r>
    <n v="1781.134"/>
    <n v="0"/>
    <x v="2"/>
    <n v="15"/>
    <n v="2.7114765350266263"/>
    <n v="46.6147953108621"/>
  </r>
  <r>
    <n v="1713.578"/>
    <n v="0"/>
    <x v="2"/>
    <n v="16"/>
    <n v="2.6333691347777282"/>
    <n v="58.249314402994145"/>
  </r>
  <r>
    <n v="1171.568"/>
    <n v="0"/>
    <x v="2"/>
    <n v="17"/>
    <n v="2.4977960285019272"/>
    <n v="77.643837227533055"/>
  </r>
  <r>
    <n v="50.738999999999997"/>
    <n v="0"/>
    <x v="2"/>
    <n v="18"/>
    <n v="1.8369814914690894"/>
    <n v="273.04818590129133"/>
  </r>
  <r>
    <n v="37.981000000000002"/>
    <n v="0"/>
    <x v="2"/>
    <n v="19"/>
    <n v="1.6195956285443598"/>
    <n v="414.99838195439958"/>
  </r>
  <r>
    <n v="37.872"/>
    <n v="0"/>
    <x v="2"/>
    <n v="20"/>
    <n v="1.4420877227131503"/>
    <n v="404.84599971501564"/>
  </r>
  <r>
    <n v="37.771999999999998"/>
    <n v="0"/>
    <x v="2"/>
    <n v="21"/>
    <n v="1.1190875747679447"/>
    <n v="402.28363736853055"/>
  </r>
  <r>
    <n v="37.668999999999997"/>
    <n v="0"/>
    <x v="2"/>
    <n v="22"/>
    <n v="0.89816089872583516"/>
    <n v="350.60308903061343"/>
  </r>
  <r>
    <n v="37.533999999999999"/>
    <n v="0"/>
    <x v="2"/>
    <n v="23"/>
    <n v="1.0958051834153735"/>
    <n v="117.37800354690501"/>
  </r>
  <r>
    <n v="37.332000000000001"/>
    <n v="0"/>
    <x v="2"/>
    <n v="24"/>
    <n v="1.8215652609774924"/>
    <n v="15.955014708314678"/>
  </r>
  <r>
    <n v="37.128"/>
    <n v="0"/>
    <x v="2"/>
    <n v="1"/>
    <n v="2.4863260043686952"/>
    <n v="9.160964383713269"/>
  </r>
  <r>
    <n v="36.960999999999999"/>
    <n v="0"/>
    <x v="2"/>
    <n v="2"/>
    <n v="2.8093360425552509"/>
    <n v="7.0244145051991733"/>
  </r>
  <r>
    <n v="36.835000000000001"/>
    <n v="0"/>
    <x v="2"/>
    <n v="3"/>
    <n v="2.6657503634061461"/>
    <n v="7.9545152014868101"/>
  </r>
  <r>
    <n v="36.723999999999997"/>
    <n v="0"/>
    <x v="2"/>
    <n v="4"/>
    <n v="2.7394826153856129"/>
    <n v="7.4999773836009531"/>
  </r>
  <r>
    <n v="36.637"/>
    <n v="0"/>
    <x v="2"/>
    <n v="5"/>
    <n v="2.5005347428100255"/>
    <n v="47.177713299371632"/>
  </r>
  <r>
    <n v="36.575000000000003"/>
    <n v="0"/>
    <x v="2"/>
    <n v="6"/>
    <n v="2.2029334987693114"/>
    <n v="98.181142530794048"/>
  </r>
  <r>
    <n v="36.518000000000001"/>
    <n v="0"/>
    <x v="2"/>
    <n v="7"/>
    <n v="2.1040323191434109"/>
    <n v="148.73131694722554"/>
  </r>
  <r>
    <n v="71.929000000000002"/>
    <n v="0"/>
    <x v="2"/>
    <n v="8"/>
    <n v="1.7969488028321785"/>
    <n v="129.67285104025169"/>
  </r>
  <r>
    <n v="148.642"/>
    <n v="0"/>
    <x v="2"/>
    <n v="9"/>
    <n v="1.5883050714519551"/>
    <n v="106.82855332559561"/>
  </r>
  <r>
    <n v="264.30700000000002"/>
    <n v="0"/>
    <x v="2"/>
    <n v="10"/>
    <n v="1.8006123958253757"/>
    <n v="108.77917484412875"/>
  </r>
  <r>
    <n v="446.09800000000001"/>
    <n v="0"/>
    <x v="2"/>
    <n v="11"/>
    <n v="1.7727168414611509"/>
    <n v="87.873758425329228"/>
  </r>
  <r>
    <n v="807.04700000000003"/>
    <n v="0"/>
    <x v="2"/>
    <n v="12"/>
    <n v="1.7427610277946888"/>
    <n v="74.064956928182937"/>
  </r>
  <r>
    <n v="1177.1579999999999"/>
    <n v="0"/>
    <x v="2"/>
    <n v="13"/>
    <n v="1.9892553883300155"/>
    <n v="64.544211590589683"/>
  </r>
  <r>
    <n v="1494.5229999999999"/>
    <n v="0"/>
    <x v="2"/>
    <n v="14"/>
    <n v="2.5041559456231957"/>
    <n v="50.703328779368292"/>
  </r>
  <r>
    <n v="1677.22"/>
    <n v="0"/>
    <x v="2"/>
    <n v="15"/>
    <n v="2.7713282014225595"/>
    <n v="45.5482611296285"/>
  </r>
  <r>
    <n v="1637.3109999999999"/>
    <n v="0"/>
    <x v="2"/>
    <n v="16"/>
    <n v="2.9326153856242381"/>
    <n v="52.022936759200277"/>
  </r>
  <r>
    <n v="1044.5050000000001"/>
    <n v="0"/>
    <x v="2"/>
    <n v="17"/>
    <n v="2.9931548573369873"/>
    <n v="64.33569746046777"/>
  </r>
  <r>
    <n v="54.045000000000002"/>
    <n v="0"/>
    <x v="2"/>
    <n v="18"/>
    <n v="2.5764355221895232"/>
    <n v="180.86085375322426"/>
  </r>
  <r>
    <n v="37.880000000000003"/>
    <n v="0"/>
    <x v="2"/>
    <n v="19"/>
    <n v="2.7021299006524462"/>
    <n v="245.59648206689209"/>
  </r>
  <r>
    <n v="37.728999999999999"/>
    <n v="0"/>
    <x v="2"/>
    <n v="20"/>
    <n v="2.917053650517933"/>
    <n v="196.07541908423644"/>
  </r>
  <r>
    <n v="37.598999999999997"/>
    <n v="0"/>
    <x v="2"/>
    <n v="21"/>
    <n v="3.3358598591667485"/>
    <n v="129.2131771703352"/>
  </r>
  <r>
    <n v="37.347000000000001"/>
    <n v="0"/>
    <x v="2"/>
    <n v="22"/>
    <n v="3.4646819478849715"/>
    <n v="84.531120545371721"/>
  </r>
  <r>
    <n v="37.188000000000002"/>
    <n v="0"/>
    <x v="2"/>
    <n v="23"/>
    <n v="3.4260433447345644"/>
    <n v="31.307887104411527"/>
  </r>
  <r>
    <n v="37.069000000000003"/>
    <n v="0"/>
    <x v="2"/>
    <n v="24"/>
    <n v="3.4445829936292727"/>
    <n v="3.9212787265000575"/>
  </r>
  <r>
    <n v="36.954000000000001"/>
    <n v="0"/>
    <x v="2"/>
    <n v="1"/>
    <n v="3.4872942233198509"/>
    <n v="3.765990810998046"/>
  </r>
  <r>
    <n v="37.743000000000002"/>
    <n v="0"/>
    <x v="2"/>
    <n v="2"/>
    <n v="3.4444223027962177"/>
    <n v="3.8518786876950095"/>
  </r>
  <r>
    <n v="40.103999999999999"/>
    <n v="0"/>
    <x v="2"/>
    <n v="3"/>
    <n v="3.3460425878939435"/>
    <n v="3.9956260690682264"/>
  </r>
  <r>
    <n v="36.767000000000003"/>
    <n v="0"/>
    <x v="2"/>
    <n v="4"/>
    <n v="2.9816694987875501"/>
    <n v="6.0874226689584479"/>
  </r>
  <r>
    <n v="36.689"/>
    <n v="0"/>
    <x v="2"/>
    <n v="5"/>
    <n v="2.5976491295015189"/>
    <n v="44.98275120745636"/>
  </r>
  <r>
    <n v="36.619"/>
    <n v="0"/>
    <x v="2"/>
    <n v="6"/>
    <n v="1.9736261044078234"/>
    <n v="110.5989416929234"/>
  </r>
  <r>
    <n v="36.526000000000003"/>
    <n v="0"/>
    <x v="2"/>
    <n v="7"/>
    <n v="1.7384927379773549"/>
    <n v="182.03683373710777"/>
  </r>
  <r>
    <n v="102.624"/>
    <n v="0"/>
    <x v="2"/>
    <n v="8"/>
    <n v="1.7034239049631774"/>
    <n v="96.070190997819523"/>
  </r>
  <r>
    <n v="209.23599999999999"/>
    <n v="0"/>
    <x v="2"/>
    <n v="9"/>
    <n v="1.8216064338928977"/>
    <n v="92.791870168307966"/>
  </r>
  <r>
    <n v="352.25"/>
    <n v="0"/>
    <x v="2"/>
    <n v="10"/>
    <n v="1.5221829719189477"/>
    <n v="129.18300203545149"/>
  </r>
  <r>
    <n v="540.27700000000004"/>
    <n v="0"/>
    <x v="2"/>
    <n v="11"/>
    <n v="1.3199893938967844"/>
    <n v="118.96231817239826"/>
  </r>
  <r>
    <n v="740.60400000000004"/>
    <n v="0"/>
    <x v="2"/>
    <n v="12"/>
    <n v="1.7520918925672821"/>
    <n v="73.655772102684921"/>
  </r>
  <r>
    <n v="922.61300000000006"/>
    <n v="0"/>
    <x v="2"/>
    <n v="13"/>
    <n v="1.9957439715554699"/>
    <n v="64.325361437880403"/>
  </r>
  <r>
    <n v="1032.952"/>
    <n v="0"/>
    <x v="2"/>
    <n v="14"/>
    <n v="2.1869439864797635"/>
    <n v="58.459419232388186"/>
  </r>
  <r>
    <n v="1137.8219999999999"/>
    <n v="0"/>
    <x v="2"/>
    <n v="15"/>
    <n v="2.48336062624823"/>
    <n v="51.151100618003724"/>
  </r>
  <r>
    <n v="1156.0340000000001"/>
    <n v="0"/>
    <x v="2"/>
    <n v="16"/>
    <n v="2.6813138570484432"/>
    <n v="57.15823840159468"/>
  </r>
  <r>
    <n v="853.31600000000003"/>
    <n v="0"/>
    <x v="2"/>
    <n v="17"/>
    <n v="2.6578594770980648"/>
    <n v="72.801145923999243"/>
  </r>
  <r>
    <n v="59.593000000000004"/>
    <n v="0"/>
    <x v="2"/>
    <n v="18"/>
    <n v="2.2079153063466905"/>
    <n v="192.40819615874744"/>
  </r>
  <r>
    <n v="37.85"/>
    <n v="0"/>
    <x v="2"/>
    <n v="19"/>
    <n v="2.5141559219746097"/>
    <n v="264.879140113983"/>
  </r>
  <r>
    <n v="37.661000000000001"/>
    <n v="0"/>
    <x v="2"/>
    <n v="20"/>
    <n v="2.8236297561826338"/>
    <n v="203.24487511608157"/>
  </r>
  <r>
    <n v="37.655000000000001"/>
    <n v="0"/>
    <x v="2"/>
    <n v="21"/>
    <n v="3.2205915605677164"/>
    <n v="133.98098800648404"/>
  </r>
  <r>
    <n v="37.267000000000003"/>
    <n v="0"/>
    <x v="2"/>
    <n v="22"/>
    <n v="3.021797643787552"/>
    <n v="98.544130735113043"/>
  </r>
  <r>
    <n v="37.098999999999997"/>
    <n v="0"/>
    <x v="2"/>
    <n v="23"/>
    <n v="2.9316624976282659"/>
    <n v="38.311659243610997"/>
  </r>
  <r>
    <n v="36.984999999999999"/>
    <n v="0"/>
    <x v="2"/>
    <n v="24"/>
    <n v="2.9212060865334375"/>
    <n v="6.3782656780844249"/>
  </r>
  <r>
    <n v="36.908000000000001"/>
    <n v="0"/>
    <x v="2"/>
    <n v="1"/>
    <n v="2.7760814109099901"/>
    <n v="7.2356105533977555"/>
  </r>
  <r>
    <n v="36.847999999999999"/>
    <n v="0"/>
    <x v="2"/>
    <n v="2"/>
    <n v="2.6473099554075645"/>
    <n v="8.0751522873967474"/>
  </r>
  <r>
    <n v="36.789000000000001"/>
    <n v="0"/>
    <x v="2"/>
    <n v="3"/>
    <n v="2.7417498062368857"/>
    <n v="7.4724435092820105"/>
  </r>
  <r>
    <n v="36.719000000000001"/>
    <n v="0"/>
    <x v="2"/>
    <n v="4"/>
    <n v="2.7481624770016784"/>
    <n v="7.4463415359850273"/>
  </r>
  <r>
    <n v="36.639000000000003"/>
    <n v="0"/>
    <x v="2"/>
    <n v="5"/>
    <n v="2.5482686279119005"/>
    <n v="46.10740660926492"/>
  </r>
  <r>
    <n v="36.564"/>
    <n v="0"/>
    <x v="2"/>
    <n v="6"/>
    <n v="2.278256350808662"/>
    <n v="94.638158667649577"/>
  </r>
  <r>
    <n v="36.505000000000003"/>
    <n v="0"/>
    <x v="2"/>
    <n v="7"/>
    <n v="2.0335820612898807"/>
    <n v="154.28032219441224"/>
  </r>
  <r>
    <n v="72.846000000000004"/>
    <n v="0"/>
    <x v="2"/>
    <n v="8"/>
    <n v="1.8895504756422887"/>
    <n v="121.52339980269528"/>
  </r>
  <r>
    <n v="202.22300000000001"/>
    <n v="0"/>
    <x v="2"/>
    <n v="9"/>
    <n v="1.6861328536031792"/>
    <n v="100.46979688254676"/>
  </r>
  <r>
    <n v="428.28899999999999"/>
    <n v="0"/>
    <x v="2"/>
    <n v="10"/>
    <n v="1.2377128099846104"/>
    <n v="159.51029018399382"/>
  </r>
  <r>
    <n v="744.553"/>
    <n v="0"/>
    <x v="2"/>
    <n v="11"/>
    <n v="1.4001289226353406"/>
    <n v="111.99473911086821"/>
  </r>
  <r>
    <n v="1024.2950000000001"/>
    <n v="0"/>
    <x v="2"/>
    <n v="12"/>
    <n v="1.9130146366402949"/>
    <n v="67.226902745189747"/>
  </r>
  <r>
    <n v="1202.364"/>
    <n v="0"/>
    <x v="2"/>
    <n v="13"/>
    <n v="2.1397630709964126"/>
    <n v="59.809486349651245"/>
  </r>
  <r>
    <n v="1338.6389999999999"/>
    <n v="0"/>
    <x v="2"/>
    <n v="14"/>
    <n v="2.1468059996189686"/>
    <n v="59.604187203832936"/>
  </r>
  <r>
    <n v="1414.7049999999999"/>
    <n v="0"/>
    <x v="2"/>
    <n v="15"/>
    <n v="2.1207661351502196"/>
    <n v="60.370040318681994"/>
  </r>
  <r>
    <n v="1381.09"/>
    <n v="0"/>
    <x v="2"/>
    <n v="16"/>
    <n v="2.0431412090210506"/>
    <n v="75.876509816936476"/>
  </r>
  <r>
    <n v="1099.4010000000001"/>
    <n v="0"/>
    <x v="2"/>
    <n v="17"/>
    <n v="2.1064947187211271"/>
    <n v="92.581324870383341"/>
  </r>
  <r>
    <n v="68.39"/>
    <n v="0"/>
    <x v="2"/>
    <n v="18"/>
    <n v="1.9770495694342112"/>
    <n v="187.85142143327525"/>
  </r>
  <r>
    <n v="37.936"/>
    <n v="0"/>
    <x v="2"/>
    <n v="19"/>
    <n v="2.3380695028163725"/>
    <n v="284.89690853526974"/>
  </r>
  <r>
    <n v="37.497"/>
    <n v="0"/>
    <x v="2"/>
    <n v="20"/>
    <n v="2.6545946959940983"/>
    <n v="217.74365404307116"/>
  </r>
  <r>
    <n v="37.273000000000003"/>
    <n v="0"/>
    <x v="2"/>
    <n v="21"/>
    <n v="3.1592562415859846"/>
    <n v="138.16946372342645"/>
  </r>
  <r>
    <n v="37.052"/>
    <n v="0"/>
    <x v="2"/>
    <n v="22"/>
    <n v="3.4557032569362778"/>
    <n v="85.450762993213075"/>
  </r>
  <r>
    <n v="36.872"/>
    <n v="0"/>
    <x v="2"/>
    <n v="23"/>
    <n v="3.4890235023570706"/>
    <n v="30.829980977559984"/>
  </r>
  <r>
    <n v="36.747999999999998"/>
    <n v="0"/>
    <x v="2"/>
    <n v="24"/>
    <n v="3.3671222134042003"/>
    <n v="4.2718966810433443"/>
  </r>
  <r>
    <n v="36.668999999999997"/>
    <n v="0"/>
    <x v="2"/>
    <n v="1"/>
    <n v="3.1679198222177281"/>
    <n v="5.1676396422956863"/>
  </r>
  <r>
    <n v="36.616999999999997"/>
    <n v="0"/>
    <x v="2"/>
    <n v="2"/>
    <n v="3.2114000062278136"/>
    <n v="4.9718006829934271"/>
  </r>
  <r>
    <n v="36.548999999999999"/>
    <n v="0"/>
    <x v="2"/>
    <n v="3"/>
    <n v="3.0444454339008935"/>
    <n v="5.7943604306909364"/>
  </r>
  <r>
    <n v="36.482999999999997"/>
    <n v="0"/>
    <x v="2"/>
    <n v="4"/>
    <n v="2.8481455370117588"/>
    <n v="6.8850196040230021"/>
  </r>
  <r>
    <n v="36.418999999999997"/>
    <n v="0"/>
    <x v="2"/>
    <n v="5"/>
    <n v="2.6569937899814522"/>
    <n v="44.083307176771292"/>
  </r>
  <r>
    <n v="36.371000000000002"/>
    <n v="0"/>
    <x v="2"/>
    <n v="6"/>
    <n v="2.3863214368563175"/>
    <n v="90.383664684378431"/>
  </r>
  <r>
    <n v="39.332999999999998"/>
    <n v="0"/>
    <x v="2"/>
    <n v="7"/>
    <n v="1.8872172635920856"/>
    <n v="155.00262493184519"/>
  </r>
  <r>
    <n v="98.685000000000002"/>
    <n v="0"/>
    <x v="2"/>
    <n v="8"/>
    <n v="1.6929905492943544"/>
    <n v="100.54298372519791"/>
  </r>
  <r>
    <n v="248.489"/>
    <n v="0"/>
    <x v="2"/>
    <n v="9"/>
    <n v="2.001274094171011"/>
    <n v="84.21271578408043"/>
  </r>
  <r>
    <n v="402.22199999999998"/>
    <n v="0"/>
    <x v="2"/>
    <n v="10"/>
    <n v="2.2834154243150762"/>
    <n v="85.193493728095362"/>
  </r>
  <r>
    <n v="579.255"/>
    <n v="0"/>
    <x v="2"/>
    <n v="11"/>
    <n v="2.4658840199814751"/>
    <n v="62.39375021589472"/>
  </r>
  <r>
    <n v="788.44200000000001"/>
    <n v="0"/>
    <x v="2"/>
    <n v="12"/>
    <n v="2.2244039651106537"/>
    <n v="57.428300803975922"/>
  </r>
  <r>
    <n v="1101.1559999999999"/>
    <n v="0"/>
    <x v="2"/>
    <n v="13"/>
    <n v="1.8818166754495507"/>
    <n v="68.387343443465198"/>
  </r>
  <r>
    <n v="1389.672"/>
    <n v="0"/>
    <x v="2"/>
    <n v="14"/>
    <n v="1.7447329308521693"/>
    <n v="73.978118669467008"/>
  </r>
  <r>
    <n v="1483.2190000000001"/>
    <n v="0"/>
    <x v="2"/>
    <n v="15"/>
    <n v="1.8513308726427049"/>
    <n v="69.559076342167614"/>
  </r>
  <r>
    <n v="1461.9110000000001"/>
    <n v="0"/>
    <x v="2"/>
    <n v="16"/>
    <n v="1.994677918863093"/>
    <n v="77.787310207150497"/>
  </r>
  <r>
    <n v="1103.5160000000001"/>
    <n v="0"/>
    <x v="2"/>
    <n v="17"/>
    <n v="2.134170799162991"/>
    <n v="91.344812005952178"/>
  </r>
  <r>
    <n v="69.516999999999996"/>
    <n v="0"/>
    <x v="2"/>
    <n v="18"/>
    <n v="2.152108036321597"/>
    <n v="169.35212402645692"/>
  </r>
  <r>
    <n v="40.613"/>
    <n v="0"/>
    <x v="2"/>
    <n v="19"/>
    <n v="3.089750313536678"/>
    <n v="199.21975278166695"/>
  </r>
  <r>
    <n v="38.613"/>
    <n v="0"/>
    <x v="2"/>
    <n v="20"/>
    <n v="3.378823759831223"/>
    <n v="164.12897549068001"/>
  </r>
  <r>
    <n v="37.244"/>
    <n v="0"/>
    <x v="2"/>
    <n v="21"/>
    <n v="3.3419636443264906"/>
    <n v="130.18890384720379"/>
  </r>
  <r>
    <n v="38.753999999999998"/>
    <n v="0"/>
    <x v="2"/>
    <n v="22"/>
    <n v="3.2005413604576338"/>
    <n v="88.951858610345354"/>
  </r>
  <r>
    <n v="37.968000000000004"/>
    <n v="0"/>
    <x v="2"/>
    <n v="23"/>
    <n v="3.137833966289485"/>
    <n v="34.352146196094708"/>
  </r>
  <r>
    <n v="37.621000000000002"/>
    <n v="0"/>
    <x v="2"/>
    <n v="24"/>
    <n v="3.2435081316377179"/>
    <n v="4.6964871204035621"/>
  </r>
  <r>
    <n v="38.125"/>
    <n v="0"/>
    <x v="2"/>
    <n v="1"/>
    <n v="3.7604417293716974"/>
    <n v="2.6992862358321261"/>
  </r>
  <r>
    <n v="40.761000000000003"/>
    <n v="0"/>
    <x v="2"/>
    <n v="2"/>
    <n v="4.1296935721673105"/>
    <n v="1.5092782829832849"/>
  </r>
  <r>
    <n v="39.603999999999999"/>
    <n v="0"/>
    <x v="2"/>
    <n v="3"/>
    <n v="4.0850118726877653"/>
    <n v="1.6697873430783101"/>
  </r>
  <r>
    <n v="39.581000000000003"/>
    <n v="0"/>
    <x v="2"/>
    <n v="4"/>
    <n v="4.052931038150045"/>
    <n v="1.7559757751719296"/>
  </r>
  <r>
    <n v="37.994"/>
    <n v="0"/>
    <x v="2"/>
    <n v="5"/>
    <n v="3.9455580086978825"/>
    <n v="25.361238230550846"/>
  </r>
  <r>
    <n v="36.767000000000003"/>
    <n v="0"/>
    <x v="2"/>
    <n v="6"/>
    <n v="3.6331650113915832"/>
    <n v="55.365806339250696"/>
  </r>
  <r>
    <n v="64.843999999999994"/>
    <n v="0"/>
    <x v="2"/>
    <n v="7"/>
    <n v="4.2615471368975841"/>
    <n v="38.543954910007486"/>
  </r>
  <r>
    <n v="157.02199999999999"/>
    <n v="0"/>
    <x v="2"/>
    <n v="8"/>
    <n v="4.2514148233264653"/>
    <n v="28.727020122735485"/>
  </r>
  <r>
    <n v="259.07799999999997"/>
    <n v="0"/>
    <x v="2"/>
    <n v="9"/>
    <n v="4.1278402343114005"/>
    <n v="39.401664036911839"/>
  </r>
  <r>
    <n v="386.48599999999999"/>
    <n v="0"/>
    <x v="2"/>
    <n v="10"/>
    <n v="3.9468412686602945"/>
    <n v="48.120943983135184"/>
  </r>
  <r>
    <n v="581.96799999999996"/>
    <n v="0"/>
    <x v="2"/>
    <n v="11"/>
    <n v="3.7571027401443255"/>
    <n v="39.998924540625133"/>
  </r>
  <r>
    <n v="827.32399999999996"/>
    <n v="0"/>
    <x v="2"/>
    <n v="12"/>
    <n v="3.6684657555986537"/>
    <n v="33.732030750508606"/>
  </r>
  <r>
    <n v="1128.462"/>
    <n v="0"/>
    <x v="2"/>
    <n v="13"/>
    <n v="3.4746356643538903"/>
    <n v="35.76822778938164"/>
  </r>
  <r>
    <n v="1344.4380000000001"/>
    <n v="0"/>
    <x v="2"/>
    <n v="14"/>
    <n v="3.146612305321391"/>
    <n v="39.785623444891421"/>
  </r>
  <r>
    <n v="1544.932"/>
    <n v="0"/>
    <x v="2"/>
    <n v="15"/>
    <n v="2.8638234931643396"/>
    <n v="43.98771086524124"/>
  </r>
  <r>
    <n v="1539.96"/>
    <n v="0"/>
    <x v="2"/>
    <n v="16"/>
    <n v="2.5352918964095634"/>
    <n v="60.609804099746668"/>
  </r>
  <r>
    <n v="1097.5129999999999"/>
    <n v="0"/>
    <x v="2"/>
    <n v="17"/>
    <n v="1.9643080206525656"/>
    <n v="99.483287557933437"/>
  </r>
  <r>
    <n v="56.015999999999998"/>
    <n v="0"/>
    <x v="2"/>
    <n v="18"/>
    <n v="1.7048900257787891"/>
    <n v="266.98584393289786"/>
  </r>
  <r>
    <n v="39.133000000000003"/>
    <n v="0"/>
    <x v="2"/>
    <n v="19"/>
    <n v="2.7859003930506918"/>
    <n v="230.30761225071694"/>
  </r>
  <r>
    <n v="40.890999999999998"/>
    <n v="0"/>
    <x v="2"/>
    <n v="20"/>
    <n v="3.754600511372681"/>
    <n v="138.59274614650985"/>
  </r>
  <r>
    <n v="40.027000000000001"/>
    <n v="0"/>
    <x v="2"/>
    <n v="21"/>
    <n v="3.8455857811261995"/>
    <n v="104.09501561978854"/>
  </r>
  <r>
    <n v="40.895000000000003"/>
    <n v="0"/>
    <x v="2"/>
    <n v="22"/>
    <n v="3.6732390338773215"/>
    <n v="72.314425884260118"/>
  </r>
  <r>
    <n v="39.749000000000002"/>
    <n v="0"/>
    <x v="2"/>
    <n v="23"/>
    <n v="3.6295145680930938"/>
    <n v="27.140970340878916"/>
  </r>
  <r>
    <n v="37.755000000000003"/>
    <n v="0"/>
    <x v="2"/>
    <n v="24"/>
    <n v="3.4170645296804101"/>
    <n v="3.9578242046249112"/>
  </r>
  <r>
    <n v="37.261000000000003"/>
    <n v="0"/>
    <x v="2"/>
    <n v="1"/>
    <n v="3.2435050485547268"/>
    <n v="4.7418762808032433"/>
  </r>
  <r>
    <n v="37.189"/>
    <n v="0"/>
    <x v="2"/>
    <n v="2"/>
    <n v="3.1797227866592395"/>
    <n v="5.0405359611414422"/>
  </r>
  <r>
    <n v="38.829000000000001"/>
    <n v="0"/>
    <x v="2"/>
    <n v="3"/>
    <n v="3.2658654289483513"/>
    <n v="4.4557552401079192"/>
  </r>
  <r>
    <n v="39.115000000000002"/>
    <n v="0"/>
    <x v="2"/>
    <n v="4"/>
    <n v="3.1447104795195373"/>
    <n v="4.9481700457670215"/>
  </r>
  <r>
    <n v="46.280999999999999"/>
    <n v="0"/>
    <x v="2"/>
    <n v="5"/>
    <n v="3.0832977475423942"/>
    <n v="28.817862408861686"/>
  </r>
  <r>
    <n v="42.81"/>
    <n v="0"/>
    <x v="2"/>
    <n v="6"/>
    <n v="2.844153652670685"/>
    <n v="63.074514675233019"/>
  </r>
  <r>
    <n v="55.723999999999997"/>
    <n v="0"/>
    <x v="2"/>
    <n v="7"/>
    <n v="2.584517749987413"/>
    <n v="78.147686197650145"/>
  </r>
  <r>
    <n v="104.43600000000001"/>
    <n v="0"/>
    <x v="2"/>
    <n v="8"/>
    <n v="2.1387063847101593"/>
    <n v="74.488228767478404"/>
  </r>
  <r>
    <n v="162.21199999999999"/>
    <n v="0"/>
    <x v="2"/>
    <n v="9"/>
    <n v="1.9777360794605532"/>
    <n v="85.247930926676446"/>
  </r>
  <r>
    <n v="295.57100000000003"/>
    <n v="0"/>
    <x v="2"/>
    <n v="10"/>
    <n v="1.8341761093199311"/>
    <n v="106.7379429756309"/>
  </r>
  <r>
    <n v="521.89599999999996"/>
    <n v="0"/>
    <x v="2"/>
    <n v="11"/>
    <n v="2.0008663123757167"/>
    <n v="77.538160340168261"/>
  </r>
  <r>
    <n v="836.64700000000005"/>
    <n v="0"/>
    <x v="2"/>
    <n v="12"/>
    <n v="2.4183982302342186"/>
    <n v="52.599494797669088"/>
  </r>
  <r>
    <n v="1113.087"/>
    <n v="0"/>
    <x v="2"/>
    <n v="13"/>
    <n v="2.2114886389036683"/>
    <n v="57.779860718617272"/>
  </r>
  <r>
    <n v="1342.816"/>
    <n v="0"/>
    <x v="2"/>
    <n v="14"/>
    <n v="1.7303644124865722"/>
    <n v="74.61540968860912"/>
  </r>
  <r>
    <n v="1496.0070000000001"/>
    <n v="0"/>
    <x v="2"/>
    <n v="15"/>
    <n v="1.6013875233684067"/>
    <n v="80.848023622546833"/>
  </r>
  <r>
    <n v="1358.2380000000001"/>
    <n v="0"/>
    <x v="2"/>
    <n v="16"/>
    <n v="1.6739548978392458"/>
    <n v="93.221619230963555"/>
  </r>
  <r>
    <n v="853.601"/>
    <n v="0"/>
    <x v="2"/>
    <n v="17"/>
    <n v="1.4419448671845951"/>
    <n v="136.52558309847515"/>
  </r>
  <r>
    <n v="62.408999999999999"/>
    <n v="0"/>
    <x v="2"/>
    <n v="18"/>
    <n v="0.88635263862641034"/>
    <n v="466.26550118185554"/>
  </r>
  <r>
    <n v="39.366"/>
    <n v="0"/>
    <x v="2"/>
    <n v="19"/>
    <n v="1.8600994597063889"/>
    <n v="347.44533211279622"/>
  </r>
  <r>
    <n v="37.959000000000003"/>
    <n v="0"/>
    <x v="2"/>
    <n v="20"/>
    <n v="2.3810023099526805"/>
    <n v="240.89886992247125"/>
  </r>
  <r>
    <n v="37.570999999999998"/>
    <n v="8.0000000000000002E-3"/>
    <x v="2"/>
    <n v="21"/>
    <n v="2.1584276684660986"/>
    <n v="205.07533271925712"/>
  </r>
  <r>
    <n v="37.44"/>
    <n v="2.5000000000000001E-2"/>
    <x v="2"/>
    <n v="22"/>
    <n v="1.8734548299865679"/>
    <n v="164.10655494988848"/>
  </r>
  <r>
    <n v="37.347999999999999"/>
    <n v="0"/>
    <x v="2"/>
    <n v="23"/>
    <n v="1.9732136224950405"/>
    <n v="61.223270643281708"/>
  </r>
  <r>
    <n v="37.283000000000001"/>
    <n v="0"/>
    <x v="2"/>
    <n v="24"/>
    <n v="2.2021164819327788"/>
    <n v="11.546501926510686"/>
  </r>
  <r>
    <n v="37.200000000000003"/>
    <n v="0"/>
    <x v="2"/>
    <n v="1"/>
    <n v="2.6021554526968602"/>
    <n v="8.3054719156100454"/>
  </r>
  <r>
    <n v="37.113"/>
    <n v="0"/>
    <x v="2"/>
    <n v="2"/>
    <n v="2.8701672425139271"/>
    <n v="6.6417904874239717"/>
  </r>
  <r>
    <n v="37.034999999999997"/>
    <n v="0"/>
    <x v="2"/>
    <n v="3"/>
    <n v="2.8026648033612584"/>
    <n v="7.0502038819332569"/>
  </r>
  <r>
    <n v="36.942999999999998"/>
    <n v="0"/>
    <x v="2"/>
    <n v="4"/>
    <n v="2.6713893389021375"/>
    <n v="7.8939489168558072"/>
  </r>
  <r>
    <n v="36.884999999999998"/>
    <n v="0"/>
    <x v="2"/>
    <n v="5"/>
    <n v="2.5941335740474121"/>
    <n v="44.817584499594531"/>
  </r>
  <r>
    <n v="36.780999999999999"/>
    <n v="0"/>
    <x v="2"/>
    <n v="6"/>
    <n v="2.4061774664392486"/>
    <n v="88.557842354297705"/>
  </r>
  <r>
    <n v="54.456000000000003"/>
    <n v="0"/>
    <x v="2"/>
    <n v="7"/>
    <n v="2.0004412013353452"/>
    <n v="105.24591104556025"/>
  </r>
  <r>
    <n v="82.144999999999996"/>
    <n v="0"/>
    <x v="2"/>
    <n v="8"/>
    <n v="1.7875122377203465"/>
    <n v="114.1685920672401"/>
  </r>
  <r>
    <n v="130.75899999999999"/>
    <n v="0"/>
    <x v="2"/>
    <n v="9"/>
    <n v="1.6221445681566116"/>
    <n v="104.54223808186298"/>
  </r>
  <r>
    <n v="267.36599999999999"/>
    <n v="0"/>
    <x v="2"/>
    <n v="10"/>
    <n v="1.659580971209299"/>
    <n v="118.25857406008905"/>
  </r>
  <r>
    <n v="534.87400000000002"/>
    <n v="0"/>
    <x v="2"/>
    <n v="11"/>
    <n v="1.7700635581808919"/>
    <n v="88.00963011569371"/>
  </r>
  <r>
    <n v="1123.21"/>
    <n v="0"/>
    <x v="2"/>
    <n v="12"/>
    <n v="1.9877474688702284"/>
    <n v="64.595276049847826"/>
  </r>
  <r>
    <n v="1487.749"/>
    <n v="0"/>
    <x v="2"/>
    <n v="13"/>
    <n v="1.9371246733238416"/>
    <n v="66.355709801349221"/>
  </r>
  <r>
    <n v="1733.4659999999999"/>
    <n v="0"/>
    <x v="2"/>
    <n v="14"/>
    <n v="1.8267024935659337"/>
    <n v="70.534237306689704"/>
  </r>
  <r>
    <n v="1820.2719999999999"/>
    <n v="0"/>
    <x v="2"/>
    <n v="15"/>
    <n v="1.8215984738684867"/>
    <n v="70.739629631243048"/>
  </r>
  <r>
    <n v="1732.99"/>
    <n v="0"/>
    <x v="2"/>
    <n v="16"/>
    <n v="1.7893959874773386"/>
    <n v="87.028865700242065"/>
  </r>
  <r>
    <n v="1286.135"/>
    <n v="0"/>
    <x v="2"/>
    <n v="17"/>
    <n v="1.6445707646677903"/>
    <n v="119.36321022825082"/>
  </r>
  <r>
    <n v="62.822000000000003"/>
    <n v="0"/>
    <x v="2"/>
    <n v="18"/>
    <n v="1.0285183518051586"/>
    <n v="398.38283034307409"/>
  </r>
  <r>
    <n v="37.875"/>
    <n v="0"/>
    <x v="2"/>
    <n v="19"/>
    <n v="1.1381041252890702"/>
    <n v="596.24350582086652"/>
  </r>
  <r>
    <n v="37.728000000000002"/>
    <n v="0"/>
    <x v="2"/>
    <n v="20"/>
    <n v="2.2473204043927515"/>
    <n v="257.3590576829173"/>
  </r>
  <r>
    <n v="43.533999999999999"/>
    <n v="0"/>
    <x v="2"/>
    <n v="21"/>
    <n v="3.3343618579872221"/>
    <n v="111.65136731610596"/>
  </r>
  <r>
    <n v="46.517000000000003"/>
    <n v="0"/>
    <x v="2"/>
    <n v="22"/>
    <n v="3.556301730730957"/>
    <n v="65.91948989819565"/>
  </r>
  <r>
    <n v="57.103999999999999"/>
    <n v="0"/>
    <x v="2"/>
    <n v="23"/>
    <n v="3.4940832846399066"/>
    <n v="19.868933803239521"/>
  </r>
  <r>
    <n v="66.197000000000003"/>
    <n v="0"/>
    <x v="2"/>
    <n v="24"/>
    <n v="3.505583261028042"/>
    <n v="2.062996879041707"/>
  </r>
  <r>
    <n v="75.933999999999997"/>
    <n v="0"/>
    <x v="2"/>
    <n v="1"/>
    <n v="3.3307083330727112"/>
    <n v="2.1418037317550382"/>
  </r>
  <r>
    <n v="75.686000000000007"/>
    <n v="0"/>
    <x v="2"/>
    <n v="2"/>
    <n v="3.0171637343704103"/>
    <n v="2.8664243385204919"/>
  </r>
  <r>
    <n v="87.194999999999993"/>
    <n v="0"/>
    <x v="2"/>
    <n v="3"/>
    <n v="2.7162536700389381"/>
    <n v="3.221093560506624"/>
  </r>
  <r>
    <n v="97.281999999999996"/>
    <n v="0"/>
    <x v="2"/>
    <n v="4"/>
    <n v="2.7058174365614542"/>
    <n v="2.9125124674071388"/>
  </r>
  <r>
    <n v="110.18"/>
    <n v="0"/>
    <x v="2"/>
    <n v="5"/>
    <n v="2.5818605694343759"/>
    <n v="15.090451630485356"/>
  </r>
  <r>
    <n v="94.873999999999995"/>
    <n v="0"/>
    <x v="2"/>
    <n v="6"/>
    <n v="2.3574021718832792"/>
    <n v="35.121190283418507"/>
  </r>
  <r>
    <n v="126.78700000000001"/>
    <n v="0"/>
    <x v="2"/>
    <n v="7"/>
    <n v="2.246602991184691"/>
    <n v="39.939794022951219"/>
  </r>
  <r>
    <n v="151.81399999999999"/>
    <n v="0"/>
    <x v="2"/>
    <n v="8"/>
    <n v="1.9290943470965851"/>
    <n v="66.643459244012277"/>
  </r>
  <r>
    <n v="172.93"/>
    <n v="0"/>
    <x v="2"/>
    <n v="9"/>
    <n v="1.6621558290364955"/>
    <n v="101.95904636144915"/>
  </r>
  <r>
    <n v="229.953"/>
    <n v="0"/>
    <x v="2"/>
    <n v="10"/>
    <n v="1.5101142340895937"/>
    <n v="130.23755596770923"/>
  </r>
  <r>
    <n v="341.48599999999999"/>
    <n v="0"/>
    <x v="2"/>
    <n v="11"/>
    <n v="1.5034004789143842"/>
    <n v="104.111374737566"/>
  </r>
  <r>
    <n v="561.04700000000003"/>
    <n v="0"/>
    <x v="2"/>
    <n v="12"/>
    <n v="1.803189673883477"/>
    <n v="71.490083079284332"/>
  </r>
  <r>
    <n v="1180.047"/>
    <n v="0"/>
    <x v="2"/>
    <n v="13"/>
    <n v="1.917670722517294"/>
    <n v="67.05695281328839"/>
  </r>
  <r>
    <n v="1709.3230000000001"/>
    <n v="0"/>
    <x v="2"/>
    <n v="14"/>
    <n v="1.5851876860485639"/>
    <n v="81.702550774252941"/>
  </r>
  <r>
    <n v="1827.7629999999999"/>
    <n v="0"/>
    <x v="2"/>
    <n v="15"/>
    <n v="1.6542369842317031"/>
    <n v="78.176624750681441"/>
  </r>
  <r>
    <n v="1735.4059999999999"/>
    <n v="0"/>
    <x v="2"/>
    <n v="16"/>
    <n v="1.7503728174306181"/>
    <n v="89.03084285248319"/>
  </r>
  <r>
    <n v="1308.5050000000001"/>
    <n v="0"/>
    <x v="2"/>
    <n v="17"/>
    <n v="1.9130261367791086"/>
    <n v="102.22433833074243"/>
  </r>
  <r>
    <n v="62.872999999999998"/>
    <n v="0"/>
    <x v="2"/>
    <n v="18"/>
    <n v="1.7718670943386245"/>
    <n v="228.66015094185784"/>
  </r>
  <r>
    <n v="37.889000000000003"/>
    <n v="0"/>
    <x v="2"/>
    <n v="19"/>
    <n v="1.709217657292365"/>
    <n v="393.6947716998634"/>
  </r>
  <r>
    <n v="37.79"/>
    <n v="0"/>
    <x v="2"/>
    <n v="20"/>
    <n v="1.3847111612173855"/>
    <n v="422.93070256796426"/>
  </r>
  <r>
    <n v="37.713999999999999"/>
    <n v="0"/>
    <x v="2"/>
    <n v="21"/>
    <n v="1.2018356792839859"/>
    <n v="374.50468268311965"/>
  </r>
  <r>
    <n v="37.643000000000001"/>
    <n v="0"/>
    <x v="2"/>
    <n v="22"/>
    <n v="1.0659310484266795"/>
    <n v="294.11940935018515"/>
  </r>
  <r>
    <n v="37.56"/>
    <n v="0"/>
    <x v="2"/>
    <n v="23"/>
    <n v="1.304592273470911"/>
    <n v="96.990635780587041"/>
  </r>
  <r>
    <n v="37.43"/>
    <n v="0"/>
    <x v="2"/>
    <n v="24"/>
    <n v="1.9518957451667338"/>
    <n v="14.208491642364379"/>
  </r>
  <r>
    <n v="37.273000000000003"/>
    <n v="0"/>
    <x v="2"/>
    <n v="1"/>
    <n v="2.4276080820428985"/>
    <n v="9.5796604066972133"/>
  </r>
  <r>
    <n v="37.124000000000002"/>
    <n v="0"/>
    <x v="2"/>
    <n v="2"/>
    <n v="2.6199200369476929"/>
    <n v="8.2002907178360118"/>
  </r>
  <r>
    <n v="36.996000000000002"/>
    <n v="0"/>
    <x v="2"/>
    <n v="3"/>
    <n v="2.4812869644601769"/>
    <n v="9.2320823361467763"/>
  </r>
  <r>
    <n v="36.869"/>
    <n v="0"/>
    <x v="2"/>
    <n v="4"/>
    <n v="2.5107500871253596"/>
    <n v="9.0405917018136233"/>
  </r>
  <r>
    <n v="36.728000000000002"/>
    <n v="0"/>
    <x v="2"/>
    <n v="5"/>
    <n v="2.6944684076826735"/>
    <n v="42.968150824706456"/>
  </r>
  <r>
    <n v="36.677"/>
    <n v="0"/>
    <x v="2"/>
    <n v="6"/>
    <n v="2.13555426060777"/>
    <n v="101.30690039886495"/>
  </r>
  <r>
    <n v="36.658999999999999"/>
    <n v="0"/>
    <x v="2"/>
    <n v="7"/>
    <n v="1.4150381620295616"/>
    <n v="225.08082114298756"/>
  </r>
  <r>
    <n v="99.912000000000006"/>
    <n v="0"/>
    <x v="2"/>
    <n v="8"/>
    <n v="1.2785526973887309"/>
    <n v="132.66656398565857"/>
  </r>
  <r>
    <n v="176.959"/>
    <n v="0"/>
    <x v="2"/>
    <n v="9"/>
    <n v="1.3940817766544402"/>
    <n v="122.09770258632815"/>
  </r>
  <r>
    <n v="314.94900000000001"/>
    <n v="0"/>
    <x v="2"/>
    <n v="10"/>
    <n v="1.4636000136649356"/>
    <n v="134.46460361631213"/>
  </r>
  <r>
    <n v="515.74900000000002"/>
    <n v="0"/>
    <x v="2"/>
    <n v="11"/>
    <n v="1.5566968234052512"/>
    <n v="100.45212299063817"/>
  </r>
  <r>
    <n v="997.57100000000003"/>
    <n v="0"/>
    <x v="2"/>
    <n v="12"/>
    <n v="1.7503976691026528"/>
    <n v="73.729744455045463"/>
  </r>
  <r>
    <n v="1873.3779999999999"/>
    <n v="0"/>
    <x v="2"/>
    <n v="13"/>
    <n v="2.0349840294213615"/>
    <n v="63.031594193208683"/>
  </r>
  <r>
    <n v="2126.1729999999998"/>
    <n v="0"/>
    <x v="2"/>
    <n v="14"/>
    <n v="2.318145810772049"/>
    <n v="54.994015744032637"/>
  </r>
  <r>
    <n v="2176.9050000000002"/>
    <n v="0"/>
    <x v="2"/>
    <n v="15"/>
    <n v="2.6189482621846505"/>
    <n v="48.359548617047068"/>
  </r>
  <r>
    <n v="2094.395"/>
    <n v="0"/>
    <x v="2"/>
    <n v="16"/>
    <n v="2.7453679170559271"/>
    <n v="55.76002955588153"/>
  </r>
  <r>
    <n v="1574.874"/>
    <n v="0"/>
    <x v="2"/>
    <n v="17"/>
    <n v="2.5211761144354834"/>
    <n v="76.898127941624566"/>
  </r>
  <r>
    <n v="62.418999999999997"/>
    <n v="0"/>
    <x v="2"/>
    <n v="18"/>
    <n v="1.5588008211442539"/>
    <n v="262.59360013367808"/>
  </r>
  <r>
    <n v="37.978000000000002"/>
    <n v="0"/>
    <x v="2"/>
    <n v="19"/>
    <n v="1.2979252674942423"/>
    <n v="520.23937317856746"/>
  </r>
  <r>
    <n v="37.841999999999999"/>
    <n v="0"/>
    <x v="2"/>
    <n v="20"/>
    <n v="1.7924388413555425"/>
    <n v="324.11332316380361"/>
  </r>
  <r>
    <n v="37.720999999999997"/>
    <n v="0"/>
    <x v="2"/>
    <n v="21"/>
    <n v="2.8587724638382817"/>
    <n v="151.8820299856614"/>
  </r>
  <r>
    <n v="37.468000000000004"/>
    <n v="0"/>
    <x v="2"/>
    <n v="22"/>
    <n v="3.3400556881585071"/>
    <n v="87.760533528729979"/>
  </r>
  <r>
    <n v="37.32"/>
    <n v="0"/>
    <x v="2"/>
    <n v="23"/>
    <n v="3.4184353145847299"/>
    <n v="31.288052531983183"/>
  </r>
  <r>
    <n v="37.218000000000004"/>
    <n v="0"/>
    <x v="2"/>
    <n v="24"/>
    <n v="3.456475951022949"/>
    <n v="3.8588601792515789"/>
  </r>
  <r>
    <n v="37.116"/>
    <n v="0"/>
    <x v="2"/>
    <n v="1"/>
    <n v="3.6871400841302462"/>
    <n v="3.0206139540665458"/>
  </r>
  <r>
    <n v="37.442"/>
    <n v="0"/>
    <x v="2"/>
    <n v="2"/>
    <n v="3.7891138805794689"/>
    <n v="2.6549718117726808"/>
  </r>
  <r>
    <n v="36.936"/>
    <n v="0"/>
    <x v="2"/>
    <n v="3"/>
    <n v="3.5026562777412233"/>
    <n v="3.7085541655481844"/>
  </r>
  <r>
    <n v="36.844999999999999"/>
    <n v="0"/>
    <x v="2"/>
    <n v="4"/>
    <n v="3.2704313171201131"/>
    <n v="4.675488535238534"/>
  </r>
  <r>
    <n v="36.755000000000003"/>
    <n v="0"/>
    <x v="2"/>
    <n v="5"/>
    <n v="2.9967023542554241"/>
    <n v="37.618357350461835"/>
  </r>
  <r>
    <n v="36.648000000000003"/>
    <n v="0"/>
    <x v="2"/>
    <n v="6"/>
    <n v="2.7719062033192969"/>
    <n v="75.856310937972353"/>
  </r>
  <r>
    <n v="37.466000000000001"/>
    <n v="0"/>
    <x v="2"/>
    <n v="7"/>
    <n v="2.4824491938406315"/>
    <n v="121.40478492239839"/>
  </r>
  <r>
    <n v="94.36"/>
    <n v="0"/>
    <x v="2"/>
    <n v="8"/>
    <n v="2.167393134620482"/>
    <n v="81.300601547645797"/>
  </r>
  <r>
    <n v="153.57599999999999"/>
    <n v="0"/>
    <x v="2"/>
    <n v="9"/>
    <n v="2.2577196460145359"/>
    <n v="74.332776384313036"/>
  </r>
  <r>
    <n v="295.34699999999998"/>
    <n v="0"/>
    <x v="2"/>
    <n v="10"/>
    <n v="2.5631451383017705"/>
    <n v="75.593651956579379"/>
  </r>
  <r>
    <n v="770.07299999999998"/>
    <n v="0"/>
    <x v="2"/>
    <n v="11"/>
    <n v="2.7186167438607454"/>
    <n v="56.335957142393575"/>
  </r>
  <r>
    <n v="1663.9939999999999"/>
    <n v="0"/>
    <x v="2"/>
    <n v="12"/>
    <n v="3.0186760342905297"/>
    <n v="41.589165560896028"/>
  </r>
  <r>
    <n v="1903.62"/>
    <n v="0"/>
    <x v="2"/>
    <n v="13"/>
    <n v="3.272388271583921"/>
    <n v="38.150005216327237"/>
  </r>
  <r>
    <n v="1956.75"/>
    <n v="0"/>
    <x v="2"/>
    <n v="14"/>
    <n v="3.5207347244573821"/>
    <n v="35.263634073192726"/>
  </r>
  <r>
    <n v="1930.154"/>
    <n v="0"/>
    <x v="2"/>
    <n v="15"/>
    <n v="3.5746598439571837"/>
    <n v="34.689893669608729"/>
  </r>
  <r>
    <n v="1844.2819999999999"/>
    <n v="0"/>
    <x v="2"/>
    <n v="16"/>
    <n v="3.4652106718062612"/>
    <n v="43.601500688149862"/>
  </r>
  <r>
    <n v="1393.3579999999999"/>
    <n v="0"/>
    <x v="2"/>
    <n v="17"/>
    <n v="3.07309957534734"/>
    <n v="62.590005714107143"/>
  </r>
  <r>
    <n v="68.638999999999996"/>
    <n v="0"/>
    <x v="2"/>
    <n v="18"/>
    <n v="1.85878078320172"/>
    <n v="199.41274790479304"/>
  </r>
  <r>
    <n v="37.947000000000003"/>
    <n v="0"/>
    <x v="2"/>
    <n v="19"/>
    <n v="1.219069317143205"/>
    <n v="554.95740416978344"/>
  </r>
  <r>
    <n v="37.828000000000003"/>
    <n v="0"/>
    <x v="2"/>
    <n v="20"/>
    <n v="1.0376420384699148"/>
    <n v="567.00819389510468"/>
  </r>
  <r>
    <n v="37.685000000000002"/>
    <n v="0"/>
    <x v="2"/>
    <n v="21"/>
    <n v="1.4889220933279217"/>
    <n v="300.68527767102717"/>
  </r>
  <r>
    <n v="37.520000000000003"/>
    <n v="0"/>
    <x v="2"/>
    <n v="22"/>
    <n v="2.4509575679721589"/>
    <n v="122.91098599464374"/>
  </r>
  <r>
    <n v="37.347999999999999"/>
    <n v="0"/>
    <x v="2"/>
    <n v="23"/>
    <n v="3.0404341795210761"/>
    <n v="36.349932633653175"/>
  </r>
  <r>
    <n v="37.201999999999998"/>
    <n v="0"/>
    <x v="2"/>
    <n v="24"/>
    <n v="3.3001207553663852"/>
    <n v="4.5019041576123797"/>
  </r>
  <r>
    <n v="37.078000000000003"/>
    <n v="0"/>
    <x v="2"/>
    <n v="1"/>
    <n v="3.3651337269119042"/>
    <n v="4.2421152524499366"/>
  </r>
  <r>
    <n v="36.973999999999997"/>
    <n v="0"/>
    <x v="2"/>
    <n v="2"/>
    <n v="3.3014125764587501"/>
    <n v="4.5240828438799561"/>
  </r>
  <r>
    <n v="36.877000000000002"/>
    <n v="0"/>
    <x v="2"/>
    <n v="3"/>
    <n v="3.2557272613043002"/>
    <n v="4.736618864274357"/>
  </r>
  <r>
    <n v="36.771999999999998"/>
    <n v="0"/>
    <x v="2"/>
    <n v="4"/>
    <n v="3.1198745167073629"/>
    <n v="5.3832868315198414"/>
  </r>
  <r>
    <n v="36.658999999999999"/>
    <n v="0"/>
    <x v="2"/>
    <n v="5"/>
    <n v="3.0296522902801901"/>
    <n v="37.199864918646561"/>
  </r>
  <r>
    <n v="36.542000000000002"/>
    <n v="0"/>
    <x v="2"/>
    <n v="6"/>
    <n v="2.9471671143659295"/>
    <n v="70.966420328547557"/>
  </r>
  <r>
    <n v="46.616"/>
    <n v="0"/>
    <x v="2"/>
    <n v="7"/>
    <n v="2.7548961867917998"/>
    <n v="87.161440709236786"/>
  </r>
  <r>
    <n v="108.227"/>
    <n v="0"/>
    <x v="2"/>
    <n v="8"/>
    <n v="2.4364229928319099"/>
    <n v="62.689381526714605"/>
  </r>
  <r>
    <n v="171.95400000000001"/>
    <n v="0"/>
    <x v="2"/>
    <n v="9"/>
    <n v="2.3724175433510855"/>
    <n v="70.605170286590649"/>
  </r>
  <r>
    <n v="260.06599999999997"/>
    <n v="0"/>
    <x v="2"/>
    <n v="10"/>
    <n v="2.335433578588781"/>
    <n v="83.234260712356061"/>
  </r>
  <r>
    <n v="419.69099999999997"/>
    <n v="0"/>
    <x v="2"/>
    <n v="11"/>
    <n v="2.200162039487092"/>
    <n v="70.263732540615635"/>
  </r>
  <r>
    <n v="1407.3530000000001"/>
    <n v="0"/>
    <x v="2"/>
    <n v="12"/>
    <n v="2.3745772255287889"/>
    <n v="53.621282237351302"/>
  </r>
  <r>
    <n v="2096.4540000000002"/>
    <n v="0"/>
    <x v="2"/>
    <n v="13"/>
    <n v="2.6079236952027562"/>
    <n v="48.575687093062839"/>
  </r>
  <r>
    <n v="2224.4989999999998"/>
    <n v="0"/>
    <x v="2"/>
    <n v="14"/>
    <n v="2.5604015310103216"/>
    <n v="49.528671063563813"/>
  </r>
  <r>
    <n v="2232.819"/>
    <n v="0"/>
    <x v="2"/>
    <n v="15"/>
    <n v="2.483786222685036"/>
    <n v="51.141861376437681"/>
  </r>
  <r>
    <n v="2170.288"/>
    <n v="0"/>
    <x v="2"/>
    <n v="16"/>
    <n v="2.3132576596652608"/>
    <n v="66.693136656293902"/>
  </r>
  <r>
    <n v="1619.066"/>
    <n v="0"/>
    <x v="2"/>
    <n v="17"/>
    <n v="2.0758990823255354"/>
    <n v="93.986648932282861"/>
  </r>
  <r>
    <n v="68.988"/>
    <n v="0"/>
    <x v="2"/>
    <n v="18"/>
    <n v="1.3511820750735262"/>
    <n v="274.89873903660435"/>
  </r>
  <r>
    <n v="38.009"/>
    <n v="0"/>
    <x v="2"/>
    <n v="19"/>
    <n v="1.2696302611390451"/>
    <n v="531.61075799067248"/>
  </r>
  <r>
    <n v="37.865000000000002"/>
    <n v="0"/>
    <x v="2"/>
    <n v="20"/>
    <n v="1.4186518247970499"/>
    <n v="411.76713081107607"/>
  </r>
  <r>
    <n v="37.695999999999998"/>
    <n v="0"/>
    <x v="2"/>
    <n v="21"/>
    <n v="1.9260303735922755"/>
    <n v="230.21022738805314"/>
  </r>
  <r>
    <n v="37.51"/>
    <n v="0"/>
    <x v="2"/>
    <n v="22"/>
    <n v="3.0991779555230448"/>
    <n v="95.221594448644481"/>
  </r>
  <r>
    <n v="37.332000000000001"/>
    <n v="0"/>
    <x v="2"/>
    <n v="23"/>
    <n v="3.4425714226432542"/>
    <n v="30.991093937082926"/>
  </r>
  <r>
    <n v="37.207000000000001"/>
    <n v="0"/>
    <x v="2"/>
    <n v="24"/>
    <n v="3.3781244796484335"/>
    <n v="4.1739427285546888"/>
  </r>
  <r>
    <n v="37.118000000000002"/>
    <n v="0"/>
    <x v="2"/>
    <n v="1"/>
    <n v="3.3154486875836278"/>
    <n v="4.4463926305793429"/>
  </r>
  <r>
    <n v="37.052"/>
    <n v="0"/>
    <x v="2"/>
    <n v="2"/>
    <n v="3.2946946747764052"/>
    <n v="4.5435753182303422"/>
  </r>
  <r>
    <n v="36.981000000000002"/>
    <n v="0"/>
    <x v="2"/>
    <n v="3"/>
    <n v="3.0516477516253411"/>
    <n v="5.6901815182879059"/>
  </r>
  <r>
    <n v="36.893999999999998"/>
    <n v="0"/>
    <x v="2"/>
    <n v="4"/>
    <n v="2.6361312562162"/>
    <n v="8.1406627615746512"/>
  </r>
  <r>
    <n v="36.805"/>
    <n v="0"/>
    <x v="2"/>
    <n v="5"/>
    <n v="2.2376223988868187"/>
    <n v="53.629534244716147"/>
  </r>
  <r>
    <n v="36.732999999999997"/>
    <n v="0"/>
    <x v="2"/>
    <n v="6"/>
    <n v="2.2501931028247331"/>
    <n v="95.499824791060277"/>
  </r>
  <r>
    <n v="46.975999999999999"/>
    <n v="0"/>
    <x v="2"/>
    <n v="7"/>
    <n v="2.4085219533979756"/>
    <n v="100.03437701589353"/>
  </r>
  <r>
    <n v="111.274"/>
    <n v="0"/>
    <x v="2"/>
    <n v="8"/>
    <n v="2.3448228078044617"/>
    <n v="63.481044935865555"/>
  </r>
  <r>
    <n v="185.35499999999999"/>
    <n v="0"/>
    <x v="2"/>
    <n v="9"/>
    <n v="2.1564315430822285"/>
    <n v="77.954276014991493"/>
  </r>
  <r>
    <n v="314.58199999999999"/>
    <n v="0"/>
    <x v="2"/>
    <n v="10"/>
    <n v="1.9379994840040591"/>
    <n v="100.87137571173125"/>
  </r>
  <r>
    <n v="564.41399999999999"/>
    <n v="0"/>
    <x v="2"/>
    <n v="11"/>
    <n v="1.5868868894788941"/>
    <n v="98.488366461497861"/>
  </r>
  <r>
    <n v="1301.1189999999999"/>
    <n v="0"/>
    <x v="2"/>
    <n v="12"/>
    <n v="1.3918175167743794"/>
    <n v="93.438516516235509"/>
  </r>
  <r>
    <n v="2466.846"/>
    <n v="0"/>
    <x v="2"/>
    <n v="13"/>
    <n v="1.5513303967885113"/>
    <n v="83.546120363265246"/>
  </r>
  <r>
    <n v="2475.5210000000002"/>
    <n v="0"/>
    <x v="2"/>
    <n v="14"/>
    <n v="1.4077989913336348"/>
    <n v="92.346356573579627"/>
  </r>
  <r>
    <n v="2476.8539999999998"/>
    <n v="0"/>
    <x v="2"/>
    <n v="15"/>
    <n v="1.287186855122441"/>
    <n v="101.25888868245322"/>
  </r>
  <r>
    <n v="2287.018"/>
    <n v="0"/>
    <x v="2"/>
    <n v="16"/>
    <n v="1.5922342792441067"/>
    <n v="98.148301028828811"/>
  </r>
  <r>
    <n v="1186.874"/>
    <n v="0"/>
    <x v="2"/>
    <n v="17"/>
    <n v="2.5035095366305278"/>
    <n v="77.460318566660064"/>
  </r>
  <r>
    <n v="131.78700000000001"/>
    <n v="0"/>
    <x v="2"/>
    <n v="18"/>
    <n v="3.8069537690915025"/>
    <n v="49.99091659917412"/>
  </r>
  <r>
    <n v="69.171000000000006"/>
    <n v="0"/>
    <x v="2"/>
    <n v="19"/>
    <n v="4.337396454095475"/>
    <n v="81.826468124100799"/>
  </r>
  <r>
    <n v="51.832999999999998"/>
    <n v="0"/>
    <x v="2"/>
    <n v="20"/>
    <n v="3.750319053094016"/>
    <n v="109.46842321988315"/>
  </r>
  <r>
    <n v="43.962000000000003"/>
    <n v="0"/>
    <x v="2"/>
    <n v="21"/>
    <n v="3.3624111884182164"/>
    <n v="109.57372218171167"/>
  </r>
  <r>
    <n v="40.271000000000001"/>
    <n v="0"/>
    <x v="2"/>
    <n v="22"/>
    <n v="3.1112209821868975"/>
    <n v="88.315234318402062"/>
  </r>
  <r>
    <n v="38.200000000000003"/>
    <n v="0"/>
    <x v="2"/>
    <n v="23"/>
    <n v="2.8231106956688752"/>
    <n v="39.000475915586279"/>
  </r>
  <r>
    <n v="37.984999999999999"/>
    <n v="0"/>
    <x v="2"/>
    <n v="24"/>
    <n v="2.7321253631559439"/>
    <n v="7.2960457059780701"/>
  </r>
  <r>
    <n v="37.276000000000003"/>
    <n v="0"/>
    <x v="2"/>
    <n v="1"/>
    <n v="2.6410073835565093"/>
    <n v="8.0245309141061636"/>
  </r>
  <r>
    <n v="37.201999999999998"/>
    <n v="0"/>
    <x v="2"/>
    <n v="2"/>
    <n v="2.4460662296838982"/>
    <n v="9.4524941852525348"/>
  </r>
  <r>
    <n v="37.118000000000002"/>
    <n v="0"/>
    <x v="2"/>
    <n v="3"/>
    <n v="2.1733211911726253"/>
    <n v="11.879997803186003"/>
  </r>
  <r>
    <n v="38.316000000000003"/>
    <n v="0"/>
    <x v="2"/>
    <n v="4"/>
    <n v="1.9383276296849301"/>
    <n v="14.042867919543546"/>
  </r>
  <r>
    <n v="41.639000000000003"/>
    <n v="0"/>
    <x v="2"/>
    <n v="5"/>
    <n v="2.0603895262789509"/>
    <n v="52.22482329913894"/>
  </r>
  <r>
    <n v="44.539000000000001"/>
    <n v="0"/>
    <x v="2"/>
    <n v="6"/>
    <n v="2.111478392027728"/>
    <n v="84.467659448272755"/>
  </r>
  <r>
    <n v="71.745999999999995"/>
    <n v="0"/>
    <x v="2"/>
    <n v="7"/>
    <n v="1.7016453802129279"/>
    <n v="94.790673447793736"/>
  </r>
  <r>
    <n v="103.238"/>
    <n v="0"/>
    <x v="2"/>
    <n v="8"/>
    <n v="0.82980118100663125"/>
    <n v="199.71214521086839"/>
  </r>
  <r>
    <n v="131.029"/>
    <n v="0"/>
    <x v="2"/>
    <n v="9"/>
    <n v="0.71119969066359978"/>
    <n v="241.99285023685781"/>
  </r>
  <r>
    <n v="231.71799999999999"/>
    <n v="0"/>
    <x v="2"/>
    <n v="10"/>
    <n v="1.1919031000882581"/>
    <n v="165.74735574447087"/>
  </r>
  <r>
    <n v="422.74599999999998"/>
    <n v="0"/>
    <x v="2"/>
    <n v="11"/>
    <n v="1.5195805342264685"/>
    <n v="102.97334087233928"/>
  </r>
  <r>
    <n v="748.50199999999995"/>
    <n v="0"/>
    <x v="2"/>
    <n v="12"/>
    <n v="1.2999276902966566"/>
    <n v="100.23928956681698"/>
  </r>
  <r>
    <n v="1326.1130000000001"/>
    <n v="0"/>
    <x v="2"/>
    <n v="13"/>
    <n v="0.72327657227370501"/>
    <n v="182.36551996709258"/>
  </r>
  <r>
    <n v="2168.8789999999999"/>
    <n v="0"/>
    <x v="2"/>
    <n v="14"/>
    <n v="0.80114043712697469"/>
    <n v="164.37203649910964"/>
  </r>
  <r>
    <n v="2357.6210000000001"/>
    <n v="0"/>
    <x v="2"/>
    <n v="15"/>
    <n v="1.1020290377299504"/>
    <n v="118.73721174442603"/>
  </r>
  <r>
    <n v="2284.683"/>
    <n v="0"/>
    <x v="2"/>
    <n v="16"/>
    <n v="1.1210446021456952"/>
    <n v="140.5652567239747"/>
  </r>
  <r>
    <n v="1610.21"/>
    <n v="0"/>
    <x v="2"/>
    <n v="17"/>
    <n v="1.1541109132141503"/>
    <n v="171.2655518346337"/>
  </r>
  <r>
    <n v="96.043999999999997"/>
    <n v="0"/>
    <x v="2"/>
    <n v="18"/>
    <n v="1.5552430678193039"/>
    <n v="171.05856588804062"/>
  </r>
  <r>
    <n v="65.13"/>
    <n v="0"/>
    <x v="2"/>
    <n v="19"/>
    <n v="3.183951318723325"/>
    <n v="120.38816970830912"/>
  </r>
  <r>
    <n v="55.13"/>
    <n v="0"/>
    <x v="2"/>
    <n v="20"/>
    <n v="3.920971563273572"/>
    <n v="98.158091007746592"/>
  </r>
  <r>
    <n v="46.625"/>
    <n v="0"/>
    <x v="2"/>
    <n v="21"/>
    <n v="3.7512703181722324"/>
    <n v="91.805265096989942"/>
  </r>
  <r>
    <n v="42.225999999999999"/>
    <n v="0"/>
    <x v="2"/>
    <n v="22"/>
    <n v="3.0968412939638998"/>
    <n v="84.657051166712222"/>
  </r>
  <r>
    <n v="38.393000000000001"/>
    <n v="0"/>
    <x v="2"/>
    <n v="23"/>
    <n v="2.8048516894837774"/>
    <n v="39.118071391282498"/>
  </r>
  <r>
    <n v="37.863"/>
    <n v="0"/>
    <x v="2"/>
    <n v="24"/>
    <n v="2.6556927533131538"/>
    <n v="7.8038617935797028"/>
  </r>
  <r>
    <n v="37.618000000000002"/>
    <n v="0"/>
    <x v="2"/>
    <n v="1"/>
    <n v="2.6474153433112835"/>
    <n v="7.909166774115036"/>
  </r>
  <r>
    <n v="36.942999999999998"/>
    <n v="0"/>
    <x v="2"/>
    <n v="2"/>
    <n v="2.5169429870380458"/>
    <n v="8.9763061503341124"/>
  </r>
  <r>
    <n v="36.89"/>
    <n v="0"/>
    <x v="2"/>
    <n v="3"/>
    <n v="2.2352592690781981"/>
    <n v="11.351787770498277"/>
  </r>
  <r>
    <n v="36.787999999999997"/>
    <n v="0"/>
    <x v="2"/>
    <n v="4"/>
    <n v="1.9213029433173727"/>
    <n v="14.84245690204898"/>
  </r>
  <r>
    <n v="36.671999999999997"/>
    <n v="0"/>
    <x v="2"/>
    <n v="5"/>
    <n v="1.6109984481680919"/>
    <n v="78.578150937947953"/>
  </r>
  <r>
    <n v="36.558"/>
    <n v="0"/>
    <x v="2"/>
    <n v="6"/>
    <n v="1.3750145453776115"/>
    <n v="163.30003618199132"/>
  </r>
  <r>
    <n v="37.81"/>
    <n v="0"/>
    <x v="2"/>
    <n v="7"/>
    <n v="1.1225528940767111"/>
    <n v="277.57015011709166"/>
  </r>
  <r>
    <n v="87.497"/>
    <n v="0"/>
    <x v="2"/>
    <n v="8"/>
    <n v="1.1531422288685815"/>
    <n v="168.41360059714225"/>
  </r>
  <r>
    <n v="243.309"/>
    <n v="0"/>
    <x v="2"/>
    <n v="9"/>
    <n v="1.4954547803260385"/>
    <n v="113.63329680151762"/>
  </r>
  <r>
    <n v="466.42899999999997"/>
    <n v="0"/>
    <x v="2"/>
    <n v="10"/>
    <n v="1.7653750309778373"/>
    <n v="111.00571130113413"/>
  </r>
  <r>
    <n v="750.70600000000002"/>
    <n v="0"/>
    <x v="2"/>
    <n v="11"/>
    <n v="1.7654056191142022"/>
    <n v="88.249145838294424"/>
  </r>
  <r>
    <n v="1096.9280000000001"/>
    <n v="0"/>
    <x v="2"/>
    <n v="12"/>
    <n v="1.9764253084799335"/>
    <n v="64.981180716999319"/>
  </r>
  <r>
    <n v="1479.0719999999999"/>
    <n v="0"/>
    <x v="2"/>
    <n v="13"/>
    <n v="2.4217122042059414"/>
    <n v="52.523725878861356"/>
  </r>
  <r>
    <n v="1788.1410000000001"/>
    <n v="0"/>
    <x v="2"/>
    <n v="14"/>
    <n v="2.9745937537754634"/>
    <n v="42.246539115769274"/>
  </r>
  <r>
    <n v="1892.9490000000001"/>
    <n v="0"/>
    <x v="2"/>
    <n v="15"/>
    <n v="3.4530671872988514"/>
    <n v="36.008939668298524"/>
  </r>
  <r>
    <n v="1500.903"/>
    <n v="0.30099999999999999"/>
    <x v="2"/>
    <n v="16"/>
    <n v="3.7653584158749083"/>
    <n v="36.002955876921412"/>
  </r>
  <r>
    <n v="640.36500000000001"/>
    <n v="1.2390000000000001"/>
    <x v="2"/>
    <n v="17"/>
    <n v="4.420382901966752"/>
    <n v="24.086176358967421"/>
  </r>
  <r>
    <n v="203.88200000000001"/>
    <n v="1.1519999999999999"/>
    <x v="2"/>
    <n v="18"/>
    <n v="4.3093671229079558"/>
    <n v="25.044587993178716"/>
  </r>
  <r>
    <n v="72.111000000000004"/>
    <n v="0.38800000000000001"/>
    <x v="2"/>
    <n v="19"/>
    <n v="4.129922517432985"/>
    <n v="68.037015450514502"/>
  </r>
  <r>
    <n v="59.494"/>
    <n v="0"/>
    <x v="2"/>
    <n v="20"/>
    <n v="3.9868500097194528"/>
    <n v="89.355034230676424"/>
  </r>
  <r>
    <n v="50.186"/>
    <n v="0"/>
    <x v="2"/>
    <n v="21"/>
    <n v="3.745849970300466"/>
    <n v="85.424925300752747"/>
  </r>
  <r>
    <n v="45.414999999999999"/>
    <n v="0"/>
    <x v="2"/>
    <n v="22"/>
    <n v="3.4516890068486763"/>
    <n v="69.805625549154783"/>
  </r>
  <r>
    <n v="45.067999999999998"/>
    <n v="0"/>
    <x v="2"/>
    <n v="23"/>
    <n v="3.2330971219559737"/>
    <n v="27.852228531618007"/>
  </r>
  <r>
    <n v="42.113"/>
    <n v="0"/>
    <x v="2"/>
    <n v="24"/>
    <n v="2.84536342142792"/>
    <n v="5.9787659559145343"/>
  </r>
  <r>
    <n v="43.398000000000003"/>
    <n v="0"/>
    <x v="2"/>
    <n v="1"/>
    <n v="2.7005964156089672"/>
    <n v="6.5574171034255269"/>
  </r>
  <r>
    <n v="40.661999999999999"/>
    <n v="0"/>
    <x v="2"/>
    <n v="2"/>
    <n v="2.3223576382633233"/>
    <n v="9.5804518288814915"/>
  </r>
  <r>
    <n v="40.125"/>
    <n v="0"/>
    <x v="2"/>
    <n v="3"/>
    <n v="2.0581710327375613"/>
    <n v="12.10651248335866"/>
  </r>
  <r>
    <n v="40.901000000000003"/>
    <n v="0"/>
    <x v="2"/>
    <n v="4"/>
    <n v="1.7118177473083986"/>
    <n v="16.060727665793927"/>
  </r>
  <r>
    <n v="38.548000000000002"/>
    <n v="0"/>
    <x v="2"/>
    <n v="5"/>
    <n v="1.6878702556772542"/>
    <n v="70.924114608363325"/>
  </r>
  <r>
    <n v="47.201000000000001"/>
    <n v="0"/>
    <x v="2"/>
    <n v="6"/>
    <n v="1.4064554738775059"/>
    <n v="123.48083783810443"/>
  </r>
  <r>
    <n v="57.584000000000003"/>
    <n v="0"/>
    <x v="2"/>
    <n v="7"/>
    <n v="1.4210182968561664"/>
    <n v="142.66113443282643"/>
  </r>
  <r>
    <n v="106.122"/>
    <n v="0"/>
    <x v="2"/>
    <n v="8"/>
    <n v="1.3233824088297381"/>
    <n v="120.55721596770816"/>
  </r>
  <r>
    <n v="131.947"/>
    <n v="0"/>
    <x v="2"/>
    <n v="9"/>
    <n v="1.0990404906098774"/>
    <n v="155.61867011794396"/>
  </r>
  <r>
    <n v="261.65699999999998"/>
    <n v="0"/>
    <x v="2"/>
    <n v="10"/>
    <n v="1.2927404998683998"/>
    <n v="152.6025873972296"/>
  </r>
  <r>
    <n v="445.625"/>
    <n v="0"/>
    <x v="2"/>
    <n v="11"/>
    <n v="1.7779699097566304"/>
    <n v="87.605950848759733"/>
  </r>
  <r>
    <n v="820.774"/>
    <n v="0"/>
    <x v="2"/>
    <n v="12"/>
    <n v="2.4575347403444776"/>
    <n v="51.717741774052676"/>
  </r>
  <r>
    <n v="1160.463"/>
    <n v="0"/>
    <x v="2"/>
    <n v="13"/>
    <n v="2.6499577355120216"/>
    <n v="47.761246048144599"/>
  </r>
  <r>
    <n v="1380.258"/>
    <n v="0"/>
    <x v="2"/>
    <n v="14"/>
    <n v="2.7675613814331204"/>
    <n v="45.614024185705667"/>
  </r>
  <r>
    <n v="1479.866"/>
    <n v="0"/>
    <x v="2"/>
    <n v="15"/>
    <n v="3.1561169179864046"/>
    <n v="39.657469952219365"/>
  </r>
  <r>
    <n v="1309.163"/>
    <n v="0.20399999999999999"/>
    <x v="2"/>
    <n v="16"/>
    <n v="3.7076626060093436"/>
    <n v="39.832851686481064"/>
  </r>
  <r>
    <n v="776.52099999999996"/>
    <n v="0.495"/>
    <x v="2"/>
    <n v="17"/>
    <n v="4.7990516771545604"/>
    <n v="28.994934008310064"/>
  </r>
  <r>
    <n v="188.66499999999999"/>
    <n v="0"/>
    <x v="2"/>
    <n v="18"/>
    <n v="4.7243702225799362"/>
    <n v="39.745524091002586"/>
  </r>
  <r>
    <n v="78.474000000000004"/>
    <n v="0"/>
    <x v="2"/>
    <n v="19"/>
    <n v="4.6558291420540767"/>
    <n v="66.879259417335717"/>
  </r>
  <r>
    <n v="79.006"/>
    <n v="0"/>
    <x v="2"/>
    <n v="20"/>
    <n v="4.6344373984336"/>
    <n v="57.248148243122557"/>
  </r>
  <r>
    <n v="76.509"/>
    <n v="0"/>
    <x v="2"/>
    <n v="21"/>
    <n v="4.3529158043775666"/>
    <n v="47.563516214678032"/>
  </r>
  <r>
    <n v="77.12"/>
    <n v="0"/>
    <x v="2"/>
    <n v="22"/>
    <n v="4.0220952251283162"/>
    <n v="34.615829384780945"/>
  </r>
  <r>
    <n v="72.790999999999997"/>
    <n v="0"/>
    <x v="2"/>
    <n v="23"/>
    <n v="3.8112528123964697"/>
    <n v="13.878315999574379"/>
  </r>
  <r>
    <n v="76.528999999999996"/>
    <n v="0"/>
    <x v="2"/>
    <n v="24"/>
    <n v="3.6067935898800751"/>
    <n v="1.602400440759868"/>
  </r>
  <r>
    <n v="85.456000000000003"/>
    <n v="0"/>
    <x v="2"/>
    <n v="1"/>
    <n v="3.7894940295506467"/>
    <n v="1.1627196265333506"/>
  </r>
  <r>
    <n v="103.366"/>
    <n v="0"/>
    <x v="2"/>
    <n v="2"/>
    <n v="3.7954384463458237"/>
    <n v="0.95429751075443958"/>
  </r>
  <r>
    <n v="100.63800000000001"/>
    <n v="0"/>
    <x v="2"/>
    <n v="3"/>
    <n v="3.860461371390731"/>
    <n v="0.90340498817832771"/>
  </r>
  <r>
    <n v="114.846"/>
    <n v="0"/>
    <x v="2"/>
    <n v="4"/>
    <n v="3.7351179365583627"/>
    <n v="0.92339986999359036"/>
  </r>
  <r>
    <n v="135.59899999999999"/>
    <n v="0"/>
    <x v="2"/>
    <n v="5"/>
    <n v="3.4446712470132761"/>
    <n v="8.8925753933239342"/>
  </r>
  <r>
    <n v="131.691"/>
    <n v="0"/>
    <x v="2"/>
    <n v="6"/>
    <n v="3.2778325155504819"/>
    <n v="17.656405270142468"/>
  </r>
  <r>
    <n v="160.214"/>
    <n v="0"/>
    <x v="2"/>
    <n v="7"/>
    <n v="3.3087745465655409"/>
    <n v="25.559244992955357"/>
  </r>
  <r>
    <n v="271.33999999999997"/>
    <n v="0"/>
    <x v="2"/>
    <n v="8"/>
    <n v="3.5569274662269965"/>
    <n v="34.876638929470943"/>
  </r>
  <r>
    <n v="325.47899999999998"/>
    <n v="0"/>
    <x v="2"/>
    <n v="9"/>
    <n v="3.5001645675596458"/>
    <n v="46.964064033840742"/>
  </r>
  <r>
    <n v="394.36700000000002"/>
    <n v="0"/>
    <x v="2"/>
    <n v="10"/>
    <n v="3.4012938714553909"/>
    <n v="56.283426681984238"/>
  </r>
  <r>
    <n v="494.50900000000001"/>
    <n v="0"/>
    <x v="2"/>
    <n v="11"/>
    <n v="3.4057077091259607"/>
    <n v="44.411668834985605"/>
  </r>
  <r>
    <n v="669.47199999999998"/>
    <n v="0"/>
    <x v="2"/>
    <n v="12"/>
    <n v="3.8532507055731529"/>
    <n v="31.981590849420488"/>
  </r>
  <r>
    <n v="956.25"/>
    <n v="0"/>
    <x v="2"/>
    <n v="13"/>
    <n v="4.2412196359066341"/>
    <n v="28.802731877473924"/>
  </r>
  <r>
    <n v="1197.48"/>
    <n v="0"/>
    <x v="2"/>
    <n v="14"/>
    <n v="4.4343807910462543"/>
    <n v="27.427460545977937"/>
  </r>
  <r>
    <n v="1325.38"/>
    <n v="0"/>
    <x v="2"/>
    <n v="15"/>
    <n v="4.3818997021839738"/>
    <n v="27.789119951251518"/>
  </r>
  <r>
    <n v="1274.53"/>
    <n v="0"/>
    <x v="2"/>
    <n v="16"/>
    <n v="4.7676024372843839"/>
    <n v="30.934156964815092"/>
  </r>
  <r>
    <n v="826.97199999999998"/>
    <n v="0"/>
    <x v="2"/>
    <n v="17"/>
    <n v="5.7116926562972559"/>
    <n v="32.396429214333821"/>
  </r>
  <r>
    <n v="204.13"/>
    <n v="0"/>
    <x v="2"/>
    <n v="18"/>
    <n v="5.4578875950316164"/>
    <n v="34.031718019969901"/>
  </r>
  <r>
    <n v="123.973"/>
    <n v="0"/>
    <x v="2"/>
    <n v="19"/>
    <n v="5.3677468271147069"/>
    <n v="36.334228421403935"/>
  </r>
  <r>
    <n v="117.691"/>
    <n v="0"/>
    <x v="2"/>
    <n v="20"/>
    <n v="5.2379646810569467"/>
    <n v="33.650199599727578"/>
  </r>
  <r>
    <n v="139.93600000000001"/>
    <n v="0"/>
    <x v="2"/>
    <n v="21"/>
    <n v="5.3100942552839872"/>
    <n v="22.447577348265348"/>
  </r>
  <r>
    <n v="142.96799999999999"/>
    <n v="0"/>
    <x v="2"/>
    <n v="22"/>
    <n v="5.0132090520942771"/>
    <n v="15.927882910032888"/>
  </r>
  <r>
    <n v="136.68700000000001"/>
    <n v="0"/>
    <x v="2"/>
    <n v="23"/>
    <n v="4.6681586305523073"/>
    <n v="5.8361084138641344"/>
  </r>
  <r>
    <n v="175.196"/>
    <n v="0"/>
    <x v="2"/>
    <n v="24"/>
    <n v="4.9102041709077637"/>
    <n v="-4.2182702376970749E-2"/>
  </r>
  <r>
    <n v="216.19800000000001"/>
    <n v="0"/>
    <x v="2"/>
    <n v="1"/>
    <n v="4.9820582092143395"/>
    <n v="-8.1513719404667562E-2"/>
  </r>
  <r>
    <n v="238.99199999999999"/>
    <n v="0"/>
    <x v="2"/>
    <n v="2"/>
    <n v="4.4964258027904789"/>
    <n v="0.20877073227770016"/>
  </r>
  <r>
    <n v="223.24100000000001"/>
    <n v="0"/>
    <x v="2"/>
    <n v="3"/>
    <n v="4.1963490083642947"/>
    <n v="0.42172469358735709"/>
  </r>
  <r>
    <n v="236.572"/>
    <n v="0"/>
    <x v="2"/>
    <n v="4"/>
    <n v="4.1700269783299966"/>
    <n v="0.44186663174912022"/>
  </r>
  <r>
    <n v="214.19399999999999"/>
    <n v="0"/>
    <x v="2"/>
    <n v="5"/>
    <n v="4.1256514637084898"/>
    <n v="6.9676771421043275"/>
  </r>
  <r>
    <n v="211.5"/>
    <n v="0"/>
    <x v="2"/>
    <n v="6"/>
    <n v="3.8024755094543345"/>
    <n v="14.838197284990976"/>
  </r>
  <r>
    <n v="265.92700000000002"/>
    <n v="0"/>
    <x v="2"/>
    <n v="7"/>
    <n v="4.4859791573300916"/>
    <n v="18.125324523510908"/>
  </r>
  <r>
    <n v="297.00599999999997"/>
    <n v="0"/>
    <x v="2"/>
    <n v="8"/>
    <n v="4.5660858511420912"/>
    <n v="26.556461363303736"/>
  </r>
  <r>
    <n v="343.21"/>
    <n v="0"/>
    <x v="2"/>
    <n v="9"/>
    <n v="4.320987965731911"/>
    <n v="37.516629242004761"/>
  </r>
  <r>
    <n v="413.64499999999998"/>
    <n v="0"/>
    <x v="2"/>
    <n v="10"/>
    <n v="4.3820545409659157"/>
    <n v="43.066675654174567"/>
  </r>
  <r>
    <n v="528.99099999999999"/>
    <n v="0"/>
    <x v="2"/>
    <n v="11"/>
    <n v="4.7757470619788895"/>
    <n v="30.876678744033132"/>
  </r>
  <r>
    <n v="701.85500000000002"/>
    <n v="0"/>
    <x v="2"/>
    <n v="12"/>
    <n v="5.3294008105977539"/>
    <n v="22.356225671395975"/>
  </r>
  <r>
    <n v="866.51"/>
    <n v="0"/>
    <x v="2"/>
    <n v="13"/>
    <n v="5.6588974191091319"/>
    <n v="20.893263530302747"/>
  </r>
  <r>
    <n v="1004.802"/>
    <n v="0"/>
    <x v="2"/>
    <n v="14"/>
    <n v="5.607171301110748"/>
    <n v="21.11154988300099"/>
  </r>
  <r>
    <n v="1071.223"/>
    <n v="0"/>
    <x v="2"/>
    <n v="15"/>
    <n v="5.5977517808491655"/>
    <n v="21.15173485475799"/>
  </r>
  <r>
    <n v="936.63499999999999"/>
    <n v="0"/>
    <x v="2"/>
    <n v="16"/>
    <n v="5.844400054753268"/>
    <n v="24.724498612776987"/>
  </r>
  <r>
    <n v="580.16800000000001"/>
    <n v="0"/>
    <x v="2"/>
    <n v="17"/>
    <n v="6.3630234951632856"/>
    <n v="28.796807299723085"/>
  </r>
  <r>
    <n v="190.90100000000001"/>
    <n v="0"/>
    <x v="2"/>
    <n v="18"/>
    <n v="5.7533136538867762"/>
    <n v="32.142031498954424"/>
  </r>
  <r>
    <n v="153.88800000000001"/>
    <n v="0"/>
    <x v="2"/>
    <n v="19"/>
    <n v="5.7520021731567521"/>
    <n v="32.149991413840972"/>
  </r>
  <r>
    <n v="142.59"/>
    <n v="0"/>
    <x v="2"/>
    <n v="20"/>
    <n v="5.4980662964355025"/>
    <n v="28.891849129090023"/>
  </r>
  <r>
    <n v="120.845"/>
    <n v="0"/>
    <x v="2"/>
    <n v="21"/>
    <n v="5.0658789957913521"/>
    <n v="25.455909548723486"/>
  </r>
  <r>
    <n v="110.675"/>
    <n v="0"/>
    <x v="2"/>
    <n v="22"/>
    <n v="4.8970004084132963"/>
    <n v="19.230222778222263"/>
  </r>
  <r>
    <n v="99.036000000000001"/>
    <n v="0"/>
    <x v="2"/>
    <n v="23"/>
    <n v="4.8480406351432324"/>
    <n v="7.2416696736322921"/>
  </r>
  <r>
    <n v="95.055999999999997"/>
    <n v="0"/>
    <x v="2"/>
    <n v="24"/>
    <n v="4.6618504909531362"/>
    <n v="0.14099704140199298"/>
  </r>
  <r>
    <n v="108.38500000000001"/>
    <n v="0"/>
    <x v="2"/>
    <n v="1"/>
    <n v="4.6869651161492554"/>
    <n v="0.10519698194619531"/>
  </r>
  <r>
    <n v="169.28100000000001"/>
    <n v="0"/>
    <x v="2"/>
    <n v="2"/>
    <n v="5.1399020418681136"/>
    <n v="-0.164052171845535"/>
  </r>
  <r>
    <n v="244.35900000000001"/>
    <n v="0"/>
    <x v="2"/>
    <n v="3"/>
    <n v="4.8968124325932685"/>
    <n v="-3.4724807147151981E-2"/>
  </r>
  <r>
    <n v="199.31100000000001"/>
    <n v="0"/>
    <x v="2"/>
    <n v="4"/>
    <n v="4.2035513556991306"/>
    <n v="0.41625732382582248"/>
  </r>
  <r>
    <n v="204.05099999999999"/>
    <n v="0"/>
    <x v="2"/>
    <n v="5"/>
    <n v="3.958003537138389"/>
    <n v="7.3801003264755911"/>
  </r>
  <r>
    <n v="231.62299999999999"/>
    <n v="0"/>
    <x v="2"/>
    <n v="6"/>
    <n v="4.0324137932508863"/>
    <n v="13.834177857313378"/>
  </r>
  <r>
    <n v="277.93200000000002"/>
    <n v="0"/>
    <x v="2"/>
    <n v="7"/>
    <n v="4.7222563462819336"/>
    <n v="17.079869464118612"/>
  </r>
  <r>
    <n v="285.59300000000002"/>
    <n v="0"/>
    <x v="2"/>
    <n v="8"/>
    <n v="5.2687904684092342"/>
    <n v="22.645260227171153"/>
  </r>
  <r>
    <n v="359.93799999999999"/>
    <n v="0"/>
    <x v="2"/>
    <n v="9"/>
    <n v="5.5004663438657637"/>
    <n v="28.878034283457161"/>
  </r>
  <r>
    <n v="431.47199999999998"/>
    <n v="0"/>
    <x v="2"/>
    <n v="10"/>
    <n v="5.5562118390140594"/>
    <n v="33.380478367419713"/>
  </r>
  <r>
    <n v="514.245"/>
    <n v="0"/>
    <x v="2"/>
    <n v="11"/>
    <n v="5.5473097083180773"/>
    <n v="26.196945982111369"/>
  </r>
  <r>
    <n v="619.88199999999995"/>
    <n v="0"/>
    <x v="2"/>
    <n v="12"/>
    <n v="5.5420270659750486"/>
    <n v="21.392258578846985"/>
  </r>
  <r>
    <n v="824.68399999999997"/>
    <n v="0"/>
    <x v="2"/>
    <n v="13"/>
    <n v="5.5452556298154549"/>
    <n v="21.37819125426412"/>
  </r>
  <r>
    <n v="1111.491"/>
    <n v="0"/>
    <x v="2"/>
    <n v="14"/>
    <n v="5.664147773496027"/>
    <n v="20.871329695643315"/>
  </r>
  <r>
    <n v="1235.3230000000001"/>
    <n v="0"/>
    <x v="2"/>
    <n v="15"/>
    <n v="5.7408809428518897"/>
    <n v="20.555347680360907"/>
  </r>
  <r>
    <n v="1076.3810000000001"/>
    <n v="0"/>
    <x v="2"/>
    <n v="16"/>
    <n v="6.5394170994057257"/>
    <n v="21.802432280092074"/>
  </r>
  <r>
    <n v="536.99099999999999"/>
    <n v="0"/>
    <x v="2"/>
    <n v="17"/>
    <n v="7.3808615350784077"/>
    <n v="24.443776943674166"/>
  </r>
  <r>
    <n v="249.49600000000001"/>
    <n v="0"/>
    <x v="2"/>
    <n v="18"/>
    <n v="6.4700897211707975"/>
    <n v="28.27445649599408"/>
  </r>
  <r>
    <n v="195.37200000000001"/>
    <n v="0"/>
    <x v="2"/>
    <n v="19"/>
    <n v="6.2512366776502706"/>
    <n v="29.361282317896507"/>
  </r>
  <r>
    <n v="166.36500000000001"/>
    <n v="0"/>
    <x v="2"/>
    <n v="20"/>
    <n v="5.254198321342658"/>
    <n v="30.36136416674913"/>
  </r>
  <r>
    <n v="183.14099999999999"/>
    <n v="0"/>
    <x v="2"/>
    <n v="21"/>
    <n v="4.7196756244470874"/>
    <n v="25.602131709096678"/>
  </r>
  <r>
    <n v="215.10599999999999"/>
    <n v="0"/>
    <x v="2"/>
    <n v="22"/>
    <n v="4.8377851337156343"/>
    <n v="16.605862781674734"/>
  </r>
  <r>
    <n v="227.732"/>
    <n v="0"/>
    <x v="2"/>
    <n v="23"/>
    <n v="5.1030035273356411"/>
    <n v="5.1028171651292471"/>
  </r>
  <r>
    <n v="216.27799999999999"/>
    <n v="0"/>
    <x v="2"/>
    <n v="24"/>
    <n v="5.129441002682456"/>
    <n v="-0.158739141560436"/>
  </r>
  <r>
    <n v="214.58699999999999"/>
    <n v="0"/>
    <x v="2"/>
    <n v="1"/>
    <n v="5.3058131327818172"/>
    <n v="-0.24551527887557834"/>
  </r>
  <r>
    <n v="161.155"/>
    <n v="0"/>
    <x v="2"/>
    <n v="2"/>
    <n v="5.2434080520211275"/>
    <n v="-0.21547896138319622"/>
  </r>
  <r>
    <n v="149.10300000000001"/>
    <n v="0"/>
    <x v="2"/>
    <n v="3"/>
    <n v="5.0847664646471227"/>
    <n v="-0.13580347512971169"/>
  </r>
  <r>
    <n v="156.46199999999999"/>
    <n v="0"/>
    <x v="2"/>
    <n v="4"/>
    <n v="5.198393982760444"/>
    <n v="-0.19336544687577861"/>
  </r>
  <r>
    <n v="169.13"/>
    <n v="0"/>
    <x v="2"/>
    <n v="5"/>
    <n v="4.8693503673488117"/>
    <n v="5.4805531538485122"/>
  </r>
  <r>
    <n v="118.166"/>
    <n v="0"/>
    <x v="2"/>
    <n v="6"/>
    <n v="4.1371492600581865"/>
    <n v="14.757208422350823"/>
  </r>
  <r>
    <n v="157.702"/>
    <n v="0"/>
    <x v="2"/>
    <n v="7"/>
    <n v="4.3057136458431602"/>
    <n v="19.000108126636583"/>
  </r>
  <r>
    <n v="219.261"/>
    <n v="0"/>
    <x v="2"/>
    <n v="8"/>
    <n v="3.7998627606796536"/>
    <n v="32.469838732680508"/>
  </r>
  <r>
    <n v="291.62099999999998"/>
    <n v="0"/>
    <x v="2"/>
    <n v="9"/>
    <n v="3.2337779762995482"/>
    <n v="51.060907716932398"/>
  </r>
  <r>
    <n v="411.49799999999999"/>
    <n v="0"/>
    <x v="2"/>
    <n v="10"/>
    <n v="2.9440796524550761"/>
    <n v="65.454277285137991"/>
  </r>
  <r>
    <n v="582.65599999999995"/>
    <n v="0"/>
    <x v="2"/>
    <n v="11"/>
    <n v="2.6932898098793601"/>
    <n v="56.891765576637845"/>
  </r>
  <r>
    <n v="785.28700000000003"/>
    <n v="0"/>
    <x v="2"/>
    <n v="12"/>
    <n v="2.5425790056554782"/>
    <n v="49.895259743540663"/>
  </r>
  <r>
    <n v="1047.3430000000001"/>
    <n v="0"/>
    <x v="2"/>
    <n v="13"/>
    <n v="2.3152166205346747"/>
    <n v="55.067097258852904"/>
  </r>
  <r>
    <n v="1397.136"/>
    <n v="0"/>
    <x v="2"/>
    <n v="14"/>
    <n v="2.0112309663487182"/>
    <n v="63.808715852389533"/>
  </r>
  <r>
    <n v="1613.1489999999999"/>
    <n v="0"/>
    <x v="2"/>
    <n v="15"/>
    <n v="1.547370673109711"/>
    <n v="83.767001465423178"/>
  </r>
  <r>
    <n v="1695.9169999999999"/>
    <n v="0"/>
    <x v="2"/>
    <n v="16"/>
    <n v="1.8804435646942452"/>
    <n v="82.681009015925682"/>
  </r>
  <r>
    <n v="1135.8150000000001"/>
    <n v="0"/>
    <x v="2"/>
    <n v="17"/>
    <n v="2.8138416799813029"/>
    <n v="68.611985633572203"/>
  </r>
  <r>
    <n v="112.779"/>
    <n v="0"/>
    <x v="2"/>
    <n v="18"/>
    <n v="3.7515706044268979"/>
    <n v="58.522185684169884"/>
  </r>
  <r>
    <n v="92.403000000000006"/>
    <n v="0"/>
    <x v="2"/>
    <n v="19"/>
    <n v="5.2296635647047118"/>
    <n v="50.138024401639207"/>
  </r>
  <r>
    <n v="108.018"/>
    <n v="0"/>
    <x v="2"/>
    <n v="20"/>
    <n v="5.6709132421506849"/>
    <n v="33.610031022258816"/>
  </r>
  <r>
    <n v="119.533"/>
    <n v="0"/>
    <x v="2"/>
    <n v="21"/>
    <n v="5.6058434690954408"/>
    <n v="22.966351005121943"/>
  </r>
  <r>
    <n v="126.494"/>
    <n v="0"/>
    <x v="2"/>
    <n v="22"/>
    <n v="5.6697738931989168"/>
    <n v="14.144198737312488"/>
  </r>
  <r>
    <n v="141.71299999999999"/>
    <n v="0"/>
    <x v="2"/>
    <n v="23"/>
    <n v="5.6923255353150708"/>
    <n v="4.2878302029806408"/>
  </r>
  <r>
    <n v="167.22300000000001"/>
    <n v="0"/>
    <x v="2"/>
    <n v="24"/>
    <n v="6.0312506994818245"/>
    <n v="-0.54906724771077853"/>
  </r>
  <r>
    <n v="199.75"/>
    <n v="0"/>
    <x v="3"/>
    <n v="1"/>
    <n v="6.0869490715792915"/>
    <n v="-1.0770399935655639"/>
  </r>
  <r>
    <n v="239.607"/>
    <n v="0"/>
    <x v="3"/>
    <n v="2"/>
    <n v="6.3305169615127008"/>
    <n v="-1.1421473677499094"/>
  </r>
  <r>
    <n v="211.23"/>
    <n v="0"/>
    <x v="3"/>
    <n v="3"/>
    <n v="6.0556758499774412"/>
    <n v="-1.0683010421370158"/>
  </r>
  <r>
    <n v="186.83500000000001"/>
    <n v="0"/>
    <x v="3"/>
    <n v="4"/>
    <n v="5.6519080848860241"/>
    <n v="-0.94678799129269198"/>
  </r>
  <r>
    <n v="107.925"/>
    <n v="0"/>
    <x v="3"/>
    <n v="5"/>
    <n v="5.1615626509808052"/>
    <n v="3.8755966897862346"/>
  </r>
  <r>
    <n v="37.277000000000001"/>
    <n v="0"/>
    <x v="3"/>
    <n v="6"/>
    <n v="2.7130281974207344"/>
    <n v="56.543957226751282"/>
  </r>
  <r>
    <n v="75.855999999999995"/>
    <n v="0"/>
    <x v="3"/>
    <n v="7"/>
    <n v="3.2151643814896929"/>
    <n v="33.686544369971926"/>
  </r>
  <r>
    <n v="300.40199999999999"/>
    <n v="0"/>
    <x v="3"/>
    <n v="8"/>
    <n v="4.1540819683776107"/>
    <n v="22.026329716286487"/>
  </r>
  <r>
    <n v="511.137"/>
    <n v="0"/>
    <x v="3"/>
    <n v="9"/>
    <n v="5.0400178571112226"/>
    <n v="23.798855241096184"/>
  </r>
  <r>
    <n v="786.39800000000002"/>
    <n v="0"/>
    <x v="3"/>
    <n v="10"/>
    <n v="5.4116542757275248"/>
    <n v="25.781038370474096"/>
  </r>
  <r>
    <n v="1113.9870000000001"/>
    <n v="0"/>
    <x v="3"/>
    <n v="11"/>
    <n v="5.5651973010846616"/>
    <n v="19.440826154780524"/>
  </r>
  <r>
    <n v="1503.2670000000001"/>
    <n v="0"/>
    <x v="3"/>
    <n v="12"/>
    <n v="5.4526104757262832"/>
    <n v="16.121315541980604"/>
  </r>
  <r>
    <n v="1597.0730000000001"/>
    <n v="1.085"/>
    <x v="3"/>
    <n v="13"/>
    <n v="5.3965240664709357"/>
    <n v="10.362583600132801"/>
  </r>
  <r>
    <n v="1678.846"/>
    <n v="1.6319999999999999"/>
    <x v="3"/>
    <n v="14"/>
    <n v="4.8761495055012416"/>
    <n v="10.505568212787898"/>
  </r>
  <r>
    <n v="1328.42"/>
    <n v="0.73199999999999998"/>
    <x v="3"/>
    <n v="15"/>
    <n v="5.1334036467045916"/>
    <n v="10.202041433413113"/>
  </r>
  <r>
    <n v="955.66399999999999"/>
    <n v="2.7E-2"/>
    <x v="3"/>
    <n v="16"/>
    <n v="6.0721347975814899"/>
    <n v="17.586600082823953"/>
  </r>
  <r>
    <n v="600.25800000000004"/>
    <n v="0"/>
    <x v="3"/>
    <n v="17"/>
    <n v="7.4137021790735558"/>
    <n v="18.07112433690904"/>
  </r>
  <r>
    <n v="350.59300000000002"/>
    <n v="0"/>
    <x v="3"/>
    <n v="18"/>
    <n v="6.6209788551240676"/>
    <n v="20.566319674867465"/>
  </r>
  <r>
    <n v="204.209"/>
    <n v="0"/>
    <x v="3"/>
    <n v="19"/>
    <n v="5.7972810868544231"/>
    <n v="23.881915474721438"/>
  </r>
  <r>
    <n v="160.24600000000001"/>
    <n v="0"/>
    <x v="3"/>
    <n v="20"/>
    <n v="5.3556894047358643"/>
    <n v="22.23289646445609"/>
  </r>
  <r>
    <n v="102.63200000000001"/>
    <n v="0"/>
    <x v="3"/>
    <n v="21"/>
    <n v="4.8752542497802107"/>
    <n v="23.253934835607449"/>
  </r>
  <r>
    <n v="91.846999999999994"/>
    <n v="0"/>
    <x v="3"/>
    <n v="22"/>
    <n v="4.8332850112526984"/>
    <n v="17.1950451319819"/>
  </r>
  <r>
    <n v="72.004999999999995"/>
    <n v="0"/>
    <x v="3"/>
    <n v="23"/>
    <n v="4.4967766233158617"/>
    <n v="7.4068571755146317"/>
  </r>
  <r>
    <n v="140.267"/>
    <n v="0"/>
    <x v="3"/>
    <n v="24"/>
    <n v="4.9128549744522276"/>
    <n v="-0.67263334788742446"/>
  </r>
  <r>
    <n v="135.08199999999999"/>
    <n v="0"/>
    <x v="3"/>
    <n v="1"/>
    <n v="4.9202229624276175"/>
    <n v="-0.67577298296243127"/>
  </r>
  <r>
    <n v="132.72900000000001"/>
    <n v="0"/>
    <x v="3"/>
    <n v="2"/>
    <n v="5.0227348128285652"/>
    <n v="-0.71849955312865221"/>
  </r>
  <r>
    <n v="134.38900000000001"/>
    <n v="0"/>
    <x v="3"/>
    <n v="3"/>
    <n v="5.2484935934037305"/>
    <n v="-0.80670973580211425"/>
  </r>
  <r>
    <n v="116.254"/>
    <n v="0"/>
    <x v="3"/>
    <n v="4"/>
    <n v="5.0790842678577404"/>
    <n v="-0.82889756396551606"/>
  </r>
  <r>
    <n v="84.945999999999998"/>
    <n v="0"/>
    <x v="3"/>
    <n v="5"/>
    <n v="4.6309330593304843"/>
    <n v="5.9738102557831549"/>
  </r>
  <r>
    <n v="58.786999999999999"/>
    <n v="0"/>
    <x v="3"/>
    <n v="6"/>
    <n v="4.4458830393972351"/>
    <n v="19.492887362864352"/>
  </r>
  <r>
    <n v="82.292000000000002"/>
    <n v="0"/>
    <x v="3"/>
    <n v="7"/>
    <n v="5.1701973850134584"/>
    <n v="17.655899550054166"/>
  </r>
  <r>
    <n v="217.285"/>
    <n v="0"/>
    <x v="3"/>
    <n v="8"/>
    <n v="5.1108853440475457"/>
    <n v="17.384379373612109"/>
  </r>
  <r>
    <n v="293.62599999999998"/>
    <n v="0"/>
    <x v="3"/>
    <n v="9"/>
    <n v="4.5470385967132501"/>
    <n v="26.679304815689196"/>
  </r>
  <r>
    <n v="387.96600000000001"/>
    <n v="0"/>
    <x v="3"/>
    <n v="10"/>
    <n v="4.4202104022320023"/>
    <n v="32.184803542130958"/>
  </r>
  <r>
    <n v="695.72"/>
    <n v="0"/>
    <x v="3"/>
    <n v="11"/>
    <n v="4.524143675879448"/>
    <n v="24.551596707897723"/>
  </r>
  <r>
    <n v="1327.175"/>
    <n v="0"/>
    <x v="3"/>
    <n v="12"/>
    <n v="4.5472543364100488"/>
    <n v="19.882414177029684"/>
  </r>
  <r>
    <n v="1938.2339999999999"/>
    <n v="0"/>
    <x v="3"/>
    <n v="13"/>
    <n v="4.6441293048320693"/>
    <n v="19.409908515614831"/>
  </r>
  <r>
    <n v="2442.0430000000001"/>
    <n v="0"/>
    <x v="3"/>
    <n v="14"/>
    <n v="4.8540833326180133"/>
    <n v="18.450592552827825"/>
  </r>
  <r>
    <n v="2486.846"/>
    <n v="0"/>
    <x v="3"/>
    <n v="15"/>
    <n v="5.0644696662138271"/>
    <n v="17.569086467785681"/>
  </r>
  <r>
    <n v="2480.9389999999999"/>
    <n v="0"/>
    <x v="3"/>
    <n v="16"/>
    <n v="5.2280390205123757"/>
    <n v="20.873161409841096"/>
  </r>
  <r>
    <n v="1669.71"/>
    <n v="0"/>
    <x v="3"/>
    <n v="17"/>
    <n v="5.1175651436987097"/>
    <n v="27.421725618163226"/>
  </r>
  <r>
    <n v="133.68299999999999"/>
    <n v="0"/>
    <x v="3"/>
    <n v="18"/>
    <n v="3.8812884458643366"/>
    <n v="37.038216736425674"/>
  </r>
  <r>
    <n v="61.588000000000001"/>
    <n v="0"/>
    <x v="3"/>
    <n v="19"/>
    <n v="4.7139166305737739"/>
    <n v="63.338695322443229"/>
  </r>
  <r>
    <n v="88.497"/>
    <n v="0"/>
    <x v="3"/>
    <n v="20"/>
    <n v="5.4097612701486186"/>
    <n v="32.292498552315763"/>
  </r>
  <r>
    <n v="92.441999999999993"/>
    <n v="0"/>
    <x v="3"/>
    <n v="21"/>
    <n v="5.5291707334825535"/>
    <n v="22.303356944547957"/>
  </r>
  <r>
    <n v="72.039000000000001"/>
    <n v="0"/>
    <x v="3"/>
    <n v="22"/>
    <n v="5.203348248964315"/>
    <n v="20.008452835536843"/>
  </r>
  <r>
    <n v="61.776000000000003"/>
    <n v="0"/>
    <x v="3"/>
    <n v="23"/>
    <n v="4.7138634897502074"/>
    <n v="7.9673387787703351"/>
  </r>
  <r>
    <n v="104.922"/>
    <n v="0"/>
    <x v="3"/>
    <n v="24"/>
    <n v="4.8573698644431023"/>
    <n v="-0.80372985783921003"/>
  </r>
  <r>
    <n v="86.081000000000003"/>
    <n v="0"/>
    <x v="3"/>
    <n v="1"/>
    <n v="4.7835862070208375"/>
    <n v="-0.93025058030785734"/>
  </r>
  <r>
    <n v="57.618000000000002"/>
    <n v="0"/>
    <x v="3"/>
    <n v="2"/>
    <n v="4.4279948057783445"/>
    <n v="-0.99964585477408097"/>
  </r>
  <r>
    <n v="43.968000000000004"/>
    <n v="0"/>
    <x v="3"/>
    <n v="3"/>
    <n v="3.9911887953340419"/>
    <n v="-0.55726652517140174"/>
  </r>
  <r>
    <n v="40.511000000000003"/>
    <n v="0"/>
    <x v="3"/>
    <n v="4"/>
    <n v="3.7260085882885461"/>
    <n v="-1.5415037519463937E-2"/>
  </r>
  <r>
    <n v="38.265000000000001"/>
    <n v="0"/>
    <x v="3"/>
    <n v="5"/>
    <n v="3.5302658540115646"/>
    <n v="20.329425672130434"/>
  </r>
  <r>
    <n v="37.189"/>
    <n v="0"/>
    <x v="3"/>
    <n v="6"/>
    <n v="3.2622588799787184"/>
    <n v="45.505782877922115"/>
  </r>
  <r>
    <n v="48.417000000000002"/>
    <n v="0"/>
    <x v="3"/>
    <n v="7"/>
    <n v="3.1170988113949809"/>
    <n v="54.671793315530302"/>
  </r>
  <r>
    <n v="114.42100000000001"/>
    <n v="0"/>
    <x v="3"/>
    <n v="8"/>
    <n v="2.5973297826806667"/>
    <n v="41.910437775417982"/>
  </r>
  <r>
    <n v="204.00299999999999"/>
    <n v="0"/>
    <x v="3"/>
    <n v="9"/>
    <n v="2.4949639275949465"/>
    <n v="50.900333924793841"/>
  </r>
  <r>
    <n v="351.44600000000003"/>
    <n v="0"/>
    <x v="3"/>
    <n v="10"/>
    <n v="2.2448913114001758"/>
    <n v="66.055565014173382"/>
  </r>
  <r>
    <n v="691.34"/>
    <n v="0"/>
    <x v="3"/>
    <n v="11"/>
    <n v="2.2119986437608863"/>
    <n v="53.109351796394741"/>
  </r>
  <r>
    <n v="1120.3879999999999"/>
    <n v="0"/>
    <x v="3"/>
    <n v="12"/>
    <n v="2.6274036614117748"/>
    <n v="36.434029933145453"/>
  </r>
  <r>
    <n v="1544.518"/>
    <n v="0"/>
    <x v="3"/>
    <n v="13"/>
    <n v="3.3040717304562257"/>
    <n v="28.405271212444131"/>
  </r>
  <r>
    <n v="1860.6369999999999"/>
    <n v="0"/>
    <x v="3"/>
    <n v="14"/>
    <n v="3.6873910831372361"/>
    <n v="25.164554496927856"/>
  </r>
  <r>
    <n v="2069.4789999999998"/>
    <n v="0"/>
    <x v="3"/>
    <n v="15"/>
    <n v="3.7133010920204139"/>
    <n v="24.969643121186675"/>
  </r>
  <r>
    <n v="2029.9369999999999"/>
    <n v="0"/>
    <x v="3"/>
    <n v="16"/>
    <n v="3.5348913703252607"/>
    <n v="32.197430409687179"/>
  </r>
  <r>
    <n v="1602.7070000000001"/>
    <n v="0"/>
    <x v="3"/>
    <n v="17"/>
    <n v="2.9682890694809361"/>
    <n v="49.282366109126336"/>
  </r>
  <r>
    <n v="79.281999999999996"/>
    <n v="0"/>
    <x v="3"/>
    <n v="18"/>
    <n v="1.7704420351991195"/>
    <n v="138.55518054909524"/>
  </r>
  <r>
    <n v="38.335999999999999"/>
    <n v="0"/>
    <x v="3"/>
    <n v="19"/>
    <n v="2.1520901468107696"/>
    <n v="234.06303096808657"/>
  </r>
  <r>
    <n v="38.186"/>
    <n v="0"/>
    <x v="3"/>
    <n v="20"/>
    <n v="3.2075538966633124"/>
    <n v="132.69323551258015"/>
  </r>
  <r>
    <n v="42.567999999999998"/>
    <n v="0"/>
    <x v="3"/>
    <n v="21"/>
    <n v="4.2272763098714039"/>
    <n v="65.955882798738273"/>
  </r>
  <r>
    <n v="43.009"/>
    <n v="0"/>
    <x v="3"/>
    <n v="22"/>
    <n v="4.2492795860004318"/>
    <n v="42.917655136041304"/>
  </r>
  <r>
    <n v="40.845999999999997"/>
    <n v="0"/>
    <x v="3"/>
    <n v="23"/>
    <n v="3.9215641012228781"/>
    <n v="16.265091708044608"/>
  </r>
  <r>
    <n v="38.826000000000001"/>
    <n v="0"/>
    <x v="3"/>
    <n v="24"/>
    <n v="3.8206204993430064"/>
    <n v="-0.24529624447443155"/>
  </r>
  <r>
    <n v="59.302"/>
    <n v="0"/>
    <x v="3"/>
    <n v="1"/>
    <n v="4.3176295579866508"/>
    <n v="-0.84091134508109366"/>
  </r>
  <r>
    <n v="60.904000000000003"/>
    <n v="0"/>
    <x v="3"/>
    <n v="2"/>
    <n v="4.3382204877115225"/>
    <n v="-0.84296165142136559"/>
  </r>
  <r>
    <n v="62.957000000000001"/>
    <n v="0"/>
    <x v="3"/>
    <n v="3"/>
    <n v="4.327669349661547"/>
    <n v="-0.80351990585213606"/>
  </r>
  <r>
    <n v="61.286999999999999"/>
    <n v="0"/>
    <x v="3"/>
    <n v="4"/>
    <n v="4.1938370259226811"/>
    <n v="-0.66430605296553402"/>
  </r>
  <r>
    <n v="49.822000000000003"/>
    <n v="0"/>
    <x v="3"/>
    <n v="5"/>
    <n v="3.8825149066037081"/>
    <n v="13.541541638513392"/>
  </r>
  <r>
    <n v="43.542000000000002"/>
    <n v="0"/>
    <x v="3"/>
    <n v="6"/>
    <n v="3.6515695255602072"/>
    <n v="33.841069580607638"/>
  </r>
  <r>
    <n v="72.281000000000006"/>
    <n v="0"/>
    <x v="3"/>
    <n v="7"/>
    <n v="3.9994592134437377"/>
    <n v="27.443316218205741"/>
  </r>
  <r>
    <n v="194.529"/>
    <n v="0"/>
    <x v="3"/>
    <n v="8"/>
    <n v="3.6951235432661784"/>
    <n v="25.106099920702761"/>
  </r>
  <r>
    <n v="303.89999999999998"/>
    <n v="0"/>
    <x v="3"/>
    <n v="9"/>
    <n v="2.722301416081621"/>
    <n v="46.418426089887568"/>
  </r>
  <r>
    <n v="401.81"/>
    <n v="0"/>
    <x v="3"/>
    <n v="10"/>
    <n v="1.9094926027612675"/>
    <n v="78.144508220713959"/>
  </r>
  <r>
    <n v="556.495"/>
    <n v="0"/>
    <x v="3"/>
    <n v="11"/>
    <n v="1.2447525858579287"/>
    <n v="96.530300924653929"/>
  </r>
  <r>
    <n v="1084.2370000000001"/>
    <n v="0"/>
    <x v="3"/>
    <n v="12"/>
    <n v="1.0294241108503337"/>
    <n v="97.289423018876406"/>
  </r>
  <r>
    <n v="1792.9690000000001"/>
    <n v="0"/>
    <x v="3"/>
    <n v="13"/>
    <n v="1.166012435611216"/>
    <n v="85.568412606510947"/>
  </r>
  <r>
    <n v="2371.623"/>
    <n v="0"/>
    <x v="3"/>
    <n v="14"/>
    <n v="1.8216970110311979"/>
    <n v="53.772987879081889"/>
  </r>
  <r>
    <n v="2452.605"/>
    <n v="0"/>
    <x v="3"/>
    <n v="15"/>
    <n v="2.3809283903553253"/>
    <n v="40.49237723458311"/>
  </r>
  <r>
    <n v="2370.3409999999999"/>
    <n v="0"/>
    <x v="3"/>
    <n v="16"/>
    <n v="2.82827809806603"/>
    <n v="40.93345495144289"/>
  </r>
  <r>
    <n v="1261.338"/>
    <n v="0"/>
    <x v="3"/>
    <n v="17"/>
    <n v="3.2497946088945375"/>
    <n v="44.773523360579347"/>
  </r>
  <r>
    <n v="120.937"/>
    <n v="0"/>
    <x v="3"/>
    <n v="18"/>
    <n v="3.687147678083968"/>
    <n v="42.066925039218425"/>
  </r>
  <r>
    <n v="97.173000000000002"/>
    <n v="0"/>
    <x v="3"/>
    <n v="19"/>
    <n v="4.6576056080350989"/>
    <n v="40.674039226699392"/>
  </r>
  <r>
    <n v="97.07"/>
    <n v="0"/>
    <x v="3"/>
    <n v="20"/>
    <n v="4.6079193786350041"/>
    <n v="35.208913249030665"/>
  </r>
  <r>
    <n v="75.424000000000007"/>
    <n v="0"/>
    <x v="3"/>
    <n v="21"/>
    <n v="3.8806927216670997"/>
    <n v="40.975132440984297"/>
  </r>
  <r>
    <n v="64.275999999999996"/>
    <n v="0"/>
    <x v="3"/>
    <n v="22"/>
    <n v="2.8900084774962167"/>
    <n v="44.858593483240483"/>
  </r>
  <r>
    <n v="58.451000000000001"/>
    <n v="0"/>
    <x v="3"/>
    <n v="23"/>
    <n v="2.3189726173458798"/>
    <n v="23.477434913057511"/>
  </r>
  <r>
    <n v="48.475000000000001"/>
    <n v="0"/>
    <x v="3"/>
    <n v="24"/>
    <n v="2.4907797975734427"/>
    <n v="3.6636867197340903"/>
  </r>
  <r>
    <n v="47.813000000000002"/>
    <n v="0"/>
    <x v="3"/>
    <n v="1"/>
    <n v="3.1216772735181966"/>
    <n v="1.4420282690472588"/>
  </r>
  <r>
    <n v="55.676000000000002"/>
    <n v="0"/>
    <x v="3"/>
    <n v="2"/>
    <n v="3.6632193491517815"/>
    <n v="9.9421306388852493E-2"/>
  </r>
  <r>
    <n v="82.093999999999994"/>
    <n v="0"/>
    <x v="3"/>
    <n v="3"/>
    <n v="4.1410767923331244"/>
    <n v="-0.44638326864924682"/>
  </r>
  <r>
    <n v="67.013999999999996"/>
    <n v="0"/>
    <x v="3"/>
    <n v="4"/>
    <n v="3.8962908002355268"/>
    <n v="-0.24368800850958916"/>
  </r>
  <r>
    <n v="49.127000000000002"/>
    <n v="0"/>
    <x v="3"/>
    <n v="5"/>
    <n v="3.7411658610652379"/>
    <n v="14.528844667195315"/>
  </r>
  <r>
    <n v="39.427"/>
    <n v="0"/>
    <x v="3"/>
    <n v="6"/>
    <n v="3.1558808596016421"/>
    <n v="44.67734575094606"/>
  </r>
  <r>
    <n v="62.893000000000001"/>
    <n v="0"/>
    <x v="3"/>
    <n v="7"/>
    <n v="2.9857036021681722"/>
    <n v="44.192176976294967"/>
  </r>
  <r>
    <n v="180.46899999999999"/>
    <n v="0"/>
    <x v="3"/>
    <n v="8"/>
    <n v="2.890266423705607"/>
    <n v="32.86858789824138"/>
  </r>
  <r>
    <n v="266.52100000000002"/>
    <n v="0"/>
    <x v="3"/>
    <n v="9"/>
    <n v="2.6250068571339011"/>
    <n v="48.241541853099307"/>
  </r>
  <r>
    <n v="403.34399999999999"/>
    <n v="0"/>
    <x v="3"/>
    <n v="10"/>
    <n v="2.7751309878994901"/>
    <n v="52.90532540009815"/>
  </r>
  <r>
    <n v="594.80399999999997"/>
    <n v="0"/>
    <x v="3"/>
    <n v="11"/>
    <n v="3.2120923087607554"/>
    <n v="35.711403337493046"/>
  </r>
  <r>
    <n v="1072.883"/>
    <n v="0"/>
    <x v="3"/>
    <n v="12"/>
    <n v="3.7251147633328023"/>
    <n v="24.881673230448591"/>
  </r>
  <r>
    <n v="2229.39"/>
    <n v="0"/>
    <x v="3"/>
    <n v="13"/>
    <n v="4.0695416203793764"/>
    <n v="22.541430803288389"/>
  </r>
  <r>
    <n v="2504.462"/>
    <n v="0"/>
    <x v="3"/>
    <n v="14"/>
    <n v="4.4972351506231023"/>
    <n v="20.134350488785582"/>
  </r>
  <r>
    <n v="2483.3069999999998"/>
    <n v="0"/>
    <x v="3"/>
    <n v="15"/>
    <n v="4.8395934746629283"/>
    <n v="18.514125208489578"/>
  </r>
  <r>
    <n v="2148.0790000000002"/>
    <n v="0"/>
    <x v="3"/>
    <n v="16"/>
    <n v="5.100053823245398"/>
    <n v="21.466464212472353"/>
  </r>
  <r>
    <n v="658.60299999999995"/>
    <n v="0"/>
    <x v="3"/>
    <n v="17"/>
    <n v="5.560251523087782"/>
    <n v="25.018034864618546"/>
  </r>
  <r>
    <n v="191.11600000000001"/>
    <n v="0"/>
    <x v="3"/>
    <n v="18"/>
    <n v="5.4903224859747537"/>
    <n v="25.371955191656316"/>
  </r>
  <r>
    <n v="147.726"/>
    <n v="0"/>
    <x v="3"/>
    <n v="19"/>
    <n v="5.6367572237945467"/>
    <n v="24.640888192580128"/>
  </r>
  <r>
    <n v="135.125"/>
    <n v="0"/>
    <x v="3"/>
    <n v="20"/>
    <n v="5.3492864010071477"/>
    <n v="22.262823580318308"/>
  </r>
  <r>
    <n v="137.691"/>
    <n v="0"/>
    <x v="3"/>
    <n v="21"/>
    <n v="5.3594332722779559"/>
    <n v="16.44973987109659"/>
  </r>
  <r>
    <n v="143.65899999999999"/>
    <n v="0"/>
    <x v="3"/>
    <n v="22"/>
    <n v="5.3362879420061278"/>
    <n v="10.742400214644974"/>
  </r>
  <r>
    <n v="143.32"/>
    <n v="0"/>
    <x v="3"/>
    <n v="23"/>
    <n v="5.3081390335973673"/>
    <n v="3.0521761338339646"/>
  </r>
  <r>
    <n v="152.85300000000001"/>
    <n v="0"/>
    <x v="3"/>
    <n v="24"/>
    <n v="5.7470635980472666"/>
    <n v="-0.97696261434725873"/>
  </r>
  <r>
    <n v="126.33199999999999"/>
    <n v="0"/>
    <x v="3"/>
    <n v="1"/>
    <n v="5.6006517477879303"/>
    <n v="-0.95711462148670323"/>
  </r>
  <r>
    <n v="149.96799999999999"/>
    <n v="0"/>
    <x v="3"/>
    <n v="2"/>
    <n v="5.4822143336429301"/>
    <n v="-0.89037699883725918"/>
  </r>
  <r>
    <n v="98.19"/>
    <n v="0"/>
    <x v="3"/>
    <n v="3"/>
    <n v="5.0336917863532324"/>
    <n v="-0.95717737656593238"/>
  </r>
  <r>
    <n v="70.459999999999994"/>
    <n v="0"/>
    <x v="3"/>
    <n v="4"/>
    <n v="4.7837175919989257"/>
    <n v="-1.1365964845532668"/>
  </r>
  <r>
    <n v="61.134999999999998"/>
    <n v="0"/>
    <x v="3"/>
    <n v="5"/>
    <n v="4.4364693169230867"/>
    <n v="8.9224548106805308"/>
  </r>
  <r>
    <n v="45.994"/>
    <n v="0"/>
    <x v="3"/>
    <n v="6"/>
    <n v="4.0408041278933577"/>
    <n v="28.197011071208422"/>
  </r>
  <r>
    <n v="73.817999999999998"/>
    <n v="0"/>
    <x v="3"/>
    <n v="7"/>
    <n v="4.356124998206548"/>
    <n v="24.272416947946258"/>
  </r>
  <r>
    <n v="196.82400000000001"/>
    <n v="0"/>
    <x v="3"/>
    <n v="8"/>
    <n v="4.1873048611248738"/>
    <n v="21.829596907489442"/>
  </r>
  <r>
    <n v="282.73200000000003"/>
    <n v="0"/>
    <x v="3"/>
    <n v="9"/>
    <n v="3.9468088375293782"/>
    <n v="31.157831177132874"/>
  </r>
  <r>
    <n v="393.20699999999999"/>
    <n v="0"/>
    <x v="3"/>
    <n v="10"/>
    <n v="3.8958382923319599"/>
    <n v="36.889547257352248"/>
  </r>
  <r>
    <n v="597.05200000000002"/>
    <n v="0"/>
    <x v="3"/>
    <n v="11"/>
    <n v="3.7300085790786057"/>
    <n v="30.368320051356644"/>
  </r>
  <r>
    <n v="1196.6010000000001"/>
    <n v="0"/>
    <x v="3"/>
    <n v="12"/>
    <n v="3.4806723488429645"/>
    <n v="26.823554872584531"/>
  </r>
  <r>
    <n v="1771.085"/>
    <n v="0"/>
    <x v="3"/>
    <n v="13"/>
    <n v="3.582991627118322"/>
    <n v="25.978475457352086"/>
  </r>
  <r>
    <n v="2388.1129999999998"/>
    <n v="0"/>
    <x v="3"/>
    <n v="14"/>
    <n v="3.9489154207199726"/>
    <n v="23.314587123714631"/>
  </r>
  <r>
    <n v="2341.4470000000001"/>
    <n v="0"/>
    <x v="3"/>
    <n v="15"/>
    <n v="4.2812013500885477"/>
    <n v="21.290088633388127"/>
  </r>
  <r>
    <n v="2271.8820000000001"/>
    <n v="0"/>
    <x v="3"/>
    <n v="16"/>
    <n v="4.5341453439430017"/>
    <n v="24.491330918665163"/>
  </r>
  <r>
    <n v="1618.8679999999999"/>
    <n v="0"/>
    <x v="3"/>
    <n v="17"/>
    <n v="4.7461105128304801"/>
    <n v="29.784622674631077"/>
  </r>
  <r>
    <n v="155.167"/>
    <n v="0"/>
    <x v="3"/>
    <n v="18"/>
    <n v="4.1211466850865675"/>
    <n v="34.72135082597638"/>
  </r>
  <r>
    <n v="104.444"/>
    <n v="9.0999999999999998E-2"/>
    <x v="3"/>
    <n v="19"/>
    <n v="4.9310369092108814"/>
    <n v="35.552929547418898"/>
  </r>
  <r>
    <n v="97.790999999999997"/>
    <n v="0"/>
    <x v="3"/>
    <n v="20"/>
    <n v="4.7264028605272319"/>
    <n v="33.980913199875587"/>
  </r>
  <r>
    <n v="93.647999999999996"/>
    <n v="0"/>
    <x v="3"/>
    <n v="21"/>
    <n v="4.3952702988553503"/>
    <n v="28.687629138246415"/>
  </r>
  <r>
    <n v="72.552999999999997"/>
    <n v="0"/>
    <x v="3"/>
    <n v="22"/>
    <n v="3.7114062025059988"/>
    <n v="29.847508643788167"/>
  </r>
  <r>
    <n v="63.808"/>
    <n v="0"/>
    <x v="3"/>
    <n v="23"/>
    <n v="3.4648106730382833"/>
    <n v="12.528242844153468"/>
  </r>
  <r>
    <n v="54.582999999999998"/>
    <n v="0"/>
    <x v="3"/>
    <n v="24"/>
    <n v="3.4764000057530779"/>
    <n v="0.46129748093554745"/>
  </r>
  <r>
    <n v="44.344999999999999"/>
    <n v="0"/>
    <x v="3"/>
    <n v="1"/>
    <n v="3.5993968939254253"/>
    <n v="0.27098535994716499"/>
  </r>
  <r>
    <n v="67.762"/>
    <n v="0"/>
    <x v="3"/>
    <n v="2"/>
    <n v="3.7647238942583825"/>
    <n v="-6.3755350386570875E-2"/>
  </r>
  <r>
    <n v="60.414999999999999"/>
    <n v="0"/>
    <x v="3"/>
    <n v="3"/>
    <n v="3.7210262025414442"/>
    <n v="-2.3716189993914227E-3"/>
  </r>
  <r>
    <n v="55.941000000000003"/>
    <n v="0"/>
    <x v="3"/>
    <n v="4"/>
    <n v="3.8424080990961902"/>
    <n v="-0.20577351402502142"/>
  </r>
  <r>
    <n v="54.098999999999997"/>
    <n v="0"/>
    <x v="3"/>
    <n v="5"/>
    <n v="3.9690005039052338"/>
    <n v="12.054215786061093"/>
  </r>
  <r>
    <n v="46.881"/>
    <n v="0"/>
    <x v="3"/>
    <n v="6"/>
    <n v="3.7539872136170098"/>
    <n v="30.363802016645145"/>
  </r>
  <r>
    <n v="71.52"/>
    <n v="0"/>
    <x v="3"/>
    <n v="7"/>
    <n v="4.1863941524897053"/>
    <n v="26.272095646802889"/>
  </r>
  <r>
    <n v="227.839"/>
    <n v="0"/>
    <x v="3"/>
    <n v="8"/>
    <n v="4.4621183310172308"/>
    <n v="20.314601408124787"/>
  </r>
  <r>
    <n v="346.089"/>
    <n v="0"/>
    <x v="3"/>
    <n v="9"/>
    <n v="4.4287046638943988"/>
    <n v="27.466162666005893"/>
  </r>
  <r>
    <n v="487.25400000000002"/>
    <n v="0"/>
    <x v="3"/>
    <n v="10"/>
    <n v="4.348834901441994"/>
    <n v="32.758488623341407"/>
  </r>
  <r>
    <n v="680.21400000000006"/>
    <n v="0"/>
    <x v="3"/>
    <n v="11"/>
    <n v="4.2400208725901338"/>
    <n v="26.382358943330672"/>
  </r>
  <r>
    <n v="938.09699999999998"/>
    <n v="0"/>
    <x v="3"/>
    <n v="12"/>
    <n v="4.1083962807888916"/>
    <n v="22.302058285905144"/>
  </r>
  <r>
    <n v="1298.01"/>
    <n v="0"/>
    <x v="3"/>
    <n v="13"/>
    <n v="3.8802985709865161"/>
    <n v="23.775837561043748"/>
  </r>
  <r>
    <n v="1916.7070000000001"/>
    <n v="0"/>
    <x v="3"/>
    <n v="14"/>
    <n v="3.6218100447152115"/>
    <n v="25.670358672794453"/>
  </r>
  <r>
    <n v="2296.7179999999998"/>
    <n v="0"/>
    <x v="3"/>
    <n v="15"/>
    <n v="3.3282478874026196"/>
    <n v="28.178821837838555"/>
  </r>
  <r>
    <n v="1719.338"/>
    <n v="0"/>
    <x v="3"/>
    <n v="16"/>
    <n v="3.258272701908175"/>
    <n v="35.1660067503474"/>
  </r>
  <r>
    <n v="911.65899999999999"/>
    <n v="0.27400000000000002"/>
    <x v="3"/>
    <n v="17"/>
    <n v="3.8851203327567605"/>
    <n v="34.386224391251737"/>
  </r>
  <r>
    <n v="203.898"/>
    <n v="0.48399999999999999"/>
    <x v="3"/>
    <n v="18"/>
    <n v="4.8317227776436011"/>
    <n v="22.426563114699675"/>
  </r>
  <r>
    <n v="115.419"/>
    <n v="0.105"/>
    <x v="3"/>
    <n v="19"/>
    <n v="5.2212324215648556"/>
    <n v="33.200227060057593"/>
  </r>
  <r>
    <n v="94.397000000000006"/>
    <n v="0"/>
    <x v="3"/>
    <n v="20"/>
    <n v="4.7103301370498443"/>
    <n v="35.335813793340634"/>
  </r>
  <r>
    <n v="66.578999999999994"/>
    <n v="0"/>
    <x v="3"/>
    <n v="21"/>
    <n v="3.7082408228161232"/>
    <n v="48.828826359333434"/>
  </r>
  <r>
    <n v="52.917999999999999"/>
    <n v="0"/>
    <x v="3"/>
    <n v="22"/>
    <n v="2.9646964431455705"/>
    <n v="52.942732212035146"/>
  </r>
  <r>
    <n v="43.232999999999997"/>
    <n v="0"/>
    <x v="3"/>
    <n v="23"/>
    <n v="2.3576980298587857"/>
    <n v="31.083355148637395"/>
  </r>
  <r>
    <n v="38.926000000000002"/>
    <n v="0"/>
    <x v="3"/>
    <n v="24"/>
    <n v="2.1811980652843062"/>
    <n v="6.5226184003971195"/>
  </r>
  <r>
    <n v="38.006999999999998"/>
    <n v="0"/>
    <x v="3"/>
    <n v="1"/>
    <n v="2.5413559372901702"/>
    <n v="4.3912532282877326"/>
  </r>
  <r>
    <n v="38.033000000000001"/>
    <n v="0"/>
    <x v="3"/>
    <n v="2"/>
    <n v="3.0614370808494495"/>
    <n v="2.0347630436631103"/>
  </r>
  <r>
    <n v="37.844000000000001"/>
    <n v="0"/>
    <x v="3"/>
    <n v="3"/>
    <n v="3.2071771076758453"/>
    <n v="1.5197236319719281"/>
  </r>
  <r>
    <n v="39.948999999999998"/>
    <n v="1.2E-2"/>
    <x v="3"/>
    <n v="4"/>
    <n v="3.2154441372849258"/>
    <n v="1.4127758080891901"/>
  </r>
  <r>
    <n v="43.265000000000001"/>
    <n v="2.1999999999999999E-2"/>
    <x v="3"/>
    <n v="5"/>
    <n v="3.3678095254927944"/>
    <n v="19.248716856669542"/>
  </r>
  <r>
    <n v="40.887999999999998"/>
    <n v="2.1999999999999999E-2"/>
    <x v="3"/>
    <n v="6"/>
    <n v="3.4549248906452363"/>
    <n v="38.589952461496814"/>
  </r>
  <r>
    <n v="77.429000000000002"/>
    <n v="7.0000000000000001E-3"/>
    <x v="3"/>
    <n v="7"/>
    <n v="4.1182098052430502"/>
    <n v="24.745904166156837"/>
  </r>
  <r>
    <n v="172.70699999999999"/>
    <n v="0"/>
    <x v="3"/>
    <n v="8"/>
    <n v="4.2019430029451854"/>
    <n v="21.743902949267532"/>
  </r>
  <r>
    <n v="279.77499999999998"/>
    <n v="0"/>
    <x v="3"/>
    <n v="9"/>
    <n v="4.4289756151959114"/>
    <n v="27.464312956295387"/>
  </r>
  <r>
    <n v="499.947"/>
    <n v="0"/>
    <x v="3"/>
    <n v="10"/>
    <n v="4.2746850176358029"/>
    <n v="33.374762396494212"/>
  </r>
  <r>
    <n v="776.68899999999996"/>
    <n v="0"/>
    <x v="3"/>
    <n v="11"/>
    <n v="4.1806402619694509"/>
    <n v="26.796419730488676"/>
  </r>
  <r>
    <n v="1037.6310000000001"/>
    <n v="0"/>
    <x v="3"/>
    <n v="12"/>
    <n v="4.3573299163593289"/>
    <n v="20.869739124232186"/>
  </r>
  <r>
    <n v="1383.931"/>
    <n v="0"/>
    <x v="3"/>
    <n v="13"/>
    <n v="4.8192390478165734"/>
    <n v="18.604017099718696"/>
  </r>
  <r>
    <n v="1807.5820000000001"/>
    <n v="0"/>
    <x v="3"/>
    <n v="14"/>
    <n v="5.2076943074646769"/>
    <n v="17.009731786436152"/>
  </r>
  <r>
    <n v="2043.337"/>
    <n v="0"/>
    <x v="3"/>
    <n v="15"/>
    <n v="5.1510485340365415"/>
    <n v="17.227239857689732"/>
  </r>
  <r>
    <n v="2068.6709999999998"/>
    <n v="0"/>
    <x v="3"/>
    <n v="16"/>
    <n v="4.9664524562307051"/>
    <n v="22.118422931224309"/>
  </r>
  <r>
    <n v="1465.04"/>
    <n v="0"/>
    <x v="3"/>
    <n v="17"/>
    <n v="4.9200188007770862"/>
    <n v="28.633939080171523"/>
  </r>
  <r>
    <n v="129.631"/>
    <n v="0"/>
    <x v="3"/>
    <n v="18"/>
    <n v="3.8300751950842953"/>
    <n v="37.6774417572231"/>
  </r>
  <r>
    <n v="68.537000000000006"/>
    <n v="0.113"/>
    <x v="3"/>
    <n v="19"/>
    <n v="3.1660399555280412"/>
    <n v="91.628076625144601"/>
  </r>
  <r>
    <n v="44.738"/>
    <n v="9.9000000000000005E-2"/>
    <x v="3"/>
    <n v="20"/>
    <n v="1.8243579692593226"/>
    <n v="205.23262921714763"/>
  </r>
  <r>
    <n v="40.414000000000001"/>
    <n v="0"/>
    <x v="3"/>
    <n v="21"/>
    <n v="2.3969063394300578"/>
    <n v="129.32446662116391"/>
  </r>
  <r>
    <n v="43.28"/>
    <n v="0"/>
    <x v="3"/>
    <n v="22"/>
    <n v="3.2654864874930962"/>
    <n v="58.003707759737509"/>
  </r>
  <r>
    <n v="46.427"/>
    <n v="0"/>
    <x v="3"/>
    <n v="23"/>
    <n v="3.5071199010013903"/>
    <n v="16.917210084085543"/>
  </r>
  <r>
    <n v="56.344000000000001"/>
    <n v="0"/>
    <x v="3"/>
    <n v="24"/>
    <n v="3.8076519011065075"/>
    <n v="-0.14784492774129188"/>
  </r>
  <r>
    <n v="79.685000000000002"/>
    <n v="0"/>
    <x v="3"/>
    <n v="1"/>
    <n v="4.4070509413892642"/>
    <n v="-0.70478097136057816"/>
  </r>
  <r>
    <n v="88.757999999999996"/>
    <n v="0"/>
    <x v="3"/>
    <n v="2"/>
    <n v="4.5030062180725441"/>
    <n v="-0.70568328041530615"/>
  </r>
  <r>
    <n v="86.355999999999995"/>
    <n v="0"/>
    <x v="3"/>
    <n v="3"/>
    <n v="4.324639291316676"/>
    <n v="-0.58328793191908979"/>
  </r>
  <r>
    <n v="75.123000000000005"/>
    <n v="0"/>
    <x v="3"/>
    <n v="4"/>
    <n v="4.1467956303632807"/>
    <n v="-0.49374127486596375"/>
  </r>
  <r>
    <n v="41.246000000000002"/>
    <n v="0"/>
    <x v="3"/>
    <n v="5"/>
    <n v="3.5562072493036738"/>
    <n v="18.658895810490385"/>
  </r>
  <r>
    <n v="37.408999999999999"/>
    <n v="0"/>
    <x v="3"/>
    <n v="6"/>
    <n v="3.2454549758084767"/>
    <n v="45.522221199621228"/>
  </r>
  <r>
    <n v="81.742000000000004"/>
    <n v="0"/>
    <x v="3"/>
    <n v="7"/>
    <n v="4.3190884454940255"/>
    <n v="22.145196345444703"/>
  </r>
  <r>
    <n v="213.43799999999999"/>
    <n v="0"/>
    <x v="3"/>
    <n v="8"/>
    <n v="4.4157559941645328"/>
    <n v="20.556965434731332"/>
  </r>
  <r>
    <n v="333.24599999999998"/>
    <n v="0"/>
    <x v="3"/>
    <n v="9"/>
    <n v="4.3767174914540696"/>
    <n v="27.82530227585918"/>
  </r>
  <r>
    <n v="478.83600000000001"/>
    <n v="0"/>
    <x v="3"/>
    <n v="10"/>
    <n v="4.4359554776845993"/>
    <n v="32.060736943542757"/>
  </r>
  <r>
    <n v="700.69"/>
    <n v="0"/>
    <x v="3"/>
    <n v="11"/>
    <n v="4.3654865708188817"/>
    <n v="25.544531475892502"/>
  </r>
  <r>
    <n v="1005.603"/>
    <n v="0"/>
    <x v="3"/>
    <n v="12"/>
    <n v="4.2848460882510127"/>
    <n v="21.269623506337222"/>
  </r>
  <r>
    <n v="1312.454"/>
    <n v="0"/>
    <x v="3"/>
    <n v="13"/>
    <n v="4.4096127947927588"/>
    <n v="20.589462046233201"/>
  </r>
  <r>
    <n v="1611.856"/>
    <n v="0"/>
    <x v="3"/>
    <n v="14"/>
    <n v="4.7748861766538475"/>
    <n v="18.802548514707283"/>
  </r>
  <r>
    <n v="1780.77"/>
    <n v="0"/>
    <x v="3"/>
    <n v="15"/>
    <n v="4.9350009118540186"/>
    <n v="18.10265812166849"/>
  </r>
  <r>
    <n v="1646.1189999999999"/>
    <n v="0"/>
    <x v="3"/>
    <n v="16"/>
    <n v="5.0910495970870286"/>
    <n v="21.509328394908405"/>
  </r>
  <r>
    <n v="979.18799999999999"/>
    <n v="0"/>
    <x v="3"/>
    <n v="17"/>
    <n v="5.444422926261332"/>
    <n v="25.609201280527891"/>
  </r>
  <r>
    <n v="177.51900000000001"/>
    <n v="0"/>
    <x v="3"/>
    <n v="18"/>
    <n v="4.7979951021233855"/>
    <n v="29.432591611679651"/>
  </r>
  <r>
    <n v="96.126999999999995"/>
    <n v="0"/>
    <x v="3"/>
    <n v="19"/>
    <n v="4.233842935206737"/>
    <n v="45.60680825123081"/>
  </r>
  <r>
    <n v="69.816000000000003"/>
    <n v="0"/>
    <x v="3"/>
    <n v="20"/>
    <n v="3.9348526020678336"/>
    <n v="58.209001094672786"/>
  </r>
  <r>
    <n v="77.144000000000005"/>
    <n v="0"/>
    <x v="3"/>
    <n v="21"/>
    <n v="4.1817914821282036"/>
    <n v="36.84102095590886"/>
  </r>
  <r>
    <n v="80.447000000000003"/>
    <n v="0"/>
    <x v="3"/>
    <n v="22"/>
    <n v="4.2066515187260283"/>
    <n v="23.222722358675199"/>
  </r>
  <r>
    <n v="83.343000000000004"/>
    <n v="0"/>
    <x v="3"/>
    <n v="23"/>
    <n v="4.1839502865115401"/>
    <n v="7.2006462796954169"/>
  </r>
  <r>
    <n v="65.16"/>
    <n v="0"/>
    <x v="3"/>
    <n v="24"/>
    <n v="3.9901182939857809"/>
    <n v="-0.37464524895197471"/>
  </r>
  <r>
    <n v="55.113"/>
    <n v="0"/>
    <x v="3"/>
    <n v="1"/>
    <n v="3.9781515808224301"/>
    <n v="-0.42462574756513405"/>
  </r>
  <r>
    <n v="44.783000000000001"/>
    <n v="0"/>
    <x v="3"/>
    <n v="2"/>
    <n v="3.9456316351124316"/>
    <n v="-0.46062472702949897"/>
  </r>
  <r>
    <n v="44.573999999999998"/>
    <n v="0"/>
    <x v="3"/>
    <n v="3"/>
    <n v="4.3046021883560854"/>
    <n v="-1.0977059702622789"/>
  </r>
  <r>
    <n v="52.295999999999999"/>
    <n v="0"/>
    <x v="3"/>
    <n v="4"/>
    <n v="4.4490319171702959"/>
    <n v="-1.1287191255004956"/>
  </r>
  <r>
    <n v="47.408000000000001"/>
    <n v="0"/>
    <x v="3"/>
    <n v="5"/>
    <n v="4.317368874673555"/>
    <n v="12.032842636843091"/>
  </r>
  <r>
    <n v="43.414999999999999"/>
    <n v="0"/>
    <x v="3"/>
    <n v="6"/>
    <n v="4.029521311520762"/>
    <n v="29.978871195640743"/>
  </r>
  <r>
    <n v="78.323999999999998"/>
    <n v="0"/>
    <x v="3"/>
    <n v="7"/>
    <n v="4.2554381678036401"/>
    <n v="23.526033812703815"/>
  </r>
  <r>
    <n v="180.815"/>
    <n v="0"/>
    <x v="3"/>
    <n v="8"/>
    <n v="3.9708685447896661"/>
    <n v="23.170381571716067"/>
  </r>
  <r>
    <n v="298.29700000000003"/>
    <n v="0"/>
    <x v="3"/>
    <n v="9"/>
    <n v="3.940787992267536"/>
    <n v="31.209665883939945"/>
  </r>
  <r>
    <n v="463.113"/>
    <n v="0"/>
    <x v="3"/>
    <n v="10"/>
    <n v="3.7588254814502893"/>
    <n v="38.33514793244872"/>
  </r>
  <r>
    <n v="836.07600000000002"/>
    <n v="0"/>
    <x v="3"/>
    <n v="11"/>
    <n v="3.67404695125144"/>
    <n v="30.873058099272402"/>
  </r>
  <r>
    <n v="1459.252"/>
    <n v="0"/>
    <x v="3"/>
    <n v="12"/>
    <n v="3.6735827199070936"/>
    <n v="25.269552773203962"/>
  </r>
  <r>
    <n v="1823.93"/>
    <n v="0"/>
    <x v="3"/>
    <n v="13"/>
    <n v="3.7969382402140806"/>
    <n v="24.358624410972549"/>
  </r>
  <r>
    <n v="2053.0059999999999"/>
    <n v="0"/>
    <x v="3"/>
    <n v="14"/>
    <n v="3.8990173120928815"/>
    <n v="23.648397690442483"/>
  </r>
  <r>
    <n v="2101.0259999999998"/>
    <n v="0"/>
    <x v="3"/>
    <n v="15"/>
    <n v="3.9784319775509545"/>
    <n v="23.121067541741017"/>
  </r>
  <r>
    <n v="1945.798"/>
    <n v="0"/>
    <x v="3"/>
    <n v="16"/>
    <n v="4.2984677502570605"/>
    <n v="25.985980629773564"/>
  </r>
  <r>
    <n v="988.803"/>
    <n v="0"/>
    <x v="3"/>
    <n v="17"/>
    <n v="4.9567655784795797"/>
    <n v="28.401132972370156"/>
  </r>
  <r>
    <n v="181.501"/>
    <n v="0"/>
    <x v="3"/>
    <n v="18"/>
    <n v="5.4562523768608795"/>
    <n v="25.547675303201608"/>
  </r>
  <r>
    <n v="171.46199999999999"/>
    <n v="0"/>
    <x v="3"/>
    <n v="19"/>
    <n v="5.9886781513118565"/>
    <n v="23.030149688243025"/>
  </r>
  <r>
    <n v="155.41800000000001"/>
    <n v="0"/>
    <x v="3"/>
    <n v="20"/>
    <n v="5.6464435709568548"/>
    <n v="20.945453746534817"/>
  </r>
  <r>
    <n v="138.041"/>
    <n v="0"/>
    <x v="3"/>
    <n v="21"/>
    <n v="5.0658632038380187"/>
    <n v="17.563491723288621"/>
  </r>
  <r>
    <n v="120.56100000000001"/>
    <n v="0"/>
    <x v="3"/>
    <n v="22"/>
    <n v="4.5327136463712332"/>
    <n v="14.166374062902321"/>
  </r>
  <r>
    <n v="127.105"/>
    <n v="0"/>
    <x v="3"/>
    <n v="23"/>
    <n v="4.503286022450717"/>
    <n v="4.1858263744194275"/>
  </r>
  <r>
    <n v="127.678"/>
    <n v="0"/>
    <x v="3"/>
    <n v="24"/>
    <n v="4.5199695795436492"/>
    <n v="-0.49931109322433631"/>
  </r>
  <r>
    <n v="118.738"/>
    <n v="0"/>
    <x v="3"/>
    <n v="1"/>
    <n v="4.4387070189414395"/>
    <n v="-0.49122775997439172"/>
  </r>
  <r>
    <n v="81.891999999999996"/>
    <n v="0"/>
    <x v="3"/>
    <n v="2"/>
    <n v="4.3520786987369613"/>
    <n v="-0.63892193704929889"/>
  </r>
  <r>
    <n v="62.6"/>
    <n v="0"/>
    <x v="3"/>
    <n v="3"/>
    <n v="4.1367747098434062"/>
    <n v="-0.58001776385633708"/>
  </r>
  <r>
    <n v="54.470999999999997"/>
    <n v="0"/>
    <x v="3"/>
    <n v="4"/>
    <n v="4.0497660426251789"/>
    <n v="-0.53890432975019387"/>
  </r>
  <r>
    <n v="54.045000000000002"/>
    <n v="0"/>
    <x v="3"/>
    <n v="5"/>
    <n v="4.0110666910436681"/>
    <n v="11.869856027732649"/>
  </r>
  <r>
    <n v="56.997999999999998"/>
    <n v="0"/>
    <x v="3"/>
    <n v="6"/>
    <n v="3.9402093852992128"/>
    <n v="23.4954615459622"/>
  </r>
  <r>
    <n v="149.875"/>
    <n v="0"/>
    <x v="3"/>
    <n v="7"/>
    <n v="5.3415706491630344"/>
    <n v="10.729037480275604"/>
  </r>
  <r>
    <n v="281.46300000000002"/>
    <n v="0"/>
    <x v="3"/>
    <n v="8"/>
    <n v="5.2473643860513448"/>
    <n v="16.860202815085927"/>
  </r>
  <r>
    <n v="414.76400000000001"/>
    <n v="0"/>
    <x v="3"/>
    <n v="9"/>
    <n v="4.8737082391132116"/>
    <n v="24.705460236416904"/>
  </r>
  <r>
    <n v="543.98400000000004"/>
    <n v="0"/>
    <x v="3"/>
    <n v="10"/>
    <n v="4.2403947929408643"/>
    <n v="33.667043117404511"/>
  </r>
  <r>
    <n v="699.09699999999998"/>
    <n v="0"/>
    <x v="3"/>
    <n v="11"/>
    <n v="3.5239188412901905"/>
    <n v="32.306307124028486"/>
  </r>
  <r>
    <n v="970.44200000000001"/>
    <n v="0"/>
    <x v="3"/>
    <n v="12"/>
    <n v="3.0095517938723035"/>
    <n v="31.456061820325527"/>
  </r>
  <r>
    <n v="1713.606"/>
    <n v="0"/>
    <x v="3"/>
    <n v="13"/>
    <n v="2.6730912816437824"/>
    <n v="35.763980354544778"/>
  </r>
  <r>
    <n v="2317.3139999999999"/>
    <n v="0"/>
    <x v="3"/>
    <n v="14"/>
    <n v="2.5339189016225441"/>
    <n v="37.880369595937935"/>
  </r>
  <r>
    <n v="2361.297"/>
    <n v="0"/>
    <x v="3"/>
    <n v="15"/>
    <n v="2.5764852027519973"/>
    <n v="37.208794564927651"/>
  </r>
  <r>
    <n v="2198.8209999999999"/>
    <n v="0"/>
    <x v="3"/>
    <n v="16"/>
    <n v="2.7777892288652857"/>
    <n v="41.727791382783167"/>
  </r>
  <r>
    <n v="1381.5440000000001"/>
    <n v="0"/>
    <x v="3"/>
    <n v="17"/>
    <n v="3.4019782480198191"/>
    <n v="42.646752167458288"/>
  </r>
  <r>
    <n v="150.90799999999999"/>
    <n v="0"/>
    <x v="3"/>
    <n v="18"/>
    <n v="4.1472361881137179"/>
    <n v="34.485504445965255"/>
  </r>
  <r>
    <n v="112.986"/>
    <n v="0"/>
    <x v="3"/>
    <n v="19"/>
    <n v="4.8845966056574213"/>
    <n v="33.207804339313462"/>
  </r>
  <r>
    <n v="106.36"/>
    <n v="0"/>
    <x v="3"/>
    <n v="20"/>
    <n v="4.7954732821693424"/>
    <n v="30.744451870442809"/>
  </r>
  <r>
    <n v="118.191"/>
    <n v="0"/>
    <x v="3"/>
    <n v="21"/>
    <n v="4.6518179242098459"/>
    <n v="21.308919881732727"/>
  </r>
  <r>
    <n v="112.932"/>
    <n v="0"/>
    <x v="3"/>
    <n v="22"/>
    <n v="4.4081783085533193"/>
    <n v="15.64067546094566"/>
  </r>
  <r>
    <n v="118.959"/>
    <n v="0"/>
    <x v="3"/>
    <n v="23"/>
    <n v="4.3098162373818205"/>
    <n v="4.809081737970498"/>
  </r>
  <r>
    <n v="136.86500000000001"/>
    <n v="0"/>
    <x v="3"/>
    <n v="24"/>
    <n v="4.2562424742958429"/>
    <n v="-0.34919029149119885"/>
  </r>
  <r>
    <n v="138.107"/>
    <n v="0"/>
    <x v="3"/>
    <n v="1"/>
    <n v="3.920319374744869"/>
    <n v="-0.1418226204901587"/>
  </r>
  <r>
    <n v="135.50200000000001"/>
    <n v="0"/>
    <x v="3"/>
    <n v="2"/>
    <n v="3.6678523688938189"/>
    <n v="3.9028134051318553E-2"/>
  </r>
  <r>
    <n v="128.21"/>
    <n v="0"/>
    <x v="3"/>
    <n v="3"/>
    <n v="3.5892462997125176"/>
    <n v="0.10193378632483929"/>
  </r>
  <r>
    <n v="130.72800000000001"/>
    <n v="0"/>
    <x v="3"/>
    <n v="4"/>
    <n v="3.3966979553678303"/>
    <n v="0.26320814827519978"/>
  </r>
  <r>
    <n v="120.098"/>
    <n v="0"/>
    <x v="3"/>
    <n v="5"/>
    <n v="3.3457401273858673"/>
    <n v="6.9998146096182872"/>
  </r>
  <r>
    <n v="112.75"/>
    <n v="0"/>
    <x v="3"/>
    <n v="6"/>
    <n v="3.4031698458936779"/>
    <n v="14.255759075193742"/>
  </r>
  <r>
    <n v="157.21799999999999"/>
    <n v="0"/>
    <x v="3"/>
    <n v="7"/>
    <n v="3.7128708568976649"/>
    <n v="16.650230955957863"/>
  </r>
  <r>
    <n v="214.13900000000001"/>
    <n v="0"/>
    <x v="3"/>
    <n v="8"/>
    <n v="3.4372787201505788"/>
    <n v="27.197146442155606"/>
  </r>
  <r>
    <n v="307.66500000000002"/>
    <n v="0"/>
    <x v="3"/>
    <n v="9"/>
    <n v="3.3120594801422274"/>
    <n v="37.659882513349707"/>
  </r>
  <r>
    <n v="428.11799999999999"/>
    <n v="0"/>
    <x v="3"/>
    <n v="10"/>
    <n v="3.4384910934885373"/>
    <n v="42.164486335821408"/>
  </r>
  <r>
    <n v="608.71100000000001"/>
    <n v="0"/>
    <x v="3"/>
    <n v="11"/>
    <n v="3.3376891706688325"/>
    <n v="34.263381475388677"/>
  </r>
  <r>
    <n v="815.63099999999997"/>
    <n v="0"/>
    <x v="3"/>
    <n v="12"/>
    <n v="3.4226067550917971"/>
    <n v="27.32560573381382"/>
  </r>
  <r>
    <n v="975.05799999999999"/>
    <n v="0"/>
    <x v="3"/>
    <n v="13"/>
    <n v="3.6806143508930678"/>
    <n v="25.215986069287215"/>
  </r>
  <r>
    <n v="1090.6199999999999"/>
    <n v="0"/>
    <x v="3"/>
    <n v="14"/>
    <n v="3.9807191561324693"/>
    <n v="23.106191904087794"/>
  </r>
  <r>
    <n v="1114.5360000000001"/>
    <n v="0"/>
    <x v="3"/>
    <n v="15"/>
    <n v="3.9264122300135527"/>
    <n v="23.464079610496757"/>
  </r>
  <r>
    <n v="841.15599999999995"/>
    <n v="0"/>
    <x v="3"/>
    <n v="16"/>
    <n v="3.5203891830307628"/>
    <n v="32.341475014733753"/>
  </r>
  <r>
    <n v="527.06700000000001"/>
    <n v="0"/>
    <x v="3"/>
    <n v="17"/>
    <n v="2.8656643208861707"/>
    <n v="51.146430230197439"/>
  </r>
  <r>
    <n v="118.399"/>
    <n v="7.0000000000000001E-3"/>
    <x v="3"/>
    <n v="18"/>
    <n v="2.3850274631542505"/>
    <n v="68.087693693642123"/>
  </r>
  <r>
    <n v="68.400000000000006"/>
    <n v="9.8000000000000004E-2"/>
    <x v="3"/>
    <n v="19"/>
    <n v="1.2625719781461966"/>
    <n v="227.31630048683198"/>
  </r>
  <r>
    <n v="57.075000000000003"/>
    <n v="0"/>
    <x v="3"/>
    <n v="20"/>
    <n v="1.4530168615676833"/>
    <n v="203.59573995247058"/>
  </r>
  <r>
    <n v="45.585000000000001"/>
    <n v="0"/>
    <x v="3"/>
    <n v="21"/>
    <n v="1.7377850845257017"/>
    <n v="161.13676288271316"/>
  </r>
  <r>
    <n v="39.826000000000001"/>
    <n v="0"/>
    <x v="3"/>
    <n v="22"/>
    <n v="2.0920002390057224"/>
    <n v="103.46312486589051"/>
  </r>
  <r>
    <n v="38.063000000000002"/>
    <n v="0"/>
    <x v="3"/>
    <n v="23"/>
    <n v="1.6783920876839238"/>
    <n v="53.42266609200891"/>
  </r>
  <r>
    <n v="37.619"/>
    <n v="0"/>
    <x v="3"/>
    <n v="24"/>
    <n v="1.8876461532819122"/>
    <n v="9.2870163039416269"/>
  </r>
  <r>
    <n v="38.244999999999997"/>
    <n v="9.8000000000000004E-2"/>
    <x v="3"/>
    <n v="1"/>
    <n v="2.9126422712032456"/>
    <n v="2.6077261973719157"/>
  </r>
  <r>
    <n v="39.143000000000001"/>
    <n v="0.113"/>
    <x v="3"/>
    <n v="2"/>
    <n v="2.9257998906282023"/>
    <n v="11.573909071458699"/>
  </r>
  <r>
    <n v="38.935000000000002"/>
    <n v="0"/>
    <x v="3"/>
    <n v="3"/>
    <n v="3.1651328566112356"/>
    <n v="1.6195832775760124"/>
  </r>
  <r>
    <n v="38.817"/>
    <n v="0"/>
    <x v="3"/>
    <n v="4"/>
    <n v="3.1603741867063779"/>
    <n v="1.6409172967285066"/>
  </r>
  <r>
    <n v="37.316000000000003"/>
    <n v="0"/>
    <x v="3"/>
    <n v="5"/>
    <n v="2.7428694828591462"/>
    <n v="29.600287849028867"/>
  </r>
  <r>
    <n v="37.067999999999998"/>
    <n v="0"/>
    <x v="3"/>
    <n v="6"/>
    <n v="2.4407910602917244"/>
    <n v="64.288267375959663"/>
  </r>
  <r>
    <n v="51.722000000000001"/>
    <n v="0"/>
    <x v="3"/>
    <n v="7"/>
    <n v="2.4760583595707111"/>
    <n v="66.230125207985623"/>
  </r>
  <r>
    <n v="130.673"/>
    <n v="0"/>
    <x v="3"/>
    <n v="8"/>
    <n v="2.4578773362395445"/>
    <n v="39.137982902503488"/>
  </r>
  <r>
    <n v="268.03500000000003"/>
    <n v="0"/>
    <x v="3"/>
    <n v="9"/>
    <n v="2.6612450093894022"/>
    <n v="47.546928565545265"/>
  </r>
  <r>
    <n v="485.423"/>
    <n v="0"/>
    <x v="3"/>
    <n v="10"/>
    <n v="2.7224182265037822"/>
    <n v="53.983322735920687"/>
  </r>
  <r>
    <n v="846.26700000000005"/>
    <n v="0"/>
    <x v="3"/>
    <n v="11"/>
    <n v="2.7073518426684036"/>
    <n v="42.885473913932671"/>
  </r>
  <r>
    <n v="1307.587"/>
    <n v="0"/>
    <x v="3"/>
    <n v="12"/>
    <n v="2.6975805826703305"/>
    <n v="35.414166372048079"/>
  </r>
  <r>
    <n v="2070.498"/>
    <n v="0"/>
    <x v="3"/>
    <n v="13"/>
    <n v="2.1140191579075154"/>
    <n v="45.954448164056274"/>
  </r>
  <r>
    <n v="1770.761"/>
    <n v="0"/>
    <x v="3"/>
    <n v="14"/>
    <n v="1.7132127713742973"/>
    <n v="57.353360207065371"/>
  </r>
  <r>
    <n v="740.36500000000001"/>
    <n v="0.61399999999999999"/>
    <x v="3"/>
    <n v="15"/>
    <n v="2.9864118938954149"/>
    <n v="20.701954764058303"/>
  </r>
  <r>
    <n v="557.89300000000003"/>
    <n v="1.0880000000000001"/>
    <x v="3"/>
    <n v="16"/>
    <n v="2.6216639754171394"/>
    <n v="25.585055117078944"/>
  </r>
  <r>
    <n v="390.94499999999999"/>
    <n v="1.196"/>
    <x v="3"/>
    <n v="17"/>
    <n v="1.7046395513421599"/>
    <n v="48.370187056493393"/>
  </r>
  <r>
    <n v="136.148"/>
    <n v="0.60199999999999998"/>
    <x v="3"/>
    <n v="18"/>
    <n v="2.185879456877712"/>
    <n v="43.085122866678496"/>
  </r>
  <r>
    <n v="64.754000000000005"/>
    <n v="8.9999999999999993E-3"/>
    <x v="3"/>
    <n v="19"/>
    <n v="2.5173037162805763"/>
    <n v="117.66054908328654"/>
  </r>
  <r>
    <n v="46.962000000000003"/>
    <n v="0"/>
    <x v="3"/>
    <n v="20"/>
    <n v="2.2387286570730272"/>
    <n v="157.90651685009774"/>
  </r>
  <r>
    <n v="41.435000000000002"/>
    <n v="0"/>
    <x v="3"/>
    <n v="21"/>
    <n v="1.6051794292227894"/>
    <n v="192.63841160176281"/>
  </r>
  <r>
    <n v="39.500999999999998"/>
    <n v="0"/>
    <x v="3"/>
    <n v="22"/>
    <n v="1.777101572786429"/>
    <n v="124.41359893673706"/>
  </r>
  <r>
    <n v="38.380000000000003"/>
    <n v="0"/>
    <x v="3"/>
    <n v="23"/>
    <n v="1.691723972756785"/>
    <n v="52.489973389157214"/>
  </r>
  <r>
    <n v="38.207999999999998"/>
    <n v="0"/>
    <x v="3"/>
    <n v="24"/>
    <n v="1.7031100962650652"/>
    <n v="11.155517602952257"/>
  </r>
  <r>
    <n v="37.601999999999997"/>
    <n v="0"/>
    <x v="3"/>
    <n v="1"/>
    <n v="1.6058953888718905"/>
    <n v="12.601067671662426"/>
  </r>
  <r>
    <n v="37.534999999999997"/>
    <n v="0"/>
    <x v="3"/>
    <n v="2"/>
    <n v="0.835887552246114"/>
    <n v="33.087345368821445"/>
  </r>
  <r>
    <n v="37.470999999999997"/>
    <n v="0"/>
    <x v="3"/>
    <n v="3"/>
    <n v="1.1320357768197966"/>
    <n v="21.959831748250096"/>
  </r>
  <r>
    <n v="37.371000000000002"/>
    <n v="0"/>
    <x v="3"/>
    <n v="4"/>
    <n v="1.3318235618879852"/>
    <n v="17.270495044611266"/>
  </r>
  <r>
    <n v="37.247999999999998"/>
    <n v="0"/>
    <x v="3"/>
    <n v="5"/>
    <n v="1.7019764980751055"/>
    <n v="53.701166524787055"/>
  </r>
  <r>
    <n v="37.728999999999999"/>
    <n v="0"/>
    <x v="3"/>
    <n v="6"/>
    <n v="2.1496290377644232"/>
    <n v="73.009495328225896"/>
  </r>
  <r>
    <n v="52.792999999999999"/>
    <n v="0"/>
    <x v="3"/>
    <n v="7"/>
    <n v="1.7383469158945231"/>
    <n v="95.316619029807825"/>
  </r>
  <r>
    <n v="121.271"/>
    <n v="0"/>
    <x v="3"/>
    <n v="8"/>
    <n v="1.2395890448047691"/>
    <n v="86.106816198101527"/>
  </r>
  <r>
    <n v="238.32499999999999"/>
    <n v="0"/>
    <x v="3"/>
    <n v="9"/>
    <n v="0.75059976019180819"/>
    <n v="175.62628042450714"/>
  </r>
  <r>
    <n v="399.13"/>
    <n v="0"/>
    <x v="3"/>
    <n v="10"/>
    <n v="0.46327637539594013"/>
    <n v="330.73403913312092"/>
  </r>
  <r>
    <n v="589.41499999999996"/>
    <n v="0"/>
    <x v="3"/>
    <n v="11"/>
    <n v="0.38786595622714815"/>
    <n v="315.90619527939566"/>
  </r>
  <r>
    <n v="859.64200000000005"/>
    <n v="0"/>
    <x v="3"/>
    <n v="12"/>
    <n v="0.7200173609018049"/>
    <n v="140.28675135277672"/>
  </r>
  <r>
    <n v="1048.675"/>
    <n v="0"/>
    <x v="3"/>
    <n v="13"/>
    <n v="0.94102072240732293"/>
    <n v="106.68934783167558"/>
  </r>
  <r>
    <n v="1202.992"/>
    <n v="0"/>
    <x v="3"/>
    <n v="14"/>
    <n v="1.229648730329113"/>
    <n v="80.996797827517469"/>
  </r>
  <r>
    <n v="1356.56"/>
    <n v="0"/>
    <x v="3"/>
    <n v="15"/>
    <n v="1.1832370852876444"/>
    <n v="84.282461566514186"/>
  </r>
  <r>
    <n v="1371.5709999999999"/>
    <n v="0"/>
    <x v="3"/>
    <n v="16"/>
    <n v="1.3239278681257525"/>
    <n v="90.591859231409629"/>
  </r>
  <r>
    <n v="943.76800000000003"/>
    <n v="0"/>
    <x v="3"/>
    <n v="17"/>
    <n v="1.6750286564712855"/>
    <n v="89.470496274331055"/>
  </r>
  <r>
    <n v="119.67100000000001"/>
    <n v="0"/>
    <x v="3"/>
    <n v="18"/>
    <n v="1.9749050610092629"/>
    <n v="81.977961959861361"/>
  </r>
  <r>
    <n v="40.031999999999996"/>
    <n v="0"/>
    <x v="3"/>
    <n v="19"/>
    <n v="2.6932497099229402"/>
    <n v="177.30154826769996"/>
  </r>
  <r>
    <n v="38.92"/>
    <n v="0"/>
    <x v="3"/>
    <n v="20"/>
    <n v="2.9784245835676284"/>
    <n v="140.91786272725059"/>
  </r>
  <r>
    <n v="40.655999999999999"/>
    <n v="0"/>
    <x v="3"/>
    <n v="21"/>
    <n v="3.1419436659494711"/>
    <n v="95.971287914149059"/>
  </r>
  <r>
    <n v="38.896999999999998"/>
    <n v="0"/>
    <x v="3"/>
    <n v="22"/>
    <n v="3.2415349759026202"/>
    <n v="65.084960083678197"/>
  </r>
  <r>
    <n v="39.159999999999997"/>
    <n v="0"/>
    <x v="3"/>
    <n v="23"/>
    <n v="3.3372229473021426"/>
    <n v="21.545659858836537"/>
  </r>
  <r>
    <n v="38.545999999999999"/>
    <n v="0"/>
    <x v="3"/>
    <n v="24"/>
    <n v="3.2589719237821"/>
    <n v="1.3199008815686835"/>
  </r>
  <r>
    <n v="37.465000000000003"/>
    <n v="0"/>
    <x v="3"/>
    <n v="1"/>
    <n v="3.0253999735572155"/>
    <n v="2.204673688185288"/>
  </r>
  <r>
    <n v="37.424999999999997"/>
    <n v="0"/>
    <x v="3"/>
    <n v="2"/>
    <n v="2.8259541751415576"/>
    <n v="3.0416860391179217"/>
  </r>
  <r>
    <n v="37.380000000000003"/>
    <n v="0"/>
    <x v="3"/>
    <n v="3"/>
    <n v="2.7828366822363111"/>
    <n v="3.2417533104094094"/>
  </r>
  <r>
    <n v="37.331000000000003"/>
    <n v="0"/>
    <x v="3"/>
    <n v="4"/>
    <n v="2.4803727542448128"/>
    <n v="4.8177879360719551"/>
  </r>
  <r>
    <n v="37.265000000000001"/>
    <n v="0"/>
    <x v="3"/>
    <n v="5"/>
    <n v="2.1358923193831658"/>
    <n v="40.809439019348062"/>
  </r>
  <r>
    <n v="37.145000000000003"/>
    <n v="0"/>
    <x v="3"/>
    <n v="6"/>
    <n v="2.4248752545234153"/>
    <n v="64.639697851835493"/>
  </r>
  <r>
    <n v="63.421999999999997"/>
    <n v="0"/>
    <x v="3"/>
    <n v="7"/>
    <n v="2.404227318703454"/>
    <n v="55.795393655217318"/>
  </r>
  <r>
    <n v="151.52600000000001"/>
    <n v="0"/>
    <x v="3"/>
    <n v="8"/>
    <n v="2.2657945626203624"/>
    <n v="42.690667673451614"/>
  </r>
  <r>
    <n v="266.55200000000002"/>
    <n v="0"/>
    <x v="3"/>
    <n v="9"/>
    <n v="2.7709637312675173"/>
    <n v="45.554616421675412"/>
  </r>
  <r>
    <n v="425.78399999999999"/>
    <n v="0"/>
    <x v="3"/>
    <n v="10"/>
    <n v="2.9955708971746939"/>
    <n v="48.808311998586142"/>
  </r>
  <r>
    <n v="632.14099999999996"/>
    <n v="0"/>
    <x v="3"/>
    <n v="11"/>
    <n v="2.7195111693096612"/>
    <n v="42.681345145050408"/>
  </r>
  <r>
    <n v="858.37599999999998"/>
    <n v="0"/>
    <x v="3"/>
    <n v="12"/>
    <n v="2.3242809640833011"/>
    <n v="41.546750086951157"/>
  </r>
  <r>
    <n v="1135.3399999999999"/>
    <n v="0"/>
    <x v="3"/>
    <n v="13"/>
    <n v="1.8779310423974571"/>
    <n v="52.079849619368233"/>
  </r>
  <r>
    <n v="1511.5889999999999"/>
    <n v="0"/>
    <x v="3"/>
    <n v="14"/>
    <n v="1.3538160879528651"/>
    <n v="73.314065643989139"/>
  </r>
  <r>
    <n v="1705.9870000000001"/>
    <n v="0"/>
    <x v="3"/>
    <n v="15"/>
    <n v="1.0522138565899994"/>
    <n v="95.122267298009731"/>
  </r>
  <r>
    <n v="1782.413"/>
    <n v="0"/>
    <x v="3"/>
    <n v="16"/>
    <n v="1.1901235230008689"/>
    <n v="101.08834910515181"/>
  </r>
  <r>
    <n v="1173.586"/>
    <n v="0"/>
    <x v="3"/>
    <n v="17"/>
    <n v="1.2013700512331744"/>
    <n v="125.83742619251134"/>
  </r>
  <r>
    <n v="118.49"/>
    <n v="0"/>
    <x v="3"/>
    <n v="18"/>
    <n v="0.99524167919154194"/>
    <n v="167.28478854365636"/>
  </r>
  <r>
    <n v="41.814999999999998"/>
    <n v="0"/>
    <x v="3"/>
    <n v="19"/>
    <n v="1.072604307282047"/>
    <n v="439.21939287619722"/>
  </r>
  <r>
    <n v="38.219000000000001"/>
    <n v="0"/>
    <x v="3"/>
    <n v="20"/>
    <n v="1.3892767902761494"/>
    <n v="318.4248702415577"/>
  </r>
  <r>
    <n v="38.094999999999999"/>
    <n v="0"/>
    <x v="3"/>
    <n v="21"/>
    <n v="2.0580267248021831"/>
    <n v="161.34423428983897"/>
  </r>
  <r>
    <n v="38.557000000000002"/>
    <n v="0"/>
    <x v="3"/>
    <n v="22"/>
    <n v="2.9039485188274257"/>
    <n v="74.377201299372572"/>
  </r>
  <r>
    <n v="39.424999999999997"/>
    <n v="0"/>
    <x v="3"/>
    <n v="23"/>
    <n v="3.1255970629625307"/>
    <n v="23.468085528210423"/>
  </r>
  <r>
    <n v="40.131"/>
    <n v="0"/>
    <x v="3"/>
    <n v="24"/>
    <n v="3.2229005569517657"/>
    <n v="1.3823607252270378"/>
  </r>
  <r>
    <n v="38.700000000000003"/>
    <n v="0"/>
    <x v="3"/>
    <n v="1"/>
    <n v="3.1177697156781798"/>
    <n v="1.79548593351835"/>
  </r>
  <r>
    <n v="37.500999999999998"/>
    <n v="0"/>
    <x v="3"/>
    <n v="2"/>
    <n v="2.8597062786237331"/>
    <n v="2.8863921397675423"/>
  </r>
  <r>
    <n v="37.409999999999997"/>
    <n v="0"/>
    <x v="3"/>
    <n v="3"/>
    <n v="2.7024109606053628"/>
    <n v="3.6219435849419632"/>
  </r>
  <r>
    <n v="37.307000000000002"/>
    <n v="0"/>
    <x v="3"/>
    <n v="4"/>
    <n v="2.6706722000275511"/>
    <n v="3.7897843861935492"/>
  </r>
  <r>
    <n v="37.198999999999998"/>
    <n v="0"/>
    <x v="3"/>
    <n v="5"/>
    <n v="2.6233970343811857"/>
    <n v="31.486390682542876"/>
  </r>
  <r>
    <n v="37.140999999999998"/>
    <n v="0"/>
    <x v="3"/>
    <n v="6"/>
    <n v="2.2871930395137179"/>
    <n v="69.12167318140385"/>
  </r>
  <r>
    <n v="47.816000000000003"/>
    <n v="0"/>
    <x v="3"/>
    <n v="7"/>
    <n v="2.1766198565665986"/>
    <n v="82.531680923416488"/>
  </r>
  <r>
    <n v="147.642"/>
    <n v="0"/>
    <x v="3"/>
    <n v="8"/>
    <n v="2.4735432076274715"/>
    <n v="38.872568893326978"/>
  </r>
  <r>
    <n v="256.60399999999998"/>
    <n v="0"/>
    <x v="3"/>
    <n v="9"/>
    <n v="2.9995853046712972"/>
    <n v="41.871482636313878"/>
  </r>
  <r>
    <n v="520.02800000000002"/>
    <n v="0"/>
    <x v="3"/>
    <n v="10"/>
    <n v="3.5903828486666991"/>
    <n v="40.263557814981382"/>
  </r>
  <r>
    <n v="1078.5809999999999"/>
    <n v="0"/>
    <x v="3"/>
    <n v="11"/>
    <n v="3.3554233712007191"/>
    <n v="34.067655422634068"/>
  </r>
  <r>
    <n v="1915.575"/>
    <n v="0"/>
    <x v="3"/>
    <n v="12"/>
    <n v="2.9208301902027789"/>
    <n v="32.495671330932971"/>
  </r>
  <r>
    <n v="2277.5100000000002"/>
    <n v="0"/>
    <x v="3"/>
    <n v="13"/>
    <n v="2.5603406023418054"/>
    <n v="37.460881823793969"/>
  </r>
  <r>
    <n v="2382.904"/>
    <n v="0"/>
    <x v="3"/>
    <n v="14"/>
    <n v="2.4270041203096464"/>
    <n v="39.671072420515003"/>
  </r>
  <r>
    <n v="2485.2939999999999"/>
    <n v="0"/>
    <x v="3"/>
    <n v="15"/>
    <n v="2.4872573248459835"/>
    <n v="38.642966384548558"/>
  </r>
  <r>
    <n v="2393.64"/>
    <n v="0"/>
    <x v="3"/>
    <n v="16"/>
    <n v="2.4627732335722672"/>
    <n v="47.419453745241128"/>
  </r>
  <r>
    <n v="1929.374"/>
    <n v="0"/>
    <x v="3"/>
    <n v="17"/>
    <n v="2.6214366290261526"/>
    <n v="56.169514631779656"/>
  </r>
  <r>
    <n v="233.32499999999999"/>
    <n v="0"/>
    <x v="3"/>
    <n v="18"/>
    <n v="2.5249807920061493"/>
    <n v="58.421011371303962"/>
  </r>
  <r>
    <n v="98.915000000000006"/>
    <n v="0"/>
    <x v="3"/>
    <n v="19"/>
    <n v="3.6444358959926841"/>
    <n v="52.07794870403881"/>
  </r>
  <r>
    <n v="66.206000000000003"/>
    <n v="0"/>
    <x v="3"/>
    <n v="20"/>
    <n v="4.1833576227714504"/>
    <n v="57.413594481920981"/>
  </r>
  <r>
    <n v="47.146999999999998"/>
    <n v="0"/>
    <x v="3"/>
    <n v="21"/>
    <n v="4.1336430663520041"/>
    <n v="61.071990974460583"/>
  </r>
  <r>
    <n v="39.603999999999999"/>
    <n v="0"/>
    <x v="3"/>
    <n v="22"/>
    <n v="3.7268089567349705"/>
    <n v="54.415927537671891"/>
  </r>
  <r>
    <n v="37.750999999999998"/>
    <n v="0"/>
    <x v="3"/>
    <n v="23"/>
    <n v="3.3654470728270263"/>
    <n v="22.082409607519637"/>
  </r>
  <r>
    <n v="37.665999999999997"/>
    <n v="0"/>
    <x v="3"/>
    <n v="24"/>
    <n v="3.3493923329463811"/>
    <n v="1.0562533952326074"/>
  </r>
  <r>
    <n v="37.610999999999997"/>
    <n v="0"/>
    <x v="3"/>
    <n v="1"/>
    <n v="3.36399836504122"/>
    <n v="1.0116462722335573"/>
  </r>
  <r>
    <n v="38.765000000000001"/>
    <n v="0"/>
    <x v="3"/>
    <n v="2"/>
    <n v="3.4343875727704352"/>
    <n v="0.7710782114249497"/>
  </r>
  <r>
    <n v="47.186999999999998"/>
    <n v="0"/>
    <x v="3"/>
    <n v="3"/>
    <n v="3.8325648070189238"/>
    <n v="-0.22498022261825401"/>
  </r>
  <r>
    <n v="38.040999999999997"/>
    <n v="0"/>
    <x v="3"/>
    <n v="4"/>
    <n v="3.2959323415385819"/>
    <n v="1.216302061323999"/>
  </r>
  <r>
    <n v="39.780999999999999"/>
    <n v="0"/>
    <x v="3"/>
    <n v="5"/>
    <n v="3.4829919609439237"/>
    <n v="19.942938012584911"/>
  </r>
  <r>
    <n v="39.103000000000002"/>
    <n v="0"/>
    <x v="3"/>
    <n v="6"/>
    <n v="3.6851145165381221"/>
    <n v="37.255907000710273"/>
  </r>
  <r>
    <n v="70.167000000000002"/>
    <n v="0"/>
    <x v="3"/>
    <n v="7"/>
    <n v="4.5539948396984382"/>
    <n v="24.202954367358213"/>
  </r>
  <r>
    <n v="197.39400000000001"/>
    <n v="0"/>
    <x v="3"/>
    <n v="8"/>
    <n v="4.9140130239957642"/>
    <n v="18.191802546254475"/>
  </r>
  <r>
    <n v="334.85700000000003"/>
    <n v="0"/>
    <x v="3"/>
    <n v="9"/>
    <n v="5.9482421773159171"/>
    <n v="19.742231261008449"/>
  </r>
  <r>
    <n v="633.23500000000001"/>
    <n v="0"/>
    <x v="3"/>
    <n v="10"/>
    <n v="6.9436282302554186"/>
    <n v="19.48198731727846"/>
  </r>
  <r>
    <n v="1214.31"/>
    <n v="0"/>
    <x v="3"/>
    <n v="11"/>
    <n v="7.3711858611759347"/>
    <n v="13.999217507384213"/>
  </r>
  <r>
    <n v="1596.944"/>
    <n v="0"/>
    <x v="3"/>
    <n v="12"/>
    <n v="7.0885432212832002"/>
    <n v="11.76165202195261"/>
  </r>
  <r>
    <n v="1877.144"/>
    <n v="0"/>
    <x v="3"/>
    <n v="13"/>
    <n v="6.7334736949066638"/>
    <n v="12.52789451494715"/>
  </r>
  <r>
    <n v="2108.261"/>
    <n v="0"/>
    <x v="3"/>
    <n v="14"/>
    <n v="6.6928454337449033"/>
    <n v="12.620754212249615"/>
  </r>
  <r>
    <n v="2147.7370000000001"/>
    <n v="0"/>
    <x v="3"/>
    <n v="15"/>
    <n v="6.7088595901240922"/>
    <n v="12.584018069115899"/>
  </r>
  <r>
    <n v="1995.2750000000001"/>
    <n v="0"/>
    <x v="3"/>
    <n v="16"/>
    <n v="6.8493985137382687"/>
    <n v="15.276638310006671"/>
  </r>
  <r>
    <n v="1195.7080000000001"/>
    <n v="0"/>
    <x v="3"/>
    <n v="17"/>
    <n v="7.4188870459119407"/>
    <n v="18.056559555773905"/>
  </r>
  <r>
    <n v="635.29499999999996"/>
    <n v="0"/>
    <x v="3"/>
    <n v="18"/>
    <n v="6.9588542878838897"/>
    <n v="19.433301382083815"/>
  </r>
  <r>
    <n v="415.072"/>
    <n v="0"/>
    <x v="3"/>
    <n v="19"/>
    <n v="6.6545134307475857"/>
    <n v="20.448723130923579"/>
  </r>
  <r>
    <n v="281.45999999999998"/>
    <n v="0"/>
    <x v="3"/>
    <n v="20"/>
    <n v="6.1800457118050511"/>
    <n v="18.897862674031888"/>
  </r>
  <r>
    <n v="208.071"/>
    <n v="0"/>
    <x v="3"/>
    <n v="21"/>
    <n v="5.6663728257148769"/>
    <n v="15.408674899323376"/>
  </r>
  <r>
    <n v="175.578"/>
    <n v="0"/>
    <x v="3"/>
    <n v="22"/>
    <n v="5.431109739270604"/>
    <n v="10.506500519118379"/>
  </r>
  <r>
    <n v="151.054"/>
    <n v="0"/>
    <x v="3"/>
    <n v="23"/>
    <n v="5.1786919197805155"/>
    <n v="3.197688617223239"/>
  </r>
  <r>
    <n v="90.938999999999993"/>
    <n v="0"/>
    <x v="3"/>
    <n v="24"/>
    <n v="4.9504141240910338"/>
    <n v="-0.98428891807648267"/>
  </r>
  <r>
    <n v="53.819000000000003"/>
    <n v="0"/>
    <x v="3"/>
    <n v="1"/>
    <n v="4.5247766795721533"/>
    <n v="-1.1903932656991518"/>
  </r>
  <r>
    <n v="44.021000000000001"/>
    <n v="0"/>
    <x v="3"/>
    <n v="2"/>
    <n v="4.136007374268087"/>
    <n v="-0.82344924117391471"/>
  </r>
  <r>
    <n v="39.418999999999997"/>
    <n v="0"/>
    <x v="3"/>
    <n v="3"/>
    <n v="3.561782840095673"/>
    <n v="0.40451339753231608"/>
  </r>
  <r>
    <n v="38.116"/>
    <n v="0"/>
    <x v="3"/>
    <n v="4"/>
    <n v="3.2870590198534617"/>
    <n v="1.2426817919253068"/>
  </r>
  <r>
    <n v="37.642000000000003"/>
    <n v="0"/>
    <x v="3"/>
    <n v="5"/>
    <n v="3.0124992946057265"/>
    <n v="25.861548916678846"/>
  </r>
  <r>
    <n v="37.726999999999997"/>
    <n v="0"/>
    <x v="3"/>
    <n v="6"/>
    <n v="2.8355981732255366"/>
    <n v="53.042060769912425"/>
  </r>
  <r>
    <n v="49.185000000000002"/>
    <n v="0"/>
    <x v="3"/>
    <n v="7"/>
    <n v="3.2593106633151741"/>
    <n v="51.15054140824116"/>
  </r>
  <r>
    <n v="174.88399999999999"/>
    <n v="0"/>
    <x v="3"/>
    <n v="8"/>
    <n v="3.4956952098259371"/>
    <n v="26.696378938153444"/>
  </r>
  <r>
    <n v="398.34800000000001"/>
    <n v="0"/>
    <x v="3"/>
    <n v="9"/>
    <n v="4.6706394637137212"/>
    <n v="25.899997280079031"/>
  </r>
  <r>
    <n v="760.03800000000001"/>
    <n v="0"/>
    <x v="3"/>
    <n v="10"/>
    <n v="5.9484912372802565"/>
    <n v="23.204445563139043"/>
  </r>
  <r>
    <n v="1199.615"/>
    <n v="0"/>
    <x v="3"/>
    <n v="11"/>
    <n v="6.9504938673449672"/>
    <n v="15.014160052990011"/>
  </r>
  <r>
    <n v="1538.6669999999999"/>
    <n v="0"/>
    <x v="3"/>
    <n v="12"/>
    <n v="7.3527148727527845"/>
    <n v="11.239579920600917"/>
  </r>
  <r>
    <n v="1715.93"/>
    <n v="0"/>
    <x v="3"/>
    <n v="13"/>
    <n v="7.545203642049696"/>
    <n v="10.882195434121158"/>
  </r>
  <r>
    <n v="1589.768"/>
    <n v="0"/>
    <x v="3"/>
    <n v="14"/>
    <n v="7.1090878458491424"/>
    <n v="11.719659077424446"/>
  </r>
  <r>
    <n v="1449.57"/>
    <n v="0"/>
    <x v="3"/>
    <n v="15"/>
    <n v="6.6199538518028955"/>
    <n v="12.79021163997146"/>
  </r>
  <r>
    <n v="1228.6479999999999"/>
    <n v="0"/>
    <x v="3"/>
    <n v="16"/>
    <n v="6.7781585257354378"/>
    <n v="15.466304499108684"/>
  </r>
  <r>
    <n v="844.505"/>
    <n v="0"/>
    <x v="3"/>
    <n v="17"/>
    <n v="7.5309298894625227"/>
    <n v="17.746719894344228"/>
  </r>
  <r>
    <n v="507.29199999999997"/>
    <n v="0"/>
    <x v="3"/>
    <n v="18"/>
    <n v="6.9100594787599334"/>
    <n v="19.590082712508238"/>
  </r>
  <r>
    <n v="318.75799999999998"/>
    <n v="0"/>
    <x v="3"/>
    <n v="19"/>
    <n v="6.2647283261127935"/>
    <n v="21.893320904246799"/>
  </r>
  <r>
    <n v="248.31"/>
    <n v="0"/>
    <x v="3"/>
    <n v="20"/>
    <n v="5.895088209687791"/>
    <n v="19.945209313491315"/>
  </r>
  <r>
    <n v="202.42500000000001"/>
    <n v="0"/>
    <x v="3"/>
    <n v="21"/>
    <n v="5.5334706107469298"/>
    <n v="15.845269596715855"/>
  </r>
  <r>
    <n v="132.74100000000001"/>
    <n v="0"/>
    <x v="3"/>
    <n v="22"/>
    <n v="5.2041449826076134"/>
    <n v="11.085485757126417"/>
  </r>
  <r>
    <n v="82.730999999999995"/>
    <n v="0"/>
    <x v="3"/>
    <n v="23"/>
    <n v="4.7796309480963064"/>
    <n v="5.8075476975941465"/>
  </r>
  <r>
    <n v="61.393999999999998"/>
    <n v="0"/>
    <x v="3"/>
    <n v="24"/>
    <n v="4.577930209166583"/>
    <n v="-1.0994855290179402"/>
  </r>
  <r>
    <n v="73.438999999999993"/>
    <n v="0"/>
    <x v="3"/>
    <n v="1"/>
    <n v="4.7637284767291259"/>
    <n v="-1.0744976542778031"/>
  </r>
  <r>
    <n v="63.06"/>
    <n v="0"/>
    <x v="3"/>
    <n v="2"/>
    <n v="4.5050963363728416"/>
    <n v="-0.99544874218471335"/>
  </r>
  <r>
    <n v="42.634"/>
    <n v="0"/>
    <x v="3"/>
    <n v="3"/>
    <n v="3.7050033738176271"/>
    <n v="3.3141896732377774E-2"/>
  </r>
  <r>
    <n v="38.597000000000001"/>
    <n v="0"/>
    <x v="3"/>
    <n v="4"/>
    <n v="3.1216566114805131"/>
    <n v="1.7864221779999596"/>
  </r>
  <r>
    <n v="37.613999999999997"/>
    <n v="0"/>
    <x v="3"/>
    <n v="5"/>
    <n v="2.8218281308400055"/>
    <n v="28.276275019219653"/>
  </r>
  <r>
    <n v="37.524999999999999"/>
    <n v="0"/>
    <x v="3"/>
    <n v="6"/>
    <n v="2.6041754933183747"/>
    <n v="58.919145690977842"/>
  </r>
  <r>
    <n v="97.545000000000002"/>
    <n v="0"/>
    <x v="3"/>
    <n v="7"/>
    <n v="3.2839077331739999"/>
    <n v="25.570750073825927"/>
  </r>
  <r>
    <n v="290.83600000000001"/>
    <n v="0"/>
    <x v="3"/>
    <n v="8"/>
    <n v="3.9240939081525559"/>
    <n v="23.479578030861589"/>
  </r>
  <r>
    <n v="518.64400000000001"/>
    <n v="0"/>
    <x v="3"/>
    <n v="9"/>
    <n v="4.7072991194526823"/>
    <n v="25.676726142231377"/>
  </r>
  <r>
    <n v="723.13599999999997"/>
    <n v="0"/>
    <x v="3"/>
    <n v="10"/>
    <n v="4.8371500907042364"/>
    <n v="29.171929452357745"/>
  </r>
  <r>
    <n v="979.29200000000003"/>
    <n v="0"/>
    <x v="3"/>
    <n v="11"/>
    <n v="4.9402474634374336"/>
    <n v="22.250436720146546"/>
  </r>
  <r>
    <n v="1209.0319999999999"/>
    <n v="0"/>
    <x v="3"/>
    <n v="12"/>
    <n v="4.8950028600604512"/>
    <n v="18.273206519034996"/>
  </r>
  <r>
    <n v="1444.913"/>
    <n v="0"/>
    <x v="3"/>
    <n v="13"/>
    <n v="5.2312770907303321"/>
    <n v="16.920567519455087"/>
  </r>
  <r>
    <n v="1588.7650000000001"/>
    <n v="0"/>
    <x v="3"/>
    <n v="14"/>
    <n v="5.7847304172277552"/>
    <n v="15.036748642004465"/>
  </r>
  <r>
    <n v="1570.7349999999999"/>
    <n v="0"/>
    <x v="3"/>
    <n v="15"/>
    <n v="6.2442287754373638"/>
    <n v="13.726447786603217"/>
  </r>
  <r>
    <n v="1276.3230000000001"/>
    <n v="0"/>
    <x v="3"/>
    <n v="16"/>
    <n v="6.5770906181989011"/>
    <n v="16.023782133530847"/>
  </r>
  <r>
    <n v="801.38699999999994"/>
    <n v="0"/>
    <x v="3"/>
    <n v="17"/>
    <n v="6.8329326793112779"/>
    <n v="19.84246369848475"/>
  </r>
  <r>
    <n v="345.86500000000001"/>
    <n v="0"/>
    <x v="3"/>
    <n v="18"/>
    <n v="6.0895251867448588"/>
    <n v="22.602892889829956"/>
  </r>
  <r>
    <n v="204.221"/>
    <n v="0"/>
    <x v="3"/>
    <n v="19"/>
    <n v="5.6273782527923251"/>
    <n v="24.686571759484959"/>
  </r>
  <r>
    <n v="156.88999999999999"/>
    <n v="0"/>
    <x v="3"/>
    <n v="20"/>
    <n v="5.3322830007418025"/>
    <n v="22.342644932544001"/>
  </r>
  <r>
    <n v="147.41999999999999"/>
    <n v="0"/>
    <x v="3"/>
    <n v="21"/>
    <n v="5.2780739858399102"/>
    <n v="16.745992205104361"/>
  </r>
  <r>
    <n v="133.83000000000001"/>
    <n v="0"/>
    <x v="3"/>
    <n v="22"/>
    <n v="5.1965324015154568"/>
    <n v="11.10578201334431"/>
  </r>
  <r>
    <n v="152.60599999999999"/>
    <n v="0"/>
    <x v="3"/>
    <n v="23"/>
    <n v="5.3374655034014031"/>
    <n v="3.0201906692626368"/>
  </r>
  <r>
    <n v="142.77000000000001"/>
    <n v="0"/>
    <x v="3"/>
    <n v="24"/>
    <n v="5.3523252890682942"/>
    <n v="-0.844781391703608"/>
  </r>
  <r>
    <n v="131.06200000000001"/>
    <n v="0"/>
    <x v="3"/>
    <n v="1"/>
    <n v="5.2731414735430713"/>
    <n v="-0.81588301200674107"/>
  </r>
  <r>
    <n v="100.88500000000001"/>
    <n v="0"/>
    <x v="3"/>
    <n v="2"/>
    <n v="5.0685150685383196"/>
    <n v="-0.94972397840371281"/>
  </r>
  <r>
    <n v="58.828000000000003"/>
    <n v="0"/>
    <x v="3"/>
    <n v="3"/>
    <n v="4.5221389850379436"/>
    <n v="-1.0861011976889419"/>
  </r>
  <r>
    <n v="44.820999999999998"/>
    <n v="0"/>
    <x v="3"/>
    <n v="4"/>
    <n v="3.8597742161945172"/>
    <n v="-0.29180779127804346"/>
  </r>
  <r>
    <n v="40.524000000000001"/>
    <n v="0"/>
    <x v="3"/>
    <n v="5"/>
    <n v="3.5069126022756829"/>
    <n v="19.38315614810546"/>
  </r>
  <r>
    <n v="39.484999999999999"/>
    <n v="0"/>
    <x v="3"/>
    <n v="6"/>
    <n v="3.1146466894336506"/>
    <n v="45.323027277142451"/>
  </r>
  <r>
    <n v="169.00399999999999"/>
    <n v="0"/>
    <x v="3"/>
    <n v="7"/>
    <n v="4.3153829494032161"/>
    <n v="13.938893246985142"/>
  </r>
  <r>
    <n v="373.476"/>
    <n v="0"/>
    <x v="3"/>
    <n v="8"/>
    <n v="5.039362062801203"/>
    <n v="17.67041802461835"/>
  </r>
  <r>
    <n v="555.54999999999995"/>
    <n v="0"/>
    <x v="3"/>
    <n v="9"/>
    <n v="5.3541947106917958"/>
    <n v="22.239876137905508"/>
  </r>
  <r>
    <n v="717.62900000000002"/>
    <n v="0"/>
    <x v="3"/>
    <n v="10"/>
    <n v="5.5403019773293947"/>
    <n v="25.118091383113615"/>
  </r>
  <r>
    <n v="882.16499999999996"/>
    <n v="0"/>
    <x v="3"/>
    <n v="11"/>
    <n v="5.5939064168074886"/>
    <n v="19.326839425841655"/>
  </r>
  <r>
    <n v="1132.8889999999999"/>
    <n v="0"/>
    <x v="3"/>
    <n v="12"/>
    <n v="5.7120063900524487"/>
    <n v="15.263450512093538"/>
  </r>
  <r>
    <n v="1354.3810000000001"/>
    <n v="0"/>
    <x v="3"/>
    <n v="13"/>
    <n v="5.9636570156238857"/>
    <n v="14.502518836565102"/>
  </r>
  <r>
    <n v="1477.597"/>
    <n v="0"/>
    <x v="3"/>
    <n v="14"/>
    <n v="6.1348722073079891"/>
    <n v="14.020489901071787"/>
  </r>
  <r>
    <n v="1500.7360000000001"/>
    <n v="0"/>
    <x v="3"/>
    <n v="15"/>
    <n v="6.4893828674227576"/>
    <n v="13.103278653165344"/>
  </r>
  <r>
    <n v="1249.123"/>
    <n v="0"/>
    <x v="3"/>
    <n v="16"/>
    <n v="7.0085219554482387"/>
    <n v="14.866919853705976"/>
  </r>
  <r>
    <n v="741.65"/>
    <n v="0"/>
    <x v="3"/>
    <n v="17"/>
    <n v="7.607032798667297"/>
    <n v="17.541472517091798"/>
  </r>
  <r>
    <n v="356.29399999999998"/>
    <n v="0"/>
    <x v="3"/>
    <n v="18"/>
    <n v="6.9660563448769208"/>
    <n v="19.410346657914673"/>
  </r>
  <r>
    <n v="245.95400000000001"/>
    <n v="0"/>
    <x v="3"/>
    <n v="19"/>
    <n v="6.4810898003345088"/>
    <n v="21.069998561472378"/>
  </r>
  <r>
    <n v="223.226"/>
    <n v="0"/>
    <x v="3"/>
    <n v="20"/>
    <n v="6.3819718739587055"/>
    <n v="18.212313895311127"/>
  </r>
  <r>
    <n v="202.71"/>
    <n v="0"/>
    <x v="3"/>
    <n v="21"/>
    <n v="6.2390653947526475"/>
    <n v="13.740099425534282"/>
  </r>
  <r>
    <n v="194.65700000000001"/>
    <n v="0"/>
    <x v="3"/>
    <n v="22"/>
    <n v="6.3240855465434684"/>
    <n v="8.6319359236361564"/>
  </r>
  <r>
    <n v="185.28399999999999"/>
    <n v="0"/>
    <x v="3"/>
    <n v="23"/>
    <n v="6.2485240657294421"/>
    <n v="2.1760710152481177"/>
  </r>
  <r>
    <n v="180.13200000000001"/>
    <n v="0"/>
    <x v="3"/>
    <n v="24"/>
    <n v="6.3003868135218495"/>
    <n v="-1.1343662163490364"/>
  </r>
  <r>
    <n v="176.12299999999999"/>
    <n v="0"/>
    <x v="3"/>
    <n v="1"/>
    <n v="5.9530201578694486"/>
    <n v="-1.0389696920438958"/>
  </r>
  <r>
    <n v="161.125"/>
    <n v="0"/>
    <x v="3"/>
    <n v="2"/>
    <n v="5.8594031265991591"/>
    <n v="-1.0113249128967776"/>
  </r>
  <r>
    <n v="128.58699999999999"/>
    <n v="0"/>
    <x v="3"/>
    <n v="3"/>
    <n v="5.4153317534570311"/>
    <n v="-0.87670109963786103"/>
  </r>
  <r>
    <n v="80.39"/>
    <n v="0"/>
    <x v="3"/>
    <n v="4"/>
    <n v="4.5849146120729447"/>
    <n v="-0.84522191779603162"/>
  </r>
  <r>
    <n v="53.686999999999998"/>
    <n v="0"/>
    <x v="3"/>
    <n v="5"/>
    <n v="3.908182314068779"/>
    <n v="12.440095420126291"/>
  </r>
  <r>
    <n v="81.296999999999997"/>
    <n v="0"/>
    <x v="3"/>
    <n v="6"/>
    <n v="4.3254277245146522"/>
    <n v="14.611433907947498"/>
  </r>
  <r>
    <n v="206.45099999999999"/>
    <n v="0"/>
    <x v="3"/>
    <n v="7"/>
    <n v="6.1133992181109846"/>
    <n v="9.0248547998074926"/>
  </r>
  <r>
    <n v="298.72500000000002"/>
    <n v="0"/>
    <x v="3"/>
    <n v="8"/>
    <n v="6.3402720761809581"/>
    <n v="13.476569012085083"/>
  </r>
  <r>
    <n v="377.01100000000002"/>
    <n v="0"/>
    <x v="3"/>
    <n v="9"/>
    <n v="6.2228098155093887"/>
    <n v="18.748963083903014"/>
  </r>
  <r>
    <n v="533.37"/>
    <n v="0"/>
    <x v="3"/>
    <n v="10"/>
    <n v="6.4009682080135351"/>
    <n v="21.368396702442613"/>
  </r>
  <r>
    <n v="661.03200000000004"/>
    <n v="0"/>
    <x v="3"/>
    <n v="11"/>
    <n v="6.4063974275719113"/>
    <n v="16.524506506336792"/>
  </r>
  <r>
    <n v="916.38"/>
    <n v="0"/>
    <x v="3"/>
    <n v="12"/>
    <n v="6.5747057728844407"/>
    <n v="12.897293979832561"/>
  </r>
  <r>
    <n v="1097.383"/>
    <n v="0"/>
    <x v="3"/>
    <n v="13"/>
    <n v="6.7267130903584702"/>
    <n v="12.543268712327251"/>
  </r>
  <r>
    <n v="1225.5889999999999"/>
    <n v="0"/>
    <x v="3"/>
    <n v="14"/>
    <n v="6.9967313797229629"/>
    <n v="11.952327786984956"/>
  </r>
  <r>
    <n v="1194.837"/>
    <n v="0"/>
    <x v="3"/>
    <n v="15"/>
    <n v="7.5434263435126079"/>
    <n v="10.885411831911174"/>
  </r>
  <r>
    <n v="898.60799999999995"/>
    <n v="0"/>
    <x v="3"/>
    <n v="16"/>
    <n v="8.0637610331656031"/>
    <n v="12.559019701247419"/>
  </r>
  <r>
    <n v="568.16800000000001"/>
    <n v="0"/>
    <x v="3"/>
    <n v="17"/>
    <n v="8.383592129868914"/>
    <n v="15.660123100763766"/>
  </r>
  <r>
    <n v="348.142"/>
    <n v="0"/>
    <x v="3"/>
    <n v="18"/>
    <n v="7.2498822749062626"/>
    <n v="18.542037497542996"/>
  </r>
  <r>
    <n v="252.32599999999999"/>
    <n v="0"/>
    <x v="3"/>
    <n v="19"/>
    <n v="6.2848988854236945"/>
    <n v="21.814169676779677"/>
  </r>
  <r>
    <n v="215.977"/>
    <n v="0"/>
    <x v="3"/>
    <n v="20"/>
    <n v="5.9878405122381135"/>
    <n v="19.59336015944189"/>
  </r>
  <r>
    <n v="156.208"/>
    <n v="0"/>
    <x v="3"/>
    <n v="21"/>
    <n v="5.624899110206333"/>
    <n v="15.542704910078733"/>
  </r>
  <r>
    <n v="129.56399999999999"/>
    <n v="0"/>
    <x v="3"/>
    <n v="22"/>
    <n v="5.5351445328916205"/>
    <n v="10.29149503823162"/>
  </r>
  <r>
    <n v="106.785"/>
    <n v="0"/>
    <x v="3"/>
    <n v="23"/>
    <n v="5.514708423842551"/>
    <n v="3.4502542509487002"/>
  </r>
  <r>
    <n v="91.308999999999997"/>
    <n v="0"/>
    <x v="3"/>
    <n v="24"/>
    <n v="5.411739092010996"/>
    <n v="-1.2328271265124537"/>
  </r>
  <r>
    <n v="76.832999999999998"/>
    <n v="0"/>
    <x v="3"/>
    <n v="1"/>
    <n v="5.1876091795739585"/>
    <n v="-1.3259661486231398"/>
  </r>
  <r>
    <n v="74.128"/>
    <n v="0"/>
    <x v="3"/>
    <n v="2"/>
    <n v="4.9909237621907234"/>
    <n v="-1.2371266407608932"/>
  </r>
  <r>
    <n v="73.004999999999995"/>
    <n v="0"/>
    <x v="3"/>
    <n v="3"/>
    <n v="4.9905712097915211"/>
    <n v="-1.2558971348102324"/>
  </r>
  <r>
    <n v="85.832999999999998"/>
    <n v="0"/>
    <x v="3"/>
    <n v="4"/>
    <n v="5.0793662990573933"/>
    <n v="-1.1228466421169103"/>
  </r>
  <r>
    <n v="103.93300000000001"/>
    <n v="0"/>
    <x v="3"/>
    <n v="5"/>
    <n v="5.1748719790928162"/>
    <n v="4.0051968014889514"/>
  </r>
  <r>
    <n v="115.736"/>
    <n v="0"/>
    <x v="3"/>
    <n v="6"/>
    <n v="5.2626400218901539"/>
    <n v="7.8818141752809145"/>
  </r>
  <r>
    <n v="177.37899999999999"/>
    <n v="0"/>
    <x v="3"/>
    <n v="7"/>
    <n v="6.019144540547269"/>
    <n v="9.20954013590136"/>
  </r>
  <r>
    <n v="253.91300000000001"/>
    <n v="0"/>
    <x v="3"/>
    <n v="8"/>
    <n v="5.7590645941854133"/>
    <n v="15.116102694939688"/>
  </r>
  <r>
    <n v="377.39499999999998"/>
    <n v="0"/>
    <x v="3"/>
    <n v="9"/>
    <n v="5.9732896296764322"/>
    <n v="19.647835240101205"/>
  </r>
  <r>
    <n v="515.72199999999998"/>
    <n v="0"/>
    <x v="3"/>
    <n v="10"/>
    <n v="5.8644847173472971"/>
    <n v="23.576508628133173"/>
  </r>
  <r>
    <n v="634.46299999999997"/>
    <n v="0"/>
    <x v="3"/>
    <n v="11"/>
    <n v="5.5793778326978352"/>
    <n v="19.384377134157546"/>
  </r>
  <r>
    <n v="862.93899999999996"/>
    <n v="0"/>
    <x v="3"/>
    <n v="12"/>
    <n v="5.3886547486362497"/>
    <n v="16.345519667280566"/>
  </r>
  <r>
    <n v="1197.627"/>
    <n v="0"/>
    <x v="3"/>
    <n v="13"/>
    <n v="5.4494921781758716"/>
    <n v="16.132125052731727"/>
  </r>
  <r>
    <n v="1518.202"/>
    <n v="0"/>
    <x v="3"/>
    <n v="14"/>
    <n v="5.857648418947659"/>
    <n v="14.815093748355821"/>
  </r>
  <r>
    <n v="1464.9179999999999"/>
    <n v="7.0000000000000001E-3"/>
    <x v="3"/>
    <n v="15"/>
    <n v="6.3739226540647635"/>
    <n v="13.390800705738091"/>
  </r>
  <r>
    <n v="739.5"/>
    <n v="7.9000000000000001E-2"/>
    <x v="3"/>
    <n v="16"/>
    <n v="6.8198223583902831"/>
    <n v="15.354899502047886"/>
  </r>
  <r>
    <n v="427.21199999999999"/>
    <n v="0.13400000000000001"/>
    <x v="3"/>
    <n v="17"/>
    <n v="5.9919659545094213"/>
    <n v="25.103348356823574"/>
  </r>
  <r>
    <n v="245.29"/>
    <n v="0"/>
    <x v="3"/>
    <n v="18"/>
    <n v="5.0108977239612464"/>
    <n v="28.064403157129995"/>
  </r>
  <r>
    <n v="137.01300000000001"/>
    <n v="0"/>
    <x v="3"/>
    <n v="19"/>
    <n v="4.8634284203635616"/>
    <n v="28.999343312405575"/>
  </r>
  <r>
    <n v="138.148"/>
    <n v="0"/>
    <x v="3"/>
    <n v="20"/>
    <n v="5.0513833748786086"/>
    <n v="23.739077546317066"/>
  </r>
  <r>
    <n v="124.643"/>
    <n v="0"/>
    <x v="3"/>
    <n v="21"/>
    <n v="5.0896566681849968"/>
    <n v="18.219210588499323"/>
  </r>
  <r>
    <n v="173.571"/>
    <n v="0"/>
    <x v="3"/>
    <n v="22"/>
    <n v="5.323180440300705"/>
    <n v="10.775670498857657"/>
  </r>
  <r>
    <n v="222.24100000000001"/>
    <n v="0"/>
    <x v="3"/>
    <n v="23"/>
    <n v="5.8168943603954162"/>
    <n v="2.5430261324934236"/>
  </r>
  <r>
    <n v="209.61099999999999"/>
    <n v="0"/>
    <x v="3"/>
    <n v="24"/>
    <n v="5.9210007600067067"/>
    <n v="-1.0296128417271257"/>
  </r>
  <r>
    <n v="232.28899999999999"/>
    <n v="0"/>
    <x v="3"/>
    <n v="1"/>
    <n v="6.1788045769388118"/>
    <n v="-1.1021964841015461"/>
  </r>
  <r>
    <n v="251.28700000000001"/>
    <n v="0"/>
    <x v="3"/>
    <n v="2"/>
    <n v="6.4158731284214161"/>
    <n v="-1.1637939308304623"/>
  </r>
  <r>
    <n v="250.77600000000001"/>
    <n v="0"/>
    <x v="3"/>
    <n v="3"/>
    <n v="6.3342852003994894"/>
    <n v="-1.1431153126326441"/>
  </r>
  <r>
    <n v="244.23400000000001"/>
    <n v="0"/>
    <x v="3"/>
    <n v="4"/>
    <n v="5.9428361074490352"/>
    <n v="-1.0360045983189545"/>
  </r>
  <r>
    <n v="232.518"/>
    <n v="0"/>
    <x v="3"/>
    <n v="5"/>
    <n v="5.9179984792157567"/>
    <n v="2.4522706084961836"/>
  </r>
  <r>
    <n v="192.334"/>
    <n v="0"/>
    <x v="3"/>
    <n v="6"/>
    <n v="5.3544945606471579"/>
    <n v="6.8491178481833144"/>
  </r>
  <r>
    <n v="199.84100000000001"/>
    <n v="3.7999999999999999E-2"/>
    <x v="3"/>
    <n v="7"/>
    <n v="6.5105466744352585"/>
    <n v="8.3054081361645089"/>
  </r>
  <r>
    <n v="274.82600000000002"/>
    <n v="0.71399999999999997"/>
    <x v="3"/>
    <n v="8"/>
    <n v="6.4984161147159538"/>
    <n v="8.2809772132279384"/>
  </r>
  <r>
    <n v="444.55700000000002"/>
    <n v="0"/>
    <x v="3"/>
    <n v="9"/>
    <n v="6.2469725467621515"/>
    <n v="18.665732634076949"/>
  </r>
  <r>
    <n v="541.27"/>
    <n v="0"/>
    <x v="3"/>
    <n v="10"/>
    <n v="5.0636234062181202"/>
    <n v="27.743343659847937"/>
  </r>
  <r>
    <n v="774.46199999999999"/>
    <n v="0"/>
    <x v="3"/>
    <n v="11"/>
    <n v="4.0120444912787301"/>
    <n v="28.038839559782236"/>
  </r>
  <r>
    <n v="976.26800000000003"/>
    <n v="0"/>
    <x v="3"/>
    <n v="12"/>
    <n v="3.3368203427814329"/>
    <n v="28.099314770396585"/>
  </r>
  <r>
    <n v="1175.606"/>
    <n v="0"/>
    <x v="3"/>
    <n v="13"/>
    <n v="3.0087779911452421"/>
    <n v="31.464863940262003"/>
  </r>
  <r>
    <n v="1292.9639999999999"/>
    <n v="0"/>
    <x v="3"/>
    <n v="14"/>
    <n v="2.8606085017002938"/>
    <n v="33.238070001734798"/>
  </r>
  <r>
    <n v="1308.8689999999999"/>
    <n v="0"/>
    <x v="3"/>
    <n v="15"/>
    <n v="2.6293035199459189"/>
    <n v="36.40570279295541"/>
  </r>
  <r>
    <n v="1146.46"/>
    <n v="0"/>
    <x v="3"/>
    <n v="16"/>
    <n v="3.1411501078426673"/>
    <n v="36.580480198684342"/>
  </r>
  <r>
    <n v="808.78899999999999"/>
    <n v="0"/>
    <x v="3"/>
    <n v="17"/>
    <n v="4.6367709669553445"/>
    <n v="30.552274037487752"/>
  </r>
  <r>
    <n v="308.54899999999998"/>
    <n v="0"/>
    <x v="3"/>
    <n v="18"/>
    <n v="5.2708832276953359"/>
    <n v="26.543538910664328"/>
  </r>
  <r>
    <n v="208.86"/>
    <n v="0.48399999999999999"/>
    <x v="3"/>
    <n v="19"/>
    <n v="5.1052075374072698"/>
    <n v="21.225177435310968"/>
  </r>
  <r>
    <n v="200.95"/>
    <n v="0.67400000000000004"/>
    <x v="3"/>
    <n v="20"/>
    <n v="4.8577200413362647"/>
    <n v="15.25882441024698"/>
  </r>
  <r>
    <n v="180.36600000000001"/>
    <n v="0.25600000000000001"/>
    <x v="3"/>
    <n v="21"/>
    <n v="4.5118193669516513"/>
    <n v="20.059561655397005"/>
  </r>
  <r>
    <n v="157.03899999999999"/>
    <n v="0"/>
    <x v="3"/>
    <n v="22"/>
    <n v="4.2603523328476012"/>
    <n v="14.154710694526027"/>
  </r>
  <r>
    <n v="146.82900000000001"/>
    <n v="0"/>
    <x v="3"/>
    <n v="23"/>
    <n v="4.2233442909618439"/>
    <n v="4.547444141394049"/>
  </r>
  <r>
    <n v="176.64699999999999"/>
    <n v="7.3999999999999996E-2"/>
    <x v="3"/>
    <n v="24"/>
    <n v="4.6386422582475584"/>
    <n v="-0.54869327195851225"/>
  </r>
  <r>
    <n v="197.77600000000001"/>
    <n v="6.0000000000000001E-3"/>
    <x v="3"/>
    <n v="1"/>
    <n v="4.7211198883315806"/>
    <n v="-0.58748590477014018"/>
  </r>
  <r>
    <n v="200.28399999999999"/>
    <n v="1.7999999999999999E-2"/>
    <x v="3"/>
    <n v="2"/>
    <n v="4.5096325792685148"/>
    <n v="-0.48516906579569241"/>
  </r>
  <r>
    <n v="224.494"/>
    <n v="0.22900000000000001"/>
    <x v="3"/>
    <n v="3"/>
    <n v="4.1192941142870589"/>
    <n v="2.2496130357106607"/>
  </r>
  <r>
    <n v="223.73400000000001"/>
    <n v="0.115"/>
    <x v="3"/>
    <n v="4"/>
    <n v="3.8540452773676646"/>
    <n v="2.6414088096364936"/>
  </r>
  <r>
    <n v="256.49900000000002"/>
    <n v="0"/>
    <x v="3"/>
    <n v="5"/>
    <n v="3.6894461643992038"/>
    <n v="5.6062369393875064"/>
  </r>
  <r>
    <n v="222.655"/>
    <n v="0"/>
    <x v="3"/>
    <n v="6"/>
    <n v="3.5650509112774249"/>
    <n v="11.676957135529864"/>
  </r>
  <r>
    <n v="261.66899999999998"/>
    <n v="0"/>
    <x v="3"/>
    <n v="7"/>
    <n v="3.9516792633006035"/>
    <n v="15.476671464208604"/>
  </r>
  <r>
    <n v="367.77800000000002"/>
    <n v="0"/>
    <x v="3"/>
    <n v="8"/>
    <n v="4.3902512456578151"/>
    <n v="20.692476760737751"/>
  </r>
  <r>
    <n v="495.02300000000002"/>
    <n v="0"/>
    <x v="3"/>
    <n v="9"/>
    <n v="4.959750195322342"/>
    <n v="24.228828134542731"/>
  </r>
  <r>
    <n v="686.82"/>
    <n v="0"/>
    <x v="3"/>
    <n v="10"/>
    <n v="5.3333277604137548"/>
    <n v="26.200334388540284"/>
  </r>
  <r>
    <n v="874.91300000000001"/>
    <n v="0.08"/>
    <x v="3"/>
    <n v="11"/>
    <n v="6.0861831224503913"/>
    <n v="17.539614095213548"/>
  </r>
  <r>
    <n v="769.78"/>
    <n v="1.59"/>
    <x v="3"/>
    <n v="12"/>
    <n v="6.2767116390670683"/>
    <n v="8.2188308113742412"/>
  </r>
  <r>
    <n v="767.38099999999997"/>
    <n v="2.706"/>
    <x v="3"/>
    <n v="13"/>
    <n v="6.5073008997586701"/>
    <n v="6.455513910371689"/>
  </r>
  <r>
    <n v="657.23699999999997"/>
    <n v="3.6970000000000001"/>
    <x v="3"/>
    <n v="14"/>
    <n v="6.8186940831804446"/>
    <n v="4.9132073193668893"/>
  </r>
  <r>
    <n v="640.21100000000001"/>
    <n v="1.3069999999999999"/>
    <x v="3"/>
    <n v="15"/>
    <n v="7.6677486917608348"/>
    <n v="7.0446205701635041"/>
  </r>
  <r>
    <n v="631.31899999999996"/>
    <n v="0.77300000000000002"/>
    <x v="3"/>
    <n v="16"/>
    <n v="8.3463956891582836"/>
    <n v="7.0574011553831539"/>
  </r>
  <r>
    <n v="515.38800000000003"/>
    <n v="0.77"/>
    <x v="3"/>
    <n v="17"/>
    <n v="9.2033491729913202"/>
    <n v="8.0395013382253389"/>
  </r>
  <r>
    <n v="630.33100000000002"/>
    <n v="9.1999999999999998E-2"/>
    <x v="3"/>
    <n v="18"/>
    <n v="9.0231630817579713"/>
    <n v="14.353831804625933"/>
  </r>
  <r>
    <n v="562.33299999999997"/>
    <n v="0"/>
    <x v="3"/>
    <n v="19"/>
    <n v="9.1375853484386127"/>
    <n v="14.139414148592774"/>
  </r>
  <r>
    <n v="701.13499999999999"/>
    <n v="0"/>
    <x v="3"/>
    <n v="20"/>
    <n v="10.499878523106826"/>
    <n v="9.98364324037194"/>
  </r>
  <r>
    <n v="724.64800000000002"/>
    <n v="0.124"/>
    <x v="3"/>
    <n v="21"/>
    <n v="11.420206872031697"/>
    <n v="8.8509843194132358"/>
  </r>
  <r>
    <n v="703.31600000000003"/>
    <n v="1.2370000000000001"/>
    <x v="3"/>
    <n v="22"/>
    <n v="12.07703879268424"/>
    <n v="3.1656817120155676"/>
  </r>
  <r>
    <n v="726.35400000000004"/>
    <n v="0.73399999999999999"/>
    <x v="3"/>
    <n v="23"/>
    <n v="13.095366699714827"/>
    <n v="1.1960941147816775"/>
  </r>
  <r>
    <n v="781.89700000000005"/>
    <n v="1.3919999999999999"/>
    <x v="3"/>
    <n v="24"/>
    <n v="13.037454506152649"/>
    <n v="0.4087207133480098"/>
  </r>
  <r>
    <n v="714.73599999999999"/>
    <n v="19.837"/>
    <x v="3"/>
    <n v="1"/>
    <n v="11.415445676801234"/>
    <n v="9.0231072552890944E-3"/>
  </r>
  <r>
    <n v="624.64499999999998"/>
    <n v="43.896999999999998"/>
    <x v="3"/>
    <n v="2"/>
    <n v="9.9807568851264978"/>
    <n v="1.0320138231420136E-2"/>
  </r>
  <r>
    <n v="566.07299999999998"/>
    <n v="12.48"/>
    <x v="3"/>
    <n v="3"/>
    <n v="8.4522916419158172"/>
    <n v="1.2186374426303737E-2"/>
  </r>
  <r>
    <n v="464.73099999999999"/>
    <n v="0"/>
    <x v="3"/>
    <n v="4"/>
    <n v="6.4920784037163317"/>
    <n v="-1.1826388597778486"/>
  </r>
  <r>
    <n v="307.64600000000002"/>
    <n v="0"/>
    <x v="3"/>
    <n v="5"/>
    <n v="5.2856280610727806"/>
    <n v="3.0769689360014967"/>
  </r>
  <r>
    <n v="211.59899999999999"/>
    <n v="0"/>
    <x v="3"/>
    <n v="6"/>
    <n v="4.9991192224230856"/>
    <n v="7.5328630722897687"/>
  </r>
  <r>
    <n v="342.46"/>
    <n v="0"/>
    <x v="3"/>
    <n v="7"/>
    <n v="5.6965949478613975"/>
    <n v="9.8877957801398999"/>
  </r>
  <r>
    <n v="441.45"/>
    <n v="0"/>
    <x v="3"/>
    <n v="8"/>
    <n v="5.0868208146149598"/>
    <n v="17.479721270276105"/>
  </r>
  <r>
    <n v="568.52"/>
    <n v="0"/>
    <x v="3"/>
    <n v="9"/>
    <n v="4.2961425721221129"/>
    <n v="28.399108193778083"/>
  </r>
  <r>
    <n v="680.54600000000005"/>
    <n v="0"/>
    <x v="3"/>
    <n v="10"/>
    <n v="3.9664403436834896"/>
    <n v="36.183626875307247"/>
  </r>
  <r>
    <n v="915.298"/>
    <n v="0"/>
    <x v="3"/>
    <n v="11"/>
    <n v="4.0615889747732963"/>
    <n v="27.663033454980503"/>
  </r>
  <r>
    <n v="1084.1189999999999"/>
    <n v="0"/>
    <x v="3"/>
    <n v="12"/>
    <n v="4.5779735691679129"/>
    <n v="19.730416542500063"/>
  </r>
  <r>
    <n v="1153.058"/>
    <n v="0"/>
    <x v="3"/>
    <n v="13"/>
    <n v="4.8312632923491146"/>
    <n v="18.550822491335865"/>
  </r>
  <r>
    <n v="1156.1020000000001"/>
    <n v="0"/>
    <x v="3"/>
    <n v="14"/>
    <n v="4.820635746455026"/>
    <n v="18.59782455836773"/>
  </r>
  <r>
    <n v="1157.202"/>
    <n v="0"/>
    <x v="3"/>
    <n v="15"/>
    <n v="4.5460027496692073"/>
    <n v="19.888650534558302"/>
  </r>
  <r>
    <n v="1093.2449999999999"/>
    <n v="0"/>
    <x v="3"/>
    <n v="16"/>
    <n v="4.6800380340334842"/>
    <n v="23.641526568977653"/>
  </r>
  <r>
    <n v="850.35400000000004"/>
    <n v="0"/>
    <x v="3"/>
    <n v="17"/>
    <n v="4.7478825806879428"/>
    <n v="29.772472492661731"/>
  </r>
  <r>
    <n v="270.71199999999999"/>
    <n v="0"/>
    <x v="3"/>
    <n v="18"/>
    <n v="4.4474003642577529"/>
    <n v="31.97110592380751"/>
  </r>
  <r>
    <n v="121.434"/>
    <n v="0"/>
    <x v="3"/>
    <n v="19"/>
    <n v="4.6966722261618381"/>
    <n v="32.252482782399156"/>
  </r>
  <r>
    <n v="91.781999999999996"/>
    <n v="0"/>
    <x v="3"/>
    <n v="20"/>
    <n v="4.4816761373396892"/>
    <n v="38.396887637717896"/>
  </r>
  <r>
    <n v="75.894999999999996"/>
    <n v="0"/>
    <x v="3"/>
    <n v="21"/>
    <n v="4.0950059829016121"/>
    <n v="38.341459731506504"/>
  </r>
  <r>
    <n v="53.125999999999998"/>
    <n v="0"/>
    <x v="3"/>
    <n v="22"/>
    <n v="3.1793691198097775"/>
    <n v="48.717182168951325"/>
  </r>
  <r>
    <n v="40.822000000000003"/>
    <n v="0"/>
    <x v="3"/>
    <n v="23"/>
    <n v="2.709034698928753"/>
    <n v="27.506152986892673"/>
  </r>
  <r>
    <n v="51.235999999999997"/>
    <n v="0"/>
    <x v="3"/>
    <n v="24"/>
    <n v="2.4582192741901605"/>
    <n v="3.6052384455407172"/>
  </r>
  <r>
    <n v="60.677"/>
    <n v="0.158"/>
    <x v="3"/>
    <n v="1"/>
    <n v="2.3829899286400691"/>
    <n v="8.8429847605233274"/>
  </r>
  <r>
    <n v="111.06100000000001"/>
    <n v="0.32"/>
    <x v="3"/>
    <n v="2"/>
    <n v="2.6524594247603486"/>
    <n v="3.7677175063913273"/>
  </r>
  <r>
    <n v="121.04900000000001"/>
    <n v="0"/>
    <x v="3"/>
    <n v="3"/>
    <n v="3.025708677318423"/>
    <n v="0.68197955211056493"/>
  </r>
  <r>
    <n v="153.881"/>
    <n v="0"/>
    <x v="3"/>
    <n v="4"/>
    <n v="3.6571613308685191"/>
    <n v="4.723756207585339E-2"/>
  </r>
  <r>
    <n v="169.21600000000001"/>
    <n v="0"/>
    <x v="3"/>
    <n v="5"/>
    <n v="4.1295913841444412"/>
    <n v="4.7135524744709674"/>
  </r>
  <r>
    <n v="195.36199999999999"/>
    <n v="0"/>
    <x v="3"/>
    <n v="6"/>
    <n v="4.1955220175801724"/>
    <n v="9.5060940028832803"/>
  </r>
  <r>
    <n v="152.75700000000001"/>
    <n v="0"/>
    <x v="3"/>
    <n v="7"/>
    <n v="4.5215683119908734"/>
    <n v="13.176995964728629"/>
  </r>
  <r>
    <n v="237.47499999999999"/>
    <n v="0"/>
    <x v="3"/>
    <n v="8"/>
    <n v="4.7554638049300717"/>
    <n v="18.890652458545848"/>
  </r>
  <r>
    <n v="385.262"/>
    <n v="4.9000000000000002E-2"/>
    <x v="3"/>
    <n v="9"/>
    <n v="3.8521591348229633"/>
    <n v="31.991438049158699"/>
  </r>
  <r>
    <n v="436.065"/>
    <n v="0.74199999999999999"/>
    <x v="3"/>
    <n v="10"/>
    <n v="3.0451865295905929"/>
    <n v="25.402416262703074"/>
  </r>
  <r>
    <n v="414.69799999999998"/>
    <n v="2.153"/>
    <x v="3"/>
    <n v="11"/>
    <n v="2.5898542430028759"/>
    <n v="21.663620742601218"/>
  </r>
  <r>
    <n v="526.84100000000001"/>
    <n v="3.6589999999999998"/>
    <x v="3"/>
    <n v="12"/>
    <n v="2.3579533498354035"/>
    <n v="14.346269057561337"/>
  </r>
  <r>
    <n v="650.52300000000002"/>
    <n v="1.4710000000000001"/>
    <x v="3"/>
    <n v="13"/>
    <n v="3.5758131942258951"/>
    <n v="14.712366809155784"/>
  </r>
  <r>
    <n v="775.95"/>
    <n v="0.22700000000000001"/>
    <x v="3"/>
    <n v="14"/>
    <n v="4.7956841013561347"/>
    <n v="19.356655270796114"/>
  </r>
  <r>
    <n v="708.74199999999996"/>
    <n v="1.4E-2"/>
    <x v="3"/>
    <n v="15"/>
    <n v="6.1784477824126665"/>
    <n v="13.902074765131346"/>
  </r>
  <r>
    <n v="707.39800000000002"/>
    <n v="0"/>
    <x v="3"/>
    <n v="16"/>
    <n v="6.534798237130202"/>
    <n v="16.145408117114638"/>
  </r>
  <r>
    <n v="606.64300000000003"/>
    <n v="0"/>
    <x v="3"/>
    <n v="17"/>
    <n v="6.3715594637419812"/>
    <n v="21.479806996527753"/>
  </r>
  <r>
    <n v="405.476"/>
    <n v="0"/>
    <x v="3"/>
    <n v="18"/>
    <n v="5.6546938024971789"/>
    <n v="24.553943828627137"/>
  </r>
  <r>
    <n v="190.97900000000001"/>
    <n v="0"/>
    <x v="3"/>
    <n v="19"/>
    <n v="5.2141354029215625"/>
    <n v="26.862563214577989"/>
  </r>
  <r>
    <n v="172.602"/>
    <n v="0"/>
    <x v="3"/>
    <n v="20"/>
    <n v="4.9744115229844024"/>
    <n v="24.149255428103199"/>
  </r>
  <r>
    <n v="195.60900000000001"/>
    <n v="0"/>
    <x v="3"/>
    <n v="21"/>
    <n v="5.2830000946431941"/>
    <n v="16.727795326442674"/>
  </r>
  <r>
    <n v="244.267"/>
    <n v="0"/>
    <x v="3"/>
    <n v="22"/>
    <n v="5.4732193451386539"/>
    <n v="10.404360302015796"/>
  </r>
  <r>
    <n v="332.416"/>
    <n v="0"/>
    <x v="3"/>
    <n v="23"/>
    <n v="6.1722949540669232"/>
    <n v="2.2371465090051856"/>
  </r>
  <r>
    <n v="402.61700000000002"/>
    <n v="0"/>
    <x v="3"/>
    <n v="24"/>
    <n v="6.8438036938532951"/>
    <n v="-1.2641789688523521"/>
  </r>
  <r>
    <n v="403.363"/>
    <n v="0"/>
    <x v="3"/>
    <n v="1"/>
    <n v="6.8169113240528514"/>
    <n v="-1.2582416157520135"/>
  </r>
  <r>
    <n v="396.03800000000001"/>
    <n v="0"/>
    <x v="3"/>
    <n v="2"/>
    <n v="6.7123200162090004"/>
    <n v="-1.2346973968651624"/>
  </r>
  <r>
    <n v="376.66699999999997"/>
    <n v="0"/>
    <x v="3"/>
    <n v="3"/>
    <n v="6.5071991670764158"/>
    <n v="-1.1863256196565446"/>
  </r>
  <r>
    <n v="365.56799999999998"/>
    <n v="0"/>
    <x v="3"/>
    <n v="4"/>
    <n v="6.3133282030954163"/>
    <n v="-1.1377174470150555"/>
  </r>
  <r>
    <n v="286.70600000000002"/>
    <n v="0"/>
    <x v="3"/>
    <n v="5"/>
    <n v="5.0353766492686516"/>
    <n v="3.3675171574807674"/>
  </r>
  <r>
    <n v="219.423"/>
    <n v="0"/>
    <x v="3"/>
    <n v="6"/>
    <n v="3.3553017748035718"/>
    <n v="12.580028048887563"/>
  </r>
  <r>
    <n v="87.563000000000002"/>
    <n v="9.6000000000000002E-2"/>
    <x v="3"/>
    <n v="7"/>
    <n v="3.1226684101902333"/>
    <n v="30.168916617161674"/>
  </r>
  <r>
    <n v="217.16399999999999"/>
    <n v="0.16600000000000001"/>
    <x v="3"/>
    <n v="8"/>
    <n v="3.8937282904691743"/>
    <n v="25.095565696808283"/>
  </r>
  <r>
    <n v="428.06900000000002"/>
    <n v="8.0000000000000002E-3"/>
    <x v="3"/>
    <n v="9"/>
    <n v="5.2320015290517645"/>
    <n v="22.823962806456709"/>
  </r>
  <r>
    <n v="537.24400000000003"/>
    <n v="0"/>
    <x v="3"/>
    <n v="10"/>
    <n v="6.0202841295075107"/>
    <n v="22.894705141331418"/>
  </r>
  <r>
    <n v="636.28899999999999"/>
    <n v="0"/>
    <x v="3"/>
    <n v="11"/>
    <n v="6.8176847243034047"/>
    <n v="15.360582187626587"/>
  </r>
  <r>
    <n v="783.04899999999998"/>
    <n v="0"/>
    <x v="3"/>
    <n v="12"/>
    <n v="7.6165945802569794"/>
    <n v="10.754239545927895"/>
  </r>
  <r>
    <n v="828.59500000000003"/>
    <n v="0"/>
    <x v="3"/>
    <n v="13"/>
    <n v="8.3339979001677218"/>
    <n v="9.5901184821808094"/>
  </r>
  <r>
    <n v="845.66099999999994"/>
    <n v="0"/>
    <x v="3"/>
    <n v="14"/>
    <n v="8.816996540772827"/>
    <n v="8.9130683257482595"/>
  </r>
  <r>
    <n v="821.90800000000002"/>
    <n v="0"/>
    <x v="3"/>
    <n v="15"/>
    <n v="9.0096575961575809"/>
    <n v="8.6632559384363503"/>
  </r>
  <r>
    <n v="716.99"/>
    <n v="0"/>
    <x v="3"/>
    <n v="16"/>
    <n v="9.0589320562635844"/>
    <n v="10.875131290531201"/>
  </r>
  <r>
    <n v="588.61699999999996"/>
    <n v="0"/>
    <x v="3"/>
    <n v="17"/>
    <n v="8.4856045748078532"/>
    <n v="15.438568651655395"/>
  </r>
  <r>
    <n v="473.19400000000002"/>
    <n v="0"/>
    <x v="3"/>
    <n v="18"/>
    <n v="6.9978379518248346"/>
    <n v="19.30961517243114"/>
  </r>
  <r>
    <n v="320.56599999999997"/>
    <n v="0"/>
    <x v="3"/>
    <n v="19"/>
    <n v="6.0860911922185323"/>
    <n v="22.617208766969277"/>
  </r>
  <r>
    <n v="281.154"/>
    <n v="0"/>
    <x v="3"/>
    <n v="20"/>
    <n v="5.5930733054377182"/>
    <n v="21.171744184759277"/>
  </r>
  <r>
    <n v="345.29300000000001"/>
    <n v="0"/>
    <x v="3"/>
    <n v="21"/>
    <n v="6.0000370832187366"/>
    <n v="14.39779491412509"/>
  </r>
  <r>
    <n v="273.82600000000002"/>
    <n v="0"/>
    <x v="3"/>
    <n v="22"/>
    <n v="5.9900459096738148"/>
    <n v="9.267730980870212"/>
  </r>
  <r>
    <n v="393.33100000000002"/>
    <n v="0"/>
    <x v="3"/>
    <n v="23"/>
    <n v="6.0395683620603222"/>
    <n v="2.347167516237044"/>
  </r>
  <r>
    <n v="353.428"/>
    <n v="0"/>
    <x v="3"/>
    <n v="24"/>
    <n v="5.4391390862893001"/>
    <n v="-0.87549742145983767"/>
  </r>
  <r>
    <n v="397.529"/>
    <n v="0"/>
    <x v="3"/>
    <n v="1"/>
    <n v="5.4796468864334678"/>
    <n v="-0.88949667607746097"/>
  </r>
  <r>
    <n v="345.40699999999998"/>
    <n v="0"/>
    <x v="3"/>
    <n v="2"/>
    <n v="4.7958070228064846"/>
    <n v="-0.62146314182471762"/>
  </r>
  <r>
    <n v="312.64100000000002"/>
    <n v="6.0000000000000001E-3"/>
    <x v="3"/>
    <n v="3"/>
    <n v="4.5968451137709652"/>
    <n v="-0.52850287522072792"/>
  </r>
  <r>
    <n v="241.89599999999999"/>
    <n v="0.107"/>
    <x v="3"/>
    <n v="4"/>
    <n v="4.091841883553176"/>
    <n v="2.503566869209306"/>
  </r>
  <r>
    <n v="197.00399999999999"/>
    <n v="9.5000000000000001E-2"/>
    <x v="3"/>
    <n v="5"/>
    <n v="3.9297422307321885"/>
    <n v="5.0940934383861896"/>
  </r>
  <r>
    <n v="183.31800000000001"/>
    <n v="9.5000000000000001E-2"/>
    <x v="3"/>
    <n v="6"/>
    <n v="3.7397733888566029"/>
    <n v="11.002030213536379"/>
  </r>
  <r>
    <n v="135.24299999999999"/>
    <n v="1.2E-2"/>
    <x v="3"/>
    <n v="7"/>
    <n v="4.1167059647247086"/>
    <n v="14.745246609994471"/>
  </r>
  <r>
    <n v="265.86500000000001"/>
    <n v="0"/>
    <x v="3"/>
    <n v="8"/>
    <n v="4.6561099643371824"/>
    <n v="19.352839262971855"/>
  </r>
  <r>
    <n v="472.38099999999997"/>
    <n v="0"/>
    <x v="3"/>
    <n v="9"/>
    <n v="5.200646498273076"/>
    <n v="22.978265809469338"/>
  </r>
  <r>
    <n v="625.95500000000004"/>
    <n v="0"/>
    <x v="3"/>
    <n v="10"/>
    <n v="5.3886354487940631"/>
    <n v="25.902997577118462"/>
  </r>
  <r>
    <n v="665.79899999999998"/>
    <n v="0"/>
    <x v="3"/>
    <n v="11"/>
    <n v="5.1232801992473531"/>
    <n v="21.356591759195954"/>
  </r>
  <r>
    <n v="719.77599999999995"/>
    <n v="0.79800000000000004"/>
    <x v="3"/>
    <n v="12"/>
    <n v="4.9304386214615832"/>
    <n v="9.5496006995100213"/>
  </r>
  <r>
    <n v="776.43399999999997"/>
    <n v="1.766"/>
    <x v="3"/>
    <n v="13"/>
    <n v="4.7757564845791709"/>
    <n v="10.485568847136769"/>
  </r>
  <r>
    <n v="875.48599999999999"/>
    <n v="0"/>
    <x v="3"/>
    <n v="14"/>
    <n v="4.5516592578970583"/>
    <n v="19.860492782679533"/>
  </r>
  <r>
    <n v="834.298"/>
    <n v="0"/>
    <x v="3"/>
    <n v="15"/>
    <n v="4.2489322188050958"/>
    <n v="21.472810620092812"/>
  </r>
  <r>
    <n v="662.27300000000002"/>
    <n v="0.36899999999999999"/>
    <x v="3"/>
    <n v="16"/>
    <n v="3.780144044874481"/>
    <n v="25.856893380128152"/>
  </r>
  <r>
    <n v="602.30100000000004"/>
    <n v="0.79200000000000004"/>
    <x v="3"/>
    <n v="17"/>
    <n v="3.553531482905421"/>
    <n v="20.077660783584214"/>
  </r>
  <r>
    <n v="207.91"/>
    <n v="1.5580000000000001"/>
    <x v="3"/>
    <n v="18"/>
    <n v="3.1708800040367344"/>
    <n v="24.533523054708187"/>
  </r>
  <r>
    <n v="111.283"/>
    <n v="8.8999999999999996E-2"/>
    <x v="3"/>
    <n v="19"/>
    <n v="3.1831463993979288"/>
    <n v="53.466976727539631"/>
  </r>
  <r>
    <n v="64.849000000000004"/>
    <n v="0"/>
    <x v="3"/>
    <n v="20"/>
    <n v="3.1776584146191675"/>
    <n v="78.923059021289561"/>
  </r>
  <r>
    <n v="52.795000000000002"/>
    <n v="0"/>
    <x v="3"/>
    <n v="21"/>
    <n v="2.992216569702133"/>
    <n v="77.944212813226059"/>
  </r>
  <r>
    <n v="59.122999999999998"/>
    <n v="0"/>
    <x v="3"/>
    <n v="22"/>
    <n v="2.9682819946898578"/>
    <n v="47.321759785190814"/>
  </r>
  <r>
    <n v="68.206999999999994"/>
    <n v="0"/>
    <x v="3"/>
    <n v="23"/>
    <n v="2.8952238255444085"/>
    <n v="15.064364190740431"/>
  </r>
  <r>
    <n v="128.07499999999999"/>
    <n v="0"/>
    <x v="3"/>
    <n v="24"/>
    <n v="3.55257793721686"/>
    <n v="0.13210702164723997"/>
  </r>
  <r>
    <n v="188.315"/>
    <n v="0"/>
    <x v="3"/>
    <n v="1"/>
    <n v="3.5803142320193069"/>
    <n v="0.10768963589830216"/>
  </r>
  <r>
    <n v="220.05699999999999"/>
    <n v="0"/>
    <x v="3"/>
    <n v="2"/>
    <n v="3.5690762110103504"/>
    <n v="0.11674825220192675"/>
  </r>
  <r>
    <n v="178.541"/>
    <n v="0"/>
    <x v="3"/>
    <n v="3"/>
    <n v="3.3150722465732176"/>
    <n v="0.33787468873254944"/>
  </r>
  <r>
    <n v="160.93299999999999"/>
    <n v="0"/>
    <x v="3"/>
    <n v="4"/>
    <n v="2.9359422678247609"/>
    <n v="0.73910765545557178"/>
  </r>
  <r>
    <n v="162.77699999999999"/>
    <n v="0"/>
    <x v="3"/>
    <n v="5"/>
    <n v="2.840476368498777"/>
    <n v="8.1095209624523612"/>
  </r>
  <r>
    <n v="109.488"/>
    <n v="0"/>
    <x v="3"/>
    <n v="6"/>
    <n v="2.5858186324643886"/>
    <n v="20.360150750863376"/>
  </r>
  <r>
    <n v="240.261"/>
    <n v="0"/>
    <x v="3"/>
    <n v="7"/>
    <n v="2.6536393877088877"/>
    <n v="24.401738213990523"/>
  </r>
  <r>
    <n v="320.24599999999998"/>
    <n v="0"/>
    <x v="3"/>
    <n v="8"/>
    <n v="2.7224277768198002"/>
    <n v="35.065672175017831"/>
  </r>
  <r>
    <n v="387.78300000000002"/>
    <n v="0"/>
    <x v="3"/>
    <n v="9"/>
    <n v="2.1297441160853103"/>
    <n v="60.103875398773773"/>
  </r>
  <r>
    <n v="443.30200000000002"/>
    <n v="0"/>
    <x v="3"/>
    <n v="10"/>
    <n v="1.9858008460064669"/>
    <n v="75.035241101032625"/>
  </r>
  <r>
    <n v="534.30999999999995"/>
    <n v="0"/>
    <x v="3"/>
    <n v="11"/>
    <n v="1.6670527886062876"/>
    <n v="71.37560117324233"/>
  </r>
  <r>
    <n v="672.41499999999996"/>
    <n v="0"/>
    <x v="3"/>
    <n v="12"/>
    <n v="1.595"/>
    <n v="61.809321399235465"/>
  </r>
  <r>
    <n v="809.86900000000003"/>
    <n v="0"/>
    <x v="3"/>
    <n v="13"/>
    <n v="1.9967743988743445"/>
    <n v="48.81536024253807"/>
  </r>
  <r>
    <n v="924.19799999999998"/>
    <n v="0"/>
    <x v="3"/>
    <n v="14"/>
    <n v="2.4216393207907738"/>
    <n v="39.765092911584176"/>
  </r>
  <r>
    <n v="937.15099999999995"/>
    <n v="0"/>
    <x v="3"/>
    <n v="15"/>
    <n v="3.1779971680289454"/>
    <n v="29.64199720319311"/>
  </r>
  <r>
    <n v="856.399"/>
    <n v="0"/>
    <x v="3"/>
    <n v="16"/>
    <n v="3.9910499871587675"/>
    <n v="28.200902215357001"/>
  </r>
  <r>
    <n v="645.23199999999997"/>
    <n v="0"/>
    <x v="3"/>
    <n v="17"/>
    <n v="5.1202517516231563"/>
    <n v="27.405884353590388"/>
  </r>
  <r>
    <n v="244.09800000000001"/>
    <n v="0"/>
    <x v="3"/>
    <n v="18"/>
    <n v="5.2680630216427744"/>
    <n v="26.559231215431556"/>
  </r>
  <r>
    <n v="203.119"/>
    <n v="0"/>
    <x v="3"/>
    <n v="19"/>
    <n v="5.2987923152356142"/>
    <n v="26.389146625333208"/>
  </r>
  <r>
    <n v="248.702"/>
    <n v="0"/>
    <x v="3"/>
    <n v="20"/>
    <n v="5.3839156754169171"/>
    <n v="22.101817737847782"/>
  </r>
  <r>
    <n v="202.63399999999999"/>
    <n v="0"/>
    <x v="3"/>
    <n v="21"/>
    <n v="4.5649468781136981"/>
    <n v="19.794622317985407"/>
  </r>
  <r>
    <n v="176.42099999999999"/>
    <n v="0"/>
    <x v="3"/>
    <n v="22"/>
    <n v="4.3218889388784625"/>
    <n v="13.913741541206043"/>
  </r>
  <r>
    <n v="177.11699999999999"/>
    <n v="0"/>
    <x v="3"/>
    <n v="23"/>
    <n v="4.8843103914472916"/>
    <n v="3.5573199075485418"/>
  </r>
  <r>
    <n v="208.672"/>
    <n v="0"/>
    <x v="3"/>
    <n v="24"/>
    <n v="5.2683877040324205"/>
    <n v="-0.81412046803054872"/>
  </r>
  <r>
    <n v="226.22"/>
    <n v="0"/>
    <x v="3"/>
    <n v="1"/>
    <n v="5.3306844776257396"/>
    <n v="-0.83696876533552911"/>
  </r>
  <r>
    <n v="251.25700000000001"/>
    <n v="0"/>
    <x v="3"/>
    <n v="2"/>
    <n v="4.8263628127193261"/>
    <n v="-0.63506069736523152"/>
  </r>
  <r>
    <n v="213.654"/>
    <n v="0"/>
    <x v="3"/>
    <n v="3"/>
    <n v="4.089206402225253"/>
    <n v="-0.25033637806841824"/>
  </r>
  <r>
    <n v="194.523"/>
    <n v="0"/>
    <x v="3"/>
    <n v="4"/>
    <n v="3.5069442539053854"/>
    <n v="0.16787866996257339"/>
  </r>
  <r>
    <n v="310.47199999999998"/>
    <n v="0"/>
    <x v="3"/>
    <n v="5"/>
    <n v="3.8182585035589192"/>
    <n v="5.3236831033656147"/>
  </r>
  <r>
    <n v="252.88900000000001"/>
    <n v="0"/>
    <x v="3"/>
    <n v="6"/>
    <n v="3.8246280864941626"/>
    <n v="10.696495620275631"/>
  </r>
  <r>
    <n v="330.16399999999999"/>
    <n v="0"/>
    <x v="3"/>
    <n v="7"/>
    <n v="4.4121872127098145"/>
    <n v="13.572313689353066"/>
  </r>
  <r>
    <n v="409.65499999999997"/>
    <n v="0"/>
    <x v="3"/>
    <n v="8"/>
    <n v="4.4320649814730828"/>
    <n v="20.471130357981011"/>
  </r>
  <r>
    <n v="440.267"/>
    <n v="0"/>
    <x v="3"/>
    <n v="9"/>
    <n v="2.5560127151483423"/>
    <n v="49.618469467050502"/>
  </r>
  <r>
    <n v="544.51300000000003"/>
    <n v="0"/>
    <x v="3"/>
    <n v="10"/>
    <n v="2.0461500433741411"/>
    <n v="72.74047418294127"/>
  </r>
  <r>
    <n v="650.529"/>
    <n v="0"/>
    <x v="3"/>
    <n v="11"/>
    <n v="3.8523190418240283"/>
    <n v="29.316208548879178"/>
  </r>
  <r>
    <n v="768.95799999999997"/>
    <n v="0"/>
    <x v="3"/>
    <n v="12"/>
    <n v="4.492073129413634"/>
    <n v="20.160669911649048"/>
  </r>
  <r>
    <n v="914.25699999999995"/>
    <n v="0"/>
    <x v="3"/>
    <n v="13"/>
    <n v="4.465144118614762"/>
    <n v="20.298958738761765"/>
  </r>
  <r>
    <n v="997.64"/>
    <n v="0"/>
    <x v="3"/>
    <n v="14"/>
    <n v="4.6702415355096996"/>
    <n v="19.285900625052065"/>
  </r>
  <r>
    <n v="1002.282"/>
    <n v="0"/>
    <x v="3"/>
    <n v="15"/>
    <n v="4.6856226907423943"/>
    <n v="19.213501837944602"/>
  </r>
  <r>
    <n v="874.64"/>
    <n v="0"/>
    <x v="3"/>
    <n v="16"/>
    <n v="5.1720721186000489"/>
    <n v="21.128995321997959"/>
  </r>
  <r>
    <n v="639.05499999999995"/>
    <n v="0"/>
    <x v="3"/>
    <n v="17"/>
    <n v="5.5388288473286478"/>
    <n v="25.125508411520787"/>
  </r>
  <r>
    <n v="289.43"/>
    <n v="0"/>
    <x v="3"/>
    <n v="18"/>
    <n v="5.5723984961594413"/>
    <n v="24.957462892312176"/>
  </r>
  <r>
    <n v="165.77"/>
    <n v="0"/>
    <x v="3"/>
    <n v="19"/>
    <n v="5.2319144679553009"/>
    <n v="26.7618686035458"/>
  </r>
  <r>
    <n v="146.411"/>
    <n v="0"/>
    <x v="3"/>
    <n v="20"/>
    <n v="5.1065589196640042"/>
    <n v="23.452659554150664"/>
  </r>
  <r>
    <n v="105.276"/>
    <n v="0"/>
    <x v="3"/>
    <n v="21"/>
    <n v="4.633419579533026"/>
    <n v="24.031617496917804"/>
  </r>
  <r>
    <n v="105.387"/>
    <n v="0"/>
    <x v="3"/>
    <n v="22"/>
    <n v="4.6320588295055147"/>
    <n v="15.785258875930646"/>
  </r>
  <r>
    <n v="101.26900000000001"/>
    <n v="0"/>
    <x v="3"/>
    <n v="23"/>
    <n v="4.5300707499993855"/>
    <n v="5.2016425882397836"/>
  </r>
  <r>
    <n v="166.47399999999999"/>
    <n v="0"/>
    <x v="3"/>
    <n v="24"/>
    <n v="4.8116535619265033"/>
    <n v="-0.62853652798819981"/>
  </r>
  <r>
    <n v="182.9"/>
    <n v="0"/>
    <x v="4"/>
    <n v="1"/>
    <n v="4.982874371284109"/>
    <n v="-0.70209475427722845"/>
  </r>
  <r>
    <n v="211.73500000000001"/>
    <n v="0"/>
    <x v="4"/>
    <n v="2"/>
    <n v="4.7757061257996183"/>
    <n v="-0.61242321040181347"/>
  </r>
  <r>
    <n v="183.875"/>
    <n v="0"/>
    <x v="4"/>
    <n v="3"/>
    <n v="4.5874884196039121"/>
    <n v="-0.52393266082492884"/>
  </r>
  <r>
    <n v="190.91800000000001"/>
    <n v="0"/>
    <x v="4"/>
    <n v="4"/>
    <n v="3.7647634719859893"/>
    <n v="-3.3260993834293373E-2"/>
  </r>
  <r>
    <n v="167.923"/>
    <n v="0"/>
    <x v="4"/>
    <n v="5"/>
    <n v="3.3178018325391285"/>
    <n v="6.5444168722748524"/>
  </r>
  <r>
    <n v="37.819000000000003"/>
    <n v="0"/>
    <x v="4"/>
    <n v="6"/>
    <n v="2.8974293779141536"/>
    <n v="51.580727198337897"/>
  </r>
  <r>
    <n v="332.53699999999998"/>
    <n v="0"/>
    <x v="4"/>
    <n v="7"/>
    <n v="3.7160758872767925"/>
    <n v="16.633482114797587"/>
  </r>
  <r>
    <n v="496.62700000000001"/>
    <n v="0"/>
    <x v="4"/>
    <n v="8"/>
    <n v="4.0345067852217076"/>
    <n v="22.761223433002858"/>
  </r>
  <r>
    <n v="656.21600000000001"/>
    <n v="0"/>
    <x v="4"/>
    <n v="9"/>
    <n v="3.9760608647252873"/>
    <n v="30.908228524533424"/>
  </r>
  <r>
    <n v="838.54"/>
    <n v="0"/>
    <x v="4"/>
    <n v="10"/>
    <n v="3.7860191494497224"/>
    <n v="38.039909376167543"/>
  </r>
  <r>
    <n v="935.22900000000004"/>
    <n v="0"/>
    <x v="4"/>
    <n v="11"/>
    <n v="3.6202846573163274"/>
    <n v="31.372656002200618"/>
  </r>
  <r>
    <n v="915.39700000000005"/>
    <n v="0.06"/>
    <x v="4"/>
    <n v="12"/>
    <n v="3.0615004491262123"/>
    <n v="30.875314583719227"/>
  </r>
  <r>
    <n v="913.47900000000004"/>
    <n v="0.16500000000000001"/>
    <x v="4"/>
    <n v="13"/>
    <n v="2.6240093368736321"/>
    <n v="37.269466242513673"/>
  </r>
  <r>
    <n v="1200.8779999999999"/>
    <n v="0.36499999999999999"/>
    <x v="4"/>
    <n v="14"/>
    <n v="2.2142745990504427"/>
    <n v="36.929823926650506"/>
  </r>
  <r>
    <n v="950.92700000000002"/>
    <n v="0.13700000000000001"/>
    <x v="4"/>
    <n v="15"/>
    <n v="1.6425690244248488"/>
    <n v="60.903741516875655"/>
  </r>
  <r>
    <n v="691.16300000000001"/>
    <n v="0.20100000000000001"/>
    <x v="4"/>
    <n v="16"/>
    <n v="2.047006106488205"/>
    <n v="55.639120348479921"/>
  </r>
  <r>
    <n v="484.267"/>
    <n v="0.215"/>
    <x v="4"/>
    <n v="17"/>
    <n v="3.9547088388400984"/>
    <n v="35.573957706976643"/>
  </r>
  <r>
    <n v="249.78800000000001"/>
    <n v="0"/>
    <x v="4"/>
    <n v="18"/>
    <n v="3.5056639884620999"/>
    <n v="41.303500265906152"/>
  </r>
  <r>
    <n v="113.733"/>
    <n v="0"/>
    <x v="4"/>
    <n v="19"/>
    <n v="2.7940028632769867"/>
    <n v="60.042431584384715"/>
  </r>
  <r>
    <n v="86.676000000000002"/>
    <n v="0"/>
    <x v="4"/>
    <n v="20"/>
    <n v="2.5335265935055826"/>
    <n v="75.11705921529024"/>
  </r>
  <r>
    <n v="88.058000000000007"/>
    <n v="0"/>
    <x v="4"/>
    <n v="21"/>
    <n v="3.1132439673112677"/>
    <n v="44.755689653317617"/>
  </r>
  <r>
    <n v="109.566"/>
    <n v="0"/>
    <x v="4"/>
    <n v="22"/>
    <n v="3.9353862580438022"/>
    <n v="18.452690980769614"/>
  </r>
  <r>
    <n v="101.026"/>
    <n v="0"/>
    <x v="4"/>
    <n v="23"/>
    <n v="4.3275647886542385"/>
    <n v="5.624896755407728"/>
  </r>
  <r>
    <n v="136.69"/>
    <n v="0"/>
    <x v="4"/>
    <n v="24"/>
    <n v="4.2587418329830697"/>
    <n v="-0.35061055818701758"/>
  </r>
  <r>
    <n v="127.828"/>
    <n v="0"/>
    <x v="4"/>
    <n v="1"/>
    <n v="4.0544158642152137"/>
    <n v="-0.23260834527630792"/>
  </r>
  <r>
    <n v="161.40100000000001"/>
    <n v="0"/>
    <x v="4"/>
    <n v="2"/>
    <n v="4.0198957697930426"/>
    <n v="-0.20690585815461615"/>
  </r>
  <r>
    <n v="207.029"/>
    <n v="0"/>
    <x v="4"/>
    <n v="3"/>
    <n v="3.3000015151511675"/>
    <n v="0.3520644858105082"/>
  </r>
  <r>
    <n v="163.489"/>
    <n v="0"/>
    <x v="4"/>
    <n v="4"/>
    <n v="2.8434051768961806"/>
    <n v="0.85328464101195856"/>
  </r>
  <r>
    <n v="172.98400000000001"/>
    <n v="0"/>
    <x v="4"/>
    <n v="5"/>
    <n v="2.9331091012780277"/>
    <n v="7.7659508914673721"/>
  </r>
  <r>
    <n v="114.422"/>
    <n v="0"/>
    <x v="4"/>
    <n v="6"/>
    <n v="3.1411835349116419"/>
    <n v="15.481463316232356"/>
  </r>
  <r>
    <n v="302.56299999999999"/>
    <n v="0"/>
    <x v="4"/>
    <n v="7"/>
    <n v="4.0418947289606644"/>
    <n v="15.069421232137135"/>
  </r>
  <r>
    <n v="376.34199999999998"/>
    <n v="0"/>
    <x v="4"/>
    <n v="8"/>
    <n v="4.7823517227406018"/>
    <n v="18.768873636372479"/>
  </r>
  <r>
    <n v="512.89599999999996"/>
    <n v="0"/>
    <x v="4"/>
    <n v="9"/>
    <n v="5.2455856679688306"/>
    <n v="22.757685841620084"/>
  </r>
  <r>
    <n v="668.12599999999998"/>
    <n v="0"/>
    <x v="4"/>
    <n v="10"/>
    <n v="5.4003781349087028"/>
    <n v="25.840652132175997"/>
  </r>
  <r>
    <n v="837.88199999999995"/>
    <n v="0"/>
    <x v="4"/>
    <n v="11"/>
    <n v="5.6009921442544446"/>
    <n v="19.298886033474965"/>
  </r>
  <r>
    <n v="945.30799999999999"/>
    <n v="0"/>
    <x v="4"/>
    <n v="12"/>
    <n v="5.6486547070961945"/>
    <n v="15.465693482610124"/>
  </r>
  <r>
    <n v="1007.338"/>
    <n v="0"/>
    <x v="4"/>
    <n v="13"/>
    <n v="5.8153954293753758"/>
    <n v="14.942856389693009"/>
  </r>
  <r>
    <n v="991.94399999999996"/>
    <n v="0"/>
    <x v="4"/>
    <n v="14"/>
    <n v="5.9429610464817957"/>
    <n v="14.562666563275016"/>
  </r>
  <r>
    <n v="899.78399999999999"/>
    <n v="0"/>
    <x v="4"/>
    <n v="15"/>
    <n v="5.9302297594612634"/>
    <n v="14.599875468916231"/>
  </r>
  <r>
    <n v="762.10199999999998"/>
    <n v="0"/>
    <x v="4"/>
    <n v="16"/>
    <n v="6.2114601343001477"/>
    <n v="17.130011305575021"/>
  </r>
  <r>
    <n v="598.04999999999995"/>
    <n v="0"/>
    <x v="4"/>
    <n v="17"/>
    <n v="6.6877477524200923"/>
    <n v="20.333343039290199"/>
  </r>
  <r>
    <n v="340.7"/>
    <n v="0"/>
    <x v="4"/>
    <n v="18"/>
    <n v="6.4088988913853209"/>
    <n v="21.338527627572159"/>
  </r>
  <r>
    <n v="233.30199999999999"/>
    <n v="0"/>
    <x v="4"/>
    <n v="19"/>
    <n v="5.809058443500116"/>
    <n v="23.827882612531397"/>
  </r>
  <r>
    <n v="216.79300000000001"/>
    <n v="0"/>
    <x v="4"/>
    <n v="20"/>
    <n v="5.4605967622595974"/>
    <n v="21.752563047660654"/>
  </r>
  <r>
    <n v="188.578"/>
    <n v="0"/>
    <x v="4"/>
    <n v="21"/>
    <n v="5.4359923657047196"/>
    <n v="16.179064919803078"/>
  </r>
  <r>
    <n v="194.22499999999999"/>
    <n v="0"/>
    <x v="4"/>
    <n v="22"/>
    <n v="5.3913208956618419"/>
    <n v="10.604477620880047"/>
  </r>
  <r>
    <n v="241.67"/>
    <n v="0"/>
    <x v="4"/>
    <n v="23"/>
    <n v="5.8837084394113202"/>
    <n v="2.4827013295159173"/>
  </r>
  <r>
    <n v="279.18700000000001"/>
    <n v="0"/>
    <x v="4"/>
    <n v="24"/>
    <n v="5.8411185572628126"/>
    <n v="-1.0058221053091894"/>
  </r>
  <r>
    <n v="247.57"/>
    <n v="0"/>
    <x v="4"/>
    <n v="1"/>
    <n v="5.5204044235907208"/>
    <n v="-0.90337488612672012"/>
  </r>
  <r>
    <n v="161.39400000000001"/>
    <n v="0"/>
    <x v="4"/>
    <n v="2"/>
    <n v="3.5972212887171677"/>
    <n v="9.4168016709259117E-2"/>
  </r>
  <r>
    <n v="77.278000000000006"/>
    <n v="0"/>
    <x v="4"/>
    <n v="3"/>
    <n v="1.8054212804772187"/>
    <n v="4.9389897488497994"/>
  </r>
  <r>
    <n v="45.561999999999998"/>
    <n v="0"/>
    <x v="4"/>
    <n v="4"/>
    <n v="1.4926486525636233"/>
    <n v="11.788055547381171"/>
  </r>
  <r>
    <n v="45.222999999999999"/>
    <n v="0"/>
    <x v="4"/>
    <n v="5"/>
    <n v="1.2207964613316995"/>
    <n v="64.802511102288946"/>
  </r>
  <r>
    <n v="45.661999999999999"/>
    <n v="0"/>
    <x v="4"/>
    <n v="6"/>
    <n v="1.3566816133492781"/>
    <n v="100.19203653961907"/>
  </r>
  <r>
    <n v="171.97399999999999"/>
    <n v="0"/>
    <x v="4"/>
    <n v="7"/>
    <n v="1.4063641064816748"/>
    <n v="48.499109459155207"/>
  </r>
  <r>
    <n v="224.12700000000001"/>
    <n v="0"/>
    <x v="4"/>
    <n v="8"/>
    <n v="1.1682264335307604"/>
    <n v="85.400996981390904"/>
  </r>
  <r>
    <n v="343.95699999999999"/>
    <n v="0"/>
    <x v="4"/>
    <n v="9"/>
    <n v="1.1332982837717527"/>
    <n v="115.38468319917952"/>
  </r>
  <r>
    <n v="493.10599999999999"/>
    <n v="0"/>
    <x v="4"/>
    <n v="10"/>
    <n v="1.5165688246828759"/>
    <n v="99.108233377748007"/>
  </r>
  <r>
    <n v="696.87"/>
    <n v="0"/>
    <x v="4"/>
    <n v="11"/>
    <n v="2.1454719760462964"/>
    <n v="54.84203156858927"/>
  </r>
  <r>
    <n v="891.74800000000005"/>
    <n v="0"/>
    <x v="4"/>
    <n v="12"/>
    <n v="2.4466671207992312"/>
    <n v="39.329994676303734"/>
  </r>
  <r>
    <n v="1215.0340000000001"/>
    <n v="0"/>
    <x v="4"/>
    <n v="13"/>
    <n v="2.5086181455135814"/>
    <n v="38.290342563169006"/>
  </r>
  <r>
    <n v="1518.6030000000001"/>
    <n v="0"/>
    <x v="4"/>
    <n v="14"/>
    <n v="2.6796794584427448"/>
    <n v="35.66924379688848"/>
  </r>
  <r>
    <n v="1669.588"/>
    <n v="0"/>
    <x v="4"/>
    <n v="15"/>
    <n v="2.7568142846408787"/>
    <n v="34.593746955662112"/>
  </r>
  <r>
    <n v="1679.827"/>
    <n v="0"/>
    <x v="4"/>
    <n v="16"/>
    <n v="2.6829662688897153"/>
    <n v="43.300431113471461"/>
  </r>
  <r>
    <n v="1386.3789999999999"/>
    <n v="0"/>
    <x v="4"/>
    <n v="17"/>
    <n v="2.3830606370799718"/>
    <n v="62.065118663175433"/>
  </r>
  <r>
    <n v="215.90299999999999"/>
    <n v="0"/>
    <x v="4"/>
    <n v="18"/>
    <n v="1.6048940775016898"/>
    <n v="93.501413025261499"/>
  </r>
  <r>
    <n v="40.436"/>
    <n v="0"/>
    <x v="4"/>
    <n v="19"/>
    <n v="1.3147904776047019"/>
    <n v="368.89435533986472"/>
  </r>
  <r>
    <n v="38.405999999999999"/>
    <n v="0"/>
    <x v="4"/>
    <n v="20"/>
    <n v="1.0077206954310305"/>
    <n v="440.40263337795346"/>
  </r>
  <r>
    <n v="39.274999999999999"/>
    <n v="0"/>
    <x v="4"/>
    <n v="21"/>
    <n v="1.543875966520627"/>
    <n v="211.66674737274263"/>
  </r>
  <r>
    <n v="44.997999999999998"/>
    <n v="0"/>
    <x v="4"/>
    <n v="22"/>
    <n v="2.7472124053301741"/>
    <n v="67.82333751626922"/>
  </r>
  <r>
    <n v="49.597999999999999"/>
    <n v="0"/>
    <x v="4"/>
    <n v="23"/>
    <n v="3.4358237731292336"/>
    <n v="16.314843514194862"/>
  </r>
  <r>
    <n v="58.667999999999999"/>
    <n v="0"/>
    <x v="4"/>
    <n v="24"/>
    <n v="3.5525305065544477"/>
    <n v="0.28848161074095202"/>
  </r>
  <r>
    <n v="67.460999999999999"/>
    <n v="0"/>
    <x v="4"/>
    <n v="1"/>
    <n v="3.4431504469017904"/>
    <n v="0.42837444288897242"/>
  </r>
  <r>
    <n v="83.176000000000002"/>
    <n v="0"/>
    <x v="4"/>
    <n v="2"/>
    <n v="3.498025871831139"/>
    <n v="0.27408995365252053"/>
  </r>
  <r>
    <n v="92.182000000000002"/>
    <n v="0"/>
    <x v="4"/>
    <n v="3"/>
    <n v="3.3326537473911086"/>
    <n v="0.45337267129623671"/>
  </r>
  <r>
    <n v="80.932000000000002"/>
    <n v="0"/>
    <x v="4"/>
    <n v="4"/>
    <n v="2.8417740937660758"/>
    <n v="1.3739596161637557"/>
  </r>
  <r>
    <n v="73.058000000000007"/>
    <n v="0"/>
    <x v="4"/>
    <n v="5"/>
    <n v="2.4392230320329462"/>
    <n v="17.614504863588341"/>
  </r>
  <r>
    <n v="85.418999999999997"/>
    <n v="0"/>
    <x v="4"/>
    <n v="6"/>
    <n v="1.9800626252722413"/>
    <n v="35.370325087767384"/>
  </r>
  <r>
    <n v="124.333"/>
    <n v="0"/>
    <x v="4"/>
    <n v="7"/>
    <n v="1.7495370816304523"/>
    <n v="40.194979006875329"/>
  </r>
  <r>
    <n v="155.38"/>
    <n v="0"/>
    <x v="4"/>
    <n v="8"/>
    <n v="1.7405806502429009"/>
    <n v="56.40802751772619"/>
  </r>
  <r>
    <n v="229.072"/>
    <n v="0"/>
    <x v="4"/>
    <n v="9"/>
    <n v="1.9932656621735096"/>
    <n v="64.408782910743355"/>
  </r>
  <r>
    <n v="384.77300000000002"/>
    <n v="0"/>
    <x v="4"/>
    <n v="10"/>
    <n v="2.2700947116805503"/>
    <n v="65.291447610428563"/>
  </r>
  <r>
    <n v="664.71500000000003"/>
    <n v="0"/>
    <x v="4"/>
    <n v="11"/>
    <n v="2.1289041782100009"/>
    <n v="55.290380422086919"/>
  </r>
  <r>
    <n v="1017.462"/>
    <n v="0"/>
    <x v="4"/>
    <n v="12"/>
    <n v="2.0396558533242808"/>
    <n v="47.730852634950956"/>
  </r>
  <r>
    <n v="1533.2629999999999"/>
    <n v="0"/>
    <x v="4"/>
    <n v="13"/>
    <n v="2.2357551297045033"/>
    <n v="43.301463351156819"/>
  </r>
  <r>
    <n v="1885.0709999999999"/>
    <n v="0"/>
    <x v="4"/>
    <n v="14"/>
    <n v="2.5576551761330144"/>
    <n v="37.503121684643119"/>
  </r>
  <r>
    <n v="2065.038"/>
    <n v="0"/>
    <x v="4"/>
    <n v="15"/>
    <n v="2.8400044014050403"/>
    <n v="33.49930129985507"/>
  </r>
  <r>
    <n v="1994.6110000000001"/>
    <n v="0"/>
    <x v="4"/>
    <n v="16"/>
    <n v="2.9801048639267713"/>
    <n v="38.706943558264832"/>
  </r>
  <r>
    <n v="1574.0650000000001"/>
    <n v="0"/>
    <x v="4"/>
    <n v="17"/>
    <n v="3.3230294912925462"/>
    <n v="43.725748125151092"/>
  </r>
  <r>
    <n v="224.85599999999999"/>
    <n v="0"/>
    <x v="4"/>
    <n v="18"/>
    <n v="3.5261640631144773"/>
    <n v="41.047274446521982"/>
  </r>
  <r>
    <n v="103.95699999999999"/>
    <n v="0"/>
    <x v="4"/>
    <n v="19"/>
    <n v="4.5512295042109221"/>
    <n v="38.989320340303678"/>
  </r>
  <r>
    <n v="91.977000000000004"/>
    <n v="0"/>
    <x v="4"/>
    <n v="20"/>
    <n v="4.7139412384967203"/>
    <n v="36.234752325267294"/>
  </r>
  <r>
    <n v="86.549000000000007"/>
    <n v="0"/>
    <x v="4"/>
    <n v="21"/>
    <n v="4.2314831915062596"/>
    <n v="32.403156884860621"/>
  </r>
  <r>
    <n v="83.343000000000004"/>
    <n v="0"/>
    <x v="4"/>
    <n v="22"/>
    <n v="3.788645140416294"/>
    <n v="25.365519644901074"/>
  </r>
  <r>
    <n v="84.902000000000001"/>
    <n v="0"/>
    <x v="4"/>
    <n v="23"/>
    <n v="3.5979897164944759"/>
    <n v="8.9101202075191797"/>
  </r>
  <r>
    <n v="95.096000000000004"/>
    <n v="0"/>
    <x v="4"/>
    <n v="24"/>
    <n v="3.5957202338335499"/>
    <n v="0.13036549120969543"/>
  </r>
  <r>
    <n v="94.725999999999999"/>
    <n v="0"/>
    <x v="4"/>
    <n v="1"/>
    <n v="3.8317507747764594"/>
    <n v="-0.1112885298681392"/>
  </r>
  <r>
    <n v="102.337"/>
    <n v="0"/>
    <x v="4"/>
    <n v="2"/>
    <n v="4.2566607804710017"/>
    <n v="-0.44388299889079397"/>
  </r>
  <r>
    <n v="121.84"/>
    <n v="0"/>
    <x v="4"/>
    <n v="3"/>
    <n v="4.5168392709947076"/>
    <n v="-0.52155065758593677"/>
  </r>
  <r>
    <n v="133.77099999999999"/>
    <n v="0"/>
    <x v="4"/>
    <n v="4"/>
    <n v="4.5672228979983016"/>
    <n v="-0.51396990263616615"/>
  </r>
  <r>
    <n v="132.624"/>
    <n v="0"/>
    <x v="4"/>
    <n v="5"/>
    <n v="4.2974569224135335"/>
    <n v="4.4212629973144422"/>
  </r>
  <r>
    <n v="154.047"/>
    <n v="0"/>
    <x v="4"/>
    <n v="6"/>
    <n v="4.045439160338467"/>
    <n v="9.9614996442363513"/>
  </r>
  <r>
    <n v="183.70500000000001"/>
    <n v="0"/>
    <x v="4"/>
    <n v="7"/>
    <n v="3.8763607933214885"/>
    <n v="15.831193014931856"/>
  </r>
  <r>
    <n v="210.15700000000001"/>
    <n v="0"/>
    <x v="4"/>
    <n v="8"/>
    <n v="3.515005120906654"/>
    <n v="26.534507679416294"/>
  </r>
  <r>
    <n v="241.49799999999999"/>
    <n v="0"/>
    <x v="4"/>
    <n v="9"/>
    <n v="3.5904725315757537"/>
    <n v="34.524921112930635"/>
  </r>
  <r>
    <n v="322.274"/>
    <n v="0"/>
    <x v="4"/>
    <n v="10"/>
    <n v="4.0052215918722904"/>
    <n v="35.80645911933555"/>
  </r>
  <r>
    <n v="448.42899999999997"/>
    <n v="0"/>
    <x v="4"/>
    <n v="11"/>
    <n v="4.6334083567067559"/>
    <n v="23.907319047823716"/>
  </r>
  <r>
    <n v="674.846"/>
    <n v="0"/>
    <x v="4"/>
    <n v="12"/>
    <n v="5.1988585285618223"/>
    <n v="17.043347346295995"/>
  </r>
  <r>
    <n v="899.87900000000002"/>
    <n v="0"/>
    <x v="4"/>
    <n v="13"/>
    <n v="5.63490523434068"/>
    <n v="15.510187681495957"/>
  </r>
  <r>
    <n v="1097.5740000000001"/>
    <n v="0"/>
    <x v="4"/>
    <n v="14"/>
    <n v="5.7870221184992889"/>
    <n v="15.029697349505135"/>
  </r>
  <r>
    <n v="1198.9010000000001"/>
    <n v="0"/>
    <x v="4"/>
    <n v="15"/>
    <n v="5.7490834921750791"/>
    <n v="15.147153789959912"/>
  </r>
  <r>
    <n v="1107.9010000000001"/>
    <n v="0"/>
    <x v="4"/>
    <n v="16"/>
    <n v="5.7402205532540291"/>
    <n v="18.763626322884932"/>
  </r>
  <r>
    <n v="715.78399999999999"/>
    <n v="0"/>
    <x v="4"/>
    <n v="17"/>
    <n v="5.8476974100922838"/>
    <n v="23.652140794284715"/>
  </r>
  <r>
    <n v="193.02099999999999"/>
    <n v="0"/>
    <x v="4"/>
    <n v="18"/>
    <n v="5.0696324324353146"/>
    <n v="27.707177160177196"/>
  </r>
  <r>
    <n v="102.88200000000001"/>
    <n v="0"/>
    <x v="4"/>
    <n v="19"/>
    <n v="5.1052952901864552"/>
    <n v="34.741325880747141"/>
  </r>
  <r>
    <n v="103.477"/>
    <n v="0"/>
    <x v="4"/>
    <n v="20"/>
    <n v="4.9351149935943743"/>
    <n v="30.60842199907141"/>
  </r>
  <r>
    <n v="102.26900000000001"/>
    <n v="0"/>
    <x v="4"/>
    <n v="21"/>
    <n v="4.7340895640027769"/>
    <n v="24.137304411922003"/>
  </r>
  <r>
    <n v="85.393000000000001"/>
    <n v="0"/>
    <x v="4"/>
    <n v="22"/>
    <n v="4.3001545321069568"/>
    <n v="21.310273276621491"/>
  </r>
  <r>
    <n v="65.421999999999997"/>
    <n v="0"/>
    <x v="4"/>
    <n v="23"/>
    <n v="3.6582195122764296"/>
    <n v="11.282212681105307"/>
  </r>
  <r>
    <n v="49.243000000000002"/>
    <n v="0"/>
    <x v="4"/>
    <n v="24"/>
    <n v="3.3601050578813751"/>
    <n v="0.78204499800451099"/>
  </r>
  <r>
    <n v="42.381999999999998"/>
    <n v="0"/>
    <x v="4"/>
    <n v="1"/>
    <n v="3.3189746910755438"/>
    <n v="1.0251705148505916"/>
  </r>
  <r>
    <n v="41.756"/>
    <n v="0"/>
    <x v="4"/>
    <n v="2"/>
    <n v="3.5253056605066173"/>
    <n v="0.47503380665541961"/>
  </r>
  <r>
    <n v="40.463999999999999"/>
    <n v="0"/>
    <x v="4"/>
    <n v="3"/>
    <n v="3.5077806373831302"/>
    <n v="0.5370993031843927"/>
  </r>
  <r>
    <n v="42.578000000000003"/>
    <n v="0"/>
    <x v="4"/>
    <n v="4"/>
    <n v="3.4761652722504435"/>
    <n v="0.59197262006156315"/>
  </r>
  <r>
    <n v="41.536999999999999"/>
    <n v="0"/>
    <x v="4"/>
    <n v="5"/>
    <n v="3.1592736506988439"/>
    <n v="21.944994686889224"/>
  </r>
  <r>
    <n v="43.308"/>
    <n v="0"/>
    <x v="4"/>
    <n v="6"/>
    <n v="2.6704765492323652"/>
    <n v="49.577701555136272"/>
  </r>
  <r>
    <n v="132.39500000000001"/>
    <n v="0"/>
    <x v="4"/>
    <n v="7"/>
    <n v="3.0988217115542485"/>
    <n v="20.498307736535349"/>
  </r>
  <r>
    <n v="254.83600000000001"/>
    <n v="0"/>
    <x v="4"/>
    <n v="8"/>
    <n v="3.0911942675930284"/>
    <n v="30.552127188937025"/>
  </r>
  <r>
    <n v="371.34100000000001"/>
    <n v="0"/>
    <x v="4"/>
    <n v="9"/>
    <n v="3.1975005863955679"/>
    <n v="39.108362151638609"/>
  </r>
  <r>
    <n v="524.67399999999998"/>
    <n v="0"/>
    <x v="4"/>
    <n v="10"/>
    <n v="3.425525653093259"/>
    <n v="42.334558170004804"/>
  </r>
  <r>
    <n v="729.404"/>
    <n v="0"/>
    <x v="4"/>
    <n v="11"/>
    <n v="3.820660806719173"/>
    <n v="29.582070511707425"/>
  </r>
  <r>
    <n v="1026.223"/>
    <n v="0"/>
    <x v="4"/>
    <n v="12"/>
    <n v="4.0979171538721957"/>
    <n v="22.36617017741219"/>
  </r>
  <r>
    <n v="1432.758"/>
    <n v="0"/>
    <x v="4"/>
    <n v="13"/>
    <n v="4.3303967485670407"/>
    <n v="21.01676314525016"/>
  </r>
  <r>
    <n v="1794.9570000000001"/>
    <n v="0"/>
    <x v="4"/>
    <n v="14"/>
    <n v="4.6205084135839423"/>
    <n v="19.523292366509718"/>
  </r>
  <r>
    <n v="2036.848"/>
    <n v="0"/>
    <x v="4"/>
    <n v="15"/>
    <n v="5.0182655370157523"/>
    <n v="17.75634523884094"/>
  </r>
  <r>
    <n v="1761.6990000000001"/>
    <n v="0"/>
    <x v="4"/>
    <n v="16"/>
    <n v="5.613021022586679"/>
    <n v="19.251593373965392"/>
  </r>
  <r>
    <n v="964.48699999999997"/>
    <n v="0"/>
    <x v="4"/>
    <n v="17"/>
    <n v="6.4143365985891334"/>
    <n v="21.318090450712603"/>
  </r>
  <r>
    <n v="282.536"/>
    <n v="0"/>
    <x v="4"/>
    <n v="18"/>
    <n v="6.0438865806697599"/>
    <n v="22.794482910838632"/>
  </r>
  <r>
    <n v="155.44499999999999"/>
    <n v="0"/>
    <x v="4"/>
    <n v="19"/>
    <n v="5.6936688523306307"/>
    <n v="24.366907645248872"/>
  </r>
  <r>
    <n v="96.066999999999993"/>
    <n v="0"/>
    <x v="4"/>
    <n v="20"/>
    <n v="5.127161397888699"/>
    <n v="31.59407469250338"/>
  </r>
  <r>
    <n v="75.747"/>
    <n v="0"/>
    <x v="4"/>
    <n v="21"/>
    <n v="4.5132083931500437"/>
    <n v="34.416249547758177"/>
  </r>
  <r>
    <n v="60.683"/>
    <n v="0"/>
    <x v="4"/>
    <n v="22"/>
    <n v="4.0948379699323887"/>
    <n v="31.788828451661693"/>
  </r>
  <r>
    <n v="55.948999999999998"/>
    <n v="0"/>
    <x v="4"/>
    <n v="23"/>
    <n v="4.2639424245643838"/>
    <n v="10.404322088637976"/>
  </r>
  <r>
    <n v="50.613999999999997"/>
    <n v="0"/>
    <x v="4"/>
    <n v="24"/>
    <n v="4.1062861566140274"/>
    <n v="-0.66988888774886135"/>
  </r>
  <r>
    <n v="49.088999999999999"/>
    <n v="0"/>
    <x v="4"/>
    <n v="1"/>
    <n v="3.8537806112958743"/>
    <n v="-0.25544556163459475"/>
  </r>
  <r>
    <n v="45.491"/>
    <n v="0"/>
    <x v="4"/>
    <n v="2"/>
    <n v="3.5553804297149409"/>
    <n v="0.36540203001101368"/>
  </r>
  <r>
    <n v="41.164999999999999"/>
    <n v="0"/>
    <x v="4"/>
    <n v="3"/>
    <n v="3.0972671825336606"/>
    <n v="1.7570340726607903"/>
  </r>
  <r>
    <n v="39.183999999999997"/>
    <n v="0"/>
    <x v="4"/>
    <n v="4"/>
    <n v="2.7764570949323168"/>
    <n v="3.1207217142403607"/>
  </r>
  <r>
    <n v="37.648000000000003"/>
    <n v="0"/>
    <x v="4"/>
    <n v="5"/>
    <n v="2.2179779079152251"/>
    <n v="38.545425600364084"/>
  </r>
  <r>
    <n v="38.673000000000002"/>
    <n v="0"/>
    <x v="4"/>
    <n v="6"/>
    <n v="1.8706835649034821"/>
    <n v="83.23643442708314"/>
  </r>
  <r>
    <n v="146.63300000000001"/>
    <n v="0"/>
    <x v="4"/>
    <n v="7"/>
    <n v="2.9629419501569716"/>
    <n v="21.565351112224146"/>
  </r>
  <r>
    <n v="270.75299999999999"/>
    <n v="0"/>
    <x v="4"/>
    <n v="8"/>
    <n v="3.5428995187557888"/>
    <n v="26.303789835337938"/>
  </r>
  <r>
    <n v="401.60599999999999"/>
    <n v="0"/>
    <x v="4"/>
    <n v="9"/>
    <n v="3.7529301885326882"/>
    <n v="32.910523767761575"/>
  </r>
  <r>
    <n v="552.43799999999999"/>
    <n v="0"/>
    <x v="4"/>
    <n v="10"/>
    <n v="3.6788923604802575"/>
    <n v="39.228243177760667"/>
  </r>
  <r>
    <n v="714.65499999999997"/>
    <n v="0"/>
    <x v="4"/>
    <n v="11"/>
    <n v="3.5611089564909411"/>
    <n v="31.939998956849013"/>
  </r>
  <r>
    <n v="970.37"/>
    <n v="0"/>
    <x v="4"/>
    <n v="12"/>
    <n v="3.3481176801301356"/>
    <n v="27.995157029916147"/>
  </r>
  <r>
    <n v="1394.5820000000001"/>
    <n v="0"/>
    <x v="4"/>
    <n v="13"/>
    <n v="3.3456036824465625"/>
    <n v="28.018274412309463"/>
  </r>
  <r>
    <n v="1836.181"/>
    <n v="0"/>
    <x v="4"/>
    <n v="14"/>
    <n v="3.3038282340339671"/>
    <n v="28.407568813639024"/>
  </r>
  <r>
    <n v="2136.114"/>
    <n v="0"/>
    <x v="4"/>
    <n v="15"/>
    <n v="3.4960514870350523"/>
    <n v="26.693376143363277"/>
  </r>
  <r>
    <n v="2052.1320000000001"/>
    <n v="0"/>
    <x v="4"/>
    <n v="16"/>
    <n v="3.9316730535485784"/>
    <n v="28.668619521724796"/>
  </r>
  <r>
    <n v="1326.3530000000001"/>
    <n v="0"/>
    <x v="4"/>
    <n v="17"/>
    <n v="5.0070711998133204"/>
    <n v="28.087966961214093"/>
  </r>
  <r>
    <n v="244.72499999999999"/>
    <n v="0"/>
    <x v="4"/>
    <n v="18"/>
    <n v="5.4988956163942593"/>
    <n v="25.328081280559886"/>
  </r>
  <r>
    <n v="144.69999999999999"/>
    <n v="0"/>
    <x v="4"/>
    <n v="19"/>
    <n v="5.7100614707724473"/>
    <n v="24.289004392317214"/>
  </r>
  <r>
    <n v="93.125"/>
    <n v="0"/>
    <x v="4"/>
    <n v="20"/>
    <n v="5.1494902660360475"/>
    <n v="32.434106465732"/>
  </r>
  <r>
    <n v="76.341999999999999"/>
    <n v="0"/>
    <x v="4"/>
    <n v="21"/>
    <n v="4.8671964209388552"/>
    <n v="31.321486694914913"/>
  </r>
  <r>
    <n v="62.634"/>
    <n v="0"/>
    <x v="4"/>
    <n v="22"/>
    <n v="4.4234793997485733"/>
    <n v="28.083431418828262"/>
  </r>
  <r>
    <n v="47.677999999999997"/>
    <n v="0"/>
    <x v="4"/>
    <n v="23"/>
    <n v="3.9531640492142497"/>
    <n v="13.762649376488699"/>
  </r>
  <r>
    <n v="42.847999999999999"/>
    <n v="0"/>
    <x v="4"/>
    <n v="24"/>
    <n v="3.4612114931046905"/>
    <n v="0.62708284176517282"/>
  </r>
  <r>
    <n v="41.612000000000002"/>
    <n v="0"/>
    <x v="4"/>
    <n v="1"/>
    <n v="3.2530923749564815"/>
    <n v="1.2404956954611741"/>
  </r>
  <r>
    <n v="39.442"/>
    <n v="0"/>
    <x v="4"/>
    <n v="2"/>
    <n v="3.0795280482567455"/>
    <n v="1.8969288180571411"/>
  </r>
  <r>
    <n v="38.381"/>
    <n v="0"/>
    <x v="4"/>
    <n v="3"/>
    <n v="2.8991409072344174"/>
    <n v="2.6542683329513697"/>
  </r>
  <r>
    <n v="37.890999999999998"/>
    <n v="0"/>
    <x v="4"/>
    <n v="4"/>
    <n v="2.8529230624045927"/>
    <n v="2.8860653631091235"/>
  </r>
  <r>
    <n v="37.512999999999998"/>
    <n v="0"/>
    <x v="4"/>
    <n v="5"/>
    <n v="2.684973929109927"/>
    <n v="30.286685901283665"/>
  </r>
  <r>
    <n v="41.817999999999998"/>
    <n v="0"/>
    <x v="4"/>
    <n v="6"/>
    <n v="2.7632555075490211"/>
    <n v="49.331207499856859"/>
  </r>
  <r>
    <n v="132.31299999999999"/>
    <n v="0"/>
    <x v="4"/>
    <n v="7"/>
    <n v="3.5709970596459475"/>
    <n v="17.421755751279328"/>
  </r>
  <r>
    <n v="274.35700000000003"/>
    <n v="0"/>
    <x v="4"/>
    <n v="8"/>
    <n v="4.3168864937591307"/>
    <n v="21.09120449067553"/>
  </r>
  <r>
    <n v="403.75900000000001"/>
    <n v="0"/>
    <x v="4"/>
    <n v="9"/>
    <n v="4.5539332450091967"/>
    <n v="26.634719775732545"/>
  </r>
  <r>
    <n v="553.30399999999997"/>
    <n v="0"/>
    <x v="4"/>
    <n v="10"/>
    <n v="4.2170003557030915"/>
    <n v="33.869178770883032"/>
  </r>
  <r>
    <n v="821.03099999999995"/>
    <n v="0"/>
    <x v="4"/>
    <n v="11"/>
    <n v="3.6852360847033938"/>
    <n v="30.77091320241183"/>
  </r>
  <r>
    <n v="1237.952"/>
    <n v="0"/>
    <x v="4"/>
    <n v="12"/>
    <n v="3.3028884328720522"/>
    <n v="28.41643983458577"/>
  </r>
  <r>
    <n v="1597.2460000000001"/>
    <n v="0"/>
    <x v="4"/>
    <n v="13"/>
    <n v="3.0130424822760133"/>
    <n v="31.416410925039887"/>
  </r>
  <r>
    <n v="2091.134"/>
    <n v="0"/>
    <x v="4"/>
    <n v="14"/>
    <n v="2.7541390669318062"/>
    <n v="34.63003927687182"/>
  </r>
  <r>
    <n v="2293.643"/>
    <n v="0"/>
    <x v="4"/>
    <n v="15"/>
    <n v="2.5034939584508686"/>
    <n v="38.374383882206423"/>
  </r>
  <r>
    <n v="2221.1379999999999"/>
    <n v="0"/>
    <x v="4"/>
    <n v="16"/>
    <n v="2.5175331179549554"/>
    <n v="46.327779303411262"/>
  </r>
  <r>
    <n v="1811.3240000000001"/>
    <n v="0"/>
    <x v="4"/>
    <n v="17"/>
    <n v="3.0560040903113985"/>
    <n v="47.788354069378485"/>
  </r>
  <r>
    <n v="260.11700000000002"/>
    <n v="0"/>
    <x v="4"/>
    <n v="18"/>
    <n v="3.6545787718969747"/>
    <n v="39.507648648764999"/>
  </r>
  <r>
    <n v="130.42099999999999"/>
    <n v="0"/>
    <x v="4"/>
    <n v="19"/>
    <n v="4.8645579449730061"/>
    <n v="28.991966817637074"/>
  </r>
  <r>
    <n v="118.343"/>
    <n v="0"/>
    <x v="4"/>
    <n v="20"/>
    <n v="5.3905718620569383"/>
    <n v="24.245151471637723"/>
  </r>
  <r>
    <n v="82.096999999999994"/>
    <n v="0"/>
    <x v="4"/>
    <n v="21"/>
    <n v="4.7209077516935229"/>
    <n v="30.164266332594103"/>
  </r>
  <r>
    <n v="61.838000000000001"/>
    <n v="0"/>
    <x v="4"/>
    <n v="22"/>
    <n v="4.1820377807953859"/>
    <n v="30.423244540054245"/>
  </r>
  <r>
    <n v="51.186"/>
    <n v="0"/>
    <x v="4"/>
    <n v="23"/>
    <n v="3.6503090280139294"/>
    <n v="14.466545363548846"/>
  </r>
  <r>
    <n v="46.819000000000003"/>
    <n v="0"/>
    <x v="4"/>
    <n v="24"/>
    <n v="3.4788419050022954"/>
    <n v="0.53201973934987734"/>
  </r>
  <r>
    <n v="39.722999999999999"/>
    <n v="0"/>
    <x v="4"/>
    <n v="1"/>
    <n v="2.9054798226798959"/>
    <n v="2.5392291303205994"/>
  </r>
  <r>
    <n v="38.552"/>
    <n v="0"/>
    <x v="4"/>
    <n v="2"/>
    <n v="2.6863009883481039"/>
    <n v="3.5917318433143208"/>
  </r>
  <r>
    <n v="37.533999999999999"/>
    <n v="0"/>
    <x v="4"/>
    <n v="3"/>
    <n v="2.5404224058215203"/>
    <n v="4.4517499146366735"/>
  </r>
  <r>
    <n v="37.502000000000002"/>
    <n v="0"/>
    <x v="4"/>
    <n v="4"/>
    <n v="2.3316991658445136"/>
    <n v="5.7136923047848036"/>
  </r>
  <r>
    <n v="37.475000000000001"/>
    <n v="0"/>
    <x v="4"/>
    <n v="5"/>
    <n v="2.1164824591760736"/>
    <n v="41.041010634622943"/>
  </r>
  <r>
    <n v="37.682000000000002"/>
    <n v="0"/>
    <x v="4"/>
    <n v="6"/>
    <n v="1.9001065759583065"/>
    <n v="83.954727329447536"/>
  </r>
  <r>
    <n v="96.775999999999996"/>
    <n v="0"/>
    <x v="4"/>
    <n v="7"/>
    <n v="1.9439447008595692"/>
    <n v="46.104094537839543"/>
  </r>
  <r>
    <n v="215.46"/>
    <n v="0"/>
    <x v="4"/>
    <n v="8"/>
    <n v="2.2646156406772429"/>
    <n v="42.714333354657477"/>
  </r>
  <r>
    <n v="377.346"/>
    <n v="0"/>
    <x v="4"/>
    <n v="9"/>
    <n v="2.1339824272940957"/>
    <n v="59.979002865994346"/>
  </r>
  <r>
    <n v="682.18399999999997"/>
    <n v="0"/>
    <x v="4"/>
    <n v="10"/>
    <n v="2.2749349441247766"/>
    <n v="65.146639292054431"/>
  </r>
  <r>
    <n v="1113.0889999999999"/>
    <n v="0"/>
    <x v="4"/>
    <n v="11"/>
    <n v="2.6129464211881572"/>
    <n v="44.53497258073287"/>
  </r>
  <r>
    <n v="1535.366"/>
    <n v="0"/>
    <x v="4"/>
    <n v="12"/>
    <n v="2.2577725749065167"/>
    <n v="42.852189144140475"/>
  </r>
  <r>
    <n v="1901.5830000000001"/>
    <n v="0"/>
    <x v="4"/>
    <n v="13"/>
    <n v="1.7707933250382442"/>
    <n v="55.398365218561352"/>
  </r>
  <r>
    <n v="2138.09"/>
    <n v="0"/>
    <x v="4"/>
    <n v="14"/>
    <n v="1.2786090098227838"/>
    <n v="77.789243257930892"/>
  </r>
  <r>
    <n v="2187.0709999999999"/>
    <n v="0"/>
    <x v="4"/>
    <n v="15"/>
    <n v="0.97002525740312551"/>
    <n v="103.41644833819218"/>
  </r>
  <r>
    <n v="2152.5369999999998"/>
    <n v="0"/>
    <x v="4"/>
    <n v="16"/>
    <n v="1.0270954191310562"/>
    <n v="117.57338448166317"/>
  </r>
  <r>
    <n v="1857.0070000000001"/>
    <n v="0"/>
    <x v="4"/>
    <n v="17"/>
    <n v="1.4150286216186585"/>
    <n v="106.41879815298093"/>
  </r>
  <r>
    <n v="315.34699999999998"/>
    <n v="0"/>
    <x v="4"/>
    <n v="18"/>
    <n v="2.2717270962859955"/>
    <n v="65.242541558374711"/>
  </r>
  <r>
    <n v="143.39500000000001"/>
    <n v="0"/>
    <x v="4"/>
    <n v="19"/>
    <n v="4.0172888867991556"/>
    <n v="35.690583900995584"/>
  </r>
  <r>
    <n v="125.593"/>
    <n v="0"/>
    <x v="4"/>
    <n v="20"/>
    <n v="4.8187338585981276"/>
    <n v="25.896806152226652"/>
  </r>
  <r>
    <n v="76.825000000000003"/>
    <n v="0"/>
    <x v="4"/>
    <n v="21"/>
    <n v="4.0847014578791434"/>
    <n v="37.98469463439595"/>
  </r>
  <r>
    <n v="48.276000000000003"/>
    <n v="0"/>
    <x v="4"/>
    <n v="22"/>
    <n v="3.1361130400545196"/>
    <n v="54.453818285613679"/>
  </r>
  <r>
    <n v="41.366"/>
    <n v="0"/>
    <x v="4"/>
    <n v="23"/>
    <n v="2.6682625433041629"/>
    <n v="27.692182786193722"/>
  </r>
  <r>
    <n v="38.749000000000002"/>
    <n v="0"/>
    <x v="4"/>
    <n v="24"/>
    <n v="2.4109856905423559"/>
    <n v="5.0424413252437219"/>
  </r>
  <r>
    <n v="37.923000000000002"/>
    <n v="0"/>
    <x v="4"/>
    <n v="1"/>
    <n v="2.2047875181069037"/>
    <n v="6.5219316417586342"/>
  </r>
  <r>
    <n v="37.753999999999998"/>
    <n v="0"/>
    <x v="4"/>
    <n v="2"/>
    <n v="2.3385091404568001"/>
    <n v="5.6312587377159158"/>
  </r>
  <r>
    <n v="37.709000000000003"/>
    <n v="0"/>
    <x v="4"/>
    <n v="3"/>
    <n v="2.295240292431274"/>
    <n v="5.924235343248478"/>
  </r>
  <r>
    <n v="37.643999999999998"/>
    <n v="0"/>
    <x v="4"/>
    <n v="4"/>
    <n v="2.0083050067158625"/>
    <n v="8.1486946189048162"/>
  </r>
  <r>
    <n v="37.557000000000002"/>
    <n v="0"/>
    <x v="4"/>
    <n v="5"/>
    <n v="2.0463267090081194"/>
    <n v="42.683995931182977"/>
  </r>
  <r>
    <n v="37.463999999999999"/>
    <n v="0"/>
    <x v="4"/>
    <n v="6"/>
    <n v="1.8780521824486132"/>
    <n v="85.547732748680843"/>
  </r>
  <r>
    <n v="96.061000000000007"/>
    <n v="0"/>
    <x v="4"/>
    <n v="7"/>
    <n v="1.3170744094393452"/>
    <n v="70.337839092417042"/>
  </r>
  <r>
    <n v="225.61699999999999"/>
    <n v="0"/>
    <x v="4"/>
    <n v="8"/>
    <n v="0.94758904594766191"/>
    <n v="105.9306229798097"/>
  </r>
  <r>
    <n v="390.89299999999997"/>
    <n v="0"/>
    <x v="4"/>
    <n v="9"/>
    <n v="1.1746667612561443"/>
    <n v="111.22363285629926"/>
  </r>
  <r>
    <n v="658.64300000000003"/>
    <n v="0"/>
    <x v="4"/>
    <n v="10"/>
    <n v="1.2690098502375777"/>
    <n v="118.98253186218609"/>
  </r>
  <r>
    <n v="1003.053"/>
    <n v="0"/>
    <x v="4"/>
    <n v="11"/>
    <n v="1.2038405209993557"/>
    <n v="99.9049579578909"/>
  </r>
  <r>
    <n v="1333.6"/>
    <n v="0"/>
    <x v="4"/>
    <n v="12"/>
    <n v="0.63502834582402701"/>
    <n v="159.43264791233409"/>
  </r>
  <r>
    <n v="1633.308"/>
    <n v="0"/>
    <x v="4"/>
    <n v="13"/>
    <n v="0.97898927471142405"/>
    <n v="102.4441697954135"/>
  </r>
  <r>
    <n v="1847.788"/>
    <n v="0"/>
    <x v="4"/>
    <n v="14"/>
    <n v="1.5101629051198415"/>
    <n v="65.437179519021981"/>
  </r>
  <r>
    <n v="2086.7979999999998"/>
    <n v="0"/>
    <x v="4"/>
    <n v="15"/>
    <n v="1.6746802679914756"/>
    <n v="58.736713187605723"/>
  </r>
  <r>
    <n v="2141.2840000000001"/>
    <n v="0"/>
    <x v="4"/>
    <n v="16"/>
    <n v="1.78720591986486"/>
    <n v="66.3908741054166"/>
  </r>
  <r>
    <n v="1707.751"/>
    <n v="0"/>
    <x v="4"/>
    <n v="17"/>
    <n v="1.9699446692737339"/>
    <n v="75.661492932271457"/>
  </r>
  <r>
    <n v="281.233"/>
    <n v="0"/>
    <x v="4"/>
    <n v="18"/>
    <n v="2.7055796051862897"/>
    <n v="54.336531621529573"/>
  </r>
  <r>
    <n v="168.56"/>
    <n v="0"/>
    <x v="4"/>
    <n v="19"/>
    <n v="3.9345876531092809"/>
    <n v="36.498972073056791"/>
  </r>
  <r>
    <n v="132.471"/>
    <n v="0"/>
    <x v="4"/>
    <n v="20"/>
    <n v="4.2082852802537039"/>
    <n v="29.049816420754908"/>
  </r>
  <r>
    <n v="88.334000000000003"/>
    <n v="0"/>
    <x v="4"/>
    <n v="21"/>
    <n v="3.7547519225642594"/>
    <n v="36.296831798046306"/>
  </r>
  <r>
    <n v="58.816000000000003"/>
    <n v="0"/>
    <x v="4"/>
    <n v="22"/>
    <n v="3.1370575385223649"/>
    <n v="44.680234398344808"/>
  </r>
  <r>
    <n v="46.154000000000003"/>
    <n v="0"/>
    <x v="4"/>
    <n v="23"/>
    <n v="2.8462044901939141"/>
    <n v="22.780073331426237"/>
  </r>
  <r>
    <n v="41.357999999999997"/>
    <n v="0"/>
    <x v="4"/>
    <n v="24"/>
    <n v="2.5950385353593499"/>
    <n v="3.7719089607372656"/>
  </r>
  <r>
    <n v="38.973999999999997"/>
    <n v="0"/>
    <x v="4"/>
    <n v="1"/>
    <n v="2.4924610327946954"/>
    <n v="4.5475083200407784"/>
  </r>
  <r>
    <n v="38.951000000000001"/>
    <n v="0"/>
    <x v="4"/>
    <n v="2"/>
    <n v="2.7446458787974812"/>
    <n v="3.2828976809798771"/>
  </r>
  <r>
    <n v="39.213000000000001"/>
    <n v="0"/>
    <x v="4"/>
    <n v="3"/>
    <n v="2.7217472329369605"/>
    <n v="3.3656369331476785"/>
  </r>
  <r>
    <n v="39.317999999999998"/>
    <n v="0"/>
    <x v="4"/>
    <n v="4"/>
    <n v="2.2660220652058976"/>
    <n v="5.8731203791647282"/>
  </r>
  <r>
    <n v="39.689"/>
    <n v="0"/>
    <x v="4"/>
    <n v="5"/>
    <n v="1.6158208440294364"/>
    <n v="53.569258396510243"/>
  </r>
  <r>
    <n v="40.816000000000003"/>
    <n v="0"/>
    <x v="4"/>
    <n v="6"/>
    <n v="0.94337373293939031"/>
    <n v="165.05932711840509"/>
  </r>
  <r>
    <n v="100.254"/>
    <n v="0"/>
    <x v="4"/>
    <n v="7"/>
    <n v="1.028622865777346"/>
    <n v="87.302552427726852"/>
  </r>
  <r>
    <n v="272.07299999999998"/>
    <n v="0"/>
    <x v="4"/>
    <n v="8"/>
    <n v="1.1186800257446272"/>
    <n v="89.306061841935545"/>
  </r>
  <r>
    <n v="454.63600000000002"/>
    <n v="0"/>
    <x v="4"/>
    <n v="9"/>
    <n v="1.0829773774183835"/>
    <n v="120.87474436210211"/>
  </r>
  <r>
    <n v="730.72299999999996"/>
    <n v="0"/>
    <x v="4"/>
    <n v="10"/>
    <n v="1.055800170486821"/>
    <n v="143.56924348183398"/>
  </r>
  <r>
    <n v="1028.5820000000001"/>
    <n v="0"/>
    <x v="4"/>
    <n v="11"/>
    <n v="1.8453509151378229"/>
    <n v="64.211714608961884"/>
  </r>
  <r>
    <n v="1409.1890000000001"/>
    <n v="0"/>
    <x v="4"/>
    <n v="12"/>
    <n v="2.931363675834167"/>
    <n v="32.368951353256136"/>
  </r>
  <r>
    <n v="1858.9090000000001"/>
    <n v="0"/>
    <x v="4"/>
    <n v="13"/>
    <n v="3.7643498774688835"/>
    <n v="24.593473033945415"/>
  </r>
  <r>
    <n v="2217.8530000000001"/>
    <n v="0"/>
    <x v="4"/>
    <n v="14"/>
    <n v="4.1677078832375001"/>
    <n v="21.945263047137768"/>
  </r>
  <r>
    <n v="2103.66"/>
    <n v="0"/>
    <x v="4"/>
    <n v="15"/>
    <n v="4.2122734953941441"/>
    <n v="21.683785119061071"/>
  </r>
  <r>
    <n v="1735.3679999999999"/>
    <n v="0"/>
    <x v="4"/>
    <n v="16"/>
    <n v="3.8182651819903763"/>
    <n v="29.602368100707505"/>
  </r>
  <r>
    <n v="919.03499999999997"/>
    <n v="0.111"/>
    <x v="4"/>
    <n v="17"/>
    <n v="2.6503328092901843"/>
    <n v="57.797389210396027"/>
  </r>
  <r>
    <n v="273.36700000000002"/>
    <n v="0"/>
    <x v="4"/>
    <n v="18"/>
    <n v="1.5720155851644728"/>
    <n v="95.514900457680938"/>
  </r>
  <r>
    <n v="59.606999999999999"/>
    <n v="0.112"/>
    <x v="4"/>
    <n v="19"/>
    <n v="1.6509394295370137"/>
    <n v="202.20074375755982"/>
  </r>
  <r>
    <n v="44.637999999999998"/>
    <n v="0"/>
    <x v="4"/>
    <n v="20"/>
    <n v="1.9735131111801616"/>
    <n v="189.53694794150366"/>
  </r>
  <r>
    <n v="38.947000000000003"/>
    <n v="0"/>
    <x v="4"/>
    <n v="21"/>
    <n v="1.90407589134467"/>
    <n v="171.32188000746979"/>
  </r>
  <r>
    <n v="38.305999999999997"/>
    <n v="0"/>
    <x v="4"/>
    <n v="22"/>
    <n v="2.1091602594397609"/>
    <n v="106.61695579813636"/>
  </r>
  <r>
    <n v="38.262999999999998"/>
    <n v="0"/>
    <x v="4"/>
    <n v="23"/>
    <n v="2.4700202428320299"/>
    <n v="33.095850419654901"/>
  </r>
  <r>
    <n v="38.345999999999997"/>
    <n v="0"/>
    <x v="4"/>
    <n v="24"/>
    <n v="2.7333870929672588"/>
    <n v="3.3870986958891223"/>
  </r>
  <r>
    <n v="38.685000000000002"/>
    <n v="0"/>
    <x v="4"/>
    <n v="1"/>
    <n v="2.7739547581025903"/>
    <n v="3.1722222635197568"/>
  </r>
  <r>
    <n v="37.999000000000002"/>
    <n v="0"/>
    <x v="4"/>
    <n v="2"/>
    <n v="2.5424061437937091"/>
    <n v="4.386449971700042"/>
  </r>
  <r>
    <n v="37.921999999999997"/>
    <n v="0"/>
    <x v="4"/>
    <n v="3"/>
    <n v="2.6084037264196662"/>
    <n v="4.0439504049323478"/>
  </r>
  <r>
    <n v="37.859000000000002"/>
    <n v="0"/>
    <x v="4"/>
    <n v="4"/>
    <n v="2.7196803120955231"/>
    <n v="3.4958825330804277"/>
  </r>
  <r>
    <n v="37.822000000000003"/>
    <n v="0"/>
    <x v="4"/>
    <n v="5"/>
    <n v="2.8619757161792969"/>
    <n v="27.592773501311537"/>
  </r>
  <r>
    <n v="41.033000000000001"/>
    <n v="0"/>
    <x v="4"/>
    <n v="6"/>
    <n v="3.2983316995111331"/>
    <n v="40.695758015723229"/>
  </r>
  <r>
    <n v="121.26600000000001"/>
    <n v="0"/>
    <x v="4"/>
    <n v="7"/>
    <n v="4.7702002054421149"/>
    <n v="13.235039375036177"/>
  </r>
  <r>
    <n v="467.99700000000001"/>
    <n v="0"/>
    <x v="4"/>
    <n v="8"/>
    <n v="5.788010452651239"/>
    <n v="15.02665808607053"/>
  </r>
  <r>
    <n v="735.29899999999998"/>
    <n v="0"/>
    <x v="4"/>
    <n v="9"/>
    <n v="5.8090123945469418"/>
    <n v="20.281783555857128"/>
  </r>
  <r>
    <n v="965.90899999999999"/>
    <n v="0"/>
    <x v="4"/>
    <n v="10"/>
    <n v="5.3920059347148355"/>
    <n v="25.885074870220759"/>
  </r>
  <r>
    <n v="1182.106"/>
    <n v="0"/>
    <x v="4"/>
    <n v="11"/>
    <n v="5.4946909831217994"/>
    <n v="19.725819312770255"/>
  </r>
  <r>
    <n v="1326.595"/>
    <n v="0"/>
    <x v="4"/>
    <n v="12"/>
    <n v="5.3027964320724212"/>
    <n v="16.655009257356188"/>
  </r>
  <r>
    <n v="1377.223"/>
    <n v="0"/>
    <x v="4"/>
    <n v="13"/>
    <n v="4.9919763621235234"/>
    <n v="17.864438791032843"/>
  </r>
  <r>
    <n v="1524.4390000000001"/>
    <n v="0"/>
    <x v="4"/>
    <n v="14"/>
    <n v="5.300823049300929"/>
    <n v="16.662240485461954"/>
  </r>
  <r>
    <n v="1557.989"/>
    <n v="0"/>
    <x v="4"/>
    <n v="15"/>
    <n v="5.7862694372108185"/>
    <n v="15.032012644410631"/>
  </r>
  <r>
    <n v="1203.9079999999999"/>
    <n v="0"/>
    <x v="4"/>
    <n v="16"/>
    <n v="6.3165099540806553"/>
    <n v="16.799067191036492"/>
  </r>
  <r>
    <n v="765.29100000000005"/>
    <n v="0"/>
    <x v="4"/>
    <n v="17"/>
    <n v="6.5523465262453877"/>
    <n v="20.810747097353325"/>
  </r>
  <r>
    <n v="445.75200000000001"/>
    <n v="0"/>
    <x v="4"/>
    <n v="18"/>
    <n v="6.1203823409979874"/>
    <n v="22.474974160270744"/>
  </r>
  <r>
    <n v="215.166"/>
    <n v="0"/>
    <x v="4"/>
    <n v="19"/>
    <n v="4.8617800238184365"/>
    <n v="29.010114512974742"/>
  </r>
  <r>
    <n v="163.31299999999999"/>
    <n v="0"/>
    <x v="4"/>
    <n v="20"/>
    <n v="4.3601569925863908"/>
    <n v="27.941504681119323"/>
  </r>
  <r>
    <n v="120.20699999999999"/>
    <n v="0"/>
    <x v="4"/>
    <n v="21"/>
    <n v="3.486009179563359"/>
    <n v="28.959815621945374"/>
  </r>
  <r>
    <n v="88.334999999999994"/>
    <n v="0"/>
    <x v="4"/>
    <n v="22"/>
    <n v="2.6316924212377102"/>
    <n v="36.244783185474077"/>
  </r>
  <r>
    <n v="60.264000000000003"/>
    <n v="0"/>
    <x v="4"/>
    <n v="23"/>
    <n v="2.445896563634693"/>
    <n v="21.279487725974544"/>
  </r>
  <r>
    <n v="54.350999999999999"/>
    <n v="0"/>
    <x v="4"/>
    <n v="24"/>
    <n v="3.1015147911947798"/>
    <n v="1.3198694090871141"/>
  </r>
  <r>
    <n v="48.350999999999999"/>
    <n v="0"/>
    <x v="4"/>
    <n v="1"/>
    <n v="3.4578439814427719"/>
    <n v="0.56350454637470371"/>
  </r>
  <r>
    <n v="41.856000000000002"/>
    <n v="0"/>
    <x v="4"/>
    <n v="2"/>
    <n v="3.1094766440672936"/>
    <n v="1.6874702883804815"/>
  </r>
  <r>
    <n v="40.192999999999998"/>
    <n v="0"/>
    <x v="4"/>
    <n v="3"/>
    <n v="3.0230158782249226"/>
    <n v="2.0637213898004152"/>
  </r>
  <r>
    <n v="38.228000000000002"/>
    <n v="0"/>
    <x v="4"/>
    <n v="4"/>
    <n v="2.7993729655049542"/>
    <n v="3.0954892016116133"/>
  </r>
  <r>
    <n v="37.331000000000003"/>
    <n v="0"/>
    <x v="4"/>
    <n v="5"/>
    <n v="2.0546191861267138"/>
    <n v="42.730165286215247"/>
  </r>
  <r>
    <n v="38.65"/>
    <n v="0"/>
    <x v="4"/>
    <n v="6"/>
    <n v="1.6616618187826306"/>
    <n v="94.934234982304091"/>
  </r>
  <r>
    <n v="91.894000000000005"/>
    <n v="0"/>
    <x v="4"/>
    <n v="7"/>
    <n v="1.3523194888782755"/>
    <n v="71.508936747724647"/>
  </r>
  <r>
    <n v="232.881"/>
    <n v="0"/>
    <x v="4"/>
    <n v="8"/>
    <n v="1.1934441754853891"/>
    <n v="83.537940378352289"/>
  </r>
  <r>
    <n v="470.392"/>
    <n v="0"/>
    <x v="4"/>
    <n v="9"/>
    <n v="1.4120924190717832"/>
    <n v="92.05716027487253"/>
  </r>
  <r>
    <n v="624.75199999999995"/>
    <n v="0"/>
    <x v="4"/>
    <n v="10"/>
    <n v="1.6065472293088681"/>
    <n v="93.402349651422455"/>
  </r>
  <r>
    <n v="804.98900000000003"/>
    <n v="0"/>
    <x v="4"/>
    <n v="11"/>
    <n v="1.5289777630822499"/>
    <n v="78.071283615539372"/>
  </r>
  <r>
    <n v="1187.1469999999999"/>
    <n v="0"/>
    <x v="4"/>
    <n v="12"/>
    <n v="1.6932492433188921"/>
    <n v="58.062209796961753"/>
  </r>
  <r>
    <n v="1486.998"/>
    <n v="0"/>
    <x v="4"/>
    <n v="13"/>
    <n v="1.9949197978866218"/>
    <n v="48.863316472930414"/>
  </r>
  <r>
    <n v="1824.5830000000001"/>
    <n v="0"/>
    <x v="4"/>
    <n v="14"/>
    <n v="2.1490839909133381"/>
    <n v="45.159464034795256"/>
  </r>
  <r>
    <n v="1984.6389999999999"/>
    <n v="0"/>
    <x v="4"/>
    <n v="15"/>
    <n v="2.1425911882578066"/>
    <n v="45.304704787490039"/>
  </r>
  <r>
    <n v="1989.394"/>
    <n v="0"/>
    <x v="4"/>
    <n v="16"/>
    <n v="2.1960897067287575"/>
    <n v="53.514148034343215"/>
  </r>
  <r>
    <n v="1256.4010000000001"/>
    <n v="0"/>
    <x v="4"/>
    <n v="17"/>
    <n v="2.7149867402991124"/>
    <n v="54.138666337490861"/>
  </r>
  <r>
    <n v="218.65600000000001"/>
    <n v="0"/>
    <x v="4"/>
    <n v="18"/>
    <n v="3.6282829272260453"/>
    <n v="39.814048749486233"/>
  </r>
  <r>
    <n v="135.215"/>
    <n v="0"/>
    <x v="4"/>
    <n v="19"/>
    <n v="4.870227920744572"/>
    <n v="28.954990063422674"/>
  </r>
  <r>
    <n v="140.77500000000001"/>
    <n v="0"/>
    <x v="4"/>
    <n v="20"/>
    <n v="5.31550035274197"/>
    <n v="22.421930746211761"/>
  </r>
  <r>
    <n v="140.74"/>
    <n v="0"/>
    <x v="4"/>
    <n v="21"/>
    <n v="5.3427178476876351"/>
    <n v="16.509869053209592"/>
  </r>
  <r>
    <n v="141.614"/>
    <n v="0"/>
    <x v="4"/>
    <n v="22"/>
    <n v="5.2304436714297955"/>
    <n v="11.015824194640533"/>
  </r>
  <r>
    <n v="127.399"/>
    <n v="0"/>
    <x v="4"/>
    <n v="23"/>
    <n v="4.6262485882191848"/>
    <n v="3.9900600033775562"/>
  </r>
  <r>
    <n v="80.292000000000002"/>
    <n v="0"/>
    <x v="4"/>
    <n v="24"/>
    <n v="3.7292111766431248"/>
    <n v="-1.1621390347280602E-2"/>
  </r>
  <r>
    <n v="54.893999999999998"/>
    <n v="0"/>
    <x v="4"/>
    <n v="1"/>
    <n v="3.7150698512948583"/>
    <n v="7.9002250525617157E-3"/>
  </r>
  <r>
    <n v="44.295999999999999"/>
    <n v="0"/>
    <x v="4"/>
    <n v="2"/>
    <n v="3.7716468551549198"/>
    <n v="-0.11226860362508617"/>
  </r>
  <r>
    <n v="40.603000000000002"/>
    <n v="0"/>
    <x v="4"/>
    <n v="3"/>
    <n v="3.7443984830677408"/>
    <n v="-5.8849900535998145E-2"/>
  </r>
  <r>
    <n v="38.293999999999997"/>
    <n v="0"/>
    <x v="4"/>
    <n v="4"/>
    <n v="3.4727055734686174"/>
    <n v="0.66821884543325893"/>
  </r>
  <r>
    <n v="38.207000000000001"/>
    <n v="0"/>
    <x v="4"/>
    <n v="5"/>
    <n v="3.5374623672909937"/>
    <n v="20.299697716859164"/>
  </r>
  <r>
    <n v="49.698"/>
    <n v="0"/>
    <x v="4"/>
    <n v="6"/>
    <n v="3.8008130709099599"/>
    <n v="28.200590308299105"/>
  </r>
  <r>
    <n v="156.761"/>
    <n v="0"/>
    <x v="4"/>
    <n v="7"/>
    <n v="4.7504257703915336"/>
    <n v="12.408767368428762"/>
  </r>
  <r>
    <n v="265.59500000000003"/>
    <n v="0"/>
    <x v="4"/>
    <n v="8"/>
    <n v="4.7858342010562795"/>
    <n v="18.753201137409437"/>
  </r>
  <r>
    <n v="375.28899999999999"/>
    <n v="0"/>
    <x v="4"/>
    <n v="9"/>
    <n v="4.5060777845039466"/>
    <n v="26.946995697564578"/>
  </r>
  <r>
    <n v="510.30599999999998"/>
    <n v="0"/>
    <x v="4"/>
    <n v="10"/>
    <n v="4.3066019086978535"/>
    <n v="33.106893687736147"/>
  </r>
  <r>
    <n v="957.16499999999996"/>
    <n v="0"/>
    <x v="4"/>
    <n v="11"/>
    <n v="4.2343887398301066"/>
    <n v="26.421133282087666"/>
  </r>
  <r>
    <n v="2511.402"/>
    <n v="0"/>
    <x v="4"/>
    <n v="12"/>
    <n v="3.8520266094615705"/>
    <n v="23.970665174297302"/>
  </r>
  <r>
    <n v="2521.2820000000002"/>
    <n v="0"/>
    <x v="4"/>
    <n v="13"/>
    <n v="3.5791257312366103"/>
    <n v="26.009526514916249"/>
  </r>
  <r>
    <n v="2523.1799999999998"/>
    <n v="0"/>
    <x v="4"/>
    <n v="14"/>
    <n v="3.4453925756000574"/>
    <n v="27.126576007088307"/>
  </r>
  <r>
    <n v="2524.3519999999999"/>
    <n v="0"/>
    <x v="4"/>
    <n v="15"/>
    <n v="3.2173358543987916"/>
    <n v="29.245701886269469"/>
  </r>
  <r>
    <n v="2520.4580000000001"/>
    <n v="0"/>
    <x v="4"/>
    <n v="16"/>
    <n v="3.076210655985705"/>
    <n v="37.411160846647803"/>
  </r>
  <r>
    <n v="2386.317"/>
    <n v="0"/>
    <x v="4"/>
    <n v="17"/>
    <n v="3.1385359644267257"/>
    <n v="46.458876798839313"/>
  </r>
  <r>
    <n v="177.92400000000001"/>
    <n v="0"/>
    <x v="4"/>
    <n v="18"/>
    <n v="3.2958762112676498"/>
    <n v="44.108799884605745"/>
  </r>
  <r>
    <n v="107.898"/>
    <n v="0"/>
    <x v="4"/>
    <n v="19"/>
    <n v="4.7810677677690361"/>
    <n v="35.598975418521185"/>
  </r>
  <r>
    <n v="130.42599999999999"/>
    <n v="0"/>
    <x v="4"/>
    <n v="20"/>
    <n v="5.609511921727238"/>
    <n v="21.10158540689104"/>
  </r>
  <r>
    <n v="129.928"/>
    <n v="0"/>
    <x v="4"/>
    <n v="21"/>
    <n v="5.6062545429190074"/>
    <n v="15.612251198639594"/>
  </r>
  <r>
    <n v="137.881"/>
    <n v="0"/>
    <x v="4"/>
    <n v="22"/>
    <n v="5.1310679200338019"/>
    <n v="11.282805691751715"/>
  </r>
  <r>
    <n v="119.699"/>
    <n v="0"/>
    <x v="4"/>
    <n v="23"/>
    <n v="4.6987072690262375"/>
    <n v="4.1348646044787287"/>
  </r>
  <r>
    <n v="91.058000000000007"/>
    <n v="0"/>
    <x v="4"/>
    <n v="24"/>
    <n v="4.1967207436282914"/>
    <n v="-0.44952358300866635"/>
  </r>
  <r>
    <n v="57.646000000000001"/>
    <n v="0"/>
    <x v="4"/>
    <n v="1"/>
    <n v="3.7350926360667418"/>
    <n v="-2.5995020593559737E-2"/>
  </r>
  <r>
    <n v="50.609000000000002"/>
    <n v="0"/>
    <x v="4"/>
    <n v="2"/>
    <n v="3.8307624567440879"/>
    <n v="-0.20651976524232918"/>
  </r>
  <r>
    <n v="53.561"/>
    <n v="0"/>
    <x v="4"/>
    <n v="3"/>
    <n v="4.0229364896801441"/>
    <n v="-0.50689000406411644"/>
  </r>
  <r>
    <n v="55.094000000000001"/>
    <n v="0"/>
    <x v="4"/>
    <n v="4"/>
    <n v="4.2151755598076814"/>
    <n v="-0.76831694629328151"/>
  </r>
  <r>
    <n v="46.218000000000004"/>
    <n v="0"/>
    <x v="4"/>
    <n v="5"/>
    <n v="4.0695583298436695"/>
    <n v="13.568560912745271"/>
  </r>
  <r>
    <n v="80.876000000000005"/>
    <n v="0"/>
    <x v="4"/>
    <n v="6"/>
    <n v="4.3874222500233548"/>
    <n v="14.417062065222909"/>
  </r>
  <r>
    <n v="159.03200000000001"/>
    <n v="0"/>
    <x v="4"/>
    <n v="7"/>
    <n v="4.9339221720655466"/>
    <n v="11.844285816886686"/>
  </r>
  <r>
    <n v="273.26400000000001"/>
    <n v="0"/>
    <x v="4"/>
    <n v="8"/>
    <n v="5.0258125711172319"/>
    <n v="17.725522915108524"/>
  </r>
  <r>
    <n v="406.721"/>
    <n v="0"/>
    <x v="4"/>
    <n v="9"/>
    <n v="5.0061623026026636"/>
    <n v="23.978529256787422"/>
  </r>
  <r>
    <n v="645.31399999999996"/>
    <n v="0"/>
    <x v="4"/>
    <n v="10"/>
    <n v="5.1703154642632789"/>
    <n v="27.113701351830979"/>
  </r>
  <r>
    <n v="1198.4179999999999"/>
    <n v="0"/>
    <x v="4"/>
    <n v="11"/>
    <n v="5.2992944813437202"/>
    <n v="20.555260686300258"/>
  </r>
  <r>
    <n v="1867.702"/>
    <n v="0"/>
    <x v="4"/>
    <n v="12"/>
    <n v="4.791625402720876"/>
    <n v="18.727188932153759"/>
  </r>
  <r>
    <n v="2519.5410000000002"/>
    <n v="0"/>
    <x v="4"/>
    <n v="13"/>
    <n v="4.1430603423073631"/>
    <n v="22.092292404081029"/>
  </r>
  <r>
    <n v="2516.3139999999999"/>
    <n v="0"/>
    <x v="4"/>
    <n v="14"/>
    <n v="3.7418681163290621"/>
    <n v="24.757872673889487"/>
  </r>
  <r>
    <n v="2340.1970000000001"/>
    <n v="0"/>
    <x v="4"/>
    <n v="15"/>
    <n v="3.884066554527613"/>
    <n v="23.750085844598733"/>
  </r>
  <r>
    <n v="1560.0920000000001"/>
    <n v="0"/>
    <x v="4"/>
    <n v="16"/>
    <n v="4.6393939259347237"/>
    <n v="23.872901979938895"/>
  </r>
  <r>
    <n v="749.70500000000004"/>
    <n v="0"/>
    <x v="4"/>
    <n v="17"/>
    <n v="6.1367359402209907"/>
    <n v="22.407701653494843"/>
  </r>
  <r>
    <n v="371.90600000000001"/>
    <n v="0"/>
    <x v="4"/>
    <n v="18"/>
    <n v="6.7687240304210956"/>
    <n v="20.056960011876232"/>
  </r>
  <r>
    <n v="250.28399999999999"/>
    <n v="0"/>
    <x v="4"/>
    <n v="19"/>
    <n v="6.181209266802087"/>
    <n v="22.226555555762847"/>
  </r>
  <r>
    <n v="231.07499999999999"/>
    <n v="0"/>
    <x v="4"/>
    <n v="20"/>
    <n v="6.2591092816789828"/>
    <n v="18.624169137248508"/>
  </r>
  <r>
    <n v="202.91200000000001"/>
    <n v="0"/>
    <x v="4"/>
    <n v="21"/>
    <n v="5.7511530148310257"/>
    <n v="15.140706671675581"/>
  </r>
  <r>
    <n v="158.33199999999999"/>
    <n v="0"/>
    <x v="4"/>
    <n v="22"/>
    <n v="5.31753664773455"/>
    <n v="10.790046443613715"/>
  </r>
  <r>
    <n v="148.94300000000001"/>
    <n v="0"/>
    <x v="4"/>
    <n v="23"/>
    <n v="5.3075151436430215"/>
    <n v="3.0528604309463976"/>
  </r>
  <r>
    <n v="110.136"/>
    <n v="0"/>
    <x v="4"/>
    <n v="24"/>
    <n v="4.8706601195320536"/>
    <n v="-0.77250989608950027"/>
  </r>
  <r>
    <n v="88.905000000000001"/>
    <n v="0"/>
    <x v="4"/>
    <n v="1"/>
    <n v="4.6964518521965068"/>
    <n v="-0.84228583708910376"/>
  </r>
  <r>
    <n v="98.296999999999997"/>
    <n v="0"/>
    <x v="4"/>
    <n v="2"/>
    <n v="4.8864483011692661"/>
    <n v="-0.87458840554406336"/>
  </r>
  <r>
    <n v="106.986"/>
    <n v="0"/>
    <x v="4"/>
    <n v="3"/>
    <n v="4.9822325317070462"/>
    <n v="-0.85280035729149883"/>
  </r>
  <r>
    <n v="84.971999999999994"/>
    <n v="0"/>
    <x v="4"/>
    <n v="4"/>
    <n v="4.7503120950101794"/>
    <n v="-0.91931632049942458"/>
  </r>
  <r>
    <n v="91.215000000000003"/>
    <n v="0"/>
    <x v="4"/>
    <n v="5"/>
    <n v="4.8472318904710967"/>
    <n v="5.1388791716349225"/>
  </r>
  <r>
    <n v="137.11500000000001"/>
    <n v="0"/>
    <x v="4"/>
    <n v="6"/>
    <n v="5.218752437125179"/>
    <n v="7.0992954685690917"/>
  </r>
  <r>
    <n v="217.839"/>
    <n v="0"/>
    <x v="4"/>
    <n v="7"/>
    <n v="5.9488904007386116"/>
    <n v="9.3510048779313308"/>
  </r>
  <r>
    <n v="331.80599999999998"/>
    <n v="0"/>
    <x v="4"/>
    <n v="8"/>
    <n v="5.9389657348733715"/>
    <n v="14.574326224855813"/>
  </r>
  <r>
    <n v="468.39100000000002"/>
    <n v="0"/>
    <x v="4"/>
    <n v="9"/>
    <n v="5.6707016320734072"/>
    <n v="20.844007346482762"/>
  </r>
  <r>
    <n v="664.10900000000004"/>
    <n v="0"/>
    <x v="4"/>
    <n v="10"/>
    <n v="5.2245713699785936"/>
    <n v="26.803374354103678"/>
  </r>
  <r>
    <n v="933.63199999999995"/>
    <n v="0"/>
    <x v="4"/>
    <n v="11"/>
    <n v="4.782142302357804"/>
    <n v="23.077626357856921"/>
  </r>
  <r>
    <n v="1382.431"/>
    <n v="0"/>
    <x v="4"/>
    <n v="12"/>
    <n v="4.250571726250481"/>
    <n v="21.46346011152389"/>
  </r>
  <r>
    <n v="2365.1309999999999"/>
    <n v="0"/>
    <x v="4"/>
    <n v="13"/>
    <n v="3.6351775747547741"/>
    <n v="25.565778619038827"/>
  </r>
  <r>
    <n v="2455.5549999999998"/>
    <n v="0"/>
    <x v="4"/>
    <n v="14"/>
    <n v="3.5061557295704939"/>
    <n v="26.608469097318377"/>
  </r>
  <r>
    <n v="2367.0459999999998"/>
    <n v="0"/>
    <x v="4"/>
    <n v="15"/>
    <n v="4.1854085822055653"/>
    <n v="21.840741873971659"/>
  </r>
  <r>
    <n v="1621.9390000000001"/>
    <n v="0"/>
    <x v="4"/>
    <n v="16"/>
    <n v="5.6233095237591186"/>
    <n v="19.211303705744545"/>
  </r>
  <r>
    <n v="495.10199999999998"/>
    <n v="0"/>
    <x v="4"/>
    <n v="17"/>
    <n v="7.4079682099749862"/>
    <n v="18.08725533920207"/>
  </r>
  <r>
    <n v="295.42899999999997"/>
    <n v="0"/>
    <x v="4"/>
    <n v="18"/>
    <n v="6.9842777722539067"/>
    <n v="19.352481897588774"/>
  </r>
  <r>
    <n v="239.68799999999999"/>
    <n v="0"/>
    <x v="4"/>
    <n v="19"/>
    <n v="6.3566359813977069"/>
    <n v="21.536736493202085"/>
  </r>
  <r>
    <n v="243.41900000000001"/>
    <n v="0"/>
    <x v="4"/>
    <n v="20"/>
    <n v="6.192967786126454"/>
    <n v="18.85265271953643"/>
  </r>
  <r>
    <n v="200.62100000000001"/>
    <n v="0"/>
    <x v="4"/>
    <n v="21"/>
    <n v="5.2926803228609982"/>
    <n v="16.692135575492031"/>
  </r>
  <r>
    <n v="178.12100000000001"/>
    <n v="0"/>
    <x v="4"/>
    <n v="22"/>
    <n v="4.8196498835496335"/>
    <n v="12.19076741283428"/>
  </r>
  <r>
    <n v="154.75"/>
    <n v="0"/>
    <x v="4"/>
    <n v="23"/>
    <n v="4.7928340259182765"/>
    <n v="3.6780688963758825"/>
  </r>
  <r>
    <n v="159.50399999999999"/>
    <n v="0"/>
    <x v="4"/>
    <n v="24"/>
    <n v="5.0101761446080921"/>
    <n v="-0.71335912448721395"/>
  </r>
  <r>
    <n v="125.56699999999999"/>
    <n v="0"/>
    <x v="4"/>
    <n v="1"/>
    <n v="4.7372170100175905"/>
    <n v="-0.61590175035036943"/>
  </r>
  <r>
    <n v="92.275999999999996"/>
    <n v="0"/>
    <x v="4"/>
    <n v="2"/>
    <n v="4.4908469134451687"/>
    <n v="-0.67005395417941882"/>
  </r>
  <r>
    <n v="70.207999999999998"/>
    <n v="0"/>
    <x v="4"/>
    <n v="3"/>
    <n v="4.4404497519958497"/>
    <n v="-0.83246636439505561"/>
  </r>
  <r>
    <n v="83.334000000000003"/>
    <n v="0"/>
    <x v="4"/>
    <n v="4"/>
    <n v="4.4975548912714789"/>
    <n v="-0.74728935459100576"/>
  </r>
  <r>
    <n v="74.010000000000005"/>
    <n v="0"/>
    <x v="4"/>
    <n v="5"/>
    <n v="3.9544022304262372"/>
    <n v="8.861740542100236"/>
  </r>
  <r>
    <n v="95.352999999999994"/>
    <n v="0"/>
    <x v="4"/>
    <n v="6"/>
    <n v="3.9158266049456274"/>
    <n v="14.155556039912444"/>
  </r>
  <r>
    <n v="196.935"/>
    <n v="0"/>
    <x v="4"/>
    <n v="7"/>
    <n v="4.4619789331640733"/>
    <n v="13.389956572553398"/>
  </r>
  <r>
    <n v="330.41500000000002"/>
    <n v="0"/>
    <x v="4"/>
    <n v="8"/>
    <n v="4.1863554555245308"/>
    <n v="21.835175570124818"/>
  </r>
  <r>
    <n v="457.505"/>
    <n v="0"/>
    <x v="4"/>
    <n v="9"/>
    <n v="3.935411033170487"/>
    <n v="31.25609131089713"/>
  </r>
  <r>
    <n v="629.85299999999995"/>
    <n v="0"/>
    <x v="4"/>
    <n v="10"/>
    <n v="3.8505794369159561"/>
    <n v="37.355687725322468"/>
  </r>
  <r>
    <n v="969.7"/>
    <n v="0"/>
    <x v="4"/>
    <n v="11"/>
    <n v="4.2160989077582132"/>
    <n v="26.54776381621333"/>
  </r>
  <r>
    <n v="1444.297"/>
    <n v="0"/>
    <x v="4"/>
    <n v="12"/>
    <n v="4.5822619960015381"/>
    <n v="19.70935967334615"/>
  </r>
  <r>
    <n v="2063.4580000000001"/>
    <n v="0"/>
    <x v="4"/>
    <n v="13"/>
    <n v="4.8297752535702942"/>
    <n v="18.557391133633409"/>
  </r>
  <r>
    <n v="2450.8609999999999"/>
    <n v="0"/>
    <x v="4"/>
    <n v="14"/>
    <n v="5.1391404923391617"/>
    <n v="17.273574221652101"/>
  </r>
  <r>
    <n v="2394.4690000000001"/>
    <n v="0"/>
    <x v="4"/>
    <n v="15"/>
    <n v="5.6040603137368175"/>
    <n v="15.610798163759213"/>
  </r>
  <r>
    <n v="2052.7359999999999"/>
    <n v="0"/>
    <x v="4"/>
    <n v="16"/>
    <n v="6.3909267716036302"/>
    <n v="16.571211277397378"/>
  </r>
  <r>
    <n v="999.12800000000004"/>
    <n v="0"/>
    <x v="4"/>
    <n v="17"/>
    <n v="7.4419321415879622"/>
    <n v="17.992069269993625"/>
  </r>
  <r>
    <n v="387.05900000000003"/>
    <n v="0"/>
    <x v="4"/>
    <n v="18"/>
    <n v="7.3326896838745323"/>
    <n v="18.301371250493144"/>
  </r>
  <r>
    <n v="291.91399999999999"/>
    <n v="0"/>
    <x v="4"/>
    <n v="19"/>
    <n v="6.6979801432969337"/>
    <n v="20.298049628379392"/>
  </r>
  <r>
    <n v="280.60599999999999"/>
    <n v="0"/>
    <x v="4"/>
    <n v="20"/>
    <n v="6.7085546133276726"/>
    <n v="17.190900084484369"/>
  </r>
  <r>
    <n v="254.08500000000001"/>
    <n v="0"/>
    <x v="4"/>
    <n v="21"/>
    <n v="6.5346970855579833"/>
    <n v="12.99321228820568"/>
  </r>
  <r>
    <n v="234.65799999999999"/>
    <n v="0"/>
    <x v="4"/>
    <n v="22"/>
    <n v="6.0907832008699838"/>
    <n v="9.0686480582070175"/>
  </r>
  <r>
    <n v="147.148"/>
    <n v="0"/>
    <x v="4"/>
    <n v="23"/>
    <n v="5.2306352386684347"/>
    <n v="3.1384335588361063"/>
  </r>
  <r>
    <n v="114.351"/>
    <n v="0"/>
    <x v="4"/>
    <n v="24"/>
    <n v="4.8711827105950363"/>
    <n v="-0.74429295596158473"/>
  </r>
  <r>
    <n v="96.456000000000003"/>
    <n v="0"/>
    <x v="4"/>
    <n v="1"/>
    <n v="4.6888484727062787"/>
    <n v="-0.77155470662112169"/>
  </r>
  <r>
    <n v="104.194"/>
    <n v="0"/>
    <x v="4"/>
    <n v="2"/>
    <n v="4.7718303616117792"/>
    <n v="-0.76191799680405348"/>
  </r>
  <r>
    <n v="79.834999999999994"/>
    <n v="0"/>
    <x v="4"/>
    <n v="3"/>
    <n v="4.5781945131241422"/>
    <n v="-0.84572807408649275"/>
  </r>
  <r>
    <n v="59.354999999999997"/>
    <n v="0"/>
    <x v="4"/>
    <n v="4"/>
    <n v="4.1008912445954966"/>
    <n v="-0.56400916706687454"/>
  </r>
  <r>
    <n v="45.375"/>
    <n v="0"/>
    <x v="4"/>
    <n v="5"/>
    <n v="3.6105114596134436"/>
    <n v="16.586554215358582"/>
  </r>
  <r>
    <n v="121.32299999999999"/>
    <n v="0"/>
    <x v="4"/>
    <n v="6"/>
    <n v="3.9197168265067313"/>
    <n v="11.111477841219216"/>
  </r>
  <r>
    <n v="249.55500000000001"/>
    <n v="0"/>
    <x v="4"/>
    <n v="7"/>
    <n v="5.0769415990338125"/>
    <n v="11.43261734929283"/>
  </r>
  <r>
    <n v="469.74599999999998"/>
    <n v="0"/>
    <x v="4"/>
    <n v="8"/>
    <n v="5.4978927781469142"/>
    <n v="15.965727307456408"/>
  </r>
  <r>
    <n v="642.71600000000001"/>
    <n v="0"/>
    <x v="4"/>
    <n v="9"/>
    <n v="5.7066187011224079"/>
    <n v="20.695387235644493"/>
  </r>
  <r>
    <n v="826.48400000000004"/>
    <n v="0"/>
    <x v="4"/>
    <n v="10"/>
    <n v="5.8841044348311833"/>
    <n v="23.488662470811324"/>
  </r>
  <r>
    <n v="997.54399999999998"/>
    <n v="0"/>
    <x v="4"/>
    <n v="11"/>
    <n v="6.1044070146083804"/>
    <n v="17.478984750253868"/>
  </r>
  <r>
    <n v="1181.769"/>
    <n v="0"/>
    <x v="4"/>
    <n v="12"/>
    <n v="6.3800226488626199"/>
    <n v="13.375349959971835"/>
  </r>
  <r>
    <n v="1350.76"/>
    <n v="0"/>
    <x v="4"/>
    <n v="13"/>
    <n v="6.4659752551335989"/>
    <n v="13.160739056577881"/>
  </r>
  <r>
    <n v="1444.6990000000001"/>
    <n v="0"/>
    <x v="4"/>
    <n v="14"/>
    <n v="6.392415662329852"/>
    <n v="13.344050367303158"/>
  </r>
  <r>
    <n v="1464.806"/>
    <n v="0"/>
    <x v="4"/>
    <n v="15"/>
    <n v="6.6338194126762291"/>
    <n v="12.757690345305576"/>
  </r>
  <r>
    <n v="1228.77"/>
    <n v="0"/>
    <x v="4"/>
    <n v="16"/>
    <n v="6.8622833663438882"/>
    <n v="15.242754783079373"/>
  </r>
  <r>
    <n v="827.71199999999999"/>
    <n v="0"/>
    <x v="4"/>
    <n v="17"/>
    <n v="7.4142831076240938"/>
    <n v="18.069491440362096"/>
  </r>
  <r>
    <n v="423.74299999999999"/>
    <n v="0"/>
    <x v="4"/>
    <n v="18"/>
    <n v="6.9544060853533711"/>
    <n v="19.44750264650342"/>
  </r>
  <r>
    <n v="251.327"/>
    <n v="0"/>
    <x v="4"/>
    <n v="19"/>
    <n v="6.1173030822413894"/>
    <n v="22.48768130229681"/>
  </r>
  <r>
    <n v="242.73"/>
    <n v="0"/>
    <x v="4"/>
    <n v="20"/>
    <n v="6.2181969251544293"/>
    <n v="18.764926082514357"/>
  </r>
  <r>
    <n v="252.24600000000001"/>
    <n v="0"/>
    <x v="4"/>
    <n v="21"/>
    <n v="6.2881129919873411"/>
    <n v="13.611325820632587"/>
  </r>
  <r>
    <n v="248.185"/>
    <n v="0"/>
    <x v="4"/>
    <n v="22"/>
    <n v="6.1291057259603541"/>
    <n v="8.9946311577545188"/>
  </r>
  <r>
    <n v="213.297"/>
    <n v="0"/>
    <x v="4"/>
    <n v="23"/>
    <n v="5.5800778668402113"/>
    <n v="2.768476400814345"/>
  </r>
  <r>
    <n v="142.946"/>
    <n v="0"/>
    <x v="4"/>
    <n v="24"/>
    <n v="4.935421055999174"/>
    <n v="-0.68221955904232523"/>
  </r>
  <r>
    <n v="87.823999999999998"/>
    <n v="0"/>
    <x v="4"/>
    <n v="1"/>
    <n v="4.3587279107556132"/>
    <n v="-0.60111080359554858"/>
  </r>
  <r>
    <n v="62.03"/>
    <n v="0"/>
    <x v="4"/>
    <n v="2"/>
    <n v="3.7841696579302573"/>
    <n v="-9.9112150420753942E-2"/>
  </r>
  <r>
    <n v="44.965000000000003"/>
    <n v="0"/>
    <x v="4"/>
    <n v="3"/>
    <n v="3.2527257800189675"/>
    <n v="1.1490247528170467"/>
  </r>
  <r>
    <n v="43.414000000000001"/>
    <n v="0"/>
    <x v="4"/>
    <n v="4"/>
    <n v="3.210424426769769"/>
    <n v="1.3150161374993612"/>
  </r>
  <r>
    <n v="52.459000000000003"/>
    <n v="0"/>
    <x v="4"/>
    <n v="5"/>
    <n v="3.3437012426351731"/>
    <n v="16.03911363714673"/>
  </r>
  <r>
    <n v="82.114999999999995"/>
    <n v="0"/>
    <x v="4"/>
    <n v="6"/>
    <n v="3.5510744852790683"/>
    <n v="18.576337259372181"/>
  </r>
  <r>
    <n v="173.352"/>
    <n v="0"/>
    <x v="4"/>
    <n v="7"/>
    <n v="3.9644987072768729"/>
    <n v="15.417672246716428"/>
  </r>
  <r>
    <n v="433.274"/>
    <n v="0"/>
    <x v="4"/>
    <n v="8"/>
    <n v="4.9851042115486415"/>
    <n v="17.892883067844952"/>
  </r>
  <r>
    <n v="673.90800000000002"/>
    <n v="0"/>
    <x v="4"/>
    <n v="9"/>
    <n v="5.7710107433620319"/>
    <n v="20.433572669548852"/>
  </r>
  <r>
    <n v="846.40099999999995"/>
    <n v="0"/>
    <x v="4"/>
    <n v="10"/>
    <n v="5.8526712704542012"/>
    <n v="23.629686737554984"/>
  </r>
  <r>
    <n v="1010.55"/>
    <n v="0"/>
    <x v="4"/>
    <n v="11"/>
    <n v="5.8130936686071042"/>
    <n v="18.493689785094546"/>
  </r>
  <r>
    <n v="1215.8340000000001"/>
    <n v="0"/>
    <x v="4"/>
    <n v="12"/>
    <n v="5.954293408961302"/>
    <n v="14.529680055970228"/>
  </r>
  <r>
    <n v="1393.8040000000001"/>
    <n v="0"/>
    <x v="4"/>
    <n v="13"/>
    <n v="6.3183951285116704"/>
    <n v="13.532818819897482"/>
  </r>
  <r>
    <n v="1431.3969999999999"/>
    <n v="0"/>
    <x v="4"/>
    <n v="14"/>
    <n v="6.7681020234627081"/>
    <n v="12.44962827746031"/>
  </r>
  <r>
    <n v="1366.3119999999999"/>
    <n v="0"/>
    <x v="4"/>
    <n v="15"/>
    <n v="6.9321928709463938"/>
    <n v="12.089385057861982"/>
  </r>
  <r>
    <n v="1124.6030000000001"/>
    <n v="0"/>
    <x v="4"/>
    <n v="16"/>
    <n v="7.3390801875984426"/>
    <n v="14.07257306598402"/>
  </r>
  <r>
    <n v="816.86500000000001"/>
    <n v="0"/>
    <x v="4"/>
    <n v="17"/>
    <n v="7.756047060197611"/>
    <n v="17.151249968429806"/>
  </r>
  <r>
    <n v="479.358"/>
    <n v="0"/>
    <x v="4"/>
    <n v="18"/>
    <n v="7.4519203565255578"/>
    <n v="17.964241768188121"/>
  </r>
  <r>
    <n v="326.15800000000002"/>
    <n v="0"/>
    <x v="4"/>
    <n v="19"/>
    <n v="6.5789437602095369"/>
    <n v="20.715418392466052"/>
  </r>
  <r>
    <n v="286.57900000000001"/>
    <n v="0"/>
    <x v="4"/>
    <n v="20"/>
    <n v="6.370693682794677"/>
    <n v="18.249458024887215"/>
  </r>
  <r>
    <n v="277.29899999999998"/>
    <n v="0"/>
    <x v="4"/>
    <n v="21"/>
    <n v="6.4423849621083651"/>
    <n v="13.219070351321093"/>
  </r>
  <r>
    <n v="237.30799999999999"/>
    <n v="0"/>
    <x v="4"/>
    <n v="22"/>
    <n v="5.9532533122654874"/>
    <n v="9.3421224210561107"/>
  </r>
  <r>
    <n v="162.53"/>
    <n v="0"/>
    <x v="4"/>
    <n v="23"/>
    <n v="5.3505169843670251"/>
    <n v="3.0060685715425048"/>
  </r>
  <r>
    <n v="95.501000000000005"/>
    <n v="0"/>
    <x v="4"/>
    <n v="24"/>
    <n v="4.45307590323812"/>
    <n v="-0.62094447713388368"/>
  </r>
  <r>
    <n v="54.271000000000001"/>
    <n v="0"/>
    <x v="4"/>
    <n v="1"/>
    <n v="3.5375789743834694"/>
    <n v="0.34120812759606789"/>
  </r>
  <r>
    <n v="45.488"/>
    <n v="0"/>
    <x v="4"/>
    <n v="2"/>
    <n v="3.4695315245721576"/>
    <n v="0.57029376042842372"/>
  </r>
  <r>
    <n v="42.097999999999999"/>
    <n v="0"/>
    <x v="4"/>
    <n v="3"/>
    <n v="3.4221575066031074"/>
    <n v="0.74312875147499469"/>
  </r>
  <r>
    <n v="40.18"/>
    <n v="0"/>
    <x v="4"/>
    <n v="4"/>
    <n v="3.2804629246495076"/>
    <n v="1.1992324193694159"/>
  </r>
  <r>
    <n v="40.072000000000003"/>
    <n v="0"/>
    <x v="4"/>
    <n v="5"/>
    <n v="3.1729815631358465"/>
    <n v="22.610201254609834"/>
  </r>
  <r>
    <n v="67.400000000000006"/>
    <n v="0"/>
    <x v="4"/>
    <n v="6"/>
    <n v="3.5260575718498979"/>
    <n v="22.830453554083068"/>
  </r>
  <r>
    <n v="141.25"/>
    <n v="0"/>
    <x v="4"/>
    <n v="7"/>
    <n v="3.7321291510342993"/>
    <n v="16.5500238916404"/>
  </r>
  <r>
    <n v="388.92200000000003"/>
    <n v="0"/>
    <x v="4"/>
    <n v="8"/>
    <n v="4.4552858494152758"/>
    <n v="20.350002023031482"/>
  </r>
  <r>
    <n v="657.55600000000004"/>
    <n v="0"/>
    <x v="4"/>
    <n v="9"/>
    <n v="4.9254755100396137"/>
    <n v="24.416698314850247"/>
  </r>
  <r>
    <n v="846.38499999999999"/>
    <n v="0"/>
    <x v="4"/>
    <n v="10"/>
    <n v="5.0527696365458814"/>
    <n v="27.808887208986793"/>
  </r>
  <r>
    <n v="1031.223"/>
    <n v="0"/>
    <x v="4"/>
    <n v="11"/>
    <n v="5.179869496425562"/>
    <n v="21.093020767364596"/>
  </r>
  <r>
    <n v="1208.078"/>
    <n v="0"/>
    <x v="4"/>
    <n v="12"/>
    <n v="5.3598337660789452"/>
    <n v="16.448303804431323"/>
  </r>
  <r>
    <n v="1362.2380000000001"/>
    <n v="0"/>
    <x v="4"/>
    <n v="13"/>
    <n v="5.5257872742261807"/>
    <n v="15.871152147632046"/>
  </r>
  <r>
    <n v="1399.46"/>
    <n v="0"/>
    <x v="4"/>
    <n v="14"/>
    <n v="5.4335759864015891"/>
    <n v="16.187491464245845"/>
  </r>
  <r>
    <n v="1380.306"/>
    <n v="0"/>
    <x v="4"/>
    <n v="15"/>
    <n v="5.6691339726628449"/>
    <n v="15.399821365609196"/>
  </r>
  <r>
    <n v="1237.4490000000001"/>
    <n v="0"/>
    <x v="4"/>
    <n v="16"/>
    <n v="6.0007793660490476"/>
    <n v="17.828651824114033"/>
  </r>
  <r>
    <n v="944.85799999999995"/>
    <n v="0"/>
    <x v="4"/>
    <n v="17"/>
    <n v="6.4864508785621737"/>
    <n v="21.050295340755557"/>
  </r>
  <r>
    <n v="501.91699999999997"/>
    <n v="0"/>
    <x v="4"/>
    <n v="18"/>
    <n v="6.5180248542023831"/>
    <n v="20.934911132505235"/>
  </r>
  <r>
    <n v="239.958"/>
    <n v="0"/>
    <x v="4"/>
    <n v="19"/>
    <n v="5.6214112107192449"/>
    <n v="24.715715674188555"/>
  </r>
  <r>
    <n v="207.047"/>
    <n v="0"/>
    <x v="4"/>
    <n v="20"/>
    <n v="5.5517781836092848"/>
    <n v="21.349821450226273"/>
  </r>
  <r>
    <n v="201.499"/>
    <n v="0"/>
    <x v="4"/>
    <n v="21"/>
    <n v="5.5630280423524745"/>
    <n v="15.74636719729434"/>
  </r>
  <r>
    <n v="128.089"/>
    <n v="0"/>
    <x v="4"/>
    <n v="22"/>
    <n v="4.7734495912285482"/>
    <n v="12.519597278288687"/>
  </r>
  <r>
    <n v="83.251000000000005"/>
    <n v="0"/>
    <x v="4"/>
    <n v="23"/>
    <n v="3.8310803959196682"/>
    <n v="8.2708639797170544"/>
  </r>
  <r>
    <n v="52.05"/>
    <n v="0"/>
    <x v="4"/>
    <n v="24"/>
    <n v="3.0140006635699335"/>
    <n v="1.6190597219862664"/>
  </r>
  <r>
    <n v="44.106999999999999"/>
    <n v="0"/>
    <x v="4"/>
    <n v="1"/>
    <n v="2.774406603221669"/>
    <n v="2.7804838685558959"/>
  </r>
  <r>
    <n v="40.902999999999999"/>
    <n v="0"/>
    <x v="4"/>
    <n v="2"/>
    <n v="2.7153977609182784"/>
    <n v="3.2547030934734593"/>
  </r>
  <r>
    <n v="44.79"/>
    <n v="0"/>
    <x v="4"/>
    <n v="3"/>
    <n v="2.8942876498371755"/>
    <n v="2.2917606790882115"/>
  </r>
  <r>
    <n v="46.685000000000002"/>
    <n v="0"/>
    <x v="4"/>
    <n v="4"/>
    <n v="2.6763228504797398"/>
    <n v="3.0058238526552135"/>
  </r>
  <r>
    <n v="51.533000000000001"/>
    <n v="0"/>
    <x v="4"/>
    <n v="5"/>
    <n v="2.2466475023910628"/>
    <n v="27.711289699738153"/>
  </r>
  <r>
    <n v="46.500999999999998"/>
    <n v="0"/>
    <x v="4"/>
    <n v="6"/>
    <n v="2.2095977009401508"/>
    <n v="57.419096815899934"/>
  </r>
  <r>
    <n v="94.936999999999998"/>
    <n v="0"/>
    <x v="4"/>
    <n v="7"/>
    <n v="1.8839877918925059"/>
    <n v="48.613502773411305"/>
  </r>
  <r>
    <n v="171.99799999999999"/>
    <n v="0"/>
    <x v="4"/>
    <n v="8"/>
    <n v="2.1207366644635539"/>
    <n v="45.800114229931808"/>
  </r>
  <r>
    <n v="360.33300000000003"/>
    <n v="0"/>
    <x v="4"/>
    <n v="9"/>
    <n v="2.2400736595031869"/>
    <n v="57.007208881870902"/>
  </r>
  <r>
    <n v="607.93600000000004"/>
    <n v="0"/>
    <x v="4"/>
    <n v="10"/>
    <n v="2.4743225335432726"/>
    <n v="59.673795137259582"/>
  </r>
  <r>
    <n v="828.35799999999995"/>
    <n v="0"/>
    <x v="4"/>
    <n v="11"/>
    <n v="2.536363144346645"/>
    <n v="45.96328181515468"/>
  </r>
  <r>
    <n v="1038.173"/>
    <n v="0"/>
    <x v="4"/>
    <n v="12"/>
    <n v="2.2613989033339519"/>
    <n v="42.779031661094074"/>
  </r>
  <r>
    <n v="1275.931"/>
    <n v="0"/>
    <x v="4"/>
    <n v="13"/>
    <n v="2.0013997601678679"/>
    <n v="48.696144993612457"/>
  </r>
  <r>
    <n v="1459.347"/>
    <n v="0"/>
    <x v="4"/>
    <n v="14"/>
    <n v="1.8137282045554675"/>
    <n v="54.02141209004423"/>
  </r>
  <r>
    <n v="1556.7860000000001"/>
    <n v="0"/>
    <x v="4"/>
    <n v="15"/>
    <n v="1.9467675772931909"/>
    <n v="50.140419006177929"/>
  </r>
  <r>
    <n v="1224.019"/>
    <n v="0"/>
    <x v="4"/>
    <n v="16"/>
    <n v="2.9357418142609202"/>
    <n v="39.333704935134556"/>
  </r>
  <r>
    <n v="755.10599999999999"/>
    <n v="0.505"/>
    <x v="4"/>
    <n v="17"/>
    <n v="5.1013166927764839"/>
    <n v="20.746676559613903"/>
  </r>
  <r>
    <n v="410.92"/>
    <n v="0.92700000000000005"/>
    <x v="4"/>
    <n v="18"/>
    <n v="6.2766778633286568"/>
    <n v="8.7822987512231467"/>
  </r>
  <r>
    <n v="170.82400000000001"/>
    <n v="0"/>
    <x v="4"/>
    <n v="19"/>
    <n v="4.790211373206823"/>
    <n v="29.484917122289534"/>
  </r>
  <r>
    <n v="128.489"/>
    <n v="0"/>
    <x v="4"/>
    <n v="20"/>
    <n v="4.5022583222200829"/>
    <n v="27.28939197183086"/>
  </r>
  <r>
    <n v="109.235"/>
    <n v="0"/>
    <x v="4"/>
    <n v="21"/>
    <n v="4.4823994690344149"/>
    <n v="24.052000457826225"/>
  </r>
  <r>
    <n v="80.688999999999993"/>
    <n v="0"/>
    <x v="4"/>
    <n v="22"/>
    <n v="4.0185432683996325"/>
    <n v="24.445716803814111"/>
  </r>
  <r>
    <n v="58.93"/>
    <n v="0"/>
    <x v="4"/>
    <n v="23"/>
    <n v="3.3291634084256061"/>
    <n v="14.366912157099746"/>
  </r>
  <r>
    <n v="58.514000000000003"/>
    <n v="0"/>
    <x v="4"/>
    <n v="24"/>
    <n v="3.1289825822461843"/>
    <n v="1.1611960115196549"/>
  </r>
  <r>
    <n v="51.084000000000003"/>
    <n v="0"/>
    <x v="4"/>
    <n v="1"/>
    <n v="2.8792033620430497"/>
    <n v="2.056843555730568"/>
  </r>
  <r>
    <n v="49.235999999999997"/>
    <n v="0"/>
    <x v="4"/>
    <n v="2"/>
    <n v="2.7932513313341496"/>
    <n v="2.4247028452782606"/>
  </r>
  <r>
    <n v="49.363"/>
    <n v="0"/>
    <x v="4"/>
    <n v="3"/>
    <n v="2.9922641928813709"/>
    <n v="1.7725695214698831"/>
  </r>
  <r>
    <n v="59.31"/>
    <n v="0"/>
    <x v="4"/>
    <n v="4"/>
    <n v="3.2448841273610993"/>
    <n v="0.88788970075148921"/>
  </r>
  <r>
    <n v="92.367000000000004"/>
    <n v="0"/>
    <x v="4"/>
    <n v="5"/>
    <n v="3.0912432773885654"/>
    <n v="10.171515336193348"/>
  </r>
  <r>
    <n v="79.870999999999995"/>
    <n v="0"/>
    <x v="4"/>
    <n v="6"/>
    <n v="3.2235826342751008"/>
    <n v="21.496388418011755"/>
  </r>
  <r>
    <n v="192.738"/>
    <n v="0"/>
    <x v="4"/>
    <n v="7"/>
    <n v="3.3486839205873107"/>
    <n v="18.762199251028324"/>
  </r>
  <r>
    <n v="304.19900000000001"/>
    <n v="0"/>
    <x v="4"/>
    <n v="8"/>
    <n v="3.4658599221549617"/>
    <n v="26.950028814884149"/>
  </r>
  <r>
    <n v="379.74900000000002"/>
    <n v="0"/>
    <x v="4"/>
    <n v="9"/>
    <n v="3.7033235073376995"/>
    <n v="33.388460465683075"/>
  </r>
  <r>
    <n v="495.995"/>
    <n v="0"/>
    <x v="4"/>
    <n v="10"/>
    <n v="3.9316811925688988"/>
    <n v="36.528000744625736"/>
  </r>
  <r>
    <n v="629.00300000000004"/>
    <n v="0"/>
    <x v="4"/>
    <n v="11"/>
    <n v="3.920842894072651"/>
    <n v="28.755457209801023"/>
  </r>
  <r>
    <n v="824.56399999999996"/>
    <n v="0"/>
    <x v="4"/>
    <n v="12"/>
    <n v="3.9525154016145212"/>
    <n v="23.290829785278166"/>
  </r>
  <r>
    <n v="1030.3119999999999"/>
    <n v="0"/>
    <x v="4"/>
    <n v="13"/>
    <n v="4.1300617428798807"/>
    <n v="22.1705394136915"/>
  </r>
  <r>
    <n v="1278.9010000000001"/>
    <n v="0"/>
    <x v="4"/>
    <n v="14"/>
    <n v="3.954028957911158"/>
    <n v="23.280854297196807"/>
  </r>
  <r>
    <n v="1647.981"/>
    <n v="0"/>
    <x v="4"/>
    <n v="15"/>
    <n v="3.5698484561672923"/>
    <n v="26.084316369655582"/>
  </r>
  <r>
    <n v="1630.268"/>
    <n v="0"/>
    <x v="4"/>
    <n v="16"/>
    <n v="3.3520456440806412"/>
    <n v="34.104774532193098"/>
  </r>
  <r>
    <n v="1159.05"/>
    <n v="0"/>
    <x v="4"/>
    <n v="17"/>
    <n v="3.9084299916974334"/>
    <n v="36.761779480732592"/>
  </r>
  <r>
    <n v="232.39599999999999"/>
    <n v="0"/>
    <x v="4"/>
    <n v="18"/>
    <n v="5.0877241473963579"/>
    <n v="27.59880444394464"/>
  </r>
  <r>
    <n v="173.72399999999999"/>
    <n v="0"/>
    <x v="4"/>
    <n v="19"/>
    <n v="5.8699877342290927"/>
    <n v="23.551809931094738"/>
  </r>
  <r>
    <n v="197.583"/>
    <n v="0"/>
    <x v="4"/>
    <n v="20"/>
    <n v="6.0144642321656541"/>
    <n v="19.494369570295977"/>
  </r>
  <r>
    <n v="188.5"/>
    <n v="0"/>
    <x v="4"/>
    <n v="21"/>
    <n v="5.7013672044519286"/>
    <n v="15.297100869305616"/>
  </r>
  <r>
    <n v="158.27199999999999"/>
    <n v="0"/>
    <x v="4"/>
    <n v="22"/>
    <n v="5.1028949626658004"/>
    <n v="11.360386638850429"/>
  </r>
  <r>
    <n v="145.78399999999999"/>
    <n v="0"/>
    <x v="4"/>
    <n v="23"/>
    <n v="4.7046854305043606"/>
    <n v="3.7988677081414775"/>
  </r>
  <r>
    <n v="121.919"/>
    <n v="0"/>
    <x v="4"/>
    <n v="24"/>
    <n v="4.2829496845048274"/>
    <n v="-0.38842611454445208"/>
  </r>
  <r>
    <n v="121.404"/>
    <n v="0"/>
    <x v="4"/>
    <n v="1"/>
    <n v="4.2387887420818702"/>
    <n v="-0.36324430961478926"/>
  </r>
  <r>
    <n v="146.07400000000001"/>
    <n v="0"/>
    <x v="4"/>
    <n v="2"/>
    <n v="4.4292394380976967"/>
    <n v="-0.44371208485496938"/>
  </r>
  <r>
    <n v="162.39599999999999"/>
    <n v="0"/>
    <x v="4"/>
    <n v="3"/>
    <n v="4.2714003558552083"/>
    <n v="-0.35777826823755055"/>
  </r>
  <r>
    <n v="157.88300000000001"/>
    <n v="0"/>
    <x v="4"/>
    <n v="4"/>
    <n v="4.077132325544512"/>
    <n v="-0.24287688899590743"/>
  </r>
  <r>
    <n v="149.13900000000001"/>
    <n v="0"/>
    <x v="4"/>
    <n v="5"/>
    <n v="3.8535866410397475"/>
    <n v="5.2494905133076299"/>
  </r>
  <r>
    <n v="191.113"/>
    <n v="0"/>
    <x v="4"/>
    <n v="6"/>
    <n v="3.7143253761618675"/>
    <n v="11.096381458734534"/>
  </r>
  <r>
    <n v="230.56100000000001"/>
    <n v="0"/>
    <x v="4"/>
    <n v="7"/>
    <n v="3.627057347216887"/>
    <n v="17.109681140286682"/>
  </r>
  <r>
    <n v="300.964"/>
    <n v="0"/>
    <x v="4"/>
    <n v="8"/>
    <n v="3.5907450480366885"/>
    <n v="25.916401134661285"/>
  </r>
  <r>
    <n v="339.233"/>
    <n v="0"/>
    <x v="4"/>
    <n v="9"/>
    <n v="3.9250319743920556"/>
    <n v="31.346065308594152"/>
  </r>
  <r>
    <n v="384.596"/>
    <n v="0"/>
    <x v="4"/>
    <n v="10"/>
    <n v="3.9259212931489089"/>
    <n v="36.585655517633761"/>
  </r>
  <r>
    <n v="469.483"/>
    <n v="0"/>
    <x v="4"/>
    <n v="11"/>
    <n v="3.541176358217704"/>
    <n v="32.135370512094475"/>
  </r>
  <r>
    <n v="713.13400000000001"/>
    <n v="0"/>
    <x v="4"/>
    <n v="12"/>
    <n v="3.3982261549225945"/>
    <n v="27.541521374059073"/>
  </r>
  <r>
    <n v="1987.357"/>
    <n v="0"/>
    <x v="4"/>
    <n v="13"/>
    <n v="3.0081976331351634"/>
    <n v="31.471468569846049"/>
  </r>
  <r>
    <n v="2473.5329999999999"/>
    <n v="0"/>
    <x v="4"/>
    <n v="14"/>
    <n v="2.6899838289476761"/>
    <n v="35.521999683629765"/>
  </r>
  <r>
    <n v="2488.5639999999999"/>
    <n v="0"/>
    <x v="4"/>
    <n v="15"/>
    <n v="2.840608561558597"/>
    <n v="33.491587459165913"/>
  </r>
  <r>
    <n v="2421.4090000000001"/>
    <n v="0"/>
    <x v="4"/>
    <n v="16"/>
    <n v="3.153132093649107"/>
    <n v="36.430950250587742"/>
  </r>
  <r>
    <n v="1898.2629999999999"/>
    <n v="0"/>
    <x v="4"/>
    <n v="17"/>
    <n v="3.5344309301498593"/>
    <n v="40.944789710016352"/>
  </r>
  <r>
    <n v="143.976"/>
    <n v="0"/>
    <x v="4"/>
    <n v="18"/>
    <n v="3.3135541341586681"/>
    <n v="43.858704012430806"/>
  </r>
  <r>
    <n v="86.808999999999997"/>
    <n v="0"/>
    <x v="4"/>
    <n v="19"/>
    <n v="4.0477165167536127"/>
    <n v="53.01514156929565"/>
  </r>
  <r>
    <n v="85.7"/>
    <n v="0"/>
    <x v="4"/>
    <n v="20"/>
    <n v="4.2078678686479689"/>
    <n v="44.071020588035488"/>
  </r>
  <r>
    <n v="76.454999999999998"/>
    <n v="0"/>
    <x v="4"/>
    <n v="21"/>
    <n v="3.9616709858341341"/>
    <n v="39.500078596187286"/>
  </r>
  <r>
    <n v="56.304000000000002"/>
    <n v="0"/>
    <x v="4"/>
    <n v="22"/>
    <n v="3.6204923698303797"/>
    <n v="39.587676549028849"/>
  </r>
  <r>
    <n v="55.604999999999997"/>
    <n v="0"/>
    <x v="4"/>
    <n v="23"/>
    <n v="3.8504243921936707"/>
    <n v="12.288281435752015"/>
  </r>
  <r>
    <n v="73.343000000000004"/>
    <n v="0"/>
    <x v="4"/>
    <n v="24"/>
    <n v="4.5365662124562887"/>
    <n v="-0.88399496622245888"/>
  </r>
  <r>
    <n v="54.286999999999999"/>
    <n v="0"/>
    <x v="4"/>
    <n v="1"/>
    <n v="4.3095475400556849"/>
    <n v="-0.90788052857339174"/>
  </r>
  <r>
    <n v="40.634"/>
    <n v="0"/>
    <x v="4"/>
    <n v="2"/>
    <n v="3.6203262283943416"/>
    <n v="0.24280634239371324"/>
  </r>
  <r>
    <n v="39.716999999999999"/>
    <n v="0"/>
    <x v="4"/>
    <n v="3"/>
    <n v="3.4380892949427597"/>
    <n v="0.7420263153639528"/>
  </r>
  <r>
    <n v="40.734999999999999"/>
    <n v="0"/>
    <x v="4"/>
    <n v="4"/>
    <n v="3.4454957553304282"/>
    <n v="0.70292990330697869"/>
  </r>
  <r>
    <n v="41.731000000000002"/>
    <n v="0"/>
    <x v="4"/>
    <n v="5"/>
    <n v="3.6010470699506278"/>
    <n v="18.104984504993013"/>
  </r>
  <r>
    <n v="61.741999999999997"/>
    <n v="0"/>
    <x v="4"/>
    <n v="6"/>
    <n v="4.0033126283117078"/>
    <n v="21.256362452851853"/>
  </r>
  <r>
    <n v="107.46899999999999"/>
    <n v="0"/>
    <x v="4"/>
    <n v="7"/>
    <n v="4.066575217551005"/>
    <n v="18.097780252367428"/>
  </r>
  <r>
    <n v="177.33"/>
    <n v="0"/>
    <x v="4"/>
    <n v="8"/>
    <n v="3.465644240253174"/>
    <n v="26.951878371844547"/>
  </r>
  <r>
    <n v="245.20400000000001"/>
    <n v="0"/>
    <x v="4"/>
    <n v="9"/>
    <n v="3.3901806736514795"/>
    <n v="36.728259427092738"/>
  </r>
  <r>
    <n v="384.83199999999999"/>
    <n v="0"/>
    <x v="4"/>
    <n v="10"/>
    <n v="3.6105563283239333"/>
    <n v="40.023118113684532"/>
  </r>
  <r>
    <n v="1091.0650000000001"/>
    <n v="0"/>
    <x v="4"/>
    <n v="11"/>
    <n v="3.8313955681970508"/>
    <n v="29.491428995693642"/>
  </r>
  <r>
    <n v="2383.0309999999999"/>
    <n v="0"/>
    <x v="4"/>
    <n v="12"/>
    <n v="3.5551783358925895"/>
    <n v="26.203377909439908"/>
  </r>
  <r>
    <n v="2528.3270000000002"/>
    <n v="0"/>
    <x v="4"/>
    <n v="13"/>
    <n v="4.0699525795763272"/>
    <n v="22.538875085758331"/>
  </r>
  <r>
    <n v="2531.5830000000001"/>
    <n v="0"/>
    <x v="4"/>
    <n v="14"/>
    <n v="4.3964904185042872"/>
    <n v="20.659181646995034"/>
  </r>
  <r>
    <n v="2534.0129999999999"/>
    <n v="0"/>
    <x v="4"/>
    <n v="15"/>
    <n v="4.4061059905544706"/>
    <n v="20.608053147568882"/>
  </r>
  <r>
    <n v="2535.502"/>
    <n v="0"/>
    <x v="4"/>
    <n v="16"/>
    <n v="4.2033510441075466"/>
    <n v="26.636675983125134"/>
  </r>
  <r>
    <n v="2484.9"/>
    <n v="0"/>
    <x v="4"/>
    <n v="17"/>
    <n v="3.8257199322480466"/>
    <n v="37.616419199732491"/>
  </r>
  <r>
    <n v="278.20499999999998"/>
    <n v="0"/>
    <x v="4"/>
    <n v="18"/>
    <n v="2.9992912496121482"/>
    <n v="48.744334671616315"/>
  </r>
  <r>
    <n v="72.296999999999997"/>
    <n v="0"/>
    <x v="4"/>
    <n v="19"/>
    <n v="3.9597006199964158"/>
    <n v="65.182381062140507"/>
  </r>
  <r>
    <n v="89.585999999999999"/>
    <n v="0"/>
    <x v="4"/>
    <n v="20"/>
    <n v="4.9187872489059741"/>
    <n v="35.485191064040947"/>
  </r>
  <r>
    <n v="80.09"/>
    <n v="0"/>
    <x v="4"/>
    <n v="21"/>
    <n v="4.6710201241270619"/>
    <n v="31.298403892373415"/>
  </r>
  <r>
    <n v="72.403999999999996"/>
    <n v="0"/>
    <x v="4"/>
    <n v="22"/>
    <n v="4.2782669388433439"/>
    <n v="25.287273453620827"/>
  </r>
  <r>
    <n v="73.793999999999997"/>
    <n v="0"/>
    <x v="4"/>
    <n v="23"/>
    <n v="4.4086189447490236"/>
    <n v="7.4693658992994543"/>
  </r>
  <r>
    <n v="62.046999999999997"/>
    <n v="0"/>
    <x v="4"/>
    <n v="24"/>
    <n v="4.1337698291027278"/>
    <n v="-0.58139503454594976"/>
  </r>
  <r>
    <n v="51.601999999999997"/>
    <n v="0"/>
    <x v="4"/>
    <n v="1"/>
    <n v="4.0278294402817014"/>
    <n v="-0.53396917899392449"/>
  </r>
  <r>
    <n v="50.151000000000003"/>
    <n v="0"/>
    <x v="4"/>
    <n v="2"/>
    <n v="4.1323758299554507"/>
    <n v="-0.71712519680009823"/>
  </r>
  <r>
    <n v="54.290999999999997"/>
    <n v="0"/>
    <x v="4"/>
    <n v="3"/>
    <n v="4.5213282340480436"/>
    <n v="-1.1758866896775233"/>
  </r>
  <r>
    <n v="48.951999999999998"/>
    <n v="0"/>
    <x v="4"/>
    <n v="4"/>
    <n v="4.4838127748602528"/>
    <n v="-1.2535163807291667"/>
  </r>
  <r>
    <n v="43.55"/>
    <n v="0"/>
    <x v="4"/>
    <n v="5"/>
    <n v="4.0069745444661864"/>
    <n v="14.753826942657801"/>
  </r>
  <r>
    <n v="79.317999999999998"/>
    <n v="0"/>
    <x v="4"/>
    <n v="6"/>
    <n v="4.3963462102068345"/>
    <n v="14.661196188130887"/>
  </r>
  <r>
    <n v="172.65199999999999"/>
    <n v="0"/>
    <x v="4"/>
    <n v="7"/>
    <n v="5.0973252790066281"/>
    <n v="11.375825618095533"/>
  </r>
  <r>
    <n v="236.011"/>
    <n v="0"/>
    <x v="4"/>
    <n v="8"/>
    <n v="4.5381934731785067"/>
    <n v="19.927639982857613"/>
  </r>
  <r>
    <n v="307.245"/>
    <n v="0"/>
    <x v="4"/>
    <n v="9"/>
    <n v="4.0634996000984174"/>
    <n v="30.183554046614073"/>
  </r>
  <r>
    <n v="433.68799999999999"/>
    <n v="0"/>
    <x v="4"/>
    <n v="10"/>
    <n v="3.7521280628464693"/>
    <n v="38.408517824415114"/>
  </r>
  <r>
    <n v="848.60900000000004"/>
    <n v="0"/>
    <x v="4"/>
    <n v="11"/>
    <n v="3.5468106800335426"/>
    <n v="32.079922456301816"/>
  </r>
  <r>
    <n v="2525.8969999999999"/>
    <n v="0"/>
    <x v="4"/>
    <n v="12"/>
    <n v="3.4234317577541984"/>
    <n v="27.318353268452622"/>
  </r>
  <r>
    <n v="2532.8040000000001"/>
    <n v="0"/>
    <x v="4"/>
    <n v="13"/>
    <n v="3.8017218467426046"/>
    <n v="24.324490144875188"/>
  </r>
  <r>
    <n v="2535.6819999999998"/>
    <n v="0"/>
    <x v="4"/>
    <n v="14"/>
    <n v="3.8708141262530291"/>
    <n v="23.840879494165147"/>
  </r>
  <r>
    <n v="2536.107"/>
    <n v="0"/>
    <x v="4"/>
    <n v="15"/>
    <n v="3.7610769734213099"/>
    <n v="24.617284166943445"/>
  </r>
  <r>
    <n v="2524.8470000000002"/>
    <n v="0"/>
    <x v="4"/>
    <n v="16"/>
    <n v="3.6832047187198267"/>
    <n v="30.789411307391358"/>
  </r>
  <r>
    <n v="2280.6280000000002"/>
    <n v="0"/>
    <x v="4"/>
    <n v="17"/>
    <n v="3.8262171919534311"/>
    <n v="37.611170632963322"/>
  </r>
  <r>
    <n v="221.89699999999999"/>
    <n v="0"/>
    <x v="4"/>
    <n v="18"/>
    <n v="4.0841969834962661"/>
    <n v="35.060527855876629"/>
  </r>
  <r>
    <n v="131.63"/>
    <n v="0"/>
    <x v="4"/>
    <n v="19"/>
    <n v="5.382671827261996"/>
    <n v="25.934764388067737"/>
  </r>
  <r>
    <n v="157.71100000000001"/>
    <n v="0"/>
    <x v="4"/>
    <n v="20"/>
    <n v="5.9943233980158261"/>
    <n v="19.569174924001935"/>
  </r>
  <r>
    <n v="138.87299999999999"/>
    <n v="0"/>
    <x v="4"/>
    <n v="21"/>
    <n v="5.2611263052696238"/>
    <n v="16.808856646297436"/>
  </r>
  <r>
    <n v="130.69499999999999"/>
    <n v="0"/>
    <x v="4"/>
    <n v="22"/>
    <n v="4.7712379944831929"/>
    <n v="12.342560673464266"/>
  </r>
  <r>
    <n v="109.84099999999999"/>
    <n v="0"/>
    <x v="4"/>
    <n v="23"/>
    <n v="4.4619603315134935"/>
    <n v="4.9189404116729865"/>
  </r>
  <r>
    <n v="96.177999999999997"/>
    <n v="0"/>
    <x v="4"/>
    <n v="24"/>
    <n v="4.2067822620145199"/>
    <n v="-0.43352787088251166"/>
  </r>
  <r>
    <n v="69.98"/>
    <n v="0"/>
    <x v="4"/>
    <n v="1"/>
    <n v="3.8288124790853884"/>
    <n v="-0.14680962011304732"/>
  </r>
  <r>
    <n v="58.438000000000002"/>
    <n v="0"/>
    <x v="4"/>
    <n v="2"/>
    <n v="3.7287716476072923"/>
    <n v="-1.5243157807907082E-2"/>
  </r>
  <r>
    <n v="55.305"/>
    <n v="0"/>
    <x v="4"/>
    <n v="3"/>
    <n v="3.750579288589964"/>
    <n v="-5.3861503002621269E-2"/>
  </r>
  <r>
    <n v="54.362000000000002"/>
    <n v="0"/>
    <x v="4"/>
    <n v="4"/>
    <n v="3.7966229731170307"/>
    <n v="-0.13444314062717666"/>
  </r>
  <r>
    <n v="52.292000000000002"/>
    <n v="0"/>
    <x v="4"/>
    <n v="5"/>
    <n v="3.8027843746391929"/>
    <n v="13.31675739866408"/>
  </r>
  <r>
    <n v="87.025000000000006"/>
    <n v="0"/>
    <x v="4"/>
    <n v="6"/>
    <n v="4.0448456089200731"/>
    <n v="14.883514072030319"/>
  </r>
  <r>
    <n v="175.24799999999999"/>
    <n v="0"/>
    <x v="4"/>
    <n v="7"/>
    <n v="4.4643002811190913"/>
    <n v="13.381554114356483"/>
  </r>
  <r>
    <n v="327.86799999999999"/>
    <n v="0"/>
    <x v="4"/>
    <n v="8"/>
    <n v="4.5016096010205064"/>
    <n v="20.112093876370015"/>
  </r>
  <r>
    <n v="478.23399999999998"/>
    <n v="0"/>
    <x v="4"/>
    <n v="9"/>
    <n v="4.1695088439767094"/>
    <n v="29.345733590361004"/>
  </r>
  <r>
    <n v="620.21799999999996"/>
    <n v="0"/>
    <x v="4"/>
    <n v="10"/>
    <n v="3.8129851822423855"/>
    <n v="37.751300698503073"/>
  </r>
  <r>
    <n v="756.06899999999996"/>
    <n v="0"/>
    <x v="4"/>
    <n v="11"/>
    <n v="3.7310226480148847"/>
    <n v="30.359313469493788"/>
  </r>
  <r>
    <n v="955.13099999999997"/>
    <n v="0"/>
    <x v="4"/>
    <n v="12"/>
    <n v="3.7455147843787771"/>
    <n v="24.731072029810893"/>
  </r>
  <r>
    <n v="1505.4960000000001"/>
    <n v="0"/>
    <x v="4"/>
    <n v="13"/>
    <n v="3.6768326042940815"/>
    <n v="25.244769810618642"/>
  </r>
  <r>
    <n v="2163.404"/>
    <n v="0"/>
    <x v="4"/>
    <n v="14"/>
    <n v="3.7321548735281604"/>
    <n v="24.829514245155739"/>
  </r>
  <r>
    <n v="2223.3739999999998"/>
    <n v="0"/>
    <x v="4"/>
    <n v="15"/>
    <n v="4.0289671132934304"/>
    <n v="22.796326807263135"/>
  </r>
  <r>
    <n v="1704.5329999999999"/>
    <n v="0"/>
    <x v="4"/>
    <n v="16"/>
    <n v="5.1271141980650281"/>
    <n v="21.338550738170063"/>
  </r>
  <r>
    <n v="701.59799999999996"/>
    <n v="0"/>
    <x v="4"/>
    <n v="17"/>
    <n v="7.1757104177913984"/>
    <n v="18.762321797324731"/>
  </r>
  <r>
    <n v="316.66300000000001"/>
    <n v="0"/>
    <x v="4"/>
    <n v="18"/>
    <n v="7.8173093197084125"/>
    <n v="16.995138241156358"/>
  </r>
  <r>
    <n v="247.369"/>
    <n v="0"/>
    <x v="4"/>
    <n v="19"/>
    <n v="7.087524603131901"/>
    <n v="19.030225982535807"/>
  </r>
  <r>
    <n v="230.386"/>
    <n v="0"/>
    <x v="4"/>
    <n v="20"/>
    <n v="6.6576431265125651"/>
    <n v="17.343536673661088"/>
  </r>
  <r>
    <n v="211.17699999999999"/>
    <n v="0"/>
    <x v="4"/>
    <n v="21"/>
    <n v="5.9375284420371415"/>
    <n v="14.578524566045367"/>
  </r>
  <r>
    <n v="201.864"/>
    <n v="0"/>
    <x v="4"/>
    <n v="22"/>
    <n v="5.6644735854269816"/>
    <n v="9.9595696053688378"/>
  </r>
  <r>
    <n v="197.34800000000001"/>
    <n v="0"/>
    <x v="4"/>
    <n v="23"/>
    <n v="5.3018430757614849"/>
    <n v="3.0590890755946845"/>
  </r>
  <r>
    <n v="211.733"/>
    <n v="0"/>
    <x v="4"/>
    <n v="24"/>
    <n v="4.9864097304573765"/>
    <n v="-0.7035603515040707"/>
  </r>
  <r>
    <n v="219.64400000000001"/>
    <n v="0"/>
    <x v="4"/>
    <n v="1"/>
    <n v="4.7488475444048532"/>
    <n v="-0.60022471575022074"/>
  </r>
  <r>
    <n v="222.131"/>
    <n v="0"/>
    <x v="4"/>
    <n v="2"/>
    <n v="4.6581043354566463"/>
    <n v="-0.55797092421903249"/>
  </r>
  <r>
    <n v="231.57599999999999"/>
    <n v="0"/>
    <x v="4"/>
    <n v="3"/>
    <n v="4.5312396758503075"/>
    <n v="-0.49606055363464341"/>
  </r>
  <r>
    <n v="204.99"/>
    <n v="0"/>
    <x v="4"/>
    <n v="4"/>
    <n v="4.3256038884761514"/>
    <n v="-0.38799583962675399"/>
  </r>
  <r>
    <n v="202.54499999999999"/>
    <n v="0"/>
    <x v="4"/>
    <n v="5"/>
    <n v="4.4400478601024114"/>
    <n v="4.1903422322860076"/>
  </r>
  <r>
    <n v="212.714"/>
    <n v="0"/>
    <x v="4"/>
    <n v="6"/>
    <n v="4.5797354727101869"/>
    <n v="8.4762648846643707"/>
  </r>
  <r>
    <n v="244.98400000000001"/>
    <n v="0"/>
    <x v="4"/>
    <n v="7"/>
    <n v="4.5795905930552356"/>
    <n v="12.974961212784446"/>
  </r>
  <r>
    <n v="307.14100000000002"/>
    <n v="0"/>
    <x v="4"/>
    <n v="8"/>
    <n v="4.5846135060656961"/>
    <n v="19.697830101314864"/>
  </r>
  <r>
    <n v="426.48200000000003"/>
    <n v="0"/>
    <x v="4"/>
    <n v="9"/>
    <n v="4.4680172336283572"/>
    <n v="27.200131683871309"/>
  </r>
  <r>
    <n v="560.78700000000003"/>
    <n v="0"/>
    <x v="4"/>
    <n v="10"/>
    <n v="4.4149592297098286"/>
    <n v="32.226378028998191"/>
  </r>
  <r>
    <n v="710.21400000000006"/>
    <n v="0"/>
    <x v="4"/>
    <n v="11"/>
    <n v="4.5429643406040512"/>
    <n v="24.438411550499502"/>
  </r>
  <r>
    <n v="830.327"/>
    <n v="0"/>
    <x v="4"/>
    <n v="12"/>
    <n v="4.8297088939189701"/>
    <n v="18.557684158994665"/>
  </r>
  <r>
    <n v="992.96299999999997"/>
    <n v="0"/>
    <x v="4"/>
    <n v="13"/>
    <n v="5.1630515201768032"/>
    <n v="17.180752357254942"/>
  </r>
  <r>
    <n v="1236.183"/>
    <n v="0"/>
    <x v="4"/>
    <n v="14"/>
    <n v="5.3617804878603526"/>
    <n v="16.441326421969617"/>
  </r>
  <r>
    <n v="1314.001"/>
    <n v="0"/>
    <x v="4"/>
    <n v="15"/>
    <n v="5.79623748650795"/>
    <n v="15.001399048554621"/>
  </r>
  <r>
    <n v="853.12300000000005"/>
    <n v="0"/>
    <x v="4"/>
    <n v="16"/>
    <n v="6.7414778795157364"/>
    <n v="15.565524763531315"/>
  </r>
  <r>
    <n v="492.42200000000003"/>
    <n v="0"/>
    <x v="4"/>
    <n v="17"/>
    <n v="7.6952525624569335"/>
    <n v="17.308626950064863"/>
  </r>
  <r>
    <n v="268.14600000000002"/>
    <n v="0"/>
    <x v="4"/>
    <n v="18"/>
    <n v="7.4978069460342862"/>
    <n v="17.837352885843899"/>
  </r>
  <r>
    <n v="236.21"/>
    <n v="0"/>
    <x v="4"/>
    <n v="19"/>
    <n v="6.5088620357171507"/>
    <n v="20.968280521563099"/>
  </r>
  <r>
    <n v="233.87"/>
    <n v="0"/>
    <x v="4"/>
    <n v="20"/>
    <n v="6.3427782556226884"/>
    <n v="18.341964124365429"/>
  </r>
  <r>
    <n v="225.024"/>
    <n v="0"/>
    <x v="4"/>
    <n v="21"/>
    <n v="5.8842884021774458"/>
    <n v="14.735484103444076"/>
  </r>
  <r>
    <n v="193.11699999999999"/>
    <n v="0"/>
    <x v="4"/>
    <n v="22"/>
    <n v="5.0706220525690924"/>
    <n v="11.45031719718909"/>
  </r>
  <r>
    <n v="203.97399999999999"/>
    <n v="0"/>
    <x v="4"/>
    <n v="23"/>
    <n v="5.0968124352383226"/>
    <n v="3.2935462321297271"/>
  </r>
  <r>
    <n v="228.05600000000001"/>
    <n v="0"/>
    <x v="4"/>
    <n v="24"/>
    <n v="5.1494568645634855"/>
    <n v="-0.76896562636632693"/>
  </r>
  <r>
    <n v="216.42099999999999"/>
    <n v="0"/>
    <x v="4"/>
    <n v="1"/>
    <n v="4.8913167961194253"/>
    <n v="-0.66340129626713029"/>
  </r>
  <r>
    <n v="215.91"/>
    <n v="0"/>
    <x v="4"/>
    <n v="2"/>
    <n v="4.9043770246586877"/>
    <n v="-0.66900906541769523"/>
  </r>
  <r>
    <n v="206.90899999999999"/>
    <n v="0"/>
    <x v="4"/>
    <n v="3"/>
    <n v="4.7394735994622863"/>
    <n v="-0.5959347576148426"/>
  </r>
  <r>
    <n v="209.76300000000001"/>
    <n v="0"/>
    <x v="4"/>
    <n v="4"/>
    <n v="4.7078178596882863"/>
    <n v="-0.58132134328021534"/>
  </r>
  <r>
    <n v="181.14599999999999"/>
    <n v="0"/>
    <x v="4"/>
    <n v="5"/>
    <n v="4.5760299387132513"/>
    <n v="3.9835303854089208"/>
  </r>
  <r>
    <n v="201.827"/>
    <n v="0"/>
    <x v="4"/>
    <n v="6"/>
    <n v="4.162021744296875"/>
    <n v="9.6048985646495808"/>
  </r>
  <r>
    <n v="236.554"/>
    <n v="0"/>
    <x v="4"/>
    <n v="7"/>
    <n v="3.7779577816592922"/>
    <n v="16.315671091272584"/>
  </r>
  <r>
    <n v="292.68799999999999"/>
    <n v="0"/>
    <x v="4"/>
    <n v="8"/>
    <n v="3.3691044804220605"/>
    <n v="27.803519736802834"/>
  </r>
  <r>
    <n v="368.14699999999999"/>
    <n v="0"/>
    <x v="4"/>
    <n v="9"/>
    <n v="3.3637841785703197"/>
    <n v="37.038206573026606"/>
  </r>
  <r>
    <n v="492.399"/>
    <n v="0"/>
    <x v="4"/>
    <n v="10"/>
    <n v="3.2802958708019005"/>
    <n v="44.331455311651737"/>
  </r>
  <r>
    <n v="615.125"/>
    <n v="0"/>
    <x v="4"/>
    <n v="11"/>
    <n v="2.9880645910020083"/>
    <n v="38.596457650843035"/>
  </r>
  <r>
    <n v="1050.703"/>
    <n v="0"/>
    <x v="4"/>
    <n v="12"/>
    <n v="2.5982526820923328"/>
    <n v="36.873869156584412"/>
  </r>
  <r>
    <n v="2122.7530000000002"/>
    <n v="0"/>
    <x v="4"/>
    <n v="13"/>
    <n v="2.4998249938745714"/>
    <n v="38.434769895254064"/>
  </r>
  <r>
    <n v="2462.0970000000002"/>
    <n v="0"/>
    <x v="4"/>
    <n v="14"/>
    <n v="2.947325906648262"/>
    <n v="32.178648756532219"/>
  </r>
  <r>
    <n v="2430.5549999999998"/>
    <n v="0"/>
    <x v="4"/>
    <n v="15"/>
    <n v="3.3862358157694805"/>
    <n v="27.648848866282595"/>
  </r>
  <r>
    <n v="2329.3440000000001"/>
    <n v="0"/>
    <x v="4"/>
    <n v="16"/>
    <n v="3.9551173181082757"/>
    <n v="28.482269226618545"/>
  </r>
  <r>
    <n v="1501.4839999999999"/>
    <n v="0"/>
    <x v="4"/>
    <n v="17"/>
    <n v="5.1177545857534046"/>
    <n v="27.420608050543404"/>
  </r>
  <r>
    <n v="290.01900000000001"/>
    <n v="0"/>
    <x v="4"/>
    <n v="18"/>
    <n v="6.4138744920679578"/>
    <n v="21.319825892874302"/>
  </r>
  <r>
    <n v="224.19"/>
    <n v="0"/>
    <x v="4"/>
    <n v="19"/>
    <n v="6.5990255341224433"/>
    <n v="20.643951262592033"/>
  </r>
  <r>
    <n v="212.77600000000001"/>
    <n v="0"/>
    <x v="4"/>
    <n v="20"/>
    <n v="6.195198463326256"/>
    <n v="18.844867425360512"/>
  </r>
  <r>
    <n v="197.678"/>
    <n v="0"/>
    <x v="4"/>
    <n v="21"/>
    <n v="5.5577155378806502"/>
    <n v="15.764065871565307"/>
  </r>
  <r>
    <n v="173.46700000000001"/>
    <n v="0"/>
    <x v="4"/>
    <n v="22"/>
    <n v="5.088753481944277"/>
    <n v="11.399652386913846"/>
  </r>
  <r>
    <n v="166.511"/>
    <n v="0"/>
    <x v="4"/>
    <n v="23"/>
    <n v="4.9435097855673353"/>
    <n v="3.4815583569132977"/>
  </r>
  <r>
    <n v="161.51599999999999"/>
    <n v="0"/>
    <x v="4"/>
    <n v="24"/>
    <n v="4.7673226238634197"/>
    <n v="-0.60863038961495519"/>
  </r>
  <r>
    <n v="164.12899999999999"/>
    <n v="0"/>
    <x v="4"/>
    <n v="1"/>
    <n v="4.5942991848594277"/>
    <n v="-0.52726117682480078"/>
  </r>
  <r>
    <n v="139.55799999999999"/>
    <n v="0"/>
    <x v="4"/>
    <n v="2"/>
    <n v="4.3863794865469634"/>
    <n v="-0.42098910376125298"/>
  </r>
  <r>
    <n v="106.983"/>
    <n v="0"/>
    <x v="4"/>
    <n v="3"/>
    <n v="3.91430428045649"/>
    <n v="-0.16742905136830988"/>
  </r>
  <r>
    <n v="101.449"/>
    <n v="0"/>
    <x v="4"/>
    <n v="4"/>
    <n v="4.0292010374266507"/>
    <n v="-0.27271877442623804"/>
  </r>
  <r>
    <n v="93.707999999999998"/>
    <n v="0"/>
    <x v="4"/>
    <n v="5"/>
    <n v="4.0034817346904434"/>
    <n v="6.8660499951321965"/>
  </r>
  <r>
    <n v="116.782"/>
    <n v="0"/>
    <x v="4"/>
    <n v="6"/>
    <n v="3.8798195834342604"/>
    <n v="11.693946467158302"/>
  </r>
  <r>
    <n v="151.511"/>
    <n v="0"/>
    <x v="4"/>
    <n v="7"/>
    <n v="3.708790234025106"/>
    <n v="16.671597357045101"/>
  </r>
  <r>
    <n v="224.471"/>
    <n v="0"/>
    <x v="4"/>
    <n v="8"/>
    <n v="3.8715874005374076"/>
    <n v="23.835564642182646"/>
  </r>
  <r>
    <n v="354.49299999999999"/>
    <n v="0"/>
    <x v="4"/>
    <n v="9"/>
    <n v="3.9919150792570721"/>
    <n v="30.774475763282755"/>
  </r>
  <r>
    <n v="527.029"/>
    <n v="0"/>
    <x v="4"/>
    <n v="10"/>
    <n v="3.9334427668392484"/>
    <n v="36.510401660049141"/>
  </r>
  <r>
    <n v="804.07"/>
    <n v="0"/>
    <x v="4"/>
    <n v="11"/>
    <n v="3.8320685014754106"/>
    <n v="29.485763838212957"/>
  </r>
  <r>
    <n v="1638.431"/>
    <n v="0"/>
    <x v="4"/>
    <n v="12"/>
    <n v="3.6206521512014929"/>
    <n v="25.679453723843977"/>
  </r>
  <r>
    <n v="2424.261"/>
    <n v="0"/>
    <x v="4"/>
    <n v="13"/>
    <n v="3.2360162236923347"/>
    <n v="29.060891080769157"/>
  </r>
  <r>
    <n v="2477.9929999999999"/>
    <n v="0"/>
    <x v="4"/>
    <n v="14"/>
    <n v="3.0296245641993331"/>
    <n v="31.229302225871589"/>
  </r>
  <r>
    <n v="2429.1439999999998"/>
    <n v="0"/>
    <x v="4"/>
    <n v="15"/>
    <n v="3.3300150149811634"/>
    <n v="28.162398741540752"/>
  </r>
  <r>
    <n v="2220.473"/>
    <n v="0"/>
    <x v="4"/>
    <n v="16"/>
    <n v="4.0824103174472803"/>
    <n v="27.507821079818338"/>
  </r>
  <r>
    <n v="1219.604"/>
    <n v="0"/>
    <x v="4"/>
    <n v="17"/>
    <n v="5.4664639393304331"/>
    <n v="25.494778246070648"/>
  </r>
  <r>
    <n v="297.41399999999999"/>
    <n v="0"/>
    <x v="4"/>
    <n v="18"/>
    <n v="6.5413901427754642"/>
    <n v="20.850241956103488"/>
  </r>
  <r>
    <n v="205.84299999999999"/>
    <n v="0"/>
    <x v="4"/>
    <n v="19"/>
    <n v="6.3959595058130256"/>
    <n v="21.387298977812328"/>
  </r>
  <r>
    <n v="178.77"/>
    <n v="0"/>
    <x v="4"/>
    <n v="20"/>
    <n v="5.8480090629204735"/>
    <n v="20.128070941591776"/>
  </r>
  <r>
    <n v="146.79599999999999"/>
    <n v="0"/>
    <x v="4"/>
    <n v="21"/>
    <n v="5.3604850526794685"/>
    <n v="16.445968918196229"/>
  </r>
  <r>
    <n v="135.87100000000001"/>
    <n v="0"/>
    <x v="4"/>
    <n v="22"/>
    <n v="4.8772149839841994"/>
    <n v="12.014196603329385"/>
  </r>
  <r>
    <n v="120.992"/>
    <n v="0"/>
    <x v="4"/>
    <n v="23"/>
    <n v="4.454429817608534"/>
    <n v="4.4781750351898744"/>
  </r>
  <r>
    <n v="99.341999999999999"/>
    <n v="0"/>
    <x v="4"/>
    <n v="24"/>
    <n v="4.2033477134303316"/>
    <n v="-0.41710210944930326"/>
  </r>
  <r>
    <n v="94.039000000000001"/>
    <n v="0"/>
    <x v="4"/>
    <n v="1"/>
    <n v="4.2017408297038026"/>
    <n v="-0.43932760158427708"/>
  </r>
  <r>
    <n v="86.641999999999996"/>
    <n v="0"/>
    <x v="4"/>
    <n v="2"/>
    <n v="4.1076666125672858"/>
    <n v="-0.39259650119420186"/>
  </r>
  <r>
    <n v="78.852000000000004"/>
    <n v="0"/>
    <x v="4"/>
    <n v="3"/>
    <n v="3.91768822138771"/>
    <n v="-0.23090782673042565"/>
  </r>
  <r>
    <n v="67.188999999999993"/>
    <n v="0"/>
    <x v="4"/>
    <n v="4"/>
    <n v="3.7133467384557557"/>
    <n v="8.9438423302059533E-3"/>
  </r>
  <r>
    <n v="55.484999999999999"/>
    <n v="0"/>
    <x v="4"/>
    <n v="5"/>
    <n v="3.5635427596704941"/>
    <n v="13.828594007860094"/>
  </r>
  <r>
    <n v="82.497"/>
    <n v="0"/>
    <x v="4"/>
    <n v="6"/>
    <n v="3.9731826034049833"/>
    <n v="16.0623149871181"/>
  </r>
  <r>
    <n v="165.31399999999999"/>
    <n v="0"/>
    <x v="4"/>
    <n v="7"/>
    <n v="3.9082182641198533"/>
    <n v="15.679573423216294"/>
  </r>
  <r>
    <n v="293.73599999999999"/>
    <n v="0"/>
    <x v="4"/>
    <n v="8"/>
    <n v="3.8360407974889945"/>
    <n v="24.082097500303657"/>
  </r>
  <r>
    <n v="436.57499999999999"/>
    <n v="0"/>
    <x v="4"/>
    <n v="9"/>
    <n v="3.9719034479705067"/>
    <n v="30.943478936674705"/>
  </r>
  <r>
    <n v="668.92"/>
    <n v="0"/>
    <x v="4"/>
    <n v="10"/>
    <n v="4.3508294611487592"/>
    <n v="32.742201577800678"/>
  </r>
  <r>
    <n v="1035.0050000000001"/>
    <n v="0"/>
    <x v="4"/>
    <n v="11"/>
    <n v="4.7547959998300664"/>
    <n v="23.226279628031669"/>
  </r>
  <r>
    <n v="1501.056"/>
    <n v="0"/>
    <x v="4"/>
    <n v="12"/>
    <n v="4.6761972798418165"/>
    <n v="19.257810551871902"/>
  </r>
  <r>
    <n v="2252.875"/>
    <n v="0"/>
    <x v="4"/>
    <n v="13"/>
    <n v="4.2793737859644843"/>
    <n v="21.300363489287335"/>
  </r>
  <r>
    <n v="2430.8029999999999"/>
    <n v="0"/>
    <x v="4"/>
    <n v="14"/>
    <n v="3.7552408711026781"/>
    <n v="24.659846151328573"/>
  </r>
  <r>
    <n v="2392.2629999999999"/>
    <n v="0"/>
    <x v="4"/>
    <n v="15"/>
    <n v="3.7338340884404597"/>
    <n v="24.817102278503988"/>
  </r>
  <r>
    <n v="2044.1089999999999"/>
    <n v="0"/>
    <x v="4"/>
    <n v="16"/>
    <n v="4.3904155839737991"/>
    <n v="25.383764428223859"/>
  </r>
  <r>
    <n v="1032.383"/>
    <n v="0"/>
    <x v="4"/>
    <n v="17"/>
    <n v="6.0097355183069414"/>
    <n v="22.939751862767366"/>
  </r>
  <r>
    <n v="354.06299999999999"/>
    <n v="0"/>
    <x v="4"/>
    <n v="18"/>
    <n v="6.9954691765456305"/>
    <n v="19.317091415001876"/>
  </r>
  <r>
    <n v="254.52500000000001"/>
    <n v="0"/>
    <x v="4"/>
    <n v="19"/>
    <n v="6.400353193379253"/>
    <n v="21.370716104776104"/>
  </r>
  <r>
    <n v="224.04300000000001"/>
    <n v="0"/>
    <x v="4"/>
    <n v="20"/>
    <n v="6.2325950454044419"/>
    <n v="18.715179327338486"/>
  </r>
  <r>
    <n v="211.84700000000001"/>
    <n v="0"/>
    <x v="4"/>
    <n v="21"/>
    <n v="6.0797461295682407"/>
    <n v="14.17272511405189"/>
  </r>
  <r>
    <n v="214.624"/>
    <n v="0"/>
    <x v="4"/>
    <n v="22"/>
    <n v="6.0006576306268302"/>
    <n v="9.246444500774718"/>
  </r>
  <r>
    <n v="201.816"/>
    <n v="0"/>
    <x v="4"/>
    <n v="23"/>
    <n v="5.8419761211425714"/>
    <n v="2.5202186519639742"/>
  </r>
  <r>
    <n v="180.00899999999999"/>
    <n v="0"/>
    <x v="4"/>
    <n v="24"/>
    <n v="5.4980412875859708"/>
    <n v="-0.89578556718629443"/>
  </r>
  <r>
    <n v="172.18199999999999"/>
    <n v="0"/>
    <x v="4"/>
    <n v="1"/>
    <n v="5.122633795226827"/>
    <n v="-0.75849186369589239"/>
  </r>
  <r>
    <n v="184.488"/>
    <n v="0"/>
    <x v="4"/>
    <n v="2"/>
    <n v="5.1669675826349053"/>
    <n v="-0.77574447264794522"/>
  </r>
  <r>
    <n v="190.70500000000001"/>
    <n v="0"/>
    <x v="4"/>
    <n v="3"/>
    <n v="5.3756785618189635"/>
    <n v="-0.85314167416682118"/>
  </r>
  <r>
    <n v="165.934"/>
    <n v="0"/>
    <x v="4"/>
    <n v="4"/>
    <n v="5.2441626595673023"/>
    <n v="-0.80508897205008378"/>
  </r>
  <r>
    <n v="136.28700000000001"/>
    <n v="0"/>
    <x v="4"/>
    <n v="5"/>
    <n v="5.0053168730860591"/>
    <n v="3.4043718210002432"/>
  </r>
  <r>
    <n v="205.297"/>
    <n v="0"/>
    <x v="4"/>
    <n v="6"/>
    <n v="5.474907305151385"/>
    <n v="6.6375760466387375"/>
  </r>
  <r>
    <n v="236.078"/>
    <n v="0"/>
    <x v="4"/>
    <n v="7"/>
    <n v="5.7781325703033151"/>
    <n v="9.7091872349978274"/>
  </r>
  <r>
    <n v="335.51600000000002"/>
    <n v="0"/>
    <x v="4"/>
    <n v="8"/>
    <n v="5.6225711200481934"/>
    <n v="15.550286851707877"/>
  </r>
  <r>
    <n v="462.67899999999997"/>
    <n v="0"/>
    <x v="4"/>
    <n v="9"/>
    <n v="5.6047734120123005"/>
    <n v="21.121766792656185"/>
  </r>
  <r>
    <n v="645.91399999999999"/>
    <n v="0"/>
    <x v="4"/>
    <n v="10"/>
    <n v="5.8192577705408439"/>
    <n v="23.781266245218504"/>
  </r>
  <r>
    <n v="915.78099999999995"/>
    <n v="0"/>
    <x v="4"/>
    <n v="11"/>
    <n v="5.9210003377807707"/>
    <n v="18.106185849436688"/>
  </r>
  <r>
    <n v="1266.655"/>
    <n v="0"/>
    <x v="4"/>
    <n v="12"/>
    <n v="5.8126913731936609"/>
    <n v="14.951096028734234"/>
  </r>
  <r>
    <n v="1615.662"/>
    <n v="0"/>
    <x v="4"/>
    <n v="13"/>
    <n v="5.5037439075596533"/>
    <n v="15.94580983562448"/>
  </r>
  <r>
    <n v="2018.4549999999999"/>
    <n v="0"/>
    <x v="4"/>
    <n v="14"/>
    <n v="5.4257907257836626"/>
    <n v="16.214691743524572"/>
  </r>
  <r>
    <n v="2114.5659999999998"/>
    <n v="0"/>
    <x v="4"/>
    <n v="15"/>
    <n v="5.3127440179252003"/>
    <n v="16.618639295875354"/>
  </r>
  <r>
    <n v="1684.6590000000001"/>
    <n v="0"/>
    <x v="4"/>
    <n v="16"/>
    <n v="6.24516813224432"/>
    <n v="17.022606092977952"/>
  </r>
  <r>
    <n v="729.3"/>
    <n v="0"/>
    <x v="4"/>
    <n v="17"/>
    <n v="7.8347421782723643"/>
    <n v="16.951161114440009"/>
  </r>
  <r>
    <n v="378.38099999999997"/>
    <n v="0"/>
    <x v="4"/>
    <n v="18"/>
    <n v="7.977126424972842"/>
    <n v="16.599170561274839"/>
  </r>
  <r>
    <n v="300.93400000000003"/>
    <n v="0"/>
    <x v="4"/>
    <n v="19"/>
    <n v="6.9216567380938496"/>
    <n v="19.552619606955933"/>
  </r>
  <r>
    <n v="269.24400000000003"/>
    <n v="0"/>
    <x v="4"/>
    <n v="20"/>
    <n v="6.6984746024748052"/>
    <n v="17.220936525251908"/>
  </r>
  <r>
    <n v="236.321"/>
    <n v="0"/>
    <x v="4"/>
    <n v="21"/>
    <n v="6.3524975403379731"/>
    <n v="13.44530375906179"/>
  </r>
  <r>
    <n v="223.2"/>
    <n v="0"/>
    <x v="4"/>
    <n v="22"/>
    <n v="6.0459739496627005"/>
    <n v="9.1563835480646318"/>
  </r>
  <r>
    <n v="238.08500000000001"/>
    <n v="0"/>
    <x v="4"/>
    <n v="23"/>
    <n v="6.1448942220350711"/>
    <n v="2.2594704737952362"/>
  </r>
  <r>
    <n v="220.821"/>
    <n v="0"/>
    <x v="4"/>
    <n v="24"/>
    <n v="6.0232590015704943"/>
    <n v="-1.059146731970428"/>
  </r>
  <r>
    <n v="227.22399999999999"/>
    <n v="0"/>
    <x v="5"/>
    <n v="1"/>
    <n v="6.0992453631576424"/>
    <n v="-1.0804515092441205"/>
  </r>
  <r>
    <n v="242.715"/>
    <n v="0"/>
    <x v="5"/>
    <n v="2"/>
    <n v="6.2078152356525562"/>
    <n v="-1.1099869483589624"/>
  </r>
  <r>
    <n v="206.654"/>
    <n v="0"/>
    <x v="5"/>
    <n v="3"/>
    <n v="5.8449466207998855"/>
    <n v="-1.0069770243948992"/>
  </r>
  <r>
    <n v="191.06299999999999"/>
    <n v="0"/>
    <x v="5"/>
    <n v="4"/>
    <n v="5.6023802976949"/>
    <n v="-0.9306767040759254"/>
  </r>
  <r>
    <n v="155.16300000000001"/>
    <n v="0"/>
    <x v="5"/>
    <n v="5"/>
    <n v="5.3342564617760928"/>
    <n v="3.0236735341221941"/>
  </r>
  <r>
    <n v="38.033999999999999"/>
    <n v="0"/>
    <x v="5"/>
    <n v="6"/>
    <n v="3.2333303264590829"/>
    <n v="44.97756176646481"/>
  </r>
  <r>
    <n v="519.17700000000002"/>
    <n v="0"/>
    <x v="5"/>
    <n v="7"/>
    <n v="5.1224457049343144"/>
    <n v="11.306458393592109"/>
  </r>
  <r>
    <n v="707.15599999999995"/>
    <n v="0"/>
    <x v="5"/>
    <n v="8"/>
    <n v="6.4815010607111683"/>
    <n v="13.122580362772943"/>
  </r>
  <r>
    <n v="789.88800000000003"/>
    <n v="0"/>
    <x v="5"/>
    <n v="9"/>
    <n v="7.3228558636641203"/>
    <n v="15.516480490735724"/>
  </r>
  <r>
    <n v="838.76400000000001"/>
    <n v="0"/>
    <x v="5"/>
    <n v="10"/>
    <n v="7.7813327907242211"/>
    <n v="17.086517624827504"/>
  </r>
  <r>
    <n v="918.39400000000001"/>
    <n v="0"/>
    <x v="5"/>
    <n v="11"/>
    <n v="8.131598858773101"/>
    <n v="12.431143843086698"/>
  </r>
  <r>
    <n v="1015.869"/>
    <n v="0"/>
    <x v="5"/>
    <n v="12"/>
    <n v="8.1186080087660351"/>
    <n v="9.9180169211967986"/>
  </r>
  <r>
    <n v="1028"/>
    <n v="0"/>
    <x v="5"/>
    <n v="13"/>
    <n v="8.4398598329593124"/>
    <n v="9.4350940356027735"/>
  </r>
  <r>
    <n v="1020.396"/>
    <n v="0"/>
    <x v="5"/>
    <n v="14"/>
    <n v="8.252875195954438"/>
    <n v="9.7116063042773355"/>
  </r>
  <r>
    <n v="934.45799999999997"/>
    <n v="0"/>
    <x v="5"/>
    <n v="15"/>
    <n v="8.3531158857039678"/>
    <n v="9.5618313300020326"/>
  </r>
  <r>
    <n v="825.89400000000001"/>
    <n v="0"/>
    <x v="5"/>
    <n v="16"/>
    <n v="8.1553963729545362"/>
    <n v="12.386789024037146"/>
  </r>
  <r>
    <n v="681.93299999999999"/>
    <n v="0"/>
    <x v="5"/>
    <n v="17"/>
    <n v="7.9046989189974841"/>
    <n v="16.776635258851989"/>
  </r>
  <r>
    <n v="480.798"/>
    <n v="0"/>
    <x v="5"/>
    <n v="18"/>
    <n v="7.2692417761414427"/>
    <n v="18.485281162145267"/>
  </r>
  <r>
    <n v="339.84199999999998"/>
    <n v="0"/>
    <x v="5"/>
    <n v="19"/>
    <n v="6.2398417447880838"/>
    <n v="21.99168343057362"/>
  </r>
  <r>
    <n v="269.89499999999998"/>
    <n v="0"/>
    <x v="5"/>
    <n v="20"/>
    <n v="5.5299476489384594"/>
    <n v="21.445036059682007"/>
  </r>
  <r>
    <n v="160.17699999999999"/>
    <n v="0"/>
    <x v="5"/>
    <n v="21"/>
    <n v="4.6639653729417843"/>
    <n v="19.315579573976148"/>
  </r>
  <r>
    <n v="120.27800000000001"/>
    <n v="0"/>
    <x v="5"/>
    <n v="22"/>
    <n v="4.2909025857038516"/>
    <n v="15.168593502123866"/>
  </r>
  <r>
    <n v="92.956999999999994"/>
    <n v="0"/>
    <x v="5"/>
    <n v="23"/>
    <n v="4.0106060639259997"/>
    <n v="6.9023461845318419"/>
  </r>
  <r>
    <n v="91.244"/>
    <n v="0"/>
    <x v="5"/>
    <n v="24"/>
    <n v="4.0272861830269777"/>
    <n v="-0.30148867372005039"/>
  </r>
  <r>
    <n v="73.725999999999999"/>
    <n v="0"/>
    <x v="5"/>
    <n v="1"/>
    <n v="3.768746343281808"/>
    <n v="-6.3747027476247276E-2"/>
  </r>
  <r>
    <n v="63.963999999999999"/>
    <n v="0"/>
    <x v="5"/>
    <n v="2"/>
    <n v="3.737360030823897"/>
    <n v="-2.6827682843292067E-2"/>
  </r>
  <r>
    <n v="41.600999999999999"/>
    <n v="0"/>
    <x v="5"/>
    <n v="3"/>
    <n v="3.3444320893090356"/>
    <n v="0.97059626442739955"/>
  </r>
  <r>
    <n v="77.093999999999994"/>
    <n v="0"/>
    <x v="5"/>
    <n v="4"/>
    <n v="4.0346792933267945"/>
    <n v="-0.36472729426294226"/>
  </r>
  <r>
    <n v="103.556"/>
    <n v="0"/>
    <x v="5"/>
    <n v="5"/>
    <n v="4.3110427972823464"/>
    <n v="5.5218274358340915"/>
  </r>
  <r>
    <n v="184.01300000000001"/>
    <n v="0"/>
    <x v="5"/>
    <n v="6"/>
    <n v="5.010303783205166"/>
    <n v="7.5098655855626335"/>
  </r>
  <r>
    <n v="265.55599999999998"/>
    <n v="0"/>
    <x v="5"/>
    <n v="7"/>
    <n v="5.8898747864449552"/>
    <n v="9.4724477231590924"/>
  </r>
  <r>
    <n v="371.74900000000002"/>
    <n v="0"/>
    <x v="5"/>
    <n v="8"/>
    <n v="6.2769101475168503"/>
    <n v="13.640561355872627"/>
  </r>
  <r>
    <n v="477.84300000000002"/>
    <n v="0"/>
    <x v="5"/>
    <n v="9"/>
    <n v="6.2673931582437046"/>
    <n v="18.595892582762389"/>
  </r>
  <r>
    <n v="611.28099999999995"/>
    <n v="0"/>
    <x v="5"/>
    <n v="10"/>
    <n v="6.1921493845029287"/>
    <n v="22.182393694115113"/>
  </r>
  <r>
    <n v="752.01"/>
    <n v="0"/>
    <x v="5"/>
    <n v="11"/>
    <n v="5.9991033496681823"/>
    <n v="17.834406415529674"/>
  </r>
  <r>
    <n v="877.14800000000002"/>
    <n v="0"/>
    <x v="5"/>
    <n v="12"/>
    <n v="5.8772527595807897"/>
    <n v="14.756438947933233"/>
  </r>
  <r>
    <n v="1002.82"/>
    <n v="0"/>
    <x v="5"/>
    <n v="13"/>
    <n v="6.208342935115617"/>
    <n v="13.821797108127527"/>
  </r>
  <r>
    <n v="1000.2140000000001"/>
    <n v="0"/>
    <x v="5"/>
    <n v="14"/>
    <n v="6.6816923006076836"/>
    <n v="12.646443295756598"/>
  </r>
  <r>
    <n v="936.69899999999996"/>
    <n v="0"/>
    <x v="5"/>
    <n v="15"/>
    <n v="7.3372824669628196"/>
    <n v="11.269044460391189"/>
  </r>
  <r>
    <n v="785.89099999999996"/>
    <n v="0"/>
    <x v="5"/>
    <n v="16"/>
    <n v="7.7084790977208986"/>
    <n v="13.265495054568778"/>
  </r>
  <r>
    <n v="652.25699999999995"/>
    <n v="0"/>
    <x v="5"/>
    <n v="17"/>
    <n v="7.5046131146115718"/>
    <n v="17.818664130005796"/>
  </r>
  <r>
    <n v="442.24299999999999"/>
    <n v="0"/>
    <x v="5"/>
    <n v="18"/>
    <n v="6.6440506470074414"/>
    <n v="20.485285830916755"/>
  </r>
  <r>
    <n v="210.31399999999999"/>
    <n v="0"/>
    <x v="5"/>
    <n v="19"/>
    <n v="5.1556975279781492"/>
    <n v="27.198428354411725"/>
  </r>
  <r>
    <n v="167.81299999999999"/>
    <n v="0"/>
    <x v="5"/>
    <n v="20"/>
    <n v="4.8486701269523378"/>
    <n v="24.847337158742643"/>
  </r>
  <r>
    <n v="100.55"/>
    <n v="0"/>
    <x v="5"/>
    <n v="21"/>
    <n v="3.9649354345310592"/>
    <n v="30.006918674537925"/>
  </r>
  <r>
    <n v="72.608000000000004"/>
    <n v="0"/>
    <x v="5"/>
    <n v="22"/>
    <n v="3.7889660858867553"/>
    <n v="29.112893064352111"/>
  </r>
  <r>
    <n v="57.197000000000003"/>
    <n v="0"/>
    <x v="5"/>
    <n v="23"/>
    <n v="3.6817006939728274"/>
    <n v="12.78216366641502"/>
  </r>
  <r>
    <n v="52.970999999999997"/>
    <n v="0"/>
    <x v="5"/>
    <n v="24"/>
    <n v="3.6444985937711651"/>
    <n v="0.13994510595271858"/>
  </r>
  <r>
    <n v="52.167000000000002"/>
    <n v="0"/>
    <x v="5"/>
    <n v="1"/>
    <n v="3.8331539233378038"/>
    <n v="-0.20453233785543734"/>
  </r>
  <r>
    <n v="43.036000000000001"/>
    <n v="0"/>
    <x v="5"/>
    <n v="2"/>
    <n v="3.4015819849005551"/>
    <n v="0.78192764207623888"/>
  </r>
  <r>
    <n v="38.902999999999999"/>
    <n v="0"/>
    <x v="5"/>
    <n v="3"/>
    <n v="2.8578330951964288"/>
    <n v="2.7902604935462865"/>
  </r>
  <r>
    <n v="39.081000000000003"/>
    <n v="0"/>
    <x v="5"/>
    <n v="4"/>
    <n v="2.660042292896863"/>
    <n v="3.6690231511661082"/>
  </r>
  <r>
    <n v="37.82"/>
    <n v="0"/>
    <x v="5"/>
    <n v="5"/>
    <n v="2.3660874878161207"/>
    <n v="35.372433086083156"/>
  </r>
  <r>
    <n v="38.149000000000001"/>
    <n v="0"/>
    <x v="5"/>
    <n v="6"/>
    <n v="2.2092718257380644"/>
    <n v="70.001634726203804"/>
  </r>
  <r>
    <n v="134.84899999999999"/>
    <n v="0"/>
    <x v="5"/>
    <n v="7"/>
    <n v="2.393035311064172"/>
    <n v="27.360685476772773"/>
  </r>
  <r>
    <n v="369.50299999999999"/>
    <n v="0"/>
    <x v="5"/>
    <n v="8"/>
    <n v="3.0848567227668777"/>
    <n v="30.620582750639318"/>
  </r>
  <r>
    <n v="596.78599999999994"/>
    <n v="0"/>
    <x v="5"/>
    <n v="9"/>
    <n v="3.3615926285021507"/>
    <n v="37.064158555215464"/>
  </r>
  <r>
    <n v="810.95399999999995"/>
    <n v="0"/>
    <x v="5"/>
    <n v="10"/>
    <n v="3.6568403027750609"/>
    <n v="39.481502998335479"/>
  </r>
  <r>
    <n v="976.58399999999995"/>
    <n v="0"/>
    <x v="5"/>
    <n v="11"/>
    <n v="3.828784663571458"/>
    <n v="29.513428014496224"/>
  </r>
  <r>
    <n v="1145.0830000000001"/>
    <n v="0"/>
    <x v="5"/>
    <n v="12"/>
    <n v="4.2493690119828376"/>
    <n v="21.470318777594898"/>
  </r>
  <r>
    <n v="1254.848"/>
    <n v="0"/>
    <x v="5"/>
    <n v="13"/>
    <n v="4.7477257713562189"/>
    <n v="18.925954603550398"/>
  </r>
  <r>
    <n v="1360.25"/>
    <n v="0"/>
    <x v="5"/>
    <n v="14"/>
    <n v="5.0237902026259018"/>
    <n v="17.733773248505631"/>
  </r>
  <r>
    <n v="1308.5329999999999"/>
    <n v="0"/>
    <x v="5"/>
    <n v="15"/>
    <n v="5.389382246603037"/>
    <n v="16.342939419407628"/>
  </r>
  <r>
    <n v="1148.8209999999999"/>
    <n v="0"/>
    <x v="5"/>
    <n v="16"/>
    <n v="6.0108392924782148"/>
    <n v="17.794178571145018"/>
  </r>
  <r>
    <n v="850.64499999999998"/>
    <n v="0"/>
    <x v="5"/>
    <n v="17"/>
    <n v="6.3047221984794852"/>
    <n v="21.73687452757633"/>
  </r>
  <r>
    <n v="462.24700000000001"/>
    <n v="0"/>
    <x v="5"/>
    <n v="18"/>
    <n v="6.0857855696697039"/>
    <n v="22.61848365059242"/>
  </r>
  <r>
    <n v="242.47499999999999"/>
    <n v="0"/>
    <x v="5"/>
    <n v="19"/>
    <n v="5.326733426782309"/>
    <n v="26.236197827256355"/>
  </r>
  <r>
    <n v="196.578"/>
    <n v="0"/>
    <x v="5"/>
    <n v="20"/>
    <n v="4.9886759766495166"/>
    <n v="24.072285606672796"/>
  </r>
  <r>
    <n v="124.65900000000001"/>
    <n v="0"/>
    <x v="5"/>
    <n v="21"/>
    <n v="4.476489026011345"/>
    <n v="21.107697950097201"/>
  </r>
  <r>
    <n v="89.144999999999996"/>
    <n v="0"/>
    <x v="5"/>
    <n v="22"/>
    <n v="4.0150447070985402"/>
    <n v="22.149676344254022"/>
  </r>
  <r>
    <n v="66.600999999999999"/>
    <n v="0"/>
    <x v="5"/>
    <n v="23"/>
    <n v="3.7110091619396468"/>
    <n v="10.847948446618457"/>
  </r>
  <r>
    <n v="55.938000000000002"/>
    <n v="0"/>
    <x v="5"/>
    <n v="24"/>
    <n v="3.4532503529283827"/>
    <n v="0.49628402599843202"/>
  </r>
  <r>
    <n v="41.710999999999999"/>
    <n v="0"/>
    <x v="5"/>
    <n v="1"/>
    <n v="2.8423520190152383"/>
    <n v="2.663601754865061"/>
  </r>
  <r>
    <n v="38.554000000000002"/>
    <n v="0"/>
    <x v="5"/>
    <n v="2"/>
    <n v="2.589067979022567"/>
    <n v="4.0771006015985662"/>
  </r>
  <r>
    <n v="37.865000000000002"/>
    <n v="0"/>
    <x v="5"/>
    <n v="3"/>
    <n v="2.4173642671306288"/>
    <n v="5.1214599399955514"/>
  </r>
  <r>
    <n v="45.338000000000001"/>
    <n v="0"/>
    <x v="5"/>
    <n v="4"/>
    <n v="2.38369670889566"/>
    <n v="4.449860091793381"/>
  </r>
  <r>
    <n v="47.591000000000001"/>
    <n v="0"/>
    <x v="5"/>
    <n v="5"/>
    <n v="2.0000362496714903"/>
    <n v="34.639280846391365"/>
  </r>
  <r>
    <n v="47.439"/>
    <n v="0"/>
    <x v="5"/>
    <n v="6"/>
    <n v="1.8866759128159769"/>
    <n v="67.216116012435364"/>
  </r>
  <r>
    <n v="107.595"/>
    <n v="0"/>
    <x v="5"/>
    <n v="7"/>
    <n v="1.708603230712151"/>
    <n v="47.640839163769137"/>
  </r>
  <r>
    <n v="135.69"/>
    <n v="0"/>
    <x v="5"/>
    <n v="8"/>
    <n v="1.7573189807203471"/>
    <n v="55.844368605016868"/>
  </r>
  <r>
    <n v="337.71699999999998"/>
    <n v="0"/>
    <x v="5"/>
    <n v="9"/>
    <n v="2.2498444390668437"/>
    <n v="56.747607637985162"/>
  </r>
  <r>
    <n v="671.40599999999995"/>
    <n v="0"/>
    <x v="5"/>
    <n v="10"/>
    <n v="2.6948146503980568"/>
    <n v="54.564651559274949"/>
  </r>
  <r>
    <n v="965.99599999999998"/>
    <n v="0"/>
    <x v="5"/>
    <n v="11"/>
    <n v="2.4880405945241324"/>
    <n v="46.909761254645353"/>
  </r>
  <r>
    <n v="1179.481"/>
    <n v="0"/>
    <x v="5"/>
    <n v="12"/>
    <n v="2.498309828664171"/>
    <n v="38.459759137028584"/>
  </r>
  <r>
    <n v="1371.92"/>
    <n v="0"/>
    <x v="5"/>
    <n v="13"/>
    <n v="2.6939105404597234"/>
    <n v="35.466185426559434"/>
  </r>
  <r>
    <n v="1509.058"/>
    <n v="0"/>
    <x v="5"/>
    <n v="14"/>
    <n v="2.9772176608370438"/>
    <n v="31.827766307477571"/>
  </r>
  <r>
    <n v="1487.096"/>
    <n v="0"/>
    <x v="5"/>
    <n v="15"/>
    <n v="2.9983852320874309"/>
    <n v="31.583523375370792"/>
  </r>
  <r>
    <n v="1276.8630000000001"/>
    <n v="0.40300000000000002"/>
    <x v="5"/>
    <n v="16"/>
    <n v="3.5978065539992556"/>
    <n v="26.258821373541387"/>
  </r>
  <r>
    <n v="832.77300000000002"/>
    <n v="1.0629999999999999"/>
    <x v="5"/>
    <n v="17"/>
    <n v="4.735646207224522"/>
    <n v="17.772897652161767"/>
  </r>
  <r>
    <n v="411.62599999999998"/>
    <n v="0.12"/>
    <x v="5"/>
    <n v="18"/>
    <n v="5.1476009946381822"/>
    <n v="29.547897704506646"/>
  </r>
  <r>
    <n v="151.43700000000001"/>
    <n v="5.2999999999999999E-2"/>
    <x v="5"/>
    <n v="19"/>
    <n v="4.5111520701479355"/>
    <n v="31.480154678329352"/>
  </r>
  <r>
    <n v="155.792"/>
    <n v="0"/>
    <x v="5"/>
    <n v="20"/>
    <n v="4.9359943273873395"/>
    <n v="24.358763924432292"/>
  </r>
  <r>
    <n v="106.44199999999999"/>
    <n v="0"/>
    <x v="5"/>
    <n v="21"/>
    <n v="4.4157943792708467"/>
    <n v="25.106434929552666"/>
  </r>
  <r>
    <n v="68.900000000000006"/>
    <n v="0"/>
    <x v="5"/>
    <n v="22"/>
    <n v="3.5941765399045162"/>
    <n v="32.625548127818583"/>
  </r>
  <r>
    <n v="55.225000000000001"/>
    <n v="0"/>
    <x v="5"/>
    <n v="23"/>
    <n v="3.1472273511775408"/>
    <n v="16.593863981487019"/>
  </r>
  <r>
    <n v="46.015999999999998"/>
    <n v="0"/>
    <x v="5"/>
    <n v="24"/>
    <n v="2.8396755096313377"/>
    <n v="2.4240595677255063"/>
  </r>
  <r>
    <n v="40.558"/>
    <n v="0"/>
    <x v="5"/>
    <n v="1"/>
    <n v="2.5146904382050685"/>
    <n v="4.2528116119166235"/>
  </r>
  <r>
    <n v="38.167000000000002"/>
    <n v="0"/>
    <x v="5"/>
    <n v="2"/>
    <n v="2.4396977271785127"/>
    <n v="4.9480795857990341"/>
  </r>
  <r>
    <n v="37.914000000000001"/>
    <n v="0"/>
    <x v="5"/>
    <n v="3"/>
    <n v="2.5531331731815321"/>
    <n v="4.3379188462108971"/>
  </r>
  <r>
    <n v="37.871000000000002"/>
    <n v="0"/>
    <x v="5"/>
    <n v="4"/>
    <n v="2.6614156007658782"/>
    <n v="3.7793916639023255"/>
  </r>
  <r>
    <n v="38.692"/>
    <n v="0"/>
    <x v="5"/>
    <n v="5"/>
    <n v="2.4277269203928187"/>
    <n v="33.461155662702311"/>
  </r>
  <r>
    <n v="51.576999999999998"/>
    <n v="0"/>
    <x v="5"/>
    <n v="6"/>
    <n v="2.1600925906080972"/>
    <n v="53.114530778619823"/>
  </r>
  <r>
    <n v="83.313000000000002"/>
    <n v="0"/>
    <x v="5"/>
    <n v="7"/>
    <n v="1.9530289296372443"/>
    <n v="53.285106704384347"/>
  </r>
  <r>
    <n v="152.91999999999999"/>
    <n v="0"/>
    <x v="5"/>
    <n v="8"/>
    <n v="1.7020848980000969"/>
    <n v="57.746429072254855"/>
  </r>
  <r>
    <n v="339.45100000000002"/>
    <n v="0"/>
    <x v="5"/>
    <n v="9"/>
    <n v="1.8789236280381383"/>
    <n v="68.496905822563008"/>
  </r>
  <r>
    <n v="654.57000000000005"/>
    <n v="0"/>
    <x v="5"/>
    <n v="10"/>
    <n v="2.0911731157414968"/>
    <n v="71.114746076115523"/>
  </r>
  <r>
    <n v="936.96299999999997"/>
    <n v="0"/>
    <x v="5"/>
    <n v="11"/>
    <n v="2.2461865461265678"/>
    <n v="52.25885630732656"/>
  </r>
  <r>
    <n v="1172.883"/>
    <n v="0"/>
    <x v="5"/>
    <n v="12"/>
    <n v="2.4048916815524146"/>
    <n v="40.061301474206019"/>
  </r>
  <r>
    <n v="1333.1279999999999"/>
    <n v="0"/>
    <x v="5"/>
    <n v="13"/>
    <n v="2.7878531166472884"/>
    <n v="34.17776263355519"/>
  </r>
  <r>
    <n v="1185.6110000000001"/>
    <n v="0.16700000000000001"/>
    <x v="5"/>
    <n v="14"/>
    <n v="4.3711902269290457"/>
    <n v="22.336067699785485"/>
  </r>
  <r>
    <n v="1211.384"/>
    <n v="0.13300000000000001"/>
    <x v="5"/>
    <n v="15"/>
    <n v="5.3571265618799782"/>
    <n v="18.733746767899373"/>
  </r>
  <r>
    <n v="1070.4570000000001"/>
    <n v="0"/>
    <x v="5"/>
    <n v="16"/>
    <n v="5.8232233342024591"/>
    <n v="18.456702319144053"/>
  </r>
  <r>
    <n v="848.65700000000004"/>
    <n v="0"/>
    <x v="5"/>
    <n v="17"/>
    <n v="5.6982050682649188"/>
    <n v="24.345305161309437"/>
  </r>
  <r>
    <n v="418.61200000000002"/>
    <n v="0"/>
    <x v="5"/>
    <n v="18"/>
    <n v="5.1684312900531042"/>
    <n v="27.124595305308755"/>
  </r>
  <r>
    <n v="110.514"/>
    <n v="0"/>
    <x v="5"/>
    <n v="19"/>
    <n v="3.7938778314542496"/>
    <n v="44.647727810471167"/>
  </r>
  <r>
    <n v="98.819000000000003"/>
    <n v="0"/>
    <x v="5"/>
    <n v="20"/>
    <n v="4.0557379106643463"/>
    <n v="39.790529039975667"/>
  </r>
  <r>
    <n v="103.43300000000001"/>
    <n v="0"/>
    <x v="5"/>
    <n v="21"/>
    <n v="4.3940619021584126"/>
    <n v="25.98181346729784"/>
  </r>
  <r>
    <n v="107.35299999999999"/>
    <n v="0"/>
    <x v="5"/>
    <n v="22"/>
    <n v="4.3551125128979162"/>
    <n v="16.694843324349378"/>
  </r>
  <r>
    <n v="92.587000000000003"/>
    <n v="0"/>
    <x v="5"/>
    <n v="23"/>
    <n v="4.0430613401233479"/>
    <n v="6.8430878774435264"/>
  </r>
  <r>
    <n v="132.38399999999999"/>
    <n v="0"/>
    <x v="5"/>
    <n v="24"/>
    <n v="3.7761622052025254"/>
    <n v="-4.1519799432020221E-2"/>
  </r>
  <r>
    <n v="170.77600000000001"/>
    <n v="0"/>
    <x v="5"/>
    <n v="1"/>
    <n v="4.310366341739412"/>
    <n v="-0.37957795222362556"/>
  </r>
  <r>
    <n v="261.18"/>
    <n v="0"/>
    <x v="5"/>
    <n v="2"/>
    <n v="4.862161659179999"/>
    <n v="-0.65077404300840413"/>
  </r>
  <r>
    <n v="277.75700000000001"/>
    <n v="0"/>
    <x v="5"/>
    <n v="3"/>
    <n v="4.4028382891039728"/>
    <n v="-0.42976736073783872"/>
  </r>
  <r>
    <n v="240.56800000000001"/>
    <n v="0"/>
    <x v="5"/>
    <n v="4"/>
    <n v="4.1124408810340363"/>
    <n v="-0.26456763392012794"/>
  </r>
  <r>
    <n v="260.80799999999999"/>
    <n v="0"/>
    <x v="5"/>
    <n v="5"/>
    <n v="3.6698671638085214"/>
    <n v="5.6509206513298471"/>
  </r>
  <r>
    <n v="225.66"/>
    <n v="0"/>
    <x v="5"/>
    <n v="6"/>
    <n v="3.5354493349502265"/>
    <n v="11.797912039245332"/>
  </r>
  <r>
    <n v="286.58199999999999"/>
    <n v="0"/>
    <x v="5"/>
    <n v="7"/>
    <n v="3.5232435340180501"/>
    <n v="17.695421418426704"/>
  </r>
  <r>
    <n v="395.50200000000001"/>
    <n v="0"/>
    <x v="5"/>
    <n v="8"/>
    <n v="3.7533100058481712"/>
    <n v="24.67395685668107"/>
  </r>
  <r>
    <n v="547.45299999999997"/>
    <n v="0"/>
    <x v="5"/>
    <n v="9"/>
    <n v="3.4617640011993882"/>
    <n v="35.91151923999039"/>
  </r>
  <r>
    <n v="750.85500000000002"/>
    <n v="0"/>
    <x v="5"/>
    <n v="10"/>
    <n v="3.2887117538635096"/>
    <n v="44.210923657969225"/>
  </r>
  <r>
    <n v="938.976"/>
    <n v="0"/>
    <x v="5"/>
    <n v="11"/>
    <n v="3.6023282748800116"/>
    <n v="31.542841706885074"/>
  </r>
  <r>
    <n v="1028.67"/>
    <n v="0"/>
    <x v="5"/>
    <n v="12"/>
    <n v="3.9071263097064062"/>
    <n v="23.593569545879486"/>
  </r>
  <r>
    <n v="1124.318"/>
    <n v="0"/>
    <x v="5"/>
    <n v="13"/>
    <n v="4.0281243774243114"/>
    <n v="22.801675453522542"/>
  </r>
  <r>
    <n v="1196.671"/>
    <n v="0"/>
    <x v="5"/>
    <n v="14"/>
    <n v="4.3498829869319477"/>
    <n v="20.910208658944146"/>
  </r>
  <r>
    <n v="1198.991"/>
    <n v="0"/>
    <x v="5"/>
    <n v="15"/>
    <n v="4.6403716445991696"/>
    <n v="19.427868643827317"/>
  </r>
  <r>
    <n v="1091.3330000000001"/>
    <n v="0"/>
    <x v="5"/>
    <n v="16"/>
    <n v="4.9773151397113686"/>
    <n v="22.0641071611483"/>
  </r>
  <r>
    <n v="800.54899999999998"/>
    <n v="0"/>
    <x v="5"/>
    <n v="17"/>
    <n v="5.4243278846323433"/>
    <n v="25.714332420373061"/>
  </r>
  <r>
    <n v="393.22300000000001"/>
    <n v="0"/>
    <x v="5"/>
    <n v="18"/>
    <n v="5.6401056727689074"/>
    <n v="24.62461520231189"/>
  </r>
  <r>
    <n v="229.89599999999999"/>
    <n v="0"/>
    <x v="5"/>
    <n v="19"/>
    <n v="5.6069390044836407"/>
    <n v="24.786657735977641"/>
  </r>
  <r>
    <n v="260.71800000000002"/>
    <n v="0"/>
    <x v="5"/>
    <n v="20"/>
    <n v="5.8952295968859429"/>
    <n v="19.944664545728138"/>
  </r>
  <r>
    <n v="251.7"/>
    <n v="0"/>
    <x v="5"/>
    <n v="21"/>
    <n v="5.816317477579779"/>
    <n v="14.940048530901933"/>
  </r>
  <r>
    <n v="219.81299999999999"/>
    <n v="0"/>
    <x v="5"/>
    <n v="22"/>
    <n v="5.6275298311070721"/>
    <n v="10.043131965398807"/>
  </r>
  <r>
    <n v="187.51499999999999"/>
    <n v="0"/>
    <x v="5"/>
    <n v="23"/>
    <n v="5.4493045427834179"/>
    <n v="2.9013712259418893"/>
  </r>
  <r>
    <n v="149.315"/>
    <n v="0"/>
    <x v="5"/>
    <n v="24"/>
    <n v="5.1542992734221391"/>
    <n v="-0.77084485400400182"/>
  </r>
  <r>
    <n v="103.22499999999999"/>
    <n v="0"/>
    <x v="5"/>
    <n v="1"/>
    <n v="4.6875721861108444"/>
    <n v="-0.7202065984918149"/>
  </r>
  <r>
    <n v="79.373000000000005"/>
    <n v="0"/>
    <x v="5"/>
    <n v="2"/>
    <n v="4.1051247240491975"/>
    <n v="-0.42600754328104262"/>
  </r>
  <r>
    <n v="94.885999999999996"/>
    <n v="0"/>
    <x v="5"/>
    <n v="3"/>
    <n v="3.9051034557358397"/>
    <n v="-0.18028020883207674"/>
  </r>
  <r>
    <n v="43.423000000000002"/>
    <n v="0"/>
    <x v="5"/>
    <n v="4"/>
    <n v="3.3900047197607259"/>
    <n v="0.80591858310179276"/>
  </r>
  <r>
    <n v="39.463999999999999"/>
    <n v="0"/>
    <x v="5"/>
    <n v="5"/>
    <n v="3.0223489209553551"/>
    <n v="24.557437252573113"/>
  </r>
  <r>
    <n v="106.56"/>
    <n v="0"/>
    <x v="5"/>
    <n v="6"/>
    <n v="3.3737464338625096"/>
    <n v="15.244881245768184"/>
  </r>
  <r>
    <n v="249.04"/>
    <n v="0"/>
    <x v="5"/>
    <n v="7"/>
    <n v="4.5029422603448959"/>
    <n v="13.242956224828085"/>
  </r>
  <r>
    <n v="424.14699999999999"/>
    <n v="0"/>
    <x v="5"/>
    <n v="8"/>
    <n v="5.1502140732206456"/>
    <n v="17.230479775673171"/>
  </r>
  <r>
    <n v="572.51700000000005"/>
    <n v="0"/>
    <x v="5"/>
    <n v="9"/>
    <n v="5.4145537212220916"/>
    <n v="21.961085858063122"/>
  </r>
  <r>
    <n v="714.41099999999994"/>
    <n v="0"/>
    <x v="5"/>
    <n v="10"/>
    <n v="5.5440361651057071"/>
    <n v="25.09930786612453"/>
  </r>
  <r>
    <n v="835.39300000000003"/>
    <n v="0"/>
    <x v="5"/>
    <n v="11"/>
    <n v="5.3295496995524863"/>
    <n v="20.422850329257361"/>
  </r>
  <r>
    <n v="940.38400000000001"/>
    <n v="0"/>
    <x v="5"/>
    <n v="12"/>
    <n v="5.4499357794381398"/>
    <n v="16.130586563905343"/>
  </r>
  <r>
    <n v="989.61"/>
    <n v="0"/>
    <x v="5"/>
    <n v="13"/>
    <n v="5.5818436022518583"/>
    <n v="15.683953885951915"/>
  </r>
  <r>
    <n v="1005.809"/>
    <n v="0"/>
    <x v="5"/>
    <n v="14"/>
    <n v="5.8788275191572001"/>
    <n v="14.751744352602763"/>
  </r>
  <r>
    <n v="990.15099999999995"/>
    <n v="0"/>
    <x v="5"/>
    <n v="15"/>
    <n v="6.0746124156196171"/>
    <n v="14.187042925507864"/>
  </r>
  <r>
    <n v="889.96299999999997"/>
    <n v="0"/>
    <x v="5"/>
    <n v="16"/>
    <n v="6.5336348995027267"/>
    <n v="16.148775937855323"/>
  </r>
  <r>
    <n v="694.19799999999998"/>
    <n v="0"/>
    <x v="5"/>
    <n v="17"/>
    <n v="7.0541959144894752"/>
    <n v="19.133221039018615"/>
  </r>
  <r>
    <n v="407.16500000000002"/>
    <n v="0"/>
    <x v="5"/>
    <n v="18"/>
    <n v="7.0708056118097318"/>
    <n v="19.081771018316743"/>
  </r>
  <r>
    <n v="311.61099999999999"/>
    <n v="0"/>
    <x v="5"/>
    <n v="19"/>
    <n v="6.1654602423501199"/>
    <n v="22.290404682114264"/>
  </r>
  <r>
    <n v="287.54700000000003"/>
    <n v="0"/>
    <x v="5"/>
    <n v="20"/>
    <n v="6.2510316748517596"/>
    <n v="18.651813769707704"/>
  </r>
  <r>
    <n v="272.55700000000002"/>
    <n v="0"/>
    <x v="5"/>
    <n v="21"/>
    <n v="6.180604258484764"/>
    <n v="13.896257976032427"/>
  </r>
  <r>
    <n v="247.96299999999999"/>
    <n v="0"/>
    <x v="5"/>
    <n v="22"/>
    <n v="6.0494235262543823"/>
    <n v="9.1495831777794621"/>
  </r>
  <r>
    <n v="274.49799999999999"/>
    <n v="0"/>
    <x v="5"/>
    <n v="23"/>
    <n v="6.1771061995079863"/>
    <n v="2.2332471248796422"/>
  </r>
  <r>
    <n v="287.54300000000001"/>
    <n v="0"/>
    <x v="5"/>
    <n v="24"/>
    <n v="6.1348819059538542"/>
    <n v="-1.0902613564904808"/>
  </r>
  <r>
    <n v="252.80600000000001"/>
    <n v="0"/>
    <x v="5"/>
    <n v="1"/>
    <n v="5.8827922791817153"/>
    <n v="-1.0183140987031618"/>
  </r>
  <r>
    <n v="241.255"/>
    <n v="0"/>
    <x v="5"/>
    <n v="2"/>
    <n v="5.3952420705655086"/>
    <n v="-0.86008954143211946"/>
  </r>
  <r>
    <n v="205.97200000000001"/>
    <n v="0"/>
    <x v="5"/>
    <n v="3"/>
    <n v="5.1376792426152882"/>
    <n v="-0.7643802161964186"/>
  </r>
  <r>
    <n v="249.15799999999999"/>
    <n v="0"/>
    <x v="5"/>
    <n v="4"/>
    <n v="5.3271803048141706"/>
    <n v="-0.83569774021690146"/>
  </r>
  <r>
    <n v="268.67700000000002"/>
    <n v="0"/>
    <x v="5"/>
    <n v="5"/>
    <n v="4.9133606625201045"/>
    <n v="3.5199141429934802"/>
  </r>
  <r>
    <n v="175.523"/>
    <n v="0"/>
    <x v="5"/>
    <n v="6"/>
    <n v="4.4932563915271961"/>
    <n v="8.6927003708364907"/>
  </r>
  <r>
    <n v="411.72300000000001"/>
    <n v="0"/>
    <x v="5"/>
    <n v="7"/>
    <n v="5.5111329143833947"/>
    <n v="10.31373322677722"/>
  </r>
  <r>
    <n v="435.70699999999999"/>
    <n v="0"/>
    <x v="5"/>
    <n v="8"/>
    <n v="5.7259355567452905"/>
    <n v="15.219583405836893"/>
  </r>
  <r>
    <n v="497.84100000000001"/>
    <n v="0"/>
    <x v="5"/>
    <n v="9"/>
    <n v="5.988495971443915"/>
    <n v="19.590912505446688"/>
  </r>
  <r>
    <n v="580.34400000000005"/>
    <n v="0"/>
    <x v="5"/>
    <n v="10"/>
    <n v="5.9598525149537052"/>
    <n v="23.154931896773654"/>
  </r>
  <r>
    <n v="676.20100000000002"/>
    <n v="0"/>
    <x v="5"/>
    <n v="11"/>
    <n v="5.8723185370005266"/>
    <n v="18.279244048958958"/>
  </r>
  <r>
    <n v="837.92499999999995"/>
    <n v="0"/>
    <x v="5"/>
    <n v="12"/>
    <n v="6.1487661363886659"/>
    <n v="13.982551364607207"/>
  </r>
  <r>
    <n v="945.43100000000004"/>
    <n v="0"/>
    <x v="5"/>
    <n v="13"/>
    <n v="6.3464838296492969"/>
    <n v="13.460668096578758"/>
  </r>
  <r>
    <n v="946.51700000000005"/>
    <n v="0"/>
    <x v="5"/>
    <n v="14"/>
    <n v="6.4718681228838397"/>
    <n v="13.146234248434947"/>
  </r>
  <r>
    <n v="892.78300000000002"/>
    <n v="0"/>
    <x v="5"/>
    <n v="15"/>
    <n v="6.6249474714898682"/>
    <n v="12.778483556350075"/>
  </r>
  <r>
    <n v="750.35199999999998"/>
    <n v="0"/>
    <x v="5"/>
    <n v="16"/>
    <n v="7.1019659954128196"/>
    <n v="14.63487239463683"/>
  </r>
  <r>
    <n v="545.79"/>
    <n v="0"/>
    <x v="5"/>
    <n v="17"/>
    <n v="7.5513061784038396"/>
    <n v="17.691360075956467"/>
  </r>
  <r>
    <n v="381.62299999999999"/>
    <n v="0"/>
    <x v="5"/>
    <n v="18"/>
    <n v="7.2837753946699921"/>
    <n v="18.442871154740704"/>
  </r>
  <r>
    <n v="310.90699999999998"/>
    <n v="0"/>
    <x v="5"/>
    <n v="19"/>
    <n v="6.5450076394149459"/>
    <n v="20.837187217603919"/>
  </r>
  <r>
    <n v="281.26400000000001"/>
    <n v="0"/>
    <x v="5"/>
    <n v="20"/>
    <n v="6.3996903831357344"/>
    <n v="18.154223320700421"/>
  </r>
  <r>
    <n v="234.797"/>
    <n v="0"/>
    <x v="5"/>
    <n v="21"/>
    <n v="6.0276075685133979"/>
    <n v="14.319272345464775"/>
  </r>
  <r>
    <n v="205.57599999999999"/>
    <n v="0"/>
    <x v="5"/>
    <n v="22"/>
    <n v="5.7098113804222992"/>
    <n v="9.8584987111710589"/>
  </r>
  <r>
    <n v="235.53899999999999"/>
    <n v="0"/>
    <x v="5"/>
    <n v="23"/>
    <n v="5.7889746933286901"/>
    <n v="2.5686466355921809"/>
  </r>
  <r>
    <n v="188.21"/>
    <n v="0"/>
    <x v="5"/>
    <n v="24"/>
    <n v="5.5377436740968786"/>
    <n v="-0.90921707465502988"/>
  </r>
  <r>
    <n v="184.60499999999999"/>
    <n v="0"/>
    <x v="5"/>
    <n v="1"/>
    <n v="5.4583826359096523"/>
    <n v="-0.88217378588430995"/>
  </r>
  <r>
    <n v="141.727"/>
    <n v="0"/>
    <x v="5"/>
    <n v="2"/>
    <n v="4.9753080306650359"/>
    <n v="-0.69895109862843396"/>
  </r>
  <r>
    <n v="93.887"/>
    <n v="0"/>
    <x v="5"/>
    <n v="3"/>
    <n v="4.5987409146417457"/>
    <n v="-0.73306696436750141"/>
  </r>
  <r>
    <n v="89.632000000000005"/>
    <n v="0"/>
    <x v="5"/>
    <n v="4"/>
    <n v="4.5595176279953122"/>
    <n v="-0.73992130903782538"/>
  </r>
  <r>
    <n v="171.83099999999999"/>
    <n v="0"/>
    <x v="5"/>
    <n v="5"/>
    <n v="5.1486818701489021"/>
    <n v="3.2324679163626016"/>
  </r>
  <r>
    <n v="200.43299999999999"/>
    <n v="0"/>
    <x v="5"/>
    <n v="6"/>
    <n v="5.8057682523504157"/>
    <n v="6.1014979811808425"/>
  </r>
  <r>
    <n v="273.416"/>
    <n v="0"/>
    <x v="5"/>
    <n v="7"/>
    <n v="6.8130304564121831"/>
    <n v="7.8137181779932563"/>
  </r>
  <r>
    <n v="349.54"/>
    <n v="0"/>
    <x v="5"/>
    <n v="8"/>
    <n v="6.7282494751606823"/>
    <n v="12.539772128026357"/>
  </r>
  <r>
    <n v="453.447"/>
    <n v="0"/>
    <x v="5"/>
    <n v="9"/>
    <n v="6.7439171109971392"/>
    <n v="17.0862368644033"/>
  </r>
  <r>
    <n v="592.77099999999996"/>
    <n v="0"/>
    <x v="5"/>
    <n v="10"/>
    <n v="6.6346993903265883"/>
    <n v="20.51806183792533"/>
  </r>
  <r>
    <n v="733.27200000000005"/>
    <n v="0"/>
    <x v="5"/>
    <n v="11"/>
    <n v="6.6055463059462385"/>
    <n v="15.942824695307866"/>
  </r>
  <r>
    <n v="842.12099999999998"/>
    <n v="0"/>
    <x v="5"/>
    <n v="12"/>
    <n v="6.5942296744957254"/>
    <n v="12.85090923090965"/>
  </r>
  <r>
    <n v="891.89700000000005"/>
    <n v="0"/>
    <x v="5"/>
    <n v="13"/>
    <n v="6.5078626291586694"/>
    <n v="13.058206990010891"/>
  </r>
  <r>
    <n v="922.22699999999998"/>
    <n v="0"/>
    <x v="5"/>
    <n v="14"/>
    <n v="6.7000794771405516"/>
    <n v="12.604137719923777"/>
  </r>
  <r>
    <n v="895.83199999999999"/>
    <n v="0"/>
    <x v="5"/>
    <n v="15"/>
    <n v="6.7025595857105218"/>
    <n v="12.598449203103943"/>
  </r>
  <r>
    <n v="702.94"/>
    <n v="0"/>
    <x v="5"/>
    <n v="16"/>
    <n v="6.8316962754501906"/>
    <n v="15.323398625699294"/>
  </r>
  <r>
    <n v="531.476"/>
    <n v="0"/>
    <x v="5"/>
    <n v="17"/>
    <n v="7.605253578941336"/>
    <n v="17.546224127746203"/>
  </r>
  <r>
    <n v="384.11599999999999"/>
    <n v="0"/>
    <x v="5"/>
    <n v="18"/>
    <n v="7.7288807080973898"/>
    <n v="17.221268747883602"/>
  </r>
  <r>
    <n v="304.78100000000001"/>
    <n v="0"/>
    <x v="5"/>
    <n v="19"/>
    <n v="6.844687355898734"/>
    <n v="19.80363166106039"/>
  </r>
  <r>
    <n v="262.113"/>
    <n v="0"/>
    <x v="5"/>
    <n v="20"/>
    <n v="6.3168235688516736"/>
    <n v="18.428706209980582"/>
  </r>
  <r>
    <n v="214.25"/>
    <n v="0"/>
    <x v="5"/>
    <n v="21"/>
    <n v="5.7216463539788966"/>
    <n v="15.233068627877959"/>
  </r>
  <r>
    <n v="169.846"/>
    <n v="0"/>
    <x v="5"/>
    <n v="22"/>
    <n v="5.1949230023167816"/>
    <n v="11.110080524495281"/>
  </r>
  <r>
    <n v="130.411"/>
    <n v="0"/>
    <x v="5"/>
    <n v="23"/>
    <n v="4.8523703486028351"/>
    <n v="3.5989635343034827"/>
  </r>
  <r>
    <n v="109.39"/>
    <n v="0"/>
    <x v="5"/>
    <n v="24"/>
    <n v="4.6176939049703156"/>
    <n v="-0.64010021858379362"/>
  </r>
  <r>
    <n v="77.641999999999996"/>
    <n v="0"/>
    <x v="5"/>
    <n v="1"/>
    <n v="4.1846970021735146"/>
    <n v="-0.51539055819724844"/>
  </r>
  <r>
    <n v="60.518999999999998"/>
    <n v="0"/>
    <x v="5"/>
    <n v="2"/>
    <n v="4.0032249499622177"/>
    <n v="-0.42153056204940675"/>
  </r>
  <r>
    <n v="50.389000000000003"/>
    <n v="0"/>
    <x v="5"/>
    <n v="3"/>
    <n v="4.0338767953421684"/>
    <n v="-0.55671399702838009"/>
  </r>
  <r>
    <n v="50.448"/>
    <n v="0"/>
    <x v="5"/>
    <n v="4"/>
    <n v="4.1601781211866395"/>
    <n v="-0.75582898690416034"/>
  </r>
  <r>
    <n v="47.527000000000001"/>
    <n v="0"/>
    <x v="5"/>
    <n v="5"/>
    <n v="4.0690276479768475"/>
    <n v="13.197561116944893"/>
  </r>
  <r>
    <n v="150.928"/>
    <n v="0"/>
    <x v="5"/>
    <n v="6"/>
    <n v="4.8456530003705387"/>
    <n v="7.8591397208587166"/>
  </r>
  <r>
    <n v="256.31700000000001"/>
    <n v="0"/>
    <x v="5"/>
    <n v="7"/>
    <n v="5.7234364677176242"/>
    <n v="9.8284374153948804"/>
  </r>
  <r>
    <n v="371.83"/>
    <n v="0"/>
    <x v="5"/>
    <n v="8"/>
    <n v="5.6852167065117225"/>
    <n v="15.348423495509305"/>
  </r>
  <r>
    <n v="486.74"/>
    <n v="0"/>
    <x v="5"/>
    <n v="9"/>
    <n v="4.9621569906644432"/>
    <n v="24.215733264199528"/>
  </r>
  <r>
    <n v="622.31200000000001"/>
    <n v="0"/>
    <x v="5"/>
    <n v="10"/>
    <n v="3.9764000050296753"/>
    <n v="36.08606192456913"/>
  </r>
  <r>
    <n v="771.173"/>
    <n v="0"/>
    <x v="5"/>
    <n v="11"/>
    <n v="3.8396719911992481"/>
    <n v="29.42189105933959"/>
  </r>
  <r>
    <n v="902.447"/>
    <n v="0"/>
    <x v="5"/>
    <n v="12"/>
    <n v="4.0749687115363225"/>
    <n v="22.507721767140996"/>
  </r>
  <r>
    <n v="1026.557"/>
    <n v="0"/>
    <x v="5"/>
    <n v="13"/>
    <n v="4.4380941855710994"/>
    <n v="20.439558049082493"/>
  </r>
  <r>
    <n v="1169.51"/>
    <n v="0"/>
    <x v="5"/>
    <n v="14"/>
    <n v="5.2632713211461937"/>
    <n v="16.800877709667194"/>
  </r>
  <r>
    <n v="1126.7850000000001"/>
    <n v="0"/>
    <x v="5"/>
    <n v="15"/>
    <n v="5.8294052012190738"/>
    <n v="14.900289045100063"/>
  </r>
  <r>
    <n v="760.56899999999996"/>
    <n v="0"/>
    <x v="5"/>
    <n v="16"/>
    <n v="5.966545147738346"/>
    <n v="17.946836199154927"/>
  </r>
  <r>
    <n v="491.678"/>
    <n v="0"/>
    <x v="5"/>
    <n v="17"/>
    <n v="5.4751157978621778"/>
    <n v="25.450115043214581"/>
  </r>
  <r>
    <n v="335.85"/>
    <n v="0.60299999999999998"/>
    <x v="5"/>
    <n v="18"/>
    <n v="5.0497279134622692"/>
    <n v="18.626491696330085"/>
  </r>
  <r>
    <n v="218.80500000000001"/>
    <n v="0"/>
    <x v="5"/>
    <n v="19"/>
    <n v="5.2070092183517405"/>
    <n v="26.903116558005795"/>
  </r>
  <r>
    <n v="265.77699999999999"/>
    <n v="0"/>
    <x v="5"/>
    <n v="20"/>
    <n v="5.882667167195506"/>
    <n v="19.993170045832123"/>
  </r>
  <r>
    <n v="211.22200000000001"/>
    <n v="0"/>
    <x v="5"/>
    <n v="21"/>
    <n v="5.4160063700110248"/>
    <n v="16.248987392224965"/>
  </r>
  <r>
    <n v="160.37899999999999"/>
    <n v="0"/>
    <x v="5"/>
    <n v="22"/>
    <n v="4.970464163435846"/>
    <n v="11.736849774814814"/>
  </r>
  <r>
    <n v="134.46700000000001"/>
    <n v="0"/>
    <x v="5"/>
    <n v="23"/>
    <n v="4.6902474348375272"/>
    <n v="3.8190862954704254"/>
  </r>
  <r>
    <n v="124.244"/>
    <n v="0"/>
    <x v="5"/>
    <n v="24"/>
    <n v="4.2473376366848914"/>
    <n v="-0.36005880498045117"/>
  </r>
  <r>
    <n v="126.953"/>
    <n v="0"/>
    <x v="5"/>
    <n v="1"/>
    <n v="4.0531470488991639"/>
    <n v="-0.23339717507514335"/>
  </r>
  <r>
    <n v="97.528000000000006"/>
    <n v="0"/>
    <x v="5"/>
    <n v="2"/>
    <n v="3.8029721271658037"/>
    <n v="-8.0975974553102681E-2"/>
  </r>
  <r>
    <n v="60.259"/>
    <n v="0"/>
    <x v="5"/>
    <n v="3"/>
    <n v="3.2506751606397097"/>
    <n v="0.86170677738106782"/>
  </r>
  <r>
    <n v="80.14"/>
    <n v="0"/>
    <x v="5"/>
    <n v="4"/>
    <n v="3.3368135998284352"/>
    <n v="0.51524710424984388"/>
  </r>
  <r>
    <n v="51.572000000000003"/>
    <n v="0"/>
    <x v="5"/>
    <n v="5"/>
    <n v="2.9170685627869632"/>
    <n v="19.722033337704481"/>
  </r>
  <r>
    <n v="96.296000000000006"/>
    <n v="0"/>
    <x v="5"/>
    <n v="6"/>
    <n v="2.7938262293850702"/>
    <n v="21.147504807356267"/>
  </r>
  <r>
    <n v="273.10599999999999"/>
    <n v="0"/>
    <x v="5"/>
    <n v="7"/>
    <n v="3.6011823058545649"/>
    <n v="17.25251413906614"/>
  </r>
  <r>
    <n v="499.20100000000002"/>
    <n v="0"/>
    <x v="5"/>
    <n v="8"/>
    <n v="4.4587531889531631"/>
    <n v="20.33202340287712"/>
  </r>
  <r>
    <n v="713.50900000000001"/>
    <n v="0"/>
    <x v="5"/>
    <n v="9"/>
    <n v="4.6489949451467467"/>
    <n v="26.033473794064474"/>
  </r>
  <r>
    <n v="876.05399999999997"/>
    <n v="0"/>
    <x v="5"/>
    <n v="10"/>
    <n v="4.7048948978696652"/>
    <n v="30.069799520906752"/>
  </r>
  <r>
    <n v="1027.24"/>
    <n v="0"/>
    <x v="5"/>
    <n v="11"/>
    <n v="5.3227294689848748"/>
    <n v="20.452567289579342"/>
  </r>
  <r>
    <n v="1131.963"/>
    <n v="0"/>
    <x v="5"/>
    <n v="12"/>
    <n v="6.2002922511765526"/>
    <n v="13.843339499397786"/>
  </r>
  <r>
    <n v="1072.847"/>
    <n v="0.16700000000000001"/>
    <x v="5"/>
    <n v="13"/>
    <n v="7.2023971703870924"/>
    <n v="13.555931244497092"/>
  </r>
  <r>
    <n v="1042.8309999999999"/>
    <n v="0.48699999999999999"/>
    <x v="5"/>
    <n v="14"/>
    <n v="7.924015459348877"/>
    <n v="9.086169893881058"/>
  </r>
  <r>
    <n v="754.53899999999999"/>
    <n v="0.79100000000000004"/>
    <x v="5"/>
    <n v="15"/>
    <n v="8.0053513352007233"/>
    <n v="5.9515830205398972"/>
  </r>
  <r>
    <n v="697.04300000000001"/>
    <n v="0.64600000000000002"/>
    <x v="5"/>
    <n v="16"/>
    <n v="7.2933109765044302"/>
    <n v="9.7504585961549637"/>
  </r>
  <r>
    <n v="501.32499999999999"/>
    <n v="1.7030000000000001"/>
    <x v="5"/>
    <n v="17"/>
    <n v="6.4674196554731163"/>
    <n v="11.739756525139068"/>
  </r>
  <r>
    <n v="381.73899999999998"/>
    <n v="0.67100000000000004"/>
    <x v="5"/>
    <n v="18"/>
    <n v="5.7588239250735915"/>
    <n v="14.914010471014096"/>
  </r>
  <r>
    <n v="307.3"/>
    <n v="0"/>
    <x v="5"/>
    <n v="19"/>
    <n v="6.0804060719659176"/>
    <n v="22.64094483983034"/>
  </r>
  <r>
    <n v="330.79599999999999"/>
    <n v="0"/>
    <x v="5"/>
    <n v="20"/>
    <n v="6.0130641939031388"/>
    <n v="19.499553265552095"/>
  </r>
  <r>
    <n v="307.45299999999997"/>
    <n v="0"/>
    <x v="5"/>
    <n v="21"/>
    <n v="5.9743746953133101"/>
    <n v="14.471534325316401"/>
  </r>
  <r>
    <n v="287.08600000000001"/>
    <n v="0"/>
    <x v="5"/>
    <n v="22"/>
    <n v="5.8568464210699602"/>
    <n v="9.54148190998621"/>
  </r>
  <r>
    <n v="309.39100000000002"/>
    <n v="0"/>
    <x v="5"/>
    <n v="23"/>
    <n v="5.7201570782627993"/>
    <n v="2.6328651504840099"/>
  </r>
  <r>
    <n v="285.786"/>
    <n v="0"/>
    <x v="5"/>
    <n v="24"/>
    <n v="5.4238430102649549"/>
    <n v="-0.87015680057488165"/>
  </r>
  <r>
    <n v="310.47800000000001"/>
    <n v="0"/>
    <x v="5"/>
    <n v="1"/>
    <n v="5.4362388652449773"/>
    <n v="-0.87448711903500209"/>
  </r>
  <r>
    <n v="347.00299999999999"/>
    <n v="0"/>
    <x v="5"/>
    <n v="2"/>
    <n v="5.6436938258555447"/>
    <n v="-0.94413547017653432"/>
  </r>
  <r>
    <n v="371.14499999999998"/>
    <n v="0"/>
    <x v="5"/>
    <n v="3"/>
    <n v="5.5019819156373098"/>
    <n v="-0.89712736561984463"/>
  </r>
  <r>
    <n v="381.96199999999999"/>
    <n v="6.0000000000000001E-3"/>
    <x v="5"/>
    <n v="4"/>
    <n v="4.9543584852127927"/>
    <n v="-0.69019690407679057"/>
  </r>
  <r>
    <n v="347.10199999999998"/>
    <n v="0.06"/>
    <x v="5"/>
    <n v="5"/>
    <n v="4.7355427355267317"/>
    <n v="3.7560692731040835"/>
  </r>
  <r>
    <n v="259.08800000000002"/>
    <n v="0.06"/>
    <x v="5"/>
    <n v="6"/>
    <n v="3.7877732244684346"/>
    <n v="10.827516528537931"/>
  </r>
  <r>
    <n v="205.304"/>
    <n v="2.7E-2"/>
    <x v="5"/>
    <n v="7"/>
    <n v="3.610709625544541"/>
    <n v="17.199684201387683"/>
  </r>
  <r>
    <n v="395.916"/>
    <n v="1.2E-2"/>
    <x v="5"/>
    <n v="8"/>
    <n v="5.5778566672154639"/>
    <n v="15.697143835573105"/>
  </r>
  <r>
    <n v="675.60599999999999"/>
    <n v="0"/>
    <x v="5"/>
    <n v="9"/>
    <n v="7.2013727163645687"/>
    <n v="15.824950256426874"/>
  </r>
  <r>
    <n v="807.18100000000004"/>
    <n v="0"/>
    <x v="5"/>
    <n v="10"/>
    <n v="8.2389131564788318"/>
    <n v="15.983750737991215"/>
  </r>
  <r>
    <n v="866.48500000000001"/>
    <n v="0"/>
    <x v="5"/>
    <n v="11"/>
    <n v="8.6047059798693883"/>
    <n v="11.595391234079159"/>
  </r>
  <r>
    <n v="916.80600000000004"/>
    <n v="0"/>
    <x v="5"/>
    <n v="12"/>
    <n v="8.9524281622362096"/>
    <n v="8.7363394338564291"/>
  </r>
  <r>
    <n v="926.93499999999995"/>
    <n v="0"/>
    <x v="5"/>
    <n v="13"/>
    <n v="9.584923213046622"/>
    <n v="7.9771036999385059"/>
  </r>
  <r>
    <n v="895.65499999999997"/>
    <n v="0"/>
    <x v="5"/>
    <n v="14"/>
    <n v="9.5713184567226683"/>
    <n v="7.9923786343678449"/>
  </r>
  <r>
    <n v="840.64"/>
    <n v="0"/>
    <x v="5"/>
    <n v="15"/>
    <n v="9.3464749504826692"/>
    <n v="8.2512653273627805"/>
  </r>
  <r>
    <n v="746.25800000000004"/>
    <n v="0"/>
    <x v="5"/>
    <n v="16"/>
    <n v="9.3236326075194533"/>
    <n v="10.487764015265455"/>
  </r>
  <r>
    <n v="621.899"/>
    <n v="0"/>
    <x v="5"/>
    <n v="17"/>
    <n v="9.4950719849825251"/>
    <n v="13.502808695811769"/>
  </r>
  <r>
    <n v="490.53500000000003"/>
    <n v="0"/>
    <x v="5"/>
    <n v="18"/>
    <n v="9.076512821563135"/>
    <n v="14.253186220695003"/>
  </r>
  <r>
    <n v="382.87099999999998"/>
    <n v="0"/>
    <x v="5"/>
    <n v="19"/>
    <n v="7.481264933151345"/>
    <n v="17.882916620765936"/>
  </r>
  <r>
    <n v="354.82400000000001"/>
    <n v="0"/>
    <x v="5"/>
    <n v="20"/>
    <n v="7.2495067418411301"/>
    <n v="15.701491817794192"/>
  </r>
  <r>
    <n v="337.846"/>
    <n v="0"/>
    <x v="5"/>
    <n v="21"/>
    <n v="7.163010330859505"/>
    <n v="11.610588043112628"/>
  </r>
  <r>
    <n v="322.745"/>
    <n v="0"/>
    <x v="5"/>
    <n v="22"/>
    <n v="6.5032611050149294"/>
    <n v="8.3178149962378463"/>
  </r>
  <r>
    <n v="357.41399999999999"/>
    <n v="0"/>
    <x v="5"/>
    <n v="23"/>
    <n v="6.2838482636040798"/>
    <n v="2.1482713594549434"/>
  </r>
  <r>
    <n v="240.24600000000001"/>
    <n v="0"/>
    <x v="5"/>
    <n v="24"/>
    <n v="5.2767778046834604"/>
    <n v="-0.81722910228010814"/>
  </r>
  <r>
    <n v="173.71"/>
    <n v="0"/>
    <x v="5"/>
    <n v="1"/>
    <n v="4.7156650644421303"/>
    <n v="-0.58496218142577394"/>
  </r>
  <r>
    <n v="133.93799999999999"/>
    <n v="0"/>
    <x v="5"/>
    <n v="2"/>
    <n v="4.2250995254549917"/>
    <n v="-0.33135232191510555"/>
  </r>
  <r>
    <n v="66.076999999999998"/>
    <n v="0"/>
    <x v="5"/>
    <n v="3"/>
    <n v="3.4911559690165661"/>
    <n v="0.35641714937956248"/>
  </r>
  <r>
    <n v="43.103000000000002"/>
    <n v="0"/>
    <x v="5"/>
    <n v="4"/>
    <n v="3.3570025320216841"/>
    <n v="0.90199158102862498"/>
  </r>
  <r>
    <n v="42.156999999999996"/>
    <n v="0"/>
    <x v="5"/>
    <n v="5"/>
    <n v="3.4649643576810432"/>
    <n v="18.961280342705116"/>
  </r>
  <r>
    <n v="247.61699999999999"/>
    <n v="0"/>
    <x v="5"/>
    <n v="6"/>
    <n v="4.6559493124388718"/>
    <n v="8.2921859040049704"/>
  </r>
  <r>
    <n v="345.74599999999998"/>
    <n v="0"/>
    <x v="5"/>
    <n v="7"/>
    <n v="5.967858577412839"/>
    <n v="9.312482053017419"/>
  </r>
  <r>
    <n v="512.52499999999998"/>
    <n v="0"/>
    <x v="5"/>
    <n v="8"/>
    <n v="6.7910124429277845"/>
    <n v="12.398285352164589"/>
  </r>
  <r>
    <n v="606.99699999999996"/>
    <n v="0"/>
    <x v="5"/>
    <n v="9"/>
    <n v="7.1611733675425011"/>
    <n v="15.929328956780502"/>
  </r>
  <r>
    <n v="745.47299999999996"/>
    <n v="0"/>
    <x v="5"/>
    <n v="10"/>
    <n v="7.219644451079291"/>
    <n v="18.631294853600703"/>
  </r>
  <r>
    <n v="804.00699999999995"/>
    <n v="0"/>
    <x v="5"/>
    <n v="11"/>
    <n v="7.6205787837932624"/>
    <n v="13.450449173362621"/>
  </r>
  <r>
    <n v="931.16899999999998"/>
    <n v="0"/>
    <x v="5"/>
    <n v="12"/>
    <n v="7.9950000000000001"/>
    <n v="10.114170194959804"/>
  </r>
  <r>
    <n v="990.05799999999999"/>
    <n v="0"/>
    <x v="5"/>
    <n v="13"/>
    <n v="8.0389977609152243"/>
    <n v="10.043658818758985"/>
  </r>
  <r>
    <n v="996.95"/>
    <n v="0"/>
    <x v="5"/>
    <n v="14"/>
    <n v="7.7843295151220309"/>
    <n v="10.462838930363507"/>
  </r>
  <r>
    <n v="958.87599999999998"/>
    <n v="0"/>
    <x v="5"/>
    <n v="15"/>
    <n v="7.7782199120364295"/>
    <n v="10.47323240017791"/>
  </r>
  <r>
    <n v="893.54300000000001"/>
    <n v="0"/>
    <x v="5"/>
    <n v="16"/>
    <n v="8.1364386558247936"/>
    <n v="12.422102205664576"/>
  </r>
  <r>
    <n v="786.01"/>
    <n v="0"/>
    <x v="5"/>
    <n v="17"/>
    <n v="8.2801503005682218"/>
    <n v="15.890356370443815"/>
  </r>
  <r>
    <n v="512.15700000000004"/>
    <n v="0"/>
    <x v="5"/>
    <n v="18"/>
    <n v="7.8503825384499573"/>
    <n v="16.91187206955675"/>
  </r>
  <r>
    <n v="378.95400000000001"/>
    <n v="0"/>
    <x v="5"/>
    <n v="19"/>
    <n v="6.1574446810344954"/>
    <n v="22.32302650089019"/>
  </r>
  <r>
    <n v="316.85599999999999"/>
    <n v="0"/>
    <x v="5"/>
    <n v="20"/>
    <n v="5.5600823734905225"/>
    <n v="21.313798748415095"/>
  </r>
  <r>
    <n v="242.417"/>
    <n v="0"/>
    <x v="5"/>
    <n v="21"/>
    <n v="5.0281710392547305"/>
    <n v="17.715909832503929"/>
  </r>
  <r>
    <n v="246.071"/>
    <n v="0"/>
    <x v="5"/>
    <n v="22"/>
    <n v="5.0960286498409717"/>
    <n v="11.379424674129538"/>
  </r>
  <r>
    <n v="219.00200000000001"/>
    <n v="0"/>
    <x v="5"/>
    <n v="23"/>
    <n v="4.9311688269618186"/>
    <n v="3.4972018549488499"/>
  </r>
  <r>
    <n v="256.01600000000002"/>
    <n v="0"/>
    <x v="5"/>
    <n v="24"/>
    <n v="5.236252954164839"/>
    <n v="-0.80212200633617425"/>
  </r>
  <r>
    <n v="283.88799999999998"/>
    <n v="0"/>
    <x v="5"/>
    <n v="1"/>
    <n v="5.2901667270512371"/>
    <n v="-0.82216943783643992"/>
  </r>
  <r>
    <n v="272.02699999999999"/>
    <n v="0"/>
    <x v="5"/>
    <n v="2"/>
    <n v="4.4981521761719003"/>
    <n v="-0.47933957225568236"/>
  </r>
  <r>
    <n v="264.28300000000002"/>
    <n v="0"/>
    <x v="5"/>
    <n v="3"/>
    <n v="3.6399896977876187"/>
    <n v="6.0524237254787838E-2"/>
  </r>
  <r>
    <n v="192.49700000000001"/>
    <n v="0"/>
    <x v="5"/>
    <n v="4"/>
    <n v="2.6954409657790688"/>
    <n v="1.0521399087552177"/>
  </r>
  <r>
    <n v="150.256"/>
    <n v="0"/>
    <x v="5"/>
    <n v="5"/>
    <n v="2.3402403722694811"/>
    <n v="10.434898848721492"/>
  </r>
  <r>
    <n v="72.075000000000003"/>
    <n v="0"/>
    <x v="5"/>
    <n v="6"/>
    <n v="2.5988970737603285"/>
    <n v="30.748006688413028"/>
  </r>
  <r>
    <n v="202.32"/>
    <n v="0"/>
    <x v="5"/>
    <n v="7"/>
    <n v="3.271849782615333"/>
    <n v="19.267830308328325"/>
  </r>
  <r>
    <n v="350.62900000000002"/>
    <n v="0"/>
    <x v="5"/>
    <n v="8"/>
    <n v="3.5647256556430817"/>
    <n v="26.12578126224119"/>
  </r>
  <r>
    <n v="482.154"/>
    <n v="0"/>
    <x v="5"/>
    <n v="9"/>
    <n v="3.870281901877433"/>
    <n v="31.828669672171049"/>
  </r>
  <r>
    <n v="608.58000000000004"/>
    <n v="0"/>
    <x v="5"/>
    <n v="10"/>
    <n v="3.8452321126298736"/>
    <n v="37.411486944942595"/>
  </r>
  <r>
    <n v="681.06799999999998"/>
    <n v="0"/>
    <x v="5"/>
    <n v="11"/>
    <n v="3.960598187142947"/>
    <n v="28.439021875960677"/>
  </r>
  <r>
    <n v="788.596"/>
    <n v="0"/>
    <x v="5"/>
    <n v="12"/>
    <n v="4.1747916115657802"/>
    <n v="21.90332783784946"/>
  </r>
  <r>
    <n v="910.33100000000002"/>
    <n v="0"/>
    <x v="5"/>
    <n v="13"/>
    <n v="4.5468444002406772"/>
    <n v="19.884456412862246"/>
  </r>
  <r>
    <n v="961.99400000000003"/>
    <n v="0"/>
    <x v="5"/>
    <n v="14"/>
    <n v="4.9294723855601426"/>
    <n v="18.126066465911219"/>
  </r>
  <r>
    <n v="986.43"/>
    <n v="0"/>
    <x v="5"/>
    <n v="15"/>
    <n v="4.7387231402562442"/>
    <n v="18.967171139054969"/>
  </r>
  <r>
    <n v="1005.242"/>
    <n v="0"/>
    <x v="5"/>
    <n v="16"/>
    <n v="4.9085649634083479"/>
    <n v="22.411927017589715"/>
  </r>
  <r>
    <n v="930.471"/>
    <n v="0"/>
    <x v="5"/>
    <n v="17"/>
    <n v="5.7938696050221914"/>
    <n v="23.897607906104529"/>
  </r>
  <r>
    <n v="558.26900000000001"/>
    <n v="0"/>
    <x v="5"/>
    <n v="18"/>
    <n v="6.2133711461653407"/>
    <n v="22.097171450828082"/>
  </r>
  <r>
    <n v="270.89100000000002"/>
    <n v="0"/>
    <x v="5"/>
    <n v="19"/>
    <n v="5.0884375794540313"/>
    <n v="27.594546647811473"/>
  </r>
  <r>
    <n v="134.58699999999999"/>
    <n v="0"/>
    <x v="5"/>
    <n v="20"/>
    <n v="4.0964474853218853"/>
    <n v="29.918513526554587"/>
  </r>
  <r>
    <n v="108.358"/>
    <n v="0"/>
    <x v="5"/>
    <n v="21"/>
    <n v="3.9336949551280664"/>
    <n v="28.092218071745634"/>
  </r>
  <r>
    <n v="92.39"/>
    <n v="0"/>
    <x v="5"/>
    <n v="22"/>
    <n v="3.8149795543357765"/>
    <n v="22.69683373584509"/>
  </r>
  <r>
    <n v="68.411000000000001"/>
    <n v="0"/>
    <x v="5"/>
    <n v="23"/>
    <n v="3.2602664001581219"/>
    <n v="12.748553402400152"/>
  </r>
  <r>
    <n v="49.578000000000003"/>
    <n v="0"/>
    <x v="5"/>
    <n v="24"/>
    <n v="2.6726281073130993"/>
    <n v="2.8443776989252347"/>
  </r>
  <r>
    <n v="63.851999999999997"/>
    <n v="0"/>
    <x v="5"/>
    <n v="1"/>
    <n v="2.2300970830885367"/>
    <n v="3.7655603441657943"/>
  </r>
  <r>
    <n v="67.120999999999995"/>
    <n v="0"/>
    <x v="5"/>
    <n v="2"/>
    <n v="2.552044278612736"/>
    <n v="2.4536528460318277"/>
  </r>
  <r>
    <n v="88.013999999999996"/>
    <n v="0"/>
    <x v="5"/>
    <n v="3"/>
    <n v="2.6980945127997278"/>
    <n v="1.548499240090023"/>
  </r>
  <r>
    <n v="106.616"/>
    <n v="0"/>
    <x v="5"/>
    <n v="4"/>
    <n v="2.6331475461887814"/>
    <n v="1.3931367474961855"/>
  </r>
  <r>
    <n v="153.21"/>
    <n v="0"/>
    <x v="5"/>
    <n v="5"/>
    <n v="2.8146431390142519"/>
    <n v="8.2093678261965763"/>
  </r>
  <r>
    <n v="88.78"/>
    <n v="0"/>
    <x v="5"/>
    <n v="6"/>
    <n v="0.98762037241037104"/>
    <n v="72.30349381865895"/>
  </r>
  <r>
    <n v="217.803"/>
    <n v="0"/>
    <x v="5"/>
    <n v="7"/>
    <n v="0.98724667636817098"/>
    <n v="70.264140952350772"/>
  </r>
  <r>
    <n v="331.75599999999997"/>
    <n v="0"/>
    <x v="5"/>
    <n v="8"/>
    <n v="1.5664054392142541"/>
    <n v="62.988195839535514"/>
  </r>
  <r>
    <n v="432.37700000000001"/>
    <n v="0"/>
    <x v="5"/>
    <n v="9"/>
    <n v="2.1661246501528946"/>
    <n v="59.047907922147495"/>
  </r>
  <r>
    <n v="555.19399999999996"/>
    <n v="0"/>
    <x v="5"/>
    <n v="10"/>
    <n v="2.4862817619891753"/>
    <n v="59.373438828861268"/>
  </r>
  <r>
    <n v="642.83699999999999"/>
    <n v="0"/>
    <x v="5"/>
    <n v="11"/>
    <n v="2.1573933345590928"/>
    <n v="54.523682335882363"/>
  </r>
  <r>
    <n v="835.99099999999999"/>
    <n v="0"/>
    <x v="5"/>
    <n v="12"/>
    <n v="2.8829327081983722"/>
    <n v="32.959244757023548"/>
  </r>
  <r>
    <n v="1024.854"/>
    <n v="0"/>
    <x v="5"/>
    <n v="13"/>
    <n v="3.1734878288722013"/>
    <n v="29.688051647796467"/>
  </r>
  <r>
    <n v="1101.963"/>
    <n v="0"/>
    <x v="5"/>
    <n v="14"/>
    <n v="3.3883808817781982"/>
    <n v="27.629592238721184"/>
  </r>
  <r>
    <n v="993.52200000000005"/>
    <n v="0.26900000000000002"/>
    <x v="5"/>
    <n v="15"/>
    <n v="3.8941079851488456"/>
    <n v="22.97410509645923"/>
  </r>
  <r>
    <n v="753.07500000000005"/>
    <n v="1.345"/>
    <x v="5"/>
    <n v="16"/>
    <n v="4.6250909180252879"/>
    <n v="13.930157640188007"/>
  </r>
  <r>
    <n v="652.04100000000005"/>
    <n v="0.79200000000000004"/>
    <x v="5"/>
    <n v="17"/>
    <n v="4.3430719542738405"/>
    <n v="16.427680786488644"/>
  </r>
  <r>
    <n v="463.75299999999999"/>
    <n v="1.9E-2"/>
    <x v="5"/>
    <n v="18"/>
    <n v="3.5971702767592193"/>
    <n v="40.182360113548384"/>
  </r>
  <r>
    <n v="116.852"/>
    <n v="0"/>
    <x v="5"/>
    <n v="19"/>
    <n v="3.2980698901023917"/>
    <n v="49.037162606614181"/>
  </r>
  <r>
    <n v="105.842"/>
    <n v="0"/>
    <x v="5"/>
    <n v="20"/>
    <n v="3.7898064594382648"/>
    <n v="39.995795512818702"/>
  </r>
  <r>
    <n v="86.287999999999997"/>
    <n v="0"/>
    <x v="5"/>
    <n v="21"/>
    <n v="3.6621361252689666"/>
    <n v="38.20270517667155"/>
  </r>
  <r>
    <n v="77.13"/>
    <n v="0"/>
    <x v="5"/>
    <n v="22"/>
    <n v="3.3272404481792415"/>
    <n v="31.856936509947396"/>
  </r>
  <r>
    <n v="80.069000000000003"/>
    <n v="0"/>
    <x v="5"/>
    <n v="23"/>
    <n v="3.254005531648648"/>
    <n v="10.921979641794017"/>
  </r>
  <r>
    <n v="114.64700000000001"/>
    <n v="0"/>
    <x v="5"/>
    <n v="24"/>
    <n v="3.4010036753876052"/>
    <n v="0.29410254744160014"/>
  </r>
  <r>
    <n v="141.94"/>
    <n v="0"/>
    <x v="5"/>
    <n v="1"/>
    <n v="3.9110127844332085"/>
    <n v="-0.13557047748536633"/>
  </r>
  <r>
    <n v="180.89500000000001"/>
    <n v="0"/>
    <x v="5"/>
    <n v="2"/>
    <n v="3.3980094172912469"/>
    <n v="0.26203777830648889"/>
  </r>
  <r>
    <n v="168.685"/>
    <n v="0"/>
    <x v="5"/>
    <n v="3"/>
    <n v="3.1140194283273184"/>
    <n v="0.53848111502138307"/>
  </r>
  <r>
    <n v="151.631"/>
    <n v="0"/>
    <x v="5"/>
    <n v="4"/>
    <n v="2.8989777508632244"/>
    <n v="0.7838420571485516"/>
  </r>
  <r>
    <n v="165.512"/>
    <n v="0"/>
    <x v="5"/>
    <n v="5"/>
    <n v="2.9286619811784358"/>
    <n v="7.7819483737364896"/>
  </r>
  <r>
    <n v="140.65100000000001"/>
    <n v="0"/>
    <x v="5"/>
    <n v="6"/>
    <n v="3.4332965208382453"/>
    <n v="12.231336482029448"/>
  </r>
  <r>
    <n v="234.185"/>
    <n v="0"/>
    <x v="5"/>
    <n v="7"/>
    <n v="3.821688893669918"/>
    <n v="16.097284926361077"/>
  </r>
  <r>
    <n v="335.65699999999998"/>
    <n v="0"/>
    <x v="5"/>
    <n v="8"/>
    <n v="4.4811259745738017"/>
    <n v="20.216686451831102"/>
  </r>
  <r>
    <n v="415.197"/>
    <n v="0"/>
    <x v="5"/>
    <n v="9"/>
    <n v="4.8030798452659518"/>
    <n v="25.109470446468116"/>
  </r>
  <r>
    <n v="554.69799999999998"/>
    <n v="0"/>
    <x v="5"/>
    <n v="10"/>
    <n v="5.0586450755118211"/>
    <n v="27.773371796619948"/>
  </r>
  <r>
    <n v="715.327"/>
    <n v="0"/>
    <x v="5"/>
    <n v="11"/>
    <n v="5.0710066061877699"/>
    <n v="21.605288620986631"/>
  </r>
  <r>
    <n v="931.21"/>
    <n v="0"/>
    <x v="5"/>
    <n v="12"/>
    <n v="5.3340176227680383"/>
    <n v="16.541314863209664"/>
  </r>
  <r>
    <n v="1041.8130000000001"/>
    <n v="0"/>
    <x v="5"/>
    <n v="13"/>
    <n v="5.7661843536258885"/>
    <n v="15.094018893248975"/>
  </r>
  <r>
    <n v="1094.6679999999999"/>
    <n v="0"/>
    <x v="5"/>
    <n v="14"/>
    <n v="6.0396624077840642"/>
    <n v="14.285164618158948"/>
  </r>
  <r>
    <n v="1088.4269999999999"/>
    <n v="0"/>
    <x v="5"/>
    <n v="15"/>
    <n v="5.5363354305894434"/>
    <n v="15.835637378676431"/>
  </r>
  <r>
    <n v="1071.3879999999999"/>
    <n v="0"/>
    <x v="5"/>
    <n v="16"/>
    <n v="5.4366278151074496"/>
    <n v="19.966066377094375"/>
  </r>
  <r>
    <n v="989.46100000000001"/>
    <n v="0"/>
    <x v="5"/>
    <n v="17"/>
    <n v="5.5686386128029532"/>
    <n v="24.976183649983319"/>
  </r>
  <r>
    <n v="611.17999999999995"/>
    <n v="0"/>
    <x v="5"/>
    <n v="18"/>
    <n v="5.3804457993738772"/>
    <n v="25.946639964200852"/>
  </r>
  <r>
    <n v="171.667"/>
    <n v="0"/>
    <x v="5"/>
    <n v="19"/>
    <n v="4.1111284338974379"/>
    <n v="34.812710186231463"/>
  </r>
  <r>
    <n v="130.357"/>
    <n v="0"/>
    <x v="5"/>
    <n v="20"/>
    <n v="4.0458655439843776"/>
    <n v="30.327179990244471"/>
  </r>
  <r>
    <n v="119.235"/>
    <n v="0"/>
    <x v="5"/>
    <n v="21"/>
    <n v="3.8841525459229844"/>
    <n v="25.893695938458436"/>
  </r>
  <r>
    <n v="98.5"/>
    <n v="0"/>
    <x v="5"/>
    <n v="22"/>
    <n v="3.9795493463456384"/>
    <n v="20.257417555068841"/>
  </r>
  <r>
    <n v="87.427999999999997"/>
    <n v="0"/>
    <x v="5"/>
    <n v="23"/>
    <n v="3.9888356697161642"/>
    <n v="7.4013825706236736"/>
  </r>
  <r>
    <n v="79.331999999999994"/>
    <n v="0"/>
    <x v="5"/>
    <n v="24"/>
    <n v="4.0177696549205004"/>
    <n v="-0.33683118060899453"/>
  </r>
  <r>
    <n v="90.706000000000003"/>
    <n v="0"/>
    <x v="5"/>
    <n v="1"/>
    <n v="4.2498099957527513"/>
    <n v="-0.49521039265541766"/>
  </r>
  <r>
    <n v="91.438000000000002"/>
    <n v="0"/>
    <x v="5"/>
    <n v="2"/>
    <n v="4.2486088311351988"/>
    <n v="-0.49027181481830029"/>
  </r>
  <r>
    <n v="67.397999999999996"/>
    <n v="0"/>
    <x v="5"/>
    <n v="3"/>
    <n v="3.6529508619744671"/>
    <n v="9.7375364888256044E-2"/>
  </r>
  <r>
    <n v="46.661000000000001"/>
    <n v="0"/>
    <x v="5"/>
    <n v="4"/>
    <n v="2.5272851046132487"/>
    <n v="3.6396970513447435"/>
  </r>
  <r>
    <n v="45.835000000000001"/>
    <n v="0"/>
    <x v="5"/>
    <n v="5"/>
    <n v="2.2970890274432119"/>
    <n v="30.299604869851919"/>
  </r>
  <r>
    <n v="70.906999999999996"/>
    <n v="0"/>
    <x v="5"/>
    <n v="6"/>
    <n v="2.5767964607240517"/>
    <n v="31.566104312221285"/>
  </r>
  <r>
    <n v="200.76400000000001"/>
    <n v="0"/>
    <x v="5"/>
    <n v="7"/>
    <n v="2.5406896701486388"/>
    <n v="25.609659554621466"/>
  </r>
  <r>
    <n v="341.41500000000002"/>
    <n v="0"/>
    <x v="5"/>
    <n v="8"/>
    <n v="2.4706638783938213"/>
    <n v="38.921098542446273"/>
  </r>
  <r>
    <n v="601.50199999999995"/>
    <n v="0"/>
    <x v="5"/>
    <n v="9"/>
    <n v="2.4568388225522648"/>
    <n v="51.733175612564409"/>
  </r>
  <r>
    <n v="742.71"/>
    <n v="0"/>
    <x v="5"/>
    <n v="10"/>
    <n v="2.5781951051074472"/>
    <n v="57.158036083840244"/>
  </r>
  <r>
    <n v="921.3"/>
    <n v="0"/>
    <x v="5"/>
    <n v="11"/>
    <n v="2.8957016420895294"/>
    <n v="39.915881209796382"/>
  </r>
  <r>
    <n v="1032.8579999999999"/>
    <n v="0"/>
    <x v="5"/>
    <n v="12"/>
    <n v="3.4329265940302305"/>
    <n v="27.235136608686016"/>
  </r>
  <r>
    <n v="1157.191"/>
    <n v="0"/>
    <x v="5"/>
    <n v="13"/>
    <n v="3.4299447517416373"/>
    <n v="27.261221078835142"/>
  </r>
  <r>
    <n v="1175.394"/>
    <n v="0"/>
    <x v="5"/>
    <n v="14"/>
    <n v="3.0217056441685384"/>
    <n v="31.318401461752526"/>
  </r>
  <r>
    <n v="1171.616"/>
    <n v="0"/>
    <x v="5"/>
    <n v="15"/>
    <n v="2.6724221223451958"/>
    <n v="35.773628851431653"/>
  </r>
  <r>
    <n v="1091.569"/>
    <n v="0"/>
    <x v="5"/>
    <n v="16"/>
    <n v="2.3707593720156419"/>
    <n v="49.367375884929849"/>
  </r>
  <r>
    <n v="917.79100000000005"/>
    <n v="0.9"/>
    <x v="5"/>
    <n v="17"/>
    <n v="2.3452611794851337"/>
    <n v="24.887738977148487"/>
  </r>
  <r>
    <n v="461.04500000000002"/>
    <n v="1.758"/>
    <x v="5"/>
    <n v="18"/>
    <n v="2.5542537070541758"/>
    <n v="29.448048839979794"/>
  </r>
  <r>
    <n v="107.267"/>
    <n v="2.2080000000000002"/>
    <x v="5"/>
    <n v="19"/>
    <n v="2.5241903652458544"/>
    <n v="33.332201682560537"/>
  </r>
  <r>
    <n v="110.21299999999999"/>
    <n v="2.1440000000000001"/>
    <x v="5"/>
    <n v="20"/>
    <n v="2.8992361062873098"/>
    <n v="24.769224129924758"/>
  </r>
  <r>
    <n v="107.748"/>
    <n v="1.4550000000000001"/>
    <x v="5"/>
    <n v="21"/>
    <n v="3.0381614506144996"/>
    <n v="20.946570045827396"/>
  </r>
  <r>
    <n v="92.977999999999994"/>
    <n v="0"/>
    <x v="5"/>
    <n v="22"/>
    <n v="3.068137056912549"/>
    <n v="28.985685253190482"/>
  </r>
  <r>
    <n v="98.441999999999993"/>
    <n v="0"/>
    <x v="5"/>
    <n v="23"/>
    <n v="3.152700429790309"/>
    <n v="9.2864866465540938"/>
  </r>
  <r>
    <n v="128.60300000000001"/>
    <n v="0"/>
    <x v="5"/>
    <n v="24"/>
    <n v="3.4911903414165204"/>
    <n v="0.18309992567050859"/>
  </r>
  <r>
    <n v="225.90299999999999"/>
    <n v="0"/>
    <x v="5"/>
    <n v="1"/>
    <n v="3.8412921003224945"/>
    <n v="-8.7768698172542514E-2"/>
  </r>
  <r>
    <n v="244.76300000000001"/>
    <n v="0.105"/>
    <x v="5"/>
    <n v="2"/>
    <n v="3.9417464403484912"/>
    <n v="2.6029635810699405"/>
  </r>
  <r>
    <n v="247.428"/>
    <n v="0.17"/>
    <x v="5"/>
    <n v="3"/>
    <n v="3.9408000456760046"/>
    <n v="2.4714489409125497"/>
  </r>
  <r>
    <n v="200.01300000000001"/>
    <n v="0.187"/>
    <x v="5"/>
    <n v="4"/>
    <n v="3.7753655452154566"/>
    <n v="2.5436725014822597"/>
  </r>
  <r>
    <n v="192.17099999999999"/>
    <n v="0.16900000000000001"/>
    <x v="5"/>
    <n v="5"/>
    <n v="3.7860084521828528"/>
    <n v="7.7238317482732963"/>
  </r>
  <r>
    <n v="216.15"/>
    <n v="0.16900000000000001"/>
    <x v="5"/>
    <n v="6"/>
    <n v="4.0830044085207655"/>
    <n v="11.936672670568763"/>
  </r>
  <r>
    <n v="210.303"/>
    <n v="0.34200000000000003"/>
    <x v="5"/>
    <n v="7"/>
    <n v="4.725311524121981"/>
    <n v="12.386646527684837"/>
  </r>
  <r>
    <n v="386.68799999999999"/>
    <n v="1.6E-2"/>
    <x v="5"/>
    <n v="8"/>
    <n v="5.3985843514758569"/>
    <n v="16.310361954099534"/>
  </r>
  <r>
    <n v="566.10299999999995"/>
    <n v="0.02"/>
    <x v="5"/>
    <n v="9"/>
    <n v="6.2005277194767858"/>
    <n v="18.826290447568784"/>
  </r>
  <r>
    <n v="727.56299999999999"/>
    <n v="0.36099999999999999"/>
    <x v="5"/>
    <n v="10"/>
    <n v="6.6093846158322478"/>
    <n v="18.631059236178153"/>
  </r>
  <r>
    <n v="747.97199999999998"/>
    <n v="1.2769999999999999"/>
    <x v="5"/>
    <n v="11"/>
    <n v="7.011593827369067"/>
    <n v="9.2887104085935466"/>
  </r>
  <r>
    <n v="707.06399999999996"/>
    <n v="4.851"/>
    <x v="5"/>
    <n v="12"/>
    <n v="6.561494494396837"/>
    <n v="0.15698068602612189"/>
  </r>
  <r>
    <n v="651.92899999999997"/>
    <n v="4.5529999999999999"/>
    <x v="5"/>
    <n v="13"/>
    <n v="6.4667841312355554"/>
    <n v="0.15927977278719493"/>
  </r>
  <r>
    <n v="590.96600000000001"/>
    <n v="3.8660000000000001"/>
    <x v="5"/>
    <n v="14"/>
    <n v="6.0701382191841393"/>
    <n v="5.2801161826755658"/>
  </r>
  <r>
    <n v="533.04399999999998"/>
    <n v="1.6579999999999999"/>
    <x v="5"/>
    <n v="15"/>
    <n v="4.9423764526794187"/>
    <n v="10.31964056581373"/>
  </r>
  <r>
    <n v="493.28500000000003"/>
    <n v="0.36699999999999999"/>
    <x v="5"/>
    <n v="16"/>
    <n v="2.8397556232887364"/>
    <n v="34.487141288733952"/>
  </r>
  <r>
    <n v="441.35599999999999"/>
    <n v="0.92500000000000004"/>
    <x v="5"/>
    <n v="17"/>
    <n v="2.5496009491683203"/>
    <n v="21.7147707071524"/>
  </r>
  <r>
    <n v="315.51"/>
    <n v="0.55900000000000005"/>
    <x v="5"/>
    <n v="18"/>
    <n v="3.2870876167209175"/>
    <n v="30.223165069645717"/>
  </r>
  <r>
    <n v="168.27799999999999"/>
    <n v="0.22600000000000001"/>
    <x v="5"/>
    <n v="19"/>
    <n v="4.31242031810444"/>
    <n v="32.316603101929097"/>
  </r>
  <r>
    <n v="202.25299999999999"/>
    <n v="2.827"/>
    <x v="5"/>
    <n v="20"/>
    <n v="4.9902570074095376"/>
    <n v="10.672830663154661"/>
  </r>
  <r>
    <n v="222.43899999999999"/>
    <n v="1.3129999999999999"/>
    <x v="5"/>
    <n v="21"/>
    <n v="5.2496332252834579"/>
    <n v="10.279742688605531"/>
  </r>
  <r>
    <n v="166.74100000000001"/>
    <n v="0.10100000000000001"/>
    <x v="5"/>
    <n v="22"/>
    <n v="4.7686082875405065"/>
    <n v="15.108364926339513"/>
  </r>
  <r>
    <n v="155.91200000000001"/>
    <n v="2.1999999999999999E-2"/>
    <x v="5"/>
    <n v="23"/>
    <n v="4.6792958872035442"/>
    <n v="3.8345057666688964"/>
  </r>
  <r>
    <n v="152.53200000000001"/>
    <n v="0"/>
    <x v="5"/>
    <n v="24"/>
    <n v="4.6882732428901788"/>
    <n v="-0.57220031958902595"/>
  </r>
  <r>
    <n v="159.37299999999999"/>
    <n v="0.13100000000000001"/>
    <x v="5"/>
    <n v="1"/>
    <n v="4.7633917537821722"/>
    <n v="2.110245895634312"/>
  </r>
  <r>
    <n v="177.035"/>
    <n v="2.4E-2"/>
    <x v="5"/>
    <n v="2"/>
    <n v="4.9096216758524278"/>
    <n v="-0.67125260493932437"/>
  </r>
  <r>
    <n v="213.80699999999999"/>
    <n v="0"/>
    <x v="5"/>
    <n v="3"/>
    <n v="5.1980190457519493"/>
    <n v="-0.7876529834994519"/>
  </r>
  <r>
    <n v="183.81100000000001"/>
    <n v="0"/>
    <x v="5"/>
    <n v="4"/>
    <n v="4.823000933029145"/>
    <n v="-0.63357307106790639"/>
  </r>
  <r>
    <n v="205.61799999999999"/>
    <n v="0"/>
    <x v="5"/>
    <n v="5"/>
    <n v="5.2205120438516373"/>
    <n v="3.1498892237982625"/>
  </r>
  <r>
    <n v="322.00099999999998"/>
    <n v="0"/>
    <x v="5"/>
    <n v="6"/>
    <n v="6.2666892375480057"/>
    <n v="5.4490474000091949"/>
  </r>
  <r>
    <n v="251.65700000000001"/>
    <n v="0"/>
    <x v="5"/>
    <n v="7"/>
    <n v="6.9033651214462068"/>
    <n v="7.6752339559651199"/>
  </r>
  <r>
    <n v="371.45299999999997"/>
    <n v="0"/>
    <x v="5"/>
    <n v="8"/>
    <n v="7.4495691150562529"/>
    <n v="11.057446870490121"/>
  </r>
  <r>
    <n v="602.38499999999999"/>
    <n v="0"/>
    <x v="5"/>
    <n v="9"/>
    <n v="7.8945886529951643"/>
    <n v="14.192213810977012"/>
  </r>
  <r>
    <n v="764.24300000000005"/>
    <n v="0"/>
    <x v="5"/>
    <n v="10"/>
    <n v="8.0659526405750732"/>
    <n v="16.385876252577862"/>
  </r>
  <r>
    <n v="880.16099999999994"/>
    <n v="0.64900000000000002"/>
    <x v="5"/>
    <n v="11"/>
    <n v="8.6696284234100833"/>
    <n v="8.1692911659351868"/>
  </r>
  <r>
    <n v="861.54300000000001"/>
    <n v="3.4830000000000001"/>
    <x v="5"/>
    <n v="12"/>
    <n v="9.1770793828973716"/>
    <n v="3.8507393588460728"/>
  </r>
  <r>
    <n v="795.64800000000002"/>
    <n v="5.82"/>
    <x v="5"/>
    <n v="13"/>
    <n v="9.3431207313188445"/>
    <n v="0.1102445250048312"/>
  </r>
  <r>
    <n v="596.40899999999999"/>
    <n v="6.9409999999999998"/>
    <x v="5"/>
    <n v="14"/>
    <n v="9.4134717293886858"/>
    <n v="0.10942061937375441"/>
  </r>
  <r>
    <n v="602.971"/>
    <n v="4.2699999999999996"/>
    <x v="5"/>
    <n v="15"/>
    <n v="9.611425908781694"/>
    <n v="0.10716702358865701"/>
  </r>
  <r>
    <n v="574.46799999999996"/>
    <n v="2.0950000000000002"/>
    <x v="5"/>
    <n v="16"/>
    <n v="9.8620487222483337"/>
    <n v="5.7496203762633895"/>
  </r>
  <r>
    <n v="678.26099999999997"/>
    <n v="2.2719999999999998"/>
    <x v="5"/>
    <n v="17"/>
    <n v="8.8730081145009674"/>
    <n v="7.7312967289960364"/>
  </r>
  <r>
    <n v="597.75099999999998"/>
    <n v="0.13400000000000001"/>
    <x v="5"/>
    <n v="18"/>
    <n v="8.1030022213991764"/>
    <n v="18.563293528543991"/>
  </r>
  <r>
    <n v="427.58800000000002"/>
    <n v="6.0000000000000001E-3"/>
    <x v="5"/>
    <n v="19"/>
    <n v="6.6260018865074288"/>
    <n v="20.548629489407748"/>
  </r>
  <r>
    <n v="358.71800000000002"/>
    <n v="2.3E-2"/>
    <x v="5"/>
    <n v="20"/>
    <n v="6.3360063920422309"/>
    <n v="18.364527569380172"/>
  </r>
  <r>
    <n v="330.39100000000002"/>
    <n v="6.6000000000000003E-2"/>
    <x v="5"/>
    <n v="21"/>
    <n v="6.5330129343205803"/>
    <n v="12.997275702475108"/>
  </r>
  <r>
    <n v="342.755"/>
    <n v="0.17199999999999999"/>
    <x v="5"/>
    <n v="22"/>
    <n v="6.868002620849821"/>
    <n v="9.910340437798105"/>
  </r>
  <r>
    <n v="323.38"/>
    <n v="0.17"/>
    <x v="5"/>
    <n v="23"/>
    <n v="6.611932244056951"/>
    <n v="4.4190498660909423"/>
  </r>
  <r>
    <n v="320.01100000000002"/>
    <n v="0"/>
    <x v="5"/>
    <n v="24"/>
    <n v="6.4578408930539624"/>
    <n v="-1.174227231446288"/>
  </r>
  <r>
    <n v="337.77100000000002"/>
    <n v="0"/>
    <x v="5"/>
    <n v="1"/>
    <n v="6.7849690493030259"/>
    <n v="-1.2511281815810227"/>
  </r>
  <r>
    <n v="346.57299999999998"/>
    <n v="0"/>
    <x v="5"/>
    <n v="2"/>
    <n v="6.9891364988816749"/>
    <n v="-1.2954751668729527"/>
  </r>
  <r>
    <n v="355.80500000000001"/>
    <n v="0"/>
    <x v="5"/>
    <n v="3"/>
    <n v="7.1737943237870994"/>
    <n v="-1.3334105315754516"/>
  </r>
  <r>
    <n v="327.40699999999998"/>
    <n v="0"/>
    <x v="5"/>
    <n v="4"/>
    <n v="7.0329735531992439"/>
    <n v="-1.3046611966372752"/>
  </r>
  <r>
    <n v="348.27300000000002"/>
    <n v="0"/>
    <x v="5"/>
    <n v="5"/>
    <n v="7.333873464956973"/>
    <n v="1.4442094217219088"/>
  </r>
  <r>
    <n v="420.25"/>
    <n v="0"/>
    <x v="5"/>
    <n v="6"/>
    <n v="8.2867717477917768"/>
    <n v="3.4456617029886667"/>
  </r>
  <r>
    <n v="294.25"/>
    <n v="0"/>
    <x v="5"/>
    <n v="7"/>
    <n v="9.1324416231367174"/>
    <n v="5.1259145239430515"/>
  </r>
  <r>
    <n v="402.82499999999999"/>
    <n v="0"/>
    <x v="5"/>
    <n v="8"/>
    <n v="10.50410814871972"/>
    <n v="7.0367222208151317"/>
  </r>
  <r>
    <n v="606.69500000000005"/>
    <n v="0"/>
    <x v="5"/>
    <n v="9"/>
    <n v="11.533042313284037"/>
    <n v="8.8412033455458037"/>
  </r>
  <r>
    <n v="620.24900000000002"/>
    <n v="0.749"/>
    <x v="5"/>
    <n v="10"/>
    <n v="11.711033472755512"/>
    <n v="6.5334888285293999"/>
  </r>
  <r>
    <n v="687.23900000000003"/>
    <n v="5.3609999999999998"/>
    <x v="5"/>
    <n v="11"/>
    <n v="12.477038510800551"/>
    <n v="9.9064652836848399E-2"/>
  </r>
  <r>
    <n v="594.74800000000005"/>
    <n v="3.6269999999999998"/>
    <x v="5"/>
    <n v="12"/>
    <n v="11.80653416545262"/>
    <n v="2.8884435358059144"/>
  </r>
  <r>
    <n v="570.31299999999999"/>
    <n v="1.2110000000000001"/>
    <x v="5"/>
    <n v="13"/>
    <n v="10.843197775564182"/>
    <n v="5.0575857437626501"/>
  </r>
  <r>
    <n v="555.73099999999999"/>
    <n v="1.74"/>
    <x v="5"/>
    <n v="14"/>
    <n v="9.8130662384394416"/>
    <n v="5.125787894143067"/>
  </r>
  <r>
    <n v="569.14800000000002"/>
    <n v="6.3520000000000003"/>
    <x v="5"/>
    <n v="15"/>
    <n v="10.262534969489751"/>
    <n v="0.10036778536192892"/>
  </r>
  <r>
    <n v="698.34699999999998"/>
    <n v="0.80500000000000005"/>
    <x v="5"/>
    <n v="16"/>
    <n v="9.5755664584399387"/>
    <n v="5.8302046992646348"/>
  </r>
  <r>
    <n v="546.87199999999996"/>
    <n v="1.78"/>
    <x v="5"/>
    <n v="17"/>
    <n v="8.0827463773150772"/>
    <n v="9.2709243544857571"/>
  </r>
  <r>
    <n v="558.79499999999996"/>
    <n v="0.88300000000000001"/>
    <x v="5"/>
    <n v="18"/>
    <n v="7.4452822646290588"/>
    <n v="8.1140156415096634"/>
  </r>
  <r>
    <n v="376.78800000000001"/>
    <n v="0.57399999999999995"/>
    <x v="5"/>
    <n v="19"/>
    <n v="6.2670922284581074"/>
    <n v="15.564417954184313"/>
  </r>
  <r>
    <n v="320.15800000000002"/>
    <n v="0.25600000000000001"/>
    <x v="5"/>
    <n v="20"/>
    <n v="6.0976659469013228"/>
    <n v="19.295359146393597"/>
  </r>
  <r>
    <n v="298.84899999999999"/>
    <n v="0.26"/>
    <x v="5"/>
    <n v="21"/>
    <n v="5.8898342930849923"/>
    <n v="15.31191900400554"/>
  </r>
  <r>
    <n v="339.74200000000002"/>
    <n v="0.27100000000000002"/>
    <x v="5"/>
    <n v="22"/>
    <n v="5.5195003397046731"/>
    <n v="11.325734184927509"/>
  </r>
  <r>
    <n v="333.86700000000002"/>
    <n v="0.46899999999999997"/>
    <x v="5"/>
    <n v="23"/>
    <n v="5.6264682528207697"/>
    <n v="3.9158306672300252"/>
  </r>
  <r>
    <n v="342.17700000000002"/>
    <n v="0"/>
    <x v="5"/>
    <n v="24"/>
    <n v="5.8679615711079771"/>
    <n v="-1.0138888253459042"/>
  </r>
  <r>
    <n v="368.63400000000001"/>
    <n v="0"/>
    <x v="5"/>
    <n v="1"/>
    <n v="6.1601435048219448"/>
    <n v="-1.0971464967121722"/>
  </r>
  <r>
    <n v="362.61399999999998"/>
    <n v="0"/>
    <x v="5"/>
    <n v="2"/>
    <n v="6.0420272260227357"/>
    <n v="-1.0644587307156941"/>
  </r>
  <r>
    <n v="349.48200000000003"/>
    <n v="0"/>
    <x v="5"/>
    <n v="3"/>
    <n v="5.9640765420976951"/>
    <n v="-1.0421773019981821"/>
  </r>
  <r>
    <n v="332.399"/>
    <n v="0"/>
    <x v="5"/>
    <n v="4"/>
    <n v="6.0476667401569006"/>
    <n v="-1.0660484489359285"/>
  </r>
  <r>
    <n v="317.09300000000002"/>
    <n v="0"/>
    <x v="5"/>
    <n v="5"/>
    <n v="6.026101393106492"/>
    <n v="2.358601505207865"/>
  </r>
  <r>
    <n v="385.173"/>
    <n v="0"/>
    <x v="5"/>
    <n v="6"/>
    <n v="6.8576790534407488"/>
    <n v="4.740802137385308"/>
  </r>
  <r>
    <n v="257.52999999999997"/>
    <n v="0"/>
    <x v="5"/>
    <n v="7"/>
    <n v="7.5046652823427102"/>
    <n v="6.8383867304779828"/>
  </r>
  <r>
    <n v="414.43799999999999"/>
    <n v="0"/>
    <x v="5"/>
    <n v="8"/>
    <n v="8.3916783184295145"/>
    <n v="9.5051661750005714"/>
  </r>
  <r>
    <n v="607.06500000000005"/>
    <n v="0"/>
    <x v="5"/>
    <n v="9"/>
    <n v="8.946714536632987"/>
    <n v="12.197562613193178"/>
  </r>
  <r>
    <n v="807.87"/>
    <n v="0"/>
    <x v="5"/>
    <n v="10"/>
    <n v="9.2721534176263489"/>
    <n v="13.894016602123465"/>
  </r>
  <r>
    <n v="879.65700000000004"/>
    <n v="0"/>
    <x v="5"/>
    <n v="11"/>
    <n v="9.6444156380778203"/>
    <n v="10.046822944012046"/>
  </r>
  <r>
    <n v="979.29600000000005"/>
    <n v="0"/>
    <x v="5"/>
    <n v="12"/>
    <n v="9.7870960963914104"/>
    <n v="7.7551157472688166"/>
  </r>
  <r>
    <n v="999.28700000000003"/>
    <n v="0"/>
    <x v="5"/>
    <n v="13"/>
    <n v="9.9436381671901142"/>
    <n v="7.5894316214191777"/>
  </r>
  <r>
    <n v="947.88099999999997"/>
    <n v="0"/>
    <x v="5"/>
    <n v="14"/>
    <n v="9.8704193426621956"/>
    <n v="7.6662722355404851"/>
  </r>
  <r>
    <n v="863.17499999999995"/>
    <n v="0"/>
    <x v="5"/>
    <n v="15"/>
    <n v="9.6685358767499014"/>
    <n v="7.8841703270403043"/>
  </r>
  <r>
    <n v="836.45799999999997"/>
    <n v="0"/>
    <x v="5"/>
    <n v="16"/>
    <n v="9.2112941544605977"/>
    <n v="10.649442739375949"/>
  </r>
  <r>
    <n v="733.96900000000005"/>
    <n v="0"/>
    <x v="5"/>
    <n v="17"/>
    <n v="8.5015298623247801"/>
    <n v="15.404461326794589"/>
  </r>
  <r>
    <n v="601.79999999999995"/>
    <n v="0"/>
    <x v="5"/>
    <n v="18"/>
    <n v="7.4104860839218913"/>
    <n v="18.0801688940753"/>
  </r>
  <r>
    <n v="409.10599999999999"/>
    <n v="0"/>
    <x v="5"/>
    <n v="19"/>
    <n v="6.0050367192882348"/>
    <n v="22.959868532824544"/>
  </r>
  <r>
    <n v="399.13600000000002"/>
    <n v="0"/>
    <x v="5"/>
    <n v="20"/>
    <n v="5.3896315272938651"/>
    <n v="22.075441309594581"/>
  </r>
  <r>
    <n v="221.40700000000001"/>
    <n v="0"/>
    <x v="5"/>
    <n v="21"/>
    <n v="4.708258701473401"/>
    <n v="19.107814915720649"/>
  </r>
  <r>
    <n v="72.813999999999993"/>
    <n v="0"/>
    <x v="5"/>
    <n v="22"/>
    <n v="3.9696158504318779"/>
    <n v="27.484407244452314"/>
  </r>
  <r>
    <n v="44.741999999999997"/>
    <n v="0"/>
    <x v="5"/>
    <n v="23"/>
    <n v="3.2491922073032242"/>
    <n v="19.586535760202331"/>
  </r>
  <r>
    <n v="38.625999999999998"/>
    <n v="0.745"/>
    <x v="5"/>
    <n v="24"/>
    <n v="2.8253320158876902"/>
    <n v="6.1145296420661319"/>
  </r>
  <r>
    <n v="37.64"/>
    <n v="0.68200000000000005"/>
    <x v="5"/>
    <n v="1"/>
    <n v="2.7519829214586342"/>
    <n v="7.075365712752725"/>
  </r>
  <r>
    <n v="37.609000000000002"/>
    <n v="0"/>
    <x v="5"/>
    <n v="2"/>
    <n v="2.6636810995312481"/>
    <n v="3.7943423920536166"/>
  </r>
  <r>
    <n v="37.578000000000003"/>
    <n v="0"/>
    <x v="5"/>
    <n v="3"/>
    <n v="2.6351343419264222"/>
    <n v="3.9423932563813597"/>
  </r>
  <r>
    <n v="38.292000000000002"/>
    <n v="0"/>
    <x v="5"/>
    <n v="4"/>
    <n v="2.8705137170896777"/>
    <n v="2.7807287612852409"/>
  </r>
  <r>
    <n v="39.165999999999997"/>
    <n v="0"/>
    <x v="5"/>
    <n v="5"/>
    <n v="2.9223724950799821"/>
    <n v="25.905258135839635"/>
  </r>
  <r>
    <n v="43.552999999999997"/>
    <n v="0"/>
    <x v="5"/>
    <n v="6"/>
    <n v="2.9480332426890983"/>
    <n v="43.879115793440135"/>
  </r>
  <r>
    <n v="121.608"/>
    <n v="0"/>
    <x v="5"/>
    <n v="7"/>
    <n v="3.4581158164526533"/>
    <n v="19.328571921669301"/>
  </r>
  <r>
    <n v="295.84899999999999"/>
    <n v="0"/>
    <x v="5"/>
    <n v="8"/>
    <n v="3.902880602836833"/>
    <n v="23.622248035894703"/>
  </r>
  <r>
    <n v="515.78800000000001"/>
    <n v="0"/>
    <x v="5"/>
    <n v="9"/>
    <n v="4.7153303171676111"/>
    <n v="25.628276704168783"/>
  </r>
  <r>
    <n v="720.32500000000005"/>
    <n v="1.766"/>
    <x v="5"/>
    <n v="10"/>
    <n v="5.4922444410277302"/>
    <n v="13.676518940636656"/>
  </r>
  <r>
    <n v="837.88900000000001"/>
    <n v="4.6120000000000001"/>
    <x v="5"/>
    <n v="11"/>
    <n v="6.1383491265974763"/>
    <n v="0.20136252647290939"/>
  </r>
  <r>
    <n v="777.37199999999996"/>
    <n v="5.3620000000000001"/>
    <x v="5"/>
    <n v="12"/>
    <n v="6.7784290952992929"/>
    <n v="0.15195672811586111"/>
  </r>
  <r>
    <n v="721.08199999999999"/>
    <n v="4.5490000000000004"/>
    <x v="5"/>
    <n v="13"/>
    <n v="6.7605269765011666"/>
    <n v="0.15235911500202551"/>
  </r>
  <r>
    <n v="699.79899999999998"/>
    <n v="0.65700000000000003"/>
    <x v="5"/>
    <n v="14"/>
    <n v="6.4395679979327811"/>
    <n v="9.0657778350239528"/>
  </r>
  <r>
    <n v="749.70299999999997"/>
    <n v="0"/>
    <x v="5"/>
    <n v="15"/>
    <n v="6.0706378577543241"/>
    <n v="14.198144508662491"/>
  </r>
  <r>
    <n v="726.39700000000005"/>
    <n v="0"/>
    <x v="5"/>
    <n v="16"/>
    <n v="6.0443568723231422"/>
    <n v="17.680148951615774"/>
  </r>
  <r>
    <n v="646.11400000000003"/>
    <n v="0"/>
    <x v="5"/>
    <n v="17"/>
    <n v="5.8823077104143398"/>
    <n v="23.496682826127952"/>
  </r>
  <r>
    <n v="427.62099999999998"/>
    <n v="0"/>
    <x v="5"/>
    <n v="18"/>
    <n v="5.278027377723614"/>
    <n v="26.503862188784975"/>
  </r>
  <r>
    <n v="99.691000000000003"/>
    <n v="0"/>
    <x v="5"/>
    <n v="19"/>
    <n v="3.9163452350373809"/>
    <n v="47.834257293925589"/>
  </r>
  <r>
    <n v="61.481000000000002"/>
    <n v="0"/>
    <x v="5"/>
    <n v="20"/>
    <n v="3.581171037523899"/>
    <n v="73.206880795995488"/>
  </r>
  <r>
    <n v="57.494"/>
    <n v="0"/>
    <x v="5"/>
    <n v="21"/>
    <n v="3.8447222266374461"/>
    <n v="54.315071034329812"/>
  </r>
  <r>
    <n v="60.994999999999997"/>
    <n v="0"/>
    <x v="5"/>
    <n v="22"/>
    <n v="3.9398327375664057"/>
    <n v="33.102704550793902"/>
  </r>
  <r>
    <n v="52.085000000000001"/>
    <n v="0"/>
    <x v="5"/>
    <n v="23"/>
    <n v="3.7282914317418907"/>
    <n v="13.774914548945166"/>
  </r>
  <r>
    <n v="51.994999999999997"/>
    <n v="0"/>
    <x v="5"/>
    <n v="24"/>
    <n v="3.7189682709052518"/>
    <n v="1.0741278296002577E-3"/>
  </r>
  <r>
    <n v="137.41"/>
    <n v="0"/>
    <x v="5"/>
    <n v="1"/>
    <n v="4.0456507511153257"/>
    <n v="-0.22321785201819733"/>
  </r>
  <r>
    <n v="103.79300000000001"/>
    <n v="0"/>
    <x v="5"/>
    <n v="2"/>
    <n v="3.559781032591752"/>
    <n v="0.15566486027568782"/>
  </r>
  <r>
    <n v="99.046000000000006"/>
    <n v="0"/>
    <x v="5"/>
    <n v="3"/>
    <n v="3.3466454846607223"/>
    <n v="0.40499338110439131"/>
  </r>
  <r>
    <n v="70.194000000000003"/>
    <n v="0"/>
    <x v="5"/>
    <n v="4"/>
    <n v="3.1728260273768556"/>
    <n v="0.88373197749956489"/>
  </r>
  <r>
    <n v="57.116999999999997"/>
    <n v="0"/>
    <x v="5"/>
    <n v="5"/>
    <n v="2.9388164284282881"/>
    <n v="17.628969239514056"/>
  </r>
  <r>
    <n v="124.77800000000001"/>
    <n v="0"/>
    <x v="5"/>
    <n v="6"/>
    <n v="3.0783170726876072"/>
    <n v="14.545421438504448"/>
  </r>
  <r>
    <n v="186.333"/>
    <n v="0"/>
    <x v="5"/>
    <n v="7"/>
    <n v="3.5536607885390525"/>
    <n v="17.520255984437242"/>
  </r>
  <r>
    <n v="420.58800000000002"/>
    <n v="0.70599999999999996"/>
    <x v="5"/>
    <n v="8"/>
    <n v="4.061792338364925"/>
    <n v="13.406431812625643"/>
  </r>
  <r>
    <n v="621.48099999999999"/>
    <n v="0.78500000000000003"/>
    <x v="5"/>
    <n v="9"/>
    <n v="4.2272177611284709"/>
    <n v="14.799982905142061"/>
  </r>
  <r>
    <n v="650.82899999999995"/>
    <n v="1.0580000000000001"/>
    <x v="5"/>
    <n v="10"/>
    <n v="4.8984472029409485"/>
    <n v="17.195353672786705"/>
  </r>
  <r>
    <n v="689.62300000000005"/>
    <n v="1.6479999999999999"/>
    <x v="5"/>
    <n v="11"/>
    <n v="5.5405404970995384"/>
    <n v="11.06521305311542"/>
  </r>
  <r>
    <n v="729.28200000000004"/>
    <n v="0.77700000000000002"/>
    <x v="5"/>
    <n v="12"/>
    <n v="5.7959054512647112"/>
    <n v="8.4138879478560913"/>
  </r>
  <r>
    <n v="789.83"/>
    <n v="0.495"/>
    <x v="5"/>
    <n v="13"/>
    <n v="5.9141864191112541"/>
    <n v="12.065572404261221"/>
  </r>
  <r>
    <n v="800.57399999999996"/>
    <n v="0.61399999999999999"/>
    <x v="5"/>
    <n v="14"/>
    <n v="6.3424790894412881"/>
    <n v="9.7476969277189554"/>
  </r>
  <r>
    <n v="768.70100000000002"/>
    <n v="0.52600000000000002"/>
    <x v="5"/>
    <n v="15"/>
    <n v="6.269959011030295"/>
    <n v="10.9848457700261"/>
  </r>
  <r>
    <n v="680.44799999999998"/>
    <n v="0.32100000000000001"/>
    <x v="5"/>
    <n v="16"/>
    <n v="5.9512306290379975"/>
    <n v="17.199351349981466"/>
  </r>
  <r>
    <n v="598.40599999999995"/>
    <n v="6.5000000000000002E-2"/>
    <x v="5"/>
    <n v="17"/>
    <n v="5.5048339666151609"/>
    <n v="25.297771251187605"/>
  </r>
  <r>
    <n v="384.44299999999998"/>
    <n v="2.9000000000000001E-2"/>
    <x v="5"/>
    <n v="18"/>
    <n v="4.938027541437978"/>
    <n v="28.519413282775275"/>
  </r>
  <r>
    <n v="158.215"/>
    <n v="0"/>
    <x v="5"/>
    <n v="19"/>
    <n v="3.8030453586566648"/>
    <n v="37.857207122540878"/>
  </r>
  <r>
    <n v="102.50700000000001"/>
    <n v="0"/>
    <x v="5"/>
    <n v="20"/>
    <n v="3.7344912638805301"/>
    <n v="41.960742932694302"/>
  </r>
  <r>
    <n v="71.233999999999995"/>
    <n v="0"/>
    <x v="5"/>
    <n v="21"/>
    <n v="3.2616514222093076"/>
    <n v="52.578734520704423"/>
  </r>
  <r>
    <n v="40.808999999999997"/>
    <n v="0"/>
    <x v="5"/>
    <n v="22"/>
    <n v="2.7959272165061808"/>
    <n v="73.328605971752651"/>
  </r>
  <r>
    <n v="38.442999999999998"/>
    <n v="0"/>
    <x v="5"/>
    <n v="23"/>
    <n v="2.6297826906419473"/>
    <n v="30.370783382429458"/>
  </r>
  <r>
    <n v="37.770000000000003"/>
    <n v="0"/>
    <x v="5"/>
    <n v="24"/>
    <n v="2.6907123592089883"/>
    <n v="3.6444590058011368"/>
  </r>
  <r>
    <n v="37.710999999999999"/>
    <n v="0"/>
    <x v="5"/>
    <n v="1"/>
    <n v="2.7791142473817088"/>
    <n v="3.2303901332919978"/>
  </r>
  <r>
    <n v="37.652999999999999"/>
    <n v="0"/>
    <x v="5"/>
    <n v="2"/>
    <n v="2.8304955396537901"/>
    <n v="3.0030770274584349"/>
  </r>
  <r>
    <n v="37.612000000000002"/>
    <n v="0"/>
    <x v="5"/>
    <n v="3"/>
    <n v="2.7516404198223285"/>
    <n v="3.3667978153500453"/>
  </r>
  <r>
    <n v="38.276000000000003"/>
    <n v="0.26"/>
    <x v="5"/>
    <n v="4"/>
    <n v="2.7872843414334318"/>
    <n v="10.989254488887321"/>
  </r>
  <r>
    <n v="42.604999999999997"/>
    <n v="0.72199999999999998"/>
    <x v="5"/>
    <n v="5"/>
    <n v="2.8402228785783699"/>
    <n v="17.137098912279271"/>
  </r>
  <r>
    <n v="40.444000000000003"/>
    <n v="0.72199999999999998"/>
    <x v="5"/>
    <n v="6"/>
    <n v="2.9282493063262218"/>
    <n v="29.183467567023307"/>
  </r>
  <r>
    <n v="89.165999999999997"/>
    <n v="0.91300000000000003"/>
    <x v="5"/>
    <n v="7"/>
    <n v="2.6917607620291966"/>
    <n v="14.358494257159444"/>
  </r>
  <r>
    <n v="240.011"/>
    <n v="0.25"/>
    <x v="5"/>
    <n v="8"/>
    <n v="2.4378148001847886"/>
    <n v="37.322686880257699"/>
  </r>
  <r>
    <n v="436.03199999999998"/>
    <n v="0"/>
    <x v="5"/>
    <n v="9"/>
    <n v="2.4073907036457545"/>
    <n v="52.852662145172765"/>
  </r>
  <r>
    <n v="610.23800000000006"/>
    <n v="4.7E-2"/>
    <x v="5"/>
    <n v="10"/>
    <n v="2.5114907923382876"/>
    <n v="58.749683229735766"/>
  </r>
  <r>
    <n v="746.24"/>
    <n v="0"/>
    <x v="5"/>
    <n v="11"/>
    <n v="3.0166181395728557"/>
    <n v="38.204914161140238"/>
  </r>
  <r>
    <n v="815.59"/>
    <n v="0.23100000000000001"/>
    <x v="5"/>
    <n v="12"/>
    <n v="3.6183124519587859"/>
    <n v="25.566601016133792"/>
  </r>
  <r>
    <n v="888.49199999999996"/>
    <n v="0.36199999999999999"/>
    <x v="5"/>
    <n v="13"/>
    <n v="4.1472853772076022"/>
    <n v="19.77513082747986"/>
  </r>
  <r>
    <n v="891.83100000000002"/>
    <n v="0.29699999999999999"/>
    <x v="5"/>
    <n v="14"/>
    <n v="4.3680156822062806"/>
    <n v="19.96798559504499"/>
  </r>
  <r>
    <n v="879.95899999999995"/>
    <n v="0.112"/>
    <x v="5"/>
    <n v="15"/>
    <n v="4.2742433248471006"/>
    <n v="23.87356628378334"/>
  </r>
  <r>
    <n v="697.19299999999998"/>
    <n v="0.22500000000000001"/>
    <x v="5"/>
    <n v="16"/>
    <n v="4.4843536881026678"/>
    <n v="24.88348697765359"/>
  </r>
  <r>
    <n v="535.40200000000004"/>
    <n v="1.159"/>
    <x v="5"/>
    <n v="17"/>
    <n v="4.4406166238485394"/>
    <n v="18.675361755834746"/>
  </r>
  <r>
    <n v="315.62599999999998"/>
    <n v="3.3780000000000001"/>
    <x v="5"/>
    <n v="18"/>
    <n v="3.7942368139060587"/>
    <n v="14.32691881468425"/>
  </r>
  <r>
    <n v="81.198999999999998"/>
    <n v="1.0680000000000001"/>
    <x v="5"/>
    <n v="19"/>
    <n v="2.9282528920842883"/>
    <n v="45.982149717933382"/>
  </r>
  <r>
    <n v="58.036999999999999"/>
    <n v="0"/>
    <x v="5"/>
    <n v="20"/>
    <n v="2.8522468336383509"/>
    <n v="98.955379277268634"/>
  </r>
  <r>
    <n v="44.398000000000003"/>
    <n v="0"/>
    <x v="5"/>
    <n v="21"/>
    <n v="2.7017834850335434"/>
    <n v="103.52087620341358"/>
  </r>
  <r>
    <n v="38.75"/>
    <n v="0"/>
    <x v="5"/>
    <n v="22"/>
    <n v="2.3482844802110328"/>
    <n v="93.716969197868167"/>
  </r>
  <r>
    <n v="37.747999999999998"/>
    <n v="0"/>
    <x v="5"/>
    <n v="23"/>
    <n v="2.2899320950630826"/>
    <n v="36.935679171184837"/>
  </r>
  <r>
    <n v="37.685000000000002"/>
    <n v="0.18099999999999999"/>
    <x v="5"/>
    <n v="24"/>
    <n v="2.4043963899490448"/>
    <n v="13.847052786598082"/>
  </r>
  <r>
    <n v="37.612000000000002"/>
    <n v="0.76700000000000002"/>
    <x v="5"/>
    <n v="1"/>
    <n v="2.6040094085851533"/>
    <n v="6.5791386900267987"/>
  </r>
  <r>
    <n v="37.691000000000003"/>
    <n v="0.86299999999999999"/>
    <x v="5"/>
    <n v="2"/>
    <n v="2.8650174519538272"/>
    <n v="5.0413553649124232"/>
  </r>
  <r>
    <n v="44.866"/>
    <n v="1.258"/>
    <x v="5"/>
    <n v="3"/>
    <n v="3.0451863653970346"/>
    <n v="5.1797178894313651"/>
  </r>
  <r>
    <n v="75.887"/>
    <n v="1.444"/>
    <x v="5"/>
    <n v="4"/>
    <n v="3.2016834634298252"/>
    <n v="2.8272481692814164"/>
  </r>
  <r>
    <n v="101.187"/>
    <n v="1.421"/>
    <x v="5"/>
    <n v="5"/>
    <n v="3.3399079328628209"/>
    <n v="6.120562431300538"/>
  </r>
  <r>
    <n v="53.140999999999998"/>
    <n v="1.421"/>
    <x v="5"/>
    <n v="6"/>
    <n v="3.632324324726524"/>
    <n v="17.860143975066851"/>
  </r>
  <r>
    <n v="117.11499999999999"/>
    <n v="0"/>
    <x v="5"/>
    <n v="7"/>
    <n v="3.8900052699193095"/>
    <n v="17.500521604582957"/>
  </r>
  <r>
    <n v="230.982"/>
    <n v="0"/>
    <x v="5"/>
    <n v="8"/>
    <n v="4.0037824616230084"/>
    <n v="22.957139655737201"/>
  </r>
  <r>
    <n v="298.23200000000003"/>
    <n v="0"/>
    <x v="5"/>
    <n v="9"/>
    <n v="4.0849479800849355"/>
    <n v="30.010532540883784"/>
  </r>
  <r>
    <n v="371.61599999999999"/>
    <n v="0"/>
    <x v="5"/>
    <n v="10"/>
    <n v="4.2076521957024919"/>
    <n v="33.950578491824388"/>
  </r>
  <r>
    <n v="502.69900000000001"/>
    <n v="0"/>
    <x v="5"/>
    <n v="11"/>
    <n v="4.8115686631284822"/>
    <n v="22.919553389172453"/>
  </r>
  <r>
    <n v="572.11"/>
    <n v="0.30399999999999999"/>
    <x v="5"/>
    <n v="12"/>
    <n v="5.367254139688189"/>
    <n v="16.145999238005864"/>
  </r>
  <r>
    <n v="631.83699999999999"/>
    <n v="0.81599999999999995"/>
    <x v="5"/>
    <n v="13"/>
    <n v="5.4824561101754385"/>
    <n v="8.3250426672395879"/>
  </r>
  <r>
    <n v="632.17899999999997"/>
    <n v="0.624"/>
    <x v="5"/>
    <n v="14"/>
    <n v="4.8291038506124506"/>
    <n v="12.636595319834759"/>
  </r>
  <r>
    <n v="632.33600000000001"/>
    <n v="0.33900000000000002"/>
    <x v="5"/>
    <n v="15"/>
    <n v="4.1128604401316613"/>
    <n v="20.388660790231803"/>
  </r>
  <r>
    <n v="486.57900000000001"/>
    <n v="1.4810000000000001"/>
    <x v="5"/>
    <n v="16"/>
    <n v="3.6490115099845877"/>
    <n v="17.27246062726778"/>
  </r>
  <r>
    <n v="240.964"/>
    <n v="2.2040000000000002"/>
    <x v="5"/>
    <n v="17"/>
    <n v="2.8844294063124516"/>
    <n v="24.086352115595776"/>
  </r>
  <r>
    <n v="95.753"/>
    <n v="2.41"/>
    <x v="5"/>
    <n v="18"/>
    <n v="2.3948110572652697"/>
    <n v="37.883148842939512"/>
  </r>
  <r>
    <n v="39.015999999999998"/>
    <n v="2.093"/>
    <x v="5"/>
    <n v="19"/>
    <n v="2.4507103051972505"/>
    <n v="96.401260739706643"/>
  </r>
  <r>
    <n v="37.988999999999997"/>
    <n v="0.23699999999999999"/>
    <x v="5"/>
    <n v="20"/>
    <n v="2.7335597670436984"/>
    <n v="149.76723547523525"/>
  </r>
  <r>
    <n v="38.481000000000002"/>
    <n v="0"/>
    <x v="5"/>
    <n v="21"/>
    <n v="3.0762225212100636"/>
    <n v="103.76182970852629"/>
  </r>
  <r>
    <n v="38.582000000000001"/>
    <n v="0"/>
    <x v="5"/>
    <n v="22"/>
    <n v="3.2845299511497834"/>
    <n v="64.635272938658517"/>
  </r>
  <r>
    <n v="38.968000000000004"/>
    <n v="0"/>
    <x v="5"/>
    <n v="23"/>
    <n v="3.3536299736255937"/>
    <n v="21.500693363347693"/>
  </r>
  <r>
    <n v="41.557000000000002"/>
    <n v="0"/>
    <x v="5"/>
    <n v="24"/>
    <n v="3.50831041956096"/>
    <n v="0.52158581038053065"/>
  </r>
  <r>
    <n v="49.834000000000003"/>
    <n v="0"/>
    <x v="5"/>
    <n v="1"/>
    <n v="3.8540961326879226"/>
    <n v="-0.25219754680337392"/>
  </r>
  <r>
    <n v="101.69799999999999"/>
    <n v="0.56899999999999995"/>
    <x v="5"/>
    <n v="2"/>
    <n v="4.4039923932722678"/>
    <n v="1.8991490657544348"/>
  </r>
  <r>
    <n v="105.343"/>
    <n v="2.2709999999999999"/>
    <x v="5"/>
    <n v="3"/>
    <n v="4.3481059094736869"/>
    <n v="1.2982281497807275"/>
  </r>
  <r>
    <n v="117.509"/>
    <n v="1.571"/>
    <x v="5"/>
    <n v="4"/>
    <n v="4.6833412218201653"/>
    <n v="1.2224453420923065"/>
  </r>
  <r>
    <n v="125.206"/>
    <n v="1.7350000000000001"/>
    <x v="5"/>
    <n v="5"/>
    <n v="4.658316970752419"/>
    <n v="3.366248642585933"/>
  </r>
  <r>
    <n v="105.373"/>
    <n v="1.7350000000000001"/>
    <x v="5"/>
    <n v="6"/>
    <n v="4.2835884489525835"/>
    <n v="7.2495664498711125"/>
  </r>
  <r>
    <n v="157.75899999999999"/>
    <n v="3.7330000000000001"/>
    <x v="5"/>
    <n v="7"/>
    <n v="4.6523762745504582"/>
    <n v="4.9941907410231812"/>
  </r>
  <r>
    <n v="228.40299999999999"/>
    <n v="5.0339999999999998"/>
    <x v="5"/>
    <n v="8"/>
    <n v="4.8706182359121515"/>
    <n v="0.21147785705979011"/>
  </r>
  <r>
    <n v="373.41"/>
    <n v="5.5890000000000004"/>
    <x v="5"/>
    <n v="9"/>
    <n v="5.5580372434880285"/>
    <n v="0.24091891085868589"/>
  </r>
  <r>
    <n v="431.89600000000002"/>
    <n v="5.5839999999999996"/>
    <x v="5"/>
    <n v="10"/>
    <n v="6.0996776964033099"/>
    <n v="0.25329893439149964"/>
  </r>
  <r>
    <n v="514.52499999999998"/>
    <n v="6.6710000000000003"/>
    <x v="5"/>
    <n v="11"/>
    <n v="6.7621804915278627"/>
    <n v="0.18278623146084824"/>
  </r>
  <r>
    <n v="466.66300000000001"/>
    <n v="6.1580000000000004"/>
    <x v="5"/>
    <n v="12"/>
    <n v="6.4724777326770315"/>
    <n v="0.15913966020876757"/>
  </r>
  <r>
    <n v="339.15"/>
    <n v="7.1070000000000002"/>
    <x v="5"/>
    <n v="13"/>
    <n v="5.3132395014717719"/>
    <n v="0.19386062058782"/>
  </r>
  <r>
    <n v="224.22900000000001"/>
    <n v="7.6349999999999998"/>
    <x v="5"/>
    <n v="14"/>
    <n v="4.7992817170905893"/>
    <n v="0.21462126372349288"/>
  </r>
  <r>
    <n v="234.44499999999999"/>
    <n v="6.9969999999999999"/>
    <x v="5"/>
    <n v="15"/>
    <n v="5.0140490623846121"/>
    <n v="0.20542836623085817"/>
  </r>
  <r>
    <n v="224.26300000000001"/>
    <n v="4.6669999999999998"/>
    <x v="5"/>
    <n v="16"/>
    <n v="5.2314683407242368"/>
    <n v="0.23626894171997032"/>
  </r>
  <r>
    <n v="201.06399999999999"/>
    <n v="6.4589999999999996"/>
    <x v="5"/>
    <n v="17"/>
    <n v="5.3456951839774778"/>
    <n v="0.28902543213864351"/>
  </r>
  <r>
    <n v="213.499"/>
    <n v="6.5119999999999996"/>
    <x v="5"/>
    <n v="18"/>
    <n v="5.7005740938961571"/>
    <n v="0.27103267761836419"/>
  </r>
  <r>
    <n v="339.166"/>
    <n v="5.7789999999999999"/>
    <x v="5"/>
    <n v="19"/>
    <n v="7.2534384949484476"/>
    <n v="0.21300819765778367"/>
  </r>
  <r>
    <n v="374.89499999999998"/>
    <n v="4.2839999999999998"/>
    <x v="5"/>
    <n v="20"/>
    <n v="7.8781850701795531"/>
    <n v="0.16996760894608309"/>
  </r>
  <r>
    <n v="377.75900000000001"/>
    <n v="2.218"/>
    <x v="5"/>
    <n v="21"/>
    <n v="7.8840576481910638"/>
    <n v="5.8595146933575579"/>
  </r>
  <r>
    <n v="389.59199999999998"/>
    <n v="0.98699999999999999"/>
    <x v="5"/>
    <n v="22"/>
    <n v="7.740332292608632"/>
    <n v="2.8887153763807376"/>
  </r>
  <r>
    <n v="384.12"/>
    <n v="0.34"/>
    <x v="5"/>
    <n v="23"/>
    <n v="7.6264039363254295"/>
    <n v="3.2954825292185044"/>
  </r>
  <r>
    <n v="401.351"/>
    <n v="0.60299999999999998"/>
    <x v="5"/>
    <n v="24"/>
    <n v="7.8576554391243194"/>
    <n v="0.79802188475118818"/>
  </r>
  <r>
    <n v="396.05399999999997"/>
    <n v="1.5409999999999999"/>
    <x v="5"/>
    <n v="1"/>
    <n v="8.046278953653049"/>
    <n v="0.64635872111283355"/>
  </r>
  <r>
    <n v="380.399"/>
    <n v="1.38"/>
    <x v="5"/>
    <n v="2"/>
    <n v="8.4333102634730572"/>
    <n v="0.63308212531825869"/>
  </r>
  <r>
    <n v="370.53"/>
    <n v="0.14799999999999999"/>
    <x v="5"/>
    <n v="3"/>
    <n v="8.1451873520502893"/>
    <n v="1.2173735103091563"/>
  </r>
  <r>
    <n v="405.702"/>
    <n v="0"/>
    <x v="5"/>
    <n v="4"/>
    <n v="8.2400864679929189"/>
    <n v="-1.5192100187350215"/>
  </r>
  <r>
    <n v="369.66500000000002"/>
    <n v="0"/>
    <x v="5"/>
    <n v="5"/>
    <n v="7.7804666312503397"/>
    <n v="1.2023609973218301"/>
  </r>
  <r>
    <n v="318.70600000000002"/>
    <n v="0"/>
    <x v="5"/>
    <n v="6"/>
    <n v="7.3038085955205592"/>
    <n v="4.2820760497811259"/>
  </r>
  <r>
    <n v="235.60300000000001"/>
    <n v="0"/>
    <x v="5"/>
    <n v="7"/>
    <n v="7.0203926528364491"/>
    <n v="7.5011283205789985"/>
  </r>
  <r>
    <n v="320.82499999999999"/>
    <n v="0"/>
    <x v="5"/>
    <n v="8"/>
    <n v="7.2340774118058757"/>
    <n v="11.469321688143413"/>
  </r>
  <r>
    <n v="373.06900000000002"/>
    <n v="0"/>
    <x v="5"/>
    <n v="9"/>
    <n v="7.6095942073148679"/>
    <n v="14.827453662719272"/>
  </r>
  <r>
    <n v="542.87900000000002"/>
    <n v="0"/>
    <x v="5"/>
    <n v="10"/>
    <n v="8.0518639456960521"/>
    <n v="16.419392772482482"/>
  </r>
  <r>
    <n v="746.17600000000004"/>
    <n v="0"/>
    <x v="5"/>
    <n v="11"/>
    <n v="7.5748658073922339"/>
    <n v="13.548332075225311"/>
  </r>
  <r>
    <n v="971.39099999999996"/>
    <n v="0.15"/>
    <x v="5"/>
    <n v="12"/>
    <n v="6.8325539148988783"/>
    <n v="14.489037021678962"/>
  </r>
  <r>
    <n v="1050.2529999999999"/>
    <n v="1.0820000000000001"/>
    <x v="5"/>
    <n v="13"/>
    <n v="5.8879161848654062"/>
    <n v="9.5021193797597814"/>
  </r>
  <r>
    <n v="984.89400000000001"/>
    <n v="3.0019999999999998"/>
    <x v="5"/>
    <n v="14"/>
    <n v="4.6906914202492569"/>
    <n v="8.4139484858974267"/>
  </r>
  <r>
    <n v="824.68299999999999"/>
    <n v="3.7669999999999999"/>
    <x v="5"/>
    <n v="15"/>
    <n v="3.7895184390632015"/>
    <n v="8.6820551462131821"/>
  </r>
  <r>
    <n v="627.46900000000005"/>
    <n v="4.93"/>
    <x v="5"/>
    <n v="16"/>
    <n v="2.7467191338030905"/>
    <n v="0.45000359639721882"/>
  </r>
  <r>
    <n v="157.78899999999999"/>
    <n v="4.1070000000000002"/>
    <x v="5"/>
    <n v="17"/>
    <n v="2.4099912862913011"/>
    <n v="0.6410985257163303"/>
  </r>
  <r>
    <n v="42.722999999999999"/>
    <n v="3.161"/>
    <x v="5"/>
    <n v="18"/>
    <n v="2.4513834869314102"/>
    <n v="70.943809351501855"/>
  </r>
  <r>
    <n v="38.277999999999999"/>
    <n v="3.4750000000000001"/>
    <x v="5"/>
    <n v="19"/>
    <n v="3.0639859660253013"/>
    <n v="58.869493569428968"/>
  </r>
  <r>
    <n v="38.402000000000001"/>
    <n v="3.1419999999999999"/>
    <x v="5"/>
    <n v="20"/>
    <n v="3.5394510873862917"/>
    <n v="47.577843757175366"/>
  </r>
  <r>
    <n v="40.783000000000001"/>
    <n v="1.375"/>
    <x v="5"/>
    <n v="21"/>
    <n v="3.8148615964409505"/>
    <n v="44.647022150101549"/>
  </r>
  <r>
    <n v="44.914999999999999"/>
    <n v="0.79300000000000004"/>
    <x v="5"/>
    <n v="22"/>
    <n v="3.8429009875353284"/>
    <n v="25.034603080905544"/>
  </r>
  <r>
    <n v="39.033999999999999"/>
    <n v="0.374"/>
    <x v="5"/>
    <n v="23"/>
    <n v="3.5037815285773739"/>
    <n v="23.112500570940558"/>
  </r>
  <r>
    <n v="38.642000000000003"/>
    <n v="0.36799999999999999"/>
    <x v="5"/>
    <n v="24"/>
    <n v="3.3465116165942113"/>
    <n v="8.1963748496766264"/>
  </r>
  <r>
    <n v="37.784999999999997"/>
    <n v="0.45900000000000002"/>
    <x v="5"/>
    <n v="1"/>
    <n v="2.9806620070044842"/>
    <n v="8.569620182148034"/>
  </r>
  <r>
    <n v="37.729999999999997"/>
    <n v="0.254"/>
    <x v="5"/>
    <n v="2"/>
    <n v="2.8228753072000896"/>
    <n v="11.066395118740704"/>
  </r>
  <r>
    <n v="37.679000000000002"/>
    <n v="0"/>
    <x v="5"/>
    <n v="3"/>
    <n v="2.71140443313055"/>
    <n v="3.5524667067311668"/>
  </r>
  <r>
    <n v="37.609000000000002"/>
    <n v="0"/>
    <x v="5"/>
    <n v="4"/>
    <n v="2.5027616746306469"/>
    <n v="4.6537660498421261"/>
  </r>
  <r>
    <n v="37.569000000000003"/>
    <n v="0"/>
    <x v="5"/>
    <n v="5"/>
    <n v="2.3860616085927036"/>
    <n v="35.230455259085744"/>
  </r>
  <r>
    <n v="37.539000000000001"/>
    <n v="0"/>
    <x v="5"/>
    <n v="6"/>
    <n v="2.1958547310785383"/>
    <n v="71.632415734528948"/>
  </r>
  <r>
    <n v="57.412999999999997"/>
    <n v="0"/>
    <x v="5"/>
    <n v="7"/>
    <n v="1.6931213778108172"/>
    <n v="90.155176490665283"/>
  </r>
  <r>
    <n v="83.5"/>
    <n v="0"/>
    <x v="5"/>
    <n v="8"/>
    <n v="1.8437529660993091"/>
    <n v="82.665364867801856"/>
  </r>
  <r>
    <n v="173.57599999999999"/>
    <n v="0"/>
    <x v="5"/>
    <n v="9"/>
    <n v="2.0442350647613892"/>
    <n v="62.733817402455124"/>
  </r>
  <r>
    <n v="311.15800000000002"/>
    <n v="0"/>
    <x v="5"/>
    <n v="10"/>
    <n v="2.2795756183991793"/>
    <n v="65.008378719133219"/>
  </r>
  <r>
    <n v="522.66099999999994"/>
    <n v="0"/>
    <x v="5"/>
    <n v="11"/>
    <n v="2.4561832179216601"/>
    <n v="47.554111540319475"/>
  </r>
  <r>
    <n v="680.85699999999997"/>
    <n v="0.61399999999999999"/>
    <x v="5"/>
    <n v="12"/>
    <n v="2.598003079289938"/>
    <n v="23.796955602980223"/>
  </r>
  <r>
    <n v="669.59100000000001"/>
    <n v="3.0110000000000001"/>
    <x v="5"/>
    <n v="13"/>
    <n v="3.1275800549306485"/>
    <n v="12.59439668637361"/>
  </r>
  <r>
    <n v="591.65"/>
    <n v="6.0270000000000001"/>
    <x v="5"/>
    <n v="14"/>
    <n v="3.262887831354305"/>
    <n v="0.31567983955473894"/>
  </r>
  <r>
    <n v="495.72500000000002"/>
    <n v="7.383"/>
    <x v="5"/>
    <n v="15"/>
    <n v="3.02090483133779"/>
    <n v="0.34096668534602437"/>
  </r>
  <r>
    <n v="217.345"/>
    <n v="6.01"/>
    <x v="5"/>
    <n v="16"/>
    <n v="2.5265757459454883"/>
    <n v="0.48921291613281886"/>
  </r>
  <r>
    <n v="53.79"/>
    <n v="4.3049999999999997"/>
    <x v="5"/>
    <n v="17"/>
    <n v="2.1160853007381344"/>
    <n v="1.7646106179210499"/>
  </r>
  <r>
    <n v="40.527000000000001"/>
    <n v="2.9329999999999998"/>
    <x v="5"/>
    <n v="18"/>
    <n v="1.7559456141919658"/>
    <n v="109.77024678452979"/>
  </r>
  <r>
    <n v="38.244"/>
    <n v="0.56999999999999995"/>
    <x v="5"/>
    <n v="19"/>
    <n v="2.2502355432265309"/>
    <n v="148.07642197334286"/>
  </r>
  <r>
    <n v="38.109000000000002"/>
    <n v="0"/>
    <x v="5"/>
    <n v="20"/>
    <n v="2.553172927946715"/>
    <n v="169.46065113871671"/>
  </r>
  <r>
    <n v="37.979999999999997"/>
    <n v="0.42399999999999999"/>
    <x v="5"/>
    <n v="21"/>
    <n v="2.3389033755159705"/>
    <n v="112.75263513613599"/>
  </r>
  <r>
    <n v="37.85"/>
    <n v="3.9460000000000002"/>
    <x v="5"/>
    <n v="22"/>
    <n v="2.2888044914321535"/>
    <n v="32.946030781265762"/>
  </r>
  <r>
    <n v="37.777000000000001"/>
    <n v="0.23599999999999999"/>
    <x v="5"/>
    <n v="23"/>
    <n v="2.2195968102337864"/>
    <n v="42.840792739615395"/>
  </r>
  <r>
    <n v="37.792999999999999"/>
    <n v="0"/>
    <x v="5"/>
    <n v="24"/>
    <n v="2.5561746810419668"/>
    <n v="4.3352951115235339"/>
  </r>
  <r>
    <n v="37.648000000000003"/>
    <n v="0"/>
    <x v="5"/>
    <n v="1"/>
    <n v="2.4859318172468043"/>
    <n v="4.7451555907552905"/>
  </r>
  <r>
    <n v="50.360999999999997"/>
    <n v="0"/>
    <x v="5"/>
    <n v="2"/>
    <n v="2.3534827384113104"/>
    <n v="4.1492318416833269"/>
  </r>
  <r>
    <n v="50.787999999999997"/>
    <n v="0"/>
    <x v="5"/>
    <n v="3"/>
    <n v="1.8911890439614969"/>
    <n v="6.8527872610029563"/>
  </r>
  <r>
    <n v="56.488"/>
    <n v="0"/>
    <x v="5"/>
    <n v="4"/>
    <n v="1.9298354852162918"/>
    <n v="5.9102876037923178"/>
  </r>
  <r>
    <n v="57.749000000000002"/>
    <n v="0"/>
    <x v="5"/>
    <n v="5"/>
    <n v="1.6016004495503864"/>
    <n v="37.198637806161415"/>
  </r>
  <r>
    <n v="44.561999999999998"/>
    <n v="0"/>
    <x v="5"/>
    <n v="6"/>
    <n v="2.0078926764147527"/>
    <n v="66.74816888869529"/>
  </r>
  <r>
    <n v="67.819000000000003"/>
    <n v="8.6999999999999994E-2"/>
    <x v="5"/>
    <n v="7"/>
    <n v="1.7242053242001081"/>
    <n v="74.850333981626633"/>
  </r>
  <r>
    <n v="97.602999999999994"/>
    <n v="0.85199999999999998"/>
    <x v="5"/>
    <n v="8"/>
    <n v="1.3430837650720076"/>
    <n v="42.402399717632619"/>
  </r>
  <r>
    <n v="185.18700000000001"/>
    <n v="1.4019999999999999"/>
    <x v="5"/>
    <n v="9"/>
    <n v="1.7190142524132836"/>
    <n v="40.233071787662752"/>
  </r>
  <r>
    <n v="319.16699999999997"/>
    <n v="0"/>
    <x v="5"/>
    <n v="10"/>
    <n v="2.2990263156388617"/>
    <n v="64.434952589636637"/>
  </r>
  <r>
    <n v="498.99400000000003"/>
    <n v="0"/>
    <x v="5"/>
    <n v="11"/>
    <n v="2.7080118168132135"/>
    <n v="42.874347328556368"/>
  </r>
  <r>
    <n v="533.92499999999995"/>
    <n v="0.14899999999999999"/>
    <x v="5"/>
    <n v="12"/>
    <n v="2.4093827010253062"/>
    <n v="41.12142079591078"/>
  </r>
  <r>
    <n v="563.94399999999996"/>
    <n v="0.26200000000000001"/>
    <x v="5"/>
    <n v="13"/>
    <n v="2.204767788226234"/>
    <n v="40.831710060419958"/>
  </r>
  <r>
    <n v="621.92399999999998"/>
    <n v="1.111"/>
    <x v="5"/>
    <n v="14"/>
    <n v="2.3169859731988023"/>
    <n v="24.039316474080533"/>
  </r>
  <r>
    <n v="635.15099999999995"/>
    <n v="0.23100000000000001"/>
    <x v="5"/>
    <n v="15"/>
    <n v="2.3808305273580475"/>
    <n v="38.85532789836703"/>
  </r>
  <r>
    <n v="585.22400000000005"/>
    <n v="0.5"/>
    <x v="5"/>
    <n v="16"/>
    <n v="2.2532831601909247"/>
    <n v="37.788847472376034"/>
  </r>
  <r>
    <n v="561.04600000000005"/>
    <n v="0.113"/>
    <x v="5"/>
    <n v="17"/>
    <n v="2.4193077522299635"/>
    <n v="63.217247549290889"/>
  </r>
  <r>
    <n v="287.16800000000001"/>
    <n v="0"/>
    <x v="5"/>
    <n v="18"/>
    <n v="2.3486432253537362"/>
    <n v="63.015212093428836"/>
  </r>
  <r>
    <n v="64.760000000000005"/>
    <n v="0"/>
    <x v="5"/>
    <n v="19"/>
    <n v="1.9387844129763372"/>
    <n v="154.41421700812407"/>
  </r>
  <r>
    <n v="52.764000000000003"/>
    <n v="4.8000000000000001E-2"/>
    <x v="5"/>
    <n v="20"/>
    <n v="1.7993601640583243"/>
    <n v="176.5267308385898"/>
  </r>
  <r>
    <n v="44.18"/>
    <n v="4.2999999999999997E-2"/>
    <x v="5"/>
    <n v="21"/>
    <n v="1.9097866372974757"/>
    <n v="150.55329071283558"/>
  </r>
  <r>
    <n v="41.573999999999998"/>
    <n v="0"/>
    <x v="5"/>
    <n v="22"/>
    <n v="2.3197519263921307"/>
    <n v="88.531960538068631"/>
  </r>
  <r>
    <n v="61.738999999999997"/>
    <n v="0"/>
    <x v="5"/>
    <n v="23"/>
    <n v="2.4155765357363443"/>
    <n v="21.105008085714715"/>
  </r>
  <r>
    <n v="84.546000000000006"/>
    <n v="0"/>
    <x v="5"/>
    <n v="24"/>
    <n v="2.4678057054800728"/>
    <n v="2.1597945137003958"/>
  </r>
  <r>
    <n v="77.995000000000005"/>
    <n v="0"/>
    <x v="5"/>
    <n v="1"/>
    <n v="2.2337860237721965"/>
    <n v="3.0700298352346795"/>
  </r>
  <r>
    <n v="61.548000000000002"/>
    <n v="0"/>
    <x v="5"/>
    <n v="2"/>
    <n v="1.6593113029205822"/>
    <n v="7.2623506911131583"/>
  </r>
  <r>
    <n v="43.712000000000003"/>
    <n v="0"/>
    <x v="5"/>
    <n v="3"/>
    <n v="1.148993037402751"/>
    <n v="18.425142299854784"/>
  </r>
  <r>
    <n v="40.728000000000002"/>
    <n v="0"/>
    <x v="5"/>
    <n v="4"/>
    <n v="1.0234529788905791"/>
    <n v="23.285001429143136"/>
  </r>
  <r>
    <n v="41.332999999999998"/>
    <n v="0"/>
    <x v="5"/>
    <n v="5"/>
    <n v="1.1669070228600047"/>
    <n v="74.577865592843537"/>
  </r>
  <r>
    <n v="41.542000000000002"/>
    <n v="0"/>
    <x v="5"/>
    <n v="6"/>
    <n v="1.2230036794711618"/>
    <n v="123.11336752450798"/>
  </r>
  <r>
    <n v="101.684"/>
    <n v="0"/>
    <x v="5"/>
    <n v="7"/>
    <n v="1.6710011968876624"/>
    <n v="51.624286987463059"/>
  </r>
  <r>
    <n v="249.90199999999999"/>
    <n v="0"/>
    <x v="5"/>
    <n v="8"/>
    <n v="1.7009221028606807"/>
    <n v="57.787799170864254"/>
  </r>
  <r>
    <n v="470.44900000000001"/>
    <n v="0"/>
    <x v="5"/>
    <n v="9"/>
    <n v="1.4353661553763903"/>
    <n v="90.51959830045125"/>
  </r>
  <r>
    <n v="601.14700000000005"/>
    <n v="0"/>
    <x v="5"/>
    <n v="10"/>
    <n v="1.2810140514451822"/>
    <n v="117.84161334192538"/>
  </r>
  <r>
    <n v="649.89300000000003"/>
    <n v="0"/>
    <x v="5"/>
    <n v="11"/>
    <n v="1.3890014398840629"/>
    <n v="86.217969172593087"/>
  </r>
  <r>
    <n v="701.80700000000002"/>
    <n v="0"/>
    <x v="5"/>
    <n v="12"/>
    <n v="2.183008245518097"/>
    <n v="44.414645388899721"/>
  </r>
  <r>
    <n v="749.07399999999996"/>
    <n v="1.7999999999999999E-2"/>
    <x v="5"/>
    <n v="13"/>
    <n v="3.0620275962179044"/>
    <n v="30.869522466020474"/>
  </r>
  <r>
    <n v="744.50300000000004"/>
    <n v="1.0489999999999999"/>
    <x v="5"/>
    <n v="14"/>
    <n v="2.9981736107170311"/>
    <n v="18.755064736765469"/>
  </r>
  <r>
    <n v="693.25199999999995"/>
    <n v="2.1469999999999998"/>
    <x v="5"/>
    <n v="15"/>
    <n v="2.4454578303458843"/>
    <n v="19.140049863216472"/>
  </r>
  <r>
    <n v="583.36599999999999"/>
    <n v="2.194"/>
    <x v="5"/>
    <n v="16"/>
    <n v="2.4770104965461894"/>
    <n v="22.480045496281502"/>
  </r>
  <r>
    <n v="502.95299999999997"/>
    <n v="1.8109999999999999"/>
    <x v="5"/>
    <n v="17"/>
    <n v="2.6834591481891428"/>
    <n v="27.77586328336087"/>
  </r>
  <r>
    <n v="260.71100000000001"/>
    <n v="1.2210000000000001"/>
    <x v="5"/>
    <n v="18"/>
    <n v="2.9332461540075356"/>
    <n v="28.000326576458736"/>
  </r>
  <r>
    <n v="101.788"/>
    <n v="6.0999999999999999E-2"/>
    <x v="5"/>
    <n v="19"/>
    <n v="2.5166151871114502"/>
    <n v="74.873012479234859"/>
  </r>
  <r>
    <n v="53.613"/>
    <n v="0"/>
    <x v="5"/>
    <n v="20"/>
    <n v="2.5655896008520149"/>
    <n v="119.8399460108584"/>
  </r>
  <r>
    <n v="44.87"/>
    <n v="0"/>
    <x v="5"/>
    <n v="21"/>
    <n v="2.4800362900570629"/>
    <n v="112.30801933765589"/>
  </r>
  <r>
    <n v="48.444000000000003"/>
    <n v="0"/>
    <x v="5"/>
    <n v="22"/>
    <n v="2.4199456605469472"/>
    <n v="72.523582049040641"/>
  </r>
  <r>
    <n v="39.622"/>
    <n v="0"/>
    <x v="5"/>
    <n v="23"/>
    <n v="2.0476313144704541"/>
    <n v="40.427845591343321"/>
  </r>
  <r>
    <n v="37.848999999999997"/>
    <n v="0"/>
    <x v="5"/>
    <n v="24"/>
    <n v="2.2548618582964233"/>
    <n v="6.1783413462577013"/>
  </r>
  <r>
    <n v="37.933"/>
    <n v="0"/>
    <x v="6"/>
    <n v="1"/>
    <n v="2.3806076955265016"/>
    <n v="5.3377445976681646"/>
  </r>
  <r>
    <n v="37.579000000000001"/>
    <n v="0"/>
    <x v="6"/>
    <n v="2"/>
    <n v="2.0789653676769126"/>
    <n v="7.5597494265216341"/>
  </r>
  <r>
    <n v="37.536999999999999"/>
    <n v="0"/>
    <x v="6"/>
    <n v="3"/>
    <n v="1.7443164850450736"/>
    <n v="10.860130654881171"/>
  </r>
  <r>
    <n v="37.503"/>
    <n v="0"/>
    <x v="6"/>
    <n v="4"/>
    <n v="1.5216267610685612"/>
    <n v="13.865640299943818"/>
  </r>
  <r>
    <n v="41.588000000000001"/>
    <n v="0"/>
    <x v="6"/>
    <n v="5"/>
    <n v="1.4437963845362682"/>
    <n v="58.245735734572591"/>
  </r>
  <r>
    <n v="37.798999999999999"/>
    <n v="0"/>
    <x v="6"/>
    <n v="6"/>
    <n v="0.99003232270466801"/>
    <n v="169.38513447147642"/>
  </r>
  <r>
    <n v="144.863"/>
    <n v="0"/>
    <x v="6"/>
    <n v="7"/>
    <n v="1.5617109207532616"/>
    <n v="43.399335088857441"/>
  </r>
  <r>
    <n v="307.40600000000001"/>
    <n v="0"/>
    <x v="6"/>
    <n v="8"/>
    <n v="1.9017402556605885"/>
    <n v="51.393155709213197"/>
  </r>
  <r>
    <n v="548.64300000000003"/>
    <n v="0"/>
    <x v="6"/>
    <n v="9"/>
    <n v="1.9279162326200794"/>
    <n v="66.685876073941969"/>
  </r>
  <r>
    <n v="950.05899999999997"/>
    <n v="0"/>
    <x v="6"/>
    <n v="10"/>
    <n v="1.8664860031620918"/>
    <n v="80.008880505808747"/>
  </r>
  <r>
    <n v="1185.5229999999999"/>
    <n v="0.20399999999999999"/>
    <x v="6"/>
    <n v="11"/>
    <n v="2.0296652433344766"/>
    <n v="55.972388388711607"/>
  </r>
  <r>
    <n v="1299.1500000000001"/>
    <n v="0.79300000000000004"/>
    <x v="6"/>
    <n v="12"/>
    <n v="1.9801073203238255"/>
    <n v="23.980663082921602"/>
  </r>
  <r>
    <n v="1241.0119999999999"/>
    <n v="0.79500000000000004"/>
    <x v="6"/>
    <n v="13"/>
    <n v="2.2406233507664783"/>
    <n v="21.120934911795409"/>
  </r>
  <r>
    <n v="1245.778"/>
    <n v="0.89700000000000002"/>
    <x v="6"/>
    <n v="14"/>
    <n v="2.7991028919995062"/>
    <n v="13.987519121121855"/>
  </r>
  <r>
    <n v="1241.1669999999999"/>
    <n v="1.07"/>
    <x v="6"/>
    <n v="15"/>
    <n v="2.9432896561500708"/>
    <n v="19.043550525243202"/>
  </r>
  <r>
    <n v="1112.1099999999999"/>
    <n v="1.361"/>
    <x v="6"/>
    <n v="16"/>
    <n v="3.3827239024194684"/>
    <n v="18.997542506261372"/>
  </r>
  <r>
    <n v="522.06700000000001"/>
    <n v="1.833"/>
    <x v="6"/>
    <n v="17"/>
    <n v="3.7600452124941266"/>
    <n v="19.747671252836756"/>
  </r>
  <r>
    <n v="274.44600000000003"/>
    <n v="2.0459999999999998"/>
    <x v="6"/>
    <n v="18"/>
    <n v="3.6546798765418562"/>
    <n v="19.566607709888295"/>
  </r>
  <r>
    <n v="73.563999999999993"/>
    <n v="1.4419999999999999"/>
    <x v="6"/>
    <n v="19"/>
    <n v="3.35815246824798"/>
    <n v="41.723073730956798"/>
  </r>
  <r>
    <n v="50.817999999999998"/>
    <n v="0.41"/>
    <x v="6"/>
    <n v="20"/>
    <n v="3.4070927489576803"/>
    <n v="76.297861425067325"/>
  </r>
  <r>
    <n v="47.497999999999998"/>
    <n v="0"/>
    <x v="6"/>
    <n v="21"/>
    <n v="3.3568027943267684"/>
    <n v="76.403696436171984"/>
  </r>
  <r>
    <n v="42.204999999999998"/>
    <n v="0"/>
    <x v="6"/>
    <n v="22"/>
    <n v="3.1440383267384"/>
    <n v="62.108246130300287"/>
  </r>
  <r>
    <n v="39.194000000000003"/>
    <n v="0"/>
    <x v="6"/>
    <n v="23"/>
    <n v="2.9074559325981193"/>
    <n v="26.06668588484424"/>
  </r>
  <r>
    <n v="37.896999999999998"/>
    <n v="0"/>
    <x v="6"/>
    <n v="24"/>
    <n v="2.8954257027249035"/>
    <n v="2.7038054755300998"/>
  </r>
  <r>
    <n v="43.286999999999999"/>
    <n v="0"/>
    <x v="6"/>
    <n v="1"/>
    <n v="3.0520920693845395"/>
    <n v="1.8187297450579862"/>
  </r>
  <r>
    <n v="40.44"/>
    <n v="0"/>
    <x v="6"/>
    <n v="2"/>
    <n v="2.9098840183072592"/>
    <n v="2.4769600571329971"/>
  </r>
  <r>
    <n v="40.210999999999999"/>
    <n v="0"/>
    <x v="6"/>
    <n v="3"/>
    <n v="2.8659508020899449"/>
    <n v="2.666493090334372"/>
  </r>
  <r>
    <n v="39.838000000000001"/>
    <n v="0"/>
    <x v="6"/>
    <n v="4"/>
    <n v="2.8273586613657629"/>
    <n v="2.8515418226415523"/>
  </r>
  <r>
    <n v="42.64"/>
    <n v="0"/>
    <x v="6"/>
    <n v="5"/>
    <n v="2.9445991238197431"/>
    <n v="23.55134728249298"/>
  </r>
  <r>
    <n v="39.889000000000003"/>
    <n v="0"/>
    <x v="6"/>
    <n v="6"/>
    <n v="2.6029369950115968"/>
    <n v="55.458001363333373"/>
  </r>
  <r>
    <n v="93.587999999999994"/>
    <n v="0"/>
    <x v="6"/>
    <n v="7"/>
    <n v="2.7632654595604818"/>
    <n v="32.398311669411044"/>
  </r>
  <r>
    <n v="167.422"/>
    <n v="0"/>
    <x v="6"/>
    <n v="8"/>
    <n v="2.1210047147519497"/>
    <n v="45.793976088491732"/>
  </r>
  <r>
    <n v="227.02099999999999"/>
    <n v="0"/>
    <x v="6"/>
    <n v="9"/>
    <n v="1.648104972384951"/>
    <n v="78.477795460867029"/>
  </r>
  <r>
    <n v="338.11799999999999"/>
    <n v="0"/>
    <x v="6"/>
    <n v="10"/>
    <n v="1.3162104694918666"/>
    <n v="114.61639230874322"/>
  </r>
  <r>
    <n v="536.577"/>
    <n v="0"/>
    <x v="6"/>
    <n v="11"/>
    <n v="0.65884747855630443"/>
    <n v="184.83617544904817"/>
  </r>
  <r>
    <n v="811.97799999999995"/>
    <n v="0"/>
    <x v="6"/>
    <n v="12"/>
    <n v="0.67523995734849696"/>
    <n v="149.7732685123143"/>
  </r>
  <r>
    <n v="1109.74"/>
    <n v="0"/>
    <x v="6"/>
    <n v="13"/>
    <n v="0.77461538843480249"/>
    <n v="130.20358676907344"/>
  </r>
  <r>
    <n v="1311.415"/>
    <n v="0.32400000000000001"/>
    <x v="6"/>
    <n v="14"/>
    <n v="0.75147987331664445"/>
    <n v="113.18655181135226"/>
  </r>
  <r>
    <n v="1307.6669999999999"/>
    <n v="0.876"/>
    <x v="6"/>
    <n v="15"/>
    <n v="0.80103994906621223"/>
    <n v="50.977337879766679"/>
  </r>
  <r>
    <n v="1104.098"/>
    <n v="1.2709999999999999"/>
    <x v="6"/>
    <n v="16"/>
    <n v="1.3186830551728494"/>
    <n v="49.436038465659621"/>
  </r>
  <r>
    <n v="598.66600000000005"/>
    <n v="1.4379999999999999"/>
    <x v="6"/>
    <n v="17"/>
    <n v="2.3875060209348162"/>
    <n v="33.230450037698589"/>
  </r>
  <r>
    <n v="179.047"/>
    <n v="1.54"/>
    <x v="6"/>
    <n v="18"/>
    <n v="2.6624997652582056"/>
    <n v="29.305021912096304"/>
  </r>
  <r>
    <n v="66.631"/>
    <n v="2.0539999999999998"/>
    <x v="6"/>
    <n v="19"/>
    <n v="2.8088526127228532"/>
    <n v="49.599458993886785"/>
  </r>
  <r>
    <n v="46.871000000000002"/>
    <n v="1.353"/>
    <x v="6"/>
    <n v="20"/>
    <n v="2.6012939088076914"/>
    <n v="74.32455413288524"/>
  </r>
  <r>
    <n v="41.268000000000001"/>
    <n v="0.66800000000000004"/>
    <x v="6"/>
    <n v="21"/>
    <n v="2.4991256471014016"/>
    <n v="72.476623372678432"/>
  </r>
  <r>
    <n v="39.499000000000002"/>
    <n v="0.438"/>
    <x v="6"/>
    <n v="22"/>
    <n v="2.5188648236854632"/>
    <n v="69.443624383664499"/>
  </r>
  <r>
    <n v="38.645000000000003"/>
    <n v="0"/>
    <x v="6"/>
    <n v="23"/>
    <n v="2.6192420659419779"/>
    <n v="30.371104312498353"/>
  </r>
  <r>
    <n v="38.020000000000003"/>
    <n v="0"/>
    <x v="6"/>
    <n v="24"/>
    <n v="2.7580001812907846"/>
    <n v="3.3011535777578604"/>
  </r>
  <r>
    <n v="43.805999999999997"/>
    <n v="0"/>
    <x v="6"/>
    <n v="1"/>
    <n v="3.0824284257708241"/>
    <n v="1.6986149966924469"/>
  </r>
  <r>
    <n v="44.52"/>
    <n v="0"/>
    <x v="6"/>
    <n v="2"/>
    <n v="3.2560715594102043"/>
    <n v="1.1510083182838073"/>
  </r>
  <r>
    <n v="44.387"/>
    <n v="0"/>
    <x v="6"/>
    <n v="3"/>
    <n v="3.3440122607430736"/>
    <n v="0.91080814582208625"/>
  </r>
  <r>
    <n v="46.363999999999997"/>
    <n v="0"/>
    <x v="6"/>
    <n v="4"/>
    <n v="3.4883349896476399"/>
    <n v="0.51464820918172993"/>
  </r>
  <r>
    <n v="45.545000000000002"/>
    <n v="0"/>
    <x v="6"/>
    <n v="5"/>
    <n v="3.4793040970860827"/>
    <n v="17.445877753895797"/>
  </r>
  <r>
    <n v="43.585000000000001"/>
    <n v="0"/>
    <x v="6"/>
    <n v="6"/>
    <n v="3.3892431308479476"/>
    <n v="37.063687177808731"/>
  </r>
  <r>
    <n v="111.41500000000001"/>
    <n v="0"/>
    <x v="6"/>
    <n v="7"/>
    <n v="3.8732170091540188"/>
    <n v="18.489590818418357"/>
  </r>
  <r>
    <n v="252.29599999999999"/>
    <n v="0"/>
    <x v="6"/>
    <n v="8"/>
    <n v="3.89836183543806"/>
    <n v="23.65283959180055"/>
  </r>
  <r>
    <n v="344.19"/>
    <n v="0"/>
    <x v="6"/>
    <n v="9"/>
    <n v="3.7876167968790084"/>
    <n v="32.583772214505906"/>
  </r>
  <r>
    <n v="471.87099999999998"/>
    <n v="0"/>
    <x v="6"/>
    <n v="10"/>
    <n v="3.3863402073625153"/>
    <n v="42.856482124924227"/>
  </r>
  <r>
    <n v="639.58799999999997"/>
    <n v="0"/>
    <x v="6"/>
    <n v="11"/>
    <n v="2.7492313471223189"/>
    <n v="42.19000810305355"/>
  </r>
  <r>
    <n v="839.45100000000002"/>
    <n v="0"/>
    <x v="6"/>
    <n v="12"/>
    <n v="2.7420171407195832"/>
    <n v="34.795374199530578"/>
  </r>
  <r>
    <n v="1066.374"/>
    <n v="0"/>
    <x v="6"/>
    <n v="13"/>
    <n v="2.6583891739171674"/>
    <n v="35.977086632042656"/>
  </r>
  <r>
    <n v="1216.8620000000001"/>
    <n v="0.51100000000000001"/>
    <x v="6"/>
    <n v="14"/>
    <n v="2.7890044818895507"/>
    <n v="25.125894347079491"/>
  </r>
  <r>
    <n v="1251.442"/>
    <n v="1.0569999999999999"/>
    <x v="6"/>
    <n v="15"/>
    <n v="3.1819707729644531"/>
    <n v="17.650153204140715"/>
  </r>
  <r>
    <n v="1047.1859999999999"/>
    <n v="1.3089999999999999"/>
    <x v="6"/>
    <n v="16"/>
    <n v="3.574427226843484"/>
    <n v="18.128514450710583"/>
  </r>
  <r>
    <n v="290.86700000000002"/>
    <n v="1.5409999999999999"/>
    <x v="6"/>
    <n v="17"/>
    <n v="4.2107567015917695"/>
    <n v="18.526774197975882"/>
  </r>
  <r>
    <n v="171.16200000000001"/>
    <n v="2.2509999999999999"/>
    <x v="6"/>
    <n v="18"/>
    <n v="3.9435070685875537"/>
    <n v="17.464211358006832"/>
  </r>
  <r>
    <n v="74.778000000000006"/>
    <n v="3.2389999999999999"/>
    <x v="6"/>
    <n v="19"/>
    <n v="3.6850769327111745"/>
    <n v="26.489151001592571"/>
  </r>
  <r>
    <n v="50.445"/>
    <n v="2.6549999999999998"/>
    <x v="6"/>
    <n v="20"/>
    <n v="3.5251503514034686"/>
    <n v="40.338985772777555"/>
  </r>
  <r>
    <n v="47.448999999999998"/>
    <n v="1.377"/>
    <x v="6"/>
    <n v="21"/>
    <n v="3.1516416357193915"/>
    <n v="46.43516632349283"/>
  </r>
  <r>
    <n v="43.853000000000002"/>
    <n v="8.9999999999999993E-3"/>
    <x v="6"/>
    <n v="22"/>
    <n v="3.0440277594003637"/>
    <n v="62.007787133229897"/>
  </r>
  <r>
    <n v="40.917000000000002"/>
    <n v="0"/>
    <x v="6"/>
    <n v="23"/>
    <n v="3.087387406853892"/>
    <n v="23.001083453804899"/>
  </r>
  <r>
    <n v="39.822000000000003"/>
    <n v="0.36799999999999999"/>
    <x v="6"/>
    <n v="24"/>
    <n v="3.1112783546317422"/>
    <n v="8.5548383864424746"/>
  </r>
  <r>
    <n v="38.289000000000001"/>
    <n v="0"/>
    <x v="6"/>
    <n v="1"/>
    <n v="3.1926365280125455"/>
    <n v="1.5517235861131873"/>
  </r>
  <r>
    <n v="37.905999999999999"/>
    <n v="0"/>
    <x v="6"/>
    <n v="2"/>
    <n v="3.2693695110831382"/>
    <n v="1.3077134527385166"/>
  </r>
  <r>
    <n v="37.823999999999998"/>
    <n v="0"/>
    <x v="6"/>
    <n v="3"/>
    <n v="3.2662792287249416"/>
    <n v="1.3207933444894984"/>
  </r>
  <r>
    <n v="37.746000000000002"/>
    <n v="0"/>
    <x v="6"/>
    <n v="4"/>
    <n v="3.1420918191548761"/>
    <n v="1.7527889903772298"/>
  </r>
  <r>
    <n v="37.658000000000001"/>
    <n v="0"/>
    <x v="6"/>
    <n v="5"/>
    <n v="3.0010831378020835"/>
    <n v="25.985262098225661"/>
  </r>
  <r>
    <n v="43.552"/>
    <n v="0"/>
    <x v="6"/>
    <n v="6"/>
    <n v="2.9526301834127486"/>
    <n v="43.798937197372226"/>
  </r>
  <r>
    <n v="97.522999999999996"/>
    <n v="0"/>
    <x v="6"/>
    <n v="7"/>
    <n v="2.8571960030771426"/>
    <n v="29.947580178940346"/>
  </r>
  <r>
    <n v="161.53"/>
    <n v="0"/>
    <x v="6"/>
    <n v="8"/>
    <n v="2.511238738152946"/>
    <n v="38.247495017845836"/>
  </r>
  <r>
    <n v="260.28500000000003"/>
    <n v="0"/>
    <x v="6"/>
    <n v="9"/>
    <n v="2.7126610551264974"/>
    <n v="46.593231108657804"/>
  </r>
  <r>
    <n v="355.05700000000002"/>
    <n v="0"/>
    <x v="6"/>
    <n v="10"/>
    <n v="2.6649442770909864"/>
    <n v="55.207285809836286"/>
  </r>
  <r>
    <n v="512.79899999999998"/>
    <n v="0"/>
    <x v="6"/>
    <n v="11"/>
    <n v="2.4812226824692702"/>
    <n v="47.046269356471932"/>
  </r>
  <r>
    <n v="765.75800000000004"/>
    <n v="0"/>
    <x v="6"/>
    <n v="12"/>
    <n v="2.5287546342023774"/>
    <n v="37.963384928453515"/>
  </r>
  <r>
    <n v="1079.8710000000001"/>
    <n v="0"/>
    <x v="6"/>
    <n v="13"/>
    <n v="2.3888878165372267"/>
    <n v="40.348235859239729"/>
  </r>
  <r>
    <n v="1279.519"/>
    <n v="0"/>
    <x v="6"/>
    <n v="14"/>
    <n v="2.4752292823090145"/>
    <n v="38.844203365896149"/>
  </r>
  <r>
    <n v="1132.3679999999999"/>
    <n v="0.34499999999999997"/>
    <x v="6"/>
    <n v="15"/>
    <n v="2.6277975568905609"/>
    <n v="31.728104961057422"/>
  </r>
  <r>
    <n v="685.66300000000001"/>
    <n v="0.60799999999999998"/>
    <x v="6"/>
    <n v="16"/>
    <n v="2.1925783908448975"/>
    <n v="34.099712311896063"/>
  </r>
  <r>
    <n v="238.822"/>
    <n v="0.54700000000000004"/>
    <x v="6"/>
    <n v="17"/>
    <n v="1.1356090876705769"/>
    <n v="88.752574986176626"/>
  </r>
  <r>
    <n v="92.888000000000005"/>
    <n v="0.16800000000000001"/>
    <x v="6"/>
    <n v="18"/>
    <n v="0.98660681124752025"/>
    <n v="207.57775610810566"/>
  </r>
  <r>
    <n v="42.353999999999999"/>
    <n v="0"/>
    <x v="6"/>
    <n v="19"/>
    <n v="2.2575429121059916"/>
    <n v="201.5649502490042"/>
  </r>
  <r>
    <n v="44.469000000000001"/>
    <n v="0"/>
    <x v="6"/>
    <n v="20"/>
    <n v="3.2796190327536521"/>
    <n v="111.26340764952499"/>
  </r>
  <r>
    <n v="44.954000000000001"/>
    <n v="0"/>
    <x v="6"/>
    <n v="21"/>
    <n v="3.6798512198185405"/>
    <n v="72.937506276431023"/>
  </r>
  <r>
    <n v="42.139000000000003"/>
    <n v="0"/>
    <x v="6"/>
    <n v="22"/>
    <n v="3.5472351204846855"/>
    <n v="54.163868158675918"/>
  </r>
  <r>
    <n v="41.378"/>
    <n v="0"/>
    <x v="6"/>
    <n v="23"/>
    <n v="3.541606979889214"/>
    <n v="18.711914803670773"/>
  </r>
  <r>
    <n v="39.213000000000001"/>
    <n v="0"/>
    <x v="6"/>
    <n v="24"/>
    <n v="3.2949235195979893"/>
    <n v="1.1831213137405374"/>
  </r>
  <r>
    <n v="38.838999999999999"/>
    <n v="0"/>
    <x v="6"/>
    <n v="1"/>
    <n v="3.2266987773884317"/>
    <n v="1.4157535619493586"/>
  </r>
  <r>
    <n v="38.088999999999999"/>
    <n v="0"/>
    <x v="6"/>
    <n v="2"/>
    <n v="3.1960014080097023"/>
    <n v="1.5482782001484132"/>
  </r>
  <r>
    <n v="38.033000000000001"/>
    <n v="0"/>
    <x v="6"/>
    <n v="3"/>
    <n v="3.4092786627085792"/>
    <n v="0.86141887538629192"/>
  </r>
  <r>
    <n v="43.454999999999998"/>
    <n v="0"/>
    <x v="6"/>
    <n v="4"/>
    <n v="3.8157913989105849"/>
    <n v="-0.20895925832008011"/>
  </r>
  <r>
    <n v="39.615000000000002"/>
    <n v="0"/>
    <x v="6"/>
    <n v="5"/>
    <n v="3.6334860671261695"/>
    <n v="18.820643961258043"/>
  </r>
  <r>
    <n v="43.207999999999998"/>
    <n v="0"/>
    <x v="6"/>
    <n v="6"/>
    <n v="3.7298986581407276"/>
    <n v="33.211524880611307"/>
  </r>
  <r>
    <n v="71.400999999999996"/>
    <n v="0"/>
    <x v="6"/>
    <n v="7"/>
    <n v="3.7691384957308216"/>
    <n v="29.787293470720417"/>
  </r>
  <r>
    <n v="193.649"/>
    <n v="0"/>
    <x v="6"/>
    <n v="8"/>
    <n v="3.8460603219398419"/>
    <n v="24.012146038908316"/>
  </r>
  <r>
    <n v="277.31400000000002"/>
    <n v="0"/>
    <x v="6"/>
    <n v="9"/>
    <n v="3.8558332432821834"/>
    <n v="31.958315644921864"/>
  </r>
  <r>
    <n v="410.41899999999998"/>
    <n v="0"/>
    <x v="6"/>
    <n v="10"/>
    <n v="3.7399247318629287"/>
    <n v="38.54288034004653"/>
  </r>
  <r>
    <n v="604.44299999999998"/>
    <n v="0"/>
    <x v="6"/>
    <n v="11"/>
    <n v="3.8541510089772038"/>
    <n v="29.300957597167876"/>
  </r>
  <r>
    <n v="878.23199999999997"/>
    <n v="0.155"/>
    <x v="6"/>
    <n v="12"/>
    <n v="3.7759502115361636"/>
    <n v="26.111721472398301"/>
  </r>
  <r>
    <n v="997.702"/>
    <n v="0.79900000000000004"/>
    <x v="6"/>
    <n v="13"/>
    <n v="3.7542189600501463"/>
    <n v="12.520209217128501"/>
  </r>
  <r>
    <n v="1010.855"/>
    <n v="1.893"/>
    <x v="6"/>
    <n v="14"/>
    <n v="2.911453417109743"/>
    <n v="16.825414502599443"/>
  </r>
  <r>
    <n v="1025.2809999999999"/>
    <n v="0.996"/>
    <x v="6"/>
    <n v="15"/>
    <n v="2.2937796319611872"/>
    <n v="13.611285889990278"/>
  </r>
  <r>
    <n v="902.447"/>
    <n v="0.30299999999999999"/>
    <x v="6"/>
    <n v="16"/>
    <n v="2.1557977641699142"/>
    <n v="48.282707760196949"/>
  </r>
  <r>
    <n v="383.94099999999997"/>
    <n v="1.8129999999999999"/>
    <x v="6"/>
    <n v="17"/>
    <n v="1.6309435919123629"/>
    <n v="45.684991251930562"/>
  </r>
  <r>
    <n v="105.119"/>
    <n v="2.141"/>
    <x v="6"/>
    <n v="18"/>
    <n v="1.3622925530149537"/>
    <n v="63.806342054182558"/>
  </r>
  <r>
    <n v="63.573"/>
    <n v="3.6160000000000001"/>
    <x v="6"/>
    <n v="19"/>
    <n v="1.5789696007206726"/>
    <n v="66.431676327943563"/>
  </r>
  <r>
    <n v="45.024999999999999"/>
    <n v="5.8789999999999996"/>
    <x v="6"/>
    <n v="20"/>
    <n v="1.3052463369034981"/>
    <n v="2.9620302637305307"/>
  </r>
  <r>
    <n v="41.694000000000003"/>
    <n v="5.7450000000000001"/>
    <x v="6"/>
    <n v="21"/>
    <n v="2.0737945896351451"/>
    <n v="1.5486491716699884"/>
  </r>
  <r>
    <n v="46.820999999999998"/>
    <n v="2.9590000000000001"/>
    <x v="6"/>
    <n v="22"/>
    <n v="3.7104827179222926"/>
    <n v="20.866499914294408"/>
  </r>
  <r>
    <n v="79.501999999999995"/>
    <n v="2.032"/>
    <x v="6"/>
    <n v="23"/>
    <n v="4.7563120166784687"/>
    <n v="4.9292765920233688"/>
  </r>
  <r>
    <n v="96.611999999999995"/>
    <n v="2.8769999999999998"/>
    <x v="6"/>
    <n v="24"/>
    <n v="4.8312369016640027"/>
    <n v="1.1291187954016579"/>
  </r>
  <r>
    <n v="118.995"/>
    <n v="1.3819999999999999"/>
    <x v="6"/>
    <n v="1"/>
    <n v="4.754272394383813"/>
    <n v="1.2264477228538804"/>
  </r>
  <r>
    <n v="134.5"/>
    <n v="1.8560000000000001"/>
    <x v="6"/>
    <n v="2"/>
    <n v="4.3847681808734196"/>
    <n v="1.1244380649578243"/>
  </r>
  <r>
    <n v="159.22399999999999"/>
    <n v="5.4"/>
    <x v="6"/>
    <n v="3"/>
    <n v="4.5721894098998126"/>
    <n v="2.2528111037062388E-2"/>
  </r>
  <r>
    <n v="186.84299999999999"/>
    <n v="6.4960000000000004"/>
    <x v="6"/>
    <n v="4"/>
    <n v="5.2851831567127361"/>
    <n v="1.9488972785716877E-2"/>
  </r>
  <r>
    <n v="194.17699999999999"/>
    <n v="5.952"/>
    <x v="6"/>
    <n v="5"/>
    <n v="5.4041791236042496"/>
    <n v="5.7179520711375276E-2"/>
  </r>
  <r>
    <n v="176.13200000000001"/>
    <n v="5.952"/>
    <x v="6"/>
    <n v="6"/>
    <n v="4.9892374166800275"/>
    <n v="0.1032249842073506"/>
  </r>
  <r>
    <n v="230.499"/>
    <n v="6.7389999999999999"/>
    <x v="6"/>
    <n v="7"/>
    <n v="5.8553532771302539"/>
    <n v="0.12313851971614975"/>
  </r>
  <r>
    <n v="210.24199999999999"/>
    <n v="4.9589999999999996"/>
    <x v="6"/>
    <n v="8"/>
    <n v="6.1211287357806805"/>
    <n v="0.16827417810477871"/>
  </r>
  <r>
    <n v="163.87"/>
    <n v="6.0890000000000004"/>
    <x v="6"/>
    <n v="9"/>
    <n v="6.0328239656068199"/>
    <n v="0.22195845376013051"/>
  </r>
  <r>
    <n v="271.98399999999998"/>
    <n v="6.1449999999999996"/>
    <x v="6"/>
    <n v="10"/>
    <n v="6.3315468094297458"/>
    <n v="0.24402281261341743"/>
  </r>
  <r>
    <n v="373.25299999999999"/>
    <n v="3.61"/>
    <x v="6"/>
    <n v="11"/>
    <n v="6.5470642275755928"/>
    <n v="6.2773347051754156"/>
  </r>
  <r>
    <n v="468.3"/>
    <n v="2.7280000000000002"/>
    <x v="6"/>
    <n v="12"/>
    <n v="7.2740461917697496"/>
    <n v="5.7490881863040837"/>
  </r>
  <r>
    <n v="427.72800000000001"/>
    <n v="5.899"/>
    <x v="6"/>
    <n v="13"/>
    <n v="6.9063446916585329"/>
    <n v="0.14914226744736656"/>
  </r>
  <r>
    <n v="367.23099999999999"/>
    <n v="4.8280000000000003"/>
    <x v="6"/>
    <n v="14"/>
    <n v="6.6198726573854882"/>
    <n v="0.15559633249710361"/>
  </r>
  <r>
    <n v="441.19299999999998"/>
    <n v="1.724"/>
    <x v="6"/>
    <n v="15"/>
    <n v="6.7641599626265494"/>
    <n v="7.4565110024557004"/>
  </r>
  <r>
    <n v="427.928"/>
    <n v="1.4610000000000001"/>
    <x v="6"/>
    <n v="16"/>
    <n v="6.6380915932216542"/>
    <n v="9.5258422286071802"/>
  </r>
  <r>
    <n v="437.61"/>
    <n v="0.22700000000000001"/>
    <x v="6"/>
    <n v="17"/>
    <n v="6.6770038939632199"/>
    <n v="20.8540549200928"/>
  </r>
  <r>
    <n v="386.565"/>
    <n v="1.0780000000000001"/>
    <x v="6"/>
    <n v="18"/>
    <n v="6.3569524931369434"/>
    <n v="13.209635468556533"/>
  </r>
  <r>
    <n v="287.89699999999999"/>
    <n v="0.41899999999999998"/>
    <x v="6"/>
    <n v="19"/>
    <n v="6.3482990635287502"/>
    <n v="18.299386910587504"/>
  </r>
  <r>
    <n v="304.45499999999998"/>
    <n v="0.45600000000000002"/>
    <x v="6"/>
    <n v="20"/>
    <n v="7.0101780291230833"/>
    <n v="13.812374060363624"/>
  </r>
  <r>
    <n v="325.05"/>
    <n v="1.5580000000000001"/>
    <x v="6"/>
    <n v="21"/>
    <n v="7.1406393271191053"/>
    <n v="7.2629218121784058"/>
  </r>
  <r>
    <n v="381.99900000000002"/>
    <n v="0.84499999999999997"/>
    <x v="6"/>
    <n v="22"/>
    <n v="7.3982514826139827"/>
    <n v="4.0986545510718733"/>
  </r>
  <r>
    <n v="355.13400000000001"/>
    <n v="0.54600000000000004"/>
    <x v="6"/>
    <n v="23"/>
    <n v="6.8087010508613162"/>
    <n v="2.9641013719700569"/>
  </r>
  <r>
    <n v="340.92500000000001"/>
    <n v="0.63600000000000001"/>
    <x v="6"/>
    <n v="24"/>
    <n v="6.5744387593162665"/>
    <n v="0.91356956747960938"/>
  </r>
  <r>
    <n v="312.14499999999998"/>
    <n v="0.23200000000000001"/>
    <x v="6"/>
    <n v="1"/>
    <n v="6.4482489095877806"/>
    <n v="1.4333788727021299"/>
  </r>
  <r>
    <n v="327.57400000000001"/>
    <n v="0"/>
    <x v="6"/>
    <n v="2"/>
    <n v="6.6168969313417607"/>
    <n v="-1.2125677022753505"/>
  </r>
  <r>
    <n v="321.42899999999997"/>
    <n v="0"/>
    <x v="6"/>
    <n v="3"/>
    <n v="6.4357681748179845"/>
    <n v="-1.1687568567033537"/>
  </r>
  <r>
    <n v="317.64400000000001"/>
    <n v="0"/>
    <x v="6"/>
    <n v="4"/>
    <n v="6.4537085462546271"/>
    <n v="-1.1732059414829976"/>
  </r>
  <r>
    <n v="332.98899999999998"/>
    <n v="0"/>
    <x v="6"/>
    <n v="5"/>
    <n v="6.7083339213250257"/>
    <n v="1.837104809023745"/>
  </r>
  <r>
    <n v="361.399"/>
    <n v="0"/>
    <x v="6"/>
    <n v="6"/>
    <n v="6.9379838570005337"/>
    <n v="4.6538760606281837"/>
  </r>
  <r>
    <n v="210.44399999999999"/>
    <n v="0"/>
    <x v="6"/>
    <n v="7"/>
    <n v="7.0880127680471912"/>
    <n v="7.4031484089118864"/>
  </r>
  <r>
    <n v="356.40899999999999"/>
    <n v="0"/>
    <x v="6"/>
    <n v="8"/>
    <n v="7.4086608776485372"/>
    <n v="11.133793327803627"/>
  </r>
  <r>
    <n v="472.54899999999998"/>
    <n v="1.1599999999999999"/>
    <x v="6"/>
    <n v="9"/>
    <n v="7.6697535814392364"/>
    <n v="9.369481416588183"/>
  </r>
  <r>
    <n v="545.54899999999998"/>
    <n v="2.3980000000000001"/>
    <x v="6"/>
    <n v="10"/>
    <n v="7.7694871130596521"/>
    <n v="8.6205902247720587"/>
  </r>
  <r>
    <n v="613.08000000000004"/>
    <n v="2.3940000000000001"/>
    <x v="6"/>
    <n v="11"/>
    <n v="7.9300170239413745"/>
    <n v="6.7620602428794401"/>
  </r>
  <r>
    <n v="634.94899999999996"/>
    <n v="0.90500000000000003"/>
    <x v="6"/>
    <n v="12"/>
    <n v="7.7567467407412494"/>
    <n v="4.9649163828251703"/>
  </r>
  <r>
    <n v="688.15499999999997"/>
    <n v="0"/>
    <x v="6"/>
    <n v="13"/>
    <n v="8.2031580504096109"/>
    <n v="9.7872493175524369"/>
  </r>
  <r>
    <n v="797.84299999999996"/>
    <n v="0"/>
    <x v="6"/>
    <n v="14"/>
    <n v="7.8275938831801959"/>
    <n v="10.389703156816967"/>
  </r>
  <r>
    <n v="806.16300000000001"/>
    <n v="0"/>
    <x v="6"/>
    <n v="15"/>
    <n v="7.5589021689660729"/>
    <n v="10.857455805916775"/>
  </r>
  <r>
    <n v="679.303"/>
    <n v="0"/>
    <x v="6"/>
    <n v="16"/>
    <n v="7.6440960878314446"/>
    <n v="13.400548813630202"/>
  </r>
  <r>
    <n v="593.78200000000004"/>
    <n v="0"/>
    <x v="6"/>
    <n v="17"/>
    <n v="6.8941494761863122"/>
    <n v="19.641682512638432"/>
  </r>
  <r>
    <n v="484.52600000000001"/>
    <n v="0"/>
    <x v="6"/>
    <n v="18"/>
    <n v="5.930748687981982"/>
    <n v="23.282148945465515"/>
  </r>
  <r>
    <n v="365.83300000000003"/>
    <n v="0"/>
    <x v="6"/>
    <n v="19"/>
    <n v="5.9088541190318784"/>
    <n v="23.378679290929899"/>
  </r>
  <r>
    <n v="310.98500000000001"/>
    <n v="5.7000000000000002E-2"/>
    <x v="6"/>
    <n v="20"/>
    <n v="5.9360411892101963"/>
    <n v="19.788501506062097"/>
  </r>
  <r>
    <n v="274.334"/>
    <n v="0"/>
    <x v="6"/>
    <n v="21"/>
    <n v="5.7450021758046352"/>
    <n v="15.159881797950675"/>
  </r>
  <r>
    <n v="257.06200000000001"/>
    <n v="0"/>
    <x v="6"/>
    <n v="22"/>
    <n v="5.5793422551408334"/>
    <n v="10.153789579567057"/>
  </r>
  <r>
    <n v="240.95699999999999"/>
    <n v="0"/>
    <x v="6"/>
    <n v="23"/>
    <n v="5.6171432240953232"/>
    <n v="2.7319352113799278"/>
  </r>
  <r>
    <n v="225.083"/>
    <n v="0"/>
    <x v="6"/>
    <n v="24"/>
    <n v="5.4121320198236118"/>
    <n v="-0.86604750741409542"/>
  </r>
  <r>
    <n v="294.27300000000002"/>
    <n v="0"/>
    <x v="6"/>
    <n v="1"/>
    <n v="5.7676828102800526"/>
    <n v="-0.98336989413000597"/>
  </r>
  <r>
    <n v="301.42200000000003"/>
    <n v="0"/>
    <x v="6"/>
    <n v="2"/>
    <n v="5.8833527856146794"/>
    <n v="-1.0184809083596922"/>
  </r>
  <r>
    <n v="278.12799999999999"/>
    <n v="0"/>
    <x v="6"/>
    <n v="3"/>
    <n v="5.661403359592037"/>
    <n v="-0.94984458233794822"/>
  </r>
  <r>
    <n v="274.45999999999998"/>
    <n v="0"/>
    <x v="6"/>
    <n v="4"/>
    <n v="5.5884689316484524"/>
    <n v="-0.92609999462126469"/>
  </r>
  <r>
    <n v="256.38099999999997"/>
    <n v="0"/>
    <x v="6"/>
    <n v="5"/>
    <n v="5.465757038142109"/>
    <n v="2.884302126024803"/>
  </r>
  <r>
    <n v="257.51900000000001"/>
    <n v="0"/>
    <x v="6"/>
    <n v="6"/>
    <n v="5.7405930007273636"/>
    <n v="6.2022109176866467"/>
  </r>
  <r>
    <n v="192.75200000000001"/>
    <n v="0"/>
    <x v="6"/>
    <n v="7"/>
    <n v="6.1116814380332363"/>
    <n v="9.0281697051132035"/>
  </r>
  <r>
    <n v="345.97500000000002"/>
    <n v="0.42799999999999999"/>
    <x v="6"/>
    <n v="8"/>
    <n v="6.4438679378149883"/>
    <n v="11.906767032453715"/>
  </r>
  <r>
    <n v="509.10399999999998"/>
    <n v="2.2549999999999999"/>
    <x v="6"/>
    <n v="9"/>
    <n v="6.6612795317416298"/>
    <n v="8.9536713358269182"/>
  </r>
  <r>
    <n v="614.197"/>
    <n v="4.5880000000000001"/>
    <x v="6"/>
    <n v="10"/>
    <n v="6.5222531382950786"/>
    <n v="0.23688774843143098"/>
  </r>
  <r>
    <n v="703.65899999999999"/>
    <n v="5.306"/>
    <x v="6"/>
    <n v="11"/>
    <n v="6.5172670652659308"/>
    <n v="0.18965518462361944"/>
  </r>
  <r>
    <n v="723.08399999999995"/>
    <n v="6.032"/>
    <x v="6"/>
    <n v="12"/>
    <n v="6.6529543061710559"/>
    <n v="0.15482263362783324"/>
  </r>
  <r>
    <n v="642.971"/>
    <n v="5.9279999999999999"/>
    <x v="6"/>
    <n v="13"/>
    <n v="6.314256013181601"/>
    <n v="0.16312735893773667"/>
  </r>
  <r>
    <n v="583.70699999999999"/>
    <n v="3.5230000000000001"/>
    <x v="6"/>
    <n v="14"/>
    <n v="5.710393506580786"/>
    <n v="6.1283339060526743"/>
  </r>
  <r>
    <n v="515.57399999999996"/>
    <n v="0.107"/>
    <x v="6"/>
    <n v="15"/>
    <n v="5.1392719328714263"/>
    <n v="19.93317323448785"/>
  </r>
  <r>
    <n v="434"/>
    <n v="0"/>
    <x v="6"/>
    <n v="16"/>
    <n v="4.9998209967957843"/>
    <n v="21.952324048363213"/>
  </r>
  <r>
    <n v="319.29199999999997"/>
    <n v="0"/>
    <x v="6"/>
    <n v="17"/>
    <n v="4.4067040971683138"/>
    <n v="32.291935729862658"/>
  </r>
  <r>
    <n v="180.49299999999999"/>
    <n v="0"/>
    <x v="6"/>
    <n v="18"/>
    <n v="4.184930106943245"/>
    <n v="34.149948790474788"/>
  </r>
  <r>
    <n v="79.105000000000004"/>
    <n v="0"/>
    <x v="6"/>
    <n v="19"/>
    <n v="3.995883131424141"/>
    <n v="58.991965972178264"/>
  </r>
  <r>
    <n v="57.805"/>
    <n v="0"/>
    <x v="6"/>
    <n v="20"/>
    <n v="3.8438452102029288"/>
    <n v="72.115923041150893"/>
  </r>
  <r>
    <n v="62.362000000000002"/>
    <n v="0"/>
    <x v="6"/>
    <n v="21"/>
    <n v="4.0315298585028492"/>
    <n v="47.487409043249983"/>
  </r>
  <r>
    <n v="57.667000000000002"/>
    <n v="0"/>
    <x v="6"/>
    <n v="22"/>
    <n v="3.8023931937662625"/>
    <n v="36.504296941665061"/>
  </r>
  <r>
    <n v="41.091999999999999"/>
    <n v="0"/>
    <x v="6"/>
    <n v="23"/>
    <n v="3.1764138584258821"/>
    <n v="22.015671201297742"/>
  </r>
  <r>
    <n v="38.905000000000001"/>
    <n v="0"/>
    <x v="6"/>
    <n v="24"/>
    <n v="2.9524312015693099"/>
    <n v="2.4042366544103153"/>
  </r>
  <r>
    <n v="46.656999999999996"/>
    <n v="0"/>
    <x v="6"/>
    <n v="1"/>
    <n v="3.0651101122145681"/>
    <n v="1.6474270729565905"/>
  </r>
  <r>
    <n v="39.162999999999997"/>
    <n v="0"/>
    <x v="6"/>
    <n v="2"/>
    <n v="2.8331868981766806"/>
    <n v="2.8758130486070517"/>
  </r>
  <r>
    <n v="37.774000000000001"/>
    <n v="0"/>
    <x v="6"/>
    <n v="3"/>
    <n v="2.6681592905971709"/>
    <n v="3.7554322523781423"/>
  </r>
  <r>
    <n v="37.734000000000002"/>
    <n v="0"/>
    <x v="6"/>
    <n v="4"/>
    <n v="2.7111805546661771"/>
    <n v="3.5483694674338437"/>
  </r>
  <r>
    <n v="37.630000000000003"/>
    <n v="0"/>
    <x v="6"/>
    <n v="5"/>
    <n v="2.6249038077613438"/>
    <n v="31.10239852833628"/>
  </r>
  <r>
    <n v="37.585000000000001"/>
    <n v="0"/>
    <x v="6"/>
    <n v="6"/>
    <n v="2.6170063049217132"/>
    <n v="58.489716174176905"/>
  </r>
  <r>
    <n v="95.864000000000004"/>
    <n v="0.54600000000000004"/>
    <x v="6"/>
    <n v="7"/>
    <n v="2.3686099298955918"/>
    <n v="26.960526190803769"/>
  </r>
  <r>
    <n v="241.31700000000001"/>
    <n v="0.33900000000000002"/>
    <x v="6"/>
    <n v="8"/>
    <n v="2.4835800772272272"/>
    <n v="33.764047779376604"/>
  </r>
  <r>
    <n v="443.75599999999997"/>
    <n v="0"/>
    <x v="6"/>
    <n v="9"/>
    <n v="2.3903112768005763"/>
    <n v="53.250095759883173"/>
  </r>
  <r>
    <n v="719.16700000000003"/>
    <n v="0.02"/>
    <x v="6"/>
    <n v="10"/>
    <n v="2.1791743849449041"/>
    <n v="68.131100627130493"/>
  </r>
  <r>
    <n v="842.81899999999996"/>
    <n v="0.35499999999999998"/>
    <x v="6"/>
    <n v="11"/>
    <n v="2.0443761884741272"/>
    <n v="48.468909597176577"/>
  </r>
  <r>
    <n v="889.99"/>
    <n v="1.327"/>
    <x v="6"/>
    <n v="12"/>
    <n v="2.1822394460736887"/>
    <n v="24.67406083225783"/>
  </r>
  <r>
    <n v="830.351"/>
    <n v="2.5499999999999998"/>
    <x v="6"/>
    <n v="13"/>
    <n v="2.4122093607313606"/>
    <n v="17.969836475320292"/>
  </r>
  <r>
    <n v="715.04399999999998"/>
    <n v="3.1520000000000001"/>
    <x v="6"/>
    <n v="14"/>
    <n v="2.8367643539779612"/>
    <n v="13.458890596894502"/>
  </r>
  <r>
    <n v="592.67600000000004"/>
    <n v="2.7879999999999998"/>
    <x v="6"/>
    <n v="15"/>
    <n v="3.086703257522498"/>
    <n v="13.381305434375435"/>
  </r>
  <r>
    <n v="435.99200000000002"/>
    <n v="3.2349999999999999"/>
    <x v="6"/>
    <n v="16"/>
    <n v="3.300216962564734"/>
    <n v="13.623564345723594"/>
  </r>
  <r>
    <n v="231.04499999999999"/>
    <n v="5.6000000000000001E-2"/>
    <x v="6"/>
    <n v="17"/>
    <n v="3.2985918207623084"/>
    <n v="44.070206923714622"/>
  </r>
  <r>
    <n v="134.578"/>
    <n v="0"/>
    <x v="6"/>
    <n v="18"/>
    <n v="2.7273155299671505"/>
    <n v="53.881415027119893"/>
  </r>
  <r>
    <n v="63.6"/>
    <n v="0"/>
    <x v="6"/>
    <n v="19"/>
    <n v="2.8102202760637822"/>
    <n v="106.7188713077375"/>
  </r>
  <r>
    <n v="53.692999999999998"/>
    <n v="0"/>
    <x v="6"/>
    <n v="20"/>
    <n v="3.0189688637016445"/>
    <n v="100.68411494470735"/>
  </r>
  <r>
    <n v="55.348999999999997"/>
    <n v="0"/>
    <x v="6"/>
    <n v="21"/>
    <n v="3.3077921639667749"/>
    <n v="66.634031452953678"/>
  </r>
  <r>
    <n v="43.862000000000002"/>
    <n v="0"/>
    <x v="6"/>
    <n v="22"/>
    <n v="2.7110848382151378"/>
    <n v="70.61650802441811"/>
  </r>
  <r>
    <n v="38.706000000000003"/>
    <n v="0"/>
    <x v="6"/>
    <n v="23"/>
    <n v="2.6151221768781663"/>
    <n v="30.38566419876409"/>
  </r>
  <r>
    <n v="38.625999999999998"/>
    <n v="0"/>
    <x v="6"/>
    <n v="24"/>
    <n v="2.724230900639665"/>
    <n v="3.4051723797621385"/>
  </r>
  <r>
    <n v="37.93"/>
    <n v="0"/>
    <x v="6"/>
    <n v="1"/>
    <n v="2.5497578316381344"/>
    <n v="4.3543933548207221"/>
  </r>
  <r>
    <n v="37.747999999999998"/>
    <n v="0"/>
    <x v="6"/>
    <n v="2"/>
    <n v="2.4704657455629699"/>
    <n v="4.8219176569195792"/>
  </r>
  <r>
    <n v="37.805"/>
    <n v="0"/>
    <x v="6"/>
    <n v="3"/>
    <n v="2.6137798300545514"/>
    <n v="4.0285359971263421"/>
  </r>
  <r>
    <n v="37.631"/>
    <n v="0"/>
    <x v="6"/>
    <n v="4"/>
    <n v="2.5195604775436529"/>
    <n v="4.5562513913285514"/>
  </r>
  <r>
    <n v="37.590000000000003"/>
    <n v="0"/>
    <x v="6"/>
    <n v="5"/>
    <n v="2.5473525472537171"/>
    <n v="32.374941206644891"/>
  </r>
  <r>
    <n v="37.524000000000001"/>
    <n v="0"/>
    <x v="6"/>
    <n v="6"/>
    <n v="2.5011847192880419"/>
    <n v="61.741926603483712"/>
  </r>
  <r>
    <n v="97.158000000000001"/>
    <n v="0"/>
    <x v="6"/>
    <n v="7"/>
    <n v="2.6220673141626243"/>
    <n v="33.087930780367508"/>
  </r>
  <r>
    <n v="238.27199999999999"/>
    <n v="0"/>
    <x v="6"/>
    <n v="8"/>
    <n v="3.1529651123981695"/>
    <n v="29.899316784205023"/>
  </r>
  <r>
    <n v="378.214"/>
    <n v="5.2999999999999999E-2"/>
    <x v="6"/>
    <n v="9"/>
    <n v="3.5529193630027684"/>
    <n v="34.919107816687877"/>
  </r>
  <r>
    <n v="461.09100000000001"/>
    <n v="0.48"/>
    <x v="6"/>
    <n v="10"/>
    <n v="3.5670113540609876"/>
    <n v="30.512831250626085"/>
  </r>
  <r>
    <n v="584.67999999999995"/>
    <n v="1.266"/>
    <x v="6"/>
    <n v="11"/>
    <n v="3.432024621123805"/>
    <n v="19.009760953733956"/>
  </r>
  <r>
    <n v="737.64700000000005"/>
    <n v="2.157"/>
    <x v="6"/>
    <n v="12"/>
    <n v="3.6432986427137699"/>
    <n v="12.823639710602771"/>
  </r>
  <r>
    <n v="841.995"/>
    <n v="1.581"/>
    <x v="6"/>
    <n v="13"/>
    <n v="4.0151359877344124"/>
    <n v="12.867430459175946"/>
  </r>
  <r>
    <n v="857.70100000000002"/>
    <n v="1.339"/>
    <x v="6"/>
    <n v="14"/>
    <n v="4.1623321587782973"/>
    <n v="12.911440990821852"/>
  </r>
  <r>
    <n v="824.43600000000004"/>
    <n v="1.1319999999999999"/>
    <x v="6"/>
    <n v="15"/>
    <n v="4.2054879621751384"/>
    <n v="13.201441709341214"/>
  </r>
  <r>
    <n v="725.04899999999998"/>
    <n v="1.032"/>
    <x v="6"/>
    <n v="16"/>
    <n v="4.6917804722727592"/>
    <n v="14.419309116716819"/>
  </r>
  <r>
    <n v="532.37800000000004"/>
    <n v="0.25600000000000001"/>
    <x v="6"/>
    <n v="17"/>
    <n v="4.5769200342588459"/>
    <n v="29.661361163819201"/>
  </r>
  <r>
    <n v="338.81700000000001"/>
    <n v="4.2999999999999997E-2"/>
    <x v="6"/>
    <n v="18"/>
    <n v="3.6626013979137833"/>
    <n v="39.415044634328304"/>
  </r>
  <r>
    <n v="72.495000000000005"/>
    <n v="0"/>
    <x v="6"/>
    <n v="19"/>
    <n v="3.1096768320840029"/>
    <n v="84.130567800439835"/>
  </r>
  <r>
    <n v="68.603999999999999"/>
    <n v="0"/>
    <x v="6"/>
    <n v="20"/>
    <n v="3.289579304409608"/>
    <n v="71.886500300848226"/>
  </r>
  <r>
    <n v="60.484000000000002"/>
    <n v="0"/>
    <x v="6"/>
    <n v="21"/>
    <n v="3.2673732569144898"/>
    <n v="61.804844193975541"/>
  </r>
  <r>
    <n v="53.383000000000003"/>
    <n v="0"/>
    <x v="6"/>
    <n v="22"/>
    <n v="3.1165058960316441"/>
    <n v="49.596618909256279"/>
  </r>
  <r>
    <n v="47.601999999999997"/>
    <n v="0"/>
    <x v="6"/>
    <n v="23"/>
    <n v="2.9828583607003534"/>
    <n v="20.728779046441623"/>
  </r>
  <r>
    <n v="39.253"/>
    <n v="0"/>
    <x v="6"/>
    <n v="24"/>
    <n v="2.6182813065062356"/>
    <n v="3.8574894753162319"/>
  </r>
  <r>
    <n v="47.911999999999999"/>
    <n v="0"/>
    <x v="6"/>
    <n v="1"/>
    <n v="2.5528464505332082"/>
    <n v="3.4339363975746862"/>
  </r>
  <r>
    <n v="115.645"/>
    <n v="0"/>
    <x v="6"/>
    <n v="2"/>
    <n v="2.8338449145992448"/>
    <n v="0.97294066482765684"/>
  </r>
  <r>
    <n v="151.44800000000001"/>
    <n v="0"/>
    <x v="6"/>
    <n v="3"/>
    <n v="2.6090068991859718"/>
    <n v="1.1787385037075744"/>
  </r>
  <r>
    <n v="165.28"/>
    <n v="0"/>
    <x v="6"/>
    <n v="4"/>
    <n v="2.8870043297508232"/>
    <n v="0.79857789829532999"/>
  </r>
  <r>
    <n v="167.39"/>
    <n v="0"/>
    <x v="6"/>
    <n v="5"/>
    <n v="3.1510101554898231"/>
    <n v="7.0374139852376816"/>
  </r>
  <r>
    <n v="220.346"/>
    <n v="0"/>
    <x v="6"/>
    <n v="6"/>
    <n v="3.5800168994014538"/>
    <n v="11.616565946690425"/>
  </r>
  <r>
    <n v="266.678"/>
    <n v="0"/>
    <x v="6"/>
    <n v="7"/>
    <n v="4.2581776618642868"/>
    <n v="14.163353829535207"/>
  </r>
  <r>
    <n v="342.49099999999999"/>
    <n v="0"/>
    <x v="6"/>
    <n v="8"/>
    <n v="4.3360900590278337"/>
    <n v="20.985532002416363"/>
  </r>
  <r>
    <n v="390.08300000000003"/>
    <n v="0"/>
    <x v="6"/>
    <n v="9"/>
    <n v="4.4240028254963857"/>
    <n v="27.498296898157264"/>
  </r>
  <r>
    <n v="457.87400000000002"/>
    <n v="0"/>
    <x v="6"/>
    <n v="10"/>
    <n v="4.546001759788485"/>
    <n v="31.217598586999873"/>
  </r>
  <r>
    <n v="543.74400000000003"/>
    <n v="0"/>
    <x v="6"/>
    <n v="11"/>
    <n v="4.4297315945777118"/>
    <n v="25.133892977982967"/>
  </r>
  <r>
    <n v="675.13400000000001"/>
    <n v="0"/>
    <x v="6"/>
    <n v="12"/>
    <n v="4.3571219858984902"/>
    <n v="20.870867222531842"/>
  </r>
  <r>
    <n v="772.95600000000002"/>
    <n v="0.29899999999999999"/>
    <x v="6"/>
    <n v="13"/>
    <n v="4.2470707552382505"/>
    <n v="20.498892689866913"/>
  </r>
  <r>
    <n v="762.29700000000003"/>
    <n v="0.54700000000000004"/>
    <x v="6"/>
    <n v="14"/>
    <n v="4.3493494915906679"/>
    <n v="15.448782383562937"/>
  </r>
  <r>
    <n v="658.62400000000002"/>
    <n v="2.4359999999999999"/>
    <x v="6"/>
    <n v="15"/>
    <n v="4.3485437792438058"/>
    <n v="10.193190299677784"/>
  </r>
  <r>
    <n v="550.54300000000001"/>
    <n v="3.18"/>
    <x v="6"/>
    <n v="16"/>
    <n v="3.9511924782273007"/>
    <n v="11.52240336154739"/>
  </r>
  <r>
    <n v="432.90699999999998"/>
    <n v="3.7789999999999999"/>
    <x v="6"/>
    <n v="17"/>
    <n v="3.6866441379661259"/>
    <n v="13.344577363896523"/>
  </r>
  <r>
    <n v="221.49199999999999"/>
    <n v="3.859"/>
    <x v="6"/>
    <n v="18"/>
    <n v="3.1091524568602291"/>
    <n v="15.491900340518704"/>
  </r>
  <r>
    <n v="64.823999999999998"/>
    <n v="2.7130000000000001"/>
    <x v="6"/>
    <n v="19"/>
    <n v="2.3430749027719964"/>
    <n v="53.854586743290199"/>
  </r>
  <r>
    <n v="43.453000000000003"/>
    <n v="1.2270000000000001"/>
    <x v="6"/>
    <n v="20"/>
    <n v="2.4501250988469958"/>
    <n v="86.83410726923384"/>
  </r>
  <r>
    <n v="40.026000000000003"/>
    <n v="0.13700000000000001"/>
    <x v="6"/>
    <n v="21"/>
    <n v="2.5733608375041386"/>
    <n v="126.26066608435649"/>
  </r>
  <r>
    <n v="41.177"/>
    <n v="0"/>
    <x v="6"/>
    <n v="22"/>
    <n v="2.7593312595627224"/>
    <n v="73.753055637322817"/>
  </r>
  <r>
    <n v="45.152999999999999"/>
    <n v="0"/>
    <x v="6"/>
    <n v="23"/>
    <n v="2.6101703009573916"/>
    <n v="26.111703314424563"/>
  </r>
  <r>
    <n v="60.469000000000001"/>
    <n v="0"/>
    <x v="6"/>
    <n v="24"/>
    <n v="2.6154074252398996"/>
    <n v="2.5133538591511311"/>
  </r>
  <r>
    <n v="101.682"/>
    <n v="0"/>
    <x v="6"/>
    <n v="1"/>
    <n v="2.5234525951560891"/>
    <n v="1.6781395885261898"/>
  </r>
  <r>
    <n v="110.449"/>
    <n v="0"/>
    <x v="6"/>
    <n v="2"/>
    <n v="2.3430682875238613"/>
    <n v="1.9148056676419687"/>
  </r>
  <r>
    <n v="113.19799999999999"/>
    <n v="0"/>
    <x v="6"/>
    <n v="3"/>
    <n v="2.2035848066276005"/>
    <n v="2.1878716374755922"/>
  </r>
  <r>
    <n v="116.944"/>
    <n v="0"/>
    <x v="6"/>
    <n v="4"/>
    <n v="2.2290504704918641"/>
    <n v="2.0584252699677754"/>
  </r>
  <r>
    <n v="116.482"/>
    <n v="0"/>
    <x v="6"/>
    <n v="5"/>
    <n v="2.4060351202756789"/>
    <n v="11.242912422043407"/>
  </r>
  <r>
    <n v="115.545"/>
    <n v="0"/>
    <x v="6"/>
    <n v="6"/>
    <n v="2.6700091760141946"/>
    <n v="18.586264724435654"/>
  </r>
  <r>
    <n v="191.035"/>
    <n v="0"/>
    <x v="6"/>
    <n v="7"/>
    <n v="3.0729074180651783"/>
    <n v="20.694526411416973"/>
  </r>
  <r>
    <n v="287.15600000000001"/>
    <n v="0"/>
    <x v="6"/>
    <n v="8"/>
    <n v="3.4123086026911458"/>
    <n v="27.416430230911367"/>
  </r>
  <r>
    <n v="320.71600000000001"/>
    <n v="0"/>
    <x v="6"/>
    <n v="9"/>
    <n v="3.2353474311115336"/>
    <n v="38.618481299550318"/>
  </r>
  <r>
    <n v="397.99099999999999"/>
    <n v="0"/>
    <x v="6"/>
    <n v="10"/>
    <n v="2.6750478500393222"/>
    <n v="54.988310300841789"/>
  </r>
  <r>
    <n v="506.46300000000002"/>
    <n v="0"/>
    <x v="6"/>
    <n v="11"/>
    <n v="2.5500017647052715"/>
    <n v="45.702637196213708"/>
  </r>
  <r>
    <n v="643.80799999999999"/>
    <n v="0"/>
    <x v="6"/>
    <n v="12"/>
    <n v="2.704022374167788"/>
    <n v="35.323202079223243"/>
  </r>
  <r>
    <n v="741.36699999999996"/>
    <n v="4.8000000000000001E-2"/>
    <x v="6"/>
    <n v="13"/>
    <n v="3.0682850258735743"/>
    <n v="30.800919930630503"/>
  </r>
  <r>
    <n v="808.94299999999998"/>
    <n v="5.3999999999999999E-2"/>
    <x v="6"/>
    <n v="14"/>
    <n v="3.6720393516409922"/>
    <n v="25.281337551251109"/>
  </r>
  <r>
    <n v="829.94299999999998"/>
    <n v="3.4000000000000002E-2"/>
    <x v="6"/>
    <n v="15"/>
    <n v="3.7576835949824194"/>
    <n v="24.642015575789276"/>
  </r>
  <r>
    <n v="755.78099999999995"/>
    <n v="0.11899999999999999"/>
    <x v="6"/>
    <n v="16"/>
    <n v="3.9530521119762638"/>
    <n v="30.805757824341711"/>
  </r>
  <r>
    <n v="628.87300000000005"/>
    <n v="0.376"/>
    <x v="6"/>
    <n v="17"/>
    <n v="3.8441416467138669"/>
    <n v="31.56420824362106"/>
  </r>
  <r>
    <n v="272.55200000000002"/>
    <n v="0.17199999999999999"/>
    <x v="6"/>
    <n v="18"/>
    <n v="3.2889372143596782"/>
    <n v="44.346225585191114"/>
  </r>
  <r>
    <n v="67.884"/>
    <n v="0"/>
    <x v="6"/>
    <n v="19"/>
    <n v="2.5733987254213053"/>
    <n v="109.67333904429194"/>
  </r>
  <r>
    <n v="52.298000000000002"/>
    <n v="0"/>
    <x v="6"/>
    <n v="20"/>
    <n v="2.2917299142787311"/>
    <n v="138.35668638774246"/>
  </r>
  <r>
    <n v="44.162999999999997"/>
    <n v="0"/>
    <x v="6"/>
    <n v="21"/>
    <n v="2.0613648391296482"/>
    <n v="138.93694532119534"/>
  </r>
  <r>
    <n v="40.496000000000002"/>
    <n v="0"/>
    <x v="6"/>
    <n v="22"/>
    <n v="2.0737217749736825"/>
    <n v="102.72657065694793"/>
  </r>
  <r>
    <n v="39.880000000000003"/>
    <n v="0"/>
    <x v="6"/>
    <n v="23"/>
    <n v="2.4241988367293636"/>
    <n v="32.524754004612532"/>
  </r>
  <r>
    <n v="40.622"/>
    <n v="0"/>
    <x v="6"/>
    <n v="24"/>
    <n v="2.4531388056936363"/>
    <n v="4.5750113724345933"/>
  </r>
  <r>
    <n v="48.424999999999997"/>
    <n v="0"/>
    <x v="6"/>
    <n v="1"/>
    <n v="2.5946194325950769"/>
    <n v="3.2231690002711622"/>
  </r>
  <r>
    <n v="51.646000000000001"/>
    <n v="0"/>
    <x v="6"/>
    <n v="2"/>
    <n v="2.3478894778076755"/>
    <n v="4.072239257268679"/>
  </r>
  <r>
    <n v="86.388000000000005"/>
    <n v="0"/>
    <x v="6"/>
    <n v="3"/>
    <n v="2.3593738576156174"/>
    <n v="2.4024034614110592"/>
  </r>
  <r>
    <n v="99.74"/>
    <n v="0"/>
    <x v="6"/>
    <n v="4"/>
    <n v="2.5951302472130373"/>
    <n v="1.5638698156913842"/>
  </r>
  <r>
    <n v="125.34"/>
    <n v="0"/>
    <x v="6"/>
    <n v="5"/>
    <n v="2.6640270268899302"/>
    <n v="9.1583567877475804"/>
  </r>
  <r>
    <n v="182.24799999999999"/>
    <n v="0"/>
    <x v="6"/>
    <n v="6"/>
    <n v="2.5030337592609495"/>
    <n v="17.806358818325659"/>
  </r>
  <r>
    <n v="234.12100000000001"/>
    <n v="0"/>
    <x v="6"/>
    <n v="7"/>
    <n v="2.7670462591001255"/>
    <n v="23.288141151808563"/>
  </r>
  <r>
    <n v="327.65699999999998"/>
    <n v="0"/>
    <x v="6"/>
    <n v="8"/>
    <n v="2.5918954454221335"/>
    <n v="36.971103236382596"/>
  </r>
  <r>
    <n v="399.077"/>
    <n v="0"/>
    <x v="6"/>
    <n v="9"/>
    <n v="2.5227227354586552"/>
    <n v="50.30978026880539"/>
  </r>
  <r>
    <n v="455.983"/>
    <n v="0"/>
    <x v="6"/>
    <n v="10"/>
    <n v="2.5200126983807047"/>
    <n v="58.541645228471872"/>
  </r>
  <r>
    <n v="514.50800000000004"/>
    <n v="0"/>
    <x v="6"/>
    <n v="11"/>
    <n v="2.652570451467783"/>
    <n v="43.828343588143682"/>
  </r>
  <r>
    <n v="662.779"/>
    <n v="0"/>
    <x v="6"/>
    <n v="12"/>
    <n v="2.6403878502977549"/>
    <n v="36.241246686605152"/>
  </r>
  <r>
    <n v="759.35900000000004"/>
    <n v="1.6E-2"/>
    <x v="6"/>
    <n v="13"/>
    <n v="2.6924524136927657"/>
    <n v="35.486892230333304"/>
  </r>
  <r>
    <n v="763.15599999999995"/>
    <n v="0.25600000000000001"/>
    <x v="6"/>
    <n v="14"/>
    <n v="2.6210923295450694"/>
    <n v="34.529542416038993"/>
  </r>
  <r>
    <n v="744.43799999999999"/>
    <n v="0.95199999999999996"/>
    <x v="6"/>
    <n v="15"/>
    <n v="2.613572650606828"/>
    <n v="13.294550937520404"/>
  </r>
  <r>
    <n v="675.64599999999996"/>
    <n v="1.405"/>
    <x v="6"/>
    <n v="16"/>
    <n v="2.7834489397148996"/>
    <n v="22.924878532378528"/>
  </r>
  <r>
    <n v="566.99400000000003"/>
    <n v="1.0049999999999999"/>
    <x v="6"/>
    <n v="17"/>
    <n v="2.7270760898808821"/>
    <n v="31.136984371490904"/>
  </r>
  <r>
    <n v="197.18799999999999"/>
    <n v="1.653"/>
    <x v="6"/>
    <n v="18"/>
    <n v="2.3094858735225037"/>
    <n v="33.154435115160908"/>
  </r>
  <r>
    <n v="64.77"/>
    <n v="1.329"/>
    <x v="6"/>
    <n v="19"/>
    <n v="2.0838474032423773"/>
    <n v="77.767716578695442"/>
  </r>
  <r>
    <n v="54.189"/>
    <n v="0"/>
    <x v="6"/>
    <n v="20"/>
    <n v="1.9324042020239969"/>
    <n v="159.59316171854991"/>
  </r>
  <r>
    <n v="46.853999999999999"/>
    <n v="0"/>
    <x v="6"/>
    <n v="21"/>
    <n v="2.0761974857898275"/>
    <n v="129.96680947966098"/>
  </r>
  <r>
    <n v="43.689"/>
    <n v="0"/>
    <x v="6"/>
    <n v="22"/>
    <n v="2.2335946364548782"/>
    <n v="87.81360039372754"/>
  </r>
  <r>
    <n v="43.777000000000001"/>
    <n v="0"/>
    <x v="6"/>
    <n v="23"/>
    <n v="2.307633636433652"/>
    <n v="31.541481171103065"/>
  </r>
  <r>
    <n v="39.881"/>
    <n v="0"/>
    <x v="6"/>
    <n v="24"/>
    <n v="2.3131340211928926"/>
    <n v="5.4884281221790552"/>
  </r>
  <r>
    <n v="39.862000000000002"/>
    <n v="0"/>
    <x v="6"/>
    <n v="1"/>
    <n v="2.2683476364966642"/>
    <n v="5.7777713257223002"/>
  </r>
  <r>
    <n v="41.386000000000003"/>
    <n v="0"/>
    <x v="6"/>
    <n v="2"/>
    <n v="2.3791805311913592"/>
    <n v="4.900547781848303"/>
  </r>
  <r>
    <n v="48.564999999999998"/>
    <n v="0"/>
    <x v="6"/>
    <n v="3"/>
    <n v="2.3692040857638244"/>
    <n v="4.2249359765984567"/>
  </r>
  <r>
    <n v="53.914999999999999"/>
    <n v="0"/>
    <x v="6"/>
    <n v="4"/>
    <n v="2.1615115081812539"/>
    <n v="4.812959304516724"/>
  </r>
  <r>
    <n v="69.459000000000003"/>
    <n v="0"/>
    <x v="6"/>
    <n v="5"/>
    <n v="1.8052625847781811"/>
    <n v="26.85355886733527"/>
  </r>
  <r>
    <n v="69.951999999999998"/>
    <n v="0"/>
    <x v="6"/>
    <n v="6"/>
    <n v="2.2061572926697677"/>
    <n v="38.237229067477777"/>
  </r>
  <r>
    <n v="145.999"/>
    <n v="0"/>
    <x v="6"/>
    <n v="7"/>
    <n v="2.5021808487797199"/>
    <n v="26.046413604058912"/>
  </r>
  <r>
    <n v="263.53800000000001"/>
    <n v="0"/>
    <x v="6"/>
    <n v="8"/>
    <n v="2.7808362051728253"/>
    <n v="34.270991347088433"/>
  </r>
  <r>
    <n v="337.47399999999999"/>
    <n v="0"/>
    <x v="6"/>
    <n v="9"/>
    <n v="2.877492311023611"/>
    <n v="43.765603540606591"/>
  </r>
  <r>
    <n v="412.084"/>
    <n v="0"/>
    <x v="6"/>
    <n v="10"/>
    <n v="2.5996130481285094"/>
    <n v="56.664301530618523"/>
  </r>
  <r>
    <n v="502.411"/>
    <n v="0"/>
    <x v="6"/>
    <n v="11"/>
    <n v="2.4736956158751626"/>
    <n v="47.197850086315412"/>
  </r>
  <r>
    <n v="655.32500000000005"/>
    <n v="0"/>
    <x v="6"/>
    <n v="12"/>
    <n v="2.0910059779924111"/>
    <n v="46.490690910953667"/>
  </r>
  <r>
    <n v="804.72199999999998"/>
    <n v="0"/>
    <x v="6"/>
    <n v="13"/>
    <n v="2.1301737018374816"/>
    <n v="45.584943643801239"/>
  </r>
  <r>
    <n v="921.41200000000003"/>
    <n v="0"/>
    <x v="6"/>
    <n v="14"/>
    <n v="2.6365464152940681"/>
    <n v="36.29808475808386"/>
  </r>
  <r>
    <n v="936.50400000000002"/>
    <n v="0"/>
    <x v="6"/>
    <n v="15"/>
    <n v="3.1319043727419267"/>
    <n v="30.1189990264084"/>
  </r>
  <r>
    <n v="828.22299999999996"/>
    <n v="0"/>
    <x v="6"/>
    <n v="16"/>
    <n v="3.2967453647499072"/>
    <n v="34.723306619934846"/>
  </r>
  <r>
    <n v="684.18700000000001"/>
    <n v="2.1000000000000001E-2"/>
    <x v="6"/>
    <n v="17"/>
    <n v="3.3955696134816615"/>
    <n v="42.732468106155842"/>
  </r>
  <r>
    <n v="330.678"/>
    <n v="6.2E-2"/>
    <x v="6"/>
    <n v="18"/>
    <n v="2.8837234610829103"/>
    <n v="50.808786730767395"/>
  </r>
  <r>
    <n v="73.864000000000004"/>
    <n v="0"/>
    <x v="6"/>
    <n v="19"/>
    <n v="2.7160377390603392"/>
    <n v="95.244826726396951"/>
  </r>
  <r>
    <n v="65.97"/>
    <n v="0"/>
    <x v="6"/>
    <n v="20"/>
    <n v="2.807017634429823"/>
    <n v="88.546484280937861"/>
  </r>
  <r>
    <n v="53.271999999999998"/>
    <n v="0"/>
    <x v="6"/>
    <n v="21"/>
    <n v="2.5756525386783053"/>
    <n v="90.832396761773609"/>
  </r>
  <r>
    <n v="48.415999999999997"/>
    <n v="0"/>
    <x v="6"/>
    <n v="22"/>
    <n v="2.4311499336733631"/>
    <n v="72.196828500706218"/>
  </r>
  <r>
    <n v="47.988"/>
    <n v="0"/>
    <x v="6"/>
    <n v="23"/>
    <n v="2.4771727836386384"/>
    <n v="26.290961138050012"/>
  </r>
  <r>
    <n v="45.207999999999998"/>
    <n v="0"/>
    <x v="6"/>
    <n v="24"/>
    <n v="2.3201939574095958"/>
    <n v="4.8027464434139944"/>
  </r>
  <r>
    <n v="48.942999999999998"/>
    <n v="0"/>
    <x v="6"/>
    <n v="1"/>
    <n v="2.262038903290569"/>
    <n v="4.7393882812262635"/>
  </r>
  <r>
    <n v="68.683000000000007"/>
    <n v="0"/>
    <x v="6"/>
    <n v="2"/>
    <n v="2.419453244020227"/>
    <n v="2.8165021588792696"/>
  </r>
  <r>
    <n v="118.96599999999999"/>
    <n v="0"/>
    <x v="6"/>
    <n v="3"/>
    <n v="2.3589262387789915"/>
    <n v="1.7454274645254886"/>
  </r>
  <r>
    <n v="122.961"/>
    <n v="0"/>
    <x v="6"/>
    <n v="4"/>
    <n v="2.2705798818803977"/>
    <n v="1.8683417783362191"/>
  </r>
  <r>
    <n v="126.724"/>
    <n v="0"/>
    <x v="6"/>
    <n v="5"/>
    <n v="2.2974847115922228"/>
    <n v="10.956734361928284"/>
  </r>
  <r>
    <n v="139.69499999999999"/>
    <n v="0"/>
    <x v="6"/>
    <n v="6"/>
    <n v="2.4075888353288235"/>
    <n v="18.622044434667512"/>
  </r>
  <r>
    <n v="200.21100000000001"/>
    <n v="0"/>
    <x v="6"/>
    <n v="7"/>
    <n v="2.6794896902208825"/>
    <n v="24.139607043893584"/>
  </r>
  <r>
    <n v="286.43299999999999"/>
    <n v="0"/>
    <x v="6"/>
    <n v="8"/>
    <n v="2.5890156430581874"/>
    <n v="37.01530702793567"/>
  </r>
  <r>
    <n v="315.97699999999998"/>
    <n v="0"/>
    <x v="6"/>
    <n v="9"/>
    <n v="2.6190068728432161"/>
    <n v="48.358404407972039"/>
  </r>
  <r>
    <n v="404.21199999999999"/>
    <n v="0"/>
    <x v="6"/>
    <n v="10"/>
    <n v="2.7220045922077354"/>
    <n v="53.991946822222808"/>
  </r>
  <r>
    <n v="548.18399999999997"/>
    <n v="0"/>
    <x v="6"/>
    <n v="11"/>
    <n v="2.9790041960359845"/>
    <n v="38.722267972166534"/>
  </r>
  <r>
    <n v="706.673"/>
    <n v="0"/>
    <x v="6"/>
    <n v="12"/>
    <n v="3.2900097264293917"/>
    <n v="28.538515794938611"/>
  </r>
  <r>
    <n v="806.32799999999997"/>
    <n v="0.19"/>
    <x v="6"/>
    <n v="13"/>
    <n v="3.7960526866733555"/>
    <n v="25.234790785541382"/>
  </r>
  <r>
    <n v="805.60400000000004"/>
    <n v="1.462"/>
    <x v="6"/>
    <n v="14"/>
    <n v="4.3161186267293443"/>
    <n v="12.206783919520326"/>
  </r>
  <r>
    <n v="698.81100000000004"/>
    <n v="2.3370000000000002"/>
    <x v="6"/>
    <n v="15"/>
    <n v="4.7033589061435661"/>
    <n v="9.6049032602318682"/>
  </r>
  <r>
    <n v="768.11"/>
    <n v="1.2729999999999999"/>
    <x v="6"/>
    <n v="16"/>
    <n v="5.2177264205782192"/>
    <n v="12.490088676242781"/>
  </r>
  <r>
    <n v="685.42200000000003"/>
    <n v="8.4000000000000005E-2"/>
    <x v="6"/>
    <n v="17"/>
    <n v="5.252352330146941"/>
    <n v="26.646957702408372"/>
  </r>
  <r>
    <n v="414.54"/>
    <n v="0"/>
    <x v="6"/>
    <n v="18"/>
    <n v="4.2633978233329337"/>
    <n v="33.470452334578432"/>
  </r>
  <r>
    <n v="100.81100000000001"/>
    <n v="0"/>
    <x v="6"/>
    <n v="19"/>
    <n v="3.1366391249233629"/>
    <n v="59.94905404021582"/>
  </r>
  <r>
    <n v="124.139"/>
    <n v="0"/>
    <x v="6"/>
    <n v="20"/>
    <n v="3.3928208028129045"/>
    <n v="38.430132114857066"/>
  </r>
  <r>
    <n v="186.37"/>
    <n v="0"/>
    <x v="6"/>
    <n v="21"/>
    <n v="3.5104122265055997"/>
    <n v="26.572847614320384"/>
  </r>
  <r>
    <n v="198.51400000000001"/>
    <n v="0"/>
    <x v="6"/>
    <n v="22"/>
    <n v="2.9739058492158086"/>
    <n v="21.475636806218919"/>
  </r>
  <r>
    <n v="187.68100000000001"/>
    <n v="0"/>
    <x v="6"/>
    <n v="23"/>
    <n v="2.7545210109926552"/>
    <n v="8.4489945008953242"/>
  </r>
  <r>
    <n v="157.54"/>
    <n v="0"/>
    <x v="6"/>
    <n v="24"/>
    <n v="2.9030001722356134"/>
    <n v="0.77891888965749478"/>
  </r>
  <r>
    <n v="126.80500000000001"/>
    <n v="0"/>
    <x v="6"/>
    <n v="1"/>
    <n v="2.6660091897816107"/>
    <n v="1.1218992897282445"/>
  </r>
  <r>
    <n v="129.04599999999999"/>
    <n v="9.4E-2"/>
    <x v="6"/>
    <n v="2"/>
    <n v="3.1041111449173338"/>
    <n v="0.55309817912386805"/>
  </r>
  <r>
    <n v="148.559"/>
    <n v="0"/>
    <x v="6"/>
    <n v="3"/>
    <n v="3.4964948162409732"/>
    <n v="0.17665635836521387"/>
  </r>
  <r>
    <n v="164.57900000000001"/>
    <n v="0"/>
    <x v="6"/>
    <n v="4"/>
    <n v="3.6238416080176572"/>
    <n v="7.3133822003367044E-2"/>
  </r>
  <r>
    <n v="162.45599999999999"/>
    <n v="0"/>
    <x v="6"/>
    <n v="5"/>
    <n v="3.5140005691519174"/>
    <n v="6.0244038943142106"/>
  </r>
  <r>
    <n v="200.46299999999999"/>
    <n v="0"/>
    <x v="6"/>
    <n v="6"/>
    <n v="3.3860053160029149"/>
    <n v="12.440844392478599"/>
  </r>
  <r>
    <n v="209.03800000000001"/>
    <n v="0"/>
    <x v="6"/>
    <n v="7"/>
    <n v="3.6570110746345845"/>
    <n v="16.946857594897878"/>
  </r>
  <r>
    <n v="390.51299999999998"/>
    <n v="0"/>
    <x v="6"/>
    <n v="8"/>
    <n v="4.5185422428035347"/>
    <n v="20.026349126641893"/>
  </r>
  <r>
    <n v="558.95500000000004"/>
    <n v="0"/>
    <x v="6"/>
    <n v="9"/>
    <n v="4.6354447467314284"/>
    <n v="26.117669029485114"/>
  </r>
  <r>
    <n v="632.06399999999996"/>
    <n v="0"/>
    <x v="6"/>
    <n v="10"/>
    <n v="4.7153235307876811"/>
    <n v="29.997171165706224"/>
  </r>
  <r>
    <n v="702.28599999999994"/>
    <n v="6.2E-2"/>
    <x v="6"/>
    <n v="11"/>
    <n v="5.0740193141138121"/>
    <n v="21.590816207064965"/>
  </r>
  <r>
    <n v="748.82299999999998"/>
    <n v="0.27500000000000002"/>
    <x v="6"/>
    <n v="12"/>
    <n v="5.1600024224800514"/>
    <n v="17.244752837737796"/>
  </r>
  <r>
    <n v="822.072"/>
    <n v="0.36299999999999999"/>
    <x v="6"/>
    <n v="13"/>
    <n v="5.2640186169883556"/>
    <n v="15.564724138150476"/>
  </r>
  <r>
    <n v="863.13599999999997"/>
    <n v="0.24199999999999999"/>
    <x v="6"/>
    <n v="14"/>
    <n v="5.2631900972699057"/>
    <n v="17.408967378963109"/>
  </r>
  <r>
    <n v="824.46199999999999"/>
    <n v="1.004"/>
    <x v="6"/>
    <n v="15"/>
    <n v="5.2021177418432201"/>
    <n v="10.883490808140909"/>
  </r>
  <r>
    <n v="794.28599999999994"/>
    <n v="0.46400000000000002"/>
    <x v="6"/>
    <n v="16"/>
    <n v="5.0240981280225805"/>
    <n v="17.63696989238872"/>
  </r>
  <r>
    <n v="640.60900000000004"/>
    <n v="0.65300000000000002"/>
    <x v="6"/>
    <n v="17"/>
    <n v="4.8596511191648313"/>
    <n v="18.118629663951868"/>
  </r>
  <r>
    <n v="352.654"/>
    <n v="1.2999999999999999E-2"/>
    <x v="6"/>
    <n v="18"/>
    <n v="3.5847165857289194"/>
    <n v="40.331578560619896"/>
  </r>
  <r>
    <n v="91.117999999999995"/>
    <n v="0"/>
    <x v="6"/>
    <n v="19"/>
    <n v="2.9768708403288175"/>
    <n v="70.098119157123307"/>
  </r>
  <r>
    <n v="88.364000000000004"/>
    <n v="0"/>
    <x v="6"/>
    <n v="20"/>
    <n v="3.4080776106186312"/>
    <n v="53.729005751393402"/>
  </r>
  <r>
    <n v="139.71199999999999"/>
    <n v="0"/>
    <x v="6"/>
    <n v="21"/>
    <n v="3.6910048767239521"/>
    <n v="25.137205052150872"/>
  </r>
  <r>
    <n v="72.114999999999995"/>
    <n v="0"/>
    <x v="6"/>
    <n v="22"/>
    <n v="3.3940212138405972"/>
    <n v="33.303691990350231"/>
  </r>
  <r>
    <n v="90.105000000000004"/>
    <n v="0"/>
    <x v="6"/>
    <n v="23"/>
    <n v="3.470806822627845"/>
    <n v="8.8496658535660995"/>
  </r>
  <r>
    <n v="127.535"/>
    <n v="0"/>
    <x v="6"/>
    <n v="24"/>
    <n v="3.8149941022234883"/>
    <n v="-7.0623638757500995E-2"/>
  </r>
  <r>
    <n v="56.847000000000001"/>
    <n v="0"/>
    <x v="6"/>
    <n v="1"/>
    <n v="3.3215190801800309"/>
    <n v="0.75887420944209616"/>
  </r>
  <r>
    <n v="73.792000000000002"/>
    <n v="0"/>
    <x v="6"/>
    <n v="2"/>
    <n v="3.5534096302002673"/>
    <n v="0.22809229877938275"/>
  </r>
  <r>
    <n v="72.656000000000006"/>
    <n v="0"/>
    <x v="6"/>
    <n v="3"/>
    <n v="3.4683547973066418"/>
    <n v="0.35884803756113204"/>
  </r>
  <r>
    <n v="52.014000000000003"/>
    <n v="0"/>
    <x v="6"/>
    <n v="4"/>
    <n v="2.8109345421051697"/>
    <n v="2.2372233909415815"/>
  </r>
  <r>
    <n v="85.673000000000002"/>
    <n v="0"/>
    <x v="6"/>
    <n v="5"/>
    <n v="2.8112497220986965"/>
    <n v="12.476983301548438"/>
  </r>
  <r>
    <n v="71.224000000000004"/>
    <n v="0"/>
    <x v="6"/>
    <n v="6"/>
    <n v="2.7450296901855178"/>
    <n v="29.189875115873392"/>
  </r>
  <r>
    <n v="128.03100000000001"/>
    <n v="0"/>
    <x v="6"/>
    <n v="7"/>
    <n v="3.2321294837923804"/>
    <n v="19.839134837546418"/>
  </r>
  <r>
    <n v="199.61"/>
    <n v="0"/>
    <x v="6"/>
    <n v="8"/>
    <n v="4.036388484772"/>
    <n v="22.749321544873819"/>
  </r>
  <r>
    <n v="325.73700000000002"/>
    <n v="0"/>
    <x v="6"/>
    <n v="9"/>
    <n v="3.9491139512553954"/>
    <n v="31.13802781436814"/>
  </r>
  <r>
    <n v="447.21"/>
    <n v="0"/>
    <x v="6"/>
    <n v="10"/>
    <n v="4.21"/>
    <n v="33.930100837195702"/>
  </r>
  <r>
    <n v="564.85400000000004"/>
    <n v="0"/>
    <x v="6"/>
    <n v="11"/>
    <n v="4.3773664457068246"/>
    <n v="25.467689850396674"/>
  </r>
  <r>
    <n v="694.38699999999994"/>
    <n v="0"/>
    <x v="6"/>
    <n v="12"/>
    <n v="4.747842983924385"/>
    <n v="18.925419002772738"/>
  </r>
  <r>
    <n v="879.71799999999996"/>
    <n v="0"/>
    <x v="6"/>
    <n v="13"/>
    <n v="5.2316150470003047"/>
    <n v="16.919295581300929"/>
  </r>
  <r>
    <n v="888.42899999999997"/>
    <n v="0.436"/>
    <x v="6"/>
    <n v="14"/>
    <n v="5.699038954069362"/>
    <n v="13.350448853457058"/>
  </r>
  <r>
    <n v="864.98"/>
    <n v="1.3129999999999999"/>
    <x v="6"/>
    <n v="15"/>
    <n v="5.9640859316411587"/>
    <n v="9.0483067118750586"/>
  </r>
  <r>
    <n v="784.05"/>
    <n v="1.8959999999999999"/>
    <x v="6"/>
    <n v="16"/>
    <n v="6.0186800047851019"/>
    <n v="9.7617404104444194"/>
  </r>
  <r>
    <n v="560.71699999999998"/>
    <n v="2.0590000000000002"/>
    <x v="6"/>
    <n v="17"/>
    <n v="5.5013232044663578"/>
    <n v="12.968208785969015"/>
  </r>
  <r>
    <n v="432.84500000000003"/>
    <n v="2.1989999999999998"/>
    <x v="6"/>
    <n v="18"/>
    <n v="4.6582061998155471"/>
    <n v="14.928441570484178"/>
  </r>
  <r>
    <n v="210.45"/>
    <n v="2.359"/>
    <x v="6"/>
    <n v="19"/>
    <n v="4.5945228261485438"/>
    <n v="14.686988359051371"/>
  </r>
  <r>
    <n v="236.79599999999999"/>
    <n v="3.0779999999999998"/>
    <x v="6"/>
    <n v="20"/>
    <n v="4.994716608577507"/>
    <n v="10.102545231167023"/>
  </r>
  <r>
    <n v="261.71800000000002"/>
    <n v="2.7909999999999999"/>
    <x v="6"/>
    <n v="21"/>
    <n v="5.2384157910574451"/>
    <n v="7.8799335568168756"/>
  </r>
  <r>
    <n v="278.19900000000001"/>
    <n v="0.10100000000000001"/>
    <x v="6"/>
    <n v="22"/>
    <n v="5.3127006315055993"/>
    <n v="13.561064173591763"/>
  </r>
  <r>
    <n v="278.12799999999999"/>
    <n v="7.6999999999999999E-2"/>
    <x v="6"/>
    <n v="23"/>
    <n v="5.1628020492751805"/>
    <n v="3.2160533686627879"/>
  </r>
  <r>
    <n v="249.63"/>
    <n v="0.89900000000000002"/>
    <x v="6"/>
    <n v="24"/>
    <n v="4.8677972431069891"/>
    <n v="0.80102511902525675"/>
  </r>
  <r>
    <n v="222.11199999999999"/>
    <n v="0"/>
    <x v="6"/>
    <n v="1"/>
    <n v="5.0000224999493756"/>
    <n v="-0.7091842252452869"/>
  </r>
  <r>
    <n v="198.27"/>
    <n v="0"/>
    <x v="6"/>
    <n v="2"/>
    <n v="4.7322907772029392"/>
    <n v="-0.59263605943602782"/>
  </r>
  <r>
    <n v="209.83699999999999"/>
    <n v="0"/>
    <x v="6"/>
    <n v="3"/>
    <n v="4.6751540081584473"/>
    <n v="-0.5660350984794511"/>
  </r>
  <r>
    <n v="223.84700000000001"/>
    <n v="0"/>
    <x v="6"/>
    <n v="4"/>
    <n v="4.9051427094428144"/>
    <n v="-0.66933690660339762"/>
  </r>
  <r>
    <n v="207.47900000000001"/>
    <n v="0"/>
    <x v="6"/>
    <n v="5"/>
    <n v="4.7330871532225132"/>
    <n v="3.7594546769208641"/>
  </r>
  <r>
    <n v="227.238"/>
    <n v="0"/>
    <x v="6"/>
    <n v="6"/>
    <n v="4.9711854722993385"/>
    <n v="7.5907519031780923"/>
  </r>
  <r>
    <n v="217.303"/>
    <n v="0"/>
    <x v="6"/>
    <n v="7"/>
    <n v="5.6492375591755737"/>
    <n v="9.9938992533301487"/>
  </r>
  <r>
    <n v="301.476"/>
    <n v="0"/>
    <x v="6"/>
    <n v="8"/>
    <n v="6.1693547474594137"/>
    <n v="13.92664666448642"/>
  </r>
  <r>
    <n v="334.91800000000001"/>
    <n v="0"/>
    <x v="6"/>
    <n v="9"/>
    <n v="6.8657089947069565"/>
    <n v="16.734017624277644"/>
  </r>
  <r>
    <n v="449.73599999999999"/>
    <n v="0"/>
    <x v="6"/>
    <n v="10"/>
    <n v="7.4919741724060955"/>
    <n v="17.853395858623102"/>
  </r>
  <r>
    <n v="488.33300000000003"/>
    <n v="0"/>
    <x v="6"/>
    <n v="11"/>
    <n v="7.4480363183862091"/>
    <n v="13.826197014239799"/>
  </r>
  <r>
    <n v="606.02"/>
    <n v="9.2999999999999999E-2"/>
    <x v="6"/>
    <n v="12"/>
    <n v="7.5438369547598256"/>
    <n v="10.88466860934918"/>
  </r>
  <r>
    <n v="731.27599999999995"/>
    <n v="0.318"/>
    <x v="6"/>
    <n v="13"/>
    <n v="6.8965464545669519"/>
    <n v="12.403033296422256"/>
  </r>
  <r>
    <n v="711.15800000000002"/>
    <n v="0.41199999999999998"/>
    <x v="6"/>
    <n v="14"/>
    <n v="6.7374849907068439"/>
    <n v="11.578125507909192"/>
  </r>
  <r>
    <n v="818.00699999999995"/>
    <n v="0.46200000000000002"/>
    <x v="6"/>
    <n v="15"/>
    <n v="7.1723218695203572"/>
    <n v="10.317688482640666"/>
  </r>
  <r>
    <n v="762.36500000000001"/>
    <n v="0.45600000000000002"/>
    <x v="6"/>
    <n v="16"/>
    <n v="6.8736371740149336"/>
    <n v="13.003152866751082"/>
  </r>
  <r>
    <n v="603.87199999999996"/>
    <n v="1.046"/>
    <x v="6"/>
    <n v="17"/>
    <n v="5.4195189823452043"/>
    <n v="15.570576754690004"/>
  </r>
  <r>
    <n v="106.04600000000001"/>
    <n v="7.6639999999999997"/>
    <x v="6"/>
    <n v="18"/>
    <n v="4.012620714695073"/>
    <n v="0.47202086908676316"/>
  </r>
  <r>
    <n v="45.381"/>
    <n v="10.241"/>
    <x v="6"/>
    <n v="19"/>
    <n v="3.5186152105622459"/>
    <n v="1.2578758101506529"/>
  </r>
  <r>
    <n v="141.929"/>
    <n v="10.173"/>
    <x v="6"/>
    <n v="20"/>
    <n v="4.6128972457664821"/>
    <n v="0.29028096830946282"/>
  </r>
  <r>
    <n v="213.81"/>
    <n v="8.52"/>
    <x v="6"/>
    <n v="21"/>
    <n v="5.351271718012458"/>
    <n v="0.19248282676806494"/>
  </r>
  <r>
    <n v="254.083"/>
    <n v="4.8"/>
    <x v="6"/>
    <n v="22"/>
    <n v="5.5251761962855088"/>
    <n v="0.13049711164788849"/>
  </r>
  <r>
    <n v="225.79300000000001"/>
    <n v="5.7960000000000003"/>
    <x v="6"/>
    <n v="23"/>
    <n v="5.3592522799360731"/>
    <n v="5.7658859106703049E-2"/>
  </r>
  <r>
    <n v="180.91900000000001"/>
    <n v="2.4830000000000001"/>
    <x v="6"/>
    <n v="24"/>
    <n v="5.3092456149626379"/>
    <n v="0.82727584776992447"/>
  </r>
  <r>
    <n v="214.55799999999999"/>
    <n v="0"/>
    <x v="6"/>
    <n v="1"/>
    <n v="5.594464496267717"/>
    <n v="-0.92807527030105463"/>
  </r>
  <r>
    <n v="195.36799999999999"/>
    <n v="0"/>
    <x v="6"/>
    <n v="2"/>
    <n v="5.4740107782137226"/>
    <n v="-0.88756127894314729"/>
  </r>
  <r>
    <n v="226.40299999999999"/>
    <n v="0"/>
    <x v="6"/>
    <n v="3"/>
    <n v="5.8248931320668875"/>
    <n v="-1.0009100743555581"/>
  </r>
  <r>
    <n v="216.04499999999999"/>
    <n v="0"/>
    <x v="6"/>
    <n v="4"/>
    <n v="5.4971178812173926"/>
    <n v="-0.89547086568850398"/>
  </r>
  <r>
    <n v="175.858"/>
    <n v="0"/>
    <x v="6"/>
    <n v="5"/>
    <n v="4.9756593532917819"/>
    <n v="3.4411697060686093"/>
  </r>
  <r>
    <n v="157.66200000000001"/>
    <n v="0"/>
    <x v="6"/>
    <n v="6"/>
    <n v="4.9149759918030114"/>
    <n v="7.7092324908632088"/>
  </r>
  <r>
    <n v="216.34100000000001"/>
    <n v="0"/>
    <x v="6"/>
    <n v="7"/>
    <n v="5.740072908944625"/>
    <n v="9.7919256202181728"/>
  </r>
  <r>
    <n v="319.88400000000001"/>
    <n v="0"/>
    <x v="6"/>
    <n v="8"/>
    <n v="6.567348627871068"/>
    <n v="12.914844577640828"/>
  </r>
  <r>
    <n v="423.76299999999998"/>
    <n v="0"/>
    <x v="6"/>
    <n v="9"/>
    <n v="6.9806992486426456"/>
    <n v="16.412748449735219"/>
  </r>
  <r>
    <n v="513.49699999999996"/>
    <n v="0"/>
    <x v="6"/>
    <n v="10"/>
    <n v="7.146463810864784"/>
    <n v="18.850438783725252"/>
  </r>
  <r>
    <n v="557.995"/>
    <n v="0"/>
    <x v="6"/>
    <n v="11"/>
    <n v="6.9558895908431442"/>
    <n v="15.000365374612276"/>
  </r>
  <r>
    <n v="655.08100000000002"/>
    <n v="0"/>
    <x v="6"/>
    <n v="12"/>
    <n v="6.91819528489909"/>
    <n v="12.119448498545356"/>
  </r>
  <r>
    <n v="770.02099999999996"/>
    <n v="0"/>
    <x v="6"/>
    <n v="13"/>
    <n v="6.8995415789746497"/>
    <n v="12.159701759067872"/>
  </r>
  <r>
    <n v="816.625"/>
    <n v="1.7829999999999999"/>
    <x v="6"/>
    <n v="14"/>
    <n v="6.2787516275132269"/>
    <n v="7.9523137333941154"/>
  </r>
  <r>
    <n v="610.08600000000001"/>
    <n v="5.7480000000000002"/>
    <x v="6"/>
    <n v="15"/>
    <n v="5.8023154860796735"/>
    <n v="0.17752014856106596"/>
  </r>
  <r>
    <n v="395.238"/>
    <n v="5.67"/>
    <x v="6"/>
    <n v="16"/>
    <n v="5.1311348647253467"/>
    <n v="0.2408889107557311"/>
  </r>
  <r>
    <n v="277.10199999999998"/>
    <n v="1.48"/>
    <x v="6"/>
    <n v="17"/>
    <n v="3.4722260871089601"/>
    <n v="22.693549589037918"/>
  </r>
  <r>
    <n v="71.951999999999998"/>
    <n v="0"/>
    <x v="6"/>
    <n v="18"/>
    <n v="1.9954129898344355"/>
    <n v="134.89351499641816"/>
  </r>
  <r>
    <n v="38.633000000000003"/>
    <n v="0"/>
    <x v="6"/>
    <n v="19"/>
    <n v="2.0919811184616366"/>
    <n v="239.20501140035509"/>
  </r>
  <r>
    <n v="37.826000000000001"/>
    <n v="0"/>
    <x v="6"/>
    <n v="20"/>
    <n v="3.5662003589254487"/>
    <n v="119.52724839436534"/>
  </r>
  <r>
    <n v="37.750999999999998"/>
    <n v="0"/>
    <x v="6"/>
    <n v="21"/>
    <n v="4.2385734628528029"/>
    <n v="74.148163647770616"/>
  </r>
  <r>
    <n v="43.496000000000002"/>
    <n v="0"/>
    <x v="6"/>
    <n v="22"/>
    <n v="4.1068193288724064"/>
    <n v="44.196325135290948"/>
  </r>
  <r>
    <n v="39.790999999999997"/>
    <n v="2.3E-2"/>
    <x v="6"/>
    <n v="23"/>
    <n v="3.7077761528981221"/>
    <n v="18.180696403254004"/>
  </r>
  <r>
    <n v="48.591000000000001"/>
    <n v="0.44"/>
    <x v="6"/>
    <n v="24"/>
    <n v="3.7384451313346836"/>
    <n v="5.422018260511269"/>
  </r>
  <r>
    <n v="109.8"/>
    <n v="0.82599999999999996"/>
    <x v="6"/>
    <n v="1"/>
    <n v="4.414706785280309"/>
    <n v="1.2025691591416234"/>
  </r>
  <r>
    <n v="128.13"/>
    <n v="0"/>
    <x v="6"/>
    <n v="2"/>
    <n v="4.6560160008316123"/>
    <n v="-0.56510798222382075"/>
  </r>
  <r>
    <n v="95.521000000000001"/>
    <n v="0"/>
    <x v="6"/>
    <n v="3"/>
    <n v="4.4820813245634001"/>
    <n v="-0.64118642578270002"/>
  </r>
  <r>
    <n v="85.891999999999996"/>
    <n v="0"/>
    <x v="6"/>
    <n v="4"/>
    <n v="4.4690729463726591"/>
    <n v="-0.70294289336557059"/>
  </r>
  <r>
    <n v="96.724999999999994"/>
    <n v="1.7999999999999999E-2"/>
    <x v="6"/>
    <n v="5"/>
    <n v="4.489383587977307"/>
    <n v="5.5290966324663486"/>
  </r>
  <r>
    <n v="101.23"/>
    <n v="1.7999999999999999E-2"/>
    <x v="6"/>
    <n v="6"/>
    <n v="4.3435650104493657"/>
    <n v="11.67047682289942"/>
  </r>
  <r>
    <n v="167.74199999999999"/>
    <n v="0"/>
    <x v="6"/>
    <n v="7"/>
    <n v="4.4283433697038443"/>
    <n v="13.512693977023609"/>
  </r>
  <r>
    <n v="308.26900000000001"/>
    <n v="0"/>
    <x v="6"/>
    <n v="8"/>
    <n v="4.9960361287724897"/>
    <n v="17.847671921985572"/>
  </r>
  <r>
    <n v="417.43"/>
    <n v="0"/>
    <x v="6"/>
    <n v="9"/>
    <n v="4.5909795251122603"/>
    <n v="26.397448626500243"/>
  </r>
  <r>
    <n v="487.55099999999999"/>
    <n v="0"/>
    <x v="6"/>
    <n v="10"/>
    <n v="3.9326409701369895"/>
    <n v="36.518410090004195"/>
  </r>
  <r>
    <n v="614.66200000000003"/>
    <n v="0"/>
    <x v="6"/>
    <n v="11"/>
    <n v="3.5871707514418656"/>
    <n v="31.687826732356488"/>
  </r>
  <r>
    <n v="756.56700000000001"/>
    <n v="0"/>
    <x v="6"/>
    <n v="12"/>
    <n v="3.4655816250667071"/>
    <n v="26.952415364762963"/>
  </r>
  <r>
    <n v="794.09400000000005"/>
    <n v="7.0000000000000001E-3"/>
    <x v="6"/>
    <n v="13"/>
    <n v="3.6575900535735273"/>
    <n v="25.392151233672521"/>
  </r>
  <r>
    <n v="809.48"/>
    <n v="0.158"/>
    <x v="6"/>
    <n v="14"/>
    <n v="3.658511445929888"/>
    <n v="26.884218301875361"/>
  </r>
  <r>
    <n v="843.93799999999999"/>
    <n v="0.17299999999999999"/>
    <x v="6"/>
    <n v="15"/>
    <n v="4.0944368355123029"/>
    <n v="23.728421038200661"/>
  </r>
  <r>
    <n v="780.30899999999997"/>
    <n v="1.06"/>
    <x v="6"/>
    <n v="16"/>
    <n v="4.2913088912358663"/>
    <n v="15.697733915418956"/>
  </r>
  <r>
    <n v="572.48199999999997"/>
    <n v="1.4950000000000001"/>
    <x v="6"/>
    <n v="17"/>
    <n v="4.3331140072700602"/>
    <n v="18.140303838693921"/>
  </r>
  <r>
    <n v="262.45999999999998"/>
    <n v="0.27600000000000002"/>
    <x v="6"/>
    <n v="18"/>
    <n v="3.7891181032002681"/>
    <n v="35.194015090627914"/>
  </r>
  <r>
    <n v="73.864999999999995"/>
    <n v="0"/>
    <x v="6"/>
    <n v="19"/>
    <n v="3.2393854355417475"/>
    <n v="79.068816504612997"/>
  </r>
  <r>
    <n v="51.216999999999999"/>
    <n v="0"/>
    <x v="6"/>
    <n v="20"/>
    <n v="3.2344682716019957"/>
    <n v="98.05074514287061"/>
  </r>
  <r>
    <n v="39.865000000000002"/>
    <n v="0"/>
    <x v="6"/>
    <n v="21"/>
    <n v="3.1266250174909045"/>
    <n v="98.399324500049062"/>
  </r>
  <r>
    <n v="38.558999999999997"/>
    <n v="0"/>
    <x v="6"/>
    <n v="22"/>
    <n v="3.0759650518170716"/>
    <n v="69.692064714596313"/>
  </r>
  <r>
    <n v="37.822000000000003"/>
    <n v="0"/>
    <x v="6"/>
    <n v="23"/>
    <n v="2.8358935099894"/>
    <n v="27.934090225525065"/>
  </r>
  <r>
    <n v="37.725000000000001"/>
    <n v="0"/>
    <x v="6"/>
    <n v="24"/>
    <n v="2.5284724637614704"/>
    <n v="4.4952444655999457"/>
  </r>
  <r>
    <n v="37.651000000000003"/>
    <n v="0"/>
    <x v="6"/>
    <n v="1"/>
    <n v="2.5055109259390589"/>
    <n v="4.6329822815445336"/>
  </r>
  <r>
    <n v="37.575000000000003"/>
    <n v="1.028"/>
    <x v="6"/>
    <n v="2"/>
    <n v="2.618436365466994"/>
    <n v="7.4536267185070582"/>
  </r>
  <r>
    <n v="37.521000000000001"/>
    <n v="2.31"/>
    <x v="6"/>
    <n v="3"/>
    <n v="2.4913839527459429"/>
    <n v="6.314685162396529"/>
  </r>
  <r>
    <n v="37.482999999999997"/>
    <n v="2.3839999999999999"/>
    <x v="6"/>
    <n v="4"/>
    <n v="2.1885312426373997"/>
    <n v="7.095150086251528"/>
  </r>
  <r>
    <n v="37.435000000000002"/>
    <n v="1.3660000000000001"/>
    <x v="6"/>
    <n v="5"/>
    <n v="1.9838639066226293"/>
    <n v="28.100201666799915"/>
  </r>
  <r>
    <n v="37.393999999999998"/>
    <n v="1.3660000000000001"/>
    <x v="6"/>
    <n v="6"/>
    <n v="1.7424686510809886"/>
    <n v="53.380299096225848"/>
  </r>
  <r>
    <n v="70.358999999999995"/>
    <n v="0"/>
    <x v="6"/>
    <n v="7"/>
    <n v="1.4472055831843658"/>
    <n v="86.936924173466579"/>
  </r>
  <r>
    <n v="192.57300000000001"/>
    <n v="0"/>
    <x v="6"/>
    <n v="8"/>
    <n v="1.3329261044784142"/>
    <n v="74.506463931796603"/>
  </r>
  <r>
    <n v="328.42599999999999"/>
    <n v="0"/>
    <x v="6"/>
    <n v="9"/>
    <n v="0.84195546200496851"/>
    <n v="156.26961862839275"/>
  </r>
  <r>
    <n v="543.43399999999997"/>
    <n v="0"/>
    <x v="6"/>
    <n v="10"/>
    <n v="0.82910192377053371"/>
    <n v="183.58202669789912"/>
  </r>
  <r>
    <n v="759.14800000000002"/>
    <n v="0.22800000000000001"/>
    <x v="6"/>
    <n v="11"/>
    <n v="1.2610099127286825"/>
    <n v="88.260962632938444"/>
  </r>
  <r>
    <n v="854.63199999999995"/>
    <n v="0.752"/>
    <x v="6"/>
    <n v="12"/>
    <n v="1.8760170574917487"/>
    <n v="27.062083930487397"/>
  </r>
  <r>
    <n v="827.096"/>
    <n v="1.589"/>
    <x v="6"/>
    <n v="13"/>
    <n v="2.4880243166014275"/>
    <n v="20.737664915448487"/>
  </r>
  <r>
    <n v="716.71900000000005"/>
    <n v="2.468"/>
    <x v="6"/>
    <n v="14"/>
    <n v="2.9880167335542147"/>
    <n v="14.742507853146309"/>
  </r>
  <r>
    <n v="622.23400000000004"/>
    <n v="2.629"/>
    <x v="6"/>
    <n v="15"/>
    <n v="3.3638200011296679"/>
    <n v="12.684657929601178"/>
  </r>
  <r>
    <n v="549.35400000000004"/>
    <n v="2.65"/>
    <x v="6"/>
    <n v="16"/>
    <n v="3.4558023670343188"/>
    <n v="14.75384758317748"/>
  </r>
  <r>
    <n v="440.69099999999997"/>
    <n v="2.1309999999999998"/>
    <x v="6"/>
    <n v="17"/>
    <n v="3.1957410721145729"/>
    <n v="22.034101389711406"/>
  </r>
  <r>
    <n v="176.49"/>
    <n v="1.9"/>
    <x v="6"/>
    <n v="18"/>
    <n v="2.8807854831625352"/>
    <n v="25.475513122686294"/>
  </r>
  <r>
    <n v="66.463999999999999"/>
    <n v="1.496"/>
    <x v="6"/>
    <n v="19"/>
    <n v="2.5287801407002548"/>
    <n v="60.788207134047305"/>
  </r>
  <r>
    <n v="40.698999999999998"/>
    <n v="0.755"/>
    <x v="6"/>
    <n v="20"/>
    <n v="2.4436196512550805"/>
    <n v="85.863096610221149"/>
  </r>
  <r>
    <n v="38.412999999999997"/>
    <n v="0"/>
    <x v="6"/>
    <n v="21"/>
    <n v="2.491902084753733"/>
    <n v="130.51703696376009"/>
  </r>
  <r>
    <n v="37.835999999999999"/>
    <n v="0"/>
    <x v="6"/>
    <n v="22"/>
    <n v="2.2912398390391173"/>
    <n v="98.607387683030879"/>
  </r>
  <r>
    <n v="37.767000000000003"/>
    <n v="0"/>
    <x v="6"/>
    <n v="23"/>
    <n v="2.3437256665403483"/>
    <n v="35.850987170026507"/>
  </r>
  <r>
    <n v="37.683999999999997"/>
    <n v="0"/>
    <x v="6"/>
    <n v="24"/>
    <n v="2.414812829185732"/>
    <n v="5.1615896557544438"/>
  </r>
  <r>
    <n v="37.595999999999997"/>
    <n v="0"/>
    <x v="6"/>
    <n v="1"/>
    <n v="2.4008252747753218"/>
    <n v="5.2596019796347839"/>
  </r>
  <r>
    <n v="37.527999999999999"/>
    <n v="0"/>
    <x v="6"/>
    <n v="2"/>
    <n v="2.2184435985618385"/>
    <n v="6.4909577629699342"/>
  </r>
  <r>
    <n v="39.835999999999999"/>
    <n v="0.309"/>
    <x v="6"/>
    <n v="3"/>
    <n v="2.0843562555379056"/>
    <n v="13.505189294949128"/>
  </r>
  <r>
    <n v="37.423000000000002"/>
    <n v="1.125"/>
    <x v="6"/>
    <n v="4"/>
    <n v="1.8351615732681414"/>
    <n v="10.520538353206986"/>
  </r>
  <r>
    <n v="37.377000000000002"/>
    <n v="1.3740000000000001"/>
    <x v="6"/>
    <n v="5"/>
    <n v="1.8234609949214706"/>
    <n v="30.580216115315086"/>
  </r>
  <r>
    <n v="43.59"/>
    <n v="1.3740000000000001"/>
    <x v="6"/>
    <n v="6"/>
    <n v="1.6819705704916481"/>
    <n v="47.378898172212125"/>
  </r>
  <r>
    <n v="74.2"/>
    <n v="0"/>
    <x v="6"/>
    <n v="7"/>
    <n v="1.2996018621100849"/>
    <n v="92.350461184836846"/>
  </r>
  <r>
    <n v="106.054"/>
    <n v="0"/>
    <x v="6"/>
    <n v="8"/>
    <n v="1.0290043731685496"/>
    <n v="119.30649375432658"/>
  </r>
  <r>
    <n v="126.2"/>
    <n v="0"/>
    <x v="6"/>
    <n v="9"/>
    <n v="1.2194310148589793"/>
    <n v="110.26209981858869"/>
  </r>
  <r>
    <n v="225.96100000000001"/>
    <n v="0"/>
    <x v="6"/>
    <n v="10"/>
    <n v="1.3007274887538895"/>
    <n v="116.0136714135101"/>
  </r>
  <r>
    <n v="339.154"/>
    <n v="0"/>
    <x v="6"/>
    <n v="11"/>
    <n v="1.0994416764885713"/>
    <n v="109.65451256676162"/>
  </r>
  <r>
    <n v="475.06900000000002"/>
    <n v="0.29399999999999998"/>
    <x v="6"/>
    <n v="12"/>
    <n v="1.0713617502972561"/>
    <n v="81.63518442015129"/>
  </r>
  <r>
    <n v="614.59299999999996"/>
    <n v="0.95899999999999996"/>
    <x v="6"/>
    <n v="13"/>
    <n v="1.0462528375110867"/>
    <n v="32.674206974759258"/>
  </r>
  <r>
    <n v="721.19200000000001"/>
    <n v="1.401"/>
    <x v="6"/>
    <n v="14"/>
    <n v="1.4590579152316061"/>
    <n v="36.468411850869877"/>
  </r>
  <r>
    <n v="639.73800000000006"/>
    <n v="3.2810000000000001"/>
    <x v="6"/>
    <n v="15"/>
    <n v="1.6751316366184479"/>
    <n v="22.131049452375102"/>
  </r>
  <r>
    <n v="464.22"/>
    <n v="4.4189999999999996"/>
    <x v="6"/>
    <n v="16"/>
    <n v="1.8061342696488543"/>
    <n v="0.68435304577037459"/>
  </r>
  <r>
    <n v="284.18599999999998"/>
    <n v="5.2240000000000002"/>
    <x v="6"/>
    <n v="17"/>
    <n v="1.6300886478961811"/>
    <n v="0.9478268943376863"/>
  </r>
  <r>
    <n v="72.242999999999995"/>
    <n v="4.5250000000000004"/>
    <x v="6"/>
    <n v="18"/>
    <n v="1.5881665529786226"/>
    <n v="1.7506195934237436"/>
  </r>
  <r>
    <n v="38.491999999999997"/>
    <n v="4.1260000000000003"/>
    <x v="6"/>
    <n v="19"/>
    <n v="1.5190645147590012"/>
    <n v="3.4350804038310785"/>
  </r>
  <r>
    <n v="38.058999999999997"/>
    <n v="3.661"/>
    <x v="6"/>
    <n v="20"/>
    <n v="1.576153545819696"/>
    <n v="95.254287849486701"/>
  </r>
  <r>
    <n v="37.985999999999997"/>
    <n v="3.7069999999999999"/>
    <x v="6"/>
    <n v="21"/>
    <n v="1.5942822836624637"/>
    <n v="71.730972265024519"/>
  </r>
  <r>
    <n v="37.902999999999999"/>
    <n v="3.6549999999999998"/>
    <x v="6"/>
    <n v="22"/>
    <n v="1.3174923149680988"/>
    <n v="61.707005151347921"/>
  </r>
  <r>
    <n v="37.871000000000002"/>
    <n v="3.0379999999999998"/>
    <x v="6"/>
    <n v="23"/>
    <n v="1.6224481501730648"/>
    <n v="24.854786316327608"/>
  </r>
  <r>
    <n v="38.042999999999999"/>
    <n v="4.1349999999999998"/>
    <x v="6"/>
    <n v="24"/>
    <n v="1.858714609616011"/>
    <n v="0.18936725068088356"/>
  </r>
  <r>
    <n v="38.317999999999998"/>
    <n v="4.6189999999999998"/>
    <x v="6"/>
    <n v="1"/>
    <n v="1.8816508709109667"/>
    <n v="0.18571648907261332"/>
  </r>
  <r>
    <n v="41.716000000000001"/>
    <n v="0.82"/>
    <x v="6"/>
    <n v="2"/>
    <n v="2.1597282236429658"/>
    <n v="6.5394806294755616"/>
  </r>
  <r>
    <n v="43.192"/>
    <n v="0"/>
    <x v="6"/>
    <n v="3"/>
    <n v="2.4411575123289357"/>
    <n v="4.364816292963912"/>
  </r>
  <r>
    <n v="44.338999999999999"/>
    <n v="0"/>
    <x v="6"/>
    <n v="4"/>
    <n v="2.8486124692558654"/>
    <n v="2.4823776813627951"/>
  </r>
  <r>
    <n v="42.761000000000003"/>
    <n v="0"/>
    <x v="6"/>
    <n v="5"/>
    <n v="2.9990540175195246"/>
    <n v="22.905419596151908"/>
  </r>
  <r>
    <n v="49.561999999999998"/>
    <n v="0"/>
    <x v="6"/>
    <n v="6"/>
    <n v="3.0236277879395144"/>
    <n v="37.413493396604309"/>
  </r>
  <r>
    <n v="116.733"/>
    <n v="0"/>
    <x v="6"/>
    <n v="7"/>
    <n v="3.5740779230453272"/>
    <n v="19.382399490057345"/>
  </r>
  <r>
    <n v="224.13800000000001"/>
    <n v="0"/>
    <x v="6"/>
    <n v="8"/>
    <n v="3.6914524241821129"/>
    <n v="25.133821707877932"/>
  </r>
  <r>
    <n v="361.03500000000003"/>
    <n v="0"/>
    <x v="6"/>
    <n v="9"/>
    <n v="3.6545371799996786"/>
    <n v="33.871148388527992"/>
  </r>
  <r>
    <n v="517.82799999999997"/>
    <n v="0.33800000000000002"/>
    <x v="6"/>
    <n v="10"/>
    <n v="3.7426013680326684"/>
    <n v="33.640703919206821"/>
  </r>
  <r>
    <n v="594.46799999999996"/>
    <n v="0.96199999999999997"/>
    <x v="6"/>
    <n v="11"/>
    <n v="3.3903418706673225"/>
    <n v="12.014767788275464"/>
  </r>
  <r>
    <n v="693.072"/>
    <n v="1.456"/>
    <x v="6"/>
    <n v="12"/>
    <n v="3.1595925370211901"/>
    <n v="16.691211991713399"/>
  </r>
  <r>
    <n v="695.202"/>
    <n v="1.744"/>
    <x v="6"/>
    <n v="13"/>
    <n v="2.8617019411532016"/>
    <n v="17.56484878561167"/>
  </r>
  <r>
    <n v="665.42100000000005"/>
    <n v="2.2509999999999999"/>
    <x v="6"/>
    <n v="14"/>
    <n v="3.2108056621352841"/>
    <n v="14.299680139429794"/>
  </r>
  <r>
    <n v="527.92899999999997"/>
    <n v="4.3029999999999999"/>
    <x v="6"/>
    <n v="15"/>
    <n v="3.5679104529121806"/>
    <n v="0.28869219692616255"/>
  </r>
  <r>
    <n v="367.64699999999999"/>
    <n v="5.9089999999999998"/>
    <x v="6"/>
    <n v="16"/>
    <n v="4.134768191809548"/>
    <n v="0.2989365863249287"/>
  </r>
  <r>
    <n v="267.70800000000003"/>
    <n v="7.1870000000000003"/>
    <x v="6"/>
    <n v="17"/>
    <n v="4.7031361876943345"/>
    <n v="0.32851310252786808"/>
  </r>
  <r>
    <n v="210.35900000000001"/>
    <n v="5.5270000000000001"/>
    <x v="6"/>
    <n v="18"/>
    <n v="4.7011685781303356"/>
    <n v="0.32865059717663264"/>
  </r>
  <r>
    <n v="153.26300000000001"/>
    <n v="0.26"/>
    <x v="6"/>
    <n v="19"/>
    <n v="4.471995639532758"/>
    <n v="30.249805538323692"/>
  </r>
  <r>
    <n v="115.102"/>
    <n v="0"/>
    <x v="6"/>
    <n v="20"/>
    <n v="4.1811960011460831"/>
    <n v="33.042655046555282"/>
  </r>
  <r>
    <n v="163.69399999999999"/>
    <n v="0.876"/>
    <x v="6"/>
    <n v="21"/>
    <n v="4.7466114228994982"/>
    <n v="8.6029549294336682"/>
  </r>
  <r>
    <n v="247.37200000000001"/>
    <n v="1.657"/>
    <x v="6"/>
    <n v="22"/>
    <n v="5.1508719650171857"/>
    <n v="6.9325140891597936"/>
  </r>
  <r>
    <n v="270.94600000000003"/>
    <n v="0.252"/>
    <x v="6"/>
    <n v="23"/>
    <n v="5.5883800872882654"/>
    <n v="4.875772789826625"/>
  </r>
  <r>
    <n v="376.48700000000002"/>
    <n v="0.60499999999999998"/>
    <x v="6"/>
    <n v="24"/>
    <n v="5.9867831094837571"/>
    <n v="1.0447277331652463"/>
  </r>
  <r>
    <n v="392.87299999999999"/>
    <n v="1.786"/>
    <x v="6"/>
    <n v="1"/>
    <n v="6.2717273537678597"/>
    <n v="0.79571144093796775"/>
  </r>
  <r>
    <n v="372.67899999999997"/>
    <n v="0"/>
    <x v="6"/>
    <n v="2"/>
    <n v="6.0432611229368538"/>
    <n v="-1.0648068065169556"/>
  </r>
  <r>
    <n v="362.399"/>
    <n v="1.375"/>
    <x v="6"/>
    <n v="3"/>
    <n v="5.9307411004022086"/>
    <n v="0.90094470110179559"/>
  </r>
  <r>
    <n v="350.53699999999998"/>
    <n v="1.667"/>
    <x v="6"/>
    <n v="4"/>
    <n v="5.9554949416484275"/>
    <n v="0.85511442690379691"/>
  </r>
  <r>
    <n v="333.93299999999999"/>
    <n v="2.5179999999999998"/>
    <x v="6"/>
    <n v="5"/>
    <n v="5.6329574825308244"/>
    <n v="2.3232031486346627"/>
  </r>
  <r>
    <n v="308.19299999999998"/>
    <n v="2.5179999999999998"/>
    <x v="6"/>
    <n v="6"/>
    <n v="5.6113499267110409"/>
    <n v="3.8869151304830321"/>
  </r>
  <r>
    <n v="331.072"/>
    <n v="1.4410000000000001"/>
    <x v="6"/>
    <n v="7"/>
    <n v="6.1768753427602858"/>
    <n v="5.9911080568014707"/>
  </r>
  <r>
    <n v="263.82499999999999"/>
    <n v="8.5999999999999993E-2"/>
    <x v="6"/>
    <n v="8"/>
    <n v="6.1904830183112525"/>
    <n v="13.869663224020584"/>
  </r>
  <r>
    <n v="395.10700000000003"/>
    <n v="0.20300000000000001"/>
    <x v="6"/>
    <n v="9"/>
    <n v="6.3161713877949834"/>
    <n v="19.501760155645663"/>
  </r>
  <r>
    <n v="521.39599999999996"/>
    <n v="0.86199999999999999"/>
    <x v="6"/>
    <n v="10"/>
    <n v="6.2256439024409351"/>
    <n v="10.108947140125156"/>
  </r>
  <r>
    <n v="599.27599999999995"/>
    <n v="0.69"/>
    <x v="6"/>
    <n v="11"/>
    <n v="6.3163951744646241"/>
    <n v="10.588815865085138"/>
  </r>
  <r>
    <n v="734.22400000000005"/>
    <n v="0.96"/>
    <x v="6"/>
    <n v="12"/>
    <n v="6.5146339881838333"/>
    <n v="5.2351933417846697"/>
  </r>
  <r>
    <n v="804.30200000000002"/>
    <n v="3.7160000000000002"/>
    <x v="6"/>
    <n v="13"/>
    <n v="7.0945896287241306"/>
    <n v="4.6991540978031043"/>
  </r>
  <r>
    <n v="607.99199999999996"/>
    <n v="6.9119999999999999"/>
    <x v="6"/>
    <n v="14"/>
    <n v="7.4141497152404474"/>
    <n v="0.13892731420970941"/>
  </r>
  <r>
    <n v="513.452"/>
    <n v="3.15"/>
    <x v="6"/>
    <n v="15"/>
    <n v="7.2927208228479445"/>
    <n v="5.237670431791968"/>
  </r>
  <r>
    <n v="497.06900000000002"/>
    <n v="1.5529999999999999"/>
    <x v="6"/>
    <n v="16"/>
    <n v="6.9763922624806591"/>
    <n v="8.928079901201766"/>
  </r>
  <r>
    <n v="464.98500000000001"/>
    <n v="0"/>
    <x v="6"/>
    <n v="17"/>
    <n v="6.8428159408243623"/>
    <n v="19.809805025270247"/>
  </r>
  <r>
    <n v="371.64800000000002"/>
    <n v="0"/>
    <x v="6"/>
    <n v="18"/>
    <n v="5.9395610107145131"/>
    <n v="23.243497407875534"/>
  </r>
  <r>
    <n v="257.005"/>
    <n v="6.0000000000000001E-3"/>
    <x v="6"/>
    <n v="19"/>
    <n v="5.2487899557898112"/>
    <n v="26.666922585053424"/>
  </r>
  <r>
    <n v="282.01600000000002"/>
    <n v="0.82799999999999996"/>
    <x v="6"/>
    <n v="20"/>
    <n v="5.4529604803262597"/>
    <n v="10.651905211059773"/>
  </r>
  <r>
    <n v="269.70299999999997"/>
    <n v="1.304"/>
    <x v="6"/>
    <n v="21"/>
    <n v="5.5317343573241118"/>
    <n v="9.7694732551549794"/>
  </r>
  <r>
    <n v="268.56299999999999"/>
    <n v="0.13600000000000001"/>
    <x v="6"/>
    <n v="22"/>
    <n v="5.4247995354667253"/>
    <n v="12.919020940775154"/>
  </r>
  <r>
    <n v="390.45299999999997"/>
    <n v="0.81699999999999995"/>
    <x v="6"/>
    <n v="23"/>
    <n v="5.8014416311809942"/>
    <n v="2.3560472027471717"/>
  </r>
  <r>
    <n v="393.71499999999997"/>
    <n v="6.4009999999999998"/>
    <x v="6"/>
    <n v="24"/>
    <n v="5.4889507193998384"/>
    <n v="1.8765479228052908E-2"/>
  </r>
  <r>
    <n v="356.60399999999998"/>
    <n v="9.1300000000000008"/>
    <x v="6"/>
    <n v="1"/>
    <n v="4.8480347564760713"/>
    <n v="2.124629790888178E-2"/>
  </r>
  <r>
    <n v="233.58699999999999"/>
    <n v="5.9660000000000002"/>
    <x v="6"/>
    <n v="2"/>
    <n v="4.2994374050566195"/>
    <n v="2.395727184853556E-2"/>
  </r>
  <r>
    <n v="218.803"/>
    <n v="1.8759999999999999"/>
    <x v="6"/>
    <n v="3"/>
    <n v="4.3866416539307149"/>
    <n v="1.1200443310436787"/>
  </r>
  <r>
    <n v="143.17500000000001"/>
    <n v="0"/>
    <x v="6"/>
    <n v="4"/>
    <n v="4.1923592403323457"/>
    <n v="-0.31231367782859731"/>
  </r>
  <r>
    <n v="85.457999999999998"/>
    <n v="0"/>
    <x v="6"/>
    <n v="5"/>
    <n v="3.8542269004302279"/>
    <n v="7.9835778853481933"/>
  </r>
  <r>
    <n v="82.605999999999995"/>
    <n v="0"/>
    <x v="6"/>
    <n v="6"/>
    <n v="3.7369534382970309"/>
    <n v="17.330640422184135"/>
  </r>
  <r>
    <n v="232.51900000000001"/>
    <n v="0"/>
    <x v="6"/>
    <n v="7"/>
    <n v="4.6242622114235692"/>
    <n v="12.822868078013471"/>
  </r>
  <r>
    <n v="295.84800000000001"/>
    <n v="0"/>
    <x v="6"/>
    <n v="8"/>
    <n v="4.5582326618986881"/>
    <n v="19.827858574119862"/>
  </r>
  <r>
    <n v="475.95"/>
    <n v="0"/>
    <x v="6"/>
    <n v="9"/>
    <n v="5.0719267542029822"/>
    <n v="23.6317080476305"/>
  </r>
  <r>
    <n v="580.13199999999995"/>
    <n v="0"/>
    <x v="6"/>
    <n v="10"/>
    <n v="5.0999372545159805"/>
    <n v="27.526080398812017"/>
  </r>
  <r>
    <n v="718.96500000000003"/>
    <n v="0"/>
    <x v="6"/>
    <n v="11"/>
    <n v="5.3898690151060258"/>
    <n v="20.163302192892221"/>
  </r>
  <r>
    <n v="786.00199999999995"/>
    <n v="0"/>
    <x v="6"/>
    <n v="12"/>
    <n v="5.6014845353709575"/>
    <n v="15.619250009085309"/>
  </r>
  <r>
    <n v="833.83900000000006"/>
    <n v="0.192"/>
    <x v="6"/>
    <n v="13"/>
    <n v="6.0034943990979119"/>
    <n v="15.929450822864013"/>
  </r>
  <r>
    <n v="821.52599999999995"/>
    <n v="1.1379999999999999"/>
    <x v="6"/>
    <n v="14"/>
    <n v="6.5106511195117802"/>
    <n v="8.519424828402764"/>
  </r>
  <r>
    <n v="803.46799999999996"/>
    <n v="0.61799999999999999"/>
    <x v="6"/>
    <n v="15"/>
    <n v="6.6198117798015979"/>
    <n v="9.2909153392066077"/>
  </r>
  <r>
    <n v="690.16"/>
    <n v="0.28599999999999998"/>
    <x v="6"/>
    <n v="16"/>
    <n v="6.6289550458575297"/>
    <n v="15.948526374376257"/>
  </r>
  <r>
    <n v="582.20699999999999"/>
    <n v="0"/>
    <x v="6"/>
    <n v="17"/>
    <n v="6.397159447754917"/>
    <n v="21.38276783653771"/>
  </r>
  <r>
    <n v="419.82"/>
    <n v="0"/>
    <x v="6"/>
    <n v="18"/>
    <n v="5.4777230671146571"/>
    <n v="25.436683288494528"/>
  </r>
  <r>
    <n v="134.79900000000001"/>
    <n v="0"/>
    <x v="6"/>
    <n v="19"/>
    <n v="4.1650360142500569"/>
    <n v="34.326291462616005"/>
  </r>
  <r>
    <n v="86.28"/>
    <n v="0"/>
    <x v="6"/>
    <n v="20"/>
    <n v="4.0138805413215781"/>
    <n v="46.092009273709905"/>
  </r>
  <r>
    <n v="75.650000000000006"/>
    <n v="0"/>
    <x v="6"/>
    <n v="21"/>
    <n v="3.8785822151915257"/>
    <n v="40.877540806145234"/>
  </r>
  <r>
    <n v="47.643999999999998"/>
    <n v="0"/>
    <x v="6"/>
    <n v="22"/>
    <n v="3.2486049313513021"/>
    <n v="53.003875986104624"/>
  </r>
  <r>
    <n v="42.689"/>
    <n v="0.01"/>
    <x v="6"/>
    <n v="23"/>
    <n v="3.3030659999461105"/>
    <n v="20.056121496010221"/>
  </r>
  <r>
    <n v="39.244999999999997"/>
    <n v="0.13300000000000001"/>
    <x v="6"/>
    <n v="24"/>
    <n v="3.2125279765318777"/>
    <n v="10.348291469084334"/>
  </r>
  <r>
    <n v="44.357999999999997"/>
    <n v="0.156"/>
    <x v="6"/>
    <n v="1"/>
    <n v="3.0822804869122469"/>
    <n v="9.3671608777003623"/>
  </r>
  <r>
    <n v="46.045999999999999"/>
    <n v="0.114"/>
    <x v="6"/>
    <n v="2"/>
    <n v="3.1593951952865917"/>
    <n v="9.1041952214470427"/>
  </r>
  <r>
    <n v="39.722999999999999"/>
    <n v="2.5000000000000001E-2"/>
    <x v="6"/>
    <n v="3"/>
    <n v="2.8450702979012665"/>
    <n v="2.7855747572898117"/>
  </r>
  <r>
    <n v="38.765999999999998"/>
    <n v="0"/>
    <x v="6"/>
    <n v="4"/>
    <n v="2.7683988151998618"/>
    <n v="3.1905843111139394"/>
  </r>
  <r>
    <n v="37.588999999999999"/>
    <n v="0.442"/>
    <x v="6"/>
    <n v="5"/>
    <n v="2.5666670995670633"/>
    <n v="30.561829080796077"/>
  </r>
  <r>
    <n v="37.576999999999998"/>
    <n v="0.442"/>
    <x v="6"/>
    <n v="6"/>
    <n v="2.5429040485240493"/>
    <n v="51.428792779240702"/>
  </r>
  <r>
    <n v="43.895000000000003"/>
    <n v="0"/>
    <x v="6"/>
    <n v="7"/>
    <n v="2.458430393564154"/>
    <n v="78.65812809621471"/>
  </r>
  <r>
    <n v="138.70699999999999"/>
    <n v="0"/>
    <x v="6"/>
    <n v="8"/>
    <n v="2.2277814075891738"/>
    <n v="43.466360549474771"/>
  </r>
  <r>
    <n v="283.92099999999999"/>
    <n v="0"/>
    <x v="6"/>
    <n v="9"/>
    <n v="2.2932825818027749"/>
    <n v="55.620271241485938"/>
  </r>
  <r>
    <n v="484.48399999999998"/>
    <n v="0"/>
    <x v="6"/>
    <n v="10"/>
    <n v="2.3441301158425483"/>
    <n v="63.141865640842944"/>
  </r>
  <r>
    <n v="758.63699999999994"/>
    <n v="0"/>
    <x v="6"/>
    <n v="11"/>
    <n v="2.0592668598314305"/>
    <n v="57.253756664540873"/>
  </r>
  <r>
    <n v="865.59799999999996"/>
    <n v="0.96299999999999997"/>
    <x v="6"/>
    <n v="12"/>
    <n v="2.1804185378041527"/>
    <n v="15.531434927269416"/>
  </r>
  <r>
    <n v="914.05700000000002"/>
    <n v="1.6579999999999999"/>
    <x v="6"/>
    <n v="13"/>
    <n v="2.3048221189497462"/>
    <n v="22.129060682493886"/>
  </r>
  <r>
    <n v="940.27"/>
    <n v="1.9510000000000001"/>
    <x v="6"/>
    <n v="14"/>
    <n v="3.0105695474444696"/>
    <n v="16.106109811441456"/>
  </r>
  <r>
    <n v="840.23299999999995"/>
    <n v="1.887"/>
    <x v="6"/>
    <n v="15"/>
    <n v="3.6129528089915595"/>
    <n v="13.572807212204548"/>
  </r>
  <r>
    <n v="689.22199999999998"/>
    <n v="1.5029999999999999"/>
    <x v="6"/>
    <n v="16"/>
    <n v="4.1254712458093801"/>
    <n v="15.222697663664274"/>
  </r>
  <r>
    <n v="396.351"/>
    <n v="1.0609999999999999"/>
    <x v="6"/>
    <n v="17"/>
    <n v="4.3584375640818811"/>
    <n v="19.316992573062581"/>
  </r>
  <r>
    <n v="216.172"/>
    <n v="0"/>
    <x v="6"/>
    <n v="18"/>
    <n v="3.5052875773608076"/>
    <n v="41.308232963255435"/>
  </r>
  <r>
    <n v="56.92"/>
    <n v="0"/>
    <x v="6"/>
    <n v="19"/>
    <n v="3.216998134907759"/>
    <n v="103.36555247403187"/>
  </r>
  <r>
    <n v="45.893000000000001"/>
    <n v="0"/>
    <x v="6"/>
    <n v="20"/>
    <n v="3.0982054483200434"/>
    <n v="114.58318147282736"/>
  </r>
  <r>
    <n v="39.774999999999999"/>
    <n v="0"/>
    <x v="6"/>
    <n v="21"/>
    <n v="2.9521695412018598"/>
    <n v="104.98479584682055"/>
  </r>
  <r>
    <n v="38.448"/>
    <n v="0"/>
    <x v="6"/>
    <n v="22"/>
    <n v="2.6301667247533946"/>
    <n v="83.326804237533793"/>
  </r>
  <r>
    <n v="37.835000000000001"/>
    <n v="0"/>
    <x v="6"/>
    <n v="23"/>
    <n v="2.5159988076308779"/>
    <n v="32.684707040074777"/>
  </r>
  <r>
    <n v="37.804000000000002"/>
    <n v="0"/>
    <x v="6"/>
    <n v="24"/>
    <n v="2.6952923774611173"/>
    <n v="3.6188121611192656"/>
  </r>
  <r>
    <n v="38.625"/>
    <n v="0"/>
    <x v="6"/>
    <n v="1"/>
    <n v="3.0075172484958417"/>
    <n v="2.2065965586050389"/>
  </r>
  <r>
    <n v="37.851999999999997"/>
    <n v="0"/>
    <x v="6"/>
    <n v="2"/>
    <n v="2.9628319223337662"/>
    <n v="2.4290587561589483"/>
  </r>
  <r>
    <n v="37.709000000000003"/>
    <n v="0"/>
    <x v="6"/>
    <n v="3"/>
    <n v="2.8254424432290244"/>
    <n v="3.0210538327058636"/>
  </r>
  <r>
    <n v="40.743000000000002"/>
    <n v="0"/>
    <x v="6"/>
    <n v="4"/>
    <n v="2.7745590640676583"/>
    <n v="3.0094072894128008"/>
  </r>
  <r>
    <n v="40.993000000000002"/>
    <n v="0"/>
    <x v="6"/>
    <n v="5"/>
    <n v="2.5202718107378819"/>
    <n v="30.100721739279173"/>
  </r>
  <r>
    <n v="37.673999999999999"/>
    <n v="0"/>
    <x v="6"/>
    <n v="6"/>
    <n v="2.307204802352838"/>
    <n v="67.469827889465648"/>
  </r>
  <r>
    <n v="61.470999999999997"/>
    <n v="0.20499999999999999"/>
    <x v="6"/>
    <n v="7"/>
    <n v="2.4210074349328217"/>
    <n v="57.839473477451399"/>
  </r>
  <r>
    <n v="153.874"/>
    <n v="0"/>
    <x v="6"/>
    <n v="8"/>
    <n v="2.1559232361102287"/>
    <n v="45.007419615846892"/>
  </r>
  <r>
    <n v="468.45100000000002"/>
    <n v="0"/>
    <x v="6"/>
    <n v="9"/>
    <n v="2.5454009507344808"/>
    <n v="49.836873539277697"/>
  </r>
  <r>
    <n v="812.50800000000004"/>
    <n v="0"/>
    <x v="6"/>
    <n v="10"/>
    <n v="3.9119143651158828"/>
    <n v="36.7265688936738"/>
  </r>
  <r>
    <n v="1018.909"/>
    <n v="0"/>
    <x v="6"/>
    <n v="11"/>
    <n v="4.3255229741616219"/>
    <n v="25.806122913730835"/>
  </r>
  <r>
    <n v="1158.3879999999999"/>
    <n v="0.53500000000000003"/>
    <x v="6"/>
    <n v="12"/>
    <n v="4.3191538523187623"/>
    <n v="15.779366865804889"/>
  </r>
  <r>
    <n v="1264.1400000000001"/>
    <n v="0.874"/>
    <x v="6"/>
    <n v="13"/>
    <n v="3.993924010293636"/>
    <n v="10.264369225955818"/>
  </r>
  <r>
    <n v="1272.1969999999999"/>
    <n v="0.85399999999999998"/>
    <x v="6"/>
    <n v="14"/>
    <n v="3.4804179346739379"/>
    <n v="12.239155508001163"/>
  </r>
  <r>
    <n v="1080.3219999999999"/>
    <n v="1.1379999999999999"/>
    <x v="6"/>
    <n v="15"/>
    <n v="3.3144509349211972"/>
    <n v="16.734899350065554"/>
  </r>
  <r>
    <n v="733.42"/>
    <n v="2.294"/>
    <x v="6"/>
    <n v="16"/>
    <n v="3.2317006358881697"/>
    <n v="16.91161617605022"/>
  </r>
  <r>
    <n v="219.74100000000001"/>
    <n v="2.766"/>
    <x v="6"/>
    <n v="17"/>
    <n v="3.3229697561067266"/>
    <n v="18.730064025215636"/>
  </r>
  <r>
    <n v="125.673"/>
    <n v="1.8129999999999999"/>
    <x v="6"/>
    <n v="18"/>
    <n v="3.3295876621587848"/>
    <n v="23.148529244373886"/>
  </r>
  <r>
    <n v="50.457000000000001"/>
    <n v="1.036"/>
    <x v="6"/>
    <n v="19"/>
    <n v="3.5122820217061159"/>
    <n v="61.995493743989606"/>
  </r>
  <r>
    <n v="39.232999999999997"/>
    <n v="0"/>
    <x v="6"/>
    <n v="20"/>
    <n v="3.2258406656250087"/>
    <n v="128.36792931081899"/>
  </r>
  <r>
    <n v="37.906999999999996"/>
    <n v="0"/>
    <x v="6"/>
    <n v="21"/>
    <n v="2.921469835545115"/>
    <n v="111.41566272516741"/>
  </r>
  <r>
    <n v="38.381999999999998"/>
    <n v="0"/>
    <x v="6"/>
    <n v="22"/>
    <n v="3.4216361583312738"/>
    <n v="61.992782396999829"/>
  </r>
  <r>
    <n v="37.780999999999999"/>
    <n v="0"/>
    <x v="6"/>
    <n v="23"/>
    <n v="3.4409726822513425"/>
    <n v="21.371432663129895"/>
  </r>
  <r>
    <n v="79.010000000000005"/>
    <n v="0"/>
    <x v="6"/>
    <n v="24"/>
    <n v="3.9900040100230476"/>
    <n v="-0.30885042799847184"/>
  </r>
  <r>
    <n v="87.314999999999998"/>
    <n v="0"/>
    <x v="6"/>
    <n v="1"/>
    <n v="4.1226042739996283"/>
    <n v="-0.40309802885729384"/>
  </r>
  <r>
    <n v="110.63200000000001"/>
    <n v="0"/>
    <x v="6"/>
    <n v="2"/>
    <n v="4.6046689348964058"/>
    <n v="-0.62549998425543363"/>
  </r>
  <r>
    <n v="100.944"/>
    <n v="0"/>
    <x v="6"/>
    <n v="3"/>
    <n v="4.4703213531020332"/>
    <n v="-0.59895432447314034"/>
  </r>
  <r>
    <n v="110.29900000000001"/>
    <n v="0"/>
    <x v="6"/>
    <n v="4"/>
    <n v="4.8229229726380662"/>
    <n v="-0.74669771607384972"/>
  </r>
  <r>
    <n v="130.68100000000001"/>
    <n v="0.36299999999999999"/>
    <x v="6"/>
    <n v="5"/>
    <n v="4.6916036703881971"/>
    <n v="5.2391252578715424"/>
  </r>
  <r>
    <n v="137.49199999999999"/>
    <n v="0.36299999999999999"/>
    <x v="6"/>
    <n v="6"/>
    <n v="4.797431917182359"/>
    <n v="8.5392559025239141"/>
  </r>
  <r>
    <n v="125.407"/>
    <n v="1.175"/>
    <x v="6"/>
    <n v="7"/>
    <n v="5.0105043658298518"/>
    <n v="7.9869146979555046"/>
  </r>
  <r>
    <n v="256.28100000000001"/>
    <n v="0.68600000000000005"/>
    <x v="6"/>
    <n v="8"/>
    <n v="5.8165623008784149"/>
    <n v="9.6373776734267125"/>
  </r>
  <r>
    <n v="395.87099999999998"/>
    <n v="0"/>
    <x v="6"/>
    <n v="9"/>
    <n v="5.781817707261272"/>
    <n v="20.390203633750801"/>
  </r>
  <r>
    <n v="598.77200000000005"/>
    <n v="0.17599999999999999"/>
    <x v="6"/>
    <n v="10"/>
    <n v="5.8827394978870169"/>
    <n v="24.711492325261954"/>
  </r>
  <r>
    <n v="779.03499999999997"/>
    <n v="0.66900000000000004"/>
    <x v="6"/>
    <n v="11"/>
    <n v="5.7561460196906058"/>
    <n v="11.970161961789895"/>
  </r>
  <r>
    <n v="900.12800000000004"/>
    <n v="1.1000000000000001"/>
    <x v="6"/>
    <n v="12"/>
    <n v="5.3993307918667108"/>
    <n v="10.333350641266863"/>
  </r>
  <r>
    <n v="954.48"/>
    <n v="2.8519999999999999"/>
    <x v="6"/>
    <n v="13"/>
    <n v="4.931953973832278"/>
    <n v="8.2634126501000917"/>
  </r>
  <r>
    <n v="960.61300000000006"/>
    <n v="2.8210000000000002"/>
    <x v="6"/>
    <n v="14"/>
    <n v="4.478298895786212"/>
    <n v="9.1599203970818444"/>
  </r>
  <r>
    <n v="790.38499999999999"/>
    <n v="2.4500000000000002"/>
    <x v="6"/>
    <n v="15"/>
    <n v="3.2937311669290801"/>
    <n v="13.421060221813322"/>
  </r>
  <r>
    <n v="477.19099999999997"/>
    <n v="3.024"/>
    <x v="6"/>
    <n v="16"/>
    <n v="2.9454244176349187"/>
    <n v="16.00247378479667"/>
  </r>
  <r>
    <n v="242.98599999999999"/>
    <n v="2.5939999999999999"/>
    <x v="6"/>
    <n v="17"/>
    <n v="2.3082118620265342"/>
    <n v="27.923778291903758"/>
  </r>
  <r>
    <n v="74.997"/>
    <n v="1.4350000000000001"/>
    <x v="6"/>
    <n v="18"/>
    <n v="1.9994411719277965"/>
    <n v="68.814968542307028"/>
  </r>
  <r>
    <n v="38.701000000000001"/>
    <n v="0"/>
    <x v="6"/>
    <n v="19"/>
    <n v="2.6717080678846634"/>
    <n v="184.95300774795089"/>
  </r>
  <r>
    <n v="38.180999999999997"/>
    <n v="0"/>
    <x v="6"/>
    <n v="20"/>
    <n v="2.7703034129856605"/>
    <n v="155.14516410566068"/>
  </r>
  <r>
    <n v="38.075000000000003"/>
    <n v="0"/>
    <x v="6"/>
    <n v="21"/>
    <n v="2.8754356191714674"/>
    <n v="112.85126445486861"/>
  </r>
  <r>
    <n v="37.981999999999999"/>
    <n v="0"/>
    <x v="6"/>
    <n v="22"/>
    <n v="2.9448784355215754"/>
    <n v="74.322050701401665"/>
  </r>
  <r>
    <n v="38.11"/>
    <n v="0"/>
    <x v="6"/>
    <n v="23"/>
    <n v="3.1072819312061148"/>
    <n v="24.476639967438281"/>
  </r>
  <r>
    <n v="39.9"/>
    <n v="0.379"/>
    <x v="6"/>
    <n v="24"/>
    <n v="3.3702679418704977"/>
    <n v="7.7968069423674633"/>
  </r>
  <r>
    <n v="42.436999999999998"/>
    <n v="1.3169999999999999"/>
    <x v="6"/>
    <n v="1"/>
    <n v="3.4551946399587967"/>
    <n v="4.7814648265806445"/>
  </r>
  <r>
    <n v="48.338999999999999"/>
    <n v="3.762"/>
    <x v="6"/>
    <n v="2"/>
    <n v="3.6134952608243447"/>
    <n v="2.4518331736228287"/>
  </r>
  <r>
    <n v="57.518000000000001"/>
    <n v="4.548"/>
    <x v="6"/>
    <n v="3"/>
    <n v="3.8702397858530677"/>
    <n v="6.015208619288754E-2"/>
  </r>
  <r>
    <n v="49.192999999999998"/>
    <n v="2.915"/>
    <x v="6"/>
    <n v="4"/>
    <n v="3.8264956552961094"/>
    <n v="2.7772575741561631"/>
  </r>
  <r>
    <n v="52.529000000000003"/>
    <n v="2.3220000000000001"/>
    <x v="6"/>
    <n v="5"/>
    <n v="3.7253321999521063"/>
    <n v="9.0289572940615699"/>
  </r>
  <r>
    <n v="47.581000000000003"/>
    <n v="2.3220000000000001"/>
    <x v="6"/>
    <n v="6"/>
    <n v="3.4762301419785198"/>
    <n v="17.803623506405476"/>
  </r>
  <r>
    <n v="137.38800000000001"/>
    <n v="0.51500000000000001"/>
    <x v="6"/>
    <n v="7"/>
    <n v="4.2658956855506904"/>
    <n v="11.446375807683093"/>
  </r>
  <r>
    <n v="189.36600000000001"/>
    <n v="0.55900000000000005"/>
    <x v="6"/>
    <n v="8"/>
    <n v="4.9179732614157228"/>
    <n v="13.467091198993376"/>
  </r>
  <r>
    <n v="317.22300000000001"/>
    <n v="0"/>
    <x v="6"/>
    <n v="9"/>
    <n v="5.2218055306569973"/>
    <n v="22.873935590598649"/>
  </r>
  <r>
    <n v="584.91800000000001"/>
    <n v="0"/>
    <x v="6"/>
    <n v="10"/>
    <n v="5.8935233095322523"/>
    <n v="23.446697793087559"/>
  </r>
  <r>
    <n v="812.846"/>
    <n v="0"/>
    <x v="6"/>
    <n v="11"/>
    <n v="6.0354640252427982"/>
    <n v="17.710279726314258"/>
  </r>
  <r>
    <n v="970.13699999999994"/>
    <n v="0"/>
    <x v="6"/>
    <n v="12"/>
    <n v="6.33061742644428"/>
    <n v="13.501345032497504"/>
  </r>
  <r>
    <n v="1093.1610000000001"/>
    <n v="0"/>
    <x v="6"/>
    <n v="13"/>
    <n v="6.4692952475520862"/>
    <n v="13.152563918943159"/>
  </r>
  <r>
    <n v="1179.075"/>
    <n v="0"/>
    <x v="6"/>
    <n v="14"/>
    <n v="6.5210627968146415"/>
    <n v="13.026168526573841"/>
  </r>
  <r>
    <n v="1190.6469999999999"/>
    <n v="1.0620000000000001"/>
    <x v="6"/>
    <n v="15"/>
    <n v="6.1993184302792512"/>
    <n v="9.052503825316613"/>
  </r>
  <r>
    <n v="815.96100000000001"/>
    <n v="1.724"/>
    <x v="6"/>
    <n v="16"/>
    <n v="5.5279770260014649"/>
    <n v="10.948750245478717"/>
  </r>
  <r>
    <n v="370.60500000000002"/>
    <n v="2.5270000000000001"/>
    <x v="6"/>
    <n v="17"/>
    <n v="4.4684924750971664"/>
    <n v="14.617154447985593"/>
  </r>
  <r>
    <n v="92.853999999999999"/>
    <n v="0.89400000000000002"/>
    <x v="6"/>
    <n v="18"/>
    <n v="3.4352590877545177"/>
    <n v="24.08196079195325"/>
  </r>
  <r>
    <n v="38.954000000000001"/>
    <n v="4.2999999999999997E-2"/>
    <x v="6"/>
    <n v="19"/>
    <n v="3.3497131220449314"/>
    <n v="144.68856389594509"/>
  </r>
  <r>
    <n v="39.087000000000003"/>
    <n v="0"/>
    <x v="6"/>
    <n v="20"/>
    <n v="3.7606176354423484"/>
    <n v="109.21499084628093"/>
  </r>
  <r>
    <n v="40.935000000000002"/>
    <n v="0"/>
    <x v="6"/>
    <n v="21"/>
    <n v="3.8362879193303514"/>
    <n v="76.473624445259603"/>
  </r>
  <r>
    <n v="39.262999999999998"/>
    <n v="0"/>
    <x v="6"/>
    <n v="22"/>
    <n v="3.6827985282933953"/>
    <n v="55.65403494128568"/>
  </r>
  <r>
    <n v="42.741"/>
    <n v="0"/>
    <x v="6"/>
    <n v="23"/>
    <n v="3.9367531037645733"/>
    <n v="15.45147931207519"/>
  </r>
  <r>
    <n v="76.653000000000006"/>
    <n v="0.438"/>
    <x v="6"/>
    <n v="24"/>
    <n v="4.3496218226415966"/>
    <n v="2.9603608073407024"/>
  </r>
  <r>
    <n v="128.27799999999999"/>
    <n v="0"/>
    <x v="6"/>
    <n v="1"/>
    <n v="4.829880536824902"/>
    <n v="-0.64516096883406115"/>
  </r>
  <r>
    <n v="178.81800000000001"/>
    <n v="0"/>
    <x v="6"/>
    <n v="2"/>
    <n v="5.3141973053321978"/>
    <n v="-0.8309739678630077"/>
  </r>
  <r>
    <n v="189.33199999999999"/>
    <n v="0"/>
    <x v="6"/>
    <n v="3"/>
    <n v="5.7700541591912282"/>
    <n v="-0.98410383858266504"/>
  </r>
  <r>
    <n v="208.548"/>
    <n v="0"/>
    <x v="6"/>
    <n v="4"/>
    <n v="6.0701045295777245"/>
    <n v="-1.0723441636245037"/>
  </r>
  <r>
    <n v="230.83600000000001"/>
    <n v="0"/>
    <x v="6"/>
    <n v="5"/>
    <n v="6.1224717230870089"/>
    <n v="2.27788722660876"/>
  </r>
  <r>
    <n v="219.44800000000001"/>
    <n v="0"/>
    <x v="6"/>
    <n v="6"/>
    <n v="5.7765266380412381"/>
    <n v="6.146402894637423"/>
  </r>
  <r>
    <n v="285.25599999999997"/>
    <n v="0"/>
    <x v="6"/>
    <n v="7"/>
    <n v="6.9519328247617587"/>
    <n v="7.602266670916527"/>
  </r>
  <r>
    <n v="304.76600000000002"/>
    <n v="0"/>
    <x v="6"/>
    <n v="8"/>
    <n v="7.4068782223012146"/>
    <n v="11.137139447384197"/>
  </r>
  <r>
    <n v="454.65899999999999"/>
    <n v="0"/>
    <x v="6"/>
    <n v="9"/>
    <n v="7.6895650072029431"/>
    <n v="14.644449692002731"/>
  </r>
  <r>
    <n v="586.46100000000001"/>
    <n v="0"/>
    <x v="6"/>
    <n v="10"/>
    <n v="7.9372466888713999"/>
    <n v="16.696484751452441"/>
  </r>
  <r>
    <n v="652.71400000000006"/>
    <n v="0"/>
    <x v="6"/>
    <n v="11"/>
    <n v="7.5094982522136586"/>
    <n v="13.690370751284718"/>
  </r>
  <r>
    <n v="768.95100000000002"/>
    <n v="0"/>
    <x v="6"/>
    <n v="12"/>
    <n v="6.9296516506964476"/>
    <n v="12.094833963135912"/>
  </r>
  <r>
    <n v="817.54399999999998"/>
    <n v="1.9350000000000001"/>
    <x v="6"/>
    <n v="13"/>
    <n v="6.4340817526668088"/>
    <n v="7.5575509683640512"/>
  </r>
  <r>
    <n v="806.64700000000005"/>
    <n v="2.9369999999999998"/>
    <x v="6"/>
    <n v="14"/>
    <n v="5.5830473757617352"/>
    <n v="7.169053934592994"/>
  </r>
  <r>
    <n v="527.40200000000004"/>
    <n v="2.8149999999999999"/>
    <x v="6"/>
    <n v="15"/>
    <n v="5.6432112312051546"/>
    <n v="7.2781898660781179"/>
  </r>
  <r>
    <n v="498.80500000000001"/>
    <n v="0"/>
    <x v="6"/>
    <n v="16"/>
    <n v="6.0024219278554556"/>
    <n v="17.823015216816621"/>
  </r>
  <r>
    <n v="344.56200000000001"/>
    <n v="0"/>
    <x v="6"/>
    <n v="17"/>
    <n v="5.0457732806776008"/>
    <n v="27.851286140380946"/>
  </r>
  <r>
    <n v="233.202"/>
    <n v="0"/>
    <x v="6"/>
    <n v="18"/>
    <n v="4.8042468712588029"/>
    <n v="29.390687362239529"/>
  </r>
  <r>
    <n v="81.34"/>
    <n v="2.5000000000000001E-2"/>
    <x v="6"/>
    <n v="19"/>
    <n v="3.8757110315398902"/>
    <n v="59.287131919251777"/>
  </r>
  <r>
    <n v="103.902"/>
    <n v="0.28799999999999998"/>
    <x v="6"/>
    <n v="20"/>
    <n v="3.7399915775306236"/>
    <n v="38.245999171951901"/>
  </r>
  <r>
    <n v="90.516999999999996"/>
    <n v="0.33200000000000002"/>
    <x v="6"/>
    <n v="21"/>
    <n v="3.615237198303868"/>
    <n v="33.535423385226935"/>
  </r>
  <r>
    <n v="64.356999999999999"/>
    <n v="0.79900000000000004"/>
    <x v="6"/>
    <n v="22"/>
    <n v="2.9983528811665918"/>
    <n v="22.166342609412268"/>
  </r>
  <r>
    <n v="43.225999999999999"/>
    <n v="0.54800000000000004"/>
    <x v="6"/>
    <n v="23"/>
    <n v="2.7906237653972634"/>
    <n v="21.697950449762779"/>
  </r>
  <r>
    <n v="42.893000000000001"/>
    <n v="1.4E-2"/>
    <x v="6"/>
    <n v="24"/>
    <n v="3.230700852756256"/>
    <n v="1.2699597226676662"/>
  </r>
  <r>
    <n v="71.998999999999995"/>
    <n v="0.16700000000000001"/>
    <x v="6"/>
    <n v="1"/>
    <n v="3.5092393762751493"/>
    <n v="5.023545242568968"/>
  </r>
  <r>
    <n v="88.697000000000003"/>
    <n v="1.1020000000000001"/>
    <x v="6"/>
    <n v="2"/>
    <n v="3.5126414562263539"/>
    <n v="2.3272768591137076"/>
  </r>
  <r>
    <n v="85.012"/>
    <n v="1.63"/>
    <x v="6"/>
    <n v="3"/>
    <n v="2.9909837846434404"/>
    <n v="2.6199387403486631"/>
  </r>
  <r>
    <n v="80.215000000000003"/>
    <n v="1.9279999999999999"/>
    <x v="6"/>
    <n v="4"/>
    <n v="2.6771994695950467"/>
    <n v="2.9472094546866416"/>
  </r>
  <r>
    <n v="109.872"/>
    <n v="3.472"/>
    <x v="6"/>
    <n v="5"/>
    <n v="3.1138972365831212"/>
    <n v="4.0390640015756851"/>
  </r>
  <r>
    <n v="160.71700000000001"/>
    <n v="3.472"/>
    <x v="6"/>
    <n v="6"/>
    <n v="3.4641492462075014"/>
    <n v="5.1142369288196114"/>
  </r>
  <r>
    <n v="130.596"/>
    <n v="13.048999999999999"/>
    <x v="6"/>
    <n v="7"/>
    <n v="3.3753134669242204"/>
    <n v="0.21361557734605324"/>
  </r>
  <r>
    <n v="178.01300000000001"/>
    <n v="8.89"/>
    <x v="6"/>
    <n v="8"/>
    <n v="4.2800490651393233"/>
    <n v="0.24065796709587667"/>
  </r>
  <r>
    <n v="257.04000000000002"/>
    <n v="4.9880000000000004"/>
    <x v="6"/>
    <n v="9"/>
    <n v="5.3964548548097762"/>
    <n v="0.24813258245266079"/>
  </r>
  <r>
    <n v="330.67599999999999"/>
    <n v="3.8380000000000001"/>
    <x v="6"/>
    <n v="10"/>
    <n v="5.9909264725916973"/>
    <n v="8.0850704064498107"/>
  </r>
  <r>
    <n v="369.01"/>
    <n v="2.9580000000000002"/>
    <x v="6"/>
    <n v="11"/>
    <n v="6.5632706785565382"/>
    <n v="7.2850713902745721"/>
  </r>
  <r>
    <n v="432.61900000000003"/>
    <n v="1.9570000000000001"/>
    <x v="6"/>
    <n v="12"/>
    <n v="6.7564175418634393"/>
    <n v="7.1690451382921498"/>
  </r>
  <r>
    <n v="473.346"/>
    <n v="1.06"/>
    <x v="6"/>
    <n v="13"/>
    <n v="6.557998780115776"/>
    <n v="8.560007834471179"/>
  </r>
  <r>
    <n v="476.964"/>
    <n v="1.704"/>
    <x v="6"/>
    <n v="14"/>
    <n v="5.9553757228238764"/>
    <n v="8.4979868369322293"/>
  </r>
  <r>
    <n v="364.31099999999998"/>
    <n v="1.175"/>
    <x v="6"/>
    <n v="15"/>
    <n v="5.1836879728625638"/>
    <n v="10.639029807992769"/>
  </r>
  <r>
    <n v="313.07100000000003"/>
    <n v="5.5229999999999997"/>
    <x v="6"/>
    <n v="16"/>
    <n v="4.6350431497452105"/>
    <n v="0.26667140921274696"/>
  </r>
  <r>
    <n v="312.40699999999998"/>
    <n v="10.186"/>
    <x v="6"/>
    <n v="17"/>
    <n v="4.6739089635978148"/>
    <n v="0.33056738431662469"/>
  </r>
  <r>
    <n v="303.99099999999999"/>
    <n v="11.455"/>
    <x v="6"/>
    <n v="18"/>
    <n v="5.2494026326811705"/>
    <n v="0.29432717753665899"/>
  </r>
  <r>
    <n v="343.60700000000003"/>
    <n v="7.4050000000000002"/>
    <x v="6"/>
    <n v="19"/>
    <n v="6.4890586374296237"/>
    <n v="0.23809953753824625"/>
  </r>
  <r>
    <n v="359.50799999999998"/>
    <n v="2.8220000000000001"/>
    <x v="6"/>
    <n v="20"/>
    <n v="7.6207571802282219"/>
    <n v="6.996150109903752"/>
  </r>
  <r>
    <n v="387.62400000000002"/>
    <n v="7.3319999999999999"/>
    <x v="6"/>
    <n v="21"/>
    <n v="7.7882966687203181"/>
    <n v="0.13225329631110203"/>
  </r>
  <r>
    <n v="335.47399999999999"/>
    <n v="4.9269999999999996"/>
    <x v="6"/>
    <n v="22"/>
    <n v="7.1003865387737868"/>
    <n v="0.10154651877381363"/>
  </r>
  <r>
    <n v="315.65600000000001"/>
    <n v="3.012"/>
    <x v="6"/>
    <n v="23"/>
    <n v="7.1310050483785243"/>
    <n v="1.6567678769172542"/>
  </r>
  <r>
    <n v="368.51499999999999"/>
    <n v="2.2090000000000001"/>
    <x v="6"/>
    <n v="24"/>
    <n v="7.871890751274436"/>
    <n v="0.58783848998912347"/>
  </r>
  <r>
    <n v="398.32"/>
    <n v="2.4340000000000002"/>
    <x v="7"/>
    <n v="1"/>
    <n v="7.8791782566458037"/>
    <n v="0.56278332531308639"/>
  </r>
  <r>
    <n v="482.214"/>
    <n v="12.429"/>
    <x v="7"/>
    <n v="2"/>
    <n v="8.334763164001723"/>
    <n v="1.2358214466558349E-2"/>
  </r>
  <r>
    <n v="484.161"/>
    <n v="17.600000000000001"/>
    <x v="7"/>
    <n v="3"/>
    <n v="8.3498831129543358"/>
    <n v="1.2335836240497926E-2"/>
  </r>
  <r>
    <n v="431.84500000000003"/>
    <n v="8.3829999999999991"/>
    <x v="7"/>
    <n v="4"/>
    <n v="8.3082072675156571"/>
    <n v="1.239771558317224E-2"/>
  </r>
  <r>
    <n v="374.577"/>
    <n v="4.2290000000000001"/>
    <x v="7"/>
    <n v="5"/>
    <n v="7.7975752641446165"/>
    <n v="3.9628777108060259E-2"/>
  </r>
  <r>
    <n v="37.451999999999998"/>
    <n v="0"/>
    <x v="7"/>
    <n v="6"/>
    <n v="3.9726319990656065"/>
    <n v="35.387331846434016"/>
  </r>
  <r>
    <n v="218.43"/>
    <n v="1.157"/>
    <x v="7"/>
    <n v="7"/>
    <n v="4.5766875576119457"/>
    <n v="8.4586810971812998"/>
  </r>
  <r>
    <n v="210.41"/>
    <n v="1.53"/>
    <x v="7"/>
    <n v="8"/>
    <n v="4.8459081708179328"/>
    <n v="10.751801959554054"/>
  </r>
  <r>
    <n v="280.71699999999998"/>
    <n v="2.6930000000000001"/>
    <x v="7"/>
    <n v="9"/>
    <n v="5.1961428964184577"/>
    <n v="10.537705809033628"/>
  </r>
  <r>
    <n v="248.71"/>
    <n v="1.8129999999999999"/>
    <x v="7"/>
    <n v="10"/>
    <n v="5.4765979403275535"/>
    <n v="13.605096547301425"/>
  </r>
  <r>
    <n v="388.88"/>
    <n v="0.876"/>
    <x v="7"/>
    <n v="11"/>
    <n v="5.6496836194604736"/>
    <n v="8.6733814257667738"/>
  </r>
  <r>
    <n v="414.06799999999998"/>
    <n v="1.0109999999999999"/>
    <x v="7"/>
    <n v="12"/>
    <n v="5.0529520084797959"/>
    <n v="11.192885974388298"/>
  </r>
  <r>
    <n v="406.39"/>
    <n v="1.5389999999999999"/>
    <x v="7"/>
    <n v="13"/>
    <n v="4.6959434621809493"/>
    <n v="11.07870937816309"/>
  </r>
  <r>
    <n v="389.779"/>
    <n v="2.1749999999999998"/>
    <x v="7"/>
    <n v="14"/>
    <n v="4.9684014531839109"/>
    <n v="9.3723998362462329"/>
  </r>
  <r>
    <n v="461.351"/>
    <n v="2.4790000000000001"/>
    <x v="7"/>
    <n v="15"/>
    <n v="5.0383327599514507"/>
    <n v="8.7244021046682203"/>
  </r>
  <r>
    <n v="498.48599999999999"/>
    <n v="2.5590000000000002"/>
    <x v="7"/>
    <n v="16"/>
    <n v="5.1183512970486893"/>
    <n v="10.144615674621125"/>
  </r>
  <r>
    <n v="465.95400000000001"/>
    <n v="2.4020000000000001"/>
    <x v="7"/>
    <n v="17"/>
    <n v="4.7474587939233341"/>
    <n v="14.097239421781691"/>
  </r>
  <r>
    <n v="178.94200000000001"/>
    <n v="2.008"/>
    <x v="7"/>
    <n v="18"/>
    <n v="3.7076684048064492"/>
    <n v="19.418929322818549"/>
  </r>
  <r>
    <n v="126.60299999999999"/>
    <n v="1.9510000000000001"/>
    <x v="7"/>
    <n v="19"/>
    <n v="3.5642460633351343"/>
    <n v="20.953774025592967"/>
  </r>
  <r>
    <n v="147.29"/>
    <n v="1.645"/>
    <x v="7"/>
    <n v="20"/>
    <n v="3.8707771829440145"/>
    <n v="17.16701122677707"/>
  </r>
  <r>
    <n v="126.54600000000001"/>
    <n v="1.276"/>
    <x v="7"/>
    <n v="21"/>
    <n v="3.941653079610127"/>
    <n v="14.147383920238864"/>
  </r>
  <r>
    <n v="106.735"/>
    <n v="0.39800000000000002"/>
    <x v="7"/>
    <n v="22"/>
    <n v="3.9502367017686422"/>
    <n v="17.078403706275246"/>
  </r>
  <r>
    <n v="94.363"/>
    <n v="3.1E-2"/>
    <x v="7"/>
    <n v="23"/>
    <n v="3.9320301372191948"/>
    <n v="7.0116183989633427"/>
  </r>
  <r>
    <n v="88.013999999999996"/>
    <n v="9.8000000000000004E-2"/>
    <x v="7"/>
    <n v="24"/>
    <n v="3.8699563305029683"/>
    <n v="-0.15897344845326344"/>
  </r>
  <r>
    <n v="74.941999999999993"/>
    <n v="0"/>
    <x v="7"/>
    <n v="1"/>
    <n v="3.791761727746088"/>
    <n v="-9.1489797370486237E-2"/>
  </r>
  <r>
    <n v="81.372"/>
    <n v="0"/>
    <x v="7"/>
    <n v="2"/>
    <n v="3.7387861666589064"/>
    <n v="-2.2767917967270179E-2"/>
  </r>
  <r>
    <n v="103.298"/>
    <n v="1.2999999999999999E-2"/>
    <x v="7"/>
    <n v="3"/>
    <n v="3.7309800321095263"/>
    <n v="-1.0681117546367247E-2"/>
  </r>
  <r>
    <n v="94.661000000000001"/>
    <n v="0"/>
    <x v="7"/>
    <n v="4"/>
    <n v="3.2318021288439058"/>
    <n v="0.57395491123818099"/>
  </r>
  <r>
    <n v="67.061000000000007"/>
    <n v="0"/>
    <x v="7"/>
    <n v="5"/>
    <n v="2.7996158665074034"/>
    <n v="16.028370878537189"/>
  </r>
  <r>
    <n v="69.088999999999999"/>
    <n v="0"/>
    <x v="7"/>
    <n v="6"/>
    <n v="2.7718717502799439"/>
    <n v="29.750044944585859"/>
  </r>
  <r>
    <n v="128.59800000000001"/>
    <n v="1.6E-2"/>
    <x v="7"/>
    <n v="7"/>
    <n v="2.829474156093319"/>
    <n v="22.960850161895085"/>
  </r>
  <r>
    <n v="277.96800000000002"/>
    <n v="2.3E-2"/>
    <x v="7"/>
    <n v="8"/>
    <n v="2.96"/>
    <n v="32.029009335061005"/>
  </r>
  <r>
    <n v="487.35199999999998"/>
    <n v="0.107"/>
    <x v="7"/>
    <n v="9"/>
    <n v="2.9281135565411391"/>
    <n v="45.481363508149343"/>
  </r>
  <r>
    <n v="541.32600000000002"/>
    <n v="0.54400000000000004"/>
    <x v="7"/>
    <n v="10"/>
    <n v="3.3087376747031492"/>
    <n v="30.570190332487368"/>
  </r>
  <r>
    <n v="551.32799999999997"/>
    <n v="1.706"/>
    <x v="7"/>
    <n v="11"/>
    <n v="3.7714686794404111"/>
    <n v="16.097136156707446"/>
  </r>
  <r>
    <n v="594.00300000000004"/>
    <n v="2.2829999999999999"/>
    <x v="7"/>
    <n v="12"/>
    <n v="4.2634147112379299"/>
    <n v="10.704757322703982"/>
  </r>
  <r>
    <n v="675.82899999999995"/>
    <n v="2.3140000000000001"/>
    <x v="7"/>
    <n v="13"/>
    <n v="4.7586100911925957"/>
    <n v="9.5348701485674141"/>
  </r>
  <r>
    <n v="685.59400000000005"/>
    <n v="1.1679999999999999"/>
    <x v="7"/>
    <n v="14"/>
    <n v="4.8709552451238967"/>
    <n v="11.334428883355679"/>
  </r>
  <r>
    <n v="636.49699999999996"/>
    <n v="0.76"/>
    <x v="7"/>
    <n v="15"/>
    <n v="4.7378405418502636"/>
    <n v="10.580352877809741"/>
  </r>
  <r>
    <n v="559.49800000000005"/>
    <n v="1.7689999999999999"/>
    <x v="7"/>
    <n v="16"/>
    <n v="4.9970619367784508"/>
    <n v="12.019248114616259"/>
  </r>
  <r>
    <n v="411.28300000000002"/>
    <n v="2.6379999999999999"/>
    <x v="7"/>
    <n v="17"/>
    <n v="4.8826787729687888"/>
    <n v="13.08451444538267"/>
  </r>
  <r>
    <n v="197.529"/>
    <n v="3.13"/>
    <x v="7"/>
    <n v="18"/>
    <n v="4.1676862885778725"/>
    <n v="13.809294971701608"/>
  </r>
  <r>
    <n v="53.723999999999997"/>
    <n v="1.89"/>
    <x v="7"/>
    <n v="19"/>
    <n v="3.4237881067612812"/>
    <n v="51.959294494990949"/>
  </r>
  <r>
    <n v="54.688000000000002"/>
    <n v="2.6309999999999998"/>
    <x v="7"/>
    <n v="20"/>
    <n v="3.3505871127311404"/>
    <n v="39.33783840389448"/>
  </r>
  <r>
    <n v="118.056"/>
    <n v="3.665"/>
    <x v="7"/>
    <n v="21"/>
    <n v="3.8395025719486111"/>
    <n v="9.6870782363994525"/>
  </r>
  <r>
    <n v="123.294"/>
    <n v="4.5190000000000001"/>
    <x v="7"/>
    <n v="22"/>
    <n v="3.9370712464978328"/>
    <n v="0.1930968402471312"/>
  </r>
  <r>
    <n v="123.43300000000001"/>
    <n v="4.6289999999999996"/>
    <x v="7"/>
    <n v="23"/>
    <n v="3.9981061766791535"/>
    <n v="8.1400672067894614E-2"/>
  </r>
  <r>
    <n v="125.395"/>
    <n v="2.6190000000000002"/>
    <x v="7"/>
    <n v="24"/>
    <n v="4.1934011255781387"/>
    <n v="1.0570146637118532"/>
  </r>
  <r>
    <n v="76.754999999999995"/>
    <n v="0"/>
    <x v="7"/>
    <n v="1"/>
    <n v="3.804493395972715"/>
    <n v="-0.10472564600734913"/>
  </r>
  <r>
    <n v="43.551000000000002"/>
    <n v="0"/>
    <x v="7"/>
    <n v="2"/>
    <n v="3.6151554600044515"/>
    <n v="0.23869058604269355"/>
  </r>
  <r>
    <n v="51.112000000000002"/>
    <n v="0"/>
    <x v="7"/>
    <n v="3"/>
    <n v="3.7011188848779231"/>
    <n v="3.5065945746197258E-2"/>
  </r>
  <r>
    <n v="43.634999999999998"/>
    <n v="0"/>
    <x v="7"/>
    <n v="4"/>
    <n v="3.6036505102465197"/>
    <n v="0.26533128922668858"/>
  </r>
  <r>
    <n v="39.914999999999999"/>
    <n v="0"/>
    <x v="7"/>
    <n v="5"/>
    <n v="3.6336661927040024"/>
    <n v="18.67781549518774"/>
  </r>
  <r>
    <n v="58.768000000000001"/>
    <n v="0"/>
    <x v="7"/>
    <n v="6"/>
    <n v="3.9867918179910022"/>
    <n v="22.449983122076901"/>
  </r>
  <r>
    <n v="156.37100000000001"/>
    <n v="0"/>
    <x v="7"/>
    <n v="7"/>
    <n v="4.5499575822198608"/>
    <n v="13.07750014928364"/>
  </r>
  <r>
    <n v="357.64600000000002"/>
    <n v="0"/>
    <x v="7"/>
    <n v="8"/>
    <n v="5.4642369092124845"/>
    <n v="16.081121516016058"/>
  </r>
  <r>
    <n v="558.49800000000005"/>
    <n v="0"/>
    <x v="7"/>
    <n v="9"/>
    <n v="5.9012406322738613"/>
    <n v="19.921528050024339"/>
  </r>
  <r>
    <n v="673.01900000000001"/>
    <n v="0"/>
    <x v="7"/>
    <n v="10"/>
    <n v="6.1906152359842235"/>
    <n v="22.188577166395419"/>
  </r>
  <r>
    <n v="767.27499999999998"/>
    <n v="3.5999999999999997E-2"/>
    <x v="7"/>
    <n v="11"/>
    <n v="6.6872901836244552"/>
    <n v="15.714092887505231"/>
  </r>
  <r>
    <n v="813.88499999999999"/>
    <n v="1.7000000000000001E-2"/>
    <x v="7"/>
    <n v="12"/>
    <n v="6.7576997565739774"/>
    <n v="12.47305498170115"/>
  </r>
  <r>
    <n v="866.43799999999999"/>
    <n v="0"/>
    <x v="7"/>
    <n v="13"/>
    <n v="6.8074067015273885"/>
    <n v="12.361757465333316"/>
  </r>
  <r>
    <n v="833.97299999999996"/>
    <n v="5.1999999999999998E-2"/>
    <x v="7"/>
    <n v="14"/>
    <n v="6.8266045000424631"/>
    <n v="12.319206052920407"/>
  </r>
  <r>
    <n v="786.66800000000001"/>
    <n v="0"/>
    <x v="7"/>
    <n v="15"/>
    <n v="6.555144010622497"/>
    <n v="12.944045787590774"/>
  </r>
  <r>
    <n v="729.01400000000001"/>
    <n v="0"/>
    <x v="7"/>
    <n v="16"/>
    <n v="6.5357883992675285"/>
    <n v="16.142542577699601"/>
  </r>
  <r>
    <n v="556.67700000000002"/>
    <n v="0"/>
    <x v="7"/>
    <n v="17"/>
    <n v="6.3524640888398576"/>
    <n v="21.552699099604165"/>
  </r>
  <r>
    <n v="439.93299999999999"/>
    <n v="0"/>
    <x v="7"/>
    <n v="18"/>
    <n v="5.1021859041003204"/>
    <n v="27.512728564883204"/>
  </r>
  <r>
    <n v="131.911"/>
    <n v="0"/>
    <x v="7"/>
    <n v="19"/>
    <n v="4.2947443462911741"/>
    <n v="33.205945773345299"/>
  </r>
  <r>
    <n v="104.93300000000001"/>
    <n v="0"/>
    <x v="7"/>
    <n v="20"/>
    <n v="4.0996703526015352"/>
    <n v="37.033785168934912"/>
  </r>
  <r>
    <n v="75.427000000000007"/>
    <n v="0"/>
    <x v="7"/>
    <n v="21"/>
    <n v="3.9325046725973514"/>
    <n v="40.370780842956499"/>
  </r>
  <r>
    <n v="43.168999999999997"/>
    <n v="0"/>
    <x v="7"/>
    <n v="22"/>
    <n v="3.011958997064867"/>
    <n v="63.74973867444524"/>
  </r>
  <r>
    <n v="38.24"/>
    <n v="0"/>
    <x v="7"/>
    <n v="23"/>
    <n v="2.7890575469143695"/>
    <n v="28.250797291427872"/>
  </r>
  <r>
    <n v="37.707000000000001"/>
    <n v="0"/>
    <x v="7"/>
    <n v="24"/>
    <n v="2.8412921356312517"/>
    <n v="2.9511026375323226"/>
  </r>
  <r>
    <n v="41.01"/>
    <n v="0"/>
    <x v="7"/>
    <n v="1"/>
    <n v="2.9297675675725539"/>
    <n v="2.3663795590055248"/>
  </r>
  <r>
    <n v="37.725999999999999"/>
    <n v="0"/>
    <x v="7"/>
    <n v="2"/>
    <n v="2.6606965253482033"/>
    <n v="3.7975220432256283"/>
  </r>
  <r>
    <n v="37.601999999999997"/>
    <n v="0"/>
    <x v="7"/>
    <n v="3"/>
    <n v="2.5536101895160113"/>
    <n v="4.3713069554593531"/>
  </r>
  <r>
    <n v="37.578000000000003"/>
    <n v="0"/>
    <x v="7"/>
    <n v="4"/>
    <n v="2.6582695499140034"/>
    <n v="3.8247057631385069"/>
  </r>
  <r>
    <n v="37.534999999999997"/>
    <n v="0"/>
    <x v="7"/>
    <n v="5"/>
    <n v="2.4610574962808163"/>
    <n v="33.895548098976214"/>
  </r>
  <r>
    <n v="37.515000000000001"/>
    <n v="0"/>
    <x v="7"/>
    <n v="6"/>
    <n v="2.2152275278174023"/>
    <n v="70.967474302081243"/>
  </r>
  <r>
    <n v="71.402000000000001"/>
    <n v="0"/>
    <x v="7"/>
    <n v="7"/>
    <n v="1.8366807017007611"/>
    <n v="66.431837471155717"/>
  </r>
  <r>
    <n v="140.27000000000001"/>
    <n v="0"/>
    <x v="7"/>
    <n v="8"/>
    <n v="2.1304384525256768"/>
    <n v="45.578934645541857"/>
  </r>
  <r>
    <n v="190.983"/>
    <n v="0"/>
    <x v="7"/>
    <n v="9"/>
    <n v="1.871593973061465"/>
    <n v="68.776002784968753"/>
  </r>
  <r>
    <n v="389.09800000000001"/>
    <n v="3.1E-2"/>
    <x v="7"/>
    <n v="10"/>
    <n v="1.9292602209137057"/>
    <n v="77.315448522960097"/>
  </r>
  <r>
    <n v="666.03200000000004"/>
    <n v="0.38400000000000001"/>
    <x v="7"/>
    <n v="11"/>
    <n v="2.1081795464333677"/>
    <n v="45.679573460830795"/>
  </r>
  <r>
    <n v="764.83600000000001"/>
    <n v="0.90900000000000003"/>
    <x v="7"/>
    <n v="12"/>
    <n v="2.212894936502861"/>
    <n v="17.258454169648868"/>
  </r>
  <r>
    <n v="793.18799999999999"/>
    <n v="1.534"/>
    <x v="7"/>
    <n v="13"/>
    <n v="2.3346091750012463"/>
    <n v="22.302624036942667"/>
  </r>
  <r>
    <n v="792.17899999999997"/>
    <n v="2.3839999999999999"/>
    <x v="7"/>
    <n v="14"/>
    <n v="2.3900635974802009"/>
    <n v="18.732505587683388"/>
  </r>
  <r>
    <n v="750.12800000000004"/>
    <n v="3.1030000000000002"/>
    <x v="7"/>
    <n v="15"/>
    <n v="2.711345975710219"/>
    <n v="14.236580710794607"/>
  </r>
  <r>
    <n v="664.32899999999995"/>
    <n v="3.9020000000000001"/>
    <x v="7"/>
    <n v="16"/>
    <n v="2.6911939729421213"/>
    <n v="14.153729677997388"/>
  </r>
  <r>
    <n v="495.27699999999999"/>
    <n v="3.734"/>
    <x v="7"/>
    <n v="17"/>
    <n v="2.4711335455616315"/>
    <n v="20.143022500497068"/>
  </r>
  <r>
    <n v="180.637"/>
    <n v="2.7370000000000001"/>
    <x v="7"/>
    <n v="18"/>
    <n v="2.2693245691174275"/>
    <n v="27.590950300425394"/>
  </r>
  <r>
    <n v="54.761000000000003"/>
    <n v="1.909"/>
    <x v="7"/>
    <n v="19"/>
    <n v="2.6907978370736068"/>
    <n v="64.645530266209022"/>
  </r>
  <r>
    <n v="44.850999999999999"/>
    <n v="0.85299999999999998"/>
    <x v="7"/>
    <n v="20"/>
    <n v="2.6652084346257046"/>
    <n v="60.336798200036547"/>
  </r>
  <r>
    <n v="40.299999999999997"/>
    <n v="0"/>
    <x v="7"/>
    <n v="21"/>
    <n v="2.4474451985693162"/>
    <n v="126.82777655321375"/>
  </r>
  <r>
    <n v="38.521000000000001"/>
    <n v="0"/>
    <x v="7"/>
    <n v="22"/>
    <n v="2.6424755438792613"/>
    <n v="82.737955920062575"/>
  </r>
  <r>
    <n v="37.68"/>
    <n v="0"/>
    <x v="7"/>
    <n v="23"/>
    <n v="2.6101681938143377"/>
    <n v="31.290418847704352"/>
  </r>
  <r>
    <n v="37.616"/>
    <n v="0"/>
    <x v="7"/>
    <n v="24"/>
    <n v="2.1110187114282053"/>
    <n v="7.2923252167729817"/>
  </r>
  <r>
    <n v="37.57"/>
    <n v="0"/>
    <x v="7"/>
    <n v="1"/>
    <n v="1.848637335985617"/>
    <n v="9.6975491813056145"/>
  </r>
  <r>
    <n v="37.51"/>
    <n v="0"/>
    <x v="7"/>
    <n v="2"/>
    <n v="1.7717573197252496"/>
    <n v="10.550981574721341"/>
  </r>
  <r>
    <n v="45.807000000000002"/>
    <n v="0"/>
    <x v="7"/>
    <n v="3"/>
    <n v="2.5123473087931134"/>
    <n v="3.7763257491782509"/>
  </r>
  <r>
    <n v="79.626000000000005"/>
    <n v="0"/>
    <x v="7"/>
    <n v="4"/>
    <n v="3.0752367388544251"/>
    <n v="0.94724625059418344"/>
  </r>
  <r>
    <n v="43.756"/>
    <n v="0"/>
    <x v="7"/>
    <n v="5"/>
    <n v="2.9512970030140986"/>
    <n v="22.879910656747178"/>
  </r>
  <r>
    <n v="44.863999999999997"/>
    <n v="0"/>
    <x v="7"/>
    <n v="6"/>
    <n v="2.9808673234479928"/>
    <n v="42.0393067353098"/>
  </r>
  <r>
    <n v="120.887"/>
    <n v="0"/>
    <x v="7"/>
    <n v="7"/>
    <n v="4.5747328883772003"/>
    <n v="13.971049862960411"/>
  </r>
  <r>
    <n v="264.85599999999999"/>
    <n v="0"/>
    <x v="7"/>
    <n v="8"/>
    <n v="4.6611999528018533"/>
    <n v="19.328682161277289"/>
  </r>
  <r>
    <n v="334.51400000000001"/>
    <n v="0"/>
    <x v="7"/>
    <n v="9"/>
    <n v="3.7199840053419582"/>
    <n v="33.22652290310409"/>
  </r>
  <r>
    <n v="466.58300000000003"/>
    <n v="0"/>
    <x v="7"/>
    <n v="10"/>
    <n v="3.1945957490737387"/>
    <n v="45.595006273234894"/>
  </r>
  <r>
    <n v="605.07100000000003"/>
    <n v="0"/>
    <x v="7"/>
    <n v="11"/>
    <n v="2.7718369360407911"/>
    <n v="41.823345093834128"/>
  </r>
  <r>
    <n v="740.64499999999998"/>
    <n v="0"/>
    <x v="7"/>
    <n v="12"/>
    <n v="2.31868001242086"/>
    <n v="41.653798780742228"/>
  </r>
  <r>
    <n v="878.11400000000003"/>
    <n v="0"/>
    <x v="7"/>
    <n v="13"/>
    <n v="2.2688977500099026"/>
    <n v="42.628491851038959"/>
  </r>
  <r>
    <n v="983.01400000000001"/>
    <n v="0"/>
    <x v="7"/>
    <n v="14"/>
    <n v="2.6039886712503186"/>
    <n v="36.786544509640279"/>
  </r>
  <r>
    <n v="1014.29"/>
    <n v="0"/>
    <x v="7"/>
    <n v="15"/>
    <n v="3.0595293755739625"/>
    <n v="30.896989771430153"/>
  </r>
  <r>
    <n v="981.04700000000003"/>
    <n v="0"/>
    <x v="7"/>
    <n v="16"/>
    <n v="3.5287540293990456"/>
    <n v="32.258245733996702"/>
  </r>
  <r>
    <n v="521.01599999999996"/>
    <n v="0"/>
    <x v="7"/>
    <n v="17"/>
    <n v="3.5373620114429905"/>
    <n v="40.908567986805743"/>
  </r>
  <r>
    <n v="231.76499999999999"/>
    <n v="0"/>
    <x v="7"/>
    <n v="18"/>
    <n v="2.9773562097941859"/>
    <n v="49.123849929277846"/>
  </r>
  <r>
    <n v="72.820999999999998"/>
    <n v="0"/>
    <x v="7"/>
    <n v="19"/>
    <n v="3.4676477618120325"/>
    <n v="74.59754353849641"/>
  </r>
  <r>
    <n v="63.402000000000001"/>
    <n v="0"/>
    <x v="7"/>
    <n v="20"/>
    <n v="3.7824039974598165"/>
    <n v="66.909944649062311"/>
  </r>
  <r>
    <n v="46.664000000000001"/>
    <n v="0"/>
    <x v="7"/>
    <n v="21"/>
    <n v="3.6642207902908908"/>
    <n v="70.597351036684131"/>
  </r>
  <r>
    <n v="41.933"/>
    <n v="0"/>
    <x v="7"/>
    <n v="22"/>
    <n v="3.3864053212809599"/>
    <n v="57.422714643595896"/>
  </r>
  <r>
    <n v="45.756999999999998"/>
    <n v="0"/>
    <x v="7"/>
    <n v="23"/>
    <n v="3.7525258160337818"/>
    <n v="15.527853262028806"/>
  </r>
  <r>
    <n v="53.145000000000003"/>
    <n v="0"/>
    <x v="7"/>
    <n v="24"/>
    <n v="4.0287866659827003"/>
    <n v="-0.51995231192004887"/>
  </r>
  <r>
    <n v="42.591999999999999"/>
    <n v="0"/>
    <x v="7"/>
    <n v="1"/>
    <n v="3.6146396777548935"/>
    <n v="0.24530584053806948"/>
  </r>
  <r>
    <n v="41.601999999999997"/>
    <n v="0"/>
    <x v="7"/>
    <n v="2"/>
    <n v="3.3418707335862048"/>
    <n v="0.97794919028449812"/>
  </r>
  <r>
    <n v="46.043999999999997"/>
    <n v="0"/>
    <x v="7"/>
    <n v="3"/>
    <n v="3.4013109237469012"/>
    <n v="0.73152656789968251"/>
  </r>
  <r>
    <n v="50.600999999999999"/>
    <n v="0"/>
    <x v="7"/>
    <n v="4"/>
    <n v="3.231978341511589"/>
    <n v="1.0732704067296899"/>
  </r>
  <r>
    <n v="65.730999999999995"/>
    <n v="0"/>
    <x v="7"/>
    <n v="5"/>
    <n v="3.1685113223720691"/>
    <n v="13.811172052648327"/>
  </r>
  <r>
    <n v="50.436"/>
    <n v="0"/>
    <x v="7"/>
    <n v="6"/>
    <n v="2.8804015345086871"/>
    <n v="38.9482054855944"/>
  </r>
  <r>
    <n v="128.86099999999999"/>
    <n v="0"/>
    <x v="7"/>
    <n v="7"/>
    <n v="3.9478212978806426"/>
    <n v="15.631457691465652"/>
  </r>
  <r>
    <n v="269.79500000000002"/>
    <n v="0"/>
    <x v="7"/>
    <n v="8"/>
    <n v="4.0927636139899404"/>
    <n v="22.397820256295866"/>
  </r>
  <r>
    <n v="368.40899999999999"/>
    <n v="0"/>
    <x v="7"/>
    <n v="9"/>
    <n v="3.2137947974318464"/>
    <n v="38.896039218858547"/>
  </r>
  <r>
    <n v="536.36"/>
    <n v="0"/>
    <x v="7"/>
    <n v="10"/>
    <n v="2.5340757684015687"/>
    <n v="58.201395282930569"/>
  </r>
  <r>
    <n v="735.62699999999995"/>
    <n v="0"/>
    <x v="7"/>
    <n v="11"/>
    <n v="1.8169581723308879"/>
    <n v="65.258394044982523"/>
  </r>
  <r>
    <n v="967.97699999999998"/>
    <n v="0"/>
    <x v="7"/>
    <n v="12"/>
    <n v="1.3159126110802342"/>
    <n v="75.505564867957105"/>
  </r>
  <r>
    <n v="1116.414"/>
    <n v="0"/>
    <x v="7"/>
    <n v="13"/>
    <n v="1.5670880638943046"/>
    <n v="62.95955185753224"/>
  </r>
  <r>
    <n v="1207.7719999999999"/>
    <n v="0"/>
    <x v="7"/>
    <n v="14"/>
    <n v="2.2241566941202682"/>
    <n v="43.541710802916363"/>
  </r>
  <r>
    <n v="1140.7339999999999"/>
    <n v="0"/>
    <x v="7"/>
    <n v="15"/>
    <n v="2.4898437701992466"/>
    <n v="38.599947466583188"/>
  </r>
  <r>
    <n v="1052.578"/>
    <n v="0"/>
    <x v="7"/>
    <n v="16"/>
    <n v="2.6882010713486446"/>
    <n v="43.210718486735317"/>
  </r>
  <r>
    <n v="900.63499999999999"/>
    <n v="0"/>
    <x v="7"/>
    <n v="17"/>
    <n v="2.9747841938533961"/>
    <n v="49.168716992592579"/>
  </r>
  <r>
    <n v="280.45299999999997"/>
    <n v="0"/>
    <x v="7"/>
    <n v="18"/>
    <n v="2.7503317981654503"/>
    <n v="53.407331697201158"/>
  </r>
  <r>
    <n v="80.028000000000006"/>
    <n v="0"/>
    <x v="7"/>
    <n v="19"/>
    <n v="3.3988930550989687"/>
    <n v="69.34369150683375"/>
  </r>
  <r>
    <n v="70.569000000000003"/>
    <n v="0"/>
    <x v="7"/>
    <n v="20"/>
    <n v="3.6685775172401631"/>
    <n v="62.138041323796109"/>
  </r>
  <r>
    <n v="51.463999999999999"/>
    <n v="0"/>
    <x v="7"/>
    <n v="21"/>
    <n v="3.3948285671002592"/>
    <n v="69.647547394107079"/>
  </r>
  <r>
    <n v="42.42"/>
    <n v="0"/>
    <x v="7"/>
    <n v="22"/>
    <n v="2.9192098245929499"/>
    <n v="67.206208614492368"/>
  </r>
  <r>
    <n v="38.661000000000001"/>
    <n v="0"/>
    <x v="7"/>
    <n v="23"/>
    <n v="2.646768784763792"/>
    <n v="29.945959725119174"/>
  </r>
  <r>
    <n v="37.488999999999997"/>
    <n v="0"/>
    <x v="7"/>
    <n v="24"/>
    <n v="2.4973427878447123"/>
    <n v="4.699629597540147"/>
  </r>
  <r>
    <n v="37.459000000000003"/>
    <n v="0"/>
    <x v="7"/>
    <n v="1"/>
    <n v="2.3320789008950791"/>
    <n v="5.7177548515182508"/>
  </r>
  <r>
    <n v="37.415999999999997"/>
    <n v="0"/>
    <x v="7"/>
    <n v="2"/>
    <n v="2.3711621623161925"/>
    <n v="5.4713837314020957"/>
  </r>
  <r>
    <n v="37.365000000000002"/>
    <n v="0"/>
    <x v="7"/>
    <n v="3"/>
    <n v="2.1435934782509487"/>
    <n v="7.08333858514718"/>
  </r>
  <r>
    <n v="37.298999999999999"/>
    <n v="0"/>
    <x v="7"/>
    <n v="4"/>
    <n v="2.2643166739659009"/>
    <n v="6.2029653205279391"/>
  </r>
  <r>
    <n v="37.225000000000001"/>
    <n v="0"/>
    <x v="7"/>
    <n v="5"/>
    <n v="2.117468771906684"/>
    <n v="41.292888741099638"/>
  </r>
  <r>
    <n v="37.162999999999997"/>
    <n v="0"/>
    <x v="7"/>
    <n v="6"/>
    <n v="1.8728230028489077"/>
    <n v="86.508465931801283"/>
  </r>
  <r>
    <n v="70.126000000000005"/>
    <n v="0"/>
    <x v="7"/>
    <n v="7"/>
    <n v="1.2580238471507605"/>
    <n v="101.11479412814609"/>
  </r>
  <r>
    <n v="158.839"/>
    <n v="0"/>
    <x v="7"/>
    <n v="8"/>
    <n v="0.66128133196091354"/>
    <n v="152.99320456712894"/>
  </r>
  <r>
    <n v="313.32400000000001"/>
    <n v="0"/>
    <x v="7"/>
    <n v="9"/>
    <n v="0.61302039117797702"/>
    <n v="215.66335295609377"/>
  </r>
  <r>
    <n v="658.11800000000005"/>
    <n v="0"/>
    <x v="7"/>
    <n v="10"/>
    <n v="1.6960106131743398"/>
    <n v="88.329365467662768"/>
  </r>
  <r>
    <n v="968.28399999999999"/>
    <n v="0"/>
    <x v="7"/>
    <n v="11"/>
    <n v="2.3650171246737308"/>
    <n v="49.493963252037133"/>
  </r>
  <r>
    <n v="1150.742"/>
    <n v="0"/>
    <x v="7"/>
    <n v="12"/>
    <n v="2.8570252011489154"/>
    <n v="33.283230604677442"/>
  </r>
  <r>
    <n v="1252.308"/>
    <n v="0"/>
    <x v="7"/>
    <n v="13"/>
    <n v="2.9160171467259928"/>
    <n v="32.55387795266126"/>
  </r>
  <r>
    <n v="1263.769"/>
    <n v="0"/>
    <x v="7"/>
    <n v="14"/>
    <n v="3.0858186920167552"/>
    <n v="30.610173852038645"/>
  </r>
  <r>
    <n v="1244.2539999999999"/>
    <n v="0"/>
    <x v="7"/>
    <n v="15"/>
    <n v="3.5025396500253927"/>
    <n v="26.638799117870398"/>
  </r>
  <r>
    <n v="1044.8430000000001"/>
    <n v="0"/>
    <x v="7"/>
    <n v="16"/>
    <n v="3.7987208373345887"/>
    <n v="29.768919345841095"/>
  </r>
  <r>
    <n v="614.77"/>
    <n v="1.4810000000000001"/>
    <x v="7"/>
    <n v="17"/>
    <n v="4.2186923329392014"/>
    <n v="18.675042720745171"/>
  </r>
  <r>
    <n v="240.15100000000001"/>
    <n v="2.8290000000000002"/>
    <x v="7"/>
    <n v="18"/>
    <n v="3.7192312377694399"/>
    <n v="16.516394217463056"/>
  </r>
  <r>
    <n v="80.706999999999994"/>
    <n v="1.1459999999999999"/>
    <x v="7"/>
    <n v="19"/>
    <n v="3.2003601359846989"/>
    <n v="41.823585467111194"/>
  </r>
  <r>
    <n v="68.069000000000003"/>
    <n v="0"/>
    <x v="7"/>
    <n v="20"/>
    <n v="3.0054146136598194"/>
    <n v="79.801916628408293"/>
  </r>
  <r>
    <n v="54.188000000000002"/>
    <n v="0"/>
    <x v="7"/>
    <n v="21"/>
    <n v="2.7403351984748143"/>
    <n v="83.531334271119292"/>
  </r>
  <r>
    <n v="43.350999999999999"/>
    <n v="0"/>
    <x v="7"/>
    <n v="22"/>
    <n v="2.3074644092596532"/>
    <n v="85.399288168101421"/>
  </r>
  <r>
    <n v="39.869999999999997"/>
    <n v="0"/>
    <x v="7"/>
    <n v="23"/>
    <n v="2.3137037407585268"/>
    <n v="34.517792269090478"/>
  </r>
  <r>
    <n v="38.911999999999999"/>
    <n v="0"/>
    <x v="7"/>
    <n v="24"/>
    <n v="2.3969088426554732"/>
    <n v="5.1051427829840605"/>
  </r>
  <r>
    <n v="37.963999999999999"/>
    <n v="0"/>
    <x v="7"/>
    <n v="1"/>
    <n v="2.1273760833477473"/>
    <n v="7.097010776678923"/>
  </r>
  <r>
    <n v="37.619"/>
    <n v="0"/>
    <x v="7"/>
    <n v="2"/>
    <n v="1.9771337840419398"/>
    <n v="8.4335400105198595"/>
  </r>
  <r>
    <n v="37.508000000000003"/>
    <n v="0"/>
    <x v="7"/>
    <n v="3"/>
    <n v="1.6809449723295526"/>
    <n v="11.640112280446276"/>
  </r>
  <r>
    <n v="37.451999999999998"/>
    <n v="0"/>
    <x v="7"/>
    <n v="4"/>
    <n v="1.6354341931120311"/>
    <n v="12.249412615556194"/>
  </r>
  <r>
    <n v="37.363999999999997"/>
    <n v="0"/>
    <x v="7"/>
    <n v="5"/>
    <n v="1.427783246855068"/>
    <n v="65.665573454279453"/>
  </r>
  <r>
    <n v="37.295999999999999"/>
    <n v="0"/>
    <x v="7"/>
    <n v="6"/>
    <n v="1.2106072856215593"/>
    <n v="138.63234938381723"/>
  </r>
  <r>
    <n v="50.991"/>
    <n v="0"/>
    <x v="7"/>
    <n v="7"/>
    <n v="1.1308589655655563"/>
    <n v="155.4904677799239"/>
  </r>
  <r>
    <n v="139.501"/>
    <n v="0"/>
    <x v="7"/>
    <n v="8"/>
    <n v="1.4887958221327731"/>
    <n v="66.41607266690265"/>
  </r>
  <r>
    <n v="272.15899999999999"/>
    <n v="0"/>
    <x v="7"/>
    <n v="9"/>
    <n v="1.8361072953397903"/>
    <n v="70.158766554876848"/>
  </r>
  <r>
    <n v="494.89499999999998"/>
    <n v="0"/>
    <x v="7"/>
    <n v="10"/>
    <n v="2.371035638703054"/>
    <n v="62.393934027215955"/>
  </r>
  <r>
    <n v="742.38300000000004"/>
    <n v="0"/>
    <x v="7"/>
    <n v="11"/>
    <n v="2.7276953642223321"/>
    <n v="42.544974941451208"/>
  </r>
  <r>
    <n v="943.947"/>
    <n v="0"/>
    <x v="7"/>
    <n v="12"/>
    <n v="2.8788004446296727"/>
    <n v="33.010529825447705"/>
  </r>
  <r>
    <n v="1050.6579999999999"/>
    <n v="0"/>
    <x v="7"/>
    <n v="13"/>
    <n v="3.1704542261322741"/>
    <n v="29.719107923600507"/>
  </r>
  <r>
    <n v="1122.585"/>
    <n v="0"/>
    <x v="7"/>
    <n v="14"/>
    <n v="3.1363075423178763"/>
    <n v="30.072826114189464"/>
  </r>
  <r>
    <n v="1123.4760000000001"/>
    <n v="0"/>
    <x v="7"/>
    <n v="15"/>
    <n v="3.3067016799221549"/>
    <n v="28.380476909004202"/>
  </r>
  <r>
    <n v="998.928"/>
    <n v="0"/>
    <x v="7"/>
    <n v="16"/>
    <n v="3.5102012762803216"/>
    <n v="32.443379312611583"/>
  </r>
  <r>
    <n v="779.09900000000005"/>
    <n v="0"/>
    <x v="7"/>
    <n v="17"/>
    <n v="3.3209728996184236"/>
    <n v="43.754541249748314"/>
  </r>
  <r>
    <n v="280.28100000000001"/>
    <n v="0"/>
    <x v="7"/>
    <n v="18"/>
    <n v="2.7832673245665784"/>
    <n v="52.742571744067327"/>
  </r>
  <r>
    <n v="67.488"/>
    <n v="0"/>
    <x v="7"/>
    <n v="19"/>
    <n v="2.5923444987115429"/>
    <n v="109.47165072337734"/>
  </r>
  <r>
    <n v="53.286999999999999"/>
    <n v="0"/>
    <x v="7"/>
    <n v="20"/>
    <n v="2.2950176469909769"/>
    <n v="135.58460104346713"/>
  </r>
  <r>
    <n v="47.296999999999997"/>
    <n v="0"/>
    <x v="7"/>
    <n v="21"/>
    <n v="2.3891054811372392"/>
    <n v="110.88990805856768"/>
  </r>
  <r>
    <n v="41.847999999999999"/>
    <n v="0"/>
    <x v="7"/>
    <n v="22"/>
    <n v="2.2354458168338591"/>
    <n v="91.593702473633442"/>
  </r>
  <r>
    <n v="39.606000000000002"/>
    <n v="0"/>
    <x v="7"/>
    <n v="23"/>
    <n v="2.0336344312584798"/>
    <n v="40.785102957989203"/>
  </r>
  <r>
    <n v="38.223999999999997"/>
    <n v="0"/>
    <x v="7"/>
    <n v="24"/>
    <n v="1.8311430856161952"/>
    <n v="9.7126685749584354"/>
  </r>
  <r>
    <n v="38.447000000000003"/>
    <n v="0"/>
    <x v="7"/>
    <n v="1"/>
    <n v="2.3040312497880753"/>
    <n v="5.7526220003433171"/>
  </r>
  <r>
    <n v="38.432000000000002"/>
    <n v="0"/>
    <x v="7"/>
    <n v="2"/>
    <n v="2.5208062202398662"/>
    <n v="4.454456150691918"/>
  </r>
  <r>
    <n v="38.51"/>
    <n v="0"/>
    <x v="7"/>
    <n v="3"/>
    <n v="2.4158876215585856"/>
    <n v="5.0444729070336276"/>
  </r>
  <r>
    <n v="40.631999999999998"/>
    <n v="0"/>
    <x v="7"/>
    <n v="4"/>
    <n v="2.5131647379350208"/>
    <n v="4.2530221602565703"/>
  </r>
  <r>
    <n v="45.088000000000001"/>
    <n v="0"/>
    <x v="7"/>
    <n v="5"/>
    <n v="2.6851422681116914"/>
    <n v="25.196297258201461"/>
  </r>
  <r>
    <n v="51.015999999999998"/>
    <n v="0"/>
    <x v="7"/>
    <n v="6"/>
    <n v="2.5530195847270738"/>
    <n v="44.34796825092058"/>
  </r>
  <r>
    <n v="124.92"/>
    <n v="0"/>
    <x v="7"/>
    <n v="7"/>
    <n v="2.5805954739168246"/>
    <n v="26.194411153845358"/>
  </r>
  <r>
    <n v="211.732"/>
    <n v="0"/>
    <x v="7"/>
    <n v="8"/>
    <n v="2.6941286160835007"/>
    <n v="35.463090469552739"/>
  </r>
  <r>
    <n v="282.13499999999999"/>
    <n v="0"/>
    <x v="7"/>
    <n v="9"/>
    <n v="2.7778354882893983"/>
    <n v="45.435073800214084"/>
  </r>
  <r>
    <n v="354.94900000000001"/>
    <n v="0"/>
    <x v="7"/>
    <n v="10"/>
    <n v="2.8868732220172055"/>
    <n v="50.750329731280402"/>
  </r>
  <r>
    <n v="474.96"/>
    <n v="0"/>
    <x v="7"/>
    <n v="11"/>
    <n v="3.2591988279330244"/>
    <n v="35.155227165369453"/>
  </r>
  <r>
    <n v="652.54899999999998"/>
    <n v="0"/>
    <x v="7"/>
    <n v="12"/>
    <n v="3.3698798198155373"/>
    <n v="27.796485581550506"/>
  </r>
  <r>
    <n v="836.303"/>
    <n v="0"/>
    <x v="7"/>
    <n v="13"/>
    <n v="3.3352614590163694"/>
    <n v="28.113742567162792"/>
  </r>
  <r>
    <n v="917.67100000000005"/>
    <n v="0"/>
    <x v="7"/>
    <n v="14"/>
    <n v="3.3376761376742352"/>
    <n v="28.091399939079412"/>
  </r>
  <r>
    <n v="916.03700000000003"/>
    <n v="0"/>
    <x v="7"/>
    <n v="15"/>
    <n v="3.3875680066974301"/>
    <n v="27.636886688798349"/>
  </r>
  <r>
    <n v="856.50400000000002"/>
    <n v="0"/>
    <x v="7"/>
    <n v="16"/>
    <n v="3.2720313262559082"/>
    <n v="35.006492176515017"/>
  </r>
  <r>
    <n v="722.39400000000001"/>
    <n v="0"/>
    <x v="7"/>
    <n v="17"/>
    <n v="3.0559594238143934"/>
    <n v="47.789093028866688"/>
  </r>
  <r>
    <n v="291.23399999999998"/>
    <n v="0"/>
    <x v="7"/>
    <n v="18"/>
    <n v="2.5727092723430682"/>
    <n v="57.285820038100589"/>
  </r>
  <r>
    <n v="73.811000000000007"/>
    <n v="0"/>
    <x v="7"/>
    <n v="19"/>
    <n v="2.7116093007658755"/>
    <n v="95.476842491186801"/>
  </r>
  <r>
    <n v="58.984000000000002"/>
    <n v="0"/>
    <x v="7"/>
    <n v="20"/>
    <n v="2.6132127735796793"/>
    <n v="106.83116796911469"/>
  </r>
  <r>
    <n v="58.143999999999998"/>
    <n v="0"/>
    <x v="7"/>
    <n v="21"/>
    <n v="3.006230363761234"/>
    <n v="70.414897966086869"/>
  </r>
  <r>
    <n v="50.594999999999999"/>
    <n v="0"/>
    <x v="7"/>
    <n v="22"/>
    <n v="2.7469934473893454"/>
    <n v="60.325852340559351"/>
  </r>
  <r>
    <n v="54.72"/>
    <n v="0"/>
    <x v="7"/>
    <n v="23"/>
    <n v="2.9294588237420234"/>
    <n v="18.480997532075001"/>
  </r>
  <r>
    <n v="46.527000000000001"/>
    <n v="0"/>
    <x v="7"/>
    <n v="24"/>
    <n v="2.7800258991599338"/>
    <n v="2.6148954164920184"/>
  </r>
  <r>
    <n v="48.082000000000001"/>
    <n v="0"/>
    <x v="7"/>
    <n v="1"/>
    <n v="2.8500175438056519"/>
    <n v="2.2843142710863553"/>
  </r>
  <r>
    <n v="48.783999999999999"/>
    <n v="0"/>
    <x v="7"/>
    <n v="2"/>
    <n v="3.0020026648888902"/>
    <n v="1.7638501367629846"/>
  </r>
  <r>
    <n v="54.164000000000001"/>
    <n v="0"/>
    <x v="7"/>
    <n v="3"/>
    <n v="2.8290007069635035"/>
    <n v="2.0922537143439941"/>
  </r>
  <r>
    <n v="53.515999999999998"/>
    <n v="0"/>
    <x v="7"/>
    <n v="4"/>
    <n v="3.137586970906145"/>
    <n v="1.2477136072485973"/>
  </r>
  <r>
    <n v="101.209"/>
    <n v="0"/>
    <x v="7"/>
    <n v="5"/>
    <n v="3.5345565492717759"/>
    <n v="7.6724810900327229"/>
  </r>
  <r>
    <n v="66.340999999999994"/>
    <n v="0"/>
    <x v="7"/>
    <n v="6"/>
    <n v="3.6120001384274611"/>
    <n v="22.513888732994896"/>
  </r>
  <r>
    <n v="137.21899999999999"/>
    <n v="0"/>
    <x v="7"/>
    <n v="7"/>
    <n v="3.9880125375931303"/>
    <n v="15.310439948055379"/>
  </r>
  <r>
    <n v="230.738"/>
    <n v="0"/>
    <x v="7"/>
    <n v="8"/>
    <n v="4.3402960728503306"/>
    <n v="20.962512176374393"/>
  </r>
  <r>
    <n v="350.27699999999999"/>
    <n v="0"/>
    <x v="7"/>
    <n v="9"/>
    <n v="4.5456427488310158"/>
    <n v="26.688347689998164"/>
  </r>
  <r>
    <n v="480.67"/>
    <n v="0"/>
    <x v="7"/>
    <n v="10"/>
    <n v="4.7707799152759076"/>
    <n v="29.616288748937993"/>
  </r>
  <r>
    <n v="634.798"/>
    <n v="0"/>
    <x v="7"/>
    <n v="11"/>
    <n v="5.0454060292507679"/>
    <n v="21.728965834541711"/>
  </r>
  <r>
    <n v="849.44100000000003"/>
    <n v="0"/>
    <x v="7"/>
    <n v="12"/>
    <n v="5.6840689650988585"/>
    <n v="15.35208185754384"/>
  </r>
  <r>
    <n v="937.87"/>
    <n v="0"/>
    <x v="7"/>
    <n v="13"/>
    <n v="6.4610006964865745"/>
    <n v="13.173004117807004"/>
  </r>
  <r>
    <n v="975.68100000000004"/>
    <n v="3.3000000000000002E-2"/>
    <x v="7"/>
    <n v="14"/>
    <n v="6.5280092677630286"/>
    <n v="13.009360602775644"/>
  </r>
  <r>
    <n v="861.548"/>
    <n v="1.4219999999999999"/>
    <x v="7"/>
    <n v="15"/>
    <n v="6.4120175452036934"/>
    <n v="8.2702939767943171"/>
  </r>
  <r>
    <n v="638.09100000000001"/>
    <n v="3.9220000000000002"/>
    <x v="7"/>
    <n v="16"/>
    <n v="6.180435017051793"/>
    <n v="6.1297346089940623"/>
  </r>
  <r>
    <n v="422.50700000000001"/>
    <n v="3.0459999999999998"/>
    <x v="7"/>
    <n v="17"/>
    <n v="5.5090422035050697"/>
    <n v="10.643290874341833"/>
  </r>
  <r>
    <n v="263.22699999999998"/>
    <n v="0.129"/>
    <x v="7"/>
    <n v="18"/>
    <n v="4.0736810135306376"/>
    <n v="37.071940048604027"/>
  </r>
  <r>
    <n v="104.06100000000001"/>
    <n v="0.127"/>
    <x v="7"/>
    <n v="19"/>
    <n v="3.6618170352981863"/>
    <n v="51.603797081290828"/>
  </r>
  <r>
    <n v="101.1"/>
    <n v="0"/>
    <x v="7"/>
    <n v="20"/>
    <n v="3.8519975337479124"/>
    <n v="41.138244561518079"/>
  </r>
  <r>
    <n v="80.709999999999994"/>
    <n v="0"/>
    <x v="7"/>
    <n v="21"/>
    <n v="3.6386596433302199"/>
    <n v="41.135252041235738"/>
  </r>
  <r>
    <n v="61.006"/>
    <n v="0"/>
    <x v="7"/>
    <n v="22"/>
    <n v="3.4050013215856465"/>
    <n v="39.222209415785706"/>
  </r>
  <r>
    <n v="70.444000000000003"/>
    <n v="0"/>
    <x v="7"/>
    <n v="23"/>
    <n v="3.7890047505908462"/>
    <n v="9.9398328290534987"/>
  </r>
  <r>
    <n v="55.332999999999998"/>
    <n v="0"/>
    <x v="7"/>
    <n v="24"/>
    <n v="3.5080069840295356"/>
    <n v="0.39232565895229587"/>
  </r>
  <r>
    <n v="51.226999999999997"/>
    <n v="0"/>
    <x v="7"/>
    <n v="1"/>
    <n v="3.3778906139779008"/>
    <n v="0.7107964924521788"/>
  </r>
  <r>
    <n v="56.963000000000001"/>
    <n v="0"/>
    <x v="7"/>
    <n v="2"/>
    <n v="3.5709634554276803"/>
    <n v="0.26296003763727427"/>
  </r>
  <r>
    <n v="59.984000000000002"/>
    <n v="0"/>
    <x v="7"/>
    <n v="3"/>
    <n v="3.7527255428554858"/>
    <n v="-5.306410962297381E-2"/>
  </r>
  <r>
    <n v="127.684"/>
    <n v="0"/>
    <x v="7"/>
    <n v="4"/>
    <n v="4.3080001160631367"/>
    <n v="-0.38512658219831897"/>
  </r>
  <r>
    <n v="130.78700000000001"/>
    <n v="0"/>
    <x v="7"/>
    <n v="5"/>
    <n v="4.3510001149161104"/>
    <n v="4.3327771361877456"/>
  </r>
  <r>
    <n v="137.303"/>
    <n v="0"/>
    <x v="7"/>
    <n v="6"/>
    <n v="4.3650001145475361"/>
    <n v="9.0294849244320048"/>
  </r>
  <r>
    <n v="171.12899999999999"/>
    <n v="0"/>
    <x v="7"/>
    <n v="7"/>
    <n v="5.2320000955657484"/>
    <n v="11.011723393442267"/>
  </r>
  <r>
    <n v="339.64499999999998"/>
    <n v="0"/>
    <x v="7"/>
    <n v="8"/>
    <n v="6.0267487088810991"/>
    <n v="14.321707593093397"/>
  </r>
  <r>
    <n v="502.20400000000001"/>
    <n v="0"/>
    <x v="7"/>
    <n v="9"/>
    <n v="6.4397028658160931"/>
    <n v="18.02421742418138"/>
  </r>
  <r>
    <n v="650.44799999999998"/>
    <n v="0"/>
    <x v="7"/>
    <n v="10"/>
    <n v="6.6999731342744946"/>
    <n v="20.291187976729752"/>
  </r>
  <r>
    <n v="738.53899999999999"/>
    <n v="0"/>
    <x v="7"/>
    <n v="11"/>
    <n v="6.8312242680210691"/>
    <n v="15.324648746490482"/>
  </r>
  <r>
    <n v="841.92899999999997"/>
    <n v="0"/>
    <x v="7"/>
    <n v="12"/>
    <n v="6.7714336738980174"/>
    <n v="12.442140362668606"/>
  </r>
  <r>
    <n v="877.28200000000004"/>
    <n v="0"/>
    <x v="7"/>
    <n v="13"/>
    <n v="6.5998518922775835"/>
    <n v="12.83760289763168"/>
  </r>
  <r>
    <n v="899.86099999999999"/>
    <n v="0"/>
    <x v="7"/>
    <n v="14"/>
    <n v="6.169587668556141"/>
    <n v="13.926016343257253"/>
  </r>
  <r>
    <n v="875.18600000000004"/>
    <n v="0"/>
    <x v="7"/>
    <n v="15"/>
    <n v="5.9147700716088698"/>
    <n v="14.645273845770429"/>
  </r>
  <r>
    <n v="817.779"/>
    <n v="0"/>
    <x v="7"/>
    <n v="16"/>
    <n v="5.9955844585828322"/>
    <n v="17.846498973930959"/>
  </r>
  <r>
    <n v="693.11099999999999"/>
    <n v="0"/>
    <x v="7"/>
    <n v="17"/>
    <n v="5.4580014657381684"/>
    <n v="25.538600775508375"/>
  </r>
  <r>
    <n v="425.50099999999998"/>
    <n v="0"/>
    <x v="7"/>
    <n v="18"/>
    <n v="4.0513851952141016"/>
    <n v="35.366907518871578"/>
  </r>
  <r>
    <n v="128.66800000000001"/>
    <n v="0"/>
    <x v="7"/>
    <n v="19"/>
    <n v="3.4391059884801454"/>
    <n v="42.592865463685499"/>
  </r>
  <r>
    <n v="139.541"/>
    <n v="0"/>
    <x v="7"/>
    <n v="20"/>
    <n v="3.345398033119527"/>
    <n v="37.256986319338459"/>
  </r>
  <r>
    <n v="181.917"/>
    <n v="0"/>
    <x v="7"/>
    <n v="21"/>
    <n v="3.4584946147131701"/>
    <n v="27.013319786293561"/>
  </r>
  <r>
    <n v="148.005"/>
    <n v="0"/>
    <x v="7"/>
    <n v="22"/>
    <n v="3.5079501136703755"/>
    <n v="17.784640055531931"/>
  </r>
  <r>
    <n v="190.65"/>
    <n v="0"/>
    <x v="7"/>
    <n v="23"/>
    <n v="3.476209717494041"/>
    <n v="6.120001965233576"/>
  </r>
  <r>
    <n v="200.13399999999999"/>
    <n v="0"/>
    <x v="7"/>
    <n v="24"/>
    <n v="3.554014068627191"/>
    <n v="0.12897921867990103"/>
  </r>
  <r>
    <n v="248.41800000000001"/>
    <n v="0"/>
    <x v="7"/>
    <n v="1"/>
    <n v="3.7690260015022452"/>
    <n v="-3.6355202236826312E-2"/>
  </r>
  <r>
    <n v="222.917"/>
    <n v="0"/>
    <x v="7"/>
    <n v="2"/>
    <n v="3.5500050704189139"/>
    <n v="0.13225214883584968"/>
  </r>
  <r>
    <n v="200.94200000000001"/>
    <n v="0"/>
    <x v="7"/>
    <n v="3"/>
    <n v="3.642351987383976"/>
    <n v="5.8688966848408963E-2"/>
  </r>
  <r>
    <n v="205.80199999999999"/>
    <n v="0"/>
    <x v="7"/>
    <n v="4"/>
    <n v="3.8142018824388413"/>
    <n v="-6.8723719959361329E-2"/>
  </r>
  <r>
    <n v="206.79900000000001"/>
    <n v="0"/>
    <x v="7"/>
    <n v="5"/>
    <n v="3.8739377898980258"/>
    <n v="5.2073653684745018"/>
  </r>
  <r>
    <n v="231.596"/>
    <n v="0"/>
    <x v="7"/>
    <n v="6"/>
    <n v="4.1713894567637775"/>
    <n v="9.5771099136905811"/>
  </r>
  <r>
    <n v="193.01900000000001"/>
    <n v="0"/>
    <x v="7"/>
    <n v="7"/>
    <n v="4.7790104624283885"/>
    <n v="12.317983218464693"/>
  </r>
  <r>
    <n v="422.39499999999998"/>
    <n v="0"/>
    <x v="7"/>
    <n v="8"/>
    <n v="6.063136564518401"/>
    <n v="14.219136491285521"/>
  </r>
  <r>
    <n v="528.60400000000004"/>
    <n v="0"/>
    <x v="7"/>
    <n v="9"/>
    <n v="5.9608040565011029"/>
    <n v="19.694790301093427"/>
  </r>
  <r>
    <n v="598.57100000000003"/>
    <n v="0"/>
    <x v="7"/>
    <n v="10"/>
    <n v="6.1393994005928629"/>
    <n v="22.396779125505098"/>
  </r>
  <r>
    <n v="668.16700000000003"/>
    <n v="0"/>
    <x v="7"/>
    <n v="11"/>
    <n v="6.2862234290550001"/>
    <n v="16.893345695860841"/>
  </r>
  <r>
    <n v="780.51099999999997"/>
    <n v="0"/>
    <x v="7"/>
    <n v="12"/>
    <n v="6.334987687438705"/>
    <n v="13.490120596667246"/>
  </r>
  <r>
    <n v="868.12900000000002"/>
    <n v="0"/>
    <x v="7"/>
    <n v="13"/>
    <n v="6.6394295688711091"/>
    <n v="12.744570475326604"/>
  </r>
  <r>
    <n v="832.447"/>
    <n v="0.77800000000000002"/>
    <x v="7"/>
    <n v="14"/>
    <n v="6.618185929694028"/>
    <n v="7.3563943743566149"/>
  </r>
  <r>
    <n v="764.7"/>
    <n v="0.50600000000000001"/>
    <x v="7"/>
    <n v="15"/>
    <n v="6.3421165236851333"/>
    <n v="11.112504491300104"/>
  </r>
  <r>
    <n v="720.05499999999995"/>
    <n v="0.28000000000000003"/>
    <x v="7"/>
    <n v="16"/>
    <n v="5.9847774394709115"/>
    <n v="17.76154269502452"/>
  </r>
  <r>
    <n v="599.83799999999997"/>
    <n v="0.17699999999999999"/>
    <x v="7"/>
    <n v="17"/>
    <n v="5.5556933860680253"/>
    <n v="26.144549732586416"/>
  </r>
  <r>
    <n v="410.92099999999999"/>
    <n v="8.3000000000000004E-2"/>
    <x v="7"/>
    <n v="18"/>
    <n v="4.3374151288526672"/>
    <n v="32.852027854433615"/>
  </r>
  <r>
    <n v="128.75800000000001"/>
    <n v="3.9E-2"/>
    <x v="7"/>
    <n v="19"/>
    <n v="3.5957136982802176"/>
    <n v="40.587526245318678"/>
  </r>
  <r>
    <n v="129.85"/>
    <n v="0"/>
    <x v="7"/>
    <n v="20"/>
    <n v="3.4033508487959336"/>
    <n v="36.617664490333112"/>
  </r>
  <r>
    <n v="185.36799999999999"/>
    <n v="0"/>
    <x v="7"/>
    <n v="21"/>
    <n v="3.6432904084083115"/>
    <n v="25.502682573440072"/>
  </r>
  <r>
    <n v="198.006"/>
    <n v="0"/>
    <x v="7"/>
    <n v="22"/>
    <n v="3.4431372322345797"/>
    <n v="18.171541739362709"/>
  </r>
  <r>
    <n v="187.261"/>
    <n v="0"/>
    <x v="7"/>
    <n v="23"/>
    <n v="3.4241765433458595"/>
    <n v="6.2550811555326087"/>
  </r>
  <r>
    <n v="214.869"/>
    <n v="0"/>
    <x v="7"/>
    <n v="24"/>
    <n v="3.4842941896458743"/>
    <n v="0.18697169538294078"/>
  </r>
  <r>
    <n v="212.38200000000001"/>
    <n v="0"/>
    <x v="7"/>
    <n v="1"/>
    <n v="3.401985449704334"/>
    <n v="0.25849501712306688"/>
  </r>
  <r>
    <n v="191.85300000000001"/>
    <n v="0"/>
    <x v="7"/>
    <n v="2"/>
    <n v="3.4667600147688331"/>
    <n v="0.20192357286094742"/>
  </r>
  <r>
    <n v="219.34"/>
    <n v="0"/>
    <x v="7"/>
    <n v="3"/>
    <n v="3.7943887518281518"/>
    <n v="-5.4622503035680836E-2"/>
  </r>
  <r>
    <n v="208.06100000000001"/>
    <n v="0"/>
    <x v="7"/>
    <n v="4"/>
    <n v="3.79805265892931"/>
    <n v="-5.7241232525908181E-2"/>
  </r>
  <r>
    <n v="179.322"/>
    <n v="0"/>
    <x v="7"/>
    <n v="5"/>
    <n v="3.4648701274362366"/>
    <n v="6.1490940383647059"/>
  </r>
  <r>
    <n v="176.37799999999999"/>
    <n v="0"/>
    <x v="7"/>
    <n v="6"/>
    <n v="3.3135129394647005"/>
    <n v="12.773607389316421"/>
  </r>
  <r>
    <n v="240.72"/>
    <n v="0"/>
    <x v="7"/>
    <n v="7"/>
    <n v="4.1154790729634385"/>
    <n v="14.750467962750385"/>
  </r>
  <r>
    <n v="425.77600000000001"/>
    <n v="0"/>
    <x v="7"/>
    <n v="8"/>
    <n v="4.8152329123314477"/>
    <n v="18.621799028086254"/>
  </r>
  <r>
    <n v="518.19899999999996"/>
    <n v="0"/>
    <x v="7"/>
    <n v="9"/>
    <n v="4.8865182901530204"/>
    <n v="24.633435090252085"/>
  </r>
  <r>
    <n v="551.94899999999996"/>
    <n v="0"/>
    <x v="7"/>
    <n v="10"/>
    <n v="4.7687056944206567"/>
    <n v="29.630375321751938"/>
  </r>
  <r>
    <n v="637.53300000000002"/>
    <n v="0"/>
    <x v="7"/>
    <n v="11"/>
    <n v="4.8704456674928629"/>
    <n v="22.609011241642754"/>
  </r>
  <r>
    <n v="764.97699999999998"/>
    <n v="0"/>
    <x v="7"/>
    <n v="12"/>
    <n v="5.0601606693859038"/>
    <n v="17.586405630196825"/>
  </r>
  <r>
    <n v="853.45500000000004"/>
    <n v="0"/>
    <x v="7"/>
    <n v="13"/>
    <n v="5.2851461663798851"/>
    <n v="16.719878418312565"/>
  </r>
  <r>
    <n v="861.43399999999997"/>
    <n v="0"/>
    <x v="7"/>
    <n v="14"/>
    <n v="5.6819032902716673"/>
    <n v="15.358988851307469"/>
  </r>
  <r>
    <n v="790.351"/>
    <n v="5.5E-2"/>
    <x v="7"/>
    <n v="15"/>
    <n v="5.5199682970104096"/>
    <n v="15.890802253873638"/>
  </r>
  <r>
    <n v="706.78399999999999"/>
    <n v="0.155"/>
    <x v="7"/>
    <n v="16"/>
    <n v="5.4193992286968493"/>
    <n v="21.83191665124497"/>
  </r>
  <r>
    <n v="572.16200000000003"/>
    <n v="0.191"/>
    <x v="7"/>
    <n v="17"/>
    <n v="5.0148966091037206"/>
    <n v="28.628451253715308"/>
  </r>
  <r>
    <n v="308.30599999999998"/>
    <n v="0.121"/>
    <x v="7"/>
    <n v="18"/>
    <n v="3.815364989093442"/>
    <n v="39.83383454142453"/>
  </r>
  <r>
    <n v="131.571"/>
    <n v="0.187"/>
    <x v="7"/>
    <n v="19"/>
    <n v="3.0740097592558162"/>
    <n v="46.860424685507432"/>
  </r>
  <r>
    <n v="122.63200000000001"/>
    <n v="0"/>
    <x v="7"/>
    <n v="20"/>
    <n v="2.9870604279123647"/>
    <n v="44.585640015570377"/>
  </r>
  <r>
    <n v="106.056"/>
    <n v="0"/>
    <x v="7"/>
    <n v="21"/>
    <n v="2.9921951807995413"/>
    <n v="38.801168291006242"/>
  </r>
  <r>
    <n v="75.549000000000007"/>
    <n v="0"/>
    <x v="7"/>
    <n v="22"/>
    <n v="2.819561136063554"/>
    <n v="39.237663982683188"/>
  </r>
  <r>
    <n v="46.472999999999999"/>
    <n v="0"/>
    <x v="7"/>
    <n v="23"/>
    <n v="2.5429960676336094"/>
    <n v="26.244821713464713"/>
  </r>
  <r>
    <n v="40.304000000000002"/>
    <n v="0"/>
    <x v="7"/>
    <n v="24"/>
    <n v="2.2796975676611142"/>
    <n v="5.6414878531165105"/>
  </r>
  <r>
    <n v="38.423999999999999"/>
    <n v="0"/>
    <x v="7"/>
    <n v="1"/>
    <n v="2.0473714855882896"/>
    <n v="7.6521711363159763"/>
  </r>
  <r>
    <n v="37.975999999999999"/>
    <n v="0"/>
    <x v="7"/>
    <n v="2"/>
    <n v="2.2655564437903553"/>
    <n v="6.0838633326860379"/>
  </r>
  <r>
    <n v="37.917000000000002"/>
    <n v="0"/>
    <x v="7"/>
    <n v="3"/>
    <n v="2.3664946651112482"/>
    <n v="5.4284648014632797"/>
  </r>
  <r>
    <n v="37.747999999999998"/>
    <n v="0"/>
    <x v="7"/>
    <n v="4"/>
    <n v="2.4466532243045807"/>
    <n v="4.9616678840701738"/>
  </r>
  <r>
    <n v="37.537999999999997"/>
    <n v="0"/>
    <x v="7"/>
    <n v="5"/>
    <n v="2.6256848630404983"/>
    <n v="31.166498420500773"/>
  </r>
  <r>
    <n v="37.493000000000002"/>
    <n v="0"/>
    <x v="7"/>
    <n v="6"/>
    <n v="2.5301416956368272"/>
    <n v="60.975876978217535"/>
  </r>
  <r>
    <n v="101.154"/>
    <n v="0"/>
    <x v="7"/>
    <n v="7"/>
    <n v="2.7430275244699969"/>
    <n v="30.222432185001139"/>
  </r>
  <r>
    <n v="301.02699999999999"/>
    <n v="0"/>
    <x v="7"/>
    <n v="8"/>
    <n v="2.8563658729231447"/>
    <n v="33.29155250966086"/>
  </r>
  <r>
    <n v="528.61500000000001"/>
    <n v="0"/>
    <x v="7"/>
    <n v="9"/>
    <n v="3.1838303974929318"/>
    <n v="39.288169030317441"/>
  </r>
  <r>
    <n v="699.22299999999996"/>
    <n v="0"/>
    <x v="7"/>
    <n v="10"/>
    <n v="3.4564902719377066"/>
    <n v="41.930500434248209"/>
  </r>
  <r>
    <n v="838.57399999999996"/>
    <n v="0"/>
    <x v="7"/>
    <n v="11"/>
    <n v="3.8460748822663344"/>
    <n v="29.368299735014102"/>
  </r>
  <r>
    <n v="927.82600000000002"/>
    <n v="0"/>
    <x v="7"/>
    <n v="12"/>
    <n v="4.5250243093269678"/>
    <n v="19.993694613599672"/>
  </r>
  <r>
    <n v="921.11500000000001"/>
    <n v="0"/>
    <x v="7"/>
    <n v="13"/>
    <n v="5.2591968968655278"/>
    <n v="16.816039135779462"/>
  </r>
  <r>
    <n v="923.21299999999997"/>
    <n v="3.3000000000000002E-2"/>
    <x v="7"/>
    <n v="14"/>
    <n v="5.6848536480722176"/>
    <n v="15.349580564396572"/>
  </r>
  <r>
    <n v="871.63199999999995"/>
    <n v="1.9E-2"/>
    <x v="7"/>
    <n v="15"/>
    <n v="5.9077800399134697"/>
    <n v="14.66587852949192"/>
  </r>
  <r>
    <n v="776.93200000000002"/>
    <n v="0"/>
    <x v="7"/>
    <n v="16"/>
    <n v="6.0764122638280558"/>
    <n v="17.572270676653012"/>
  </r>
  <r>
    <n v="631.97799999999995"/>
    <n v="0"/>
    <x v="7"/>
    <n v="17"/>
    <n v="5.9234875706799626"/>
    <n v="23.314083193951866"/>
  </r>
  <r>
    <n v="424.58699999999999"/>
    <n v="0"/>
    <x v="7"/>
    <n v="18"/>
    <n v="4.8104806412665244"/>
    <n v="29.349012205836456"/>
  </r>
  <r>
    <n v="187.5"/>
    <n v="0"/>
    <x v="7"/>
    <n v="19"/>
    <n v="4.0387535205803289"/>
    <n v="35.486182757677085"/>
  </r>
  <r>
    <n v="169.82300000000001"/>
    <n v="0"/>
    <x v="7"/>
    <n v="20"/>
    <n v="3.4530208513705789"/>
    <n v="36.009460030787267"/>
  </r>
  <r>
    <n v="213.709"/>
    <n v="0"/>
    <x v="7"/>
    <n v="21"/>
    <n v="3.403041580703944"/>
    <n v="27.498630573620275"/>
  </r>
  <r>
    <n v="209.24100000000001"/>
    <n v="0"/>
    <x v="7"/>
    <n v="22"/>
    <n v="3.2706037668907553"/>
    <n v="19.276225860520881"/>
  </r>
  <r>
    <n v="182.595"/>
    <n v="0"/>
    <x v="7"/>
    <n v="23"/>
    <n v="2.6753369881194407"/>
    <n v="8.7810290110640601"/>
  </r>
  <r>
    <n v="206.47300000000001"/>
    <n v="0"/>
    <x v="7"/>
    <n v="24"/>
    <n v="2.4864008124194301"/>
    <n v="1.3734155086424753"/>
  </r>
  <r>
    <n v="137.208"/>
    <n v="0"/>
    <x v="7"/>
    <n v="1"/>
    <n v="2.0393589679112405"/>
    <n v="2.2815127403437865"/>
  </r>
  <r>
    <n v="116.723"/>
    <n v="0"/>
    <x v="7"/>
    <n v="2"/>
    <n v="1.8486156982996762"/>
    <n v="3.1214533636383459"/>
  </r>
  <r>
    <n v="88.682000000000002"/>
    <n v="0"/>
    <x v="7"/>
    <n v="3"/>
    <n v="1.6003002843216647"/>
    <n v="5.3758444436199824"/>
  </r>
  <r>
    <n v="61.506999999999998"/>
    <n v="0"/>
    <x v="7"/>
    <n v="4"/>
    <n v="1.7241278954880348"/>
    <n v="6.7739535743889725"/>
  </r>
  <r>
    <n v="66.069000000000003"/>
    <n v="0"/>
    <x v="7"/>
    <n v="5"/>
    <n v="1.8682965503366966"/>
    <n v="27.095085260775843"/>
  </r>
  <r>
    <n v="39.996000000000002"/>
    <n v="0"/>
    <x v="7"/>
    <n v="6"/>
    <n v="2.1171721706087108"/>
    <n v="70.065071422816999"/>
  </r>
  <r>
    <n v="154.08500000000001"/>
    <n v="0"/>
    <x v="7"/>
    <n v="7"/>
    <n v="2.6898485087454271"/>
    <n v="24.035978989485947"/>
  </r>
  <r>
    <n v="294.791"/>
    <n v="0"/>
    <x v="7"/>
    <n v="8"/>
    <n v="3.2228554109671133"/>
    <n v="29.190872174945241"/>
  </r>
  <r>
    <n v="409.20400000000001"/>
    <n v="0"/>
    <x v="7"/>
    <n v="9"/>
    <n v="3.8877911466538424"/>
    <n v="31.672852889651825"/>
  </r>
  <r>
    <n v="526.28"/>
    <n v="0"/>
    <x v="7"/>
    <n v="10"/>
    <n v="4.2806541556168725"/>
    <n v="33.324361575836939"/>
  </r>
  <r>
    <n v="714.61400000000003"/>
    <n v="0"/>
    <x v="7"/>
    <n v="11"/>
    <n v="4.9864922540800167"/>
    <n v="22.018404015383677"/>
  </r>
  <r>
    <n v="838.553"/>
    <n v="0"/>
    <x v="7"/>
    <n v="12"/>
    <n v="5.8246398171904161"/>
    <n v="14.914745226110384"/>
  </r>
  <r>
    <n v="902.19500000000005"/>
    <n v="0"/>
    <x v="7"/>
    <n v="13"/>
    <n v="6.064496681506224"/>
    <n v="14.215326419630792"/>
  </r>
  <r>
    <n v="934.60900000000004"/>
    <n v="0"/>
    <x v="7"/>
    <n v="14"/>
    <n v="6.0976327373825976"/>
    <n v="14.123028103171812"/>
  </r>
  <r>
    <n v="885.61099999999999"/>
    <n v="0"/>
    <x v="7"/>
    <n v="15"/>
    <n v="6.6163494466359616"/>
    <n v="12.798687996165565"/>
  </r>
  <r>
    <n v="789.07500000000005"/>
    <n v="0"/>
    <x v="7"/>
    <n v="16"/>
    <n v="6.6304166535746454"/>
    <n v="15.872636749578358"/>
  </r>
  <r>
    <n v="662.70600000000002"/>
    <n v="0"/>
    <x v="7"/>
    <n v="17"/>
    <n v="6.462023367336271"/>
    <n v="21.140337067374574"/>
  </r>
  <r>
    <n v="486.61200000000002"/>
    <n v="0"/>
    <x v="7"/>
    <n v="18"/>
    <n v="5.2561496363783249"/>
    <n v="26.625705971861397"/>
  </r>
  <r>
    <n v="182.92699999999999"/>
    <n v="0"/>
    <x v="7"/>
    <n v="19"/>
    <n v="4.0481038771256843"/>
    <n v="35.397819966818915"/>
  </r>
  <r>
    <n v="126.30800000000001"/>
    <n v="0"/>
    <x v="7"/>
    <n v="20"/>
    <n v="3.5358351205903253"/>
    <n v="36.127221220945756"/>
  </r>
  <r>
    <n v="96.652000000000001"/>
    <n v="0"/>
    <x v="7"/>
    <n v="21"/>
    <n v="3.3846807825849687"/>
    <n v="37.207373987665285"/>
  </r>
  <r>
    <n v="90.408000000000001"/>
    <n v="0"/>
    <x v="7"/>
    <n v="22"/>
    <n v="3.4436379019867926"/>
    <n v="26.124951679728188"/>
  </r>
  <r>
    <n v="49.139000000000003"/>
    <n v="0"/>
    <x v="7"/>
    <n v="23"/>
    <n v="2.9388603233226314"/>
    <n v="20.490718569622135"/>
  </r>
  <r>
    <n v="43.673000000000002"/>
    <n v="0"/>
    <x v="7"/>
    <n v="24"/>
    <n v="2.6763566653194788"/>
    <n v="3.2129820507920783"/>
  </r>
  <r>
    <n v="40.869"/>
    <n v="0"/>
    <x v="7"/>
    <n v="1"/>
    <n v="2.5715281448975045"/>
    <n v="3.9324712399324877"/>
  </r>
  <r>
    <n v="40.063000000000002"/>
    <n v="0"/>
    <x v="7"/>
    <n v="2"/>
    <n v="2.4974212700303489"/>
    <n v="4.3972634159177968"/>
  </r>
  <r>
    <n v="40.029000000000003"/>
    <n v="0"/>
    <x v="7"/>
    <n v="3"/>
    <n v="2.7354094757458163"/>
    <n v="3.2356416630003615"/>
  </r>
  <r>
    <n v="43.097999999999999"/>
    <n v="0"/>
    <x v="7"/>
    <n v="4"/>
    <n v="2.7549998185117905"/>
    <n v="2.9244653780947321"/>
  </r>
  <r>
    <n v="48.076000000000001"/>
    <n v="0"/>
    <x v="7"/>
    <n v="5"/>
    <n v="2.6715126801121496"/>
    <n v="23.789068104013918"/>
  </r>
  <r>
    <n v="67.022999999999996"/>
    <n v="0"/>
    <x v="7"/>
    <n v="6"/>
    <n v="2.8429737951659"/>
    <n v="29.76578636842212"/>
  </r>
  <r>
    <n v="99.325999999999993"/>
    <n v="0"/>
    <x v="7"/>
    <n v="7"/>
    <n v="2.6477099539035618"/>
    <n v="32.017158021152476"/>
  </r>
  <r>
    <n v="206.62799999999999"/>
    <n v="0"/>
    <x v="7"/>
    <n v="8"/>
    <n v="2.5332417965918688"/>
    <n v="37.891234744673127"/>
  </r>
  <r>
    <n v="422.42399999999998"/>
    <n v="0"/>
    <x v="7"/>
    <n v="9"/>
    <n v="2.9826238448721627"/>
    <n v="42.125343567230331"/>
  </r>
  <r>
    <n v="690.97400000000005"/>
    <n v="0"/>
    <x v="7"/>
    <n v="10"/>
    <n v="3.2491875907678827"/>
    <n v="44.782405369617514"/>
  </r>
  <r>
    <n v="890.72199999999998"/>
    <n v="0"/>
    <x v="7"/>
    <n v="11"/>
    <n v="4.0912312327708884"/>
    <n v="27.442542122112474"/>
  </r>
  <r>
    <n v="1000.6849999999999"/>
    <n v="0"/>
    <x v="7"/>
    <n v="12"/>
    <n v="4.5571719300460893"/>
    <n v="19.833118295019236"/>
  </r>
  <r>
    <n v="1061.104"/>
    <n v="9.5000000000000001E-2"/>
    <x v="7"/>
    <n v="13"/>
    <n v="4.8278761375992234"/>
    <n v="18.565780273518193"/>
  </r>
  <r>
    <n v="1018.265"/>
    <n v="0.45900000000000002"/>
    <x v="7"/>
    <n v="14"/>
    <n v="5.2907211228716262"/>
    <n v="14.032514825055229"/>
  </r>
  <r>
    <n v="914.16800000000001"/>
    <n v="0.80100000000000005"/>
    <x v="7"/>
    <n v="15"/>
    <n v="5.6040775333680033"/>
    <n v="8.3588030294900815"/>
  </r>
  <r>
    <n v="887.18399999999997"/>
    <n v="0.56799999999999995"/>
    <x v="7"/>
    <n v="16"/>
    <n v="5.8941007795931011"/>
    <n v="13.337357606957912"/>
  </r>
  <r>
    <n v="619.71600000000001"/>
    <n v="0"/>
    <x v="7"/>
    <n v="17"/>
    <n v="5.801661141431822"/>
    <n v="23.861794776139938"/>
  </r>
  <r>
    <n v="380.82900000000001"/>
    <n v="0"/>
    <x v="7"/>
    <n v="18"/>
    <n v="4.6046516697791589"/>
    <n v="30.784704933893881"/>
  </r>
  <r>
    <n v="137.59399999999999"/>
    <n v="0"/>
    <x v="7"/>
    <n v="19"/>
    <n v="4.0466208124804579"/>
    <n v="35.411807984521147"/>
  </r>
  <r>
    <n v="111.616"/>
    <n v="0"/>
    <x v="7"/>
    <n v="20"/>
    <n v="3.9772584778965521"/>
    <n v="35.987236638521694"/>
  </r>
  <r>
    <n v="95.48"/>
    <n v="0"/>
    <x v="7"/>
    <n v="21"/>
    <n v="3.8674901421981671"/>
    <n v="32.491490408955578"/>
  </r>
  <r>
    <n v="74.688000000000002"/>
    <n v="0"/>
    <x v="7"/>
    <n v="22"/>
    <n v="3.6219511316416182"/>
    <n v="29.829448211188456"/>
  </r>
  <r>
    <n v="56.988999999999997"/>
    <n v="0"/>
    <x v="7"/>
    <n v="23"/>
    <n v="3.4535965311541532"/>
    <n v="14.093365447302244"/>
  </r>
  <r>
    <n v="68.953999999999994"/>
    <n v="0"/>
    <x v="7"/>
    <n v="24"/>
    <n v="3.3280483770522329"/>
    <n v="0.61416020119579429"/>
  </r>
  <r>
    <n v="53.966999999999999"/>
    <n v="0"/>
    <x v="7"/>
    <n v="1"/>
    <n v="3.126600230282087"/>
    <n v="1.2650749971258923"/>
  </r>
  <r>
    <n v="43.668999999999997"/>
    <n v="0"/>
    <x v="7"/>
    <n v="2"/>
    <n v="2.793338146376124"/>
    <n v="2.7334669995680461"/>
  </r>
  <r>
    <n v="42.576999999999998"/>
    <n v="0"/>
    <x v="7"/>
    <n v="3"/>
    <n v="2.6208336459989217"/>
    <n v="3.5446363527309561"/>
  </r>
  <r>
    <n v="39.427"/>
    <n v="0"/>
    <x v="7"/>
    <n v="4"/>
    <n v="2.7362611351989048"/>
    <n v="3.2811813607518712"/>
  </r>
  <r>
    <n v="40.308999999999997"/>
    <n v="0"/>
    <x v="7"/>
    <n v="5"/>
    <n v="2.5633185521897199"/>
    <n v="29.947446630817502"/>
  </r>
  <r>
    <n v="59.835000000000001"/>
    <n v="0"/>
    <x v="7"/>
    <n v="6"/>
    <n v="2.5944257553454868"/>
    <n v="37.112098690240749"/>
  </r>
  <r>
    <n v="184.79"/>
    <n v="0"/>
    <x v="7"/>
    <n v="7"/>
    <n v="3.2813670931488295"/>
    <n v="19.203913791959682"/>
  </r>
  <r>
    <n v="317.64499999999998"/>
    <n v="0"/>
    <x v="7"/>
    <n v="8"/>
    <n v="3.3204766224143185"/>
    <n v="28.251252860559191"/>
  </r>
  <r>
    <n v="441.78399999999999"/>
    <n v="0"/>
    <x v="7"/>
    <n v="9"/>
    <n v="2.9634846043129697"/>
    <n v="42.415288740820088"/>
  </r>
  <r>
    <n v="640.77800000000002"/>
    <n v="4.4999999999999998E-2"/>
    <x v="7"/>
    <n v="10"/>
    <n v="3.084094032288899"/>
    <n v="47.327875364847841"/>
  </r>
  <r>
    <n v="758.94100000000003"/>
    <n v="0.33400000000000002"/>
    <x v="7"/>
    <n v="11"/>
    <n v="3.3880916457498609"/>
    <n v="29.842032014245031"/>
  </r>
  <r>
    <n v="799.18"/>
    <n v="1.1379999999999999"/>
    <x v="7"/>
    <n v="12"/>
    <n v="3.8315584296732319"/>
    <n v="14.476355721754537"/>
  </r>
  <r>
    <n v="783.63599999999997"/>
    <n v="2.0790000000000002"/>
    <x v="7"/>
    <n v="13"/>
    <n v="4.2462441050886373"/>
    <n v="11.160419919124463"/>
  </r>
  <r>
    <n v="783.88300000000004"/>
    <n v="2.5230000000000001"/>
    <x v="7"/>
    <n v="14"/>
    <n v="4.8394690824510898"/>
    <n v="9.0048646438716968"/>
  </r>
  <r>
    <n v="834.28899999999999"/>
    <n v="2.4009999999999998"/>
    <x v="7"/>
    <n v="15"/>
    <n v="5.3196244228328755"/>
    <n v="8.3889304070043824"/>
  </r>
  <r>
    <n v="732.75300000000004"/>
    <n v="2.0449999999999999"/>
    <x v="7"/>
    <n v="16"/>
    <n v="5.7749086572862778"/>
    <n v="9.9080442019618946"/>
  </r>
  <r>
    <n v="560.91700000000003"/>
    <n v="1.8580000000000001"/>
    <x v="7"/>
    <n v="17"/>
    <n v="5.9768481660487245"/>
    <n v="12.36943803443598"/>
  </r>
  <r>
    <n v="385.21499999999997"/>
    <n v="1.2729999999999999"/>
    <x v="7"/>
    <n v="18"/>
    <n v="4.7737861284309755"/>
    <n v="17.064512299071229"/>
  </r>
  <r>
    <n v="123.017"/>
    <n v="0"/>
    <x v="7"/>
    <n v="19"/>
    <n v="4.0264170176473275"/>
    <n v="37.624402422606508"/>
  </r>
  <r>
    <n v="117.26900000000001"/>
    <n v="0"/>
    <x v="7"/>
    <n v="20"/>
    <n v="4.0652252090136409"/>
    <n v="33.444845697282048"/>
  </r>
  <r>
    <n v="127.768"/>
    <n v="0"/>
    <x v="7"/>
    <n v="21"/>
    <n v="3.9910591326112921"/>
    <n v="23.441628982535047"/>
  </r>
  <r>
    <n v="94.902000000000001"/>
    <n v="0"/>
    <x v="7"/>
    <n v="22"/>
    <n v="3.5735136770411278"/>
    <n v="23.845437758145252"/>
  </r>
  <r>
    <n v="90.361000000000004"/>
    <n v="0"/>
    <x v="7"/>
    <n v="23"/>
    <n v="3.6656695159274792"/>
    <n v="8.1437031514142397"/>
  </r>
  <r>
    <n v="50.079000000000001"/>
    <n v="0"/>
    <x v="7"/>
    <n v="24"/>
    <n v="3.2521385271848429"/>
    <n v="1.0331722741389679"/>
  </r>
  <r>
    <n v="38.58"/>
    <n v="0"/>
    <x v="7"/>
    <n v="1"/>
    <n v="2.995649178391889"/>
    <n v="2.2548908676072443"/>
  </r>
  <r>
    <n v="37.838000000000001"/>
    <n v="0"/>
    <x v="7"/>
    <n v="2"/>
    <n v="3.0832726120147078"/>
    <n v="1.9633857275787765"/>
  </r>
  <r>
    <n v="40.122999999999998"/>
    <n v="0"/>
    <x v="7"/>
    <n v="3"/>
    <n v="2.8627235283904033"/>
    <n v="2.6854690300300152"/>
  </r>
  <r>
    <n v="47.128"/>
    <n v="0"/>
    <x v="7"/>
    <n v="4"/>
    <n v="2.7774322674009535"/>
    <n v="2.5910929285373188"/>
  </r>
  <r>
    <n v="44.755000000000003"/>
    <n v="0"/>
    <x v="7"/>
    <n v="5"/>
    <n v="2.7990491242563071"/>
    <n v="24.023441156880018"/>
  </r>
  <r>
    <n v="46.585999999999999"/>
    <n v="0"/>
    <x v="7"/>
    <n v="6"/>
    <n v="2.9315158195036233"/>
    <n v="41.297027022361064"/>
  </r>
  <r>
    <n v="128.249"/>
    <n v="0.94899999999999995"/>
    <x v="7"/>
    <n v="7"/>
    <n v="3.7499805332828058"/>
    <n v="6.6200354082800175"/>
  </r>
  <r>
    <n v="350.18099999999998"/>
    <n v="0.59199999999999997"/>
    <x v="7"/>
    <n v="8"/>
    <n v="4.7481459539487618"/>
    <n v="13.391975888600895"/>
  </r>
  <r>
    <n v="527.07100000000003"/>
    <n v="1.611"/>
    <x v="7"/>
    <n v="9"/>
    <n v="5.5576218835037707"/>
    <n v="12.024759936756288"/>
  </r>
  <r>
    <n v="654.98699999999997"/>
    <n v="2.4940000000000002"/>
    <x v="7"/>
    <n v="10"/>
    <n v="5.8860799348972481"/>
    <n v="11.168983754376711"/>
  </r>
  <r>
    <n v="726.87099999999998"/>
    <n v="3.1930000000000001"/>
    <x v="7"/>
    <n v="11"/>
    <n v="5.999568317804207"/>
    <n v="7.5660993359501036"/>
  </r>
  <r>
    <n v="747.95600000000002"/>
    <n v="3.472"/>
    <x v="7"/>
    <n v="12"/>
    <n v="6.0962368720383564"/>
    <n v="5.812267591883546"/>
  </r>
  <r>
    <n v="776.70699999999999"/>
    <n v="3.56"/>
    <x v="7"/>
    <n v="13"/>
    <n v="6.2477081397901424"/>
    <n v="5.550452330577075"/>
  </r>
  <r>
    <n v="700.101"/>
    <n v="3.157"/>
    <x v="7"/>
    <n v="14"/>
    <n v="6.0073371804818807"/>
    <n v="6.3483673571388195"/>
  </r>
  <r>
    <n v="458.38600000000002"/>
    <n v="2.827"/>
    <x v="7"/>
    <n v="15"/>
    <n v="5.6230418814019165"/>
    <n v="7.2859781001973509"/>
  </r>
  <r>
    <n v="385.52300000000002"/>
    <n v="0.98499999999999999"/>
    <x v="7"/>
    <n v="16"/>
    <n v="5.2516892520407188"/>
    <n v="7.3353623712762035"/>
  </r>
  <r>
    <n v="340.06299999999999"/>
    <n v="0.33900000000000002"/>
    <x v="7"/>
    <n v="17"/>
    <n v="4.9488570397618075"/>
    <n v="25.416691889965357"/>
  </r>
  <r>
    <n v="235.637"/>
    <n v="0"/>
    <x v="7"/>
    <n v="18"/>
    <n v="4.543172129690884"/>
    <n v="31.238766650309632"/>
  </r>
  <r>
    <n v="109.84"/>
    <n v="0"/>
    <x v="7"/>
    <n v="19"/>
    <n v="4.1529340230733265"/>
    <n v="40.754468429962337"/>
  </r>
  <r>
    <n v="112.042"/>
    <n v="0"/>
    <x v="7"/>
    <n v="20"/>
    <n v="4.1869750417216487"/>
    <n v="33.893801890861177"/>
  </r>
  <r>
    <n v="105.23"/>
    <n v="0"/>
    <x v="7"/>
    <n v="21"/>
    <n v="4.107966041729167"/>
    <n v="27.554964645103702"/>
  </r>
  <r>
    <n v="91.694999999999993"/>
    <n v="0"/>
    <x v="7"/>
    <n v="22"/>
    <n v="3.9728157520831497"/>
    <n v="21.804326977978583"/>
  </r>
  <r>
    <n v="199.27799999999999"/>
    <n v="0"/>
    <x v="7"/>
    <n v="23"/>
    <n v="4.4732807870733984"/>
    <n v="4.1386381268837678"/>
  </r>
  <r>
    <n v="224.38499999999999"/>
    <n v="0"/>
    <x v="7"/>
    <n v="24"/>
    <n v="4.783177604898234"/>
    <n v="-0.61579221400707906"/>
  </r>
  <r>
    <n v="286.31799999999998"/>
    <n v="0"/>
    <x v="7"/>
    <n v="1"/>
    <n v="4.8653703867228861"/>
    <n v="-0.65217117208708508"/>
  </r>
  <r>
    <n v="247.99"/>
    <n v="0"/>
    <x v="7"/>
    <n v="2"/>
    <n v="4.8251558524051843"/>
    <n v="-0.63452685790819352"/>
  </r>
  <r>
    <n v="288.04000000000002"/>
    <n v="0"/>
    <x v="7"/>
    <n v="3"/>
    <n v="5.0618835427141144"/>
    <n v="-0.73435995800948017"/>
  </r>
  <r>
    <n v="275.721"/>
    <n v="0.113"/>
    <x v="7"/>
    <n v="4"/>
    <n v="5.0934915333197521"/>
    <n v="2.0017961624182528"/>
  </r>
  <r>
    <n v="305.05099999999999"/>
    <n v="1.19"/>
    <x v="7"/>
    <n v="5"/>
    <n v="5.5067545796049417"/>
    <n v="2.9974455865897554"/>
  </r>
  <r>
    <n v="340.00299999999999"/>
    <n v="1.19"/>
    <x v="7"/>
    <n v="6"/>
    <n v="6.0046263830483237"/>
    <n v="4.5815221347960522"/>
  </r>
  <r>
    <n v="329.09399999999999"/>
    <n v="1.2410000000000001"/>
    <x v="7"/>
    <n v="7"/>
    <n v="6.8223778845795398"/>
    <n v="5.6003973252735051"/>
  </r>
  <r>
    <n v="361.78399999999999"/>
    <n v="0.30299999999999999"/>
    <x v="7"/>
    <n v="8"/>
    <n v="7.3705377008736619"/>
    <n v="11.768448660261246"/>
  </r>
  <r>
    <n v="459.52800000000002"/>
    <n v="7.6999999999999999E-2"/>
    <x v="7"/>
    <n v="9"/>
    <n v="7.8503243245104208"/>
    <n v="14.287851509935511"/>
  </r>
  <r>
    <n v="551.51800000000003"/>
    <n v="0"/>
    <x v="7"/>
    <n v="10"/>
    <n v="7.5727017635715717"/>
    <n v="17.633551604465328"/>
  </r>
  <r>
    <n v="687.56799999999998"/>
    <n v="0"/>
    <x v="7"/>
    <n v="11"/>
    <n v="7.7903664227043903"/>
    <n v="13.096948322193278"/>
  </r>
  <r>
    <n v="689.88199999999995"/>
    <n v="0"/>
    <x v="7"/>
    <n v="12"/>
    <n v="7.9320051058985079"/>
    <n v="10.216488394276482"/>
  </r>
  <r>
    <n v="676.74300000000005"/>
    <n v="0"/>
    <x v="7"/>
    <n v="13"/>
    <n v="8.1512778139381314"/>
    <n v="9.8671672360704186"/>
  </r>
  <r>
    <n v="664.45699999999999"/>
    <n v="0"/>
    <x v="7"/>
    <n v="14"/>
    <n v="8.0440005594231536"/>
    <n v="10.035690109105182"/>
  </r>
  <r>
    <n v="780.28300000000002"/>
    <n v="0"/>
    <x v="7"/>
    <n v="15"/>
    <n v="8.231968051444321"/>
    <n v="9.7433045157709159"/>
  </r>
  <r>
    <n v="743.64"/>
    <n v="0"/>
    <x v="7"/>
    <n v="16"/>
    <n v="8.1752103948461166"/>
    <n v="12.350055815536198"/>
  </r>
  <r>
    <n v="596.15499999999997"/>
    <n v="0"/>
    <x v="7"/>
    <n v="17"/>
    <n v="7.0174842358212679"/>
    <n v="19.247802810178982"/>
  </r>
  <r>
    <n v="472.78300000000002"/>
    <n v="0"/>
    <x v="7"/>
    <n v="18"/>
    <n v="6.4788474283625481"/>
    <n v="21.078249476511726"/>
  </r>
  <r>
    <n v="385.23200000000003"/>
    <n v="0"/>
    <x v="7"/>
    <n v="19"/>
    <n v="6.3439574399581202"/>
    <n v="21.585312514728493"/>
  </r>
  <r>
    <n v="354.74900000000002"/>
    <n v="0"/>
    <x v="7"/>
    <n v="20"/>
    <n v="6.2119447035529864"/>
    <n v="18.786599862153814"/>
  </r>
  <r>
    <n v="329.68200000000002"/>
    <n v="0"/>
    <x v="7"/>
    <n v="21"/>
    <n v="5.9507896114717411"/>
    <n v="14.539865574914579"/>
  </r>
  <r>
    <n v="319.06200000000001"/>
    <n v="0"/>
    <x v="7"/>
    <n v="22"/>
    <n v="6.0926359648349253"/>
    <n v="9.0650481721413776"/>
  </r>
  <r>
    <n v="294.36700000000002"/>
    <n v="0"/>
    <x v="7"/>
    <n v="23"/>
    <n v="5.8490848856893844"/>
    <n v="2.513790047959688"/>
  </r>
  <r>
    <n v="284.76600000000002"/>
    <n v="0"/>
    <x v="7"/>
    <n v="24"/>
    <n v="5.43203322891162"/>
    <n v="-0.87302015401438204"/>
  </r>
  <r>
    <n v="282.30599999999998"/>
    <n v="0"/>
    <x v="7"/>
    <n v="1"/>
    <n v="5.2790160067952057"/>
    <n v="-0.81805671376063316"/>
  </r>
  <r>
    <n v="292.88200000000001"/>
    <n v="0"/>
    <x v="7"/>
    <n v="2"/>
    <n v="5.3688662676583778"/>
    <n v="-0.85071044159317766"/>
  </r>
  <r>
    <n v="213.054"/>
    <n v="0"/>
    <x v="7"/>
    <n v="3"/>
    <n v="4.7067888204167394"/>
    <n v="-0.5808430034167138"/>
  </r>
  <r>
    <n v="317.38499999999999"/>
    <n v="0"/>
    <x v="7"/>
    <n v="4"/>
    <n v="4.9975867176068087"/>
    <n v="-0.70818017563489644"/>
  </r>
  <r>
    <n v="276.64"/>
    <n v="0"/>
    <x v="7"/>
    <n v="5"/>
    <n v="4.7311668750954032"/>
    <n v="3.7621045288901556"/>
  </r>
  <r>
    <n v="244.935"/>
    <n v="0"/>
    <x v="7"/>
    <n v="6"/>
    <n v="4.444058730485005"/>
    <n v="8.8195889286428404"/>
  </r>
  <r>
    <n v="217.386"/>
    <n v="0"/>
    <x v="7"/>
    <n v="7"/>
    <n v="5.8580790366808806"/>
    <n v="9.5388915767839855"/>
  </r>
  <r>
    <n v="415.85599999999999"/>
    <n v="0"/>
    <x v="7"/>
    <n v="8"/>
    <n v="7.6338601637703576"/>
    <n v="10.723653367885863"/>
  </r>
  <r>
    <n v="531.92499999999995"/>
    <n v="0"/>
    <x v="7"/>
    <n v="9"/>
    <n v="7.9575559690146074"/>
    <n v="14.057999657135447"/>
  </r>
  <r>
    <n v="618.61599999999999"/>
    <n v="1.4E-2"/>
    <x v="7"/>
    <n v="10"/>
    <n v="8.141355661067756"/>
    <n v="16.208466864334088"/>
  </r>
  <r>
    <n v="630.23699999999997"/>
    <n v="0.15"/>
    <x v="7"/>
    <n v="11"/>
    <n v="8.3113133739499911"/>
    <n v="14.293354925473857"/>
  </r>
  <r>
    <n v="664.83600000000001"/>
    <n v="0.312"/>
    <x v="7"/>
    <n v="12"/>
    <n v="8.5094697837174316"/>
    <n v="10.108593976193982"/>
  </r>
  <r>
    <n v="655.54600000000005"/>
    <n v="0"/>
    <x v="7"/>
    <n v="13"/>
    <n v="8.5240955531950728"/>
    <n v="9.314490027410848"/>
  </r>
  <r>
    <n v="618.46199999999999"/>
    <n v="0"/>
    <x v="7"/>
    <n v="14"/>
    <n v="8.633645174548235"/>
    <n v="9.1611634763369345"/>
  </r>
  <r>
    <n v="613.81299999999999"/>
    <n v="0"/>
    <x v="7"/>
    <n v="15"/>
    <n v="8.576433116395183"/>
    <n v="9.2407492901715287"/>
  </r>
  <r>
    <n v="553.99900000000002"/>
    <n v="0"/>
    <x v="7"/>
    <n v="16"/>
    <n v="8.303752465000386"/>
    <n v="12.116009291985169"/>
  </r>
  <r>
    <n v="406.98500000000001"/>
    <n v="0"/>
    <x v="7"/>
    <n v="17"/>
    <n v="8.1007382379632542"/>
    <n v="16.303621793636633"/>
  </r>
  <r>
    <n v="514.60699999999997"/>
    <n v="0"/>
    <x v="7"/>
    <n v="18"/>
    <n v="7.3855936795900163"/>
    <n v="18.150439708990302"/>
  </r>
  <r>
    <n v="380.37"/>
    <n v="0"/>
    <x v="7"/>
    <n v="19"/>
    <n v="6.5268690809606413"/>
    <n v="20.902790861133401"/>
  </r>
  <r>
    <n v="367.89800000000002"/>
    <n v="0"/>
    <x v="7"/>
    <n v="20"/>
    <n v="5.8886606286998742"/>
    <n v="19.970002541091368"/>
  </r>
  <r>
    <n v="360.28"/>
    <n v="0"/>
    <x v="7"/>
    <n v="21"/>
    <n v="5.6532203211974679"/>
    <n v="15.450966721123812"/>
  </r>
  <r>
    <n v="323.30700000000002"/>
    <n v="0"/>
    <x v="7"/>
    <n v="22"/>
    <n v="5.2046099757810866"/>
    <n v="11.084247941298692"/>
  </r>
  <r>
    <n v="272.339"/>
    <n v="0"/>
    <x v="7"/>
    <n v="23"/>
    <n v="4.8018581819957991"/>
    <n v="3.6659524538955237"/>
  </r>
  <r>
    <n v="418.16699999999997"/>
    <n v="0"/>
    <x v="7"/>
    <n v="24"/>
    <n v="5.8523855819656996"/>
    <n v="-1.0092170232788655"/>
  </r>
  <r>
    <n v="412.87700000000001"/>
    <n v="0"/>
    <x v="7"/>
    <n v="1"/>
    <n v="6.0284593388360843"/>
    <n v="-1.0606219038587019"/>
  </r>
  <r>
    <n v="422.74700000000001"/>
    <n v="0"/>
    <x v="7"/>
    <n v="2"/>
    <n v="5.7744676810940767"/>
    <n v="-0.98546824085191265"/>
  </r>
  <r>
    <n v="294.745"/>
    <n v="0"/>
    <x v="7"/>
    <n v="3"/>
    <n v="4.9906787113578046"/>
    <n v="-0.70532730707662372"/>
  </r>
  <r>
    <n v="301.07100000000003"/>
    <n v="0"/>
    <x v="7"/>
    <n v="4"/>
    <n v="5.1728677732955823"/>
    <n v="-0.77801824993063651"/>
  </r>
  <r>
    <n v="286.96600000000001"/>
    <n v="2.1720000000000002"/>
    <x v="7"/>
    <n v="5"/>
    <n v="5.1860348051280951"/>
    <n v="2.6952149810775978"/>
  </r>
  <r>
    <n v="254.48500000000001"/>
    <n v="2.1720000000000002"/>
    <x v="7"/>
    <n v="6"/>
    <n v="5.0088957864982575"/>
    <n v="4.6508849105519126"/>
  </r>
  <r>
    <n v="308.70999999999998"/>
    <n v="4.3120000000000003"/>
    <x v="7"/>
    <n v="7"/>
    <n v="5.6564105225840882"/>
    <n v="0.12746944941180358"/>
  </r>
  <r>
    <n v="218.84399999999999"/>
    <n v="3.988"/>
    <x v="7"/>
    <n v="8"/>
    <n v="6.0303801704370184"/>
    <n v="5.1412745344499511"/>
  </r>
  <r>
    <n v="282.67899999999997"/>
    <n v="2.5720000000000001"/>
    <x v="7"/>
    <n v="9"/>
    <n v="6.2431041157424252"/>
    <n v="8.9868147413330171"/>
  </r>
  <r>
    <n v="453.03300000000002"/>
    <n v="2.016"/>
    <x v="7"/>
    <n v="10"/>
    <n v="6.5355270636728298"/>
    <n v="11.000788033501175"/>
  </r>
  <r>
    <n v="509.63600000000002"/>
    <n v="3.282"/>
    <x v="7"/>
    <n v="11"/>
    <n v="6.468001932590929"/>
    <n v="6.8764056491556955"/>
  </r>
  <r>
    <n v="508.59199999999998"/>
    <n v="1.2549999999999999"/>
    <x v="7"/>
    <n v="12"/>
    <n v="7.0454280210644411"/>
    <n v="7.7302224115262037"/>
  </r>
  <r>
    <n v="565.80999999999995"/>
    <n v="0"/>
    <x v="7"/>
    <n v="13"/>
    <n v="7.8043332194364945"/>
    <n v="10.428923104078713"/>
  </r>
  <r>
    <n v="601.82299999999998"/>
    <n v="0"/>
    <x v="7"/>
    <n v="14"/>
    <n v="7.5300042496667956"/>
    <n v="10.909750980781062"/>
  </r>
  <r>
    <n v="632.06100000000004"/>
    <n v="0"/>
    <x v="7"/>
    <n v="15"/>
    <n v="7.3430898809697274"/>
    <n v="11.257942039268354"/>
  </r>
  <r>
    <n v="596.40800000000002"/>
    <n v="0"/>
    <x v="7"/>
    <n v="16"/>
    <n v="6.9262428487600696"/>
    <n v="15.076425461632073"/>
  </r>
  <r>
    <n v="442.767"/>
    <n v="0"/>
    <x v="7"/>
    <n v="17"/>
    <n v="6.3302389370386329"/>
    <n v="21.638092176991936"/>
  </r>
  <r>
    <n v="353.18599999999998"/>
    <n v="0"/>
    <x v="7"/>
    <n v="18"/>
    <n v="4.8311803940652016"/>
    <n v="29.211397868204095"/>
  </r>
  <r>
    <n v="91.471999999999994"/>
    <n v="0"/>
    <x v="7"/>
    <n v="19"/>
    <n v="4.2035824007624729"/>
    <n v="48.301085037098737"/>
  </r>
  <r>
    <n v="65.936999999999998"/>
    <n v="0"/>
    <x v="7"/>
    <n v="20"/>
    <n v="4.0680832095718005"/>
    <n v="59.436057043591518"/>
  </r>
  <r>
    <n v="57.000999999999998"/>
    <n v="0"/>
    <x v="7"/>
    <n v="21"/>
    <n v="3.7712869156297297"/>
    <n v="55.974602980616375"/>
  </r>
  <r>
    <n v="48.143999999999998"/>
    <n v="0"/>
    <x v="7"/>
    <n v="22"/>
    <n v="3.7464535230001186"/>
    <n v="44.489458774137034"/>
  </r>
  <r>
    <n v="40.970999999999997"/>
    <n v="0.316"/>
    <x v="7"/>
    <n v="23"/>
    <n v="3.4432125987223037"/>
    <n v="23.69171621317442"/>
  </r>
  <r>
    <n v="48.9"/>
    <n v="2.5470000000000002"/>
    <x v="7"/>
    <n v="24"/>
    <n v="3.4817445339944166"/>
    <n v="3.3117278047062206"/>
  </r>
  <r>
    <n v="38.572000000000003"/>
    <n v="1.502"/>
    <x v="7"/>
    <n v="1"/>
    <n v="3.0068989008611511"/>
    <n v="5.8668844305770138"/>
  </r>
  <r>
    <n v="38.804000000000002"/>
    <n v="0"/>
    <x v="7"/>
    <n v="2"/>
    <n v="2.9308251397857226"/>
    <n v="2.4966576498874407"/>
  </r>
  <r>
    <n v="38.692"/>
    <n v="0"/>
    <x v="7"/>
    <n v="3"/>
    <n v="3.0130665442369509"/>
    <n v="2.1815825751542626"/>
  </r>
  <r>
    <n v="37.622"/>
    <n v="0"/>
    <x v="7"/>
    <n v="4"/>
    <n v="2.5840032894715903"/>
    <n v="4.2050458442652729"/>
  </r>
  <r>
    <n v="37.548000000000002"/>
    <n v="0"/>
    <x v="7"/>
    <n v="5"/>
    <n v="2.6449529296378795"/>
    <n v="30.861370310956104"/>
  </r>
  <r>
    <n v="37.488"/>
    <n v="0"/>
    <x v="7"/>
    <n v="6"/>
    <n v="2.5416532021501279"/>
    <n v="60.664310825502383"/>
  </r>
  <r>
    <n v="46.780999999999999"/>
    <n v="0"/>
    <x v="7"/>
    <n v="7"/>
    <n v="2.3155442124908783"/>
    <n v="78.834787494026401"/>
  </r>
  <r>
    <n v="167.49"/>
    <n v="0"/>
    <x v="7"/>
    <n v="8"/>
    <n v="2.0088835207647056"/>
    <n v="48.50441931750715"/>
  </r>
  <r>
    <n v="343.185"/>
    <n v="0"/>
    <x v="7"/>
    <n v="9"/>
    <n v="1.7480414754804876"/>
    <n v="73.832857796492959"/>
  </r>
  <r>
    <n v="516.43200000000002"/>
    <n v="0"/>
    <x v="7"/>
    <n v="10"/>
    <n v="1.6295324482807945"/>
    <n v="92.045810334161786"/>
  </r>
  <r>
    <n v="700.61599999999999"/>
    <n v="0"/>
    <x v="7"/>
    <n v="11"/>
    <n v="1.0669526699905671"/>
    <n v="113.0778469193579"/>
  </r>
  <r>
    <n v="820.3"/>
    <n v="0"/>
    <x v="7"/>
    <n v="12"/>
    <n v="1.4879926075085186"/>
    <n v="66.45341871769817"/>
  </r>
  <r>
    <n v="861.31600000000003"/>
    <n v="0"/>
    <x v="7"/>
    <n v="13"/>
    <n v="2.1388298202521865"/>
    <n v="45.389248102435005"/>
  </r>
  <r>
    <n v="875.47299999999996"/>
    <n v="0"/>
    <x v="7"/>
    <n v="14"/>
    <n v="2.720633014575836"/>
    <n v="35.090631313183323"/>
  </r>
  <r>
    <n v="893.86800000000005"/>
    <n v="0"/>
    <x v="7"/>
    <n v="15"/>
    <n v="2.5747390159004468"/>
    <n v="37.235907643868217"/>
  </r>
  <r>
    <n v="841.37300000000005"/>
    <n v="0.78700000000000003"/>
    <x v="7"/>
    <n v="16"/>
    <n v="3.0098340485814163"/>
    <n v="19.123299995609916"/>
  </r>
  <r>
    <n v="324.90699999999998"/>
    <n v="2.8180000000000001"/>
    <x v="7"/>
    <n v="17"/>
    <n v="3.0567180112009025"/>
    <n v="20.142492019385998"/>
  </r>
  <r>
    <n v="121.413"/>
    <n v="4.1890000000000001"/>
    <x v="7"/>
    <n v="18"/>
    <n v="2.7153636957137071"/>
    <n v="0.60924279989089536"/>
  </r>
  <r>
    <n v="72.363"/>
    <n v="3.8279999999999998"/>
    <x v="7"/>
    <n v="19"/>
    <n v="2.6984404755339702"/>
    <n v="32.332898204476606"/>
  </r>
  <r>
    <n v="52.192999999999998"/>
    <n v="1.4079999999999999"/>
    <x v="7"/>
    <n v="20"/>
    <n v="2.6325723161957018"/>
    <n v="65.37215884405947"/>
  </r>
  <r>
    <n v="40.856000000000002"/>
    <n v="0"/>
    <x v="7"/>
    <n v="21"/>
    <n v="2.3685966309188231"/>
    <n v="129.55966415767489"/>
  </r>
  <r>
    <n v="38.543999999999997"/>
    <n v="0"/>
    <x v="7"/>
    <n v="22"/>
    <n v="2.3512407362922239"/>
    <n v="94.08763835501847"/>
  </r>
  <r>
    <n v="37.750999999999998"/>
    <n v="0"/>
    <x v="7"/>
    <n v="23"/>
    <n v="2.5564047019202571"/>
    <n v="32.088951836164433"/>
  </r>
  <r>
    <n v="37.685000000000002"/>
    <n v="0"/>
    <x v="7"/>
    <n v="24"/>
    <n v="2.6439338115769839"/>
    <n v="3.8863221896589764"/>
  </r>
  <r>
    <n v="37.613999999999997"/>
    <n v="0"/>
    <x v="7"/>
    <n v="1"/>
    <n v="2.5150526833448241"/>
    <n v="4.583634790762984"/>
  </r>
  <r>
    <n v="37.542000000000002"/>
    <n v="0"/>
    <x v="7"/>
    <n v="2"/>
    <n v="2.3720634477180411"/>
    <n v="5.447305008311341"/>
  </r>
  <r>
    <n v="37.466999999999999"/>
    <n v="0"/>
    <x v="7"/>
    <n v="3"/>
    <n v="2.0902212801519364"/>
    <n v="7.4897747064617146"/>
  </r>
  <r>
    <n v="37.4"/>
    <n v="0"/>
    <x v="7"/>
    <n v="4"/>
    <n v="2.002061187876135"/>
    <n v="8.2574558462446692"/>
  </r>
  <r>
    <n v="37.329000000000001"/>
    <n v="0"/>
    <x v="7"/>
    <n v="5"/>
    <n v="2.18733376511222"/>
    <n v="39.55456013421351"/>
  </r>
  <r>
    <n v="37.247"/>
    <n v="0"/>
    <x v="7"/>
    <n v="6"/>
    <n v="2.2865250927991148"/>
    <n v="68.947920109059567"/>
  </r>
  <r>
    <n v="57.968000000000004"/>
    <n v="0"/>
    <x v="7"/>
    <n v="7"/>
    <n v="1.918412885694839"/>
    <n v="78.076558248561554"/>
  </r>
  <r>
    <n v="165.297"/>
    <n v="0"/>
    <x v="7"/>
    <n v="8"/>
    <n v="1.8530342684365015"/>
    <n v="52.816784267400088"/>
  </r>
  <r>
    <n v="299.76600000000002"/>
    <n v="0"/>
    <x v="7"/>
    <n v="9"/>
    <n v="1.8493788146293879"/>
    <n v="69.635420382863629"/>
  </r>
  <r>
    <n v="508.25400000000002"/>
    <n v="0"/>
    <x v="7"/>
    <n v="10"/>
    <n v="2.0652554321439274"/>
    <n v="72.041944477341872"/>
  </r>
  <r>
    <n v="736.62099999999998"/>
    <n v="0"/>
    <x v="7"/>
    <n v="11"/>
    <n v="2.1794460305316119"/>
    <n v="53.943964748758241"/>
  </r>
  <r>
    <n v="923.98900000000003"/>
    <n v="0"/>
    <x v="7"/>
    <n v="12"/>
    <n v="1.8583683703722467"/>
    <n v="52.657234914788226"/>
  </r>
  <r>
    <n v="1011.862"/>
    <n v="0.65600000000000003"/>
    <x v="7"/>
    <n v="13"/>
    <n v="1.6196200171645201"/>
    <n v="36.094766355627591"/>
  </r>
  <r>
    <n v="1090.9179999999999"/>
    <n v="1.401"/>
    <x v="7"/>
    <n v="14"/>
    <n v="1.2444633381502246"/>
    <n v="42.757004835537124"/>
  </r>
  <r>
    <n v="1026.337"/>
    <n v="2.1589999999999998"/>
    <x v="7"/>
    <n v="15"/>
    <n v="1.3116478185854616"/>
    <n v="35.606495401236174"/>
  </r>
  <r>
    <n v="745.98800000000006"/>
    <n v="2.4220000000000002"/>
    <x v="7"/>
    <n v="16"/>
    <n v="2.1245936081989893"/>
    <n v="25.103551485396068"/>
  </r>
  <r>
    <n v="167.88300000000001"/>
    <n v="3.3660000000000001"/>
    <x v="7"/>
    <n v="17"/>
    <n v="2.6510292340900352"/>
    <n v="20.563419777335415"/>
  </r>
  <r>
    <n v="104.874"/>
    <n v="4.3440000000000003"/>
    <x v="7"/>
    <n v="18"/>
    <n v="2.7916464675886163"/>
    <n v="0.68604934084708313"/>
  </r>
  <r>
    <n v="65.522000000000006"/>
    <n v="4.1390000000000002"/>
    <x v="7"/>
    <n v="19"/>
    <n v="2.9451269921685892"/>
    <n v="1.0408602691839726"/>
  </r>
  <r>
    <n v="45.173000000000002"/>
    <n v="2.3220000000000001"/>
    <x v="7"/>
    <n v="20"/>
    <n v="2.5151836911048862"/>
    <n v="67.386855929478187"/>
  </r>
  <r>
    <n v="38.939"/>
    <n v="0"/>
    <x v="7"/>
    <n v="21"/>
    <n v="2.0954705915378531"/>
    <n v="154.86134445951043"/>
  </r>
  <r>
    <n v="37.911000000000001"/>
    <n v="0"/>
    <x v="7"/>
    <n v="22"/>
    <n v="1.8159366729046473"/>
    <n v="126.65620667739418"/>
  </r>
  <r>
    <n v="37.878"/>
    <n v="6.3E-2"/>
    <x v="7"/>
    <n v="23"/>
    <n v="1.3237556421031791"/>
    <n v="70.611705777976624"/>
  </r>
  <r>
    <n v="37.837000000000003"/>
    <n v="0.443"/>
    <x v="7"/>
    <n v="24"/>
    <n v="1.1970033416828878"/>
    <n v="21.677834925066989"/>
  </r>
  <r>
    <n v="37.780999999999999"/>
    <n v="0.41099999999999998"/>
    <x v="7"/>
    <n v="1"/>
    <n v="1.5506108473759626"/>
    <n v="17.328019939170758"/>
  </r>
  <r>
    <n v="37.707000000000001"/>
    <n v="0"/>
    <x v="7"/>
    <n v="2"/>
    <n v="2.0310809929690152"/>
    <n v="7.9367946086282544"/>
  </r>
  <r>
    <n v="37.624000000000002"/>
    <n v="0"/>
    <x v="7"/>
    <n v="3"/>
    <n v="2.2668943513097384"/>
    <n v="6.1315108753004743"/>
  </r>
  <r>
    <n v="37.533000000000001"/>
    <n v="0"/>
    <x v="7"/>
    <n v="4"/>
    <n v="2.4026395901175022"/>
    <n v="5.2572090554072641"/>
  </r>
  <r>
    <n v="37.436"/>
    <n v="0"/>
    <x v="7"/>
    <n v="5"/>
    <n v="2.6255837446175661"/>
    <n v="31.252990154611592"/>
  </r>
  <r>
    <n v="37.887999999999998"/>
    <n v="0"/>
    <x v="7"/>
    <n v="6"/>
    <n v="2.7394585231391986"/>
    <n v="55.003690810910769"/>
  </r>
  <r>
    <n v="81.412999999999997"/>
    <n v="0"/>
    <x v="7"/>
    <n v="7"/>
    <n v="2.7266481254463324"/>
    <n v="37.802894814699172"/>
  </r>
  <r>
    <n v="170.374"/>
    <n v="0"/>
    <x v="7"/>
    <n v="8"/>
    <n v="2.5299205521122596"/>
    <n v="37.944613237730401"/>
  </r>
  <r>
    <n v="251.78100000000001"/>
    <n v="0"/>
    <x v="7"/>
    <n v="9"/>
    <n v="2.2143046312556005"/>
    <n v="57.702858766790271"/>
  </r>
  <r>
    <n v="369.79300000000001"/>
    <n v="0"/>
    <x v="7"/>
    <n v="10"/>
    <n v="1.8766483421248639"/>
    <n v="79.560624321316283"/>
  </r>
  <r>
    <n v="537.72799999999995"/>
    <n v="7.0000000000000001E-3"/>
    <x v="7"/>
    <n v="11"/>
    <n v="1.7465637692337488"/>
    <n v="68.000214370852191"/>
  </r>
  <r>
    <n v="643.71500000000003"/>
    <n v="0.44400000000000001"/>
    <x v="7"/>
    <n v="12"/>
    <n v="1.7993887851156569"/>
    <n v="41.927471395246364"/>
  </r>
  <r>
    <n v="681.31799999999998"/>
    <n v="1.1779999999999999"/>
    <x v="7"/>
    <n v="13"/>
    <n v="1.9311033115812317"/>
    <n v="28.545163705304144"/>
  </r>
  <r>
    <n v="605.18499999999995"/>
    <n v="0.54200000000000004"/>
    <x v="7"/>
    <n v="14"/>
    <n v="1.645354976897083"/>
    <n v="41.080934608668272"/>
  </r>
  <r>
    <n v="440.68599999999998"/>
    <n v="1.22"/>
    <x v="7"/>
    <n v="15"/>
    <n v="1.2740863393035811"/>
    <n v="42.982291469661668"/>
  </r>
  <r>
    <n v="420.95600000000002"/>
    <n v="1.802"/>
    <x v="7"/>
    <n v="16"/>
    <n v="0.63534714920270163"/>
    <n v="93.997459700339206"/>
  </r>
  <r>
    <n v="335.28800000000001"/>
    <n v="1.0509999999999999"/>
    <x v="7"/>
    <n v="17"/>
    <n v="1.5709834499446516"/>
    <n v="53.673805123079589"/>
  </r>
  <r>
    <n v="99.025999999999996"/>
    <n v="1.7000000000000001E-2"/>
    <x v="7"/>
    <n v="18"/>
    <n v="2.2327140434905672"/>
    <n v="87.209639801145144"/>
  </r>
  <r>
    <n v="56.488999999999997"/>
    <n v="8.6999999999999994E-2"/>
    <x v="7"/>
    <n v="19"/>
    <n v="2.8834049316736627"/>
    <n v="116.9415587718166"/>
  </r>
  <r>
    <n v="44.494"/>
    <n v="7.6999999999999999E-2"/>
    <x v="7"/>
    <n v="20"/>
    <n v="2.6176833269133226"/>
    <n v="141.36632366409515"/>
  </r>
  <r>
    <n v="38.685000000000002"/>
    <n v="1.4E-2"/>
    <x v="7"/>
    <n v="21"/>
    <n v="2.5358363511867243"/>
    <n v="127.19276877870045"/>
  </r>
  <r>
    <n v="37.866999999999997"/>
    <n v="0"/>
    <x v="7"/>
    <n v="22"/>
    <n v="2.1500662780481909"/>
    <n v="105.62016032991143"/>
  </r>
  <r>
    <n v="37.814999999999998"/>
    <n v="0"/>
    <x v="7"/>
    <n v="23"/>
    <n v="2.1694102885346513"/>
    <n v="39.447453185184898"/>
  </r>
  <r>
    <n v="37.773000000000003"/>
    <n v="0"/>
    <x v="7"/>
    <n v="24"/>
    <n v="2.4413449162295771"/>
    <n v="4.9898879921621528"/>
  </r>
  <r>
    <n v="37.74"/>
    <n v="0"/>
    <x v="7"/>
    <n v="1"/>
    <n v="2.5200793638296393"/>
    <n v="4.5401926032205377"/>
  </r>
  <r>
    <n v="37.764000000000003"/>
    <n v="0"/>
    <x v="7"/>
    <n v="2"/>
    <n v="2.4813449981814295"/>
    <n v="4.75694618087668"/>
  </r>
  <r>
    <n v="37.731000000000002"/>
    <n v="0"/>
    <x v="7"/>
    <n v="3"/>
    <n v="2.4980562443628047"/>
    <n v="4.6654283536608183"/>
  </r>
  <r>
    <n v="37.783999999999999"/>
    <n v="0"/>
    <x v="7"/>
    <n v="4"/>
    <n v="2.6252057062257044"/>
    <n v="3.97176285075364"/>
  </r>
  <r>
    <n v="37.798000000000002"/>
    <n v="0"/>
    <x v="7"/>
    <n v="5"/>
    <n v="2.4051299341199845"/>
    <n v="34.663878731953154"/>
  </r>
  <r>
    <n v="37.576000000000001"/>
    <n v="0"/>
    <x v="7"/>
    <n v="6"/>
    <n v="2.1447528995201286"/>
    <n v="73.495217634264918"/>
  </r>
  <r>
    <n v="84.912000000000006"/>
    <n v="0"/>
    <x v="7"/>
    <n v="7"/>
    <n v="1.7610462799143014"/>
    <n v="58.443427788545982"/>
  </r>
  <r>
    <n v="169.357"/>
    <n v="0"/>
    <x v="7"/>
    <n v="8"/>
    <n v="0.97127236138994499"/>
    <n v="103.28010698943959"/>
  </r>
  <r>
    <n v="235.42099999999999"/>
    <n v="0"/>
    <x v="7"/>
    <n v="9"/>
    <n v="0.47706708123701008"/>
    <n v="277.91169061002176"/>
  </r>
  <r>
    <n v="351.476"/>
    <n v="0"/>
    <x v="7"/>
    <n v="10"/>
    <n v="0.92209164403545052"/>
    <n v="164.78915354372305"/>
  </r>
  <r>
    <n v="558.24099999999999"/>
    <n v="0"/>
    <x v="7"/>
    <n v="11"/>
    <n v="1.5881967762213851"/>
    <n v="75.056987430581742"/>
  </r>
  <r>
    <n v="646.84799999999996"/>
    <n v="3.0209999999999999"/>
    <x v="7"/>
    <n v="12"/>
    <n v="2.5620860641282133"/>
    <n v="15.340682255588725"/>
  </r>
  <r>
    <n v="647.07100000000003"/>
    <n v="6.2469999999999999"/>
    <x v="7"/>
    <n v="13"/>
    <n v="3.5838706728898577"/>
    <n v="0.28740655037545559"/>
  </r>
  <r>
    <n v="538.23299999999995"/>
    <n v="7.1760000000000002"/>
    <x v="7"/>
    <n v="14"/>
    <n v="4.5577542715684007"/>
    <n v="0.22599461175702812"/>
  </r>
  <r>
    <n v="469.05099999999999"/>
    <n v="6.9809999999999999"/>
    <x v="7"/>
    <n v="15"/>
    <n v="4.6129050499658026"/>
    <n v="0.22329267477436443"/>
  </r>
  <r>
    <n v="370.93299999999999"/>
    <n v="6.266"/>
    <x v="7"/>
    <n v="16"/>
    <n v="4.5046350573603631"/>
    <n v="0.27439148183265671"/>
  </r>
  <r>
    <n v="269.738"/>
    <n v="4.1239999999999997"/>
    <x v="7"/>
    <n v="17"/>
    <n v="4.0039870129659514"/>
    <n v="0.38587584216115289"/>
  </r>
  <r>
    <n v="137.251"/>
    <n v="0"/>
    <x v="7"/>
    <n v="18"/>
    <n v="3.3733593049066091"/>
    <n v="43.032052787586451"/>
  </r>
  <r>
    <n v="64.117999999999995"/>
    <n v="0"/>
    <x v="7"/>
    <n v="19"/>
    <n v="3.542236722750189"/>
    <n v="82.82073368095044"/>
  </r>
  <r>
    <n v="51.994"/>
    <n v="0"/>
    <x v="7"/>
    <n v="20"/>
    <n v="3.3175412582212145"/>
    <n v="93.993542897331366"/>
  </r>
  <r>
    <n v="42.921999999999997"/>
    <n v="0"/>
    <x v="7"/>
    <n v="21"/>
    <n v="2.9751633568595861"/>
    <n v="96.470694501448776"/>
  </r>
  <r>
    <n v="51.917999999999999"/>
    <n v="0"/>
    <x v="7"/>
    <n v="22"/>
    <n v="2.9699632994365439"/>
    <n v="53.854477476885393"/>
  </r>
  <r>
    <n v="54.506"/>
    <n v="0"/>
    <x v="7"/>
    <n v="23"/>
    <n v="3.093645745718149"/>
    <n v="17.218346231364663"/>
  </r>
  <r>
    <n v="96.588999999999999"/>
    <n v="0"/>
    <x v="7"/>
    <n v="24"/>
    <n v="3.2403857795021875"/>
    <n v="0.55113521656055608"/>
  </r>
  <r>
    <n v="102.01300000000001"/>
    <n v="0"/>
    <x v="7"/>
    <n v="1"/>
    <n v="3.0870064787751903"/>
    <n v="0.72309701766069256"/>
  </r>
  <r>
    <n v="100.066"/>
    <n v="0"/>
    <x v="7"/>
    <n v="2"/>
    <n v="3.0016342215533189"/>
    <n v="0.86045626229812022"/>
  </r>
  <r>
    <n v="177.37899999999999"/>
    <n v="0"/>
    <x v="7"/>
    <n v="3"/>
    <n v="3.5206523543229884"/>
    <n v="0.15644266689328123"/>
  </r>
  <r>
    <n v="210.42099999999999"/>
    <n v="0"/>
    <x v="7"/>
    <n v="4"/>
    <n v="3.9463934167794266"/>
    <n v="-0.15918205308522726"/>
  </r>
  <r>
    <n v="201.83500000000001"/>
    <n v="0"/>
    <x v="7"/>
    <n v="5"/>
    <n v="3.5756781175044265"/>
    <n v="5.8727208262830102"/>
  </r>
  <r>
    <n v="210.68600000000001"/>
    <n v="0"/>
    <x v="7"/>
    <n v="6"/>
    <n v="3.7730369730496944"/>
    <n v="10.880620987383196"/>
  </r>
  <r>
    <n v="159.077"/>
    <n v="0"/>
    <x v="7"/>
    <n v="7"/>
    <n v="4.3028293017501866"/>
    <n v="13.987639754720735"/>
  </r>
  <r>
    <n v="292.43200000000002"/>
    <n v="0"/>
    <x v="7"/>
    <n v="8"/>
    <n v="4.6842998409580918"/>
    <n v="19.219709778101102"/>
  </r>
  <r>
    <n v="375.45499999999998"/>
    <n v="0"/>
    <x v="7"/>
    <n v="9"/>
    <n v="4.282001868285441"/>
    <n v="28.502037212474047"/>
  </r>
  <r>
    <n v="449.35199999999998"/>
    <n v="0"/>
    <x v="7"/>
    <n v="10"/>
    <n v="3.910710037832005"/>
    <n v="36.738731868855417"/>
  </r>
  <r>
    <n v="542.05799999999999"/>
    <n v="0"/>
    <x v="7"/>
    <n v="11"/>
    <n v="3.8300020887722765"/>
    <n v="29.503166473786376"/>
  </r>
  <r>
    <n v="661.77599999999995"/>
    <n v="0"/>
    <x v="7"/>
    <n v="12"/>
    <n v="3.872006327474169"/>
    <n v="23.832686169240656"/>
  </r>
  <r>
    <n v="693.18"/>
    <n v="0.113"/>
    <x v="7"/>
    <n v="13"/>
    <n v="4.3680330813765593"/>
    <n v="23.342615806142405"/>
  </r>
  <r>
    <n v="664.29700000000003"/>
    <n v="0.53800000000000003"/>
    <x v="7"/>
    <n v="14"/>
    <n v="4.4329874802439946"/>
    <n v="15.319956043924416"/>
  </r>
  <r>
    <n v="729.51300000000003"/>
    <n v="0.10100000000000001"/>
    <x v="7"/>
    <n v="15"/>
    <n v="4.3917643379398212"/>
    <n v="23.435382572308601"/>
  </r>
  <r>
    <n v="620.94799999999998"/>
    <n v="2.5999999999999999E-2"/>
    <x v="7"/>
    <n v="16"/>
    <n v="4.1247353854520172"/>
    <n v="27.197139749080435"/>
  </r>
  <r>
    <n v="415.11900000000003"/>
    <n v="3.7999999999999999E-2"/>
    <x v="7"/>
    <n v="17"/>
    <n v="4.0170079661359894"/>
    <n v="35.693273503987029"/>
  </r>
  <r>
    <n v="261.88200000000001"/>
    <n v="0.378"/>
    <x v="7"/>
    <n v="18"/>
    <n v="3.0340594918359791"/>
    <n v="39.912515867178122"/>
  </r>
  <r>
    <n v="124.761"/>
    <n v="0.82"/>
    <x v="7"/>
    <n v="19"/>
    <n v="2.8900084774962167"/>
    <n v="24.510846797602571"/>
  </r>
  <r>
    <n v="65.614999999999995"/>
    <n v="0.71099999999999997"/>
    <x v="7"/>
    <n v="20"/>
    <n v="3.0290133707199112"/>
    <n v="45.96283503916532"/>
  </r>
  <r>
    <n v="54.853999999999999"/>
    <n v="1.6E-2"/>
    <x v="7"/>
    <n v="21"/>
    <n v="2.9130027463083517"/>
    <n v="77.236955908598745"/>
  </r>
  <r>
    <n v="42.503"/>
    <n v="0"/>
    <x v="7"/>
    <n v="22"/>
    <n v="3.0450080459663815"/>
    <n v="63.95398410093614"/>
  </r>
  <r>
    <n v="42.043999999999997"/>
    <n v="0"/>
    <x v="7"/>
    <n v="23"/>
    <n v="3.2590013807913616"/>
    <n v="20.754912872505002"/>
  </r>
  <r>
    <n v="39.374000000000002"/>
    <n v="0"/>
    <x v="7"/>
    <n v="24"/>
    <n v="2.788001614059791"/>
    <n v="3.0549431457757361"/>
  </r>
  <r>
    <n v="39.49"/>
    <n v="0"/>
    <x v="7"/>
    <n v="1"/>
    <n v="2.7330221367563055"/>
    <n v="3.2906331557352413"/>
  </r>
  <r>
    <n v="44.192"/>
    <n v="0"/>
    <x v="7"/>
    <n v="2"/>
    <n v="2.8839329049060765"/>
    <n v="2.3603615072096069"/>
  </r>
  <r>
    <n v="65.22"/>
    <n v="0"/>
    <x v="7"/>
    <n v="3"/>
    <n v="3.0150106135799919"/>
    <n v="1.2898380705875931"/>
  </r>
  <r>
    <n v="131.15199999999999"/>
    <n v="0"/>
    <x v="7"/>
    <n v="4"/>
    <n v="3.1130025698672337"/>
    <n v="0.53956157503949553"/>
  </r>
  <r>
    <n v="144.25800000000001"/>
    <n v="0"/>
    <x v="7"/>
    <n v="5"/>
    <n v="3.155001426307126"/>
    <n v="7.0250079765754334"/>
  </r>
  <r>
    <n v="159.167"/>
    <n v="0"/>
    <x v="7"/>
    <n v="6"/>
    <n v="2.9521680168987672"/>
    <n v="14.676048449143014"/>
  </r>
  <r>
    <n v="121.99"/>
    <n v="0"/>
    <x v="7"/>
    <n v="7"/>
    <n v="3.2245317489520859"/>
    <n v="20.877591551252063"/>
  </r>
  <r>
    <n v="285.459"/>
    <n v="0"/>
    <x v="7"/>
    <n v="8"/>
    <n v="4.0305009614190643"/>
    <n v="22.786597574360112"/>
  </r>
  <r>
    <n v="436.58300000000003"/>
    <n v="0"/>
    <x v="7"/>
    <n v="9"/>
    <n v="4.1708370862453981"/>
    <n v="29.33550627813619"/>
  </r>
  <r>
    <n v="563.27099999999996"/>
    <n v="0"/>
    <x v="7"/>
    <n v="10"/>
    <n v="3.9012310877465333"/>
    <n v="36.834725671171142"/>
  </r>
  <r>
    <n v="707.51499999999999"/>
    <n v="6.7000000000000004E-2"/>
    <x v="7"/>
    <n v="11"/>
    <n v="4.2683061042994561"/>
    <n v="26.189177046445554"/>
  </r>
  <r>
    <n v="778.61"/>
    <n v="0.69199999999999995"/>
    <x v="7"/>
    <n v="12"/>
    <n v="4.9217501968303914"/>
    <n v="11.291862801244564"/>
  </r>
  <r>
    <n v="670.06200000000001"/>
    <n v="4.4619999999999997"/>
    <x v="7"/>
    <n v="13"/>
    <n v="6.0531903158582416"/>
    <n v="0.17016281553027565"/>
  </r>
  <r>
    <n v="637.97500000000002"/>
    <n v="4.8760000000000003"/>
    <x v="7"/>
    <n v="14"/>
    <n v="7.2569638968372994"/>
    <n v="0.14193647946022436"/>
  </r>
  <r>
    <n v="507.702"/>
    <n v="4.2869999999999999"/>
    <x v="7"/>
    <n v="15"/>
    <n v="7.4067867527018763"/>
    <n v="0.13906541952369558"/>
  </r>
  <r>
    <n v="472.91800000000001"/>
    <n v="0.77100000000000002"/>
    <x v="7"/>
    <n v="16"/>
    <n v="6.9960077901614719"/>
    <n v="8.4471224487553407"/>
  </r>
  <r>
    <n v="467.54599999999999"/>
    <n v="0.873"/>
    <x v="7"/>
    <n v="17"/>
    <n v="6.7796697559689445"/>
    <n v="9.087881592070838"/>
  </r>
  <r>
    <n v="495.15499999999997"/>
    <n v="0"/>
    <x v="7"/>
    <n v="18"/>
    <n v="5.4706874339519711"/>
    <n v="25.472957790871831"/>
  </r>
  <r>
    <n v="233.785"/>
    <n v="0"/>
    <x v="7"/>
    <n v="19"/>
    <n v="4.401048170606634"/>
    <n v="32.336993946723389"/>
  </r>
  <r>
    <n v="102.735"/>
    <n v="0"/>
    <x v="7"/>
    <n v="20"/>
    <n v="3.7484354069398078"/>
    <n v="41.698836788285547"/>
  </r>
  <r>
    <n v="92.570999999999998"/>
    <n v="0"/>
    <x v="7"/>
    <n v="21"/>
    <n v="3.9355600617955253"/>
    <n v="32.865620590228843"/>
  </r>
  <r>
    <n v="62.679000000000002"/>
    <n v="0"/>
    <x v="7"/>
    <n v="22"/>
    <n v="3.4843755538116152"/>
    <n v="37.174834072732914"/>
  </r>
  <r>
    <n v="55.783000000000001"/>
    <n v="0"/>
    <x v="7"/>
    <n v="23"/>
    <n v="3.3923692310831965"/>
    <n v="14.774398330081491"/>
  </r>
  <r>
    <n v="72.72"/>
    <n v="0"/>
    <x v="7"/>
    <n v="24"/>
    <n v="3.6133034746613797"/>
    <n v="0.14555910905869585"/>
  </r>
  <r>
    <n v="54.442"/>
    <n v="0"/>
    <x v="7"/>
    <n v="1"/>
    <n v="3.1298696458478905"/>
    <n v="1.2458200553548586"/>
  </r>
  <r>
    <n v="46.087000000000003"/>
    <n v="0"/>
    <x v="7"/>
    <n v="2"/>
    <n v="3.087105116448094"/>
    <n v="1.6002655110121564"/>
  </r>
  <r>
    <n v="46.088000000000001"/>
    <n v="0"/>
    <x v="7"/>
    <n v="3"/>
    <n v="3.1196400433383338"/>
    <n v="1.5020789564258115"/>
  </r>
  <r>
    <n v="46.978000000000002"/>
    <n v="0"/>
    <x v="7"/>
    <n v="4"/>
    <n v="3.1620406385750326"/>
    <n v="1.3511045940940773"/>
  </r>
  <r>
    <n v="45.561999999999998"/>
    <n v="0"/>
    <x v="7"/>
    <n v="5"/>
    <n v="3.0994402720491325"/>
    <n v="20.545094082123363"/>
  </r>
  <r>
    <n v="82.507999999999996"/>
    <n v="0"/>
    <x v="7"/>
    <n v="6"/>
    <n v="3.2003681038280578"/>
    <n v="20.99194669590787"/>
  </r>
  <r>
    <n v="111.527"/>
    <n v="0"/>
    <x v="7"/>
    <n v="7"/>
    <n v="3.3341109759574588"/>
    <n v="21.979613237987515"/>
  </r>
  <r>
    <n v="296.97199999999998"/>
    <n v="0"/>
    <x v="7"/>
    <n v="8"/>
    <n v="3.8053070835347835"/>
    <n v="24.298963320646315"/>
  </r>
  <r>
    <n v="479.71300000000002"/>
    <n v="0"/>
    <x v="7"/>
    <n v="9"/>
    <n v="3.8172191448749704"/>
    <n v="32.309611403374078"/>
  </r>
  <r>
    <n v="631.13099999999997"/>
    <n v="0"/>
    <x v="7"/>
    <n v="10"/>
    <n v="4.1229839922075859"/>
    <n v="34.704644063916142"/>
  </r>
  <r>
    <n v="700.47900000000004"/>
    <n v="0"/>
    <x v="7"/>
    <n v="11"/>
    <n v="4.5970108766458235"/>
    <n v="24.118534382334552"/>
  </r>
  <r>
    <n v="718.68700000000001"/>
    <n v="8.2000000000000003E-2"/>
    <x v="7"/>
    <n v="12"/>
    <n v="4.9238546891637656"/>
    <n v="18.149906210052617"/>
  </r>
  <r>
    <n v="764.56899999999996"/>
    <n v="6.3E-2"/>
    <x v="7"/>
    <n v="13"/>
    <n v="5.3377794072067086"/>
    <n v="16.527705812606282"/>
  </r>
  <r>
    <n v="776.85799999999995"/>
    <n v="0"/>
    <x v="7"/>
    <n v="14"/>
    <n v="5.8989849974381183"/>
    <n v="14.691873260265304"/>
  </r>
  <r>
    <n v="789.25"/>
    <n v="0"/>
    <x v="7"/>
    <n v="15"/>
    <n v="6.0395696866581474"/>
    <n v="14.285426441902064"/>
  </r>
  <r>
    <n v="680.77499999999998"/>
    <n v="0"/>
    <x v="7"/>
    <n v="16"/>
    <n v="5.9315159107937996"/>
    <n v="18.069177271708433"/>
  </r>
  <r>
    <n v="478.44200000000001"/>
    <n v="0"/>
    <x v="7"/>
    <n v="17"/>
    <n v="5.9142557435403482"/>
    <n v="23.35479780897327"/>
  </r>
  <r>
    <n v="309.214"/>
    <n v="0"/>
    <x v="7"/>
    <n v="18"/>
    <n v="4.6199485927875861"/>
    <n v="30.673605868445026"/>
  </r>
  <r>
    <n v="90.847999999999999"/>
    <n v="0"/>
    <x v="7"/>
    <n v="19"/>
    <n v="3.5354016744918813"/>
    <n v="58.573246333451564"/>
  </r>
  <r>
    <n v="67.69"/>
    <n v="0"/>
    <x v="7"/>
    <n v="20"/>
    <n v="3.5932826217819271"/>
    <n v="66.249789156350928"/>
  </r>
  <r>
    <n v="52.798000000000002"/>
    <n v="0"/>
    <x v="7"/>
    <n v="21"/>
    <n v="3.3734163692019994"/>
    <n v="68.362010460417537"/>
  </r>
  <r>
    <n v="43.287999999999997"/>
    <n v="0"/>
    <x v="7"/>
    <n v="22"/>
    <n v="3.1050246375834121"/>
    <n v="61.419732602445421"/>
  </r>
  <r>
    <n v="38.445"/>
    <n v="0"/>
    <x v="7"/>
    <n v="23"/>
    <n v="2.6440007564295436"/>
    <n v="30.155538703773139"/>
  </r>
  <r>
    <n v="37.689"/>
    <n v="0"/>
    <x v="7"/>
    <n v="24"/>
    <n v="2.7514799654004389"/>
    <n v="3.3606722838578644"/>
  </r>
  <r>
    <n v="37.595999999999997"/>
    <n v="0"/>
    <x v="7"/>
    <n v="1"/>
    <n v="2.7248607303860504"/>
    <n v="3.4954403536133665"/>
  </r>
  <r>
    <n v="37.561"/>
    <n v="0"/>
    <x v="7"/>
    <n v="2"/>
    <n v="2.8659869155318902"/>
    <n v="2.8544625096941747"/>
  </r>
  <r>
    <n v="37.869999999999997"/>
    <n v="0"/>
    <x v="7"/>
    <n v="3"/>
    <n v="2.8970994114803861"/>
    <n v="2.6986781289387825"/>
  </r>
  <r>
    <n v="45.878"/>
    <n v="0"/>
    <x v="7"/>
    <n v="4"/>
    <n v="3.0728830111151315"/>
    <n v="1.6513132997844604"/>
  </r>
  <r>
    <n v="74.625"/>
    <n v="0"/>
    <x v="7"/>
    <n v="5"/>
    <n v="2.7993056281871045"/>
    <n v="14.405864021541696"/>
  </r>
  <r>
    <n v="91.972999999999999"/>
    <n v="0"/>
    <x v="7"/>
    <n v="6"/>
    <n v="2.4128391989521392"/>
    <n v="26.255690073795588"/>
  </r>
  <r>
    <n v="113.121"/>
    <n v="0"/>
    <x v="7"/>
    <n v="7"/>
    <n v="2.6819444438690372"/>
    <n v="27.713219466463045"/>
  </r>
  <r>
    <n v="222.95699999999999"/>
    <n v="0"/>
    <x v="7"/>
    <n v="8"/>
    <n v="2.3635249099596987"/>
    <n v="40.810927948224844"/>
  </r>
  <r>
    <n v="321.12299999999999"/>
    <n v="0"/>
    <x v="7"/>
    <n v="9"/>
    <n v="2.3655950625582562"/>
    <n v="53.835396979909675"/>
  </r>
  <r>
    <n v="478.55500000000001"/>
    <n v="0"/>
    <x v="7"/>
    <n v="10"/>
    <n v="2.3389245391846227"/>
    <n v="63.28855924263403"/>
  </r>
  <r>
    <n v="620.65300000000002"/>
    <n v="0"/>
    <x v="7"/>
    <n v="11"/>
    <n v="2.9109094798705093"/>
    <n v="39.69287590402201"/>
  </r>
  <r>
    <n v="654.03700000000003"/>
    <n v="0"/>
    <x v="7"/>
    <n v="12"/>
    <n v="3.1559925538568687"/>
    <n v="29.867978904418866"/>
  </r>
  <r>
    <n v="731.76900000000001"/>
    <n v="0"/>
    <x v="7"/>
    <n v="13"/>
    <n v="3.5238508765269847"/>
    <n v="26.460947895486303"/>
  </r>
  <r>
    <n v="732.75400000000002"/>
    <n v="0"/>
    <x v="7"/>
    <n v="14"/>
    <n v="3.9374363486918744"/>
    <n v="23.390631025849174"/>
  </r>
  <r>
    <n v="706.91700000000003"/>
    <n v="0"/>
    <x v="7"/>
    <n v="15"/>
    <n v="4.5227134554380077"/>
    <n v="20.005325196691729"/>
  </r>
  <r>
    <n v="608.48"/>
    <n v="0.15"/>
    <x v="7"/>
    <n v="16"/>
    <n v="5.0755975017725747"/>
    <n v="23.405431953423601"/>
  </r>
  <r>
    <n v="441.94299999999998"/>
    <n v="1.7150000000000001"/>
    <x v="7"/>
    <n v="17"/>
    <n v="4.9701051296728123"/>
    <n v="15.245437659399819"/>
  </r>
  <r>
    <n v="220.49"/>
    <n v="0"/>
    <x v="7"/>
    <n v="18"/>
    <n v="4.0037564861015209"/>
    <n v="35.820575229059855"/>
  </r>
  <r>
    <n v="102.73699999999999"/>
    <n v="0"/>
    <x v="7"/>
    <n v="19"/>
    <n v="3.746342349545754"/>
    <n v="48.681336414140212"/>
  </r>
  <r>
    <n v="68.108000000000004"/>
    <n v="0"/>
    <x v="7"/>
    <n v="20"/>
    <n v="3.4089344376212338"/>
    <n v="69.689699511507058"/>
  </r>
  <r>
    <n v="59.654000000000003"/>
    <n v="0"/>
    <x v="7"/>
    <n v="21"/>
    <n v="3.3406533792059303"/>
    <n v="61.157785585430794"/>
  </r>
  <r>
    <n v="45.542000000000002"/>
    <n v="0"/>
    <x v="7"/>
    <n v="22"/>
    <n v="2.8759999999999999"/>
    <n v="63.658351303866255"/>
  </r>
  <r>
    <n v="46.353999999999999"/>
    <n v="0"/>
    <x v="7"/>
    <n v="23"/>
    <n v="2.8735909590615019"/>
    <n v="22.391603316365881"/>
  </r>
  <r>
    <n v="44.234999999999999"/>
    <n v="0"/>
    <x v="7"/>
    <n v="24"/>
    <n v="2.854681243151326"/>
    <n v="2.4656229058220358"/>
  </r>
  <r>
    <n v="44.512"/>
    <n v="0"/>
    <x v="7"/>
    <n v="1"/>
    <n v="2.9206930684342711"/>
    <n v="2.2121057352228934"/>
  </r>
  <r>
    <n v="65.599000000000004"/>
    <n v="0"/>
    <x v="7"/>
    <n v="2"/>
    <n v="2.8579181233898217"/>
    <n v="1.6545307671117389"/>
  </r>
  <r>
    <n v="113.33499999999999"/>
    <n v="0"/>
    <x v="7"/>
    <n v="3"/>
    <n v="3.0007740668034306"/>
    <n v="0.76084430275938875"/>
  </r>
  <r>
    <n v="97.584000000000003"/>
    <n v="0"/>
    <x v="7"/>
    <n v="4"/>
    <n v="2.3032535683245996"/>
    <n v="2.2684793347354759"/>
  </r>
  <r>
    <n v="112.601"/>
    <n v="0"/>
    <x v="7"/>
    <n v="5"/>
    <n v="2.4090848885001952"/>
    <n v="11.611649162810654"/>
  </r>
  <r>
    <n v="114.111"/>
    <n v="0"/>
    <x v="7"/>
    <n v="6"/>
    <n v="2.1698297168211149"/>
    <n v="23.885332517800403"/>
  </r>
  <r>
    <n v="95.465000000000003"/>
    <n v="0"/>
    <x v="7"/>
    <n v="7"/>
    <n v="2.3283101168014539"/>
    <n v="38.399157343308111"/>
  </r>
  <r>
    <n v="209.178"/>
    <n v="0"/>
    <x v="7"/>
    <n v="8"/>
    <n v="2.238808611739735"/>
    <n v="43.2386281288383"/>
  </r>
  <r>
    <n v="285.87099999999998"/>
    <n v="0"/>
    <x v="7"/>
    <n v="9"/>
    <n v="1.9078207462966743"/>
    <n v="67.417461655222041"/>
  </r>
  <r>
    <n v="365.40600000000001"/>
    <n v="0"/>
    <x v="7"/>
    <n v="10"/>
    <n v="1.6619903730166428"/>
    <n v="90.194115211298723"/>
  </r>
  <r>
    <n v="522.35500000000002"/>
    <n v="0"/>
    <x v="7"/>
    <n v="11"/>
    <n v="1.4334106180714583"/>
    <n v="83.461014278585978"/>
  </r>
  <r>
    <n v="636.05899999999997"/>
    <n v="0.13300000000000001"/>
    <x v="7"/>
    <n v="12"/>
    <n v="1.3911585100196167"/>
    <n v="72.140630769984483"/>
  </r>
  <r>
    <n v="700.923"/>
    <n v="0.96499999999999997"/>
    <x v="7"/>
    <n v="13"/>
    <n v="1.9880304323626439"/>
    <n v="16.953866259852234"/>
  </r>
  <r>
    <n v="676.02200000000005"/>
    <n v="3.198"/>
    <x v="7"/>
    <n v="14"/>
    <n v="2.9513232625383483"/>
    <n v="12.802683304102642"/>
  </r>
  <r>
    <n v="559.57299999999998"/>
    <n v="4.7469999999999999"/>
    <x v="7"/>
    <n v="15"/>
    <n v="3.8283841238830778"/>
    <n v="0.26905030262279267"/>
  </r>
  <r>
    <n v="378.01400000000001"/>
    <n v="3.85"/>
    <x v="7"/>
    <n v="16"/>
    <n v="4.1693353187288738"/>
    <n v="9.2643175861278486"/>
  </r>
  <r>
    <n v="267.87299999999999"/>
    <n v="2.92"/>
    <x v="7"/>
    <n v="17"/>
    <n v="4.0067705200073531"/>
    <n v="15.03870318095508"/>
  </r>
  <r>
    <n v="147.87700000000001"/>
    <n v="2.0209999999999999"/>
    <x v="7"/>
    <n v="18"/>
    <n v="3.6257302712694996"/>
    <n v="19.811614708264379"/>
  </r>
  <r>
    <n v="87"/>
    <n v="0"/>
    <x v="7"/>
    <n v="19"/>
    <n v="3.5248721962647096"/>
    <n v="61.35900364783474"/>
  </r>
  <r>
    <n v="64.989000000000004"/>
    <n v="0"/>
    <x v="7"/>
    <n v="20"/>
    <n v="3.4196646034370097"/>
    <n v="72.787751726168864"/>
  </r>
  <r>
    <n v="51.237000000000002"/>
    <n v="0"/>
    <x v="7"/>
    <n v="21"/>
    <n v="2.9950106844550657"/>
    <n v="80.232836116025695"/>
  </r>
  <r>
    <n v="42.360999999999997"/>
    <n v="0"/>
    <x v="7"/>
    <n v="22"/>
    <n v="2.9642309289257476"/>
    <n v="66.148580456196882"/>
  </r>
  <r>
    <n v="45.045000000000002"/>
    <n v="0"/>
    <x v="7"/>
    <n v="23"/>
    <n v="3.2848581400115289"/>
    <n v="19.15677639208354"/>
  </r>
  <r>
    <n v="42.383000000000003"/>
    <n v="0"/>
    <x v="7"/>
    <n v="24"/>
    <n v="3.3435856501665993"/>
    <n v="0.95507944411169987"/>
  </r>
  <r>
    <n v="40.256"/>
    <n v="0"/>
    <x v="7"/>
    <n v="1"/>
    <n v="3.337970191598481"/>
    <n v="1.0222788424498273"/>
  </r>
  <r>
    <n v="51.414999999999999"/>
    <n v="0"/>
    <x v="7"/>
    <n v="2"/>
    <n v="3.2329542217606484"/>
    <n v="1.0538460594216961"/>
  </r>
  <r>
    <n v="42.115000000000002"/>
    <n v="0"/>
    <x v="7"/>
    <n v="3"/>
    <n v="2.9812943497749429"/>
    <n v="2.1167267895867941"/>
  </r>
  <r>
    <n v="38.363999999999997"/>
    <n v="0"/>
    <x v="7"/>
    <n v="4"/>
    <n v="2.9219041736511486"/>
    <n v="2.5616520804808598"/>
  </r>
  <r>
    <n v="38.259"/>
    <n v="0"/>
    <x v="7"/>
    <n v="5"/>
    <n v="2.8935868744518456"/>
    <n v="26.876813764710221"/>
  </r>
  <r>
    <n v="40.493000000000002"/>
    <n v="0"/>
    <x v="7"/>
    <n v="6"/>
    <n v="2.9773533549110356"/>
    <n v="46.642686879321325"/>
  </r>
  <r>
    <n v="94.4"/>
    <n v="0"/>
    <x v="7"/>
    <n v="7"/>
    <n v="3.0675413607643502"/>
    <n v="28.555342269055675"/>
  </r>
  <r>
    <n v="270.416"/>
    <n v="0"/>
    <x v="7"/>
    <n v="8"/>
    <n v="3.6056323994550525"/>
    <n v="25.79796058512672"/>
  </r>
  <r>
    <n v="433.37200000000001"/>
    <n v="0"/>
    <x v="7"/>
    <n v="9"/>
    <n v="3.9670223089869308"/>
    <n v="30.98496002973906"/>
  </r>
  <r>
    <n v="564.23299999999995"/>
    <n v="0"/>
    <x v="7"/>
    <n v="10"/>
    <n v="3.8705568074890726"/>
    <n v="37.148588228828629"/>
  </r>
  <r>
    <n v="681.17100000000005"/>
    <n v="0.72"/>
    <x v="7"/>
    <n v="11"/>
    <n v="3.6622695149319635"/>
    <n v="17.475247802690316"/>
  </r>
  <r>
    <n v="717.48099999999999"/>
    <n v="2.887"/>
    <x v="7"/>
    <n v="12"/>
    <n v="4.0222511110073675"/>
    <n v="10.057638107211963"/>
  </r>
  <r>
    <n v="653"/>
    <n v="4.3780000000000001"/>
    <x v="7"/>
    <n v="13"/>
    <n v="4.4544889718125917"/>
    <n v="0.23123368664843832"/>
  </r>
  <r>
    <n v="545.83399999999995"/>
    <n v="5.8579999999999997"/>
    <x v="7"/>
    <n v="14"/>
    <n v="4.8383163393891477"/>
    <n v="0.21288973990838334"/>
  </r>
  <r>
    <n v="428.62400000000002"/>
    <n v="5.4820000000000002"/>
    <x v="7"/>
    <n v="15"/>
    <n v="5.1316890981430276"/>
    <n v="0.20071907853103707"/>
  </r>
  <r>
    <n v="350.90899999999999"/>
    <n v="2.496"/>
    <x v="7"/>
    <n v="16"/>
    <n v="5.3154007374797247"/>
    <n v="9.8906229227505822"/>
  </r>
  <r>
    <n v="298.16000000000003"/>
    <n v="0"/>
    <x v="7"/>
    <n v="17"/>
    <n v="4.4239350130850701"/>
    <n v="32.155374950804571"/>
  </r>
  <r>
    <n v="128.19900000000001"/>
    <n v="0"/>
    <x v="7"/>
    <n v="18"/>
    <n v="3.6466906915722919"/>
    <n v="40.155403666595227"/>
  </r>
  <r>
    <n v="106.28400000000001"/>
    <n v="0"/>
    <x v="7"/>
    <n v="19"/>
    <n v="4.0125185357827329"/>
    <n v="43.710435962987574"/>
  </r>
  <r>
    <n v="66.691000000000003"/>
    <n v="0"/>
    <x v="7"/>
    <n v="20"/>
    <n v="3.5125412453094413"/>
    <n v="68.911931384339042"/>
  </r>
  <r>
    <n v="51.951000000000001"/>
    <n v="0"/>
    <x v="7"/>
    <n v="21"/>
    <n v="3.3986564992655555"/>
    <n v="68.909142037202059"/>
  </r>
  <r>
    <n v="106.238"/>
    <n v="0"/>
    <x v="7"/>
    <n v="22"/>
    <n v="3.6105913643058529"/>
    <n v="21.047496885942657"/>
  </r>
  <r>
    <n v="117.151"/>
    <n v="0"/>
    <x v="7"/>
    <n v="23"/>
    <n v="3.4317348382414394"/>
    <n v="6.9190762235419037"/>
  </r>
  <r>
    <n v="96.388999999999996"/>
    <n v="0"/>
    <x v="7"/>
    <n v="24"/>
    <n v="3.1478006607788873"/>
    <n v="0.6783750154010586"/>
  </r>
  <r>
    <n v="79.266000000000005"/>
    <n v="0"/>
    <x v="8"/>
    <n v="1"/>
    <n v="2.7366740763196482"/>
    <n v="1.6311318361171576"/>
  </r>
  <r>
    <n v="69.997"/>
    <n v="0"/>
    <x v="8"/>
    <n v="2"/>
    <n v="2.7282435741700191"/>
    <n v="1.8687265678105343"/>
  </r>
  <r>
    <n v="52.177999999999997"/>
    <n v="0"/>
    <x v="8"/>
    <n v="3"/>
    <n v="2.5900488412383269"/>
    <n v="3.0087905852026768"/>
  </r>
  <r>
    <n v="51.709000000000003"/>
    <n v="0"/>
    <x v="8"/>
    <n v="4"/>
    <n v="2.7968038901574772"/>
    <n v="2.2969646945926119"/>
  </r>
  <r>
    <n v="47.548000000000002"/>
    <n v="0"/>
    <x v="8"/>
    <n v="5"/>
    <n v="2.7096584655635105"/>
    <n v="23.608034448496291"/>
  </r>
  <r>
    <n v="37.746000000000002"/>
    <n v="0"/>
    <x v="8"/>
    <n v="6"/>
    <n v="1.5692501393977951"/>
    <n v="103.49399935914349"/>
  </r>
  <r>
    <n v="74.397000000000006"/>
    <n v="0"/>
    <x v="8"/>
    <n v="7"/>
    <n v="1.8157458522601668"/>
    <n v="64.548381005712471"/>
  </r>
  <r>
    <n v="218.709"/>
    <n v="0"/>
    <x v="8"/>
    <n v="8"/>
    <n v="2.2008221191182171"/>
    <n v="44.032730104359871"/>
  </r>
  <r>
    <n v="353.90499999999997"/>
    <n v="0"/>
    <x v="8"/>
    <n v="9"/>
    <n v="2.5122772538077878"/>
    <n v="50.530470813610364"/>
  </r>
  <r>
    <n v="582.63199999999995"/>
    <n v="0"/>
    <x v="8"/>
    <n v="10"/>
    <n v="3.2879382597609705"/>
    <n v="44.221975833988026"/>
  </r>
  <r>
    <n v="765.18100000000004"/>
    <n v="0"/>
    <x v="8"/>
    <n v="11"/>
    <n v="3.5944059314440269"/>
    <n v="31.618468118409222"/>
  </r>
  <r>
    <n v="977.101"/>
    <n v="0.29299999999999998"/>
    <x v="8"/>
    <n v="12"/>
    <n v="3.6207840311181223"/>
    <n v="24.177340210164832"/>
  </r>
  <r>
    <n v="1132.7619999999999"/>
    <n v="1.1299999999999999"/>
    <x v="8"/>
    <n v="13"/>
    <n v="3.8729184086422475"/>
    <n v="14.339489104611815"/>
  </r>
  <r>
    <n v="1191.9829999999999"/>
    <n v="1.0109999999999999"/>
    <x v="8"/>
    <n v="14"/>
    <n v="3.8555935989157364"/>
    <n v="14.66884779580389"/>
  </r>
  <r>
    <n v="1180.241"/>
    <n v="1.1379999999999999"/>
    <x v="8"/>
    <n v="15"/>
    <n v="3.8974396724003313"/>
    <n v="14.231651406800669"/>
  </r>
  <r>
    <n v="1014.671"/>
    <n v="1.6160000000000001"/>
    <x v="8"/>
    <n v="16"/>
    <n v="3.2957260201661183"/>
    <n v="18.702061270548665"/>
  </r>
  <r>
    <n v="193.191"/>
    <n v="1.667"/>
    <x v="8"/>
    <n v="17"/>
    <n v="2.3834361749373532"/>
    <n v="32.050132268110843"/>
  </r>
  <r>
    <n v="44.731999999999999"/>
    <n v="1.605"/>
    <x v="8"/>
    <n v="18"/>
    <n v="1.8215446741707986"/>
    <n v="123.14971213043039"/>
  </r>
  <r>
    <n v="38.537999999999997"/>
    <n v="1.375"/>
    <x v="8"/>
    <n v="19"/>
    <n v="2.334146739174725"/>
    <n v="115.83088780067851"/>
  </r>
  <r>
    <n v="38.643000000000001"/>
    <n v="0.29299999999999998"/>
    <x v="8"/>
    <n v="20"/>
    <n v="2.7715326085038221"/>
    <n v="138.13604577772384"/>
  </r>
  <r>
    <n v="38.088000000000001"/>
    <n v="0"/>
    <x v="8"/>
    <n v="21"/>
    <n v="3.1422183246871946"/>
    <n v="102.43216131645481"/>
  </r>
  <r>
    <n v="37.978000000000002"/>
    <n v="0"/>
    <x v="8"/>
    <n v="22"/>
    <n v="3.3535190472099603"/>
    <n v="64.117388000904768"/>
  </r>
  <r>
    <n v="40.018000000000001"/>
    <n v="0"/>
    <x v="8"/>
    <n v="23"/>
    <n v="3.3868677269713383"/>
    <n v="20.642804954863394"/>
  </r>
  <r>
    <n v="38.402000000000001"/>
    <n v="0"/>
    <x v="8"/>
    <n v="24"/>
    <n v="3.240416022673632"/>
    <n v="1.3861190218260777"/>
  </r>
  <r>
    <n v="38.947000000000003"/>
    <n v="0"/>
    <x v="8"/>
    <n v="1"/>
    <n v="3.3790378808175561"/>
    <n v="0.93145506100662701"/>
  </r>
  <r>
    <n v="39.552"/>
    <n v="0"/>
    <x v="8"/>
    <n v="2"/>
    <n v="3.4435285681986141"/>
    <n v="0.72956777811863383"/>
  </r>
  <r>
    <n v="39.536999999999999"/>
    <n v="0"/>
    <x v="8"/>
    <n v="3"/>
    <n v="3.3993343466037582"/>
    <n v="0.85771100206246764"/>
  </r>
  <r>
    <n v="41.411000000000001"/>
    <n v="0"/>
    <x v="8"/>
    <n v="4"/>
    <n v="3.5802270877697131"/>
    <n v="0.33828586552718143"/>
  </r>
  <r>
    <n v="40.328000000000003"/>
    <n v="0"/>
    <x v="8"/>
    <n v="5"/>
    <n v="3.3897050019138835"/>
    <n v="20.459506656125676"/>
  </r>
  <r>
    <n v="39.533999999999999"/>
    <n v="0"/>
    <x v="8"/>
    <n v="6"/>
    <n v="3.178215379737503"/>
    <n v="44.179318388235799"/>
  </r>
  <r>
    <n v="58.823"/>
    <n v="0"/>
    <x v="8"/>
    <n v="7"/>
    <n v="3.3274101039697528"/>
    <n v="41.769067801297133"/>
  </r>
  <r>
    <n v="149.501"/>
    <n v="0"/>
    <x v="8"/>
    <n v="8"/>
    <n v="3.0398569045269217"/>
    <n v="31.114861128421712"/>
  </r>
  <r>
    <n v="238.761"/>
    <n v="0"/>
    <x v="8"/>
    <n v="9"/>
    <n v="2.9503147289738427"/>
    <n v="42.616987387870076"/>
  </r>
  <r>
    <n v="375.44200000000001"/>
    <n v="0"/>
    <x v="8"/>
    <n v="10"/>
    <n v="3.3202807110242953"/>
    <n v="43.764240196057408"/>
  </r>
  <r>
    <n v="589.51099999999997"/>
    <n v="0"/>
    <x v="8"/>
    <n v="11"/>
    <n v="3.4658922372168468"/>
    <n v="32.893548218294619"/>
  </r>
  <r>
    <n v="990.68200000000002"/>
    <n v="0"/>
    <x v="8"/>
    <n v="12"/>
    <n v="3.9066840158886667"/>
    <n v="23.596554200781263"/>
  </r>
  <r>
    <n v="1306.5540000000001"/>
    <n v="0"/>
    <x v="8"/>
    <n v="13"/>
    <n v="4.4506544462584374"/>
    <n v="20.374060167520277"/>
  </r>
  <r>
    <n v="1445.8019999999999"/>
    <n v="0"/>
    <x v="8"/>
    <n v="14"/>
    <n v="4.7282746324637275"/>
    <n v="19.015204086033282"/>
  </r>
  <r>
    <n v="1437.0409999999999"/>
    <n v="0"/>
    <x v="8"/>
    <n v="15"/>
    <n v="4.4810607003253144"/>
    <n v="20.217021280697018"/>
  </r>
  <r>
    <n v="987.74099999999999"/>
    <n v="0"/>
    <x v="8"/>
    <n v="16"/>
    <n v="4.1635525696212845"/>
    <n v="26.91776051611939"/>
  </r>
  <r>
    <n v="481.10700000000003"/>
    <n v="0"/>
    <x v="8"/>
    <n v="17"/>
    <n v="3.0496507996818258"/>
    <n v="47.893679908665554"/>
  </r>
  <r>
    <n v="93.207999999999998"/>
    <n v="0"/>
    <x v="8"/>
    <n v="18"/>
    <n v="2.3082991573884004"/>
    <n v="89.492829058187723"/>
  </r>
  <r>
    <n v="39.066000000000003"/>
    <n v="0"/>
    <x v="8"/>
    <n v="19"/>
    <n v="2.147519732156145"/>
    <n v="230.19769636436561"/>
  </r>
  <r>
    <n v="38.558999999999997"/>
    <n v="0"/>
    <x v="8"/>
    <n v="20"/>
    <n v="2.0782023481846035"/>
    <n v="207.89480892364662"/>
  </r>
  <r>
    <n v="38.411000000000001"/>
    <n v="0"/>
    <x v="8"/>
    <n v="21"/>
    <n v="2.5657094535430156"/>
    <n v="126.49946183064115"/>
  </r>
  <r>
    <n v="38.301000000000002"/>
    <n v="0"/>
    <x v="8"/>
    <n v="22"/>
    <n v="2.8846290922751234"/>
    <n v="75.438742153216154"/>
  </r>
  <r>
    <n v="38.216999999999999"/>
    <n v="0"/>
    <x v="8"/>
    <n v="23"/>
    <n v="3.0430001643115303"/>
    <n v="25.122708868151076"/>
  </r>
  <r>
    <n v="38.082999999999998"/>
    <n v="9.7000000000000003E-2"/>
    <x v="8"/>
    <n v="24"/>
    <n v="2.8841707647086361"/>
    <n v="2.7379881783194744"/>
  </r>
  <r>
    <n v="37.838999999999999"/>
    <n v="0.13100000000000001"/>
    <x v="8"/>
    <n v="1"/>
    <n v="2.5325220630825704"/>
    <n v="13.636403045934534"/>
  </r>
  <r>
    <n v="37.789000000000001"/>
    <n v="0"/>
    <x v="8"/>
    <n v="2"/>
    <n v="2.1116140745884415"/>
    <n v="7.254207947147691"/>
  </r>
  <r>
    <n v="37.731000000000002"/>
    <n v="0"/>
    <x v="8"/>
    <n v="3"/>
    <n v="2.0149466494177957"/>
    <n v="8.0716580199770025"/>
  </r>
  <r>
    <n v="37.676000000000002"/>
    <n v="0"/>
    <x v="8"/>
    <n v="4"/>
    <n v="2.041437238809952"/>
    <n v="7.8545549583944627"/>
  </r>
  <r>
    <n v="37.618000000000002"/>
    <n v="0"/>
    <x v="8"/>
    <n v="5"/>
    <n v="2.2407251058530142"/>
    <n v="38.08740031719141"/>
  </r>
  <r>
    <n v="37.552999999999997"/>
    <n v="0"/>
    <x v="8"/>
    <n v="6"/>
    <n v="2.2703015218247993"/>
    <n v="68.943290838433796"/>
  </r>
  <r>
    <n v="46.097000000000001"/>
    <n v="0"/>
    <x v="8"/>
    <n v="7"/>
    <n v="1.7772881027002909"/>
    <n v="106.59930161159274"/>
  </r>
  <r>
    <n v="104.749"/>
    <n v="0"/>
    <x v="8"/>
    <n v="8"/>
    <n v="1.3916623153624588"/>
    <n v="88.419437509449978"/>
  </r>
  <r>
    <n v="147.137"/>
    <n v="0"/>
    <x v="8"/>
    <n v="9"/>
    <n v="1.2925331717213295"/>
    <n v="100.82859623507636"/>
  </r>
  <r>
    <n v="315.17"/>
    <n v="0"/>
    <x v="8"/>
    <n v="10"/>
    <n v="1.1802851350415289"/>
    <n v="128.13488847786888"/>
  </r>
  <r>
    <n v="774.12199999999996"/>
    <n v="0"/>
    <x v="8"/>
    <n v="11"/>
    <n v="1.2598515785599509"/>
    <n v="95.340221926559607"/>
  </r>
  <r>
    <n v="1212.6980000000001"/>
    <n v="0"/>
    <x v="8"/>
    <n v="12"/>
    <n v="1.5812147229266493"/>
    <n v="62.372327309647439"/>
  </r>
  <r>
    <n v="1470.134"/>
    <n v="0"/>
    <x v="8"/>
    <n v="13"/>
    <n v="1.6691279160088359"/>
    <n v="58.941312635375716"/>
  </r>
  <r>
    <n v="1533.451"/>
    <n v="0"/>
    <x v="8"/>
    <n v="14"/>
    <n v="1.7009720750206336"/>
    <n v="57.786020090754207"/>
  </r>
  <r>
    <n v="1487.116"/>
    <n v="0"/>
    <x v="8"/>
    <n v="15"/>
    <n v="1.846758240810096"/>
    <n v="53.005687913964387"/>
  </r>
  <r>
    <n v="926.45"/>
    <n v="0"/>
    <x v="8"/>
    <n v="16"/>
    <n v="2.0266035626140599"/>
    <n v="58.22116277918073"/>
  </r>
  <r>
    <n v="299.83"/>
    <n v="0.26700000000000002"/>
    <x v="8"/>
    <n v="17"/>
    <n v="1.6764620484818618"/>
    <n v="80.190189290823952"/>
  </r>
  <r>
    <n v="85.905000000000001"/>
    <n v="0.66300000000000003"/>
    <x v="8"/>
    <n v="18"/>
    <n v="1.6760554883416001"/>
    <n v="78.414962317259409"/>
  </r>
  <r>
    <n v="56.569000000000003"/>
    <n v="0.94799999999999995"/>
    <x v="8"/>
    <n v="19"/>
    <n v="2.4756098238615873"/>
    <n v="48.828024672073283"/>
  </r>
  <r>
    <n v="47.594999999999999"/>
    <n v="0.57399999999999995"/>
    <x v="8"/>
    <n v="20"/>
    <n v="2.9223240751155575"/>
    <n v="79.01412023086921"/>
  </r>
  <r>
    <n v="47.752000000000002"/>
    <n v="0"/>
    <x v="8"/>
    <n v="21"/>
    <n v="3.2773458773830995"/>
    <n v="78.022570569063447"/>
  </r>
  <r>
    <n v="49.548999999999999"/>
    <n v="0"/>
    <x v="8"/>
    <n v="22"/>
    <n v="3.2862788986937792"/>
    <n v="50.298479065504239"/>
  </r>
  <r>
    <n v="48.28"/>
    <n v="0"/>
    <x v="8"/>
    <n v="23"/>
    <n v="3.2981111260841409"/>
    <n v="17.771393459251339"/>
  </r>
  <r>
    <n v="42.392000000000003"/>
    <n v="0"/>
    <x v="8"/>
    <n v="24"/>
    <n v="3.1164930611185389"/>
    <n v="1.643263869698206"/>
  </r>
  <r>
    <n v="41.725999999999999"/>
    <n v="0"/>
    <x v="8"/>
    <n v="1"/>
    <n v="2.8327474296166963"/>
    <n v="2.700924816438965"/>
  </r>
  <r>
    <n v="45.012999999999998"/>
    <n v="0"/>
    <x v="8"/>
    <n v="2"/>
    <n v="2.5782515393188463"/>
    <n v="3.540272317035404"/>
  </r>
  <r>
    <n v="41.402000000000001"/>
    <n v="0"/>
    <x v="8"/>
    <n v="3"/>
    <n v="2.2994331910277368"/>
    <n v="5.3701076286328284"/>
  </r>
  <r>
    <n v="40.148000000000003"/>
    <n v="0"/>
    <x v="8"/>
    <n v="4"/>
    <n v="2.2040530846601678"/>
    <n v="6.1655272553606366"/>
  </r>
  <r>
    <n v="39.542999999999999"/>
    <n v="0"/>
    <x v="8"/>
    <n v="5"/>
    <n v="2.0219579619764603"/>
    <n v="41.1385584300019"/>
  </r>
  <r>
    <n v="40.11"/>
    <n v="0"/>
    <x v="8"/>
    <n v="6"/>
    <n v="2.0056801838777787"/>
    <n v="74.248570388461943"/>
  </r>
  <r>
    <n v="69.492000000000004"/>
    <n v="0"/>
    <x v="8"/>
    <n v="7"/>
    <n v="1.772860118565478"/>
    <n v="70.901404232131455"/>
  </r>
  <r>
    <n v="122.688"/>
    <n v="0"/>
    <x v="8"/>
    <n v="8"/>
    <n v="1.3261376248338632"/>
    <n v="79.36607349406404"/>
  </r>
  <r>
    <n v="188.4"/>
    <n v="0"/>
    <x v="8"/>
    <n v="9"/>
    <n v="1.3853995813482838"/>
    <n v="93.884203896166227"/>
  </r>
  <r>
    <n v="317.46499999999997"/>
    <n v="0"/>
    <x v="8"/>
    <n v="10"/>
    <n v="1.5112461745195584"/>
    <n v="99.467048579614541"/>
  </r>
  <r>
    <n v="522.39700000000005"/>
    <n v="0"/>
    <x v="8"/>
    <n v="11"/>
    <n v="1.3911222088659214"/>
    <n v="86.082307983219266"/>
  </r>
  <r>
    <n v="844.48500000000001"/>
    <n v="0"/>
    <x v="8"/>
    <n v="12"/>
    <n v="1.2140102964966977"/>
    <n v="82.075840978464925"/>
  </r>
  <r>
    <n v="1201.059"/>
    <n v="0"/>
    <x v="8"/>
    <n v="13"/>
    <n v="1.2821271387814861"/>
    <n v="77.568192558845624"/>
  </r>
  <r>
    <n v="1301.7329999999999"/>
    <n v="1.093"/>
    <x v="8"/>
    <n v="14"/>
    <n v="1.4852652961676578"/>
    <n v="37.604906952252513"/>
  </r>
  <r>
    <n v="1216.03"/>
    <n v="1.859"/>
    <x v="8"/>
    <n v="15"/>
    <n v="1.8647348336962015"/>
    <n v="26.426412430203253"/>
  </r>
  <r>
    <n v="307.24"/>
    <n v="2.2109999999999999"/>
    <x v="8"/>
    <n v="16"/>
    <n v="2.0007561070755226"/>
    <n v="27.743613385269608"/>
  </r>
  <r>
    <n v="93.656000000000006"/>
    <n v="2.4380000000000002"/>
    <x v="8"/>
    <n v="17"/>
    <n v="2.339451431425752"/>
    <n v="39.433989660439856"/>
  </r>
  <r>
    <n v="54.542000000000002"/>
    <n v="2.702"/>
    <x v="8"/>
    <n v="18"/>
    <n v="3.0357972593702627"/>
    <n v="49.512780289110545"/>
  </r>
  <r>
    <n v="43.148000000000003"/>
    <n v="1.651"/>
    <x v="8"/>
    <n v="19"/>
    <n v="3.3298831811341367"/>
    <n v="69.303737710210186"/>
  </r>
  <r>
    <n v="45.61"/>
    <n v="0.437"/>
    <x v="8"/>
    <n v="20"/>
    <n v="3.2315476168548098"/>
    <n v="87.147721122489031"/>
  </r>
  <r>
    <n v="52.503"/>
    <n v="0"/>
    <x v="8"/>
    <n v="21"/>
    <n v="3.2922287283844662"/>
    <n v="70.610514054342786"/>
  </r>
  <r>
    <n v="57.668999999999997"/>
    <n v="0"/>
    <x v="8"/>
    <n v="22"/>
    <n v="3.3298758235105406"/>
    <n v="42.5687274872476"/>
  </r>
  <r>
    <n v="58.21"/>
    <n v="0"/>
    <x v="8"/>
    <n v="23"/>
    <n v="2.9122618357558441"/>
    <n v="17.51207065771662"/>
  </r>
  <r>
    <n v="58.24"/>
    <n v="0"/>
    <x v="8"/>
    <n v="24"/>
    <n v="2.6639130991832296"/>
    <n v="2.4494787578585671"/>
  </r>
  <r>
    <n v="66.063000000000002"/>
    <n v="0"/>
    <x v="8"/>
    <n v="1"/>
    <n v="2.5374290137854101"/>
    <n v="2.5386947158286723"/>
  </r>
  <r>
    <n v="77.879000000000005"/>
    <n v="0"/>
    <x v="8"/>
    <n v="2"/>
    <n v="2.6684235046184108"/>
    <n v="1.8208760570705653"/>
  </r>
  <r>
    <n v="80.543000000000006"/>
    <n v="0"/>
    <x v="8"/>
    <n v="3"/>
    <n v="2.5979362963706407"/>
    <n v="1.9296904933515027"/>
  </r>
  <r>
    <n v="61.872"/>
    <n v="0"/>
    <x v="8"/>
    <n v="4"/>
    <n v="2.3621176939348301"/>
    <n v="3.3436704328558386"/>
  </r>
  <r>
    <n v="43.033000000000001"/>
    <n v="0"/>
    <x v="8"/>
    <n v="5"/>
    <n v="2.0792931491254425"/>
    <n v="36.529148967681351"/>
  </r>
  <r>
    <n v="41.055"/>
    <n v="0"/>
    <x v="8"/>
    <n v="6"/>
    <n v="1.735099420782567"/>
    <n v="85.219170933911641"/>
  </r>
  <r>
    <n v="117.767"/>
    <n v="0"/>
    <x v="8"/>
    <n v="7"/>
    <n v="1.6303426020318552"/>
    <n v="45.762005825801005"/>
  </r>
  <r>
    <n v="156.53200000000001"/>
    <n v="0"/>
    <x v="8"/>
    <n v="8"/>
    <n v="1.3288525125084423"/>
    <n v="74.743352259466505"/>
  </r>
  <r>
    <n v="198.12899999999999"/>
    <n v="0"/>
    <x v="8"/>
    <n v="9"/>
    <n v="1.2125646374523711"/>
    <n v="107.66086407721768"/>
  </r>
  <r>
    <n v="259.31799999999998"/>
    <n v="0"/>
    <x v="8"/>
    <n v="10"/>
    <n v="1.5405414632524501"/>
    <n v="97.522900113673387"/>
  </r>
  <r>
    <n v="421.72800000000001"/>
    <n v="0"/>
    <x v="8"/>
    <n v="11"/>
    <n v="2.0516181418577872"/>
    <n v="57.477530715593439"/>
  </r>
  <r>
    <n v="838.43799999999999"/>
    <n v="0"/>
    <x v="8"/>
    <n v="12"/>
    <n v="2.4247061677654882"/>
    <n v="39.711294119946572"/>
  </r>
  <r>
    <n v="1175.6099999999999"/>
    <n v="0.20399999999999999"/>
    <x v="8"/>
    <n v="13"/>
    <n v="2.4359872741867923"/>
    <n v="38.863507383233745"/>
  </r>
  <r>
    <n v="1201.7339999999999"/>
    <n v="0.53500000000000003"/>
    <x v="8"/>
    <n v="14"/>
    <n v="2.3998027002234994"/>
    <n v="28.399631844419929"/>
  </r>
  <r>
    <n v="921.33600000000001"/>
    <n v="0.67900000000000005"/>
    <x v="8"/>
    <n v="15"/>
    <n v="1.8526211161486852"/>
    <n v="30.560593384531796"/>
  </r>
  <r>
    <n v="208.94499999999999"/>
    <n v="0.61099999999999999"/>
    <x v="8"/>
    <n v="16"/>
    <n v="1.5962722198923343"/>
    <n v="46.657383124872034"/>
  </r>
  <r>
    <n v="99.403999999999996"/>
    <n v="0.60899999999999999"/>
    <x v="8"/>
    <n v="17"/>
    <n v="1.3066326951366249"/>
    <n v="93.420684393810049"/>
  </r>
  <r>
    <n v="56.499000000000002"/>
    <n v="0.66700000000000004"/>
    <x v="8"/>
    <n v="18"/>
    <n v="2.2290589942843595"/>
    <n v="89.15240983825737"/>
  </r>
  <r>
    <n v="44.747999999999998"/>
    <n v="0.16200000000000001"/>
    <x v="8"/>
    <n v="19"/>
    <n v="2.9964420568400785"/>
    <n v="142.57377539045132"/>
  </r>
  <r>
    <n v="39.551000000000002"/>
    <n v="0"/>
    <x v="8"/>
    <n v="20"/>
    <n v="2.9553023533980407"/>
    <n v="139.82581116406749"/>
  </r>
  <r>
    <n v="38.970999999999997"/>
    <n v="0"/>
    <x v="8"/>
    <n v="21"/>
    <n v="2.8940789553845967"/>
    <n v="109.48688069270335"/>
  </r>
  <r>
    <n v="38.139000000000003"/>
    <n v="0"/>
    <x v="8"/>
    <n v="22"/>
    <n v="2.950766680034191"/>
    <n v="73.849567732428326"/>
  </r>
  <r>
    <n v="38.085000000000001"/>
    <n v="0"/>
    <x v="8"/>
    <n v="23"/>
    <n v="2.9818693801036957"/>
    <n v="25.920388691525432"/>
  </r>
  <r>
    <n v="38.023000000000003"/>
    <n v="0"/>
    <x v="8"/>
    <n v="24"/>
    <n v="2.8687957403760902"/>
    <n v="2.8077483841953885"/>
  </r>
  <r>
    <n v="37.950000000000003"/>
    <n v="0"/>
    <x v="8"/>
    <n v="1"/>
    <n v="2.8505876587117958"/>
    <n v="2.8917109969794303"/>
  </r>
  <r>
    <n v="37.863"/>
    <n v="0"/>
    <x v="8"/>
    <n v="2"/>
    <n v="2.7739872025660106"/>
    <n v="3.2409416162785796"/>
  </r>
  <r>
    <n v="37.758000000000003"/>
    <n v="0"/>
    <x v="8"/>
    <n v="3"/>
    <n v="2.6468005213842618"/>
    <n v="3.8642808620805518"/>
  </r>
  <r>
    <n v="37.676000000000002"/>
    <n v="0"/>
    <x v="8"/>
    <n v="4"/>
    <n v="2.4480604567698077"/>
    <n v="4.9627995468909578"/>
  </r>
  <r>
    <n v="37.588999999999999"/>
    <n v="0"/>
    <x v="8"/>
    <n v="5"/>
    <n v="2.5600082031118574"/>
    <n v="32.168403296757646"/>
  </r>
  <r>
    <n v="37.497"/>
    <n v="0"/>
    <x v="8"/>
    <n v="6"/>
    <n v="2.9663529796704911"/>
    <n v="50.591817238355659"/>
  </r>
  <r>
    <n v="45.220999999999997"/>
    <n v="0"/>
    <x v="8"/>
    <n v="7"/>
    <n v="2.8455300033561408"/>
    <n v="64.88196755473983"/>
  </r>
  <r>
    <n v="90.909000000000006"/>
    <n v="0"/>
    <x v="8"/>
    <n v="8"/>
    <n v="2.9086601726568198"/>
    <n v="46.679854003548797"/>
  </r>
  <r>
    <n v="180.41800000000001"/>
    <n v="0"/>
    <x v="8"/>
    <n v="9"/>
    <n v="2.7881615806835871"/>
    <n v="45.256546807291507"/>
  </r>
  <r>
    <n v="270.34699999999998"/>
    <n v="0"/>
    <x v="8"/>
    <n v="10"/>
    <n v="2.910019243922624"/>
    <n v="50.32464013410668"/>
  </r>
  <r>
    <n v="408.80099999999999"/>
    <n v="0"/>
    <x v="8"/>
    <n v="11"/>
    <n v="2.8638938527815587"/>
    <n v="40.389962694030636"/>
  </r>
  <r>
    <n v="599.19799999999998"/>
    <n v="0"/>
    <x v="8"/>
    <n v="12"/>
    <n v="2.6049408822466584"/>
    <n v="36.772085277783624"/>
  </r>
  <r>
    <n v="769.93100000000004"/>
    <n v="0"/>
    <x v="8"/>
    <n v="13"/>
    <n v="2.5855600940608592"/>
    <n v="37.068478261514784"/>
  </r>
  <r>
    <n v="928.16600000000005"/>
    <n v="0"/>
    <x v="8"/>
    <n v="14"/>
    <n v="2.2774217878996414"/>
    <n v="42.45857518923345"/>
  </r>
  <r>
    <n v="940.50400000000002"/>
    <n v="0.112"/>
    <x v="8"/>
    <n v="15"/>
    <n v="2.6481497314162579"/>
    <n v="38.533104876280127"/>
  </r>
  <r>
    <n v="664.39599999999996"/>
    <n v="0"/>
    <x v="8"/>
    <n v="16"/>
    <n v="3.1977169981097453"/>
    <n v="35.88439271386968"/>
  </r>
  <r>
    <n v="357.80900000000003"/>
    <n v="0"/>
    <x v="8"/>
    <n v="17"/>
    <n v="2.7964441707282481"/>
    <n v="52.481000106224023"/>
  </r>
  <r>
    <n v="63.987000000000002"/>
    <n v="0"/>
    <x v="8"/>
    <n v="18"/>
    <n v="2.0616813526828048"/>
    <n v="146.62841803573224"/>
  </r>
  <r>
    <n v="39.046999999999997"/>
    <n v="0"/>
    <x v="8"/>
    <n v="19"/>
    <n v="1.9230509613632185"/>
    <n v="258.26885500135927"/>
  </r>
  <r>
    <n v="38.439"/>
    <n v="0"/>
    <x v="8"/>
    <n v="20"/>
    <n v="2.0160481145052072"/>
    <n v="215.26190779911229"/>
  </r>
  <r>
    <n v="38.326000000000001"/>
    <n v="0"/>
    <x v="8"/>
    <n v="21"/>
    <n v="2.2256237327994151"/>
    <n v="147.58790356697946"/>
  </r>
  <r>
    <n v="38.174999999999997"/>
    <n v="0"/>
    <x v="8"/>
    <n v="22"/>
    <n v="2.2395010605043257"/>
    <n v="100.20748229667976"/>
  </r>
  <r>
    <n v="38.015000000000001"/>
    <n v="0"/>
    <x v="8"/>
    <n v="23"/>
    <n v="2.1746618127883703"/>
    <n v="39.12228897537662"/>
  </r>
  <r>
    <n v="37.889000000000003"/>
    <n v="0"/>
    <x v="8"/>
    <n v="24"/>
    <n v="2.0857310468993839"/>
    <n v="7.4427547914798229"/>
  </r>
  <r>
    <n v="37.78"/>
    <n v="0"/>
    <x v="8"/>
    <n v="1"/>
    <n v="2.2670597698340464"/>
    <n v="6.1050520031642055"/>
  </r>
  <r>
    <n v="37.686"/>
    <n v="0"/>
    <x v="8"/>
    <n v="2"/>
    <n v="2.3535481724409211"/>
    <n v="5.5443306905159631"/>
  </r>
  <r>
    <n v="37.606000000000002"/>
    <n v="0"/>
    <x v="8"/>
    <n v="3"/>
    <n v="2.5550266143427942"/>
    <n v="4.3631120111045849"/>
  </r>
  <r>
    <n v="37.527999999999999"/>
    <n v="0"/>
    <x v="8"/>
    <n v="4"/>
    <n v="2.5795352294551046"/>
    <n v="4.239496437186439"/>
  </r>
  <r>
    <n v="37.435000000000002"/>
    <n v="0"/>
    <x v="8"/>
    <n v="5"/>
    <n v="2.5816870453252072"/>
    <n v="31.948750367649552"/>
  </r>
  <r>
    <n v="37.332999999999998"/>
    <n v="0"/>
    <x v="8"/>
    <n v="6"/>
    <n v="2.5570299176974838"/>
    <n v="60.491870570732132"/>
  </r>
  <r>
    <n v="48.523000000000003"/>
    <n v="0"/>
    <x v="8"/>
    <n v="7"/>
    <n v="2.3358743544976899"/>
    <n v="75.27850562720667"/>
  </r>
  <r>
    <n v="117.586"/>
    <n v="0"/>
    <x v="8"/>
    <n v="8"/>
    <n v="2.4150828143150704"/>
    <n v="44.090908381445814"/>
  </r>
  <r>
    <n v="228.267"/>
    <n v="0"/>
    <x v="8"/>
    <n v="9"/>
    <n v="2.469547529406956"/>
    <n v="51.452697064436286"/>
  </r>
  <r>
    <n v="469.04599999999999"/>
    <n v="0"/>
    <x v="8"/>
    <n v="10"/>
    <n v="2.8555617660978725"/>
    <n v="51.337175857086251"/>
  </r>
  <r>
    <n v="750.53300000000002"/>
    <n v="0.115"/>
    <x v="8"/>
    <n v="11"/>
    <n v="3.0019280471057264"/>
    <n v="40.694283095260353"/>
  </r>
  <r>
    <n v="946.45899999999995"/>
    <n v="2.2930000000000001"/>
    <x v="8"/>
    <n v="12"/>
    <n v="3.4557356669745447"/>
    <n v="13.181848550009406"/>
  </r>
  <r>
    <n v="1083.482"/>
    <n v="3.8780000000000001"/>
    <x v="8"/>
    <n v="13"/>
    <n v="3.9247547694091667"/>
    <n v="8.1401346398751873"/>
  </r>
  <r>
    <n v="1066.3820000000001"/>
    <n v="4.6399999999999997"/>
    <x v="8"/>
    <n v="14"/>
    <n v="4.323303944901399"/>
    <n v="0.23825017167756152"/>
  </r>
  <r>
    <n v="691.54200000000003"/>
    <n v="5.1859999999999999"/>
    <x v="8"/>
    <n v="15"/>
    <n v="4.3805279362195604"/>
    <n v="0.23513784687239353"/>
  </r>
  <r>
    <n v="273.34100000000001"/>
    <n v="5.1109999999999998"/>
    <x v="8"/>
    <n v="16"/>
    <n v="3.584675857033659"/>
    <n v="0.344810392292281"/>
  </r>
  <r>
    <n v="38.994"/>
    <n v="6.133"/>
    <x v="8"/>
    <n v="17"/>
    <n v="2.6333036285244433"/>
    <n v="1.956072186554624"/>
  </r>
  <r>
    <n v="38.49"/>
    <n v="7.3339999999999996"/>
    <x v="8"/>
    <n v="18"/>
    <n v="2.6771718286281141"/>
    <n v="1.9492136559977156"/>
  </r>
  <r>
    <n v="38.368000000000002"/>
    <n v="7.375"/>
    <x v="8"/>
    <n v="19"/>
    <n v="2.6924384858339847"/>
    <n v="1.9443240655904646"/>
  </r>
  <r>
    <n v="38.22"/>
    <n v="6.2990000000000004"/>
    <x v="8"/>
    <n v="20"/>
    <n v="2.6625177933677739"/>
    <n v="1.7106158609481794"/>
  </r>
  <r>
    <n v="38.100999999999999"/>
    <n v="5.3390000000000004"/>
    <x v="8"/>
    <n v="21"/>
    <n v="2.406693374736383"/>
    <n v="1.4602768723996729"/>
  </r>
  <r>
    <n v="38.021999999999998"/>
    <n v="3.823"/>
    <x v="8"/>
    <n v="22"/>
    <n v="2.1489350851061091"/>
    <n v="36.107537293215564"/>
  </r>
  <r>
    <n v="37.970999999999997"/>
    <n v="2.4990000000000001"/>
    <x v="8"/>
    <n v="23"/>
    <n v="2.0832306641368352"/>
    <n v="21.587297743375881"/>
  </r>
  <r>
    <n v="37.92"/>
    <n v="0.40500000000000003"/>
    <x v="8"/>
    <n v="24"/>
    <n v="2.2060122393132819"/>
    <n v="12.20995686152307"/>
  </r>
  <r>
    <n v="37.840000000000003"/>
    <n v="0"/>
    <x v="8"/>
    <n v="1"/>
    <n v="2.725970285971584"/>
    <n v="3.4676150728515704"/>
  </r>
  <r>
    <n v="37.728999999999999"/>
    <n v="0"/>
    <x v="8"/>
    <n v="2"/>
    <n v="2.9076452672222586"/>
    <n v="2.6643317550691243"/>
  </r>
  <r>
    <n v="37.600999999999999"/>
    <n v="0"/>
    <x v="8"/>
    <n v="3"/>
    <n v="2.8378417855828397"/>
    <n v="2.9746608586512124"/>
  </r>
  <r>
    <n v="37.524999999999999"/>
    <n v="0"/>
    <x v="8"/>
    <n v="4"/>
    <n v="3.0056987540337436"/>
    <n v="2.2784587080688965"/>
  </r>
  <r>
    <n v="38.18"/>
    <n v="0"/>
    <x v="8"/>
    <n v="5"/>
    <n v="3.3078508128390554"/>
    <n v="22.378642478539078"/>
  </r>
  <r>
    <n v="38.756"/>
    <n v="0"/>
    <x v="8"/>
    <n v="6"/>
    <n v="3.3072722899694846"/>
    <n v="42.945135420396802"/>
  </r>
  <r>
    <n v="64.090999999999994"/>
    <n v="0"/>
    <x v="8"/>
    <n v="7"/>
    <n v="3.5015725038902166"/>
    <n v="36.14969147082531"/>
  </r>
  <r>
    <n v="120.767"/>
    <n v="0"/>
    <x v="8"/>
    <n v="8"/>
    <n v="3.1889629975902829"/>
    <n v="31.788244211862409"/>
  </r>
  <r>
    <n v="227.084"/>
    <n v="0"/>
    <x v="8"/>
    <n v="9"/>
    <n v="3.3909705100457597"/>
    <n v="36.719059537224219"/>
  </r>
  <r>
    <n v="383.137"/>
    <n v="1.2E-2"/>
    <x v="8"/>
    <n v="10"/>
    <n v="3.5411907601822299"/>
    <n v="40.861343386877294"/>
  </r>
  <r>
    <n v="582.226"/>
    <n v="1.4999999999999999E-2"/>
    <x v="8"/>
    <n v="11"/>
    <n v="3.9630357051129379"/>
    <n v="28.419826823910928"/>
  </r>
  <r>
    <n v="784.43100000000004"/>
    <n v="0"/>
    <x v="8"/>
    <n v="12"/>
    <n v="4.5289102441978244"/>
    <n v="19.97416337081976"/>
  </r>
  <r>
    <n v="934.55200000000002"/>
    <n v="0"/>
    <x v="8"/>
    <n v="13"/>
    <n v="4.9727909668515125"/>
    <n v="17.94404501398984"/>
  </r>
  <r>
    <n v="919.22500000000002"/>
    <n v="0.14199999999999999"/>
    <x v="8"/>
    <n v="14"/>
    <n v="5.6681853357137149"/>
    <n v="17.578471235069443"/>
  </r>
  <r>
    <n v="680.74199999999996"/>
    <n v="0.57099999999999995"/>
    <x v="8"/>
    <n v="15"/>
    <n v="5.5788784715209561"/>
    <n v="11.699382838134182"/>
  </r>
  <r>
    <n v="444.60300000000001"/>
    <n v="3.367"/>
    <x v="8"/>
    <n v="16"/>
    <n v="4.6079862195974499"/>
    <n v="9.4620685108739746"/>
  </r>
  <r>
    <n v="139.37"/>
    <n v="5.5350000000000001"/>
    <x v="8"/>
    <n v="17"/>
    <n v="3.825583615606905"/>
    <n v="0.40387089026818834"/>
  </r>
  <r>
    <n v="61.332000000000001"/>
    <n v="2.6150000000000002"/>
    <x v="8"/>
    <n v="18"/>
    <n v="3.162661063092282"/>
    <n v="43.015773884067066"/>
  </r>
  <r>
    <n v="42.201999999999998"/>
    <n v="0.71299999999999997"/>
    <x v="8"/>
    <n v="19"/>
    <n v="3.0460461257177309"/>
    <n v="81.752355590321827"/>
  </r>
  <r>
    <n v="38.098999999999997"/>
    <n v="1.2090000000000001"/>
    <x v="8"/>
    <n v="20"/>
    <n v="3.0515512448589162"/>
    <n v="79.74234875295403"/>
  </r>
  <r>
    <n v="37.935000000000002"/>
    <n v="0"/>
    <x v="8"/>
    <n v="21"/>
    <n v="3.1528479189456635"/>
    <n v="102.46656234236853"/>
  </r>
  <r>
    <n v="42.216999999999999"/>
    <n v="0"/>
    <x v="8"/>
    <n v="22"/>
    <n v="3.5132620169864928"/>
    <n v="54.669049235617578"/>
  </r>
  <r>
    <n v="40.749000000000002"/>
    <n v="0"/>
    <x v="8"/>
    <n v="23"/>
    <n v="3.3758881794277489"/>
    <n v="20.367157976071848"/>
  </r>
  <r>
    <n v="39.289000000000001"/>
    <n v="0"/>
    <x v="8"/>
    <n v="24"/>
    <n v="3.1600411389727188"/>
    <n v="1.6223406411224399"/>
  </r>
  <r>
    <n v="38.634999999999998"/>
    <n v="0"/>
    <x v="8"/>
    <n v="1"/>
    <n v="2.9490137334369941"/>
    <n v="2.4346423900731597"/>
  </r>
  <r>
    <n v="40.186999999999998"/>
    <n v="0"/>
    <x v="8"/>
    <n v="2"/>
    <n v="2.9388055396708372"/>
    <n v="2.3798649703777208"/>
  </r>
  <r>
    <n v="41.722000000000001"/>
    <n v="5.5E-2"/>
    <x v="8"/>
    <n v="3"/>
    <n v="2.9886868353843967"/>
    <n v="2.1100376525510001"/>
  </r>
  <r>
    <n v="46.847999999999999"/>
    <n v="0.20799999999999999"/>
    <x v="8"/>
    <n v="4"/>
    <n v="3.3767656122390255"/>
    <n v="7.753465269942815"/>
  </r>
  <r>
    <n v="39.755000000000003"/>
    <n v="1.4990000000000001"/>
    <x v="8"/>
    <n v="5"/>
    <n v="2.906045078796955"/>
    <n v="17.678250062292584"/>
  </r>
  <r>
    <n v="38.305"/>
    <n v="1.4990000000000001"/>
    <x v="8"/>
    <n v="6"/>
    <n v="2.834071629299443"/>
    <n v="31.355652143880761"/>
  </r>
  <r>
    <n v="78.301000000000002"/>
    <n v="0.25900000000000001"/>
    <x v="8"/>
    <n v="7"/>
    <n v="2.9961650488582898"/>
    <n v="35.01278629656769"/>
  </r>
  <r>
    <n v="178.55"/>
    <n v="1.4510000000000001"/>
    <x v="8"/>
    <n v="8"/>
    <n v="2.7490045471042786"/>
    <n v="19.199803335325694"/>
  </r>
  <r>
    <n v="277.32600000000002"/>
    <n v="1.903"/>
    <x v="8"/>
    <n v="9"/>
    <n v="2.7772837449565722"/>
    <n v="22.889539994278906"/>
  </r>
  <r>
    <n v="343.79599999999999"/>
    <n v="0.13"/>
    <x v="8"/>
    <n v="10"/>
    <n v="2.4312507069407716"/>
    <n v="62.066445043064377"/>
  </r>
  <r>
    <n v="446.36500000000001"/>
    <n v="8.0000000000000002E-3"/>
    <x v="8"/>
    <n v="11"/>
    <n v="1.6693714385959766"/>
    <n v="71.272618751329389"/>
  </r>
  <r>
    <n v="606.05399999999997"/>
    <n v="0.01"/>
    <x v="8"/>
    <n v="12"/>
    <n v="1.5047262209451924"/>
    <n v="65.683614190168228"/>
  </r>
  <r>
    <n v="700.44299999999998"/>
    <n v="8.6999999999999994E-2"/>
    <x v="8"/>
    <n v="13"/>
    <n v="2.107288542179262"/>
    <n v="46.110070117672372"/>
  </r>
  <r>
    <n v="750.654"/>
    <n v="0.161"/>
    <x v="8"/>
    <n v="14"/>
    <n v="2.7673442142241718"/>
    <n v="35.454888489471379"/>
  </r>
  <r>
    <n v="641.99400000000003"/>
    <n v="2.8879999999999999"/>
    <x v="8"/>
    <n v="15"/>
    <n v="2.9767661984106173"/>
    <n v="13.587147860838432"/>
  </r>
  <r>
    <n v="458.96499999999997"/>
    <n v="2.7810000000000001"/>
    <x v="8"/>
    <n v="16"/>
    <n v="3.2145956199808396"/>
    <n v="15.441147413378276"/>
  </r>
  <r>
    <n v="117.712"/>
    <n v="3.3460000000000001"/>
    <x v="8"/>
    <n v="17"/>
    <n v="3.0190563095113014"/>
    <n v="20.035855475443473"/>
  </r>
  <r>
    <n v="44.774999999999999"/>
    <n v="3.1869999999999998"/>
    <x v="8"/>
    <n v="18"/>
    <n v="2.9320736689244358"/>
    <n v="56.263379113130583"/>
  </r>
  <r>
    <n v="38.784999999999997"/>
    <n v="0.9"/>
    <x v="8"/>
    <n v="19"/>
    <n v="3.1757904527849439"/>
    <n v="61.603356529035096"/>
  </r>
  <r>
    <n v="37.933"/>
    <n v="0"/>
    <x v="8"/>
    <n v="20"/>
    <n v="3.0975966490167823"/>
    <n v="138.65684802244689"/>
  </r>
  <r>
    <n v="37.831000000000003"/>
    <n v="0"/>
    <x v="8"/>
    <n v="21"/>
    <n v="2.9688120519830821"/>
    <n v="109.70748114495298"/>
  </r>
  <r>
    <n v="37.76"/>
    <n v="0"/>
    <x v="8"/>
    <n v="22"/>
    <n v="3.1677469911594898"/>
    <n v="68.828534608815758"/>
  </r>
  <r>
    <n v="41.131999999999998"/>
    <n v="0"/>
    <x v="8"/>
    <n v="23"/>
    <n v="3.2694895626075948"/>
    <n v="21.118969214231527"/>
  </r>
  <r>
    <n v="48.143000000000001"/>
    <n v="0"/>
    <x v="8"/>
    <n v="24"/>
    <n v="3.3642690142139351"/>
    <n v="0.78966839711820569"/>
  </r>
  <r>
    <n v="102.84099999999999"/>
    <n v="0"/>
    <x v="8"/>
    <n v="1"/>
    <n v="3.9842891461338499"/>
    <n v="-0.23260088700555492"/>
  </r>
  <r>
    <n v="156.40100000000001"/>
    <n v="0"/>
    <x v="8"/>
    <n v="2"/>
    <n v="4.2801459087278788"/>
    <n v="-0.36270555010996697"/>
  </r>
  <r>
    <n v="212.892"/>
    <n v="0"/>
    <x v="8"/>
    <n v="3"/>
    <n v="4.5697100564477831"/>
    <n v="-0.51519737463129234"/>
  </r>
  <r>
    <n v="237.40899999999999"/>
    <n v="0"/>
    <x v="8"/>
    <n v="4"/>
    <n v="4.35738006145895"/>
    <n v="-0.40536098381168495"/>
  </r>
  <r>
    <n v="227.387"/>
    <n v="0"/>
    <x v="8"/>
    <n v="5"/>
    <n v="4.0564479535672593"/>
    <n v="4.8484775229307866"/>
  </r>
  <r>
    <n v="221.501"/>
    <n v="0"/>
    <x v="8"/>
    <n v="6"/>
    <n v="3.9507575222987303"/>
    <n v="10.266597186210536"/>
  </r>
  <r>
    <n v="247.536"/>
    <n v="0"/>
    <x v="8"/>
    <n v="7"/>
    <n v="4.4378077921424222"/>
    <n v="13.477969847198853"/>
  </r>
  <r>
    <n v="302.65100000000001"/>
    <n v="0"/>
    <x v="8"/>
    <n v="8"/>
    <n v="4.3883559563918695"/>
    <n v="20.702609649428684"/>
  </r>
  <r>
    <n v="358.86099999999999"/>
    <n v="0"/>
    <x v="8"/>
    <n v="9"/>
    <n v="4.0521367202995506"/>
    <n v="30.275959253729756"/>
  </r>
  <r>
    <n v="477.08699999999999"/>
    <n v="0"/>
    <x v="8"/>
    <n v="10"/>
    <n v="3.6664747374010367"/>
    <n v="39.370480296274899"/>
  </r>
  <r>
    <n v="646.89700000000005"/>
    <n v="0"/>
    <x v="8"/>
    <n v="11"/>
    <n v="3.6491094804075144"/>
    <n v="31.102964492129527"/>
  </r>
  <r>
    <n v="766.23599999999999"/>
    <n v="0"/>
    <x v="8"/>
    <n v="12"/>
    <n v="3.5421405957415075"/>
    <n v="26.310018889164326"/>
  </r>
  <r>
    <n v="866.53800000000001"/>
    <n v="0"/>
    <x v="8"/>
    <n v="13"/>
    <n v="3.4572156426812604"/>
    <n v="27.024337626410098"/>
  </r>
  <r>
    <n v="978.96600000000001"/>
    <n v="0"/>
    <x v="8"/>
    <n v="14"/>
    <n v="3.5056231970934926"/>
    <n v="26.612931807198752"/>
  </r>
  <r>
    <n v="998.70299999999997"/>
    <n v="0"/>
    <x v="8"/>
    <n v="15"/>
    <n v="3.5303349699426536"/>
    <n v="26.407261429291911"/>
  </r>
  <r>
    <n v="858.05499999999995"/>
    <n v="0.11799999999999999"/>
    <x v="8"/>
    <n v="16"/>
    <n v="3.6439794181636098"/>
    <n v="33.445002833730655"/>
  </r>
  <r>
    <n v="343.36200000000002"/>
    <n v="0.86199999999999999"/>
    <x v="8"/>
    <n v="17"/>
    <n v="3.6023295240718887"/>
    <n v="17.470557510763136"/>
  </r>
  <r>
    <n v="104.45"/>
    <n v="1.462"/>
    <x v="8"/>
    <n v="18"/>
    <n v="2.5595487883609489"/>
    <n v="38.42884965765181"/>
  </r>
  <r>
    <n v="56.039000000000001"/>
    <n v="0.79100000000000004"/>
    <x v="8"/>
    <n v="19"/>
    <n v="2.444720433914684"/>
    <n v="67.815337095822542"/>
  </r>
  <r>
    <n v="44.783999999999999"/>
    <n v="0.09"/>
    <x v="8"/>
    <n v="20"/>
    <n v="1.9020851715945843"/>
    <n v="196.31527931547271"/>
  </r>
  <r>
    <n v="42.396999999999998"/>
    <n v="0.48699999999999999"/>
    <x v="8"/>
    <n v="21"/>
    <n v="1.69206648805536"/>
    <n v="130.47189438345686"/>
  </r>
  <r>
    <n v="39.796999999999997"/>
    <n v="0.31900000000000001"/>
    <x v="8"/>
    <n v="22"/>
    <n v="1.7180026193227995"/>
    <n v="113.7417403168176"/>
  </r>
  <r>
    <n v="38.521000000000001"/>
    <n v="0"/>
    <x v="8"/>
    <n v="23"/>
    <n v="1.9600063775406444"/>
    <n v="43.86019720257751"/>
  </r>
  <r>
    <n v="37.921999999999997"/>
    <n v="0"/>
    <x v="8"/>
    <n v="24"/>
    <n v="1.9780040444852482"/>
    <n v="8.3582977603167201"/>
  </r>
  <r>
    <n v="37.71"/>
    <n v="0"/>
    <x v="8"/>
    <n v="1"/>
    <n v="2.0210002474022608"/>
    <n v="8.0233668896897701"/>
  </r>
  <r>
    <n v="37.558999999999997"/>
    <n v="0"/>
    <x v="8"/>
    <n v="2"/>
    <n v="1.7881948998920671"/>
    <n v="10.352248394769777"/>
  </r>
  <r>
    <n v="37.482999999999997"/>
    <n v="0"/>
    <x v="8"/>
    <n v="3"/>
    <n v="2.0910239118671026"/>
    <n v="7.4800173296781338"/>
  </r>
  <r>
    <n v="37.414000000000001"/>
    <n v="0"/>
    <x v="8"/>
    <n v="4"/>
    <n v="2.1130151442902627"/>
    <n v="7.315678467935788"/>
  </r>
  <r>
    <n v="38.838000000000001"/>
    <n v="0"/>
    <x v="8"/>
    <n v="5"/>
    <n v="1.8280273520929604"/>
    <n v="47.312174849155859"/>
  </r>
  <r>
    <n v="44.154000000000003"/>
    <n v="0"/>
    <x v="8"/>
    <n v="6"/>
    <n v="1.6800428565962238"/>
    <n v="82.101856262243658"/>
  </r>
  <r>
    <n v="68.456999999999994"/>
    <n v="0"/>
    <x v="8"/>
    <n v="7"/>
    <n v="2.2060444238500727"/>
    <n v="56.807868937352019"/>
  </r>
  <r>
    <n v="135.33799999999999"/>
    <n v="0"/>
    <x v="8"/>
    <n v="8"/>
    <n v="2.1220285106473002"/>
    <n v="45.770546237480517"/>
  </r>
  <r>
    <n v="277.661"/>
    <n v="0"/>
    <x v="8"/>
    <n v="9"/>
    <n v="3.0244630928480509"/>
    <n v="41.504289459188179"/>
  </r>
  <r>
    <n v="506.69400000000002"/>
    <n v="0"/>
    <x v="8"/>
    <n v="10"/>
    <n v="4.1635130599050605"/>
    <n v="34.339860481362919"/>
  </r>
  <r>
    <n v="733.27499999999998"/>
    <n v="7.2999999999999995E-2"/>
    <x v="8"/>
    <n v="11"/>
    <n v="4.8255997554708161"/>
    <n v="22.844859730155207"/>
  </r>
  <r>
    <n v="821.68600000000004"/>
    <n v="1.1160000000000001"/>
    <x v="8"/>
    <n v="12"/>
    <n v="5.4438346778718403"/>
    <n v="10.223646480761072"/>
  </r>
  <r>
    <n v="825.00800000000004"/>
    <n v="1.4750000000000001"/>
    <x v="8"/>
    <n v="13"/>
    <n v="5.3240211306868419"/>
    <n v="9.8749309592087027"/>
  </r>
  <r>
    <n v="651.46299999999997"/>
    <n v="2.5089999999999999"/>
    <x v="8"/>
    <n v="14"/>
    <n v="4.8570333538076511"/>
    <n v="8.9970421808839145"/>
  </r>
  <r>
    <n v="557.65099999999995"/>
    <n v="5.343"/>
    <x v="8"/>
    <n v="15"/>
    <n v="4.4650447926084684"/>
    <n v="0.23068702665473087"/>
  </r>
  <r>
    <n v="411.46499999999997"/>
    <n v="6.2009999999999996"/>
    <x v="8"/>
    <n v="16"/>
    <n v="4.2040304470828946"/>
    <n v="0.29401154536407009"/>
  </r>
  <r>
    <n v="273.471"/>
    <n v="3.3330000000000002"/>
    <x v="8"/>
    <n v="17"/>
    <n v="3.3810072463690459"/>
    <n v="16.249333258086146"/>
  </r>
  <r>
    <n v="102.931"/>
    <n v="2.9790000000000001"/>
    <x v="8"/>
    <n v="18"/>
    <n v="2.9381603087646528"/>
    <n v="25.57505907688876"/>
  </r>
  <r>
    <n v="52.692999999999998"/>
    <n v="4.6180000000000003"/>
    <x v="8"/>
    <n v="19"/>
    <n v="2.9803764862849125"/>
    <n v="1.2789676193061859"/>
  </r>
  <r>
    <n v="127.89400000000001"/>
    <n v="1.081"/>
    <x v="8"/>
    <n v="20"/>
    <n v="3.5986209858777847"/>
    <n v="20.547034598775522"/>
  </r>
  <r>
    <n v="261.55700000000002"/>
    <n v="0.17699999999999999"/>
    <x v="8"/>
    <n v="21"/>
    <n v="4.424674677306796"/>
    <n v="21.885014172306423"/>
  </r>
  <r>
    <n v="337.05900000000003"/>
    <n v="0.24"/>
    <x v="8"/>
    <n v="22"/>
    <n v="4.6262358348877983"/>
    <n v="13.888365009118255"/>
  </r>
  <r>
    <n v="340.76299999999998"/>
    <n v="0.154"/>
    <x v="8"/>
    <n v="23"/>
    <n v="5.1628551209577829"/>
    <n v="5.7338432623283913"/>
  </r>
  <r>
    <n v="324.58300000000003"/>
    <n v="0.14599999999999999"/>
    <x v="8"/>
    <n v="24"/>
    <n v="5.6538150836404268"/>
    <n v="1.7566471185026313"/>
  </r>
  <r>
    <n v="312.71300000000002"/>
    <n v="0.14799999999999999"/>
    <x v="8"/>
    <n v="1"/>
    <n v="5.939696961966999"/>
    <n v="1.6694008772473627"/>
  </r>
  <r>
    <n v="280.94600000000003"/>
    <n v="0.35099999999999998"/>
    <x v="8"/>
    <n v="2"/>
    <n v="5.7764163631095702"/>
    <n v="1.435048164825089"/>
  </r>
  <r>
    <n v="248.02"/>
    <n v="0.32700000000000001"/>
    <x v="8"/>
    <n v="3"/>
    <n v="5.8211329653255648"/>
    <n v="1.4570544304103896"/>
  </r>
  <r>
    <n v="218.97800000000001"/>
    <n v="0.24199999999999999"/>
    <x v="8"/>
    <n v="4"/>
    <n v="5.5383697962487126"/>
    <n v="1.6543984617046466"/>
  </r>
  <r>
    <n v="240.92599999999999"/>
    <n v="0.3"/>
    <x v="8"/>
    <n v="5"/>
    <n v="5.7500383476982133"/>
    <n v="4.5380637023607395"/>
  </r>
  <r>
    <n v="252.32"/>
    <n v="0.3"/>
    <x v="8"/>
    <n v="6"/>
    <n v="5.84002191776709"/>
    <n v="7.4469013644982303"/>
  </r>
  <r>
    <n v="278.81799999999998"/>
    <n v="0.35199999999999998"/>
    <x v="8"/>
    <n v="7"/>
    <n v="6.0996606462982843"/>
    <n v="9.5038025838435409"/>
  </r>
  <r>
    <n v="282.96899999999999"/>
    <n v="0.32100000000000001"/>
    <x v="8"/>
    <n v="8"/>
    <n v="6.0120250332146812"/>
    <n v="14.187857666939943"/>
  </r>
  <r>
    <n v="419.98099999999999"/>
    <n v="7.5999999999999998E-2"/>
    <x v="8"/>
    <n v="9"/>
    <n v="5.5100245008529685"/>
    <n v="21.532590012253237"/>
  </r>
  <r>
    <n v="466.43700000000001"/>
    <n v="1.0620000000000001"/>
    <x v="8"/>
    <n v="10"/>
    <n v="5.7883000958830735"/>
    <n v="14.54296240904309"/>
  </r>
  <r>
    <n v="467.21800000000002"/>
    <n v="0.96799999999999997"/>
    <x v="8"/>
    <n v="11"/>
    <n v="5.8056618055136484"/>
    <n v="6.916929717268248"/>
  </r>
  <r>
    <n v="530.38099999999997"/>
    <n v="3.7610000000000001"/>
    <x v="8"/>
    <n v="12"/>
    <n v="6.201186096223851"/>
    <n v="5.3138720479552699"/>
  </r>
  <r>
    <n v="500.00400000000002"/>
    <n v="4.8470000000000004"/>
    <x v="8"/>
    <n v="13"/>
    <n v="6.7319396907577831"/>
    <n v="0.15300611033416608"/>
  </r>
  <r>
    <n v="494.98"/>
    <n v="4.1260000000000003"/>
    <x v="8"/>
    <n v="14"/>
    <n v="6.7582772952876091"/>
    <n v="0.1524098319856233"/>
  </r>
  <r>
    <n v="511.54399999999998"/>
    <n v="1.319"/>
    <x v="8"/>
    <n v="15"/>
    <n v="6.4459432203518521"/>
    <n v="8.3639237156003201"/>
  </r>
  <r>
    <n v="492.53800000000001"/>
    <n v="0.745"/>
    <x v="8"/>
    <n v="16"/>
    <n v="5.9194111193597632"/>
    <n v="10.405708879106692"/>
  </r>
  <r>
    <n v="403.09"/>
    <n v="0"/>
    <x v="8"/>
    <n v="17"/>
    <n v="5.3751871595322145"/>
    <n v="25.97473320401653"/>
  </r>
  <r>
    <n v="115.76900000000001"/>
    <n v="0"/>
    <x v="8"/>
    <n v="18"/>
    <n v="3.9175422141950174"/>
    <n v="41.17749933305506"/>
  </r>
  <r>
    <n v="58.161000000000001"/>
    <n v="0"/>
    <x v="8"/>
    <n v="19"/>
    <n v="3.7251244274520552"/>
    <n v="86.516949358181989"/>
  </r>
  <r>
    <n v="49.360999999999997"/>
    <n v="0"/>
    <x v="8"/>
    <n v="20"/>
    <n v="3.5423135095584075"/>
    <n v="92.262176658001252"/>
  </r>
  <r>
    <n v="49.704999999999998"/>
    <n v="0"/>
    <x v="8"/>
    <n v="21"/>
    <n v="3.5194209751037175"/>
    <n v="69.303011699380306"/>
  </r>
  <r>
    <n v="39.049999999999997"/>
    <n v="0"/>
    <x v="8"/>
    <n v="22"/>
    <n v="2.9114532453742066"/>
    <n v="73.225139289654948"/>
  </r>
  <r>
    <n v="37.673000000000002"/>
    <n v="0"/>
    <x v="8"/>
    <n v="23"/>
    <n v="2.6592036401900474"/>
    <n v="30.542923418089394"/>
  </r>
  <r>
    <n v="37.621000000000002"/>
    <n v="0"/>
    <x v="8"/>
    <n v="24"/>
    <n v="2.7633553879296815"/>
    <n v="3.31115525531213"/>
  </r>
  <r>
    <n v="47.863"/>
    <n v="0"/>
    <x v="8"/>
    <n v="1"/>
    <n v="3.0542095540417651"/>
    <n v="1.6384928782339507"/>
  </r>
  <r>
    <n v="95.024000000000001"/>
    <n v="0"/>
    <x v="8"/>
    <n v="2"/>
    <n v="2.9995874716367248"/>
    <n v="0.90931566300610145"/>
  </r>
  <r>
    <n v="107.613"/>
    <n v="0"/>
    <x v="8"/>
    <n v="3"/>
    <n v="2.6751037363063137"/>
    <n v="1.3061144889883423"/>
  </r>
  <r>
    <n v="107.009"/>
    <n v="0"/>
    <x v="8"/>
    <n v="4"/>
    <n v="2.5907529793478958"/>
    <n v="1.465784768037095"/>
  </r>
  <r>
    <n v="79.619"/>
    <n v="8.0000000000000002E-3"/>
    <x v="8"/>
    <n v="5"/>
    <n v="2.2608248494741914"/>
    <n v="17.795165502480678"/>
  </r>
  <r>
    <n v="56.688000000000002"/>
    <n v="8.0000000000000002E-3"/>
    <x v="8"/>
    <n v="6"/>
    <n v="1.8502078261644013"/>
    <n v="57.483249747627795"/>
  </r>
  <r>
    <n v="126.348"/>
    <n v="0"/>
    <x v="8"/>
    <n v="7"/>
    <n v="2.5214190449030878"/>
    <n v="26.5730512105306"/>
  </r>
  <r>
    <n v="309.38099999999997"/>
    <n v="0"/>
    <x v="8"/>
    <n v="8"/>
    <n v="2.7898539388290562"/>
    <n v="34.151265058567105"/>
  </r>
  <r>
    <n v="427.19299999999998"/>
    <n v="1.2E-2"/>
    <x v="8"/>
    <n v="9"/>
    <n v="2.6129450817037849"/>
    <n v="48.47701579711579"/>
  </r>
  <r>
    <n v="508.82100000000003"/>
    <n v="0.30199999999999999"/>
    <x v="8"/>
    <n v="10"/>
    <n v="2.5048331281744103"/>
    <n v="51.991432185458983"/>
  </r>
  <r>
    <n v="543.10799999999995"/>
    <n v="0.95099999999999996"/>
    <x v="8"/>
    <n v="11"/>
    <n v="2.3787627035919328"/>
    <n v="17.56865682893573"/>
  </r>
  <r>
    <n v="620.32600000000002"/>
    <n v="0.79100000000000004"/>
    <x v="8"/>
    <n v="12"/>
    <n v="3.0367986433084431"/>
    <n v="15.689058998040997"/>
  </r>
  <r>
    <n v="663.596"/>
    <n v="0.13500000000000001"/>
    <x v="8"/>
    <n v="13"/>
    <n v="3.1093705150721425"/>
    <n v="32.224794492912807"/>
  </r>
  <r>
    <n v="688.67"/>
    <n v="0.54"/>
    <x v="8"/>
    <n v="14"/>
    <n v="3.3054429355231654"/>
    <n v="20.49738812585403"/>
  </r>
  <r>
    <n v="600.54300000000001"/>
    <n v="1.9019999999999999"/>
    <x v="8"/>
    <n v="15"/>
    <n v="3.2764141984797956"/>
    <n v="14.92764818243753"/>
  </r>
  <r>
    <n v="543.53"/>
    <n v="2.0939999999999999"/>
    <x v="8"/>
    <n v="16"/>
    <n v="3.4204470468054318"/>
    <n v="16.58067959776788"/>
  </r>
  <r>
    <n v="430.99"/>
    <n v="0.54800000000000004"/>
    <x v="8"/>
    <n v="17"/>
    <n v="2.7649875225758249"/>
    <n v="36.408142880945803"/>
  </r>
  <r>
    <n v="87.622"/>
    <n v="0"/>
    <x v="8"/>
    <n v="18"/>
    <n v="2.2556440322001161"/>
    <n v="97.516283319812118"/>
  </r>
  <r>
    <n v="58.85"/>
    <n v="0"/>
    <x v="8"/>
    <n v="19"/>
    <n v="2.9495540340871873"/>
    <n v="109.59538658839855"/>
  </r>
  <r>
    <n v="49.561"/>
    <n v="0"/>
    <x v="8"/>
    <n v="20"/>
    <n v="2.6587564762497524"/>
    <n v="124.84056070271136"/>
  </r>
  <r>
    <n v="44.719000000000001"/>
    <n v="0"/>
    <x v="8"/>
    <n v="21"/>
    <n v="2.5142108105725742"/>
    <n v="111.04611325162296"/>
  </r>
  <r>
    <n v="39.652000000000001"/>
    <n v="0"/>
    <x v="8"/>
    <n v="22"/>
    <n v="2.3360244005574939"/>
    <n v="92.113416342407817"/>
  </r>
  <r>
    <n v="38.24"/>
    <n v="0"/>
    <x v="8"/>
    <n v="23"/>
    <n v="2.2667520817239808"/>
    <n v="36.929579430707385"/>
  </r>
  <r>
    <n v="37.673999999999999"/>
    <n v="0"/>
    <x v="8"/>
    <n v="24"/>
    <n v="2.0709234655100124"/>
    <n v="7.6070758135881498"/>
  </r>
  <r>
    <n v="37.643999999999998"/>
    <n v="0"/>
    <x v="8"/>
    <n v="1"/>
    <n v="1.8903227237696743"/>
    <n v="9.2541666225568271"/>
  </r>
  <r>
    <n v="37.607999999999997"/>
    <n v="0"/>
    <x v="8"/>
    <n v="2"/>
    <n v="1.6919810873647496"/>
    <n v="11.471002075095956"/>
  </r>
  <r>
    <n v="37.536999999999999"/>
    <n v="0"/>
    <x v="8"/>
    <n v="3"/>
    <n v="1.8986060676190835"/>
    <n v="9.1982140089990025"/>
  </r>
  <r>
    <n v="37.433"/>
    <n v="0"/>
    <x v="8"/>
    <n v="4"/>
    <n v="1.9822878196669624"/>
    <n v="8.4284036102616682"/>
  </r>
  <r>
    <n v="37.326999999999998"/>
    <n v="0"/>
    <x v="8"/>
    <n v="5"/>
    <n v="1.7409138404872311"/>
    <n v="52.173262411234823"/>
  </r>
  <r>
    <n v="41.113"/>
    <n v="0"/>
    <x v="8"/>
    <n v="6"/>
    <n v="1.7786244685149253"/>
    <n v="82.80219788874814"/>
  </r>
  <r>
    <n v="54.930999999999997"/>
    <n v="0"/>
    <x v="8"/>
    <n v="7"/>
    <n v="1.855055794309163"/>
    <n v="85.431088344190542"/>
  </r>
  <r>
    <n v="115.982"/>
    <n v="0"/>
    <x v="8"/>
    <n v="8"/>
    <n v="1.8547606314562535"/>
    <n v="59.142418757161813"/>
  </r>
  <r>
    <n v="176.85900000000001"/>
    <n v="0"/>
    <x v="8"/>
    <n v="9"/>
    <n v="1.7852484420942649"/>
    <n v="72.236367759248054"/>
  </r>
  <r>
    <n v="347.51499999999999"/>
    <n v="0"/>
    <x v="8"/>
    <n v="10"/>
    <n v="1.9240366420627233"/>
    <n v="77.532870908736456"/>
  </r>
  <r>
    <n v="527.23299999999995"/>
    <n v="0"/>
    <x v="8"/>
    <n v="11"/>
    <n v="1.9485761468313214"/>
    <n v="60.663419297558782"/>
  </r>
  <r>
    <n v="697.02599999999995"/>
    <n v="0"/>
    <x v="8"/>
    <n v="12"/>
    <n v="2.1980081892477106"/>
    <n v="44.09264682184287"/>
  </r>
  <r>
    <n v="855.67600000000004"/>
    <n v="0"/>
    <x v="8"/>
    <n v="13"/>
    <n v="2.4490032666372659"/>
    <n v="39.289835509654637"/>
  </r>
  <r>
    <n v="971.96100000000001"/>
    <n v="0"/>
    <x v="8"/>
    <n v="14"/>
    <n v="2.5889312466730359"/>
    <n v="37.016603961247178"/>
  </r>
  <r>
    <n v="895.34900000000005"/>
    <n v="0.64100000000000001"/>
    <x v="8"/>
    <n v="15"/>
    <n v="2.7180818604302557"/>
    <n v="21.949855962006133"/>
  </r>
  <r>
    <n v="729.82"/>
    <n v="2.157"/>
    <x v="8"/>
    <n v="16"/>
    <n v="2.952531117532887"/>
    <n v="18.988595462998674"/>
  </r>
  <r>
    <n v="317.887"/>
    <n v="2.2730000000000001"/>
    <x v="8"/>
    <n v="17"/>
    <n v="2.9795914149426599"/>
    <n v="23.01892229894143"/>
  </r>
  <r>
    <n v="83.304000000000002"/>
    <n v="1.125"/>
    <x v="8"/>
    <n v="18"/>
    <n v="2.5568676148756708"/>
    <n v="50.882452010363188"/>
  </r>
  <r>
    <n v="54.923000000000002"/>
    <n v="0"/>
    <x v="8"/>
    <n v="19"/>
    <n v="2.6697333200153155"/>
    <n v="130.42672772619736"/>
  </r>
  <r>
    <n v="48.081000000000003"/>
    <n v="0"/>
    <x v="8"/>
    <n v="20"/>
    <n v="2.7887151163214932"/>
    <n v="122.3375519267186"/>
  </r>
  <r>
    <n v="43.856999999999999"/>
    <n v="0"/>
    <x v="8"/>
    <n v="21"/>
    <n v="2.7272509968831251"/>
    <n v="103.7425909457699"/>
  </r>
  <r>
    <n v="41.308999999999997"/>
    <n v="0"/>
    <x v="8"/>
    <n v="22"/>
    <n v="2.666907010002411"/>
    <n v="76.367219288972265"/>
  </r>
  <r>
    <n v="38.771000000000001"/>
    <n v="0"/>
    <x v="8"/>
    <n v="23"/>
    <n v="2.4387753074032874"/>
    <n v="33.199629627152419"/>
  </r>
  <r>
    <n v="37.658000000000001"/>
    <n v="0"/>
    <x v="8"/>
    <n v="24"/>
    <n v="1.9560393656570412"/>
    <n v="8.61875557851757"/>
  </r>
  <r>
    <n v="37.594999999999999"/>
    <n v="0"/>
    <x v="8"/>
    <n v="1"/>
    <n v="1.7263640983292023"/>
    <n v="11.055713631260975"/>
  </r>
  <r>
    <n v="37.503999999999998"/>
    <n v="0"/>
    <x v="8"/>
    <n v="2"/>
    <n v="1.6068385108653576"/>
    <n v="12.620945471484029"/>
  </r>
  <r>
    <n v="37.387"/>
    <n v="0"/>
    <x v="8"/>
    <n v="3"/>
    <n v="1.5986619404989912"/>
    <n v="12.774444248199767"/>
  </r>
  <r>
    <n v="40.356000000000002"/>
    <n v="0"/>
    <x v="8"/>
    <n v="4"/>
    <n v="1.215006584344299"/>
    <n v="18.38838091457437"/>
  </r>
  <r>
    <n v="41.286999999999999"/>
    <n v="0"/>
    <x v="8"/>
    <n v="5"/>
    <n v="1.0840166050388711"/>
    <n v="81.036723300892092"/>
  </r>
  <r>
    <n v="43.225000000000001"/>
    <n v="0"/>
    <x v="8"/>
    <n v="6"/>
    <n v="0.99000454544411054"/>
    <n v="148.12674240927029"/>
  </r>
  <r>
    <n v="55.604999999999997"/>
    <n v="0"/>
    <x v="8"/>
    <n v="7"/>
    <n v="1.274014128650071"/>
    <n v="125.83869438928332"/>
  </r>
  <r>
    <n v="105.85299999999999"/>
    <n v="0"/>
    <x v="8"/>
    <n v="8"/>
    <n v="1.3400134327684929"/>
    <n v="91.000801889298955"/>
  </r>
  <r>
    <n v="149.10300000000001"/>
    <n v="0"/>
    <x v="8"/>
    <n v="9"/>
    <n v="1.2620142629938855"/>
    <n v="103.33387111145174"/>
  </r>
  <r>
    <n v="244.83"/>
    <n v="0"/>
    <x v="8"/>
    <n v="10"/>
    <n v="1.5258918703499273"/>
    <n v="98.485772331102638"/>
  </r>
  <r>
    <n v="425.55200000000002"/>
    <n v="0"/>
    <x v="8"/>
    <n v="11"/>
    <n v="2.005332142065249"/>
    <n v="58.868114116264287"/>
  </r>
  <r>
    <n v="621.51099999999997"/>
    <n v="0"/>
    <x v="8"/>
    <n v="12"/>
    <n v="2.5488966240316615"/>
    <n v="37.641506071787617"/>
  </r>
  <r>
    <n v="800.53399999999999"/>
    <n v="0"/>
    <x v="8"/>
    <n v="13"/>
    <n v="2.7539328241625651"/>
    <n v="34.632840118255544"/>
  </r>
  <r>
    <n v="895.26400000000001"/>
    <n v="0"/>
    <x v="8"/>
    <n v="14"/>
    <n v="2.7720721491332072"/>
    <n v="34.388096012798094"/>
  </r>
  <r>
    <n v="926.08"/>
    <n v="0"/>
    <x v="8"/>
    <n v="15"/>
    <n v="2.4030832278554151"/>
    <n v="40.093533830323487"/>
  </r>
  <r>
    <n v="857.80899999999997"/>
    <n v="0"/>
    <x v="8"/>
    <n v="16"/>
    <n v="2.3840253773817088"/>
    <n v="49.077259634404754"/>
  </r>
  <r>
    <n v="389.267"/>
    <n v="2.2829999999999999"/>
    <x v="8"/>
    <n v="17"/>
    <n v="2.3739370252809993"/>
    <n v="28.837424517050476"/>
  </r>
  <r>
    <n v="70.864999999999995"/>
    <n v="2.9460000000000002"/>
    <x v="8"/>
    <n v="18"/>
    <n v="2.1138935640187753"/>
    <n v="52.001255323395384"/>
  </r>
  <r>
    <n v="50.973999999999997"/>
    <n v="1.296"/>
    <x v="8"/>
    <n v="19"/>
    <n v="2.3055641392075823"/>
    <n v="89.782695139761813"/>
  </r>
  <r>
    <n v="43.417000000000002"/>
    <n v="0"/>
    <x v="8"/>
    <n v="20"/>
    <n v="2.2049616776715193"/>
    <n v="173.54221075481905"/>
  </r>
  <r>
    <n v="40.61"/>
    <n v="0"/>
    <x v="8"/>
    <n v="21"/>
    <n v="2.1022476067295215"/>
    <n v="147.98192513834408"/>
  </r>
  <r>
    <n v="39.39"/>
    <n v="0"/>
    <x v="8"/>
    <n v="22"/>
    <n v="1.7001120551304847"/>
    <n v="130.82801187546627"/>
  </r>
  <r>
    <n v="39.005000000000003"/>
    <n v="0"/>
    <x v="8"/>
    <n v="23"/>
    <n v="1.5640818392910263"/>
    <n v="56.617088007534619"/>
  </r>
  <r>
    <n v="38.448"/>
    <n v="0"/>
    <x v="8"/>
    <n v="24"/>
    <n v="1.6252707466757654"/>
    <n v="12.065258412131897"/>
  </r>
  <r>
    <n v="37.735999999999997"/>
    <n v="0"/>
    <x v="8"/>
    <n v="1"/>
    <n v="1.3716712434107525"/>
    <n v="16.329443552962125"/>
  </r>
  <r>
    <n v="37.521999999999998"/>
    <n v="0"/>
    <x v="8"/>
    <n v="2"/>
    <n v="0.6820359228075894"/>
    <n v="42.729409195104189"/>
  </r>
  <r>
    <n v="37.450000000000003"/>
    <n v="0"/>
    <x v="8"/>
    <n v="3"/>
    <n v="0.75405371161476287"/>
    <n v="37.804637801911639"/>
  </r>
  <r>
    <n v="41.79"/>
    <n v="0"/>
    <x v="8"/>
    <n v="4"/>
    <n v="0.75211235862735293"/>
    <n v="33.988211052178805"/>
  </r>
  <r>
    <n v="38.429000000000002"/>
    <n v="0"/>
    <x v="8"/>
    <n v="5"/>
    <n v="0.78214384866212439"/>
    <n v="124.28174173644969"/>
  </r>
  <r>
    <n v="48.06"/>
    <n v="0"/>
    <x v="8"/>
    <n v="6"/>
    <n v="1.0600018867907737"/>
    <n v="123.93253477811419"/>
  </r>
  <r>
    <n v="72.796000000000006"/>
    <n v="0"/>
    <x v="8"/>
    <n v="7"/>
    <n v="1.3650014652006788"/>
    <n v="89.384654967210992"/>
  </r>
  <r>
    <n v="143.04499999999999"/>
    <n v="0"/>
    <x v="8"/>
    <n v="8"/>
    <n v="1.9960062625152257"/>
    <n v="48.83521188362284"/>
  </r>
  <r>
    <n v="203.38"/>
    <n v="0"/>
    <x v="8"/>
    <n v="9"/>
    <n v="2.2733011239164953"/>
    <n v="56.133492901015998"/>
  </r>
  <r>
    <n v="274.32900000000001"/>
    <n v="0"/>
    <x v="8"/>
    <n v="10"/>
    <n v="2.243423499921493"/>
    <n v="66.100595221475928"/>
  </r>
  <r>
    <n v="378.47300000000001"/>
    <n v="0"/>
    <x v="8"/>
    <n v="11"/>
    <n v="2.8899814878299828"/>
    <n v="40.000368057249979"/>
  </r>
  <r>
    <n v="535.80399999999997"/>
    <n v="0"/>
    <x v="8"/>
    <n v="12"/>
    <n v="3.3969648217195298"/>
    <n v="27.552776114715716"/>
  </r>
  <r>
    <n v="731.13099999999997"/>
    <n v="0"/>
    <x v="8"/>
    <n v="13"/>
    <n v="3.9542506243282052"/>
    <n v="23.279393987881832"/>
  </r>
  <r>
    <n v="881.81799999999998"/>
    <n v="0"/>
    <x v="8"/>
    <n v="14"/>
    <n v="4.0677630216127385"/>
    <n v="22.55249769956934"/>
  </r>
  <r>
    <n v="939.54300000000001"/>
    <n v="0"/>
    <x v="8"/>
    <n v="15"/>
    <n v="4.0567033413844795"/>
    <n v="22.621531640709374"/>
  </r>
  <r>
    <n v="902.41800000000001"/>
    <n v="0"/>
    <x v="8"/>
    <n v="16"/>
    <n v="3.9555378900978817"/>
    <n v="28.478946415436695"/>
  </r>
  <r>
    <n v="394.41500000000002"/>
    <n v="1.7999999999999999E-2"/>
    <x v="8"/>
    <n v="17"/>
    <n v="3.6151774506931189"/>
    <n v="39.968418535766183"/>
  </r>
  <r>
    <n v="79.399000000000001"/>
    <n v="3.3000000000000002E-2"/>
    <x v="8"/>
    <n v="18"/>
    <n v="2.7851653451815026"/>
    <n v="86.293485293764007"/>
  </r>
  <r>
    <n v="56.899000000000001"/>
    <n v="0"/>
    <x v="8"/>
    <n v="19"/>
    <n v="3.1297335349834499"/>
    <n v="106.46326158358099"/>
  </r>
  <r>
    <n v="46.104999999999997"/>
    <n v="0"/>
    <x v="8"/>
    <n v="20"/>
    <n v="2.7200531244812112"/>
    <n v="130.99838962575001"/>
  </r>
  <r>
    <n v="41.415999999999997"/>
    <n v="0"/>
    <x v="8"/>
    <n v="21"/>
    <n v="2.4253752287017365"/>
    <n v="124.61234340606815"/>
  </r>
  <r>
    <n v="40.750999999999998"/>
    <n v="0"/>
    <x v="8"/>
    <n v="22"/>
    <n v="2.1600393514933938"/>
    <n v="97.65135498834232"/>
  </r>
  <r>
    <n v="38.488"/>
    <n v="0"/>
    <x v="8"/>
    <n v="23"/>
    <n v="1.870208544521172"/>
    <n v="46.45466126340731"/>
  </r>
  <r>
    <n v="37.929000000000002"/>
    <n v="0"/>
    <x v="8"/>
    <n v="24"/>
    <n v="1.5531210513028275"/>
    <n v="13.239430187967983"/>
  </r>
  <r>
    <n v="37.652999999999999"/>
    <n v="0"/>
    <x v="8"/>
    <n v="1"/>
    <n v="1.3657236177206573"/>
    <n v="16.478346885660002"/>
  </r>
  <r>
    <n v="37.584000000000003"/>
    <n v="0"/>
    <x v="8"/>
    <n v="2"/>
    <n v="0.87942026358277647"/>
    <n v="30.934313389785682"/>
  </r>
  <r>
    <n v="37.468000000000004"/>
    <n v="0"/>
    <x v="8"/>
    <n v="3"/>
    <n v="0.92024453271942885"/>
    <n v="29.227272858917118"/>
  </r>
  <r>
    <n v="37.362000000000002"/>
    <n v="0"/>
    <x v="8"/>
    <n v="4"/>
    <n v="1.3044742235858859"/>
    <n v="17.838847184003754"/>
  </r>
  <r>
    <n v="37.247"/>
    <n v="0"/>
    <x v="8"/>
    <n v="5"/>
    <n v="1.3294889995784094"/>
    <n v="71.456586959094409"/>
  </r>
  <r>
    <n v="37.155000000000001"/>
    <n v="0"/>
    <x v="8"/>
    <n v="6"/>
    <n v="1.3412177302735002"/>
    <n v="124.66337363867007"/>
  </r>
  <r>
    <n v="54.381999999999998"/>
    <n v="0"/>
    <x v="8"/>
    <n v="7"/>
    <n v="1.1904856152007885"/>
    <n v="138.16099057270628"/>
  </r>
  <r>
    <n v="106.93600000000001"/>
    <n v="0"/>
    <x v="8"/>
    <n v="8"/>
    <n v="1.4144963768069536"/>
    <n v="85.158629624385611"/>
  </r>
  <r>
    <n v="178.43700000000001"/>
    <n v="0"/>
    <x v="8"/>
    <n v="9"/>
    <n v="1.6969728931246957"/>
    <n v="76.138115637907916"/>
  </r>
  <r>
    <n v="372.59300000000002"/>
    <n v="0"/>
    <x v="8"/>
    <n v="10"/>
    <n v="2.2832400224242742"/>
    <n v="64.899601480393002"/>
  </r>
  <r>
    <n v="692.62099999999998"/>
    <n v="0"/>
    <x v="8"/>
    <n v="11"/>
    <n v="2.8772127137213892"/>
    <n v="40.190175138084193"/>
  </r>
  <r>
    <n v="973.149"/>
    <n v="0"/>
    <x v="8"/>
    <n v="12"/>
    <n v="3.0298872916331394"/>
    <n v="31.226354146795625"/>
  </r>
  <r>
    <n v="1083.55"/>
    <n v="0.41"/>
    <x v="8"/>
    <n v="13"/>
    <n v="3.0868087080348854"/>
    <n v="25.323134922457093"/>
  </r>
  <r>
    <n v="990.76800000000003"/>
    <n v="2.1419999999999999"/>
    <x v="8"/>
    <n v="14"/>
    <n v="2.9645674220702083"/>
    <n v="15.803014730547044"/>
  </r>
  <r>
    <n v="928.13"/>
    <n v="3.0369999999999999"/>
    <x v="8"/>
    <n v="15"/>
    <n v="2.9989179715357337"/>
    <n v="13.060314266257636"/>
  </r>
  <r>
    <n v="756.41"/>
    <n v="3.1339999999999999"/>
    <x v="8"/>
    <n v="16"/>
    <n v="2.8218362815726925"/>
    <n v="16.301812628502066"/>
  </r>
  <r>
    <n v="168.214"/>
    <n v="2.0920000000000001"/>
    <x v="8"/>
    <n v="17"/>
    <n v="1.823375441317558"/>
    <n v="38.893482820903877"/>
  </r>
  <r>
    <n v="60.917999999999999"/>
    <n v="1.012"/>
    <x v="8"/>
    <n v="18"/>
    <n v="1.6390597914658269"/>
    <n v="110.43723230364439"/>
  </r>
  <r>
    <n v="47.308"/>
    <n v="1.147"/>
    <x v="8"/>
    <n v="19"/>
    <n v="2.4243671339135084"/>
    <n v="94.174006201023303"/>
  </r>
  <r>
    <n v="39.569000000000003"/>
    <n v="0"/>
    <x v="8"/>
    <n v="20"/>
    <n v="1.8072946633020306"/>
    <n v="234.31938876485791"/>
  </r>
  <r>
    <n v="38.003999999999998"/>
    <n v="0"/>
    <x v="8"/>
    <n v="21"/>
    <n v="1.2560322448090255"/>
    <n v="271.04628936308438"/>
  </r>
  <r>
    <n v="37.985999999999997"/>
    <n v="0"/>
    <x v="8"/>
    <n v="22"/>
    <n v="1.4587066188922295"/>
    <n v="159.68328763255761"/>
  </r>
  <r>
    <n v="37.951000000000001"/>
    <n v="0"/>
    <x v="8"/>
    <n v="23"/>
    <n v="1.9353617232961904"/>
    <n v="45.206640812582492"/>
  </r>
  <r>
    <n v="37.884999999999998"/>
    <n v="0"/>
    <x v="8"/>
    <n v="24"/>
    <n v="2.3227141451328013"/>
    <n v="5.714567047159818"/>
  </r>
  <r>
    <n v="37.81"/>
    <n v="0"/>
    <x v="8"/>
    <n v="1"/>
    <n v="2.8782961974056804"/>
    <n v="2.7828186940467496"/>
  </r>
  <r>
    <n v="37.723999999999997"/>
    <n v="0"/>
    <x v="8"/>
    <n v="2"/>
    <n v="3.2349783615968746"/>
    <n v="1.4294438223876167"/>
  </r>
  <r>
    <n v="39.637999999999998"/>
    <n v="0"/>
    <x v="8"/>
    <n v="3"/>
    <n v="3.5263990131577567"/>
    <n v="0.49744549229008328"/>
  </r>
  <r>
    <n v="40.195999999999998"/>
    <n v="0"/>
    <x v="8"/>
    <n v="4"/>
    <n v="3.3890601942131391"/>
    <n v="0.87335772734578754"/>
  </r>
  <r>
    <n v="40.191000000000003"/>
    <n v="0"/>
    <x v="8"/>
    <n v="5"/>
    <n v="3.2604493555336815"/>
    <n v="21.698194794719427"/>
  </r>
  <r>
    <n v="41.468000000000004"/>
    <n v="0"/>
    <x v="8"/>
    <n v="6"/>
    <n v="3.187326152121869"/>
    <n v="41.973657549092664"/>
  </r>
  <r>
    <n v="72.915999999999997"/>
    <n v="0"/>
    <x v="8"/>
    <n v="7"/>
    <n v="3.7846714520549867"/>
    <n v="29.028417666372007"/>
  </r>
  <r>
    <n v="188.279"/>
    <n v="0"/>
    <x v="8"/>
    <n v="8"/>
    <n v="4.0480830031015911"/>
    <n v="22.675600927595646"/>
  </r>
  <r>
    <n v="276.149"/>
    <n v="0"/>
    <x v="8"/>
    <n v="9"/>
    <n v="4.489007128530762"/>
    <n v="27.059999634584816"/>
  </r>
  <r>
    <n v="459.05900000000003"/>
    <n v="0"/>
    <x v="8"/>
    <n v="10"/>
    <n v="5.7952726424215797"/>
    <n v="23.891151855752206"/>
  </r>
  <r>
    <n v="731.61199999999997"/>
    <n v="0"/>
    <x v="8"/>
    <n v="11"/>
    <n v="6.9380479243083926"/>
    <n v="15.046061110979977"/>
  </r>
  <r>
    <n v="900.99099999999999"/>
    <n v="0"/>
    <x v="8"/>
    <n v="12"/>
    <n v="6.9705451723663625"/>
    <n v="12.007632182184008"/>
  </r>
  <r>
    <n v="1032.662"/>
    <n v="0"/>
    <x v="8"/>
    <n v="13"/>
    <n v="7.042072493236633"/>
    <n v="11.857541506634021"/>
  </r>
  <r>
    <n v="1077.106"/>
    <n v="0"/>
    <x v="8"/>
    <n v="14"/>
    <n v="7.0669113479652479"/>
    <n v="11.806131172780983"/>
  </r>
  <r>
    <n v="1004.365"/>
    <n v="0"/>
    <x v="8"/>
    <n v="15"/>
    <n v="6.8940967501189014"/>
    <n v="12.17149235115874"/>
  </r>
  <r>
    <n v="885.68100000000004"/>
    <n v="0"/>
    <x v="8"/>
    <n v="16"/>
    <n v="6.7549676535124874"/>
    <n v="15.528909975554637"/>
  </r>
  <r>
    <n v="637.97"/>
    <n v="0"/>
    <x v="8"/>
    <n v="17"/>
    <n v="5.9067217642275986"/>
    <n v="23.38811881150734"/>
  </r>
  <r>
    <n v="267.07600000000002"/>
    <n v="8.0000000000000002E-3"/>
    <x v="8"/>
    <n v="18"/>
    <n v="4.5223217488365419"/>
    <n v="31.39556214998262"/>
  </r>
  <r>
    <n v="234.77199999999999"/>
    <n v="1.4999999999999999E-2"/>
    <x v="8"/>
    <n v="19"/>
    <n v="4.7748334002350283"/>
    <n v="29.588795807246303"/>
  </r>
  <r>
    <n v="183.44800000000001"/>
    <n v="9.7000000000000003E-2"/>
    <x v="8"/>
    <n v="20"/>
    <n v="4.3329066456594703"/>
    <n v="28.134649436786113"/>
  </r>
  <r>
    <n v="182.89599999999999"/>
    <n v="5.3999999999999999E-2"/>
    <x v="8"/>
    <n v="21"/>
    <n v="4.6033080496529886"/>
    <n v="19.606588879960054"/>
  </r>
  <r>
    <n v="152.399"/>
    <n v="0"/>
    <x v="8"/>
    <n v="22"/>
    <n v="4.4443226705539729"/>
    <n v="13.454153273923147"/>
  </r>
  <r>
    <n v="150.536"/>
    <n v="0"/>
    <x v="8"/>
    <n v="23"/>
    <n v="4.4370947702297281"/>
    <n v="4.1949741469989581"/>
  </r>
  <r>
    <n v="213.959"/>
    <n v="0"/>
    <x v="8"/>
    <n v="24"/>
    <n v="4.771237156126281"/>
    <n v="-0.61040304094550057"/>
  </r>
  <r>
    <n v="109.395"/>
    <n v="0"/>
    <x v="8"/>
    <n v="1"/>
    <n v="4.40200283961744"/>
    <n v="-0.51018818479186878"/>
  </r>
  <r>
    <n v="165.43899999999999"/>
    <n v="0"/>
    <x v="8"/>
    <n v="2"/>
    <n v="4.8620050390759575"/>
    <n v="-0.65070580101560438"/>
  </r>
  <r>
    <n v="142.941"/>
    <n v="0"/>
    <x v="8"/>
    <n v="3"/>
    <n v="4.743015180241362"/>
    <n v="-0.59755754461625221"/>
  </r>
  <r>
    <n v="168.87200000000001"/>
    <n v="0"/>
    <x v="8"/>
    <n v="4"/>
    <n v="4.8521335513359487"/>
    <n v="-0.64639573967261432"/>
  </r>
  <r>
    <n v="173.68199999999999"/>
    <n v="0"/>
    <x v="8"/>
    <n v="5"/>
    <n v="4.6355118379743132"/>
    <n v="3.8968803944750583"/>
  </r>
  <r>
    <n v="286.17700000000002"/>
    <n v="0"/>
    <x v="8"/>
    <n v="6"/>
    <n v="5.1029483634463721"/>
    <n v="7.3232474779073984"/>
  </r>
  <r>
    <n v="283.70499999999998"/>
    <n v="0"/>
    <x v="8"/>
    <n v="7"/>
    <n v="6.0843413776677586"/>
    <n v="9.0811814644974014"/>
  </r>
  <r>
    <n v="294.95999999999998"/>
    <n v="0.124"/>
    <x v="8"/>
    <n v="8"/>
    <n v="6.5491657483987984"/>
    <n v="15.434037835051104"/>
  </r>
  <r>
    <n v="551.04999999999995"/>
    <n v="0.30099999999999999"/>
    <x v="8"/>
    <n v="9"/>
    <n v="7.3423242232960542"/>
    <n v="15.386139863520711"/>
  </r>
  <r>
    <n v="679.03300000000002"/>
    <n v="1.2869999999999999"/>
    <x v="8"/>
    <n v="10"/>
    <n v="7.8279653806081688"/>
    <n v="10.383550931300976"/>
  </r>
  <r>
    <n v="748.22400000000005"/>
    <n v="1.3660000000000001"/>
    <x v="8"/>
    <n v="11"/>
    <n v="8.1232890506247522"/>
    <n v="7.9046725196695276"/>
  </r>
  <r>
    <n v="851.08"/>
    <n v="1.0089999999999999"/>
    <x v="8"/>
    <n v="12"/>
    <n v="8.7344942040166238"/>
    <n v="6.4771103483862111"/>
  </r>
  <r>
    <n v="890.54200000000003"/>
    <n v="0.57399999999999995"/>
    <x v="8"/>
    <n v="13"/>
    <n v="8.9352902582960336"/>
    <n v="7.2777820664958091"/>
  </r>
  <r>
    <n v="897.75699999999995"/>
    <n v="0.69099999999999995"/>
    <x v="8"/>
    <n v="14"/>
    <n v="8.9428931001102772"/>
    <n v="6.223471601777641"/>
  </r>
  <r>
    <n v="865.66700000000003"/>
    <n v="0"/>
    <x v="8"/>
    <n v="15"/>
    <n v="8.4364955994773076"/>
    <n v="9.4399607717551923"/>
  </r>
  <r>
    <n v="639.98699999999997"/>
    <n v="0"/>
    <x v="8"/>
    <n v="16"/>
    <n v="7.6970400154864729"/>
    <n v="13.289325325287894"/>
  </r>
  <r>
    <n v="692.47799999999995"/>
    <n v="0"/>
    <x v="8"/>
    <n v="17"/>
    <n v="6.0304709600494721"/>
    <n v="22.851352944149372"/>
  </r>
  <r>
    <n v="249.78200000000001"/>
    <n v="0"/>
    <x v="8"/>
    <n v="18"/>
    <n v="4.4359857979934967"/>
    <n v="32.060498877997006"/>
  </r>
  <r>
    <n v="143.643"/>
    <n v="0"/>
    <x v="8"/>
    <n v="19"/>
    <n v="4.2072473186158197"/>
    <n v="33.954112158440807"/>
  </r>
  <r>
    <n v="85.876999999999995"/>
    <n v="0"/>
    <x v="8"/>
    <n v="20"/>
    <n v="3.9076872955752227"/>
    <n v="47.680678766646274"/>
  </r>
  <r>
    <n v="54.561"/>
    <n v="0"/>
    <x v="8"/>
    <n v="21"/>
    <n v="3.4542153957157913"/>
    <n v="64.451311867637628"/>
  </r>
  <r>
    <n v="48.957999999999998"/>
    <n v="0"/>
    <x v="8"/>
    <n v="22"/>
    <n v="3.3893399062354312"/>
    <n v="49.134159123966931"/>
  </r>
  <r>
    <n v="47.79"/>
    <n v="0"/>
    <x v="8"/>
    <n v="23"/>
    <n v="3.4900987092058013"/>
    <n v="16.551611144961647"/>
  </r>
  <r>
    <n v="48.316000000000003"/>
    <n v="0"/>
    <x v="8"/>
    <n v="24"/>
    <n v="3.7015965474373353"/>
    <n v="3.6128903613947827E-2"/>
  </r>
  <r>
    <n v="41.167999999999999"/>
    <n v="0"/>
    <x v="8"/>
    <n v="1"/>
    <n v="3.3714929927259232"/>
    <n v="0.90274457624024862"/>
  </r>
  <r>
    <n v="40.383000000000003"/>
    <n v="0"/>
    <x v="8"/>
    <n v="2"/>
    <n v="3.3103608564626303"/>
    <n v="1.1019137774312409"/>
  </r>
  <r>
    <n v="39.515999999999998"/>
    <n v="0"/>
    <x v="8"/>
    <n v="3"/>
    <n v="3.1564475284724756"/>
    <n v="1.6252295001367436"/>
  </r>
  <r>
    <n v="39.970999999999997"/>
    <n v="0"/>
    <x v="8"/>
    <n v="4"/>
    <n v="3.3698494031632928"/>
    <n v="0.93462508134269839"/>
  </r>
  <r>
    <n v="39.344999999999999"/>
    <n v="0"/>
    <x v="8"/>
    <n v="5"/>
    <n v="3.3665091712336088"/>
    <n v="21.178204762012811"/>
  </r>
  <r>
    <n v="39.183999999999997"/>
    <n v="0"/>
    <x v="8"/>
    <n v="6"/>
    <n v="3.3379186628796096"/>
    <n v="42.001716240144013"/>
  </r>
  <r>
    <n v="80.710999999999999"/>
    <n v="0"/>
    <x v="8"/>
    <n v="7"/>
    <n v="3.892834057598654"/>
    <n v="25.372286727352641"/>
  </r>
  <r>
    <n v="362.33"/>
    <n v="0"/>
    <x v="8"/>
    <n v="8"/>
    <n v="4.7049363438839427"/>
    <n v="19.123263237112027"/>
  </r>
  <r>
    <n v="520.82899999999995"/>
    <n v="0"/>
    <x v="8"/>
    <n v="9"/>
    <n v="5.2020567086489935"/>
    <n v="22.971285995741276"/>
  </r>
  <r>
    <n v="608.54700000000003"/>
    <n v="0.45800000000000002"/>
    <x v="8"/>
    <n v="10"/>
    <n v="5.4306652447006893"/>
    <n v="20.528489381512465"/>
  </r>
  <r>
    <n v="666.87300000000005"/>
    <n v="0.52100000000000002"/>
    <x v="8"/>
    <n v="11"/>
    <n v="5.6963016949596339"/>
    <n v="14.5937001595606"/>
  </r>
  <r>
    <n v="740.53"/>
    <n v="3.5999999999999997E-2"/>
    <x v="8"/>
    <n v="12"/>
    <n v="5.7461639377936304"/>
    <n v="15.156256881971515"/>
  </r>
  <r>
    <n v="745.12699999999995"/>
    <n v="1.7000000000000001E-2"/>
    <x v="8"/>
    <n v="13"/>
    <n v="5.8555418195073976"/>
    <n v="14.821419914119453"/>
  </r>
  <r>
    <n v="813.58399999999995"/>
    <n v="0.27"/>
    <x v="8"/>
    <n v="14"/>
    <n v="5.8755065313554038"/>
    <n v="15.212906725420442"/>
  </r>
  <r>
    <n v="781.57299999999998"/>
    <n v="0"/>
    <x v="8"/>
    <n v="15"/>
    <n v="5.8355477035150694"/>
    <n v="14.881690094060165"/>
  </r>
  <r>
    <n v="616.38699999999994"/>
    <n v="0"/>
    <x v="8"/>
    <n v="16"/>
    <n v="5.5701694767753702"/>
    <n v="19.421000491380642"/>
  </r>
  <r>
    <n v="452.28699999999998"/>
    <n v="3.5999999999999997E-2"/>
    <x v="8"/>
    <n v="17"/>
    <n v="4.8820984217854511"/>
    <n v="28.877854708114256"/>
  </r>
  <r>
    <n v="193.512"/>
    <n v="0"/>
    <x v="8"/>
    <n v="18"/>
    <n v="3.585166244402064"/>
    <n v="40.326172771483911"/>
  </r>
  <r>
    <n v="110.41200000000001"/>
    <n v="0"/>
    <x v="8"/>
    <n v="19"/>
    <n v="3.3249350369593689"/>
    <n v="51.451682739992108"/>
  </r>
  <r>
    <n v="80.531000000000006"/>
    <n v="0"/>
    <x v="8"/>
    <n v="20"/>
    <n v="3.239312427043739"/>
    <n v="62.259463156253126"/>
  </r>
  <r>
    <n v="77.444000000000003"/>
    <n v="0"/>
    <x v="8"/>
    <n v="21"/>
    <n v="3.1821654576718665"/>
    <n v="49.686747377334711"/>
  </r>
  <r>
    <n v="53.509"/>
    <n v="0"/>
    <x v="8"/>
    <n v="22"/>
    <n v="3.0441093935665324"/>
    <n v="50.816589979669018"/>
  </r>
  <r>
    <n v="48.387"/>
    <n v="0"/>
    <x v="8"/>
    <n v="23"/>
    <n v="2.8066692003155627"/>
    <n v="22.139678851854129"/>
  </r>
  <r>
    <n v="52.621000000000002"/>
    <n v="0"/>
    <x v="8"/>
    <n v="24"/>
    <n v="2.6767450382881073"/>
    <n v="2.6652471986468829"/>
  </r>
  <r>
    <n v="44.357999999999997"/>
    <n v="0"/>
    <x v="8"/>
    <n v="1"/>
    <n v="2.5222848768527317"/>
    <n v="3.8523435102771444"/>
  </r>
  <r>
    <n v="37.67"/>
    <n v="0"/>
    <x v="8"/>
    <n v="2"/>
    <n v="2.255595930125784"/>
    <n v="6.2025691052620644"/>
  </r>
  <r>
    <n v="37.640999999999998"/>
    <n v="0"/>
    <x v="8"/>
    <n v="3"/>
    <n v="2.2164643015397294"/>
    <n v="6.4857912821644828"/>
  </r>
  <r>
    <n v="37.622999999999998"/>
    <n v="0"/>
    <x v="8"/>
    <n v="4"/>
    <n v="2.2052185832701485"/>
    <n v="6.5707810532044952"/>
  </r>
  <r>
    <n v="37.591000000000001"/>
    <n v="0"/>
    <x v="8"/>
    <n v="5"/>
    <n v="2.1850995400667679"/>
    <n v="39.328828613860722"/>
  </r>
  <r>
    <n v="37.549999999999997"/>
    <n v="0"/>
    <x v="8"/>
    <n v="6"/>
    <n v="2.2354534215679824"/>
    <n v="70.173083450784148"/>
  </r>
  <r>
    <n v="57.323"/>
    <n v="0"/>
    <x v="8"/>
    <n v="7"/>
    <n v="2.2107650259582088"/>
    <n v="67.683542400813934"/>
  </r>
  <r>
    <n v="214.11500000000001"/>
    <n v="0"/>
    <x v="8"/>
    <n v="8"/>
    <n v="2.3509838366096862"/>
    <n v="41.043401672020806"/>
  </r>
  <r>
    <n v="483.66399999999999"/>
    <n v="0"/>
    <x v="8"/>
    <n v="9"/>
    <n v="2.5811464507075144"/>
    <n v="49.108347848832757"/>
  </r>
  <r>
    <n v="665.91600000000005"/>
    <n v="0.15"/>
    <x v="8"/>
    <n v="10"/>
    <n v="2.8801111089678466"/>
    <n v="51.559014329692964"/>
  </r>
  <r>
    <n v="677.92600000000004"/>
    <n v="1.1180000000000001"/>
    <x v="8"/>
    <n v="11"/>
    <n v="3.1055746650177323"/>
    <n v="21.498890266417231"/>
  </r>
  <r>
    <n v="695.40200000000004"/>
    <n v="3.1930000000000001"/>
    <x v="8"/>
    <n v="12"/>
    <n v="3.0878892467185413"/>
    <n v="12.25036646893035"/>
  </r>
  <r>
    <n v="738.62900000000002"/>
    <n v="3.8109999999999999"/>
    <x v="8"/>
    <n v="13"/>
    <n v="3.0101695965509982"/>
    <n v="10.80441819741241"/>
  </r>
  <r>
    <n v="698.476"/>
    <n v="3.8969999999999998"/>
    <x v="8"/>
    <n v="14"/>
    <n v="3.0823941993197432"/>
    <n v="10.311771449135909"/>
  </r>
  <r>
    <n v="679.54399999999998"/>
    <n v="3.5979999999999999"/>
    <x v="8"/>
    <n v="15"/>
    <n v="2.9595312128781481"/>
    <n v="11.607051330249647"/>
  </r>
  <r>
    <n v="587.49199999999996"/>
    <n v="0.86499999999999999"/>
    <x v="8"/>
    <n v="16"/>
    <n v="2.8811436965205326"/>
    <n v="17.374821097915071"/>
  </r>
  <r>
    <n v="397.12599999999998"/>
    <n v="0.66900000000000004"/>
    <x v="8"/>
    <n v="17"/>
    <n v="2.5742921357142046"/>
    <n v="33.456770103664262"/>
  </r>
  <r>
    <n v="57.24"/>
    <n v="1.5569999999999999"/>
    <x v="8"/>
    <n v="18"/>
    <n v="2.2869599909049567"/>
    <n v="77.267481880833287"/>
  </r>
  <r>
    <n v="51.33"/>
    <n v="0.81599999999999995"/>
    <x v="8"/>
    <n v="19"/>
    <n v="2.6515665181171677"/>
    <n v="65.391673550764466"/>
  </r>
  <r>
    <n v="41.27"/>
    <n v="0"/>
    <x v="8"/>
    <n v="20"/>
    <n v="2.7024923681668369"/>
    <n v="147.35318116441965"/>
  </r>
  <r>
    <n v="39.755000000000003"/>
    <n v="0"/>
    <x v="8"/>
    <n v="21"/>
    <n v="3.1132280674566712"/>
    <n v="99.135165036325517"/>
  </r>
  <r>
    <n v="38.987000000000002"/>
    <n v="0"/>
    <x v="8"/>
    <n v="22"/>
    <n v="3.2224354144032121"/>
    <n v="65.374315301060889"/>
  </r>
  <r>
    <n v="38.188000000000002"/>
    <n v="0"/>
    <x v="8"/>
    <n v="23"/>
    <n v="3.0553638081249836"/>
    <n v="25.001903003599011"/>
  </r>
  <r>
    <n v="37.619999999999997"/>
    <n v="0"/>
    <x v="8"/>
    <n v="24"/>
    <n v="2.8486926826177652"/>
    <n v="2.9253829854428961"/>
  </r>
  <r>
    <n v="39.75"/>
    <n v="0"/>
    <x v="8"/>
    <n v="1"/>
    <n v="2.9723769949318339"/>
    <n v="2.2765640356266506"/>
  </r>
  <r>
    <n v="39.369"/>
    <n v="0"/>
    <x v="8"/>
    <n v="2"/>
    <n v="3.0419771531028958"/>
    <n v="2.0367845840231222"/>
  </r>
  <r>
    <n v="40.774000000000001"/>
    <n v="0"/>
    <x v="8"/>
    <n v="3"/>
    <n v="3.152552140726621"/>
    <n v="1.5879420960863957"/>
  </r>
  <r>
    <n v="46.987000000000002"/>
    <n v="0"/>
    <x v="8"/>
    <n v="4"/>
    <n v="3.4245901944612291"/>
    <n v="0.6598906500039412"/>
  </r>
  <r>
    <n v="45.396000000000001"/>
    <n v="0"/>
    <x v="8"/>
    <n v="5"/>
    <n v="3.2290819128662562"/>
    <n v="19.473974570814324"/>
  </r>
  <r>
    <n v="41.462000000000003"/>
    <n v="0"/>
    <x v="8"/>
    <n v="6"/>
    <n v="3.027696484127826"/>
    <n v="44.650811425129938"/>
  </r>
  <r>
    <n v="97.757999999999996"/>
    <n v="0"/>
    <x v="8"/>
    <n v="7"/>
    <n v="3.7686071697644477"/>
    <n v="21.759785945511695"/>
  </r>
  <r>
    <n v="230.31200000000001"/>
    <n v="0"/>
    <x v="8"/>
    <n v="8"/>
    <n v="3.738954399294006"/>
    <n v="24.779324176545718"/>
  </r>
  <r>
    <n v="343.27100000000002"/>
    <n v="0"/>
    <x v="8"/>
    <n v="9"/>
    <n v="3.5713953855601033"/>
    <n v="34.7241334386962"/>
  </r>
  <r>
    <n v="483.08300000000003"/>
    <n v="0"/>
    <x v="8"/>
    <n v="10"/>
    <n v="3.3711259246726457"/>
    <n v="43.062396264416343"/>
  </r>
  <r>
    <n v="637.28499999999997"/>
    <n v="0"/>
    <x v="8"/>
    <n v="11"/>
    <n v="3.4158151296579269"/>
    <n v="33.416377689861235"/>
  </r>
  <r>
    <n v="774.31299999999999"/>
    <n v="0"/>
    <x v="8"/>
    <n v="12"/>
    <n v="3.485659765381584"/>
    <n v="26.781212372608024"/>
  </r>
  <r>
    <n v="911.56899999999996"/>
    <n v="0"/>
    <x v="8"/>
    <n v="13"/>
    <n v="3.6181974794087735"/>
    <n v="25.698753992489497"/>
  </r>
  <r>
    <n v="990.20600000000002"/>
    <n v="0"/>
    <x v="8"/>
    <n v="14"/>
    <n v="3.6859881985703646"/>
    <n v="25.175186076339696"/>
  </r>
  <r>
    <n v="967.92600000000004"/>
    <n v="0"/>
    <x v="8"/>
    <n v="15"/>
    <n v="3.764213729319843"/>
    <n v="24.594462717779393"/>
  </r>
  <r>
    <n v="828.34199999999998"/>
    <n v="0"/>
    <x v="8"/>
    <n v="16"/>
    <n v="3.7561966135973237"/>
    <n v="30.137286531541971"/>
  </r>
  <r>
    <n v="310.25099999999998"/>
    <n v="0"/>
    <x v="8"/>
    <n v="17"/>
    <n v="3.5429740332099526"/>
    <n v="40.839382958901439"/>
  </r>
  <r>
    <n v="80.403999999999996"/>
    <n v="0"/>
    <x v="8"/>
    <n v="18"/>
    <n v="3.2199459622794917"/>
    <n v="73.103966535238115"/>
  </r>
  <r>
    <n v="83.201999999999998"/>
    <n v="0"/>
    <x v="8"/>
    <n v="19"/>
    <n v="3.9816530486721216"/>
    <n v="56.303021032213252"/>
  </r>
  <r>
    <n v="72.585999999999999"/>
    <n v="0"/>
    <x v="8"/>
    <n v="20"/>
    <n v="3.8765914151481069"/>
    <n v="56.903625878999236"/>
  </r>
  <r>
    <n v="80.516999999999996"/>
    <n v="0"/>
    <x v="8"/>
    <n v="21"/>
    <n v="4.107603924430884"/>
    <n v="36.015950538829799"/>
  </r>
  <r>
    <n v="80.930999999999997"/>
    <n v="0"/>
    <x v="8"/>
    <n v="22"/>
    <n v="3.7686138035091896"/>
    <n v="26.283979888444094"/>
  </r>
  <r>
    <n v="79.852000000000004"/>
    <n v="0"/>
    <x v="8"/>
    <n v="23"/>
    <n v="3.3242217134240608"/>
    <n v="10.625105117676396"/>
  </r>
  <r>
    <n v="112.361"/>
    <n v="0"/>
    <x v="8"/>
    <n v="24"/>
    <n v="3.388810410748881"/>
    <n v="0.31269399314106749"/>
  </r>
  <r>
    <n v="140.56399999999999"/>
    <n v="0"/>
    <x v="8"/>
    <n v="1"/>
    <n v="3.1408439948523394"/>
    <n v="0.51023140327825089"/>
  </r>
  <r>
    <n v="139.131"/>
    <n v="0"/>
    <x v="8"/>
    <n v="2"/>
    <n v="2.9212302203010294"/>
    <n v="0.7567765270407758"/>
  </r>
  <r>
    <n v="100.208"/>
    <n v="0"/>
    <x v="8"/>
    <n v="3"/>
    <n v="2.6207092551444924"/>
    <n v="1.5063092027652463"/>
  </r>
  <r>
    <n v="103.06100000000001"/>
    <n v="0"/>
    <x v="8"/>
    <n v="4"/>
    <n v="2.3801924291955894"/>
    <n v="1.9655815463330191"/>
  </r>
  <r>
    <n v="72.453999999999994"/>
    <n v="0"/>
    <x v="8"/>
    <n v="5"/>
    <n v="2.3286408052767604"/>
    <n v="18.840745409975469"/>
  </r>
  <r>
    <n v="59.116"/>
    <n v="0"/>
    <x v="8"/>
    <n v="6"/>
    <n v="1.8919209814365927"/>
    <n v="53.772704215485859"/>
  </r>
  <r>
    <n v="137.83199999999999"/>
    <n v="0"/>
    <x v="8"/>
    <n v="7"/>
    <n v="1.5361852101878861"/>
    <n v="44.166485717242878"/>
  </r>
  <r>
    <n v="148.41800000000001"/>
    <n v="0"/>
    <x v="8"/>
    <n v="8"/>
    <n v="1.3331815330254166"/>
    <n v="74.491658432374976"/>
  </r>
  <r>
    <n v="175.61699999999999"/>
    <n v="0"/>
    <x v="8"/>
    <n v="9"/>
    <n v="1.0711923263354719"/>
    <n v="122.23505149574437"/>
  </r>
  <r>
    <n v="210.214"/>
    <n v="0"/>
    <x v="8"/>
    <n v="10"/>
    <n v="1.02069878024812"/>
    <n v="148.60176041143592"/>
  </r>
  <r>
    <n v="364.428"/>
    <n v="0"/>
    <x v="8"/>
    <n v="11"/>
    <n v="1.2788275880665072"/>
    <n v="93.884415120066535"/>
  </r>
  <r>
    <n v="700.21900000000005"/>
    <n v="0"/>
    <x v="8"/>
    <n v="12"/>
    <n v="1.9583447091868174"/>
    <n v="49.827633421994534"/>
  </r>
  <r>
    <n v="967.80200000000002"/>
    <n v="0"/>
    <x v="8"/>
    <n v="13"/>
    <n v="2.1170765219991456"/>
    <n v="45.884084138554684"/>
  </r>
  <r>
    <n v="1100.2170000000001"/>
    <n v="0"/>
    <x v="8"/>
    <n v="14"/>
    <n v="2.3200939636144051"/>
    <n v="41.626725741185162"/>
  </r>
  <r>
    <n v="1073.8119999999999"/>
    <n v="0"/>
    <x v="8"/>
    <n v="15"/>
    <n v="2.2652904890984731"/>
    <n v="42.700783431771811"/>
  </r>
  <r>
    <n v="621.55999999999995"/>
    <n v="0"/>
    <x v="8"/>
    <n v="16"/>
    <n v="1.9935659005911996"/>
    <n v="59.231904389526356"/>
  </r>
  <r>
    <n v="150.81899999999999"/>
    <n v="0.14399999999999999"/>
    <x v="8"/>
    <n v="17"/>
    <n v="1.1588580586076969"/>
    <n v="128.76185169098065"/>
  </r>
  <r>
    <n v="47.267000000000003"/>
    <n v="1.611"/>
    <x v="8"/>
    <n v="18"/>
    <n v="1.3654980776258896"/>
    <n v="155.31290322036847"/>
  </r>
  <r>
    <n v="40.643999999999998"/>
    <n v="1.5820000000000001"/>
    <x v="8"/>
    <n v="19"/>
    <n v="2.7164760260307839"/>
    <n v="91.233055660377318"/>
  </r>
  <r>
    <n v="38.622999999999998"/>
    <n v="0.11"/>
    <x v="8"/>
    <n v="20"/>
    <n v="3.4103678687203232"/>
    <n v="131.12859668634781"/>
  </r>
  <r>
    <n v="41.232999999999997"/>
    <n v="0"/>
    <x v="8"/>
    <n v="21"/>
    <n v="3.5294942980546091"/>
    <n v="83.279106720509645"/>
  </r>
  <r>
    <n v="41.201000000000001"/>
    <n v="0"/>
    <x v="8"/>
    <n v="22"/>
    <n v="3.4551772747574039"/>
    <n v="57.105754574289513"/>
  </r>
  <r>
    <n v="39.423999999999999"/>
    <n v="0"/>
    <x v="8"/>
    <n v="23"/>
    <n v="3.1315877761927737"/>
    <n v="23.406316816516537"/>
  </r>
  <r>
    <n v="38.372999999999998"/>
    <n v="0"/>
    <x v="8"/>
    <n v="24"/>
    <n v="2.712311560274741"/>
    <n v="3.4839138135993615"/>
  </r>
  <r>
    <n v="38.081000000000003"/>
    <n v="0"/>
    <x v="8"/>
    <n v="1"/>
    <n v="2.7328346089728885"/>
    <n v="3.4132697043352405"/>
  </r>
  <r>
    <n v="37.840000000000003"/>
    <n v="0"/>
    <x v="8"/>
    <n v="2"/>
    <n v="2.6611315262496893"/>
    <n v="3.7839072547557286"/>
  </r>
  <r>
    <n v="39.844999999999999"/>
    <n v="0"/>
    <x v="8"/>
    <n v="3"/>
    <n v="3.0126242712957088"/>
    <n v="2.1200912350678802"/>
  </r>
  <r>
    <n v="38.314"/>
    <n v="0"/>
    <x v="8"/>
    <n v="4"/>
    <n v="2.828522759321551"/>
    <n v="2.9598791541912579"/>
  </r>
  <r>
    <n v="37.991"/>
    <n v="0"/>
    <x v="8"/>
    <n v="5"/>
    <n v="2.715537884103258"/>
    <n v="29.462373326304462"/>
  </r>
  <r>
    <n v="37.514000000000003"/>
    <n v="0"/>
    <x v="8"/>
    <n v="6"/>
    <n v="2.5286775199696776"/>
    <n v="60.98258681659545"/>
  </r>
  <r>
    <n v="54.512"/>
    <n v="0"/>
    <x v="8"/>
    <n v="7"/>
    <n v="2.4458442305265478"/>
    <n v="63.698239717238337"/>
  </r>
  <r>
    <n v="129.46799999999999"/>
    <n v="0"/>
    <x v="8"/>
    <n v="8"/>
    <n v="2.0097248567901032"/>
    <n v="48.682176951355693"/>
  </r>
  <r>
    <n v="206.13399999999999"/>
    <n v="0"/>
    <x v="8"/>
    <n v="9"/>
    <n v="1.9914128150637176"/>
    <n v="64.471286570229196"/>
  </r>
  <r>
    <n v="495.20800000000003"/>
    <n v="0"/>
    <x v="8"/>
    <n v="10"/>
    <n v="2.561890122546242"/>
    <n v="57.539439264398538"/>
  </r>
  <r>
    <n v="881.52700000000004"/>
    <n v="0"/>
    <x v="8"/>
    <n v="11"/>
    <n v="2.6827293937331809"/>
    <n v="43.304498895483107"/>
  </r>
  <r>
    <n v="1067.2729999999999"/>
    <n v="0"/>
    <x v="8"/>
    <n v="12"/>
    <n v="2.6172399584294901"/>
    <n v="36.586270577505445"/>
  </r>
  <r>
    <n v="1158.684"/>
    <n v="0"/>
    <x v="8"/>
    <n v="13"/>
    <n v="2.8305047253096043"/>
    <n v="33.621024928871648"/>
  </r>
  <r>
    <n v="1161.3610000000001"/>
    <n v="0"/>
    <x v="8"/>
    <n v="14"/>
    <n v="3.175935295310659"/>
    <n v="29.663039139035181"/>
  </r>
  <r>
    <n v="1089.0820000000001"/>
    <n v="0"/>
    <x v="8"/>
    <n v="15"/>
    <n v="3.5534103337498189"/>
    <n v="26.217793253972186"/>
  </r>
  <r>
    <n v="961.56100000000004"/>
    <n v="0"/>
    <x v="8"/>
    <n v="16"/>
    <n v="3.5013244636851351"/>
    <n v="32.532652884348749"/>
  </r>
  <r>
    <n v="195.67400000000001"/>
    <n v="0.68500000000000005"/>
    <x v="8"/>
    <n v="17"/>
    <n v="2.452208188551698"/>
    <n v="34.338349328364949"/>
  </r>
  <r>
    <n v="52.423000000000002"/>
    <n v="1.6359999999999999"/>
    <x v="8"/>
    <n v="18"/>
    <n v="1.9433314179521719"/>
    <n v="97.987628940393549"/>
  </r>
  <r>
    <n v="45.896000000000001"/>
    <n v="0.82899999999999996"/>
    <x v="8"/>
    <n v="19"/>
    <n v="2.6727831936017554"/>
    <n v="70.897827995090537"/>
  </r>
  <r>
    <n v="45.414000000000001"/>
    <n v="1.4E-2"/>
    <x v="8"/>
    <n v="20"/>
    <n v="3.1203579922822957"/>
    <n v="114.91341274377908"/>
  </r>
  <r>
    <n v="41.064999999999998"/>
    <n v="1.7000000000000001E-2"/>
    <x v="8"/>
    <n v="21"/>
    <n v="3.0636489681424011"/>
    <n v="97.667687374482753"/>
  </r>
  <r>
    <n v="38.112000000000002"/>
    <n v="0"/>
    <x v="8"/>
    <n v="22"/>
    <n v="2.871606170769244"/>
    <n v="76.199501741177201"/>
  </r>
  <r>
    <n v="38.131"/>
    <n v="0"/>
    <x v="8"/>
    <n v="23"/>
    <n v="2.9919573860601694"/>
    <n v="25.769995876838244"/>
  </r>
  <r>
    <n v="38.085000000000001"/>
    <n v="0"/>
    <x v="8"/>
    <n v="24"/>
    <n v="2.8724576585217059"/>
    <n v="2.7875534905028445"/>
  </r>
  <r>
    <n v="37.963000000000001"/>
    <n v="0"/>
    <x v="8"/>
    <n v="1"/>
    <n v="2.7687515237016127"/>
    <n v="3.2564490451749908"/>
  </r>
  <r>
    <n v="37.877000000000002"/>
    <n v="0"/>
    <x v="8"/>
    <n v="2"/>
    <n v="2.7064968132255394"/>
    <n v="3.5575384662937832"/>
  </r>
  <r>
    <n v="37.78"/>
    <n v="0"/>
    <x v="8"/>
    <n v="3"/>
    <n v="2.5552817848527001"/>
    <n v="4.341631967366899"/>
  </r>
  <r>
    <n v="37.69"/>
    <n v="0"/>
    <x v="8"/>
    <n v="4"/>
    <n v="2.3597044306438044"/>
    <n v="5.5043598625717678"/>
  </r>
  <r>
    <n v="37.591999999999999"/>
    <n v="0"/>
    <x v="8"/>
    <n v="5"/>
    <n v="2.4744108389675308"/>
    <n v="33.609830131941315"/>
  </r>
  <r>
    <n v="37.472000000000001"/>
    <n v="0"/>
    <x v="8"/>
    <n v="6"/>
    <n v="2.498129300096374"/>
    <n v="61.91497670511653"/>
  </r>
  <r>
    <n v="45.893000000000001"/>
    <n v="0"/>
    <x v="8"/>
    <n v="7"/>
    <n v="2.6917540749481557"/>
    <n v="68.032387737834085"/>
  </r>
  <r>
    <n v="138.50399999999999"/>
    <n v="0"/>
    <x v="8"/>
    <n v="8"/>
    <n v="3.144902224235278"/>
    <n v="29.983072280111255"/>
  </r>
  <r>
    <n v="254.09700000000001"/>
    <n v="0"/>
    <x v="8"/>
    <n v="9"/>
    <n v="3.3715392627107277"/>
    <n v="36.946643046118417"/>
  </r>
  <r>
    <n v="426.596"/>
    <n v="0"/>
    <x v="8"/>
    <n v="10"/>
    <n v="3.5444702001850712"/>
    <n v="40.820975195820978"/>
  </r>
  <r>
    <n v="752.19200000000001"/>
    <n v="0"/>
    <x v="8"/>
    <n v="11"/>
    <n v="3.4384705902479373"/>
    <n v="33.177957262856395"/>
  </r>
  <r>
    <n v="1054.021"/>
    <n v="0"/>
    <x v="8"/>
    <n v="12"/>
    <n v="3.2669986225892411"/>
    <n v="28.759031898682249"/>
  </r>
  <r>
    <n v="1219.6400000000001"/>
    <n v="0"/>
    <x v="8"/>
    <n v="13"/>
    <n v="2.8095408877608454"/>
    <n v="33.892556627212862"/>
  </r>
  <r>
    <n v="1340.473"/>
    <n v="0"/>
    <x v="8"/>
    <n v="14"/>
    <n v="2.5543008828248874"/>
    <n v="37.556007107518255"/>
  </r>
  <r>
    <n v="1297.3050000000001"/>
    <n v="0"/>
    <x v="8"/>
    <n v="15"/>
    <n v="2.4275841900951654"/>
    <n v="39.660931335534684"/>
  </r>
  <r>
    <n v="1052.508"/>
    <n v="0"/>
    <x v="8"/>
    <n v="16"/>
    <n v="2.4144177351899985"/>
    <n v="48.424623156265504"/>
  </r>
  <r>
    <n v="317.38"/>
    <n v="0"/>
    <x v="8"/>
    <n v="17"/>
    <n v="1.8140104740601692"/>
    <n v="82.403478138695107"/>
  </r>
  <r>
    <n v="51.503"/>
    <n v="0"/>
    <x v="8"/>
    <n v="18"/>
    <n v="1.9115179831746285"/>
    <n v="197.03008980807817"/>
  </r>
  <r>
    <n v="40.49"/>
    <n v="0"/>
    <x v="8"/>
    <n v="19"/>
    <n v="1.7628060018050766"/>
    <n v="272.51358910946266"/>
  </r>
  <r>
    <n v="38.366"/>
    <n v="0"/>
    <x v="8"/>
    <n v="20"/>
    <n v="1.6440416661386656"/>
    <n v="266.59589326813261"/>
  </r>
  <r>
    <n v="38.283000000000001"/>
    <n v="0"/>
    <x v="8"/>
    <n v="21"/>
    <n v="1.5988927418685721"/>
    <n v="209.35591233317015"/>
  </r>
  <r>
    <n v="38.19"/>
    <n v="0"/>
    <x v="8"/>
    <n v="22"/>
    <n v="1.8552113087193058"/>
    <n v="122.86964016775921"/>
  </r>
  <r>
    <n v="38.072000000000003"/>
    <n v="0"/>
    <x v="8"/>
    <n v="23"/>
    <n v="2.4458070242764451"/>
    <n v="33.684786063478803"/>
  </r>
  <r>
    <n v="37.948999999999998"/>
    <n v="0"/>
    <x v="8"/>
    <n v="24"/>
    <n v="2.6685855804152134"/>
    <n v="3.7360017202050742"/>
  </r>
  <r>
    <n v="37.844999999999999"/>
    <n v="0"/>
    <x v="8"/>
    <n v="1"/>
    <n v="2.5470249311696969"/>
    <n v="4.3790626797091754"/>
  </r>
  <r>
    <n v="37.764000000000003"/>
    <n v="0"/>
    <x v="8"/>
    <n v="2"/>
    <n v="2.3567587912215369"/>
    <n v="5.5123549665660363"/>
  </r>
  <r>
    <n v="37.698"/>
    <n v="0"/>
    <x v="8"/>
    <n v="3"/>
    <n v="2.2533392997948622"/>
    <n v="6.2137327181293411"/>
  </r>
  <r>
    <n v="37.597000000000001"/>
    <n v="0"/>
    <x v="8"/>
    <n v="4"/>
    <n v="2.4180839522233302"/>
    <n v="5.1535818900204369"/>
  </r>
  <r>
    <n v="37.494"/>
    <n v="0"/>
    <x v="8"/>
    <n v="5"/>
    <n v="2.6286821793438628"/>
    <n v="31.156546106687166"/>
  </r>
  <r>
    <n v="37.384999999999998"/>
    <n v="0"/>
    <x v="8"/>
    <n v="6"/>
    <n v="2.5800358524640696"/>
    <n v="59.783214872723285"/>
  </r>
  <r>
    <n v="45.801000000000002"/>
    <n v="0"/>
    <x v="8"/>
    <n v="7"/>
    <n v="2.4091660382796367"/>
    <n v="77.087035813454705"/>
  </r>
  <r>
    <n v="124.271"/>
    <n v="0"/>
    <x v="8"/>
    <n v="8"/>
    <n v="2.5701692551269852"/>
    <n v="39.026923265022063"/>
  </r>
  <r>
    <n v="266.678"/>
    <n v="0"/>
    <x v="8"/>
    <n v="9"/>
    <n v="3.1015926553949669"/>
    <n v="40.403307600177705"/>
  </r>
  <r>
    <n v="442.27499999999998"/>
    <n v="0"/>
    <x v="8"/>
    <n v="10"/>
    <n v="3.1169929419233533"/>
    <n v="46.799115692188558"/>
  </r>
  <r>
    <n v="696.15800000000002"/>
    <n v="0"/>
    <x v="8"/>
    <n v="11"/>
    <n v="3.0434068081674526"/>
    <n v="37.844251634349206"/>
  </r>
  <r>
    <n v="956.22699999999998"/>
    <n v="0"/>
    <x v="8"/>
    <n v="12"/>
    <n v="2.5945020716892868"/>
    <n v="36.931177194459266"/>
  </r>
  <r>
    <n v="1154.6010000000001"/>
    <n v="0"/>
    <x v="8"/>
    <n v="13"/>
    <n v="2.0572070872909221"/>
    <n v="47.300006958481461"/>
  </r>
  <r>
    <n v="1222.9359999999999"/>
    <n v="0"/>
    <x v="8"/>
    <n v="14"/>
    <n v="1.849513719873416"/>
    <n v="52.92259222289784"/>
  </r>
  <r>
    <n v="1216.662"/>
    <n v="0"/>
    <x v="8"/>
    <n v="15"/>
    <n v="2.0208169140226433"/>
    <n v="48.201636504274987"/>
  </r>
  <r>
    <n v="1078.521"/>
    <n v="0"/>
    <x v="8"/>
    <n v="16"/>
    <n v="2.0940537242391848"/>
    <n v="56.256642072380359"/>
  </r>
  <r>
    <n v="335.73899999999998"/>
    <n v="0"/>
    <x v="8"/>
    <n v="17"/>
    <n v="1.5939814929916847"/>
    <n v="94.160493159415537"/>
  </r>
  <r>
    <n v="57.959000000000003"/>
    <n v="0"/>
    <x v="8"/>
    <n v="18"/>
    <n v="1.6349363901999368"/>
    <n v="205.75259172434059"/>
  </r>
  <r>
    <n v="45.926000000000002"/>
    <n v="0"/>
    <x v="8"/>
    <n v="19"/>
    <n v="1.7062745968923054"/>
    <n v="248.47750322939279"/>
  </r>
  <r>
    <n v="38.805"/>
    <n v="0"/>
    <x v="8"/>
    <n v="20"/>
    <n v="1.4975406505334004"/>
    <n v="290.27288931909561"/>
  </r>
  <r>
    <n v="38.305999999999997"/>
    <n v="0"/>
    <x v="8"/>
    <n v="21"/>
    <n v="1.3246924171293502"/>
    <n v="254.484433220988"/>
  </r>
  <r>
    <n v="38.24"/>
    <n v="0"/>
    <x v="8"/>
    <n v="22"/>
    <n v="1.175944301402069"/>
    <n v="199.02802205713067"/>
  </r>
  <r>
    <n v="38.164000000000001"/>
    <n v="0"/>
    <x v="8"/>
    <n v="23"/>
    <n v="1.4493143206357963"/>
    <n v="63.193863075662989"/>
  </r>
  <r>
    <n v="38.061999999999998"/>
    <n v="0"/>
    <x v="8"/>
    <n v="24"/>
    <n v="1.669973053674819"/>
    <n v="11.6081937163015"/>
  </r>
  <r>
    <n v="37.921999999999997"/>
    <n v="0"/>
    <x v="8"/>
    <n v="1"/>
    <n v="1.986040281565306"/>
    <n v="8.2860642663543764"/>
  </r>
  <r>
    <n v="37.771000000000001"/>
    <n v="0"/>
    <x v="8"/>
    <n v="2"/>
    <n v="2.2072870225686554"/>
    <n v="6.5299695351684743"/>
  </r>
  <r>
    <n v="37.643000000000001"/>
    <n v="0"/>
    <x v="8"/>
    <n v="3"/>
    <n v="2.0435422677302273"/>
    <n v="7.8434914500534667"/>
  </r>
  <r>
    <n v="37.545000000000002"/>
    <n v="0"/>
    <x v="8"/>
    <n v="4"/>
    <n v="1.8010644075101812"/>
    <n v="10.213594424429356"/>
  </r>
  <r>
    <n v="37.47"/>
    <n v="0"/>
    <x v="8"/>
    <n v="5"/>
    <n v="1.718211279208701"/>
    <n v="52.787823978242429"/>
  </r>
  <r>
    <n v="37.412999999999997"/>
    <n v="0"/>
    <x v="8"/>
    <n v="6"/>
    <n v="1.6648249157193677"/>
    <n v="97.868464354896375"/>
  </r>
  <r>
    <n v="41.735999999999997"/>
    <n v="0"/>
    <x v="8"/>
    <n v="7"/>
    <n v="1.2874738832302579"/>
    <n v="165.81236647152667"/>
  </r>
  <r>
    <n v="109.71299999999999"/>
    <n v="0"/>
    <x v="8"/>
    <n v="8"/>
    <n v="1.356148959369877"/>
    <n v="86.715468135974703"/>
  </r>
  <r>
    <n v="250.28700000000001"/>
    <n v="0"/>
    <x v="8"/>
    <n v="9"/>
    <n v="1.7530410719660847"/>
    <n v="73.614391989326762"/>
  </r>
  <r>
    <n v="428.661"/>
    <n v="0"/>
    <x v="8"/>
    <n v="10"/>
    <n v="2.051047781013402"/>
    <n v="72.560163062207167"/>
  </r>
  <r>
    <n v="698.851"/>
    <n v="0"/>
    <x v="8"/>
    <n v="11"/>
    <n v="2.1340527172495061"/>
    <n v="55.150307886661331"/>
  </r>
  <r>
    <n v="1018.104"/>
    <n v="0"/>
    <x v="8"/>
    <n v="12"/>
    <n v="2.3841015079060708"/>
    <n v="40.434798240075061"/>
  </r>
  <r>
    <n v="1236.8009999999999"/>
    <n v="0"/>
    <x v="8"/>
    <n v="13"/>
    <n v="2.3842871051951775"/>
    <n v="40.431435159074809"/>
  </r>
  <r>
    <n v="1291.4100000000001"/>
    <n v="0"/>
    <x v="8"/>
    <n v="14"/>
    <n v="2.5975405675369152"/>
    <n v="36.884737294249653"/>
  </r>
  <r>
    <n v="1094.635"/>
    <n v="1.91"/>
    <x v="8"/>
    <n v="15"/>
    <n v="2.9905133338609278"/>
    <n v="16.331808112908284"/>
  </r>
  <r>
    <n v="624.07899999999995"/>
    <n v="4.8710000000000004"/>
    <x v="8"/>
    <n v="16"/>
    <n v="3.3765326890169445"/>
    <n v="0.36606590320448151"/>
  </r>
  <r>
    <n v="189.95"/>
    <n v="6.1769999999999996"/>
    <x v="8"/>
    <n v="17"/>
    <n v="3.2150933112430815"/>
    <n v="0.48055894839119984"/>
  </r>
  <r>
    <n v="66.864999999999995"/>
    <n v="3.6880000000000002"/>
    <x v="8"/>
    <n v="18"/>
    <n v="2.7522894106543374"/>
    <n v="35.580189329181621"/>
  </r>
  <r>
    <n v="52.115000000000002"/>
    <n v="0.70399999999999996"/>
    <x v="8"/>
    <n v="19"/>
    <n v="2.4079389527145407"/>
    <n v="84.865918118478547"/>
  </r>
  <r>
    <n v="48.323"/>
    <n v="0"/>
    <x v="8"/>
    <n v="20"/>
    <n v="2.6880321798669002"/>
    <n v="126.5632593652694"/>
  </r>
  <r>
    <n v="57.915999999999997"/>
    <n v="0"/>
    <x v="8"/>
    <n v="21"/>
    <n v="2.9954692453770915"/>
    <n v="70.968392130595419"/>
  </r>
  <r>
    <n v="64.569000000000003"/>
    <n v="0"/>
    <x v="8"/>
    <n v="22"/>
    <n v="3.1099731510095068"/>
    <n v="41.102294345496716"/>
  </r>
  <r>
    <n v="70.72"/>
    <n v="0"/>
    <x v="8"/>
    <n v="23"/>
    <n v="3.1516974791372347"/>
    <n v="12.932491447799922"/>
  </r>
  <r>
    <n v="77.988"/>
    <n v="0"/>
    <x v="8"/>
    <n v="24"/>
    <n v="2.981184999291389"/>
    <n v="1.1432838835451937"/>
  </r>
  <r>
    <n v="81.113"/>
    <n v="0"/>
    <x v="8"/>
    <n v="1"/>
    <n v="2.7944981660398347"/>
    <n v="1.4691699334970529"/>
  </r>
  <r>
    <n v="84.549000000000007"/>
    <n v="0"/>
    <x v="8"/>
    <n v="2"/>
    <n v="2.9536169352168877"/>
    <n v="1.1041497125525739"/>
  </r>
  <r>
    <n v="88.543000000000006"/>
    <n v="0"/>
    <x v="8"/>
    <n v="3"/>
    <n v="2.7983754215615888"/>
    <n v="1.338387837041795"/>
  </r>
  <r>
    <n v="97.462999999999994"/>
    <n v="0"/>
    <x v="8"/>
    <n v="4"/>
    <n v="2.4021777619485198"/>
    <n v="2.0256504953049088"/>
  </r>
  <r>
    <n v="93.885000000000005"/>
    <n v="0"/>
    <x v="8"/>
    <n v="5"/>
    <n v="2.1977010715745671"/>
    <n v="15.634751300097657"/>
  </r>
  <r>
    <n v="128.113"/>
    <n v="0"/>
    <x v="8"/>
    <n v="6"/>
    <n v="2.2913936807104971"/>
    <n v="19.997047590803028"/>
  </r>
  <r>
    <n v="164.292"/>
    <n v="0"/>
    <x v="8"/>
    <n v="7"/>
    <n v="2.5160717398357306"/>
    <n v="25.887326337046304"/>
  </r>
  <r>
    <n v="259.42500000000001"/>
    <n v="0"/>
    <x v="8"/>
    <n v="8"/>
    <n v="2.8930062219082764"/>
    <n v="32.834837389586127"/>
  </r>
  <r>
    <n v="335.84699999999998"/>
    <n v="0"/>
    <x v="8"/>
    <n v="9"/>
    <n v="3.2120449872316548"/>
    <n v="38.918737006314423"/>
  </r>
  <r>
    <n v="397.23399999999998"/>
    <n v="0"/>
    <x v="8"/>
    <n v="10"/>
    <n v="3.0343943382493976"/>
    <n v="48.148405121228997"/>
  </r>
  <r>
    <n v="472.75900000000001"/>
    <n v="0"/>
    <x v="8"/>
    <n v="11"/>
    <n v="3.1590025324459616"/>
    <n v="36.358103755170632"/>
  </r>
  <r>
    <n v="571.79499999999996"/>
    <n v="0"/>
    <x v="8"/>
    <n v="12"/>
    <n v="3.2620055180823959"/>
    <n v="28.807291752795773"/>
  </r>
  <r>
    <n v="635.19399999999996"/>
    <n v="3.7999999999999999E-2"/>
    <x v="8"/>
    <n v="13"/>
    <n v="3.0130134417224226"/>
    <n v="31.416740419075953"/>
  </r>
  <r>
    <n v="629.76800000000003"/>
    <n v="0.71199999999999997"/>
    <x v="8"/>
    <n v="14"/>
    <n v="2.8280063649150438"/>
    <n v="19.08533976477883"/>
  </r>
  <r>
    <n v="607.61900000000003"/>
    <n v="2.2909999999999999"/>
    <x v="8"/>
    <n v="15"/>
    <n v="2.8010644405297072"/>
    <n v="16.268869313870987"/>
  </r>
  <r>
    <n v="576.25800000000004"/>
    <n v="2.9350000000000001"/>
    <x v="8"/>
    <n v="16"/>
    <n v="2.7770217860146507"/>
    <n v="17.302997804193943"/>
  </r>
  <r>
    <n v="206.12200000000001"/>
    <n v="3.948"/>
    <x v="8"/>
    <n v="17"/>
    <n v="2.5748634915272692"/>
    <n v="18.261462836087301"/>
  </r>
  <r>
    <n v="50.566000000000003"/>
    <n v="4.125"/>
    <x v="8"/>
    <n v="18"/>
    <n v="2.2213736741034813"/>
    <n v="1.7881476727624455"/>
  </r>
  <r>
    <n v="44.96"/>
    <n v="1.3919999999999999"/>
    <x v="8"/>
    <n v="19"/>
    <n v="2.5080448560582007"/>
    <n v="92.149389625840286"/>
  </r>
  <r>
    <n v="42.533999999999999"/>
    <n v="0"/>
    <x v="8"/>
    <n v="20"/>
    <n v="2.7747753062185052"/>
    <n v="139.02926404719918"/>
  </r>
  <r>
    <n v="41.578000000000003"/>
    <n v="0"/>
    <x v="8"/>
    <n v="21"/>
    <n v="2.8857862013669693"/>
    <n v="102.94167811233343"/>
  </r>
  <r>
    <n v="39.444000000000003"/>
    <n v="0"/>
    <x v="8"/>
    <n v="22"/>
    <n v="2.8217173848562509"/>
    <n v="75.089390587301139"/>
  </r>
  <r>
    <n v="39.305999999999997"/>
    <n v="0"/>
    <x v="8"/>
    <n v="23"/>
    <n v="2.8258933100879795"/>
    <n v="27.00696883192813"/>
  </r>
  <r>
    <n v="38.131999999999998"/>
    <n v="0"/>
    <x v="8"/>
    <n v="24"/>
    <n v="2.8475759866946482"/>
    <n v="2.8909378552539184"/>
  </r>
  <r>
    <n v="37.594999999999999"/>
    <n v="0"/>
    <x v="8"/>
    <n v="1"/>
    <n v="2.8029370310444008"/>
    <n v="3.1314306872017639"/>
  </r>
  <r>
    <n v="38.093000000000004"/>
    <n v="0"/>
    <x v="8"/>
    <n v="2"/>
    <n v="2.8480186094897624"/>
    <n v="2.8919791223734421"/>
  </r>
  <r>
    <n v="37.445"/>
    <n v="0"/>
    <x v="8"/>
    <n v="3"/>
    <n v="2.713952099798373"/>
    <n v="3.5622859750573834"/>
  </r>
  <r>
    <n v="40.409999999999997"/>
    <n v="0"/>
    <x v="8"/>
    <n v="4"/>
    <n v="2.7620260679436028"/>
    <n v="3.0883985977283626"/>
  </r>
  <r>
    <n v="56.956000000000003"/>
    <n v="0"/>
    <x v="8"/>
    <n v="5"/>
    <n v="2.9210061622666936"/>
    <n v="17.825133909337968"/>
  </r>
  <r>
    <n v="61.17"/>
    <n v="0"/>
    <x v="8"/>
    <n v="6"/>
    <n v="2.7200029411748807"/>
    <n v="34.354439871514167"/>
  </r>
  <r>
    <n v="68.353999999999999"/>
    <n v="0"/>
    <x v="8"/>
    <n v="7"/>
    <n v="3.0050106488996007"/>
    <n v="40.366448670132641"/>
  </r>
  <r>
    <n v="158.54400000000001"/>
    <n v="0"/>
    <x v="8"/>
    <n v="8"/>
    <n v="2.9109094798705097"/>
    <n v="32.615858125146552"/>
  </r>
  <r>
    <n v="258.88799999999998"/>
    <n v="0"/>
    <x v="8"/>
    <n v="9"/>
    <n v="2.7270264025124509"/>
    <n v="46.333201021655931"/>
  </r>
  <r>
    <n v="399.75400000000002"/>
    <n v="0"/>
    <x v="8"/>
    <n v="10"/>
    <n v="2.6906856003628516"/>
    <n v="54.652634513810774"/>
  </r>
  <r>
    <n v="641.66899999999998"/>
    <n v="0"/>
    <x v="8"/>
    <n v="11"/>
    <n v="3.0992529745085347"/>
    <n v="37.112427768193015"/>
  </r>
  <r>
    <n v="871.89"/>
    <n v="0"/>
    <x v="8"/>
    <n v="12"/>
    <n v="3.3060169388555773"/>
    <n v="28.386928625511906"/>
  </r>
  <r>
    <n v="960.71799999999996"/>
    <n v="1.6"/>
    <x v="8"/>
    <n v="13"/>
    <n v="3.5376875215315442"/>
    <n v="14.55792662322412"/>
  </r>
  <r>
    <n v="867.30200000000002"/>
    <n v="4.2290000000000001"/>
    <x v="8"/>
    <n v="14"/>
    <n v="4.0263235091085265"/>
    <n v="0.25582343414702335"/>
  </r>
  <r>
    <n v="647.13800000000003"/>
    <n v="4.351"/>
    <x v="8"/>
    <n v="15"/>
    <n v="4.0975068029229673"/>
    <n v="0.25137918168976903"/>
  </r>
  <r>
    <n v="453.93099999999998"/>
    <n v="2.4380000000000002"/>
    <x v="8"/>
    <n v="16"/>
    <n v="4.1838441653579794"/>
    <n v="12.708418015201929"/>
  </r>
  <r>
    <n v="266.94"/>
    <n v="0.19800000000000001"/>
    <x v="8"/>
    <n v="17"/>
    <n v="3.5028247172817539"/>
    <n v="40.746410448266019"/>
  </r>
  <r>
    <n v="58.091999999999999"/>
    <n v="0"/>
    <x v="8"/>
    <n v="18"/>
    <n v="2.786626993338003"/>
    <n v="117.87911906618446"/>
  </r>
  <r>
    <n v="50.494999999999997"/>
    <n v="0"/>
    <x v="8"/>
    <n v="19"/>
    <n v="2.9406205127489673"/>
    <n v="128.13894723005419"/>
  </r>
  <r>
    <n v="41.947000000000003"/>
    <n v="0"/>
    <x v="8"/>
    <n v="20"/>
    <n v="2.6621273448127907"/>
    <n v="147.30332875431139"/>
  </r>
  <r>
    <n v="39.411000000000001"/>
    <n v="0"/>
    <x v="8"/>
    <n v="21"/>
    <n v="2.7014664536136666"/>
    <n v="116.63498740548647"/>
  </r>
  <r>
    <n v="38.457000000000001"/>
    <n v="0"/>
    <x v="8"/>
    <n v="22"/>
    <n v="2.7593658691808161"/>
    <n v="78.968379375781609"/>
  </r>
  <r>
    <n v="37.728999999999999"/>
    <n v="0"/>
    <x v="8"/>
    <n v="23"/>
    <n v="2.5060885858245316"/>
    <n v="32.943880853685769"/>
  </r>
  <r>
    <n v="37.680999999999997"/>
    <n v="0"/>
    <x v="8"/>
    <n v="24"/>
    <n v="2.2588656445216033"/>
    <n v="6.1779535314422933"/>
  </r>
  <r>
    <n v="37.631999999999998"/>
    <n v="0"/>
    <x v="8"/>
    <n v="1"/>
    <n v="2.1820964689948976"/>
    <n v="6.7401863233483486"/>
  </r>
  <r>
    <n v="37.597000000000001"/>
    <n v="0"/>
    <x v="8"/>
    <n v="2"/>
    <n v="2.2345158312260849"/>
    <n v="6.3635713941057084"/>
  </r>
  <r>
    <n v="37.564"/>
    <n v="0"/>
    <x v="8"/>
    <n v="3"/>
    <n v="1.9841779154098051"/>
    <n v="8.381880565773514"/>
  </r>
  <r>
    <n v="37.524000000000001"/>
    <n v="0"/>
    <x v="8"/>
    <n v="4"/>
    <n v="1.6929937979803704"/>
    <n v="11.484064800841681"/>
  </r>
  <r>
    <n v="37.432000000000002"/>
    <n v="0"/>
    <x v="8"/>
    <n v="5"/>
    <n v="1.1810588469674153"/>
    <n v="81.24806214281729"/>
  </r>
  <r>
    <n v="37.316000000000003"/>
    <n v="0"/>
    <x v="8"/>
    <n v="6"/>
    <n v="0.84065272259120172"/>
    <n v="203.78029276710208"/>
  </r>
  <r>
    <n v="37.279000000000003"/>
    <n v="0"/>
    <x v="8"/>
    <n v="7"/>
    <n v="0.67304754661167887"/>
    <n v="363.92030714609592"/>
  </r>
  <r>
    <n v="79.69"/>
    <n v="0"/>
    <x v="8"/>
    <n v="8"/>
    <n v="0.51311792017040292"/>
    <n v="322.95235506241255"/>
  </r>
  <r>
    <n v="191.13"/>
    <n v="0"/>
    <x v="8"/>
    <n v="9"/>
    <n v="0.51900867044780663"/>
    <n v="255.22959573550008"/>
  </r>
  <r>
    <n v="296.33499999999998"/>
    <n v="0"/>
    <x v="8"/>
    <n v="10"/>
    <n v="0.59503025133181253"/>
    <n v="256.88846851116722"/>
  </r>
  <r>
    <n v="471.16300000000001"/>
    <n v="0"/>
    <x v="8"/>
    <n v="11"/>
    <n v="0.5441553087125035"/>
    <n v="224.37795840897562"/>
  </r>
  <r>
    <n v="695.37"/>
    <n v="0"/>
    <x v="8"/>
    <n v="12"/>
    <n v="0.58762062591437336"/>
    <n v="172.51867807233691"/>
  </r>
  <r>
    <n v="793.20899999999995"/>
    <n v="0.86499999999999999"/>
    <x v="8"/>
    <n v="13"/>
    <n v="0.92378190066703514"/>
    <n v="45.157986107871352"/>
  </r>
  <r>
    <n v="818.1"/>
    <n v="2.306"/>
    <x v="8"/>
    <n v="14"/>
    <n v="1.3738238606167825"/>
    <n v="33.076582185668272"/>
  </r>
  <r>
    <n v="746.78300000000002"/>
    <n v="2.73"/>
    <x v="8"/>
    <n v="15"/>
    <n v="1.4678164054131566"/>
    <n v="28.479015319482414"/>
  </r>
  <r>
    <n v="523.21900000000005"/>
    <n v="3.1869999999999998"/>
    <x v="8"/>
    <n v="16"/>
    <n v="1.8809659752371917"/>
    <n v="24.165844644807549"/>
  </r>
  <r>
    <n v="205.63399999999999"/>
    <n v="2.3090000000000002"/>
    <x v="8"/>
    <n v="17"/>
    <n v="1.9453454706041291"/>
    <n v="35.018700654651873"/>
  </r>
  <r>
    <n v="51.610999999999997"/>
    <n v="5.7000000000000002E-2"/>
    <x v="8"/>
    <n v="18"/>
    <n v="2.2231529412075992"/>
    <n v="168.07872226930613"/>
  </r>
  <r>
    <n v="44.277999999999999"/>
    <n v="1.2999999999999999E-2"/>
    <x v="8"/>
    <n v="19"/>
    <n v="2.3206141428509826"/>
    <n v="187.34520427573713"/>
  </r>
  <r>
    <n v="40.718000000000004"/>
    <n v="0"/>
    <x v="8"/>
    <n v="20"/>
    <n v="2.0603293426052058"/>
    <n v="198.65607794243209"/>
  </r>
  <r>
    <n v="38.720999999999997"/>
    <n v="0"/>
    <x v="8"/>
    <n v="21"/>
    <n v="1.9150065274040189"/>
    <n v="171.28516090978766"/>
  </r>
  <r>
    <n v="38.631999999999998"/>
    <n v="0"/>
    <x v="8"/>
    <n v="22"/>
    <n v="2.3630234869759548"/>
    <n v="93.358769079502139"/>
  </r>
  <r>
    <n v="37.747999999999998"/>
    <n v="0"/>
    <x v="8"/>
    <n v="23"/>
    <n v="2.498129300096374"/>
    <n v="33.062594157477903"/>
  </r>
  <r>
    <n v="37.688000000000002"/>
    <n v="0"/>
    <x v="8"/>
    <n v="24"/>
    <n v="2.3049045533383805"/>
    <n v="5.8626315692718496"/>
  </r>
  <r>
    <n v="37.637999999999998"/>
    <n v="0"/>
    <x v="9"/>
    <n v="1"/>
    <n v="2.2997912948787329"/>
    <n v="15.1864613461217"/>
  </r>
  <r>
    <n v="37.606000000000002"/>
    <n v="0"/>
    <x v="9"/>
    <n v="2"/>
    <n v="2.1305572041135155"/>
    <n v="17.167095379133741"/>
  </r>
  <r>
    <n v="37.593000000000004"/>
    <n v="0"/>
    <x v="9"/>
    <n v="3"/>
    <n v="2.057822392724892"/>
    <n v="18.118499341983132"/>
  </r>
  <r>
    <n v="37.523000000000003"/>
    <n v="0"/>
    <x v="9"/>
    <n v="4"/>
    <n v="1.8049002742534004"/>
    <n v="22.04042718605735"/>
  </r>
  <r>
    <n v="37.46"/>
    <n v="0"/>
    <x v="9"/>
    <n v="5"/>
    <n v="1.5158459684281909"/>
    <n v="103.58044628629787"/>
  </r>
  <r>
    <n v="37.601999999999997"/>
    <n v="0"/>
    <x v="9"/>
    <n v="6"/>
    <n v="0.4095851559810243"/>
    <n v="685.97415447819151"/>
  </r>
  <r>
    <n v="37.631999999999998"/>
    <n v="0"/>
    <x v="9"/>
    <n v="7"/>
    <n v="0.47378053991273222"/>
    <n v="831.58831907846184"/>
  </r>
  <r>
    <n v="126.732"/>
    <n v="0"/>
    <x v="9"/>
    <n v="8"/>
    <n v="0.55021813855960799"/>
    <n v="304.40882426483245"/>
  </r>
  <r>
    <n v="347.69099999999997"/>
    <n v="0"/>
    <x v="9"/>
    <n v="9"/>
    <n v="0.73206010682183742"/>
    <n v="289.89226338625514"/>
  </r>
  <r>
    <n v="662.84"/>
    <n v="0"/>
    <x v="9"/>
    <n v="10"/>
    <n v="1.3150672986581333"/>
    <n v="185.21103301889113"/>
  </r>
  <r>
    <n v="1010.169"/>
    <n v="0"/>
    <x v="9"/>
    <n v="11"/>
    <n v="1.4950521730026682"/>
    <n v="129.51067339191854"/>
  </r>
  <r>
    <n v="1183.6610000000001"/>
    <n v="0"/>
    <x v="9"/>
    <n v="12"/>
    <n v="1.3119641763401926"/>
    <n v="122.84735854470794"/>
  </r>
  <r>
    <n v="1257.4580000000001"/>
    <n v="0"/>
    <x v="9"/>
    <n v="13"/>
    <n v="1.1926311248663604"/>
    <n v="135.41638395920666"/>
  </r>
  <r>
    <n v="1212.412"/>
    <n v="0.36499999999999999"/>
    <x v="9"/>
    <n v="14"/>
    <n v="1.268113953870077"/>
    <n v="103.17403519597633"/>
  </r>
  <r>
    <n v="1196.8420000000001"/>
    <n v="1.2030000000000001"/>
    <x v="9"/>
    <n v="15"/>
    <n v="1.8463293314032576"/>
    <n v="47.583338534214043"/>
  </r>
  <r>
    <n v="1014.895"/>
    <n v="1.3440000000000001"/>
    <x v="9"/>
    <n v="16"/>
    <n v="1.6845952036023373"/>
    <n v="61.202639760169937"/>
  </r>
  <r>
    <n v="295.06099999999998"/>
    <n v="0"/>
    <x v="9"/>
    <n v="17"/>
    <n v="1.0937385427971349"/>
    <n v="223.25068900856232"/>
  </r>
  <r>
    <n v="53.209000000000003"/>
    <n v="1.1439999999999999"/>
    <x v="9"/>
    <n v="18"/>
    <n v="1.1776777997398098"/>
    <n v="275.91434213775528"/>
  </r>
  <r>
    <n v="51.817"/>
    <n v="1.706"/>
    <x v="9"/>
    <n v="19"/>
    <n v="1.7152320542713746"/>
    <n v="177.59769353631643"/>
  </r>
  <r>
    <n v="41.774000000000001"/>
    <n v="1.1160000000000001"/>
    <x v="9"/>
    <n v="20"/>
    <n v="2.2912319830169969"/>
    <n v="157.23249772936904"/>
  </r>
  <r>
    <n v="38.103000000000002"/>
    <n v="8.4000000000000005E-2"/>
    <x v="9"/>
    <n v="21"/>
    <n v="2.5541387981078865"/>
    <n v="210.69684160149927"/>
  </r>
  <r>
    <n v="37.917999999999999"/>
    <n v="0"/>
    <x v="9"/>
    <n v="22"/>
    <n v="2.5203384693330375"/>
    <n v="147.43586488761292"/>
  </r>
  <r>
    <n v="37.843000000000004"/>
    <n v="0"/>
    <x v="9"/>
    <n v="23"/>
    <n v="2.5721331614051399"/>
    <n v="56.519030865057402"/>
  </r>
  <r>
    <n v="37.765000000000001"/>
    <n v="0"/>
    <x v="9"/>
    <n v="24"/>
    <n v="2.4143953694455265"/>
    <n v="13.964473845270106"/>
  </r>
  <r>
    <n v="37.703000000000003"/>
    <n v="0"/>
    <x v="9"/>
    <n v="1"/>
    <n v="2.4082344155002851"/>
    <n v="14.047648658689534"/>
  </r>
  <r>
    <n v="37.639000000000003"/>
    <n v="0"/>
    <x v="9"/>
    <n v="2"/>
    <n v="2.3968583604376796"/>
    <n v="14.183717195004485"/>
  </r>
  <r>
    <n v="37.58"/>
    <n v="0"/>
    <x v="9"/>
    <n v="3"/>
    <n v="2.1262636242949742"/>
    <n v="17.233006270028227"/>
  </r>
  <r>
    <n v="37.523000000000003"/>
    <n v="0"/>
    <x v="9"/>
    <n v="4"/>
    <n v="1.9927591424956506"/>
    <n v="19.058215598050069"/>
  </r>
  <r>
    <n v="37.459000000000003"/>
    <n v="0"/>
    <x v="9"/>
    <n v="5"/>
    <n v="1.9120065376457267"/>
    <n v="80.129898275471248"/>
  </r>
  <r>
    <n v="37.383000000000003"/>
    <n v="0"/>
    <x v="9"/>
    <n v="6"/>
    <n v="2.1124137852229614"/>
    <n v="126.02288688487937"/>
  </r>
  <r>
    <n v="40.558999999999997"/>
    <n v="0"/>
    <x v="9"/>
    <n v="7"/>
    <n v="1.5930078468105549"/>
    <n v="223.24011354700349"/>
  </r>
  <r>
    <n v="137.69399999999999"/>
    <n v="0"/>
    <x v="9"/>
    <n v="8"/>
    <n v="1.9946177578674065"/>
    <n v="79.855354559905436"/>
  </r>
  <r>
    <n v="255.035"/>
    <n v="0"/>
    <x v="9"/>
    <n v="9"/>
    <n v="1.9507888148131258"/>
    <n v="107.05598611085838"/>
  </r>
  <r>
    <n v="467.13400000000001"/>
    <n v="0"/>
    <x v="9"/>
    <n v="10"/>
    <n v="1.3725337882908384"/>
    <n v="177.34050482330821"/>
  </r>
  <r>
    <n v="829.94500000000005"/>
    <n v="0"/>
    <x v="9"/>
    <n v="11"/>
    <n v="1.0593870869516957"/>
    <n v="183.90980335961206"/>
  </r>
  <r>
    <n v="1136.3520000000001"/>
    <n v="0"/>
    <x v="9"/>
    <n v="12"/>
    <n v="0.70631013018361832"/>
    <n v="230.56235841678571"/>
  </r>
  <r>
    <n v="1194.2739999999999"/>
    <n v="0.1"/>
    <x v="9"/>
    <n v="13"/>
    <n v="1.1298393691140347"/>
    <n v="145.86539435526797"/>
  </r>
  <r>
    <n v="1212.6389999999999"/>
    <n v="0.53300000000000003"/>
    <x v="9"/>
    <n v="14"/>
    <n v="1.5641333063393286"/>
    <n v="69.880222584145059"/>
  </r>
  <r>
    <n v="1050.586"/>
    <n v="1.2150000000000001"/>
    <x v="9"/>
    <n v="15"/>
    <n v="1.5378585760725856"/>
    <n v="57.020658805063931"/>
  </r>
  <r>
    <n v="866.24300000000005"/>
    <n v="1.06"/>
    <x v="9"/>
    <n v="16"/>
    <n v="1.41000567374745"/>
    <n v="76.440912405074926"/>
  </r>
  <r>
    <n v="138.196"/>
    <n v="0.65400000000000003"/>
    <x v="9"/>
    <n v="17"/>
    <n v="1.3577543960525409"/>
    <n v="103.61820872146686"/>
  </r>
  <r>
    <n v="56.895000000000003"/>
    <n v="0"/>
    <x v="9"/>
    <n v="18"/>
    <n v="2.431237133642048"/>
    <n v="226.00088078366429"/>
  </r>
  <r>
    <n v="46.511000000000003"/>
    <n v="0"/>
    <x v="9"/>
    <n v="19"/>
    <n v="2.9986978840823562"/>
    <n v="222.67725485456828"/>
  </r>
  <r>
    <n v="39.545999999999999"/>
    <n v="0"/>
    <x v="9"/>
    <n v="20"/>
    <n v="2.7989235430786601"/>
    <n v="242.52648253288493"/>
  </r>
  <r>
    <n v="37.942999999999998"/>
    <n v="0"/>
    <x v="9"/>
    <n v="21"/>
    <n v="2.5978038802034304"/>
    <n v="207.86941832977504"/>
  </r>
  <r>
    <n v="37.869999999999997"/>
    <n v="0"/>
    <x v="9"/>
    <n v="22"/>
    <n v="2.3571720344514526"/>
    <n v="158.49940359281351"/>
  </r>
  <r>
    <n v="37.792000000000002"/>
    <n v="0"/>
    <x v="9"/>
    <n v="23"/>
    <n v="2.6507698881645685"/>
    <n v="54.633778709017591"/>
  </r>
  <r>
    <n v="37.728000000000002"/>
    <n v="0"/>
    <x v="9"/>
    <n v="24"/>
    <n v="2.8252100806842666"/>
    <n v="10.55809572224314"/>
  </r>
  <r>
    <n v="37.683999999999997"/>
    <n v="0"/>
    <x v="9"/>
    <n v="1"/>
    <n v="2.8029329282021713"/>
    <n v="10.730361361441922"/>
  </r>
  <r>
    <n v="37.667000000000002"/>
    <n v="0"/>
    <x v="9"/>
    <n v="2"/>
    <n v="2.6650196997395725"/>
    <n v="11.785336702779983"/>
  </r>
  <r>
    <n v="37.646999999999998"/>
    <n v="0"/>
    <x v="9"/>
    <n v="3"/>
    <n v="2.6579708425789779"/>
    <n v="11.848228124456636"/>
  </r>
  <r>
    <n v="37.694000000000003"/>
    <n v="0"/>
    <x v="9"/>
    <n v="4"/>
    <n v="2.6036215162730545"/>
    <n v="12.279836286705047"/>
  </r>
  <r>
    <n v="37.584000000000003"/>
    <n v="0"/>
    <x v="9"/>
    <n v="5"/>
    <n v="2.4459141440369487"/>
    <n v="60.339516534543421"/>
  </r>
  <r>
    <n v="37.521000000000001"/>
    <n v="0"/>
    <x v="9"/>
    <n v="6"/>
    <n v="2.1940446668197073"/>
    <n v="120.53088800399506"/>
  </r>
  <r>
    <n v="42.521999999999998"/>
    <n v="0"/>
    <x v="9"/>
    <n v="7"/>
    <n v="1.5444976529603405"/>
    <n v="219.88821869423785"/>
  </r>
  <r>
    <n v="115.806"/>
    <n v="0"/>
    <x v="9"/>
    <n v="8"/>
    <n v="1.386546789690128"/>
    <n v="130.31927884995761"/>
  </r>
  <r>
    <n v="218.13"/>
    <n v="0"/>
    <x v="9"/>
    <n v="9"/>
    <n v="0.95062347961745619"/>
    <n v="222.60475721633739"/>
  </r>
  <r>
    <n v="413.56700000000001"/>
    <n v="0"/>
    <x v="9"/>
    <n v="10"/>
    <n v="0.49366081473011403"/>
    <n v="497.99301392308388"/>
  </r>
  <r>
    <n v="797.49699999999996"/>
    <n v="0"/>
    <x v="9"/>
    <n v="11"/>
    <n v="0.72698968355816429"/>
    <n v="269.26400798702235"/>
  </r>
  <r>
    <n v="1169.615"/>
    <n v="0"/>
    <x v="9"/>
    <n v="12"/>
    <n v="1.0737061981752738"/>
    <n v="150.72198071302131"/>
  </r>
  <r>
    <n v="1420.127"/>
    <n v="0.12"/>
    <x v="9"/>
    <n v="13"/>
    <n v="1.0820462097341315"/>
    <n v="149.93892003983402"/>
  </r>
  <r>
    <n v="1320.046"/>
    <n v="0.68700000000000006"/>
    <x v="9"/>
    <n v="14"/>
    <n v="1.1852636837429891"/>
    <n v="75.562992627799659"/>
  </r>
  <r>
    <n v="978.39499999999998"/>
    <n v="1.228"/>
    <x v="9"/>
    <n v="15"/>
    <n v="1.700155581116034"/>
    <n v="51.472448732409319"/>
  </r>
  <r>
    <n v="647.70000000000005"/>
    <n v="1.4630000000000001"/>
    <x v="9"/>
    <n v="16"/>
    <n v="2.4200911139872399"/>
    <n v="41.79202165907526"/>
  </r>
  <r>
    <n v="205.708"/>
    <n v="1.3169999999999999"/>
    <x v="9"/>
    <n v="17"/>
    <n v="2.9080462513515841"/>
    <n v="44.508682330757217"/>
  </r>
  <r>
    <n v="69.367999999999995"/>
    <n v="0.61799999999999999"/>
    <x v="9"/>
    <n v="18"/>
    <n v="3.1235876808567418"/>
    <n v="88.561683489109214"/>
  </r>
  <r>
    <n v="47.567999999999998"/>
    <n v="0.03"/>
    <x v="9"/>
    <n v="19"/>
    <n v="2.9036537327994187"/>
    <n v="225.10375095621302"/>
  </r>
  <r>
    <n v="40.834000000000003"/>
    <n v="0"/>
    <x v="9"/>
    <n v="20"/>
    <n v="2.572259123805376"/>
    <n v="256.35055041471679"/>
  </r>
  <r>
    <n v="38.621000000000002"/>
    <n v="0"/>
    <x v="9"/>
    <n v="21"/>
    <n v="2.3249234395996785"/>
    <n v="229.28398456166371"/>
  </r>
  <r>
    <n v="38.140999999999998"/>
    <n v="0"/>
    <x v="9"/>
    <n v="22"/>
    <n v="2.0547720068173017"/>
    <n v="181.92287518220542"/>
  </r>
  <r>
    <n v="37.863"/>
    <n v="0"/>
    <x v="9"/>
    <n v="23"/>
    <n v="1.7995346620723927"/>
    <n v="84.823885257985211"/>
  </r>
  <r>
    <n v="37.82"/>
    <n v="0"/>
    <x v="9"/>
    <n v="24"/>
    <n v="1.4053287871526718"/>
    <n v="30.791232541849993"/>
  </r>
  <r>
    <n v="37.792999999999999"/>
    <n v="0"/>
    <x v="9"/>
    <n v="1"/>
    <n v="0.97206584139141516"/>
    <n v="48.792783023093556"/>
  </r>
  <r>
    <n v="37.771999999999998"/>
    <n v="0"/>
    <x v="9"/>
    <n v="2"/>
    <n v="0.81926918653150871"/>
    <n v="59.70254084267652"/>
  </r>
  <r>
    <n v="37.722000000000001"/>
    <n v="0"/>
    <x v="9"/>
    <n v="3"/>
    <n v="0.8810051078172022"/>
    <n v="54.923754148900301"/>
  </r>
  <r>
    <n v="37.613999999999997"/>
    <n v="0"/>
    <x v="9"/>
    <n v="4"/>
    <n v="1.1400070175222607"/>
    <n v="40.392874863867107"/>
  </r>
  <r>
    <n v="37.479999999999997"/>
    <n v="0"/>
    <x v="9"/>
    <n v="5"/>
    <n v="1.3041108081754402"/>
    <n v="121.89298539365363"/>
  </r>
  <r>
    <n v="37.328000000000003"/>
    <n v="0"/>
    <x v="9"/>
    <n v="6"/>
    <n v="1.5412579277979401"/>
    <n v="176.5525963683483"/>
  </r>
  <r>
    <n v="37.898000000000003"/>
    <n v="0"/>
    <x v="9"/>
    <n v="7"/>
    <n v="1.3286538300099089"/>
    <n v="288.34027481595899"/>
  </r>
  <r>
    <n v="90.453000000000003"/>
    <n v="0"/>
    <x v="9"/>
    <n v="8"/>
    <n v="1.5166608058494819"/>
    <n v="152.19121089200766"/>
  </r>
  <r>
    <n v="135.34200000000001"/>
    <n v="0"/>
    <x v="9"/>
    <n v="9"/>
    <n v="1.6376690752407828"/>
    <n v="128.05439404801353"/>
  </r>
  <r>
    <n v="232.881"/>
    <n v="0"/>
    <x v="9"/>
    <n v="10"/>
    <n v="2.0070899332117631"/>
    <n v="120.39749614733866"/>
  </r>
  <r>
    <n v="426.02"/>
    <n v="0"/>
    <x v="9"/>
    <n v="11"/>
    <n v="2.2420644504563199"/>
    <n v="85.437581537373731"/>
  </r>
  <r>
    <n v="702.77200000000005"/>
    <n v="1.2E-2"/>
    <x v="9"/>
    <n v="12"/>
    <n v="2.5532577229884175"/>
    <n v="61.777510302028283"/>
  </r>
  <r>
    <n v="967.33"/>
    <n v="7.5999999999999998E-2"/>
    <x v="9"/>
    <n v="13"/>
    <n v="2.8133113940692738"/>
    <n v="55.811012243095995"/>
  </r>
  <r>
    <n v="1084.702"/>
    <n v="5.0999999999999997E-2"/>
    <x v="9"/>
    <n v="14"/>
    <n v="3.0286980701284834"/>
    <n v="51.645062540281756"/>
  </r>
  <r>
    <n v="1040.8019999999999"/>
    <n v="0.04"/>
    <x v="9"/>
    <n v="15"/>
    <n v="3.0153051255221253"/>
    <n v="51.886752049552314"/>
  </r>
  <r>
    <n v="871.30200000000002"/>
    <n v="0.23699999999999999"/>
    <x v="9"/>
    <n v="16"/>
    <n v="2.8402651284695235"/>
    <n v="62.209812309833083"/>
  </r>
  <r>
    <n v="235.465"/>
    <n v="0.40200000000000002"/>
    <x v="9"/>
    <n v="17"/>
    <n v="2.1424028566075055"/>
    <n v="88.284325503346111"/>
  </r>
  <r>
    <n v="49.320999999999998"/>
    <n v="0.27400000000000002"/>
    <x v="9"/>
    <n v="18"/>
    <n v="1.9570091977300466"/>
    <n v="287.89065128521105"/>
  </r>
  <r>
    <n v="41.485999999999997"/>
    <n v="0"/>
    <x v="9"/>
    <n v="19"/>
    <n v="2.2020227065132638"/>
    <n v="343.10973270100152"/>
  </r>
  <r>
    <n v="39.277999999999999"/>
    <n v="0"/>
    <x v="9"/>
    <n v="20"/>
    <n v="2.405905442863455"/>
    <n v="285.56688086906979"/>
  </r>
  <r>
    <n v="38.616"/>
    <n v="0"/>
    <x v="9"/>
    <n v="21"/>
    <n v="2.3129063967225303"/>
    <n v="230.55354164344141"/>
  </r>
  <r>
    <n v="38.218000000000004"/>
    <n v="0"/>
    <x v="9"/>
    <n v="22"/>
    <n v="1.9155792857514407"/>
    <n v="195.43333111367068"/>
  </r>
  <r>
    <n v="37.901000000000003"/>
    <n v="0"/>
    <x v="9"/>
    <n v="23"/>
    <n v="1.6516900435614426"/>
    <n v="93.174122974184769"/>
  </r>
  <r>
    <n v="37.790999999999997"/>
    <n v="0"/>
    <x v="9"/>
    <n v="24"/>
    <n v="1.7151970732251149"/>
    <n v="23.526848672101902"/>
  </r>
  <r>
    <n v="37.725000000000001"/>
    <n v="0"/>
    <x v="9"/>
    <n v="1"/>
    <n v="1.5580628998856241"/>
    <n v="26.907303368337359"/>
  </r>
  <r>
    <n v="37.664000000000001"/>
    <n v="0"/>
    <x v="9"/>
    <n v="2"/>
    <n v="1.4010228406417935"/>
    <n v="31.043169465915256"/>
  </r>
  <r>
    <n v="37.6"/>
    <n v="0"/>
    <x v="9"/>
    <n v="3"/>
    <n v="1.2430257439007451"/>
    <n v="36.265505447339869"/>
  </r>
  <r>
    <n v="37.497999999999998"/>
    <n v="0"/>
    <x v="9"/>
    <n v="4"/>
    <n v="1.3540132938786089"/>
    <n v="32.596460522390956"/>
  </r>
  <r>
    <n v="37.369"/>
    <n v="0"/>
    <x v="9"/>
    <n v="5"/>
    <n v="1.3029984650796793"/>
    <n v="122.36764414208919"/>
  </r>
  <r>
    <n v="37.234000000000002"/>
    <n v="0"/>
    <x v="9"/>
    <n v="6"/>
    <n v="1.3180591792480336"/>
    <n v="208.60829193330892"/>
  </r>
  <r>
    <n v="37.277000000000001"/>
    <n v="0"/>
    <x v="9"/>
    <n v="7"/>
    <n v="1.4685203437474061"/>
    <n v="264.30401373767734"/>
  </r>
  <r>
    <n v="94.379000000000005"/>
    <n v="0"/>
    <x v="9"/>
    <n v="8"/>
    <n v="2.0732161006513525"/>
    <n v="105.68011162074302"/>
  </r>
  <r>
    <n v="212.446"/>
    <n v="0"/>
    <x v="9"/>
    <n v="9"/>
    <n v="2.4466814259318683"/>
    <n v="84.796646178767773"/>
  </r>
  <r>
    <n v="293.041"/>
    <n v="0"/>
    <x v="9"/>
    <n v="10"/>
    <n v="2.6891383378323996"/>
    <n v="89.158616237759432"/>
  </r>
  <r>
    <n v="482.55"/>
    <n v="0"/>
    <x v="9"/>
    <n v="11"/>
    <n v="3.1936557422489984"/>
    <n v="59.155213855299444"/>
  </r>
  <r>
    <n v="761.54600000000005"/>
    <n v="0"/>
    <x v="9"/>
    <n v="12"/>
    <n v="3.5650089761457826"/>
    <n v="43.459114302735912"/>
  </r>
  <r>
    <n v="994.03399999999999"/>
    <n v="0"/>
    <x v="9"/>
    <n v="13"/>
    <n v="3.6620021845979283"/>
    <n v="42.234692447166942"/>
  </r>
  <r>
    <n v="1061.9169999999999"/>
    <n v="0"/>
    <x v="9"/>
    <n v="14"/>
    <n v="3.5590035122208015"/>
    <n v="43.537120030375121"/>
  </r>
  <r>
    <n v="972.26099999999997"/>
    <n v="0.27700000000000002"/>
    <x v="9"/>
    <n v="15"/>
    <n v="3.3180182338257276"/>
    <n v="42.831706685135643"/>
  </r>
  <r>
    <n v="812.34500000000003"/>
    <n v="0.64400000000000002"/>
    <x v="9"/>
    <n v="16"/>
    <n v="3.1620128083232046"/>
    <n v="36.081016948994019"/>
  </r>
  <r>
    <n v="278.56099999999998"/>
    <n v="0.82"/>
    <x v="9"/>
    <n v="17"/>
    <n v="2.6030069150887787"/>
    <n v="41.78665310410107"/>
  </r>
  <r>
    <n v="54.302"/>
    <n v="1.097"/>
    <x v="9"/>
    <n v="18"/>
    <n v="2.581012398265456"/>
    <n v="124.25966466351767"/>
  </r>
  <r>
    <n v="47.369"/>
    <n v="1.159"/>
    <x v="9"/>
    <n v="19"/>
    <n v="2.5280387655255603"/>
    <n v="144.04483579072036"/>
  </r>
  <r>
    <n v="41.744"/>
    <n v="0.59199999999999997"/>
    <x v="9"/>
    <n v="20"/>
    <n v="2.7501325422604634"/>
    <n v="149.77099653473485"/>
  </r>
  <r>
    <n v="38.680999999999997"/>
    <n v="3.2000000000000001E-2"/>
    <x v="9"/>
    <n v="21"/>
    <n v="2.7630045240643382"/>
    <n v="191.15555668412898"/>
  </r>
  <r>
    <n v="38.835000000000001"/>
    <n v="0"/>
    <x v="9"/>
    <n v="22"/>
    <n v="2.8563544948062729"/>
    <n v="125.92946981484685"/>
  </r>
  <r>
    <n v="38.115000000000002"/>
    <n v="0"/>
    <x v="9"/>
    <n v="23"/>
    <n v="3.0325555229871721"/>
    <n v="46.161826715305502"/>
  </r>
  <r>
    <n v="38.396999999999998"/>
    <n v="0"/>
    <x v="9"/>
    <n v="24"/>
    <n v="3.1854280717040213"/>
    <n v="8.1407633346998161"/>
  </r>
  <r>
    <n v="39.472999999999999"/>
    <n v="0"/>
    <x v="9"/>
    <n v="1"/>
    <n v="3.3069275770721074"/>
    <n v="7.2928244756105904"/>
  </r>
  <r>
    <n v="43.07"/>
    <n v="0"/>
    <x v="9"/>
    <n v="2"/>
    <n v="3.6376433305094658"/>
    <n v="5.3161991040421732"/>
  </r>
  <r>
    <n v="55.343000000000004"/>
    <n v="0"/>
    <x v="9"/>
    <n v="3"/>
    <n v="3.8569424418832075"/>
    <n v="3.5321711636703492"/>
  </r>
  <r>
    <n v="78.593999999999994"/>
    <n v="0"/>
    <x v="9"/>
    <n v="4"/>
    <n v="4.1917983014453357"/>
    <n v="1.9226294792983154"/>
  </r>
  <r>
    <n v="118.739"/>
    <n v="0"/>
    <x v="9"/>
    <n v="5"/>
    <n v="4.4895578846919877"/>
    <n v="9.0250668529732181"/>
  </r>
  <r>
    <n v="173.66800000000001"/>
    <n v="0"/>
    <x v="9"/>
    <n v="6"/>
    <n v="4.7333886381745582"/>
    <n v="14.639488198485669"/>
  </r>
  <r>
    <n v="133.13800000000001"/>
    <n v="0"/>
    <x v="9"/>
    <n v="7"/>
    <n v="5.1326862362704384"/>
    <n v="19.706938683428845"/>
  </r>
  <r>
    <n v="226.28299999999999"/>
    <n v="0"/>
    <x v="9"/>
    <n v="8"/>
    <n v="5.8286812402120605"/>
    <n v="25.50551240885558"/>
  </r>
  <r>
    <n v="341.654"/>
    <n v="0"/>
    <x v="9"/>
    <n v="9"/>
    <n v="6.0780052648874863"/>
    <n v="32.480130713194612"/>
  </r>
  <r>
    <n v="416.49599999999998"/>
    <n v="0"/>
    <x v="9"/>
    <n v="10"/>
    <n v="6.1650051905898664"/>
    <n v="37.329145478403191"/>
  </r>
  <r>
    <n v="572.54"/>
    <n v="0"/>
    <x v="9"/>
    <n v="11"/>
    <n v="6.3620063659194814"/>
    <n v="28.316144941821129"/>
  </r>
  <r>
    <n v="766.16200000000003"/>
    <n v="0"/>
    <x v="9"/>
    <n v="12"/>
    <n v="6.8493936227961081"/>
    <n v="21.291945184422222"/>
  </r>
  <r>
    <n v="882.27"/>
    <n v="0"/>
    <x v="9"/>
    <n v="13"/>
    <n v="7.0005680483800745"/>
    <n v="20.772353855757121"/>
  </r>
  <r>
    <n v="917.97900000000004"/>
    <n v="0"/>
    <x v="9"/>
    <n v="14"/>
    <n v="6.5642560126795786"/>
    <n v="22.337112556743719"/>
  </r>
  <r>
    <n v="869.029"/>
    <n v="0.58399999999999996"/>
    <x v="9"/>
    <n v="15"/>
    <n v="6.1557551120882001"/>
    <n v="16.6940916172607"/>
  </r>
  <r>
    <n v="710.31299999999999"/>
    <n v="0.94499999999999995"/>
    <x v="9"/>
    <n v="16"/>
    <n v="5.9537178300621534"/>
    <n v="11.386090494491432"/>
  </r>
  <r>
    <n v="419.55399999999997"/>
    <n v="0.36599999999999999"/>
    <x v="9"/>
    <n v="17"/>
    <n v="4.7976754788126303"/>
    <n v="40.866119343316583"/>
  </r>
  <r>
    <n v="137.37299999999999"/>
    <n v="0"/>
    <x v="9"/>
    <n v="18"/>
    <n v="4.2144087367031684"/>
    <n v="55.888273318584098"/>
  </r>
  <r>
    <n v="144.678"/>
    <n v="0"/>
    <x v="9"/>
    <n v="19"/>
    <n v="4.3347739272077392"/>
    <n v="54.25950979536146"/>
  </r>
  <r>
    <n v="125.571"/>
    <n v="0"/>
    <x v="9"/>
    <n v="20"/>
    <n v="4.4180327069862217"/>
    <n v="47.336989471901724"/>
  </r>
  <r>
    <n v="114.215"/>
    <n v="0"/>
    <x v="9"/>
    <n v="21"/>
    <n v="4.5210039814182865"/>
    <n v="38.339087052179273"/>
  </r>
  <r>
    <n v="91.171000000000006"/>
    <n v="0"/>
    <x v="9"/>
    <n v="22"/>
    <n v="4.3090010443257034"/>
    <n v="34.226200447226937"/>
  </r>
  <r>
    <n v="83.486999999999995"/>
    <n v="0"/>
    <x v="9"/>
    <n v="23"/>
    <n v="4.2100029691200929"/>
    <n v="13.974524394481186"/>
  </r>
  <r>
    <n v="81.947999999999993"/>
    <n v="0"/>
    <x v="9"/>
    <n v="24"/>
    <n v="4.2615501874317987"/>
    <n v="1.7418543421268167"/>
  </r>
  <r>
    <n v="53.033999999999999"/>
    <n v="0"/>
    <x v="9"/>
    <n v="1"/>
    <n v="3.7747588002414139"/>
    <n v="3.9139951736602256"/>
  </r>
  <r>
    <n v="44.268000000000001"/>
    <n v="0"/>
    <x v="9"/>
    <n v="2"/>
    <n v="3.6730087122140072"/>
    <n v="5.0442269725381266"/>
  </r>
  <r>
    <n v="130.74100000000001"/>
    <n v="0"/>
    <x v="9"/>
    <n v="3"/>
    <n v="4.3101263322552388"/>
    <n v="1.0544266465761885"/>
  </r>
  <r>
    <n v="132.12100000000001"/>
    <n v="0"/>
    <x v="9"/>
    <n v="4"/>
    <n v="4.3525670586448175"/>
    <n v="1.0171431777622066"/>
  </r>
  <r>
    <n v="96.144000000000005"/>
    <n v="0"/>
    <x v="9"/>
    <n v="5"/>
    <n v="3.9597607250943834"/>
    <n v="13.138337854736937"/>
  </r>
  <r>
    <n v="104.92"/>
    <n v="0"/>
    <x v="9"/>
    <n v="6"/>
    <n v="4.0978468736642659"/>
    <n v="21.484240672067664"/>
  </r>
  <r>
    <n v="89.947999999999993"/>
    <n v="0"/>
    <x v="9"/>
    <n v="7"/>
    <n v="4.5829218845622925"/>
    <n v="32.378835667189421"/>
  </r>
  <r>
    <n v="286.43400000000003"/>
    <n v="0"/>
    <x v="9"/>
    <n v="8"/>
    <n v="5.0812772016492076"/>
    <n v="29.664438679158305"/>
  </r>
  <r>
    <n v="457.98599999999999"/>
    <n v="0"/>
    <x v="9"/>
    <n v="9"/>
    <n v="5.3171707702499083"/>
    <n v="37.523965355450777"/>
  </r>
  <r>
    <n v="621.88300000000004"/>
    <n v="0"/>
    <x v="9"/>
    <n v="10"/>
    <n v="5.6456337996720976"/>
    <n v="41.018004902209121"/>
  </r>
  <r>
    <n v="738.04300000000001"/>
    <n v="0.112"/>
    <x v="9"/>
    <n v="11"/>
    <n v="5.7125169583993367"/>
    <n v="34.296536811701344"/>
  </r>
  <r>
    <n v="810.84199999999998"/>
    <n v="0.65400000000000003"/>
    <x v="9"/>
    <n v="12"/>
    <n v="5.9332933519252187"/>
    <n v="15.807755778333044"/>
  </r>
  <r>
    <n v="785.82899999999995"/>
    <n v="1.369"/>
    <x v="9"/>
    <n v="13"/>
    <n v="5.6893174458804818"/>
    <n v="15.041297894662902"/>
  </r>
  <r>
    <n v="717.06600000000003"/>
    <n v="3.411"/>
    <x v="9"/>
    <n v="14"/>
    <n v="6.059198379323786"/>
    <n v="9.4947365040040843"/>
  </r>
  <r>
    <n v="549.03099999999995"/>
    <n v="4.8529999999999998"/>
    <x v="9"/>
    <n v="15"/>
    <n v="5.4992044879236852"/>
    <n v="0.29968782847744335"/>
  </r>
  <r>
    <n v="328.20100000000002"/>
    <n v="4.6710000000000003"/>
    <x v="9"/>
    <n v="16"/>
    <n v="4.6466109154952919"/>
    <n v="0.42561204662351415"/>
  </r>
  <r>
    <n v="216.01900000000001"/>
    <n v="2.972"/>
    <x v="9"/>
    <n v="17"/>
    <n v="3.4621727282156214"/>
    <n v="27.537442688225823"/>
  </r>
  <r>
    <n v="74.180999999999997"/>
    <n v="1.651"/>
    <x v="9"/>
    <n v="18"/>
    <n v="3.1545630442265691"/>
    <n v="68.082330504908413"/>
  </r>
  <r>
    <n v="64.025999999999996"/>
    <n v="0.42399999999999999"/>
    <x v="9"/>
    <n v="19"/>
    <n v="3.5320001415628508"/>
    <n v="106.29873608897984"/>
  </r>
  <r>
    <n v="63.957999999999998"/>
    <n v="0"/>
    <x v="9"/>
    <n v="20"/>
    <n v="3.8000953935394834"/>
    <n v="108.96647405899284"/>
  </r>
  <r>
    <n v="70.384"/>
    <n v="0"/>
    <x v="9"/>
    <n v="21"/>
    <n v="3.8901250622569963"/>
    <n v="73.133484474365218"/>
  </r>
  <r>
    <n v="67.251000000000005"/>
    <n v="0"/>
    <x v="9"/>
    <n v="22"/>
    <n v="3.8899224928011096"/>
    <n v="51.975432054335087"/>
  </r>
  <r>
    <n v="47.707000000000001"/>
    <n v="0"/>
    <x v="9"/>
    <n v="23"/>
    <n v="3.5128730406890596"/>
    <n v="30.806026146664678"/>
  </r>
  <r>
    <n v="42.210999999999999"/>
    <n v="0"/>
    <x v="9"/>
    <n v="24"/>
    <n v="3.3106884480421894"/>
    <n v="6.8023428610160881"/>
  </r>
  <r>
    <n v="42.273000000000003"/>
    <n v="0"/>
    <x v="9"/>
    <n v="1"/>
    <n v="3.2374164081872441"/>
    <n v="7.1388401654865028"/>
  </r>
  <r>
    <n v="60.372"/>
    <n v="0"/>
    <x v="9"/>
    <n v="2"/>
    <n v="3.5334879368691783"/>
    <n v="4.0801948019133567"/>
  </r>
  <r>
    <n v="65.045000000000002"/>
    <n v="0"/>
    <x v="9"/>
    <n v="3"/>
    <n v="3.6073043952513903"/>
    <n v="3.5963128282046393"/>
  </r>
  <r>
    <n v="91.808999999999997"/>
    <n v="0"/>
    <x v="9"/>
    <n v="4"/>
    <n v="3.8969713881423353"/>
    <n v="2.0670648240809975"/>
  </r>
  <r>
    <n v="98.87"/>
    <n v="0"/>
    <x v="9"/>
    <n v="5"/>
    <n v="3.7959947312924447"/>
    <n v="13.484362391954789"/>
  </r>
  <r>
    <n v="87.152000000000001"/>
    <n v="0"/>
    <x v="9"/>
    <n v="6"/>
    <n v="3.6661852108151876"/>
    <n v="29.395967571552568"/>
  </r>
  <r>
    <n v="240.83"/>
    <n v="0"/>
    <x v="9"/>
    <n v="7"/>
    <n v="4.6161962696575198"/>
    <n v="22.221718240462661"/>
  </r>
  <r>
    <n v="254.2"/>
    <n v="0"/>
    <x v="9"/>
    <n v="8"/>
    <n v="5.3568857557353233"/>
    <n v="27.995745869944102"/>
  </r>
  <r>
    <n v="419.613"/>
    <n v="0"/>
    <x v="9"/>
    <n v="9"/>
    <n v="6.0936860765877983"/>
    <n v="32.389423940148681"/>
  </r>
  <r>
    <n v="595.49400000000003"/>
    <n v="0"/>
    <x v="9"/>
    <n v="10"/>
    <n v="6.9329163416270934"/>
    <n v="32.887725916744699"/>
  </r>
  <r>
    <n v="710.13800000000003"/>
    <n v="0"/>
    <x v="9"/>
    <n v="11"/>
    <n v="7.381219546931252"/>
    <n v="24.023815678348765"/>
  </r>
  <r>
    <n v="766.42"/>
    <n v="0.30499999999999999"/>
    <x v="9"/>
    <n v="12"/>
    <n v="7.8590019722608542"/>
    <n v="17.626577679663324"/>
  </r>
  <r>
    <n v="751.87900000000002"/>
    <n v="1.597"/>
    <x v="9"/>
    <n v="13"/>
    <n v="7.846975723168768"/>
    <n v="10.506395915030827"/>
  </r>
  <r>
    <n v="700.66099999999994"/>
    <n v="1.65"/>
    <x v="9"/>
    <n v="14"/>
    <n v="7.6172436615878318"/>
    <n v="10.72770557513422"/>
  </r>
  <r>
    <n v="558.22500000000002"/>
    <n v="1.341"/>
    <x v="9"/>
    <n v="15"/>
    <n v="6.9404602152883204"/>
    <n v="12.385239538355206"/>
  </r>
  <r>
    <n v="451.99799999999999"/>
    <n v="0.55800000000000005"/>
    <x v="9"/>
    <n v="16"/>
    <n v="6.7536808482486057"/>
    <n v="18.851489381696979"/>
  </r>
  <r>
    <n v="544.84699999999998"/>
    <n v="0"/>
    <x v="9"/>
    <n v="17"/>
    <n v="6.0629223976561004"/>
    <n v="38.004290890300581"/>
  </r>
  <r>
    <n v="347.55500000000001"/>
    <n v="0"/>
    <x v="9"/>
    <n v="18"/>
    <n v="5.2248258344178327"/>
    <n v="44.544632991059217"/>
  </r>
  <r>
    <n v="270.26799999999997"/>
    <n v="0"/>
    <x v="9"/>
    <n v="19"/>
    <n v="5.1994932445383553"/>
    <n v="44.775152130114151"/>
  </r>
  <r>
    <n v="297.88099999999997"/>
    <n v="9.0999999999999998E-2"/>
    <x v="9"/>
    <n v="20"/>
    <n v="5.7020018414588396"/>
    <n v="34.804556583193076"/>
  </r>
  <r>
    <n v="314.89600000000002"/>
    <n v="0"/>
    <x v="9"/>
    <n v="21"/>
    <n v="6.2895243063366886"/>
    <n v="23.433778728305558"/>
  </r>
  <r>
    <n v="304.76"/>
    <n v="0"/>
    <x v="9"/>
    <n v="22"/>
    <n v="6.0666802289225696"/>
    <n v="16.246626543267855"/>
  </r>
  <r>
    <n v="397.76299999999998"/>
    <n v="0"/>
    <x v="9"/>
    <n v="23"/>
    <n v="6.2547294905535278"/>
    <n v="5.1354019754544566"/>
  </r>
  <r>
    <n v="393.58600000000001"/>
    <n v="0"/>
    <x v="9"/>
    <n v="24"/>
    <n v="6.1424107645125785"/>
    <n v="-8.6172415561651672E-2"/>
  </r>
  <r>
    <n v="394.113"/>
    <n v="0"/>
    <x v="9"/>
    <n v="1"/>
    <n v="6.2910988706266568"/>
    <n v="-0.14958564008801867"/>
  </r>
  <r>
    <n v="417.73500000000001"/>
    <n v="0"/>
    <x v="9"/>
    <n v="2"/>
    <n v="6.6799889969969266"/>
    <n v="-0.30209399388554381"/>
  </r>
  <r>
    <n v="462.45"/>
    <n v="0"/>
    <x v="9"/>
    <n v="3"/>
    <n v="7.1297831664083589"/>
    <n v="-0.45773739997384144"/>
  </r>
  <r>
    <n v="520.01599999999996"/>
    <n v="0"/>
    <x v="9"/>
    <n v="4"/>
    <n v="7.488128738209566"/>
    <n v="-0.56835427664350258"/>
  </r>
  <r>
    <n v="538.95100000000002"/>
    <n v="0.56200000000000006"/>
    <x v="9"/>
    <n v="5"/>
    <n v="7.2089312661447948"/>
    <n v="4.3939131931382631"/>
  </r>
  <r>
    <n v="511.19200000000001"/>
    <n v="0.56200000000000006"/>
    <x v="9"/>
    <n v="6"/>
    <n v="6.7615123308325034"/>
    <n v="7.8077745157447014"/>
  </r>
  <r>
    <n v="572.80499999999995"/>
    <n v="0.26300000000000001"/>
    <x v="9"/>
    <n v="7"/>
    <n v="7.1890617607584932"/>
    <n v="14.012627550837115"/>
  </r>
  <r>
    <n v="315.291"/>
    <n v="0.22700000000000001"/>
    <x v="9"/>
    <n v="8"/>
    <n v="7.0385325885442906"/>
    <n v="21.10176296432541"/>
  </r>
  <r>
    <n v="472.065"/>
    <n v="0.115"/>
    <x v="9"/>
    <n v="9"/>
    <n v="7.7854397435212359"/>
    <n v="27.197727715052537"/>
  </r>
  <r>
    <n v="626.58500000000004"/>
    <n v="7.9000000000000001E-2"/>
    <x v="9"/>
    <n v="10"/>
    <n v="8.4860330543782343"/>
    <n v="26.361777337477744"/>
  </r>
  <r>
    <n v="694.798"/>
    <n v="0"/>
    <x v="9"/>
    <n v="11"/>
    <n v="8.4275221743997797"/>
    <n v="20.697377098199276"/>
  </r>
  <r>
    <n v="770.048"/>
    <n v="0"/>
    <x v="9"/>
    <n v="12"/>
    <n v="8.5312323259890182"/>
    <n v="16.548548753884042"/>
  </r>
  <r>
    <n v="854.53200000000004"/>
    <n v="0"/>
    <x v="9"/>
    <n v="13"/>
    <n v="8.7626277451458581"/>
    <n v="16.038422588544339"/>
  </r>
  <r>
    <n v="867.74800000000005"/>
    <n v="0"/>
    <x v="9"/>
    <n v="14"/>
    <n v="9.0331604657506226"/>
    <n v="15.475155097574621"/>
  </r>
  <r>
    <n v="854.55799999999999"/>
    <n v="0"/>
    <x v="9"/>
    <n v="15"/>
    <n v="8.5483589068311829"/>
    <n v="16.509845709674082"/>
  </r>
  <r>
    <n v="663.51099999999997"/>
    <n v="0"/>
    <x v="9"/>
    <n v="16"/>
    <n v="7.9434091547647228"/>
    <n v="22.127555271569449"/>
  </r>
  <r>
    <n v="595.19899999999996"/>
    <n v="0"/>
    <x v="9"/>
    <n v="17"/>
    <n v="6.1942622643862917"/>
    <n v="37.139750663827961"/>
  </r>
  <r>
    <n v="282.142"/>
    <n v="1.2999999999999999E-2"/>
    <x v="9"/>
    <n v="18"/>
    <n v="4.8124941558406071"/>
    <n v="48.598457106477149"/>
  </r>
  <r>
    <n v="143.19200000000001"/>
    <n v="5.6000000000000001E-2"/>
    <x v="9"/>
    <n v="19"/>
    <n v="4.0546571988270479"/>
    <n v="58.199350686287112"/>
  </r>
  <r>
    <n v="61.375999999999998"/>
    <n v="0"/>
    <x v="9"/>
    <n v="20"/>
    <n v="3.8285926918386086"/>
    <n v="112.66168959441494"/>
  </r>
  <r>
    <n v="67.073999999999998"/>
    <n v="0"/>
    <x v="9"/>
    <n v="21"/>
    <n v="4.2371587178202326"/>
    <n v="70.017524294388949"/>
  </r>
  <r>
    <n v="156.73599999999999"/>
    <n v="0"/>
    <x v="9"/>
    <n v="22"/>
    <n v="5.1111386206989149"/>
    <n v="19.80169405886026"/>
  </r>
  <r>
    <n v="142.18899999999999"/>
    <n v="0"/>
    <x v="9"/>
    <n v="23"/>
    <n v="5.0590119588710207"/>
    <n v="7.0036932606248898"/>
  </r>
  <r>
    <n v="127.931"/>
    <n v="0"/>
    <x v="9"/>
    <n v="24"/>
    <n v="4.9431150097888681"/>
    <n v="0.57392389710584046"/>
  </r>
  <r>
    <n v="116.286"/>
    <n v="0"/>
    <x v="9"/>
    <n v="1"/>
    <n v="4.7779297818197364"/>
    <n v="0.76025648537894197"/>
  </r>
  <r>
    <n v="73.311999999999998"/>
    <n v="0"/>
    <x v="9"/>
    <n v="2"/>
    <n v="4.3549963260604478"/>
    <n v="1.7998969102579867"/>
  </r>
  <r>
    <n v="55.145000000000003"/>
    <n v="0"/>
    <x v="9"/>
    <n v="3"/>
    <n v="4.2006459027154381"/>
    <n v="2.7206568681557588"/>
  </r>
  <r>
    <n v="52.311999999999998"/>
    <n v="0"/>
    <x v="9"/>
    <n v="4"/>
    <n v="4.2384001698754217"/>
    <n v="2.7811484718923518"/>
  </r>
  <r>
    <n v="49.244999999999997"/>
    <n v="0"/>
    <x v="9"/>
    <n v="5"/>
    <n v="4.211578920072613"/>
    <n v="23.679964224528156"/>
  </r>
  <r>
    <n v="44.353999999999999"/>
    <n v="0"/>
    <x v="9"/>
    <n v="6"/>
    <n v="4.0029910067348391"/>
    <n v="52.21787260315665"/>
  </r>
  <r>
    <n v="126.227"/>
    <n v="0"/>
    <x v="9"/>
    <n v="7"/>
    <n v="4.8584706441430727"/>
    <n v="21.602480369987141"/>
  </r>
  <r>
    <n v="161.17400000000001"/>
    <n v="0"/>
    <x v="9"/>
    <n v="8"/>
    <n v="4.7433106581795794"/>
    <n v="31.975376322807268"/>
  </r>
  <r>
    <n v="273.42099999999999"/>
    <n v="0"/>
    <x v="9"/>
    <n v="9"/>
    <n v="4.7407422414638827"/>
    <n v="42.42322934814257"/>
  </r>
  <r>
    <n v="394.87700000000001"/>
    <n v="0"/>
    <x v="9"/>
    <n v="10"/>
    <n v="4.6466083329671761"/>
    <n v="50.432304627455103"/>
  </r>
  <r>
    <n v="597.03700000000003"/>
    <n v="0"/>
    <x v="9"/>
    <n v="11"/>
    <n v="4.5492638965001797"/>
    <n v="40.702716046792588"/>
  </r>
  <r>
    <n v="965.54499999999996"/>
    <n v="0"/>
    <x v="9"/>
    <n v="12"/>
    <n v="4.5891634313892107"/>
    <n v="33.142426681599439"/>
  </r>
  <r>
    <n v="1346.5250000000001"/>
    <n v="0"/>
    <x v="9"/>
    <n v="13"/>
    <n v="4.4928463138638524"/>
    <n v="33.912296623633438"/>
  </r>
  <r>
    <n v="1441.6849999999999"/>
    <n v="0"/>
    <x v="9"/>
    <n v="14"/>
    <n v="4.2343193077518375"/>
    <n v="36.151892829600243"/>
  </r>
  <r>
    <n v="1261.402"/>
    <n v="0"/>
    <x v="9"/>
    <n v="15"/>
    <n v="3.7911202829770514"/>
    <n v="40.701947360867997"/>
  </r>
  <r>
    <n v="547.83000000000004"/>
    <n v="0"/>
    <x v="9"/>
    <n v="16"/>
    <n v="3.2194387709661445"/>
    <n v="58.659288991485845"/>
  </r>
  <r>
    <n v="154.251"/>
    <n v="0"/>
    <x v="9"/>
    <n v="17"/>
    <n v="2.3455711457979698"/>
    <n v="102.62373424219224"/>
  </r>
  <r>
    <n v="56.41"/>
    <n v="0"/>
    <x v="9"/>
    <n v="18"/>
    <n v="3.153404667973966"/>
    <n v="174.28055458101409"/>
  </r>
  <r>
    <n v="56.219000000000001"/>
    <n v="0"/>
    <x v="9"/>
    <n v="19"/>
    <n v="3.7422833938653013"/>
    <n v="146.3473776061825"/>
  </r>
  <r>
    <n v="48.014000000000003"/>
    <n v="0"/>
    <x v="9"/>
    <n v="20"/>
    <n v="3.7564953081296397"/>
    <n v="146.92268170742008"/>
  </r>
  <r>
    <n v="43.993000000000002"/>
    <n v="0"/>
    <x v="9"/>
    <n v="21"/>
    <n v="3.4229869996831717"/>
    <n v="134.09021042362838"/>
  </r>
  <r>
    <n v="40.206000000000003"/>
    <n v="0"/>
    <x v="9"/>
    <n v="22"/>
    <n v="3.2426182322314787"/>
    <n v="106.07943876683298"/>
  </r>
  <r>
    <n v="38.335999999999999"/>
    <n v="0"/>
    <x v="9"/>
    <n v="23"/>
    <n v="3.1087317349684578"/>
    <n v="44.540977889655665"/>
  </r>
  <r>
    <n v="40.216999999999999"/>
    <n v="0"/>
    <x v="9"/>
    <n v="24"/>
    <n v="3.0939870717247668"/>
    <n v="8.2666193225345204"/>
  </r>
  <r>
    <n v="40.732999999999997"/>
    <n v="0"/>
    <x v="9"/>
    <n v="1"/>
    <n v="3.1968523581798394"/>
    <n v="7.6148909130782982"/>
  </r>
  <r>
    <n v="48.412999999999997"/>
    <n v="0"/>
    <x v="9"/>
    <n v="2"/>
    <n v="3.312362449974338"/>
    <n v="5.9241659480159754"/>
  </r>
  <r>
    <n v="45.914999999999999"/>
    <n v="0"/>
    <x v="9"/>
    <n v="3"/>
    <n v="3.2040176341587134"/>
    <n v="6.7228271039587302"/>
  </r>
  <r>
    <n v="48.581000000000003"/>
    <n v="0"/>
    <x v="9"/>
    <n v="4"/>
    <n v="3.1407465672989279"/>
    <n v="6.631178688024475"/>
  </r>
  <r>
    <n v="43.026000000000003"/>
    <n v="0"/>
    <x v="9"/>
    <n v="5"/>
    <n v="2.926699847951614"/>
    <n v="42.674582976518217"/>
  </r>
  <r>
    <n v="43.82"/>
    <n v="0"/>
    <x v="9"/>
    <n v="6"/>
    <n v="2.6650485924275378"/>
    <n v="83.513185992153467"/>
  </r>
  <r>
    <n v="58.344000000000001"/>
    <n v="0"/>
    <x v="9"/>
    <n v="7"/>
    <n v="2.3568733525584271"/>
    <n v="102.89282025431029"/>
  </r>
  <r>
    <n v="134.309"/>
    <n v="0"/>
    <x v="9"/>
    <n v="8"/>
    <n v="1.9170023474164033"/>
    <n v="83.200650987063042"/>
  </r>
  <r>
    <n v="226.178"/>
    <n v="0"/>
    <x v="9"/>
    <n v="9"/>
    <n v="1.8196947546223241"/>
    <n v="114.96799088834889"/>
  </r>
  <r>
    <n v="334.81"/>
    <n v="0"/>
    <x v="9"/>
    <n v="10"/>
    <n v="1.2378594427478429"/>
    <n v="196.93575120524193"/>
  </r>
  <r>
    <n v="481.63099999999997"/>
    <n v="0"/>
    <x v="9"/>
    <n v="11"/>
    <n v="0.98957970876529189"/>
    <n v="197.07859999062256"/>
  </r>
  <r>
    <n v="701.29300000000001"/>
    <n v="0"/>
    <x v="9"/>
    <n v="12"/>
    <n v="1.0039586644877367"/>
    <n v="161.38540125241346"/>
  </r>
  <r>
    <n v="1000.54"/>
    <n v="0"/>
    <x v="9"/>
    <n v="13"/>
    <n v="1.1519396685590786"/>
    <n v="140.29769333459322"/>
  </r>
  <r>
    <n v="1163.819"/>
    <n v="0"/>
    <x v="9"/>
    <n v="14"/>
    <n v="1.3447646634262815"/>
    <n v="119.78341328525082"/>
  </r>
  <r>
    <n v="966.93700000000001"/>
    <n v="0"/>
    <x v="9"/>
    <n v="15"/>
    <n v="2.0423048254362031"/>
    <n v="77.926100839128082"/>
  </r>
  <r>
    <n v="429.77499999999998"/>
    <n v="0"/>
    <x v="9"/>
    <n v="16"/>
    <n v="2.8192981396085091"/>
    <n v="67.377787519573872"/>
  </r>
  <r>
    <n v="180.85599999999999"/>
    <n v="0.97299999999999998"/>
    <x v="9"/>
    <n v="17"/>
    <n v="2.9132224425882756"/>
    <n v="27.23902878198453"/>
  </r>
  <r>
    <n v="75.662999999999997"/>
    <n v="0.41699999999999998"/>
    <x v="9"/>
    <n v="18"/>
    <n v="2.9384254286947629"/>
    <n v="108.90719934004335"/>
  </r>
  <r>
    <n v="65.44"/>
    <n v="0"/>
    <x v="9"/>
    <n v="19"/>
    <n v="2.9515936373423761"/>
    <n v="160.87977716096339"/>
  </r>
  <r>
    <n v="79.781999999999996"/>
    <n v="0"/>
    <x v="9"/>
    <n v="20"/>
    <n v="3.16058238304272"/>
    <n v="105.94226260997537"/>
  </r>
  <r>
    <n v="70.429000000000002"/>
    <n v="0"/>
    <x v="9"/>
    <n v="21"/>
    <n v="2.7660860434917787"/>
    <n v="104.86376002545816"/>
  </r>
  <r>
    <n v="60.688000000000002"/>
    <n v="0"/>
    <x v="9"/>
    <n v="22"/>
    <n v="2.3365209179461672"/>
    <n v="99.83202006492283"/>
  </r>
  <r>
    <n v="89.155000000000001"/>
    <n v="0"/>
    <x v="9"/>
    <n v="23"/>
    <n v="1.8166342504753126"/>
    <n v="35.646539693347108"/>
  </r>
  <r>
    <n v="94.9"/>
    <n v="0"/>
    <x v="9"/>
    <n v="24"/>
    <n v="1.358072163031111"/>
    <n v="12.830063769845495"/>
  </r>
  <r>
    <n v="103.426"/>
    <n v="0"/>
    <x v="9"/>
    <n v="1"/>
    <n v="1.5950313476543339"/>
    <n v="9.5063860741471338"/>
  </r>
  <r>
    <n v="94.542000000000002"/>
    <n v="0"/>
    <x v="9"/>
    <n v="2"/>
    <n v="2.2634498006361881"/>
    <n v="6.2040724969826853"/>
  </r>
  <r>
    <n v="86.790999999999997"/>
    <n v="0"/>
    <x v="9"/>
    <n v="3"/>
    <n v="2.6740151458060217"/>
    <n v="5.0836363070496775"/>
  </r>
  <r>
    <n v="81.430000000000007"/>
    <n v="0.13"/>
    <x v="9"/>
    <n v="4"/>
    <n v="2.8780062543364981"/>
    <n v="8.9285826643583288"/>
  </r>
  <r>
    <n v="91.176000000000002"/>
    <n v="1.4E-2"/>
    <x v="9"/>
    <n v="5"/>
    <n v="2.8820062456559667"/>
    <n v="20.511686890823967"/>
  </r>
  <r>
    <n v="105.742"/>
    <n v="1.4E-2"/>
    <x v="9"/>
    <n v="6"/>
    <n v="2.7630146579415751"/>
    <n v="33.260481400572438"/>
  </r>
  <r>
    <n v="142.42400000000001"/>
    <n v="0"/>
    <x v="9"/>
    <n v="7"/>
    <n v="2.5370504527896167"/>
    <n v="42.702125729375886"/>
  </r>
  <r>
    <n v="274.06599999999997"/>
    <n v="0"/>
    <x v="9"/>
    <n v="8"/>
    <n v="2.2471833481049117"/>
    <n v="70.569006305598165"/>
  </r>
  <r>
    <n v="451.22699999999998"/>
    <n v="0"/>
    <x v="9"/>
    <n v="9"/>
    <n v="2.0834034654862221"/>
    <n v="100.06529371117426"/>
  </r>
  <r>
    <n v="576.721"/>
    <n v="0"/>
    <x v="9"/>
    <n v="10"/>
    <n v="2.0567287132726086"/>
    <n v="117.42488919690732"/>
  </r>
  <r>
    <n v="686.529"/>
    <n v="0"/>
    <x v="9"/>
    <n v="11"/>
    <n v="2.4147208948447849"/>
    <n v="79.130651980333568"/>
  </r>
  <r>
    <n v="693.38"/>
    <n v="0"/>
    <x v="9"/>
    <n v="12"/>
    <n v="2.9301829294431432"/>
    <n v="53.47451547539211"/>
  </r>
  <r>
    <n v="664.56"/>
    <n v="0.14599999999999999"/>
    <x v="9"/>
    <n v="13"/>
    <n v="3.1739521105397923"/>
    <n v="50.066328057027071"/>
  </r>
  <r>
    <n v="631.01300000000003"/>
    <n v="0.74"/>
    <x v="9"/>
    <n v="14"/>
    <n v="3.0034353663763103"/>
    <n v="27.557931040669065"/>
  </r>
  <r>
    <n v="626.89200000000005"/>
    <n v="0.69799999999999995"/>
    <x v="9"/>
    <n v="15"/>
    <n v="2.5883091005519416"/>
    <n v="34.057785919237901"/>
  </r>
  <r>
    <n v="501.363"/>
    <n v="0.93799999999999994"/>
    <x v="9"/>
    <n v="16"/>
    <n v="2.385053668159272"/>
    <n v="28.874106028165759"/>
  </r>
  <r>
    <n v="265.137"/>
    <n v="0.86399999999999999"/>
    <x v="9"/>
    <n v="17"/>
    <n v="2.2536000088746895"/>
    <n v="44.511441271665035"/>
  </r>
  <r>
    <n v="71.384"/>
    <n v="0.42199999999999999"/>
    <x v="9"/>
    <n v="18"/>
    <n v="1.969049770828559"/>
    <n v="171.37593574530115"/>
  </r>
  <r>
    <n v="58.301000000000002"/>
    <n v="0"/>
    <x v="9"/>
    <n v="19"/>
    <n v="1.9581350821636385"/>
    <n v="275.32938396399805"/>
  </r>
  <r>
    <n v="47.076000000000001"/>
    <n v="0"/>
    <x v="9"/>
    <n v="20"/>
    <n v="1.8798343012084868"/>
    <n v="307.08164107180852"/>
  </r>
  <r>
    <n v="40.731999999999999"/>
    <n v="0"/>
    <x v="9"/>
    <n v="21"/>
    <n v="1.8202335015046831"/>
    <n v="280.12956440089994"/>
  </r>
  <r>
    <n v="38.664999999999999"/>
    <n v="0"/>
    <x v="9"/>
    <n v="22"/>
    <n v="1.8787168493415927"/>
    <n v="197.14692373573592"/>
  </r>
  <r>
    <n v="38.029000000000003"/>
    <n v="0"/>
    <x v="9"/>
    <n v="23"/>
    <n v="1.9621419418584374"/>
    <n v="76.670245167343722"/>
  </r>
  <r>
    <n v="38.067999999999998"/>
    <n v="0"/>
    <x v="9"/>
    <n v="24"/>
    <n v="2.0422352949648093"/>
    <n v="18.10116178345438"/>
  </r>
  <r>
    <n v="37.902000000000001"/>
    <n v="0"/>
    <x v="9"/>
    <n v="1"/>
    <n v="2.029907633366602"/>
    <n v="18.348532431731904"/>
  </r>
  <r>
    <n v="37.841999999999999"/>
    <n v="0"/>
    <x v="9"/>
    <n v="2"/>
    <n v="2.087718850803431"/>
    <n v="17.605296244392107"/>
  </r>
  <r>
    <n v="37.683"/>
    <n v="0"/>
    <x v="9"/>
    <n v="3"/>
    <n v="2.0504558029862534"/>
    <n v="18.174486292317809"/>
  </r>
  <r>
    <n v="37.351999999999997"/>
    <n v="0"/>
    <x v="9"/>
    <n v="4"/>
    <n v="1.8649914208917959"/>
    <n v="21.117379392710127"/>
  </r>
  <r>
    <n v="37.018999999999998"/>
    <n v="0"/>
    <x v="9"/>
    <n v="5"/>
    <n v="1.7633746056921653"/>
    <n v="88.736280757751189"/>
  </r>
  <r>
    <n v="36.877000000000002"/>
    <n v="0"/>
    <x v="9"/>
    <n v="6"/>
    <n v="1.5553973768783333"/>
    <n v="176.99847124620072"/>
  </r>
  <r>
    <n v="45.206000000000003"/>
    <n v="0"/>
    <x v="9"/>
    <n v="7"/>
    <n v="1.4066257497998536"/>
    <n v="227.88636940020123"/>
  </r>
  <r>
    <n v="102.917"/>
    <n v="0"/>
    <x v="9"/>
    <n v="8"/>
    <n v="1.6918451465781377"/>
    <n v="119.54721348314111"/>
  </r>
  <r>
    <n v="181.46899999999999"/>
    <n v="0"/>
    <x v="9"/>
    <n v="9"/>
    <n v="1.9180750767370915"/>
    <n v="108.92911059004753"/>
  </r>
  <r>
    <n v="355.94900000000001"/>
    <n v="0"/>
    <x v="9"/>
    <n v="10"/>
    <n v="2.0634073761620608"/>
    <n v="117.0358550111125"/>
  </r>
  <r>
    <n v="671.18899999999996"/>
    <n v="0"/>
    <x v="9"/>
    <n v="11"/>
    <n v="1.902741443286502"/>
    <n v="101.16783270226308"/>
  </r>
  <r>
    <n v="874.35"/>
    <n v="0.16200000000000001"/>
    <x v="9"/>
    <n v="12"/>
    <n v="1.7870069949499356"/>
    <n v="87.776504533166474"/>
  </r>
  <r>
    <n v="982.59199999999998"/>
    <n v="0.45600000000000002"/>
    <x v="9"/>
    <n v="13"/>
    <n v="1.7910069793275512"/>
    <n v="66.539070631544718"/>
  </r>
  <r>
    <n v="961.55499999999995"/>
    <n v="1.0780000000000001"/>
    <x v="9"/>
    <n v="14"/>
    <n v="1.5900452823740587"/>
    <n v="56.332500585487729"/>
  </r>
  <r>
    <n v="772.70399999999995"/>
    <n v="1.3340000000000001"/>
    <x v="9"/>
    <n v="15"/>
    <n v="1.4640577174414948"/>
    <n v="58.77869238731278"/>
  </r>
  <r>
    <n v="518.745"/>
    <n v="1.6739999999999999"/>
    <x v="9"/>
    <n v="16"/>
    <n v="1.4813902254301532"/>
    <n v="65.926671016076057"/>
  </r>
  <r>
    <n v="189.62"/>
    <n v="2.4420000000000002"/>
    <x v="9"/>
    <n v="17"/>
    <n v="1.5283563066248655"/>
    <n v="69.524153781752673"/>
  </r>
  <r>
    <n v="62.661999999999999"/>
    <n v="3.3580000000000001"/>
    <x v="9"/>
    <n v="18"/>
    <n v="1.7341271579673734"/>
    <n v="104.54609400932812"/>
  </r>
  <r>
    <n v="43.512999999999998"/>
    <n v="3.911"/>
    <x v="9"/>
    <n v="19"/>
    <n v="2.0430883485547073"/>
    <n v="111.12833840969381"/>
  </r>
  <r>
    <n v="41.622"/>
    <n v="3.504"/>
    <x v="9"/>
    <n v="20"/>
    <n v="2.556528896766082"/>
    <n v="89.343040824211357"/>
  </r>
  <r>
    <n v="40.848999999999997"/>
    <n v="2.1960000000000002"/>
    <x v="9"/>
    <n v="21"/>
    <n v="2.7340731519108994"/>
    <n v="86.388286751934331"/>
  </r>
  <r>
    <n v="38.344000000000001"/>
    <n v="0.33100000000000002"/>
    <x v="9"/>
    <n v="22"/>
    <n v="2.696106822809512"/>
    <n v="119.00527546873941"/>
  </r>
  <r>
    <n v="37.433999999999997"/>
    <n v="0"/>
    <x v="9"/>
    <n v="23"/>
    <n v="2.6120844167063209"/>
    <n v="56.115572206626055"/>
  </r>
  <r>
    <n v="37.408000000000001"/>
    <n v="0"/>
    <x v="9"/>
    <n v="24"/>
    <n v="2.4660456200159806"/>
    <n v="13.600909200621366"/>
  </r>
  <r>
    <n v="37.381999999999998"/>
    <n v="0"/>
    <x v="9"/>
    <n v="1"/>
    <n v="2.4865437860612873"/>
    <n v="13.418781249213344"/>
  </r>
  <r>
    <n v="37.341999999999999"/>
    <n v="0"/>
    <x v="9"/>
    <n v="2"/>
    <n v="2.6006633769098224"/>
    <n v="12.420655941064597"/>
  </r>
  <r>
    <n v="37.277999999999999"/>
    <n v="0"/>
    <x v="9"/>
    <n v="3"/>
    <n v="2.7086823364876143"/>
    <n v="11.560692833914231"/>
  </r>
  <r>
    <n v="37.213999999999999"/>
    <n v="0"/>
    <x v="9"/>
    <n v="4"/>
    <n v="2.6714132963658019"/>
    <n v="11.877095418883185"/>
  </r>
  <r>
    <n v="37.142000000000003"/>
    <n v="0"/>
    <x v="9"/>
    <n v="5"/>
    <n v="2.7417603834033346"/>
    <n v="53.423371420019258"/>
  </r>
  <r>
    <n v="37.067"/>
    <n v="0"/>
    <x v="9"/>
    <n v="6"/>
    <n v="2.8309196385627056"/>
    <n v="92.374130771721099"/>
  </r>
  <r>
    <n v="46.920999999999999"/>
    <n v="0"/>
    <x v="9"/>
    <n v="7"/>
    <n v="2.7926195587655691"/>
    <n v="106.78162317467643"/>
  </r>
  <r>
    <n v="151.4"/>
    <n v="0"/>
    <x v="9"/>
    <n v="8"/>
    <n v="2.9867815454097077"/>
    <n v="52.40871332487572"/>
  </r>
  <r>
    <n v="284.69900000000001"/>
    <n v="0"/>
    <x v="9"/>
    <n v="9"/>
    <n v="3.57728835851962"/>
    <n v="57.121329678282166"/>
  </r>
  <r>
    <n v="530.34500000000003"/>
    <n v="0"/>
    <x v="9"/>
    <n v="10"/>
    <n v="4.0260278190792471"/>
    <n v="58.632902750409187"/>
  </r>
  <r>
    <n v="847.97500000000002"/>
    <n v="0"/>
    <x v="9"/>
    <n v="11"/>
    <n v="4.3708517476574293"/>
    <n v="42.477181046659332"/>
  </r>
  <r>
    <n v="1019.234"/>
    <n v="0.17199999999999999"/>
    <x v="9"/>
    <n v="12"/>
    <n v="4.600619523498982"/>
    <n v="33.816188078970669"/>
  </r>
  <r>
    <n v="1094.6420000000001"/>
    <n v="0.67400000000000004"/>
    <x v="9"/>
    <n v="13"/>
    <n v="4.7182312363850922"/>
    <n v="19.335302295430068"/>
  </r>
  <r>
    <n v="1143.319"/>
    <n v="1.1539999999999999"/>
    <x v="9"/>
    <n v="14"/>
    <n v="4.7050052072234738"/>
    <n v="18.815593456062473"/>
  </r>
  <r>
    <n v="1053.4000000000001"/>
    <n v="1.6539999999999999"/>
    <x v="9"/>
    <n v="15"/>
    <n v="4.7340305237714722"/>
    <n v="17.249701298673397"/>
  </r>
  <r>
    <n v="500.18200000000002"/>
    <n v="3.0819999999999999"/>
    <x v="9"/>
    <n v="16"/>
    <n v="4.4220651284213348"/>
    <n v="16.837982975182737"/>
  </r>
  <r>
    <n v="114.336"/>
    <n v="4.024"/>
    <x v="9"/>
    <n v="17"/>
    <n v="3.1370575385223649"/>
    <n v="0.89597956890159847"/>
  </r>
  <r>
    <n v="44.536999999999999"/>
    <n v="3.49"/>
    <x v="9"/>
    <n v="18"/>
    <n v="3.1040161082056259"/>
    <n v="79.619461364413013"/>
  </r>
  <r>
    <n v="38.076000000000001"/>
    <n v="1.0840000000000001"/>
    <x v="9"/>
    <n v="19"/>
    <n v="2.8410086237109526"/>
    <n v="161.31678011273644"/>
  </r>
  <r>
    <n v="37.713999999999999"/>
    <n v="0"/>
    <x v="9"/>
    <n v="20"/>
    <n v="2.740004562039998"/>
    <n v="259.9811744367247"/>
  </r>
  <r>
    <n v="37.637999999999998"/>
    <n v="0"/>
    <x v="9"/>
    <n v="21"/>
    <n v="2.9170061707168187"/>
    <n v="185.57616002138147"/>
  </r>
  <r>
    <n v="37.561999999999998"/>
    <n v="0"/>
    <x v="9"/>
    <n v="22"/>
    <n v="2.9930026729022479"/>
    <n v="123.81545379598593"/>
  </r>
  <r>
    <n v="37.491999999999997"/>
    <n v="0"/>
    <x v="9"/>
    <n v="23"/>
    <n v="2.9315410623083551"/>
    <n v="48.876824113309901"/>
  </r>
  <r>
    <n v="37.432000000000002"/>
    <n v="0"/>
    <x v="9"/>
    <n v="24"/>
    <n v="2.9140061770696373"/>
    <n v="10.024249189785541"/>
  </r>
  <r>
    <n v="37.374000000000002"/>
    <n v="0"/>
    <x v="9"/>
    <n v="1"/>
    <n v="2.9363055018168667"/>
    <n v="9.890408330905716"/>
  </r>
  <r>
    <n v="37.317"/>
    <n v="0"/>
    <x v="9"/>
    <n v="2"/>
    <n v="2.8300028268537121"/>
    <n v="10.639964550370065"/>
  </r>
  <r>
    <n v="37.252000000000002"/>
    <n v="0"/>
    <x v="9"/>
    <n v="3"/>
    <n v="2.7910016123248655"/>
    <n v="10.942513957455143"/>
  </r>
  <r>
    <n v="37.194000000000003"/>
    <n v="0"/>
    <x v="9"/>
    <n v="4"/>
    <n v="2.6550007532955613"/>
    <n v="12.016775672844698"/>
  </r>
  <r>
    <n v="37.139000000000003"/>
    <n v="0"/>
    <x v="9"/>
    <n v="5"/>
    <n v="2.6900007434943207"/>
    <n v="54.642229355679724"/>
  </r>
  <r>
    <n v="37.091999999999999"/>
    <n v="0"/>
    <x v="9"/>
    <n v="6"/>
    <n v="2.6790007465471151"/>
    <n v="98.097005496208752"/>
  </r>
  <r>
    <n v="40.253999999999998"/>
    <n v="0"/>
    <x v="9"/>
    <n v="7"/>
    <n v="2.7300001831501768"/>
    <n v="127.52724704586581"/>
  </r>
  <r>
    <n v="139.654"/>
    <n v="0"/>
    <x v="9"/>
    <n v="8"/>
    <n v="2.6360001896813285"/>
    <n v="59.751426770573659"/>
  </r>
  <r>
    <n v="327.94400000000002"/>
    <n v="0"/>
    <x v="9"/>
    <n v="9"/>
    <n v="3.1856368280141414"/>
    <n v="64.484450752168485"/>
  </r>
  <r>
    <n v="552.27499999999998"/>
    <n v="0"/>
    <x v="9"/>
    <n v="10"/>
    <n v="3.353481921823942"/>
    <n v="70.947193968921468"/>
  </r>
  <r>
    <n v="839.404"/>
    <n v="0"/>
    <x v="9"/>
    <n v="11"/>
    <n v="3.4121232392749241"/>
    <n v="55.190386833190928"/>
  </r>
  <r>
    <n v="1065.4659999999999"/>
    <n v="0.42899999999999999"/>
    <x v="9"/>
    <n v="12"/>
    <n v="3.5805626652804166"/>
    <n v="34.24959849355794"/>
  </r>
  <r>
    <n v="1117.24"/>
    <n v="1.1619999999999999"/>
    <x v="9"/>
    <n v="13"/>
    <n v="3.4219915254132349"/>
    <n v="25.838052165741136"/>
  </r>
  <r>
    <n v="1039.0450000000001"/>
    <n v="1.9139999999999999"/>
    <x v="9"/>
    <n v="14"/>
    <n v="3.2021224211450754"/>
    <n v="24.386903057472853"/>
  </r>
  <r>
    <n v="749.48400000000004"/>
    <n v="3.3410000000000002"/>
    <x v="9"/>
    <n v="15"/>
    <n v="3.1266795486586085"/>
    <n v="18.707338090406392"/>
  </r>
  <r>
    <n v="403.06400000000002"/>
    <n v="4.327"/>
    <x v="9"/>
    <n v="16"/>
    <n v="2.9380895153143314"/>
    <n v="0.67310868892826525"/>
  </r>
  <r>
    <n v="95.057000000000002"/>
    <n v="4.9169999999999998"/>
    <x v="9"/>
    <n v="17"/>
    <n v="1.9901781327308368"/>
    <n v="1.698742418703181"/>
  </r>
  <r>
    <n v="42.244999999999997"/>
    <n v="4.29"/>
    <x v="9"/>
    <n v="18"/>
    <n v="1.8394221918852671"/>
    <n v="4.135679253135554"/>
  </r>
  <r>
    <n v="38.012"/>
    <n v="0.307"/>
    <x v="9"/>
    <n v="19"/>
    <n v="1.3170907333969062"/>
    <n v="538.55384573644528"/>
  </r>
  <r>
    <n v="37.761000000000003"/>
    <n v="0"/>
    <x v="9"/>
    <n v="20"/>
    <n v="1.1309045052523223"/>
    <n v="642.67455844255835"/>
  </r>
  <r>
    <n v="37.704000000000001"/>
    <n v="0"/>
    <x v="9"/>
    <n v="21"/>
    <n v="0.92022823255972752"/>
    <n v="607.94111338440803"/>
  </r>
  <r>
    <n v="37.661999999999999"/>
    <n v="0"/>
    <x v="9"/>
    <n v="22"/>
    <n v="0.59280097840674995"/>
    <n v="662.17644564429918"/>
  </r>
  <r>
    <n v="37.625"/>
    <n v="0"/>
    <x v="9"/>
    <n v="23"/>
    <n v="0.53149788334479753"/>
    <n v="311.83904323017055"/>
  </r>
  <r>
    <n v="37.587000000000003"/>
    <n v="0"/>
    <x v="9"/>
    <n v="24"/>
    <n v="0.57261680031239037"/>
    <n v="89.965186368356214"/>
  </r>
  <r>
    <n v="37.551000000000002"/>
    <n v="0"/>
    <x v="9"/>
    <n v="1"/>
    <n v="0.85015057489835288"/>
    <n v="57.524232426684286"/>
  </r>
  <r>
    <n v="37.515000000000001"/>
    <n v="0"/>
    <x v="9"/>
    <n v="2"/>
    <n v="0.89559644930068805"/>
    <n v="54.170695597669244"/>
  </r>
  <r>
    <n v="37.456000000000003"/>
    <n v="0"/>
    <x v="9"/>
    <n v="3"/>
    <n v="0.81460297077778943"/>
    <n v="60.606154462252448"/>
  </r>
  <r>
    <n v="37.332000000000001"/>
    <n v="0"/>
    <x v="9"/>
    <n v="4"/>
    <n v="1.0439008573614643"/>
    <n v="45.332631001872301"/>
  </r>
  <r>
    <n v="37.143000000000001"/>
    <n v="0"/>
    <x v="9"/>
    <n v="5"/>
    <n v="1.2478080781915142"/>
    <n v="128.9861256155049"/>
  </r>
  <r>
    <n v="36.966999999999999"/>
    <n v="0"/>
    <x v="9"/>
    <n v="6"/>
    <n v="1.1621101496846156"/>
    <n v="239.61816243818561"/>
  </r>
  <r>
    <n v="36.921999999999997"/>
    <n v="0"/>
    <x v="9"/>
    <n v="7"/>
    <n v="0.89256932503867725"/>
    <n v="445.32493916581541"/>
  </r>
  <r>
    <n v="60.238999999999997"/>
    <n v="0"/>
    <x v="9"/>
    <n v="8"/>
    <n v="1.0012442259508916"/>
    <n v="349.2414644091744"/>
  </r>
  <r>
    <n v="113.232"/>
    <n v="0"/>
    <x v="9"/>
    <n v="9"/>
    <n v="1.130780261589315"/>
    <n v="214.34523799601217"/>
  </r>
  <r>
    <n v="229.92599999999999"/>
    <n v="0"/>
    <x v="9"/>
    <n v="10"/>
    <n v="1.3540945314120429"/>
    <n v="179.79313246777517"/>
  </r>
  <r>
    <n v="397.238"/>
    <n v="0"/>
    <x v="9"/>
    <n v="11"/>
    <n v="1.6613404226708022"/>
    <n v="116.27040461313095"/>
  </r>
  <r>
    <n v="653.67399999999998"/>
    <n v="0"/>
    <x v="9"/>
    <n v="12"/>
    <n v="1.7665392721363429"/>
    <n v="90.52304284924449"/>
  </r>
  <r>
    <n v="867.36300000000006"/>
    <n v="0"/>
    <x v="9"/>
    <n v="13"/>
    <n v="1.7265109324878309"/>
    <n v="92.685980103051051"/>
  </r>
  <r>
    <n v="939.23400000000004"/>
    <n v="0.109"/>
    <x v="9"/>
    <n v="14"/>
    <n v="1.7826384939184947"/>
    <n v="91.802591740437734"/>
  </r>
  <r>
    <n v="872.13199999999995"/>
    <n v="0.6"/>
    <x v="9"/>
    <n v="15"/>
    <n v="1.7210984864324297"/>
    <n v="58.517185738063127"/>
  </r>
  <r>
    <n v="559.12"/>
    <n v="1.0569999999999999"/>
    <x v="9"/>
    <n v="16"/>
    <n v="1.7531234982168253"/>
    <n v="61.508251784205527"/>
  </r>
  <r>
    <n v="111.94"/>
    <n v="0.72599999999999998"/>
    <x v="9"/>
    <n v="17"/>
    <n v="1.0049407942759614"/>
    <n v="146.58489687384318"/>
  </r>
  <r>
    <n v="46.548000000000002"/>
    <n v="0.31900000000000001"/>
    <x v="9"/>
    <n v="18"/>
    <n v="1.2866254311181635"/>
    <n v="445.1988874733679"/>
  </r>
  <r>
    <n v="41.192"/>
    <n v="0.22800000000000001"/>
    <x v="9"/>
    <n v="19"/>
    <n v="1.9283137711482539"/>
    <n v="364.3090221705134"/>
  </r>
  <r>
    <n v="39.597999999999999"/>
    <n v="7.6999999999999999E-2"/>
    <x v="9"/>
    <n v="20"/>
    <n v="2.3652589710219893"/>
    <n v="288.28313462615193"/>
  </r>
  <r>
    <n v="38.122999999999998"/>
    <n v="0"/>
    <x v="9"/>
    <n v="21"/>
    <n v="2.5892054765892953"/>
    <n v="207.60635699573052"/>
  </r>
  <r>
    <n v="37.591999999999999"/>
    <n v="0"/>
    <x v="9"/>
    <n v="22"/>
    <n v="2.3905449169593109"/>
    <n v="157.30877221554849"/>
  </r>
  <r>
    <n v="37.527000000000001"/>
    <n v="0"/>
    <x v="9"/>
    <n v="23"/>
    <n v="2.3613210285770125"/>
    <n v="62.939749817527442"/>
  </r>
  <r>
    <n v="37.462000000000003"/>
    <n v="0"/>
    <x v="9"/>
    <n v="24"/>
    <n v="2.3577567728669555"/>
    <n v="14.646439843562359"/>
  </r>
  <r>
    <n v="37.401000000000003"/>
    <n v="0"/>
    <x v="9"/>
    <n v="1"/>
    <n v="2.2482164041746517"/>
    <n v="15.854094696547932"/>
  </r>
  <r>
    <n v="37.338999999999999"/>
    <n v="0"/>
    <x v="9"/>
    <n v="2"/>
    <n v="2.1622395796950902"/>
    <n v="16.895240059483896"/>
  </r>
  <r>
    <n v="37.265000000000001"/>
    <n v="0"/>
    <x v="9"/>
    <n v="3"/>
    <n v="2.238103661584959"/>
    <n v="16.027502646560862"/>
  </r>
  <r>
    <n v="37.200000000000003"/>
    <n v="0"/>
    <x v="9"/>
    <n v="4"/>
    <n v="2.1355341252248814"/>
    <n v="17.29145815708678"/>
  </r>
  <r>
    <n v="37.152999999999999"/>
    <n v="0"/>
    <x v="9"/>
    <n v="5"/>
    <n v="1.886931106320525"/>
    <n v="81.992247755295438"/>
  </r>
  <r>
    <n v="37.113999999999997"/>
    <n v="0"/>
    <x v="9"/>
    <n v="6"/>
    <n v="1.7344500569344738"/>
    <n v="156.71143905488708"/>
  </r>
  <r>
    <n v="37.35"/>
    <n v="0"/>
    <x v="9"/>
    <n v="7"/>
    <n v="1.3412848317937542"/>
    <n v="289.7248763198312"/>
  </r>
  <r>
    <n v="97.510999999999996"/>
    <n v="0"/>
    <x v="9"/>
    <n v="8"/>
    <n v="1.3301793112208595"/>
    <n v="161.48471072701139"/>
  </r>
  <r>
    <n v="220.49799999999999"/>
    <n v="0"/>
    <x v="9"/>
    <n v="9"/>
    <n v="1.443812314672513"/>
    <n v="145.61972705919655"/>
  </r>
  <r>
    <n v="384.76400000000001"/>
    <n v="0"/>
    <x v="9"/>
    <n v="10"/>
    <n v="1.4004017280766259"/>
    <n v="173.75632810765913"/>
  </r>
  <r>
    <n v="608.71500000000003"/>
    <n v="0"/>
    <x v="9"/>
    <n v="11"/>
    <n v="1.4036986856159694"/>
    <n v="138.11952276972966"/>
  </r>
  <r>
    <n v="878.46699999999998"/>
    <n v="0"/>
    <x v="9"/>
    <n v="12"/>
    <n v="1.6106362097009987"/>
    <n v="99.55335712572311"/>
  </r>
  <r>
    <n v="1082.9390000000001"/>
    <n v="0"/>
    <x v="9"/>
    <n v="13"/>
    <n v="1.6833433993098377"/>
    <n v="95.133826445057679"/>
  </r>
  <r>
    <n v="1140.886"/>
    <n v="0"/>
    <x v="9"/>
    <n v="14"/>
    <n v="1.6972194908143141"/>
    <n v="94.333392683940744"/>
  </r>
  <r>
    <n v="1040.8689999999999"/>
    <n v="0"/>
    <x v="9"/>
    <n v="15"/>
    <n v="1.8564121309666128"/>
    <n v="86.00656550188819"/>
  </r>
  <r>
    <n v="931.05899999999997"/>
    <n v="0"/>
    <x v="9"/>
    <n v="16"/>
    <n v="1.9232641524242062"/>
    <n v="100.05874421872645"/>
  </r>
  <r>
    <n v="187.46799999999999"/>
    <n v="0"/>
    <x v="9"/>
    <n v="17"/>
    <n v="1.4616131499134783"/>
    <n v="166.36355085326795"/>
  </r>
  <r>
    <n v="44.73"/>
    <n v="0"/>
    <x v="9"/>
    <n v="18"/>
    <n v="1.6650156155423887"/>
    <n v="423.45725070127224"/>
  </r>
  <r>
    <n v="38.369999999999997"/>
    <n v="0"/>
    <x v="9"/>
    <n v="19"/>
    <n v="1.6762592281625179"/>
    <n v="490.27309204797047"/>
  </r>
  <r>
    <n v="38.201999999999998"/>
    <n v="0"/>
    <x v="9"/>
    <n v="20"/>
    <n v="1.2493138116582239"/>
    <n v="574.15323500507645"/>
  </r>
  <r>
    <n v="38.11"/>
    <n v="0"/>
    <x v="9"/>
    <n v="21"/>
    <n v="0.97566438901909291"/>
    <n v="566.75322237225134"/>
  </r>
  <r>
    <n v="38.023000000000003"/>
    <n v="0"/>
    <x v="9"/>
    <n v="22"/>
    <n v="0.91763009976787491"/>
    <n v="420.36166273215952"/>
  </r>
  <r>
    <n v="37.93"/>
    <n v="0"/>
    <x v="9"/>
    <n v="23"/>
    <n v="1.0425473610345"/>
    <n v="153.04684462368616"/>
  </r>
  <r>
    <n v="37.832000000000001"/>
    <n v="0"/>
    <x v="9"/>
    <n v="24"/>
    <n v="1.1029746143950911"/>
    <n v="41.827987068280756"/>
  </r>
  <r>
    <n v="37.743000000000002"/>
    <n v="0"/>
    <x v="9"/>
    <n v="1"/>
    <n v="1.0292570135782413"/>
    <n v="45.612640213916841"/>
  </r>
  <r>
    <n v="37.665999999999997"/>
    <n v="0"/>
    <x v="9"/>
    <n v="2"/>
    <n v="0.98815788212208278"/>
    <n v="48.004389563434962"/>
  </r>
  <r>
    <n v="37.597999999999999"/>
    <n v="0"/>
    <x v="9"/>
    <n v="3"/>
    <n v="1.0768853235140685"/>
    <n v="43.339940271347764"/>
  </r>
  <r>
    <n v="37.54"/>
    <n v="0"/>
    <x v="9"/>
    <n v="4"/>
    <n v="1.434618067640304"/>
    <n v="30.191784732732017"/>
  </r>
  <r>
    <n v="37.485999999999997"/>
    <n v="0"/>
    <x v="9"/>
    <n v="5"/>
    <n v="1.5758657937781377"/>
    <n v="99.200512316477912"/>
  </r>
  <r>
    <n v="37.420999999999999"/>
    <n v="0"/>
    <x v="9"/>
    <n v="6"/>
    <n v="1.6353329936132273"/>
    <n v="165.42918019424189"/>
  </r>
  <r>
    <n v="37.408000000000001"/>
    <n v="0"/>
    <x v="9"/>
    <n v="7"/>
    <n v="1.5137638521248946"/>
    <n v="255.21893144823142"/>
  </r>
  <r>
    <n v="91.262"/>
    <n v="0"/>
    <x v="9"/>
    <n v="8"/>
    <n v="1.3194574642632479"/>
    <n v="173.97620641802962"/>
  </r>
  <r>
    <n v="228.803"/>
    <n v="0"/>
    <x v="9"/>
    <n v="9"/>
    <n v="1.1610620138476671"/>
    <n v="181.7564897511659"/>
  </r>
  <r>
    <n v="417.28899999999999"/>
    <n v="0"/>
    <x v="9"/>
    <n v="10"/>
    <n v="1.3197280022792577"/>
    <n v="184.54716872668536"/>
  </r>
  <r>
    <n v="726.69799999999998"/>
    <n v="0"/>
    <x v="9"/>
    <n v="11"/>
    <n v="1.6880192534446994"/>
    <n v="114.38900528591854"/>
  </r>
  <r>
    <n v="980.46199999999999"/>
    <n v="0"/>
    <x v="9"/>
    <n v="12"/>
    <n v="2.1772813323041196"/>
    <n v="72.923543834003738"/>
  </r>
  <r>
    <n v="1119.5940000000001"/>
    <n v="0"/>
    <x v="9"/>
    <n v="13"/>
    <n v="2.4487960307057017"/>
    <n v="64.530970255038284"/>
  </r>
  <r>
    <n v="1170.1980000000001"/>
    <n v="0"/>
    <x v="9"/>
    <n v="14"/>
    <n v="2.5724620502545807"/>
    <n v="61.295646346299925"/>
  </r>
  <r>
    <n v="1127.182"/>
    <n v="0"/>
    <x v="9"/>
    <n v="15"/>
    <n v="2.6193611816624296"/>
    <n v="60.148577697843415"/>
  </r>
  <r>
    <n v="573.43899999999996"/>
    <n v="0"/>
    <x v="9"/>
    <n v="16"/>
    <n v="2.4211918552646754"/>
    <n v="78.911763543833288"/>
  </r>
  <r>
    <n v="161.834"/>
    <n v="0"/>
    <x v="9"/>
    <n v="17"/>
    <n v="1.5812147229266491"/>
    <n v="153.57050862007696"/>
  </r>
  <r>
    <n v="44.558999999999997"/>
    <n v="0"/>
    <x v="9"/>
    <n v="18"/>
    <n v="1.5610156949883625"/>
    <n v="453.94093500706043"/>
  </r>
  <r>
    <n v="38.386000000000003"/>
    <n v="0"/>
    <x v="9"/>
    <n v="19"/>
    <n v="1.380407548516017"/>
    <n v="597.11124076509338"/>
  </r>
  <r>
    <n v="38.158000000000001"/>
    <n v="0"/>
    <x v="9"/>
    <n v="20"/>
    <n v="0.98669954900161982"/>
    <n v="730.31583539617111"/>
  </r>
  <r>
    <n v="38.085999999999999"/>
    <n v="0"/>
    <x v="9"/>
    <n v="21"/>
    <n v="0.83521733698481138"/>
    <n v="664.06300292270839"/>
  </r>
  <r>
    <n v="38.017000000000003"/>
    <n v="0"/>
    <x v="9"/>
    <n v="22"/>
    <n v="0.78423019579712694"/>
    <n v="493.55484977985492"/>
  </r>
  <r>
    <n v="37.947000000000003"/>
    <n v="0"/>
    <x v="9"/>
    <n v="23"/>
    <n v="0.88916252732557277"/>
    <n v="181.00431236026782"/>
  </r>
  <r>
    <n v="37.875"/>
    <n v="0"/>
    <x v="9"/>
    <n v="24"/>
    <n v="0.98711954696480408"/>
    <n v="47.799708563524618"/>
  </r>
  <r>
    <n v="37.802999999999997"/>
    <n v="0"/>
    <x v="9"/>
    <n v="1"/>
    <n v="0.89451271651106234"/>
    <n v="53.834666404832646"/>
  </r>
  <r>
    <n v="37.734000000000002"/>
    <n v="0"/>
    <x v="9"/>
    <n v="2"/>
    <n v="0.8814000226911729"/>
    <n v="54.877411907855418"/>
  </r>
  <r>
    <n v="37.655999999999999"/>
    <n v="0"/>
    <x v="9"/>
    <n v="3"/>
    <n v="1.1123870729202132"/>
    <n v="41.58701108203563"/>
  </r>
  <r>
    <n v="37.579000000000001"/>
    <n v="0"/>
    <x v="9"/>
    <n v="4"/>
    <n v="0.97717654494978545"/>
    <n v="48.763895693031152"/>
  </r>
  <r>
    <n v="37.503999999999998"/>
    <n v="0"/>
    <x v="9"/>
    <n v="5"/>
    <n v="1.0200887216316039"/>
    <n v="158.40441393553255"/>
  </r>
  <r>
    <n v="37.423000000000002"/>
    <n v="0"/>
    <x v="9"/>
    <n v="6"/>
    <n v="1.3518439259026909"/>
    <n v="202.12720409298646"/>
  </r>
  <r>
    <n v="38.244999999999997"/>
    <n v="0"/>
    <x v="9"/>
    <n v="7"/>
    <n v="1.6104164057783317"/>
    <n v="234.08619152497477"/>
  </r>
  <r>
    <n v="95.873000000000005"/>
    <n v="0"/>
    <x v="9"/>
    <n v="8"/>
    <n v="1.6501302978855943"/>
    <n v="131.66969773353071"/>
  </r>
  <r>
    <n v="205.244"/>
    <n v="0"/>
    <x v="9"/>
    <n v="9"/>
    <n v="1.6849762609603733"/>
    <n v="124.38140609018203"/>
  </r>
  <r>
    <n v="354.87799999999999"/>
    <n v="0"/>
    <x v="9"/>
    <n v="10"/>
    <n v="1.4060032005653471"/>
    <n v="173.05305583828775"/>
  </r>
  <r>
    <n v="639.47400000000005"/>
    <n v="0"/>
    <x v="9"/>
    <n v="11"/>
    <n v="1.3792349328522679"/>
    <n v="140.61849343213555"/>
  </r>
  <r>
    <n v="946.48900000000003"/>
    <n v="0"/>
    <x v="9"/>
    <n v="12"/>
    <n v="1.7131917580936467"/>
    <n v="93.428094693805505"/>
  </r>
  <r>
    <n v="1154.5060000000001"/>
    <n v="0"/>
    <x v="9"/>
    <n v="13"/>
    <n v="1.910835681056851"/>
    <n v="83.478093774539133"/>
  </r>
  <r>
    <n v="1197.1420000000001"/>
    <n v="0"/>
    <x v="9"/>
    <n v="14"/>
    <n v="1.8259181252181051"/>
    <n v="87.489178333444627"/>
  </r>
  <r>
    <n v="1131.396"/>
    <n v="0"/>
    <x v="9"/>
    <n v="15"/>
    <n v="1.7647084745079"/>
    <n v="90.619828961942432"/>
  </r>
  <r>
    <n v="907.37699999999995"/>
    <n v="0"/>
    <x v="9"/>
    <n v="16"/>
    <n v="1.7134774582701695"/>
    <n v="112.64831219650149"/>
  </r>
  <r>
    <n v="188.68299999999999"/>
    <n v="0"/>
    <x v="9"/>
    <n v="17"/>
    <n v="1.235246534097546"/>
    <n v="197.35818580473639"/>
  </r>
  <r>
    <n v="48.168999999999997"/>
    <n v="0"/>
    <x v="9"/>
    <n v="18"/>
    <n v="1.2269201277996871"/>
    <n v="536.30184806133741"/>
  </r>
  <r>
    <n v="40.203000000000003"/>
    <n v="0"/>
    <x v="9"/>
    <n v="19"/>
    <n v="1.1996920438179126"/>
    <n v="657.35393105337448"/>
  </r>
  <r>
    <n v="38.201999999999998"/>
    <n v="0"/>
    <x v="9"/>
    <n v="20"/>
    <n v="0.99624344414405064"/>
    <n v="722.39611935534981"/>
  </r>
  <r>
    <n v="38.134"/>
    <n v="0"/>
    <x v="9"/>
    <n v="21"/>
    <n v="0.64425848849665934"/>
    <n v="862.60644985173383"/>
  </r>
  <r>
    <n v="38.066000000000003"/>
    <n v="0"/>
    <x v="9"/>
    <n v="22"/>
    <n v="0.61983868869246939"/>
    <n v="626.15818827108433"/>
  </r>
  <r>
    <n v="37.988"/>
    <n v="0"/>
    <x v="9"/>
    <n v="23"/>
    <n v="1.0301111590503229"/>
    <n v="154.77244637824762"/>
  </r>
  <r>
    <n v="37.895000000000003"/>
    <n v="0"/>
    <x v="9"/>
    <n v="24"/>
    <n v="1.4963358580211865"/>
    <n v="28.28349168167513"/>
  </r>
  <r>
    <n v="37.781999999999996"/>
    <n v="0"/>
    <x v="9"/>
    <n v="1"/>
    <n v="1.8456489373659335"/>
    <n v="21.195690612691145"/>
  </r>
  <r>
    <n v="37.651000000000003"/>
    <n v="0"/>
    <x v="9"/>
    <n v="2"/>
    <n v="2.2501222189027867"/>
    <n v="15.727387211623958"/>
  </r>
  <r>
    <n v="37.520000000000003"/>
    <n v="0"/>
    <x v="9"/>
    <n v="3"/>
    <n v="2.4228454346078294"/>
    <n v="13.973174684587415"/>
  </r>
  <r>
    <n v="37.42"/>
    <n v="0"/>
    <x v="9"/>
    <n v="4"/>
    <n v="2.2981916804305076"/>
    <n v="15.292262079701393"/>
  </r>
  <r>
    <n v="37.344999999999999"/>
    <n v="0"/>
    <x v="9"/>
    <n v="5"/>
    <n v="2.2142705345101805"/>
    <n v="68.086892348042596"/>
  </r>
  <r>
    <n v="37.293999999999997"/>
    <n v="0"/>
    <x v="9"/>
    <n v="6"/>
    <n v="1.8644873289995831"/>
    <n v="144.40485652617465"/>
  </r>
  <r>
    <n v="37.503999999999998"/>
    <n v="0"/>
    <x v="9"/>
    <n v="7"/>
    <n v="1.3666404062517687"/>
    <n v="283.00385200753027"/>
  </r>
  <r>
    <n v="94.403000000000006"/>
    <n v="0"/>
    <x v="9"/>
    <n v="8"/>
    <n v="1.090086693800085"/>
    <n v="204.37925931004466"/>
  </r>
  <r>
    <n v="193.446"/>
    <n v="0"/>
    <x v="9"/>
    <n v="9"/>
    <n v="1.1635609137471059"/>
    <n v="181.36019652834935"/>
  </r>
  <r>
    <n v="416.67099999999999"/>
    <n v="0"/>
    <x v="9"/>
    <n v="10"/>
    <n v="1.3758172116963794"/>
    <n v="176.9106682749769"/>
  </r>
  <r>
    <n v="787.43399999999997"/>
    <n v="0"/>
    <x v="9"/>
    <n v="11"/>
    <n v="1.5514154827124809"/>
    <n v="124.7049116280978"/>
  </r>
  <r>
    <n v="1100.299"/>
    <n v="0"/>
    <x v="9"/>
    <n v="12"/>
    <n v="1.4540495177262704"/>
    <n v="110.57248361174454"/>
  </r>
  <r>
    <n v="1276.877"/>
    <n v="0"/>
    <x v="9"/>
    <n v="13"/>
    <n v="1.5855942103829719"/>
    <n v="101.16938357152181"/>
  </r>
  <r>
    <n v="1276.126"/>
    <n v="0.27900000000000003"/>
    <x v="9"/>
    <n v="14"/>
    <n v="1.6759573383591839"/>
    <n v="84.644172031682785"/>
  </r>
  <r>
    <n v="1091.702"/>
    <n v="0.91200000000000003"/>
    <x v="9"/>
    <n v="15"/>
    <n v="1.6892439137081416"/>
    <n v="35.945838907858409"/>
  </r>
  <r>
    <n v="812.06899999999996"/>
    <n v="1.4330000000000001"/>
    <x v="9"/>
    <n v="16"/>
    <n v="1.7093917046715772"/>
    <n v="59.456772470777274"/>
  </r>
  <r>
    <n v="88.403000000000006"/>
    <n v="1.363"/>
    <x v="9"/>
    <n v="17"/>
    <n v="1.6742001075140329"/>
    <n v="112.85575608840546"/>
  </r>
  <r>
    <n v="43.305"/>
    <n v="1.657"/>
    <x v="9"/>
    <n v="18"/>
    <n v="2.4385784793604652"/>
    <n v="150.71389367418337"/>
  </r>
  <r>
    <n v="39.673000000000002"/>
    <n v="0.73899999999999999"/>
    <x v="9"/>
    <n v="19"/>
    <n v="2.7835362401089729"/>
    <n v="146.37929403091712"/>
  </r>
  <r>
    <n v="37.951000000000001"/>
    <n v="0.217"/>
    <x v="9"/>
    <n v="20"/>
    <n v="2.4169815886762565"/>
    <n v="276.00884250517635"/>
  </r>
  <r>
    <n v="37.911999999999999"/>
    <n v="0"/>
    <x v="9"/>
    <n v="21"/>
    <n v="2.1887439320304236"/>
    <n v="248.69507375700613"/>
  </r>
  <r>
    <n v="37.872999999999998"/>
    <n v="0"/>
    <x v="9"/>
    <n v="22"/>
    <n v="2.2576060329472902"/>
    <n v="165.89572387253571"/>
  </r>
  <r>
    <n v="37.801000000000002"/>
    <n v="0"/>
    <x v="9"/>
    <n v="23"/>
    <n v="2.3737131250427037"/>
    <n v="62.107615087844749"/>
  </r>
  <r>
    <n v="37.709000000000003"/>
    <n v="0"/>
    <x v="9"/>
    <n v="24"/>
    <n v="2.4175642700867335"/>
    <n v="13.954366542868511"/>
  </r>
  <r>
    <n v="37.610999999999997"/>
    <n v="0"/>
    <x v="9"/>
    <n v="1"/>
    <n v="2.3808355676106654"/>
    <n v="14.354218952346898"/>
  </r>
  <r>
    <n v="37.508000000000003"/>
    <n v="0"/>
    <x v="9"/>
    <n v="2"/>
    <n v="2.4183384792042655"/>
    <n v="14.021581993443283"/>
  </r>
  <r>
    <n v="37.417000000000002"/>
    <n v="0"/>
    <x v="9"/>
    <n v="3"/>
    <n v="2.427098061471765"/>
    <n v="13.970231153375238"/>
  </r>
  <r>
    <n v="37.357999999999997"/>
    <n v="0"/>
    <x v="9"/>
    <n v="4"/>
    <n v="2.2711065584864132"/>
    <n v="15.615243319950084"/>
  </r>
  <r>
    <n v="37.32"/>
    <n v="0"/>
    <x v="9"/>
    <n v="5"/>
    <n v="2.2498182148787045"/>
    <n v="66.903578319751148"/>
  </r>
  <r>
    <n v="37.290999999999997"/>
    <n v="0"/>
    <x v="9"/>
    <n v="6"/>
    <n v="2.0750578305194289"/>
    <n v="128.78189464761067"/>
  </r>
  <r>
    <n v="37.340000000000003"/>
    <n v="0"/>
    <x v="9"/>
    <n v="7"/>
    <n v="1.744716595897454"/>
    <n v="220.56196075600857"/>
  </r>
  <r>
    <n v="99.518000000000001"/>
    <n v="0"/>
    <x v="9"/>
    <n v="8"/>
    <n v="1.652192785361321"/>
    <n v="126.68422906164263"/>
  </r>
  <r>
    <n v="226.95"/>
    <n v="0"/>
    <x v="9"/>
    <n v="9"/>
    <n v="2.0871080470354184"/>
    <n v="99.882764166260856"/>
  </r>
  <r>
    <n v="373.63900000000001"/>
    <n v="0"/>
    <x v="9"/>
    <n v="10"/>
    <n v="2.1140636225052454"/>
    <n v="114.16513916611653"/>
  </r>
  <r>
    <n v="572.64599999999996"/>
    <n v="0"/>
    <x v="9"/>
    <n v="11"/>
    <n v="2.0278821464769594"/>
    <n v="94.75387159857145"/>
  </r>
  <r>
    <n v="835.09699999999998"/>
    <n v="0"/>
    <x v="9"/>
    <n v="12"/>
    <n v="1.9812735803013171"/>
    <n v="80.411843653041586"/>
  </r>
  <r>
    <n v="1045.627"/>
    <n v="0"/>
    <x v="9"/>
    <n v="13"/>
    <n v="1.9322655097061583"/>
    <n v="82.521566124922671"/>
  </r>
  <r>
    <n v="1143.097"/>
    <n v="0"/>
    <x v="9"/>
    <n v="14"/>
    <n v="2.229154548253665"/>
    <n v="71.162146157072883"/>
  </r>
  <r>
    <n v="1135.0930000000001"/>
    <n v="0"/>
    <x v="9"/>
    <n v="15"/>
    <n v="2.3955636080054314"/>
    <n v="66.026464984030213"/>
  </r>
  <r>
    <n v="820.65200000000004"/>
    <n v="0.20599999999999999"/>
    <x v="9"/>
    <n v="16"/>
    <n v="2.6422098705439732"/>
    <n v="68.677626671433103"/>
  </r>
  <r>
    <n v="127.71599999999999"/>
    <n v="1.07"/>
    <x v="9"/>
    <n v="17"/>
    <n v="2.1104011467017356"/>
    <n v="64.882144866995276"/>
  </r>
  <r>
    <n v="50.881"/>
    <n v="0.315"/>
    <x v="9"/>
    <n v="18"/>
    <n v="2.735712338678904"/>
    <n v="192.26783931603276"/>
  </r>
  <r>
    <n v="40.676000000000002"/>
    <n v="0"/>
    <x v="9"/>
    <n v="19"/>
    <n v="2.9313486657168575"/>
    <n v="260.67383615357704"/>
  </r>
  <r>
    <n v="38.884999999999998"/>
    <n v="0"/>
    <x v="9"/>
    <n v="20"/>
    <n v="2.8810610892516664"/>
    <n v="239.35337092977716"/>
  </r>
  <r>
    <n v="38.241"/>
    <n v="0"/>
    <x v="9"/>
    <n v="21"/>
    <n v="2.7798201380664902"/>
    <n v="192.12840314817495"/>
  </r>
  <r>
    <n v="37.722999999999999"/>
    <n v="0"/>
    <x v="9"/>
    <n v="22"/>
    <n v="2.7009266928222986"/>
    <n v="137.65117026190913"/>
  </r>
  <r>
    <n v="37.634"/>
    <n v="0"/>
    <x v="9"/>
    <n v="23"/>
    <n v="2.4582125620051656"/>
    <n v="59.910015542044206"/>
  </r>
  <r>
    <n v="37.57"/>
    <n v="0"/>
    <x v="9"/>
    <n v="24"/>
    <n v="2.3597059138799481"/>
    <n v="14.584358436345333"/>
  </r>
  <r>
    <n v="37.51"/>
    <n v="0"/>
    <x v="9"/>
    <n v="1"/>
    <n v="2.2034193881329083"/>
    <n v="16.324534812425792"/>
  </r>
  <r>
    <n v="37.454999999999998"/>
    <n v="0"/>
    <x v="9"/>
    <n v="2"/>
    <n v="2.2177213531009707"/>
    <n v="16.181091335907055"/>
  </r>
  <r>
    <n v="37.387999999999998"/>
    <n v="0"/>
    <x v="9"/>
    <n v="3"/>
    <n v="2.2322620813873981"/>
    <n v="16.041776539662337"/>
  </r>
  <r>
    <n v="37.32"/>
    <n v="0"/>
    <x v="9"/>
    <n v="4"/>
    <n v="2.085939836141014"/>
    <n v="17.874995770433586"/>
  </r>
  <r>
    <n v="37.258000000000003"/>
    <n v="0"/>
    <x v="9"/>
    <n v="5"/>
    <n v="2.2262636860893186"/>
    <n v="67.826178862612181"/>
  </r>
  <r>
    <n v="37.194000000000003"/>
    <n v="0"/>
    <x v="9"/>
    <n v="6"/>
    <n v="2.2092589255223118"/>
    <n v="120.68656487385799"/>
  </r>
  <r>
    <n v="38.734999999999999"/>
    <n v="0"/>
    <x v="9"/>
    <n v="7"/>
    <n v="1.7874031442290794"/>
    <n v="207.31896572527819"/>
  </r>
  <r>
    <n v="102.18300000000001"/>
    <n v="0"/>
    <x v="9"/>
    <n v="8"/>
    <n v="1.9068822721919674"/>
    <n v="106.43059589722633"/>
  </r>
  <r>
    <n v="250.77"/>
    <n v="0"/>
    <x v="9"/>
    <n v="9"/>
    <n v="2.597674536965707"/>
    <n v="79.706769062665003"/>
  </r>
  <r>
    <n v="426.53300000000002"/>
    <n v="0"/>
    <x v="9"/>
    <n v="10"/>
    <n v="3.0178609974616126"/>
    <n v="79.145309996172159"/>
  </r>
  <r>
    <n v="625.37699999999995"/>
    <n v="0"/>
    <x v="9"/>
    <n v="11"/>
    <n v="2.8034987069731279"/>
    <n v="67.77310893965165"/>
  </r>
  <r>
    <n v="882.16200000000003"/>
    <n v="0"/>
    <x v="9"/>
    <n v="12"/>
    <n v="2.6722144375030981"/>
    <n v="58.904137513263137"/>
  </r>
  <r>
    <n v="1043.722"/>
    <n v="0"/>
    <x v="9"/>
    <n v="13"/>
    <n v="2.5544441665458262"/>
    <n v="61.747530760451816"/>
  </r>
  <r>
    <n v="1094.883"/>
    <n v="0"/>
    <x v="9"/>
    <n v="14"/>
    <n v="2.6449546309908607"/>
    <n v="59.539764327666724"/>
  </r>
  <r>
    <n v="1054.866"/>
    <n v="0"/>
    <x v="9"/>
    <n v="15"/>
    <n v="2.2945892878683103"/>
    <n v="69.053847114580989"/>
  </r>
  <r>
    <n v="638.68200000000002"/>
    <n v="0"/>
    <x v="9"/>
    <n v="16"/>
    <n v="2.2077148819537364"/>
    <n v="86.809980648548333"/>
  </r>
  <r>
    <n v="149.76499999999999"/>
    <n v="0"/>
    <x v="9"/>
    <n v="17"/>
    <n v="1.6644620752663608"/>
    <n v="145.75124402820714"/>
  </r>
  <r>
    <n v="47.829000000000001"/>
    <n v="0"/>
    <x v="9"/>
    <n v="18"/>
    <n v="2.1230379177018954"/>
    <n v="308.95920789193354"/>
  </r>
  <r>
    <n v="38.927"/>
    <n v="0"/>
    <x v="9"/>
    <n v="19"/>
    <n v="2.1476056435016182"/>
    <n v="375.16496247993871"/>
  </r>
  <r>
    <n v="38.231999999999999"/>
    <n v="0"/>
    <x v="9"/>
    <n v="20"/>
    <n v="2.2309119211658714"/>
    <n v="317.13120923244605"/>
  </r>
  <r>
    <n v="37.843000000000004"/>
    <n v="0"/>
    <x v="9"/>
    <n v="21"/>
    <n v="2.4153063987825645"/>
    <n v="224.88535484173434"/>
  </r>
  <r>
    <n v="37.734999999999999"/>
    <n v="0"/>
    <x v="9"/>
    <n v="22"/>
    <n v="2.3679007580555398"/>
    <n v="158.30250789334823"/>
  </r>
  <r>
    <n v="37.646000000000001"/>
    <n v="0"/>
    <x v="9"/>
    <n v="23"/>
    <n v="2.5479819465608466"/>
    <n v="57.443956768073384"/>
  </r>
  <r>
    <n v="37.567"/>
    <n v="0"/>
    <x v="9"/>
    <n v="24"/>
    <n v="2.6143653149473964"/>
    <n v="12.231333861708716"/>
  </r>
  <r>
    <n v="37.496000000000002"/>
    <n v="0"/>
    <x v="9"/>
    <n v="1"/>
    <n v="2.4906001284830932"/>
    <n v="13.340558796547798"/>
  </r>
  <r>
    <n v="37.433"/>
    <n v="0"/>
    <x v="9"/>
    <n v="2"/>
    <n v="2.4806218978312677"/>
    <n v="13.455448222269656"/>
  </r>
  <r>
    <n v="37.372"/>
    <n v="0"/>
    <x v="9"/>
    <n v="3"/>
    <n v="2.2905494973914013"/>
    <n v="15.395128923755625"/>
  </r>
  <r>
    <n v="37.314"/>
    <n v="0"/>
    <x v="9"/>
    <n v="4"/>
    <n v="2.0875219759322294"/>
    <n v="17.857008189522933"/>
  </r>
  <r>
    <n v="37.237000000000002"/>
    <n v="0"/>
    <x v="9"/>
    <n v="5"/>
    <n v="2.1234354240240036"/>
    <n v="71.618961109575238"/>
  </r>
  <r>
    <n v="37.155000000000001"/>
    <n v="0"/>
    <x v="9"/>
    <n v="6"/>
    <n v="2.2462450890319161"/>
    <n v="118.66442161145511"/>
  </r>
  <r>
    <n v="42.527999999999999"/>
    <n v="0"/>
    <x v="9"/>
    <n v="7"/>
    <n v="1.7653492572292881"/>
    <n v="191.29325862389277"/>
  </r>
  <r>
    <n v="103.65"/>
    <n v="0"/>
    <x v="9"/>
    <n v="8"/>
    <n v="1.6271066344895777"/>
    <n v="123.56282937948478"/>
  </r>
  <r>
    <n v="223.13499999999999"/>
    <n v="0"/>
    <x v="9"/>
    <n v="9"/>
    <n v="2.1988542471023407"/>
    <n v="94.665969838739315"/>
  </r>
  <r>
    <n v="458.66699999999997"/>
    <n v="0"/>
    <x v="9"/>
    <n v="10"/>
    <n v="2.5030623244338126"/>
    <n v="95.992472160721817"/>
  </r>
  <r>
    <n v="699.24599999999998"/>
    <n v="0"/>
    <x v="9"/>
    <n v="11"/>
    <n v="2.2172762570324882"/>
    <n v="86.42369570236373"/>
  </r>
  <r>
    <n v="874.93399999999997"/>
    <n v="0"/>
    <x v="9"/>
    <n v="12"/>
    <n v="1.7339365616999947"/>
    <n v="92.277190636375593"/>
  </r>
  <r>
    <n v="975.87"/>
    <n v="0"/>
    <x v="9"/>
    <n v="13"/>
    <n v="1.6421622940501344"/>
    <n v="97.588977266018674"/>
  </r>
  <r>
    <n v="1019.89"/>
    <n v="0"/>
    <x v="9"/>
    <n v="14"/>
    <n v="1.5049152800074828"/>
    <n v="106.74156184701963"/>
  </r>
  <r>
    <n v="967.83199999999999"/>
    <n v="0"/>
    <x v="9"/>
    <n v="15"/>
    <n v="1.5531635457993469"/>
    <n v="103.33966264360558"/>
  </r>
  <r>
    <n v="627.00199999999995"/>
    <n v="0"/>
    <x v="9"/>
    <n v="16"/>
    <n v="1.457607971986981"/>
    <n v="132.90878551598573"/>
  </r>
  <r>
    <n v="155.58600000000001"/>
    <n v="0"/>
    <x v="9"/>
    <n v="17"/>
    <n v="0.87652324555598637"/>
    <n v="279.26173527101764"/>
  </r>
  <r>
    <n v="46.040999999999997"/>
    <n v="0"/>
    <x v="9"/>
    <n v="18"/>
    <n v="1.0098277080769769"/>
    <n v="683.39333664669664"/>
  </r>
  <r>
    <n v="39.01"/>
    <n v="0"/>
    <x v="9"/>
    <n v="19"/>
    <n v="1.1276688343658345"/>
    <n v="721.31505708359919"/>
  </r>
  <r>
    <n v="38.046999999999997"/>
    <n v="0"/>
    <x v="9"/>
    <n v="20"/>
    <n v="1.2668046416081684"/>
    <n v="568.40198532638385"/>
  </r>
  <r>
    <n v="37.94"/>
    <n v="0"/>
    <x v="9"/>
    <n v="21"/>
    <n v="1.6858662461773175"/>
    <n v="325.47051344062095"/>
  </r>
  <r>
    <n v="37.82"/>
    <n v="0"/>
    <x v="9"/>
    <n v="22"/>
    <n v="1.7408690358553685"/>
    <n v="218.26497828789681"/>
  </r>
  <r>
    <n v="37.701000000000001"/>
    <n v="0"/>
    <x v="9"/>
    <n v="23"/>
    <n v="1.8709612502668249"/>
    <n v="81.571644801876914"/>
  </r>
  <r>
    <n v="37.58"/>
    <n v="0"/>
    <x v="9"/>
    <n v="24"/>
    <n v="1.9632284635263415"/>
    <n v="19.459640469874032"/>
  </r>
  <r>
    <n v="37.463000000000001"/>
    <n v="0"/>
    <x v="9"/>
    <n v="1"/>
    <n v="2.1179372039793813"/>
    <n v="17.392566013514546"/>
  </r>
  <r>
    <n v="37.351999999999997"/>
    <n v="0"/>
    <x v="9"/>
    <n v="2"/>
    <n v="2.2872839788710104"/>
    <n v="15.439123411056949"/>
  </r>
  <r>
    <n v="37.270000000000003"/>
    <n v="0"/>
    <x v="9"/>
    <n v="3"/>
    <n v="2.3118412575261305"/>
    <n v="15.206126509309103"/>
  </r>
  <r>
    <n v="37.222000000000001"/>
    <n v="0"/>
    <x v="9"/>
    <n v="4"/>
    <n v="2.1529944263745784"/>
    <n v="17.062655800801146"/>
  </r>
  <r>
    <n v="37.194000000000003"/>
    <n v="0"/>
    <x v="9"/>
    <n v="5"/>
    <n v="1.8439829174913742"/>
    <n v="84.034873999126631"/>
  </r>
  <r>
    <n v="37.168999999999997"/>
    <n v="0"/>
    <x v="9"/>
    <n v="6"/>
    <n v="1.5761097677509648"/>
    <n v="173.17294218942726"/>
  </r>
  <r>
    <n v="37.506999999999998"/>
    <n v="0"/>
    <x v="9"/>
    <n v="7"/>
    <n v="1.2080811231039081"/>
    <n v="321.38193495526451"/>
  </r>
  <r>
    <n v="88.001000000000005"/>
    <n v="0"/>
    <x v="9"/>
    <n v="8"/>
    <n v="1.1891917423191265"/>
    <n v="200.63505874160691"/>
  </r>
  <r>
    <n v="196.84299999999999"/>
    <n v="0"/>
    <x v="9"/>
    <n v="9"/>
    <n v="1.1134208548433067"/>
    <n v="189.65199409120598"/>
  </r>
  <r>
    <n v="357.40499999999997"/>
    <n v="0"/>
    <x v="9"/>
    <n v="10"/>
    <n v="1.1321117436013108"/>
    <n v="215.58968927386536"/>
  </r>
  <r>
    <n v="622.298"/>
    <n v="0"/>
    <x v="9"/>
    <n v="11"/>
    <n v="1.0518103441210302"/>
    <n v="185.25455057699494"/>
  </r>
  <r>
    <n v="901.23599999999999"/>
    <n v="0"/>
    <x v="9"/>
    <n v="12"/>
    <n v="0.99472408234645648"/>
    <n v="162.90934086559707"/>
  </r>
  <r>
    <n v="1098.8710000000001"/>
    <n v="0"/>
    <x v="9"/>
    <n v="13"/>
    <n v="1.0347908001137234"/>
    <n v="156.49432773536154"/>
  </r>
  <r>
    <n v="1158.8140000000001"/>
    <n v="0"/>
    <x v="9"/>
    <n v="14"/>
    <n v="1.0231954847437512"/>
    <n v="158.29917462468026"/>
  </r>
  <r>
    <n v="1139.105"/>
    <n v="0"/>
    <x v="9"/>
    <n v="15"/>
    <n v="1.0972784514424769"/>
    <n v="147.42461010796379"/>
  </r>
  <r>
    <n v="965.09199999999998"/>
    <n v="0"/>
    <x v="9"/>
    <n v="16"/>
    <n v="1.0923479299197669"/>
    <n v="178.2768926717107"/>
  </r>
  <r>
    <n v="117.64100000000001"/>
    <n v="0.25600000000000001"/>
    <x v="9"/>
    <n v="17"/>
    <n v="0.72785987662461515"/>
    <n v="329.7776733267134"/>
  </r>
  <r>
    <n v="45.612000000000002"/>
    <n v="0.32200000000000001"/>
    <x v="9"/>
    <n v="18"/>
    <n v="0.8608890753169075"/>
    <n v="677.10776705694354"/>
  </r>
  <r>
    <n v="42.143999999999998"/>
    <n v="0.21299999999999999"/>
    <x v="9"/>
    <n v="19"/>
    <n v="1.0590075542695623"/>
    <n v="656.77485966764198"/>
  </r>
  <r>
    <n v="38.527999999999999"/>
    <n v="0"/>
    <x v="9"/>
    <n v="20"/>
    <n v="1.1270039928944351"/>
    <n v="632.0927784472342"/>
  </r>
  <r>
    <n v="38.097999999999999"/>
    <n v="0"/>
    <x v="9"/>
    <n v="21"/>
    <n v="1.2680394315635457"/>
    <n v="434.03410725668243"/>
  </r>
  <r>
    <n v="37.994"/>
    <n v="0"/>
    <x v="9"/>
    <n v="22"/>
    <n v="1.2220691469798262"/>
    <n v="313.52262263771581"/>
  </r>
  <r>
    <n v="37.869"/>
    <n v="0"/>
    <x v="9"/>
    <n v="23"/>
    <n v="1.2523130599015566"/>
    <n v="126.02397922939869"/>
  </r>
  <r>
    <n v="37.725999999999999"/>
    <n v="0"/>
    <x v="9"/>
    <n v="24"/>
    <n v="1.4263050164673754"/>
    <n v="30.2736495501359"/>
  </r>
  <r>
    <n v="37.590000000000003"/>
    <n v="0"/>
    <x v="9"/>
    <n v="1"/>
    <n v="1.7041930641802296"/>
    <n v="23.867215279753445"/>
  </r>
  <r>
    <n v="37.481000000000002"/>
    <n v="0"/>
    <x v="9"/>
    <n v="2"/>
    <n v="1.935873187995536"/>
    <n v="19.922468587492972"/>
  </r>
  <r>
    <n v="37.405000000000001"/>
    <n v="0"/>
    <x v="9"/>
    <n v="3"/>
    <n v="2.0071434926282676"/>
    <n v="18.912350821643145"/>
  </r>
  <r>
    <n v="37.344999999999999"/>
    <n v="0"/>
    <x v="9"/>
    <n v="4"/>
    <n v="1.8616449715238403"/>
    <n v="21.176633244814784"/>
  </r>
  <r>
    <n v="37.286999999999999"/>
    <n v="0"/>
    <x v="9"/>
    <n v="5"/>
    <n v="1.7683011621327402"/>
    <n v="87.826144872327376"/>
  </r>
  <r>
    <n v="37.235999999999997"/>
    <n v="0"/>
    <x v="9"/>
    <n v="6"/>
    <n v="1.7544586059522749"/>
    <n v="154.30638688705324"/>
  </r>
  <r>
    <n v="38.485999999999997"/>
    <n v="0"/>
    <x v="9"/>
    <n v="7"/>
    <n v="1.5382906097353646"/>
    <n v="243.96578735299329"/>
  </r>
  <r>
    <n v="89.421000000000006"/>
    <n v="0"/>
    <x v="9"/>
    <n v="8"/>
    <n v="1.3515343132898994"/>
    <n v="173.24837911295032"/>
  </r>
  <r>
    <n v="204.16"/>
    <n v="0"/>
    <x v="9"/>
    <n v="9"/>
    <n v="1.3092994309935371"/>
    <n v="160.86469406301882"/>
  </r>
  <r>
    <n v="378.803"/>
    <n v="0"/>
    <x v="9"/>
    <n v="10"/>
    <n v="1.5680717458075699"/>
    <n v="154.88088846914331"/>
  </r>
  <r>
    <n v="708.726"/>
    <n v="0"/>
    <x v="9"/>
    <n v="11"/>
    <n v="1.8700131015583823"/>
    <n v="102.98690430592058"/>
  </r>
  <r>
    <n v="1029.3699999999999"/>
    <n v="0"/>
    <x v="9"/>
    <n v="12"/>
    <n v="2.0540155792982682"/>
    <n v="77.466024890431484"/>
  </r>
  <r>
    <n v="1225.6859999999999"/>
    <n v="0"/>
    <x v="9"/>
    <n v="13"/>
    <n v="2.029041645703705"/>
    <n v="78.453579754586215"/>
  </r>
  <r>
    <n v="1321.8130000000001"/>
    <n v="0"/>
    <x v="9"/>
    <n v="14"/>
    <n v="1.9030514969385353"/>
    <n v="83.830877214735509"/>
  </r>
  <r>
    <n v="1184.2270000000001"/>
    <n v="0.497"/>
    <x v="9"/>
    <n v="15"/>
    <n v="1.591031426465235"/>
    <n v="71.599156828160943"/>
  </r>
  <r>
    <n v="923.625"/>
    <n v="0.83299999999999996"/>
    <x v="9"/>
    <n v="16"/>
    <n v="1.4580054869581252"/>
    <n v="58.310569364039004"/>
  </r>
  <r>
    <n v="113.771"/>
    <n v="0.95399999999999996"/>
    <x v="9"/>
    <n v="17"/>
    <n v="1.3779394036023502"/>
    <n v="68.832547197520114"/>
  </r>
  <r>
    <n v="54.231000000000002"/>
    <n v="1.0349999999999999"/>
    <x v="9"/>
    <n v="18"/>
    <n v="2.290886727885078"/>
    <n v="141.51609655746631"/>
  </r>
  <r>
    <n v="54.195999999999998"/>
    <n v="0.71899999999999997"/>
    <x v="9"/>
    <n v="19"/>
    <n v="2.7927200002864589"/>
    <n v="110.10429171958684"/>
  </r>
  <r>
    <n v="46.485999999999997"/>
    <n v="0"/>
    <x v="9"/>
    <n v="20"/>
    <n v="2.6259590628949265"/>
    <n v="220.41890674199161"/>
  </r>
  <r>
    <n v="47.225999999999999"/>
    <n v="0"/>
    <x v="9"/>
    <n v="21"/>
    <n v="2.4424270715826912"/>
    <n v="178.11884137558991"/>
  </r>
  <r>
    <n v="48.161999999999999"/>
    <n v="0"/>
    <x v="9"/>
    <n v="22"/>
    <n v="2.3312764743805054"/>
    <n v="126.09619492486051"/>
  </r>
  <r>
    <n v="46.085000000000001"/>
    <n v="0"/>
    <x v="9"/>
    <n v="23"/>
    <n v="1.8604155449791318"/>
    <n v="67.154294286509639"/>
  </r>
  <r>
    <n v="47.982999999999997"/>
    <n v="0"/>
    <x v="9"/>
    <n v="24"/>
    <n v="1.7482588481114574"/>
    <n v="18.037242896664875"/>
  </r>
  <r>
    <n v="50.046999999999997"/>
    <n v="0"/>
    <x v="9"/>
    <n v="1"/>
    <n v="1.4827005766505927"/>
    <n v="21.679024340686944"/>
  </r>
  <r>
    <n v="55.762999999999998"/>
    <n v="0"/>
    <x v="9"/>
    <n v="2"/>
    <n v="0.95901616253324951"/>
    <n v="33.606811341337988"/>
  </r>
  <r>
    <n v="53.847999999999999"/>
    <n v="0"/>
    <x v="9"/>
    <n v="3"/>
    <n v="0.70212036005232037"/>
    <n v="49.981640277873311"/>
  </r>
  <r>
    <n v="57.704000000000001"/>
    <n v="0"/>
    <x v="9"/>
    <n v="4"/>
    <n v="1.2292294334256728"/>
    <n v="23.965889960695655"/>
  </r>
  <r>
    <n v="61.218000000000004"/>
    <n v="0"/>
    <x v="9"/>
    <n v="5"/>
    <n v="1.3906980261724684"/>
    <n v="69.614970536410794"/>
  </r>
  <r>
    <n v="61.122999999999998"/>
    <n v="0"/>
    <x v="9"/>
    <n v="6"/>
    <n v="1.3792302200865525"/>
    <n v="121.17961487202273"/>
  </r>
  <r>
    <n v="79.944999999999993"/>
    <n v="0"/>
    <x v="9"/>
    <n v="7"/>
    <n v="1.179868212979738"/>
    <n v="154.49266986515707"/>
  </r>
  <r>
    <n v="133.58600000000001"/>
    <n v="0"/>
    <x v="9"/>
    <n v="8"/>
    <n v="1.0058916442639336"/>
    <n v="161.0699521822514"/>
  </r>
  <r>
    <n v="180.71299999999999"/>
    <n v="0"/>
    <x v="9"/>
    <n v="9"/>
    <n v="0.63001269828472506"/>
    <n v="337.29662069282716"/>
  </r>
  <r>
    <n v="221.87"/>
    <n v="0"/>
    <x v="9"/>
    <n v="10"/>
    <n v="0.78401020401522847"/>
    <n v="312.54133079596932"/>
  </r>
  <r>
    <n v="291.45100000000002"/>
    <n v="0"/>
    <x v="9"/>
    <n v="11"/>
    <n v="0.97400205338592583"/>
    <n v="200.2748567388179"/>
  </r>
  <r>
    <n v="438.04"/>
    <n v="0"/>
    <x v="9"/>
    <n v="12"/>
    <n v="1.326001508294768"/>
    <n v="121.51755480604632"/>
  </r>
  <r>
    <n v="668.05799999999999"/>
    <n v="0"/>
    <x v="9"/>
    <n v="13"/>
    <n v="1.665"/>
    <n v="96.212429971865831"/>
  </r>
  <r>
    <n v="890"/>
    <n v="0"/>
    <x v="9"/>
    <n v="14"/>
    <n v="1.8053747533407019"/>
    <n v="88.516229398509097"/>
  </r>
  <r>
    <n v="924.64700000000005"/>
    <n v="0"/>
    <x v="9"/>
    <n v="15"/>
    <n v="1.9747941664892572"/>
    <n v="80.684765566453848"/>
  </r>
  <r>
    <n v="623.90099999999995"/>
    <n v="0.26400000000000001"/>
    <x v="9"/>
    <n v="16"/>
    <n v="2.5152743389141472"/>
    <n v="68.59660807630388"/>
  </r>
  <r>
    <n v="150.113"/>
    <n v="0.56000000000000005"/>
    <x v="9"/>
    <n v="17"/>
    <n v="1.9366685312670311"/>
    <n v="81.976668791026896"/>
  </r>
  <r>
    <n v="56.826999999999998"/>
    <n v="0.51900000000000002"/>
    <x v="9"/>
    <n v="18"/>
    <n v="2.2974877584004667"/>
    <n v="165.93084906223928"/>
  </r>
  <r>
    <n v="50.591999999999999"/>
    <n v="0.25800000000000001"/>
    <x v="9"/>
    <n v="19"/>
    <n v="1.8162932032026107"/>
    <n v="306.75411126377503"/>
  </r>
  <r>
    <n v="42.621000000000002"/>
    <n v="0"/>
    <x v="9"/>
    <n v="20"/>
    <n v="1.4726700241398274"/>
    <n v="435.29143399195925"/>
  </r>
  <r>
    <n v="43.426000000000002"/>
    <n v="0"/>
    <x v="9"/>
    <n v="21"/>
    <n v="1.8094001768541972"/>
    <n v="264.37407839752308"/>
  </r>
  <r>
    <n v="44.414999999999999"/>
    <n v="0"/>
    <x v="9"/>
    <n v="22"/>
    <n v="1.7594385468097486"/>
    <n v="183.80860370538016"/>
  </r>
  <r>
    <n v="39.444000000000003"/>
    <n v="7.0000000000000001E-3"/>
    <x v="9"/>
    <n v="23"/>
    <n v="1.5110559221948074"/>
    <n v="98.711203390076435"/>
  </r>
  <r>
    <n v="46.542999999999999"/>
    <n v="2.1000000000000001E-2"/>
    <x v="9"/>
    <n v="24"/>
    <n v="2.1917668671644801"/>
    <n v="13.26735937616348"/>
  </r>
  <r>
    <n v="47.991"/>
    <n v="0"/>
    <x v="9"/>
    <n v="1"/>
    <n v="1.7176920562196241"/>
    <n v="18.488649751027864"/>
  </r>
  <r>
    <n v="39.631"/>
    <n v="0"/>
    <x v="9"/>
    <n v="2"/>
    <n v="1.3261044453586603"/>
    <n v="31.682339425236052"/>
  </r>
  <r>
    <n v="37.5"/>
    <n v="0"/>
    <x v="9"/>
    <n v="3"/>
    <n v="1.171020922101736"/>
    <n v="39.188380721004265"/>
  </r>
  <r>
    <n v="38.709000000000003"/>
    <n v="0"/>
    <x v="9"/>
    <n v="4"/>
    <n v="1.6235177855508698"/>
    <n v="24.791118508902308"/>
  </r>
  <r>
    <n v="41.36"/>
    <n v="0"/>
    <x v="9"/>
    <n v="5"/>
    <n v="1.7437276163437911"/>
    <n v="80.415779570651651"/>
  </r>
  <r>
    <n v="41.771000000000001"/>
    <n v="0"/>
    <x v="9"/>
    <n v="6"/>
    <n v="1.6348241495647169"/>
    <n v="148.25032254978206"/>
  </r>
  <r>
    <n v="57.371000000000002"/>
    <n v="0"/>
    <x v="9"/>
    <n v="7"/>
    <n v="1.2553824118570405"/>
    <n v="201.95438511729546"/>
  </r>
  <r>
    <n v="98.091999999999999"/>
    <n v="0"/>
    <x v="9"/>
    <n v="8"/>
    <n v="1.0901655837532205"/>
    <n v="196.67855637217662"/>
  </r>
  <r>
    <n v="172.38"/>
    <n v="0"/>
    <x v="9"/>
    <n v="9"/>
    <n v="1.2527354070193755"/>
    <n v="168.25316029087116"/>
  </r>
  <r>
    <n v="266.42599999999999"/>
    <n v="0"/>
    <x v="9"/>
    <n v="10"/>
    <n v="1.4187279513705227"/>
    <n v="171.47608346601893"/>
  </r>
  <r>
    <n v="411.45699999999999"/>
    <n v="0"/>
    <x v="9"/>
    <n v="11"/>
    <n v="1.8318870052489591"/>
    <n v="105.18795086590731"/>
  </r>
  <r>
    <n v="674.33399999999995"/>
    <n v="0"/>
    <x v="9"/>
    <n v="12"/>
    <n v="2.1067237597748782"/>
    <n v="75.458616792300816"/>
  </r>
  <r>
    <n v="937.76199999999994"/>
    <n v="0"/>
    <x v="9"/>
    <n v="13"/>
    <n v="2.1682292314236515"/>
    <n v="73.239552225414045"/>
  </r>
  <r>
    <n v="1064.3499999999999"/>
    <n v="0"/>
    <x v="9"/>
    <n v="14"/>
    <n v="2.2595295970621851"/>
    <n v="70.168280360609145"/>
  </r>
  <r>
    <n v="1064.5630000000001"/>
    <n v="0"/>
    <x v="9"/>
    <n v="15"/>
    <n v="2.3126809118423579"/>
    <n v="68.491990045981964"/>
  </r>
  <r>
    <n v="693.10699999999997"/>
    <n v="0"/>
    <x v="9"/>
    <n v="16"/>
    <n v="2.3285585670109308"/>
    <n v="82.16114674520459"/>
  </r>
  <r>
    <n v="115.06699999999999"/>
    <n v="0.23699999999999999"/>
    <x v="9"/>
    <n v="17"/>
    <n v="1.7855422145667685"/>
    <n v="139.74948794997124"/>
  </r>
  <r>
    <n v="64.918000000000006"/>
    <n v="0.59599999999999997"/>
    <x v="9"/>
    <n v="18"/>
    <n v="1.6835833807685321"/>
    <n v="180.60482505251903"/>
  </r>
  <r>
    <n v="53.064"/>
    <n v="0.108"/>
    <x v="9"/>
    <n v="19"/>
    <n v="1.3331984098400358"/>
    <n v="451.4379813509301"/>
  </r>
  <r>
    <n v="48.14"/>
    <n v="0"/>
    <x v="9"/>
    <n v="20"/>
    <n v="1.5554166644343244"/>
    <n v="364.4874693779015"/>
  </r>
  <r>
    <n v="48.325000000000003"/>
    <n v="0"/>
    <x v="9"/>
    <n v="21"/>
    <n v="2.1908439013311742"/>
    <n v="194.91247034862172"/>
  </r>
  <r>
    <n v="50.548999999999999"/>
    <n v="0"/>
    <x v="9"/>
    <n v="22"/>
    <n v="2.3832635187909874"/>
    <n v="117.36569377698284"/>
  </r>
  <r>
    <n v="50.508000000000003"/>
    <n v="0"/>
    <x v="9"/>
    <n v="23"/>
    <n v="2.1263395777720921"/>
    <n v="52.71919596539648"/>
  </r>
  <r>
    <n v="50.798999999999999"/>
    <n v="0"/>
    <x v="9"/>
    <n v="24"/>
    <n v="2.0212374922309353"/>
    <n v="13.779275863296075"/>
  </r>
  <r>
    <n v="53.048000000000002"/>
    <n v="0"/>
    <x v="9"/>
    <n v="1"/>
    <n v="2.1999945454477836"/>
    <n v="11.571538629168142"/>
  </r>
  <r>
    <n v="53.56"/>
    <n v="0"/>
    <x v="9"/>
    <n v="2"/>
    <n v="2.5496378174164267"/>
    <n v="8.9674939477447335"/>
  </r>
  <r>
    <n v="55.976999999999997"/>
    <n v="0"/>
    <x v="9"/>
    <n v="3"/>
    <n v="2.2564383439394042"/>
    <n v="10.530872205283627"/>
  </r>
  <r>
    <n v="55.819000000000003"/>
    <n v="0"/>
    <x v="9"/>
    <n v="4"/>
    <n v="1.9621694626101998"/>
    <n v="13.111705152164305"/>
  </r>
  <r>
    <n v="60.066000000000003"/>
    <n v="0"/>
    <x v="9"/>
    <n v="5"/>
    <n v="2.4831093411285781"/>
    <n v="37.099820600817111"/>
  </r>
  <r>
    <n v="59.567999999999998"/>
    <n v="0"/>
    <x v="9"/>
    <n v="6"/>
    <n v="2.8205816775977257"/>
    <n v="57.713891554187363"/>
  </r>
  <r>
    <n v="85.382999999999996"/>
    <n v="0"/>
    <x v="9"/>
    <n v="7"/>
    <n v="3.019488864029805"/>
    <n v="53.954569328765231"/>
  </r>
  <r>
    <n v="147.63900000000001"/>
    <n v="0"/>
    <x v="9"/>
    <n v="8"/>
    <n v="2.8141233093096685"/>
    <n v="55.794110996469598"/>
  </r>
  <r>
    <n v="207.82499999999999"/>
    <n v="0"/>
    <x v="9"/>
    <n v="9"/>
    <n v="2.8516788037926011"/>
    <n v="72.36048032907614"/>
  </r>
  <r>
    <n v="292.06200000000001"/>
    <n v="0"/>
    <x v="9"/>
    <n v="10"/>
    <n v="3.4901966993279907"/>
    <n v="68.059641926822849"/>
  </r>
  <r>
    <n v="441.41300000000001"/>
    <n v="0"/>
    <x v="9"/>
    <n v="11"/>
    <n v="4.3413598100134481"/>
    <n v="42.784551182811214"/>
  </r>
  <r>
    <n v="699.70799999999997"/>
    <n v="0"/>
    <x v="9"/>
    <n v="12"/>
    <n v="5.0679561955486552"/>
    <n v="29.749689832071741"/>
  </r>
  <r>
    <n v="926.68700000000001"/>
    <n v="0"/>
    <x v="9"/>
    <n v="13"/>
    <n v="5.7058143152402003"/>
    <n v="26.114370418724821"/>
  </r>
  <r>
    <n v="875.81700000000001"/>
    <n v="0.64600000000000002"/>
    <x v="9"/>
    <n v="14"/>
    <n v="6.0795250636871296"/>
    <n v="15.596202216528646"/>
  </r>
  <r>
    <n v="696.30700000000002"/>
    <n v="0.59"/>
    <x v="9"/>
    <n v="15"/>
    <n v="5.8471640989457452"/>
    <n v="17.443610369863407"/>
  </r>
  <r>
    <n v="517.23599999999999"/>
    <n v="0"/>
    <x v="9"/>
    <n v="16"/>
    <n v="4.7759036841209435"/>
    <n v="38.639761379887887"/>
  </r>
  <r>
    <n v="229.166"/>
    <n v="0"/>
    <x v="9"/>
    <n v="17"/>
    <n v="3.6784001957372721"/>
    <n v="64.435718270127467"/>
  </r>
  <r>
    <n v="95.909000000000006"/>
    <n v="0"/>
    <x v="9"/>
    <n v="18"/>
    <n v="3.6729130128550556"/>
    <n v="87.47558170264702"/>
  </r>
  <r>
    <n v="100.828"/>
    <n v="0"/>
    <x v="9"/>
    <n v="19"/>
    <n v="3.9174538925174351"/>
    <n v="77.790986849163119"/>
  </r>
  <r>
    <n v="111.05200000000001"/>
    <n v="0"/>
    <x v="9"/>
    <n v="20"/>
    <n v="3.9312186405744467"/>
    <n v="60.555545547077152"/>
  </r>
  <r>
    <n v="134.18899999999999"/>
    <n v="0"/>
    <x v="9"/>
    <n v="21"/>
    <n v="4.104948233534742"/>
    <n v="37.378526463754817"/>
  </r>
  <r>
    <n v="161.017"/>
    <n v="0"/>
    <x v="9"/>
    <n v="22"/>
    <n v="4.3472824844953433"/>
    <n v="23.767605979978104"/>
  </r>
  <r>
    <n v="226.78899999999999"/>
    <n v="0"/>
    <x v="9"/>
    <n v="23"/>
    <n v="4.5535828750556417"/>
    <n v="8.0884478756481002"/>
  </r>
  <r>
    <n v="293.392"/>
    <n v="0"/>
    <x v="9"/>
    <n v="24"/>
    <n v="4.9109927713243477"/>
    <n v="0.58659712154177335"/>
  </r>
  <r>
    <n v="287.48500000000001"/>
    <n v="0"/>
    <x v="9"/>
    <n v="1"/>
    <n v="5.1255362646263665"/>
    <n v="0.44612966576050495"/>
  </r>
  <r>
    <n v="251.41499999999999"/>
    <n v="0"/>
    <x v="9"/>
    <n v="2"/>
    <n v="5.3446169179839256"/>
    <n v="0.31432915027217456"/>
  </r>
  <r>
    <n v="232.39699999999999"/>
    <n v="0"/>
    <x v="9"/>
    <n v="3"/>
    <n v="4.9629571829706531"/>
    <n v="0.55146008217165354"/>
  </r>
  <r>
    <n v="250.95099999999999"/>
    <n v="0"/>
    <x v="9"/>
    <n v="4"/>
    <n v="4.7923256358473809"/>
    <n v="0.66969382932241439"/>
  </r>
  <r>
    <n v="273.20999999999998"/>
    <n v="0"/>
    <x v="9"/>
    <n v="5"/>
    <n v="4.5274214515549573"/>
    <n v="8.1511882969458433"/>
  </r>
  <r>
    <n v="233.44900000000001"/>
    <n v="0"/>
    <x v="9"/>
    <n v="6"/>
    <n v="3.8562604943131111"/>
    <n v="18.599199265120596"/>
  </r>
  <r>
    <n v="134.898"/>
    <n v="0"/>
    <x v="9"/>
    <n v="7"/>
    <n v="4.1208642297459885"/>
    <n v="25.225655536659268"/>
  </r>
  <r>
    <n v="232.958"/>
    <n v="0"/>
    <x v="9"/>
    <n v="8"/>
    <n v="4.6020809423564035"/>
    <n v="33.041626796768725"/>
  </r>
  <r>
    <n v="302.97000000000003"/>
    <n v="0"/>
    <x v="9"/>
    <n v="9"/>
    <n v="4.3840018248171386"/>
    <n v="46.100686086481311"/>
  </r>
  <r>
    <n v="436.99200000000002"/>
    <n v="0"/>
    <x v="9"/>
    <n v="10"/>
    <n v="4.5680017513131492"/>
    <n v="51.347801394740067"/>
  </r>
  <r>
    <n v="710.33699999999999"/>
    <n v="0"/>
    <x v="9"/>
    <n v="11"/>
    <n v="5.2370748514795933"/>
    <n v="34.993330158237697"/>
  </r>
  <r>
    <n v="954.21299999999997"/>
    <n v="0.30599999999999999"/>
    <x v="9"/>
    <n v="12"/>
    <n v="6.0789322253172067"/>
    <n v="22.767012752934857"/>
  </r>
  <r>
    <n v="1023.788"/>
    <n v="0.45"/>
    <x v="9"/>
    <n v="13"/>
    <n v="6.674058435464886"/>
    <n v="17.971228235832676"/>
  </r>
  <r>
    <n v="952.55200000000002"/>
    <n v="0.36099999999999999"/>
    <x v="9"/>
    <n v="14"/>
    <n v="7.2691108809812501"/>
    <n v="18.069494448818784"/>
  </r>
  <r>
    <n v="798.779"/>
    <n v="0.38900000000000001"/>
    <x v="9"/>
    <n v="15"/>
    <n v="6.9252075781163409"/>
    <n v="18.448556559804601"/>
  </r>
  <r>
    <n v="543.55100000000004"/>
    <n v="0.30499999999999999"/>
    <x v="9"/>
    <n v="16"/>
    <n v="5.6110823376599992"/>
    <n v="29.625794186392966"/>
  </r>
  <r>
    <n v="253.607"/>
    <n v="2.6160000000000001"/>
    <x v="9"/>
    <n v="17"/>
    <n v="2.6861913558047199"/>
    <n v="38.222586621226519"/>
  </r>
  <r>
    <n v="192.524"/>
    <n v="2.855"/>
    <x v="9"/>
    <n v="18"/>
    <n v="2.2045981493233633"/>
    <n v="44.338986863688127"/>
  </r>
  <r>
    <n v="167.274"/>
    <n v="2.91"/>
    <x v="9"/>
    <n v="19"/>
    <n v="3.8353325801030604"/>
    <n v="25.191196765045035"/>
  </r>
  <r>
    <n v="169.46799999999999"/>
    <n v="3.1269999999999998"/>
    <x v="9"/>
    <n v="20"/>
    <n v="4.9430550270050606"/>
    <n v="16.156025627062139"/>
  </r>
  <r>
    <n v="179.68299999999999"/>
    <n v="0.44"/>
    <x v="9"/>
    <n v="21"/>
    <n v="4.9956666221836699"/>
    <n v="24.265598383070841"/>
  </r>
  <r>
    <n v="118.851"/>
    <n v="0"/>
    <x v="9"/>
    <n v="22"/>
    <n v="4.4989026439788624"/>
    <n v="25.018934803294957"/>
  </r>
  <r>
    <n v="62.606000000000002"/>
    <n v="0"/>
    <x v="9"/>
    <n v="23"/>
    <n v="4.0925176847510381"/>
    <n v="19.335500663678822"/>
  </r>
  <r>
    <n v="42.898000000000003"/>
    <n v="0"/>
    <x v="9"/>
    <n v="24"/>
    <n v="3.5383811270127472"/>
    <n v="5.7226685124571883"/>
  </r>
  <r>
    <n v="40.796999999999997"/>
    <n v="0"/>
    <x v="9"/>
    <n v="1"/>
    <n v="3.457090684376098"/>
    <n v="6.3663657187211005"/>
  </r>
  <r>
    <n v="39.185000000000002"/>
    <n v="0"/>
    <x v="9"/>
    <n v="2"/>
    <n v="3.0987850845129614"/>
    <n v="8.456972284964106"/>
  </r>
  <r>
    <n v="44.875999999999998"/>
    <n v="0"/>
    <x v="9"/>
    <n v="3"/>
    <n v="3.0818035304022868"/>
    <n v="7.4693863443334489"/>
  </r>
  <r>
    <n v="56.091999999999999"/>
    <n v="0"/>
    <x v="9"/>
    <n v="4"/>
    <n v="3.0673092442725758"/>
    <n v="6.0343946880793"/>
  </r>
  <r>
    <n v="71.024000000000001"/>
    <n v="0"/>
    <x v="9"/>
    <n v="5"/>
    <n v="3.2455363193161157"/>
    <n v="22.814450132521454"/>
  </r>
  <r>
    <n v="68.751999999999995"/>
    <n v="0"/>
    <x v="9"/>
    <n v="6"/>
    <n v="3.1126826050852023"/>
    <n v="44.820481828231131"/>
  </r>
  <r>
    <n v="234.023"/>
    <n v="0"/>
    <x v="9"/>
    <n v="7"/>
    <n v="3.5532998747643014"/>
    <n v="29.697245368362427"/>
  </r>
  <r>
    <n v="305.70499999999998"/>
    <n v="0"/>
    <x v="9"/>
    <n v="8"/>
    <n v="4.3724382214046207"/>
    <n v="34.922431591405932"/>
  </r>
  <r>
    <n v="474.11"/>
    <n v="0"/>
    <x v="9"/>
    <n v="9"/>
    <n v="5.1022945818523651"/>
    <n v="39.220858442028117"/>
  </r>
  <r>
    <n v="593.19500000000005"/>
    <n v="1.4999999999999999E-2"/>
    <x v="9"/>
    <n v="10"/>
    <n v="5.3266094281446996"/>
    <n v="43.640535337272148"/>
  </r>
  <r>
    <n v="644.20000000000005"/>
    <n v="1.57"/>
    <x v="9"/>
    <n v="11"/>
    <n v="6.0058160144979462"/>
    <n v="16.546809332131144"/>
  </r>
  <r>
    <n v="605.10199999999998"/>
    <n v="4.6790000000000003"/>
    <x v="9"/>
    <n v="12"/>
    <n v="5.6984525969775346"/>
    <n v="0.28920915341357478"/>
  </r>
  <r>
    <n v="638.96299999999997"/>
    <n v="3.2269999999999999"/>
    <x v="9"/>
    <n v="13"/>
    <n v="5.8426927011438821"/>
    <n v="10.27907797104066"/>
  </r>
  <r>
    <n v="590.83100000000002"/>
    <n v="4.3730000000000002"/>
    <x v="9"/>
    <n v="14"/>
    <n v="6.0848257986568521"/>
    <n v="0.27084500129864764"/>
  </r>
  <r>
    <n v="467.04599999999999"/>
    <n v="4.891"/>
    <x v="9"/>
    <n v="15"/>
    <n v="6.0767532449491481"/>
    <n v="0.27120480047615475"/>
  </r>
  <r>
    <n v="364.75200000000001"/>
    <n v="2.99"/>
    <x v="9"/>
    <n v="16"/>
    <n v="5.6659181956678486"/>
    <n v="13.409099073267603"/>
  </r>
  <r>
    <n v="352.56700000000001"/>
    <n v="0.52300000000000002"/>
    <x v="9"/>
    <n v="17"/>
    <n v="4.9224697053410091"/>
    <n v="33.697656681831262"/>
  </r>
  <r>
    <n v="149.49100000000001"/>
    <n v="0"/>
    <x v="9"/>
    <n v="18"/>
    <n v="4.3601983899818135"/>
    <n v="53.926973300034042"/>
  </r>
  <r>
    <n v="314.69600000000003"/>
    <n v="0"/>
    <x v="9"/>
    <n v="19"/>
    <n v="5.5864101174188772"/>
    <n v="41.482210228643403"/>
  </r>
  <r>
    <n v="316.32299999999998"/>
    <n v="0"/>
    <x v="9"/>
    <n v="20"/>
    <n v="5.7498087794291033"/>
    <n v="34.492148329253965"/>
  </r>
  <r>
    <n v="427.58600000000001"/>
    <n v="0"/>
    <x v="9"/>
    <n v="21"/>
    <n v="6.1461911782826935"/>
    <n v="24.044849748839582"/>
  </r>
  <r>
    <n v="493.608"/>
    <n v="0"/>
    <x v="9"/>
    <n v="22"/>
    <n v="6.5987902679203261"/>
    <n v="14.71323509342589"/>
  </r>
  <r>
    <n v="493.81900000000002"/>
    <n v="0.60899999999999999"/>
    <x v="9"/>
    <n v="23"/>
    <n v="6.4914605444383628"/>
    <n v="4.6011313417021853"/>
  </r>
  <r>
    <n v="463.61200000000002"/>
    <n v="2.8780000000000001"/>
    <x v="9"/>
    <n v="24"/>
    <n v="6.1996384572005487"/>
    <n v="1.0460377242624428"/>
  </r>
  <r>
    <n v="380.14100000000002"/>
    <n v="4.2759999999999998"/>
    <x v="9"/>
    <n v="1"/>
    <n v="5.6096902766552104"/>
    <n v="2.937853196989532E-2"/>
  </r>
  <r>
    <n v="362.74599999999998"/>
    <n v="1.006"/>
    <x v="9"/>
    <n v="2"/>
    <n v="5.5048797443722606"/>
    <n v="1.6450868646798948"/>
  </r>
  <r>
    <n v="262.59500000000003"/>
    <n v="0"/>
    <x v="9"/>
    <n v="3"/>
    <n v="4.8304958337628241"/>
    <n v="0.64251971779009809"/>
  </r>
  <r>
    <n v="170.62799999999999"/>
    <n v="0"/>
    <x v="9"/>
    <n v="4"/>
    <n v="4.4136330839796827"/>
    <n v="0.96475576744175928"/>
  </r>
  <r>
    <n v="206.27099999999999"/>
    <n v="0"/>
    <x v="9"/>
    <n v="5"/>
    <n v="4.5217883630262925"/>
    <n v="8.1647925796833754"/>
  </r>
  <r>
    <n v="94.188000000000002"/>
    <n v="0"/>
    <x v="9"/>
    <n v="6"/>
    <n v="3.9558787898518832"/>
    <n v="24.928249646377132"/>
  </r>
  <r>
    <n v="134.346"/>
    <n v="0"/>
    <x v="9"/>
    <n v="7"/>
    <n v="4.0357960800813508"/>
    <n v="25.815743125541108"/>
  </r>
  <r>
    <n v="260.26799999999997"/>
    <n v="0"/>
    <x v="9"/>
    <n v="8"/>
    <n v="4.682162961709043"/>
    <n v="32.42913086014967"/>
  </r>
  <r>
    <n v="461.40800000000002"/>
    <n v="0"/>
    <x v="9"/>
    <n v="9"/>
    <n v="4.8811335773568008"/>
    <n v="41.123402218314027"/>
  </r>
  <r>
    <n v="613.51800000000003"/>
    <n v="0"/>
    <x v="9"/>
    <n v="10"/>
    <n v="4.7519061438542742"/>
    <n v="49.2534081923164"/>
  </r>
  <r>
    <n v="734.96199999999999"/>
    <n v="0"/>
    <x v="9"/>
    <n v="11"/>
    <n v="4.2690347855223667"/>
    <n v="43.556313082366614"/>
  </r>
  <r>
    <n v="814.31399999999996"/>
    <n v="0"/>
    <x v="9"/>
    <n v="12"/>
    <n v="4.1320214181439088"/>
    <n v="37.11547660674298"/>
  </r>
  <r>
    <n v="930.23199999999997"/>
    <n v="0"/>
    <x v="9"/>
    <n v="13"/>
    <n v="4.2290075667938929"/>
    <n v="36.200778749779829"/>
  </r>
  <r>
    <n v="985.14099999999996"/>
    <n v="0"/>
    <x v="9"/>
    <n v="14"/>
    <n v="4.1350856097546522"/>
    <n v="37.085921139874266"/>
  </r>
  <r>
    <n v="952.60500000000002"/>
    <n v="0"/>
    <x v="9"/>
    <n v="15"/>
    <n v="3.9799057777791673"/>
    <n v="38.639906616400658"/>
  </r>
  <r>
    <n v="796.798"/>
    <n v="0"/>
    <x v="9"/>
    <n v="16"/>
    <n v="3.883165976365162"/>
    <n v="48.159665745728212"/>
  </r>
  <r>
    <n v="204.286"/>
    <n v="0"/>
    <x v="9"/>
    <n v="17"/>
    <n v="2.8635240526316519"/>
    <n v="83.56030345406289"/>
  </r>
  <r>
    <n v="70.194000000000003"/>
    <n v="0"/>
    <x v="9"/>
    <n v="18"/>
    <n v="2.7133228705776982"/>
    <n v="163.60516870996264"/>
  </r>
  <r>
    <n v="59.015000000000001"/>
    <n v="0"/>
    <x v="9"/>
    <n v="19"/>
    <n v="2.3645739573969768"/>
    <n v="224.19685134991454"/>
  </r>
  <r>
    <n v="45.603000000000002"/>
    <n v="0"/>
    <x v="9"/>
    <n v="20"/>
    <n v="1.8337153541376043"/>
    <n v="325.17181484611979"/>
  </r>
  <r>
    <n v="38.654000000000003"/>
    <n v="0"/>
    <x v="9"/>
    <n v="21"/>
    <n v="1.4283714502887543"/>
    <n v="378.72680710938494"/>
  </r>
  <r>
    <n v="37.863"/>
    <n v="0"/>
    <x v="9"/>
    <n v="22"/>
    <n v="1.3537063935728457"/>
    <n v="283.08970802946305"/>
  </r>
  <r>
    <n v="37.412999999999997"/>
    <n v="0"/>
    <x v="9"/>
    <n v="23"/>
    <n v="1.3491864215148328"/>
    <n v="117.71012329228572"/>
  </r>
  <r>
    <n v="37.313000000000002"/>
    <n v="0"/>
    <x v="9"/>
    <n v="24"/>
    <n v="1.2622428450975667"/>
    <n v="35.841186698845256"/>
  </r>
  <r>
    <n v="37.271999999999998"/>
    <n v="0"/>
    <x v="10"/>
    <n v="1"/>
    <n v="1.2178152569252858"/>
    <n v="28.691824179060298"/>
  </r>
  <r>
    <n v="37.225000000000001"/>
    <n v="0"/>
    <x v="10"/>
    <n v="2"/>
    <n v="1.3102995840646521"/>
    <n v="26.017751804498559"/>
  </r>
  <r>
    <n v="37.122999999999998"/>
    <n v="0"/>
    <x v="10"/>
    <n v="3"/>
    <n v="1.3844421259120947"/>
    <n v="24.172712870692184"/>
  </r>
  <r>
    <n v="36.936999999999998"/>
    <n v="0"/>
    <x v="10"/>
    <n v="4"/>
    <n v="1.3636176150226278"/>
    <n v="24.814291117145721"/>
  </r>
  <r>
    <n v="36.744999999999997"/>
    <n v="0"/>
    <x v="10"/>
    <n v="5"/>
    <n v="1.4398256838937136"/>
    <n v="88.909937343895976"/>
  </r>
  <r>
    <n v="36.771000000000001"/>
    <n v="0"/>
    <x v="10"/>
    <n v="6"/>
    <n v="3.1206938331082723"/>
    <n v="66.058542924954352"/>
  </r>
  <r>
    <n v="59.124000000000002"/>
    <n v="0"/>
    <x v="10"/>
    <n v="7"/>
    <n v="2.6517249103178102"/>
    <n v="71.63265319861317"/>
  </r>
  <r>
    <n v="163.989"/>
    <n v="0"/>
    <x v="10"/>
    <n v="8"/>
    <n v="3.1881996487045789"/>
    <n v="39.230531690978431"/>
  </r>
  <r>
    <n v="354.32799999999997"/>
    <n v="0"/>
    <x v="10"/>
    <n v="9"/>
    <n v="3.9723448994265338"/>
    <n v="41.052421354390063"/>
  </r>
  <r>
    <n v="691.58199999999999"/>
    <n v="0"/>
    <x v="10"/>
    <n v="10"/>
    <n v="4.7413671024294244"/>
    <n v="39.59311695513253"/>
  </r>
  <r>
    <n v="964.46600000000001"/>
    <n v="0"/>
    <x v="10"/>
    <n v="11"/>
    <n v="5.1077800461648692"/>
    <n v="28.689514919363642"/>
  </r>
  <r>
    <n v="1092.751"/>
    <n v="0"/>
    <x v="10"/>
    <n v="12"/>
    <n v="5.3438436541500725"/>
    <n v="22.288318924859571"/>
  </r>
  <r>
    <n v="1111.7840000000001"/>
    <n v="0"/>
    <x v="10"/>
    <n v="13"/>
    <n v="5.1686417945142997"/>
    <n v="23.137696668347203"/>
  </r>
  <r>
    <n v="1130.694"/>
    <n v="0"/>
    <x v="10"/>
    <n v="14"/>
    <n v="5.2138235489897431"/>
    <n v="22.913193398587605"/>
  </r>
  <r>
    <n v="1060.327"/>
    <n v="0"/>
    <x v="10"/>
    <n v="15"/>
    <n v="5.3391573305157429"/>
    <n v="22.310312617886492"/>
  </r>
  <r>
    <n v="912.56100000000004"/>
    <n v="0"/>
    <x v="10"/>
    <n v="16"/>
    <n v="5.086072354970975"/>
    <n v="28.823782914211932"/>
  </r>
  <r>
    <n v="378.32900000000001"/>
    <n v="0"/>
    <x v="10"/>
    <n v="17"/>
    <n v="4.1239807225543625"/>
    <n v="45.935032270477087"/>
  </r>
  <r>
    <n v="133.44499999999999"/>
    <n v="0.32200000000000001"/>
    <x v="10"/>
    <n v="18"/>
    <n v="3.906927181302462"/>
    <n v="42.533273475282336"/>
  </r>
  <r>
    <n v="91.611000000000004"/>
    <n v="0"/>
    <x v="10"/>
    <n v="19"/>
    <n v="3.7353319798914795"/>
    <n v="72.374836391069692"/>
  </r>
  <r>
    <n v="94.995000000000005"/>
    <n v="0"/>
    <x v="10"/>
    <n v="20"/>
    <n v="4.1290077500532734"/>
    <n v="53.904586311026591"/>
  </r>
  <r>
    <n v="116.66500000000001"/>
    <n v="0"/>
    <x v="10"/>
    <n v="21"/>
    <n v="4.5674014494020554"/>
    <n v="29.5824957573255"/>
  </r>
  <r>
    <n v="112.9"/>
    <n v="9.0999999999999998E-2"/>
    <x v="10"/>
    <n v="22"/>
    <n v="4.7594071059324188"/>
    <n v="19.488407404217849"/>
  </r>
  <r>
    <n v="90.275000000000006"/>
    <n v="0"/>
    <x v="10"/>
    <n v="23"/>
    <n v="4.6934528867348826"/>
    <n v="8.3374705745081528"/>
  </r>
  <r>
    <n v="86.707999999999998"/>
    <n v="0.17199999999999999"/>
    <x v="10"/>
    <n v="24"/>
    <n v="4.8738141121712877"/>
    <n v="3.8884772310053131"/>
  </r>
  <r>
    <n v="73.013999999999996"/>
    <n v="0.35399999999999998"/>
    <x v="10"/>
    <n v="1"/>
    <n v="4.7173825369583922"/>
    <n v="4.0554909275900286"/>
  </r>
  <r>
    <n v="69.555999999999997"/>
    <n v="0.23"/>
    <x v="10"/>
    <n v="2"/>
    <n v="4.5207133286683865"/>
    <n v="4.976226519437037"/>
  </r>
  <r>
    <n v="76.451999999999998"/>
    <n v="0"/>
    <x v="10"/>
    <n v="3"/>
    <n v="4.6906064639873595"/>
    <n v="0.14536510898105259"/>
  </r>
  <r>
    <n v="120.246"/>
    <n v="0"/>
    <x v="10"/>
    <n v="4"/>
    <n v="4.8226640977783219"/>
    <n v="7.9117775053267891E-3"/>
  </r>
  <r>
    <n v="119.956"/>
    <n v="0"/>
    <x v="10"/>
    <n v="5"/>
    <n v="4.7266669017395335"/>
    <n v="6.2093311080750198"/>
  </r>
  <r>
    <n v="116.62"/>
    <n v="0"/>
    <x v="10"/>
    <n v="6"/>
    <n v="4.6301659797462982"/>
    <n v="13.031977014115158"/>
  </r>
  <r>
    <n v="179.13800000000001"/>
    <n v="0"/>
    <x v="10"/>
    <n v="7"/>
    <n v="5.1134005319356701"/>
    <n v="15.56153345694613"/>
  </r>
  <r>
    <n v="195.40299999999999"/>
    <n v="0"/>
    <x v="10"/>
    <n v="8"/>
    <n v="5.3960412340900445"/>
    <n v="22.045929477389443"/>
  </r>
  <r>
    <n v="295.23200000000003"/>
    <n v="0"/>
    <x v="10"/>
    <n v="9"/>
    <n v="5.6666505980164334"/>
    <n v="27.949923921309466"/>
  </r>
  <r>
    <n v="416.31299999999999"/>
    <n v="0"/>
    <x v="10"/>
    <n v="10"/>
    <n v="5.9428290401121249"/>
    <n v="31.028719756733292"/>
  </r>
  <r>
    <n v="523.75599999999997"/>
    <n v="0"/>
    <x v="10"/>
    <n v="11"/>
    <n v="6.1471567411283727"/>
    <n v="23.37039121738583"/>
  </r>
  <r>
    <n v="603.15300000000002"/>
    <n v="0"/>
    <x v="10"/>
    <n v="12"/>
    <n v="6.0069243377955077"/>
    <n v="19.52231485234373"/>
  </r>
  <r>
    <n v="620.47199999999998"/>
    <n v="0"/>
    <x v="10"/>
    <n v="13"/>
    <n v="5.7642673428632714"/>
    <n v="20.460716760371682"/>
  </r>
  <r>
    <n v="656.947"/>
    <n v="0"/>
    <x v="10"/>
    <n v="14"/>
    <n v="5.3668005366326028"/>
    <n v="22.181133420255676"/>
  </r>
  <r>
    <n v="704.43100000000004"/>
    <n v="0"/>
    <x v="10"/>
    <n v="15"/>
    <n v="4.8908163940184872"/>
    <n v="24.609353322594902"/>
  </r>
  <r>
    <n v="664.21500000000003"/>
    <n v="0"/>
    <x v="10"/>
    <n v="16"/>
    <n v="4.3918703305084046"/>
    <n v="33.8175401081728"/>
  </r>
  <r>
    <n v="162.578"/>
    <n v="0"/>
    <x v="10"/>
    <n v="17"/>
    <n v="3.0144220009812828"/>
    <n v="63.862263366821786"/>
  </r>
  <r>
    <n v="43.017000000000003"/>
    <n v="0"/>
    <x v="10"/>
    <n v="18"/>
    <n v="3.2325638431437049"/>
    <n v="179.40706042740464"/>
  </r>
  <r>
    <n v="37.424999999999997"/>
    <n v="0"/>
    <x v="10"/>
    <n v="19"/>
    <n v="3.1330375037653155"/>
    <n v="213.0701652916691"/>
  </r>
  <r>
    <n v="37.287999999999997"/>
    <n v="0"/>
    <x v="10"/>
    <n v="20"/>
    <n v="3.2322728845194986"/>
    <n v="178.1049278289876"/>
  </r>
  <r>
    <n v="37.156999999999996"/>
    <n v="0"/>
    <x v="10"/>
    <n v="21"/>
    <n v="3.0796811523272991"/>
    <n v="142.4324258361699"/>
  </r>
  <r>
    <n v="37.039000000000001"/>
    <n v="0"/>
    <x v="10"/>
    <n v="22"/>
    <n v="3.0608433478373245"/>
    <n v="97.761931290405485"/>
  </r>
  <r>
    <n v="36.930999999999997"/>
    <n v="0"/>
    <x v="10"/>
    <n v="23"/>
    <n v="2.9214109604778304"/>
    <n v="38.655197522318076"/>
  </r>
  <r>
    <n v="36.843000000000004"/>
    <n v="0"/>
    <x v="10"/>
    <n v="24"/>
    <n v="3.0231639055797159"/>
    <n v="5.8573705925715238"/>
  </r>
  <r>
    <n v="36.765000000000001"/>
    <n v="0"/>
    <x v="10"/>
    <n v="1"/>
    <n v="2.8456356056248664"/>
    <n v="6.8468721274644384"/>
  </r>
  <r>
    <n v="36.695999999999998"/>
    <n v="0"/>
    <x v="10"/>
    <n v="2"/>
    <n v="2.9250191452364889"/>
    <n v="6.4073288613865014"/>
  </r>
  <r>
    <n v="36.634"/>
    <n v="0"/>
    <x v="10"/>
    <n v="3"/>
    <n v="2.9651691351422098"/>
    <n v="6.19820518602066"/>
  </r>
  <r>
    <n v="36.573999999999998"/>
    <n v="0"/>
    <x v="10"/>
    <n v="4"/>
    <n v="2.9851440501255548"/>
    <n v="6.1009661975029736"/>
  </r>
  <r>
    <n v="36.512999999999998"/>
    <n v="0"/>
    <x v="10"/>
    <n v="5"/>
    <n v="2.7751181956810416"/>
    <n v="41.678543885503373"/>
  </r>
  <r>
    <n v="36.457000000000001"/>
    <n v="0"/>
    <x v="10"/>
    <n v="6"/>
    <n v="2.7449400722055843"/>
    <n v="77.09984595649783"/>
  </r>
  <r>
    <n v="44.744999999999997"/>
    <n v="0"/>
    <x v="10"/>
    <n v="7"/>
    <n v="2.8948153654421556"/>
    <n v="86.028136244941294"/>
  </r>
  <r>
    <n v="103.76300000000001"/>
    <n v="0"/>
    <x v="10"/>
    <n v="8"/>
    <n v="2.5156535930052053"/>
    <n v="63.217732960521843"/>
  </r>
  <r>
    <n v="207.83199999999999"/>
    <n v="0"/>
    <x v="10"/>
    <n v="9"/>
    <n v="2.7342059176294677"/>
    <n v="60.896316574997932"/>
  </r>
  <r>
    <n v="403.524"/>
    <n v="0"/>
    <x v="10"/>
    <n v="10"/>
    <n v="3.2811659513045055"/>
    <n v="58.445424284140508"/>
  </r>
  <r>
    <n v="695.625"/>
    <n v="0"/>
    <x v="10"/>
    <n v="11"/>
    <n v="3.6728827914868178"/>
    <n v="40.979607031425296"/>
  </r>
  <r>
    <n v="931.1"/>
    <n v="0"/>
    <x v="10"/>
    <n v="12"/>
    <n v="3.9350933915219852"/>
    <n v="31.258837842763345"/>
  </r>
  <r>
    <n v="1063.4570000000001"/>
    <n v="0"/>
    <x v="10"/>
    <n v="13"/>
    <n v="3.9510830160855899"/>
    <n v="31.121129766391565"/>
  </r>
  <r>
    <n v="1096.76"/>
    <n v="0"/>
    <x v="10"/>
    <n v="14"/>
    <n v="3.9340911275668233"/>
    <n v="31.267506962396748"/>
  </r>
  <r>
    <n v="1086.104"/>
    <n v="0"/>
    <x v="10"/>
    <n v="15"/>
    <n v="3.7910775513038506"/>
    <n v="32.551499579654283"/>
  </r>
  <r>
    <n v="911.20699999999999"/>
    <n v="0"/>
    <x v="10"/>
    <n v="16"/>
    <n v="3.6005946731060967"/>
    <n v="41.857940043906424"/>
  </r>
  <r>
    <n v="127.377"/>
    <n v="0"/>
    <x v="10"/>
    <n v="17"/>
    <n v="2.6597872095338753"/>
    <n v="74.244398340038686"/>
  </r>
  <r>
    <n v="40.795999999999999"/>
    <n v="0"/>
    <x v="10"/>
    <n v="18"/>
    <n v="2.9878207777575949"/>
    <n v="205.39304738582666"/>
  </r>
  <r>
    <n v="37.64"/>
    <n v="0"/>
    <x v="10"/>
    <n v="19"/>
    <n v="2.8244765886797505"/>
    <n v="236.04192661196942"/>
  </r>
  <r>
    <n v="37.499000000000002"/>
    <n v="0"/>
    <x v="10"/>
    <n v="20"/>
    <n v="2.658077500751248"/>
    <n v="217.43417357535941"/>
  </r>
  <r>
    <n v="37.366"/>
    <n v="0"/>
    <x v="10"/>
    <n v="21"/>
    <n v="2.3648128890041176"/>
    <n v="187.36379332144645"/>
  </r>
  <r>
    <n v="37.252000000000002"/>
    <n v="0"/>
    <x v="10"/>
    <n v="22"/>
    <n v="2.1791892987989825"/>
    <n v="140.4390243399601"/>
  </r>
  <r>
    <n v="37.146999999999998"/>
    <n v="0"/>
    <x v="10"/>
    <n v="23"/>
    <n v="2.0560904649358207"/>
    <n v="58.682772980798013"/>
  </r>
  <r>
    <n v="37.055"/>
    <n v="0"/>
    <x v="10"/>
    <n v="24"/>
    <n v="2.040806213240248"/>
    <n v="13.303746775435215"/>
  </r>
  <r>
    <n v="36.979999999999997"/>
    <n v="0"/>
    <x v="10"/>
    <n v="1"/>
    <n v="2.0083211894515278"/>
    <n v="13.703821362183959"/>
  </r>
  <r>
    <n v="36.914999999999999"/>
    <n v="0"/>
    <x v="10"/>
    <n v="2"/>
    <n v="2.086989218946758"/>
    <n v="12.842880874549914"/>
  </r>
  <r>
    <n v="36.85"/>
    <n v="0"/>
    <x v="10"/>
    <n v="3"/>
    <n v="2.3141203512350002"/>
    <n v="10.643919922907264"/>
  </r>
  <r>
    <n v="36.783999999999999"/>
    <n v="0"/>
    <x v="10"/>
    <n v="4"/>
    <n v="2.390055438687563"/>
    <n v="10.013299230543559"/>
  </r>
  <r>
    <n v="36.723999999999997"/>
    <n v="0"/>
    <x v="10"/>
    <n v="5"/>
    <n v="2.4036482687781087"/>
    <n v="49.358221076517736"/>
  </r>
  <r>
    <n v="36.664999999999999"/>
    <n v="0"/>
    <x v="10"/>
    <n v="6"/>
    <n v="2.6150229444500095"/>
    <n v="80.958932315588044"/>
  </r>
  <r>
    <n v="36.694000000000003"/>
    <n v="0"/>
    <x v="10"/>
    <n v="7"/>
    <n v="2.4745504642257754"/>
    <n v="124.38599494431149"/>
  </r>
  <r>
    <n v="103.384"/>
    <n v="0"/>
    <x v="10"/>
    <n v="8"/>
    <n v="2.6171581916269413"/>
    <n v="60.853589767865479"/>
  </r>
  <r>
    <n v="205.846"/>
    <n v="0"/>
    <x v="10"/>
    <n v="9"/>
    <n v="2.8824701212675214"/>
    <n v="57.621583003077312"/>
  </r>
  <r>
    <n v="404.08600000000001"/>
    <n v="0"/>
    <x v="10"/>
    <n v="10"/>
    <n v="3.4078029579187818"/>
    <n v="56.17063293833489"/>
  </r>
  <r>
    <n v="754.90200000000004"/>
    <n v="0"/>
    <x v="10"/>
    <n v="11"/>
    <n v="3.5203741278449368"/>
    <n v="42.874881950102164"/>
  </r>
  <r>
    <n v="965.149"/>
    <n v="0"/>
    <x v="10"/>
    <n v="12"/>
    <n v="3.4451153826831402"/>
    <n v="36.098445069546898"/>
  </r>
  <r>
    <n v="1076.117"/>
    <n v="0"/>
    <x v="10"/>
    <n v="13"/>
    <n v="3.3519906026121253"/>
    <n v="37.17826425565589"/>
  </r>
  <r>
    <n v="1099.335"/>
    <n v="0"/>
    <x v="10"/>
    <n v="14"/>
    <n v="3.1989193487801471"/>
    <n v="39.089788893886585"/>
  </r>
  <r>
    <n v="1068.239"/>
    <n v="0"/>
    <x v="10"/>
    <n v="15"/>
    <n v="3.0405106479011055"/>
    <n v="41.27061760747192"/>
  </r>
  <r>
    <n v="685.00199999999995"/>
    <n v="0"/>
    <x v="10"/>
    <n v="16"/>
    <n v="2.6958035907684375"/>
    <n v="56.836132935984374"/>
  </r>
  <r>
    <n v="96.866"/>
    <n v="0"/>
    <x v="10"/>
    <n v="17"/>
    <n v="1.9353121195300773"/>
    <n v="135.56859753018412"/>
  </r>
  <r>
    <n v="39.588000000000001"/>
    <n v="0"/>
    <x v="10"/>
    <n v="18"/>
    <n v="2.1048973846722316"/>
    <n v="304.25833094678586"/>
  </r>
  <r>
    <n v="37.715000000000003"/>
    <n v="0"/>
    <x v="10"/>
    <n v="19"/>
    <n v="1.9325260670945683"/>
    <n v="348.70578485103391"/>
  </r>
  <r>
    <n v="37.612000000000002"/>
    <n v="0"/>
    <x v="10"/>
    <n v="20"/>
    <n v="1.6692728956045504"/>
    <n v="350.86219462282691"/>
  </r>
  <r>
    <n v="37.512999999999998"/>
    <n v="0"/>
    <x v="10"/>
    <n v="21"/>
    <n v="1.6201339450798504"/>
    <n v="276.82308752912752"/>
  </r>
  <r>
    <n v="37.42"/>
    <n v="0"/>
    <x v="10"/>
    <n v="22"/>
    <n v="1.5113179678677813"/>
    <n v="205.8431731655522"/>
  </r>
  <r>
    <n v="37.334000000000003"/>
    <n v="0"/>
    <x v="10"/>
    <n v="23"/>
    <n v="1.4786253751373266"/>
    <n v="84.957998200542008"/>
  </r>
  <r>
    <n v="37.256"/>
    <n v="0"/>
    <x v="10"/>
    <n v="24"/>
    <n v="1.5465435655034099"/>
    <n v="20.548976413684287"/>
  </r>
  <r>
    <n v="37.18"/>
    <n v="0"/>
    <x v="10"/>
    <n v="1"/>
    <n v="1.6092100546541461"/>
    <n v="19.412054143051044"/>
  </r>
  <r>
    <n v="37.101999999999997"/>
    <n v="0"/>
    <x v="10"/>
    <n v="2"/>
    <n v="1.6870666851076161"/>
    <n v="18.107347958716531"/>
  </r>
  <r>
    <n v="37.027999999999999"/>
    <n v="0"/>
    <x v="10"/>
    <n v="3"/>
    <n v="1.7361005155232228"/>
    <n v="17.356500088262258"/>
  </r>
  <r>
    <n v="36.959000000000003"/>
    <n v="0"/>
    <x v="10"/>
    <n v="4"/>
    <n v="1.6324659261375103"/>
    <n v="19.111173470840736"/>
  </r>
  <r>
    <n v="36.904000000000003"/>
    <n v="0"/>
    <x v="10"/>
    <n v="5"/>
    <n v="1.5370940114384675"/>
    <n v="82.307526550364528"/>
  </r>
  <r>
    <n v="36.826999999999998"/>
    <n v="0"/>
    <x v="10"/>
    <n v="6"/>
    <n v="1.213949339964399"/>
    <n v="184.91238936406648"/>
  </r>
  <r>
    <n v="36.741"/>
    <n v="0"/>
    <x v="10"/>
    <n v="7"/>
    <n v="1.0021616636052288"/>
    <n v="321.1384172592285"/>
  </r>
  <r>
    <n v="61.368000000000002"/>
    <n v="0"/>
    <x v="10"/>
    <n v="8"/>
    <n v="0.88086378061536841"/>
    <n v="316.15532807631359"/>
  </r>
  <r>
    <n v="157.952"/>
    <n v="0"/>
    <x v="10"/>
    <n v="9"/>
    <n v="0.73301091397059026"/>
    <n v="234.70979304881484"/>
  </r>
  <r>
    <n v="372.21800000000002"/>
    <n v="0"/>
    <x v="10"/>
    <n v="10"/>
    <n v="0.97800460121617017"/>
    <n v="202.60346546573984"/>
  </r>
  <r>
    <n v="705.33100000000002"/>
    <n v="0"/>
    <x v="10"/>
    <n v="11"/>
    <n v="1.1890710660006829"/>
    <n v="132.36512587273413"/>
  </r>
  <r>
    <n v="939.12199999999996"/>
    <n v="0"/>
    <x v="10"/>
    <n v="12"/>
    <n v="1.5770003170576725"/>
    <n v="82.141105945950585"/>
  </r>
  <r>
    <n v="1057.8610000000001"/>
    <n v="0"/>
    <x v="10"/>
    <n v="13"/>
    <n v="1.7252898307241016"/>
    <n v="74.843020538780237"/>
  </r>
  <r>
    <n v="1131.732"/>
    <n v="0"/>
    <x v="10"/>
    <n v="14"/>
    <n v="1.9590163347966243"/>
    <n v="65.583250801687825"/>
  </r>
  <r>
    <n v="1093.5940000000001"/>
    <n v="0"/>
    <x v="10"/>
    <n v="15"/>
    <n v="2.003431306533868"/>
    <n v="64.067913825949333"/>
  </r>
  <r>
    <n v="892.774"/>
    <n v="0"/>
    <x v="10"/>
    <n v="16"/>
    <n v="2.1884398552393436"/>
    <n v="70.654927139830903"/>
  </r>
  <r>
    <n v="104.167"/>
    <n v="0"/>
    <x v="10"/>
    <n v="17"/>
    <n v="1.8167630555468701"/>
    <n v="134.51840929984286"/>
  </r>
  <r>
    <n v="40.393000000000001"/>
    <n v="0"/>
    <x v="10"/>
    <n v="18"/>
    <n v="2.0087819692540054"/>
    <n v="312.88904979556071"/>
  </r>
  <r>
    <n v="37.835999999999999"/>
    <n v="0"/>
    <x v="10"/>
    <n v="19"/>
    <n v="2.0766867842792278"/>
    <n v="322.80085994165012"/>
  </r>
  <r>
    <n v="37.723999999999997"/>
    <n v="0"/>
    <x v="10"/>
    <n v="20"/>
    <n v="1.9381847177191343"/>
    <n v="299.96091876046557"/>
  </r>
  <r>
    <n v="37.612000000000002"/>
    <n v="0"/>
    <x v="10"/>
    <n v="21"/>
    <n v="1.75283199423105"/>
    <n v="254.46813233145949"/>
  </r>
  <r>
    <n v="37.497"/>
    <n v="0"/>
    <x v="10"/>
    <n v="22"/>
    <n v="1.7392095905899325"/>
    <n v="177.24587159489252"/>
  </r>
  <r>
    <n v="37.386000000000003"/>
    <n v="0"/>
    <x v="10"/>
    <n v="23"/>
    <n v="1.9250937639502135"/>
    <n v="62.930524497093309"/>
  </r>
  <r>
    <n v="37.267000000000003"/>
    <n v="0"/>
    <x v="10"/>
    <n v="24"/>
    <n v="2.0380198723270584"/>
    <n v="13.259358175521985"/>
  </r>
  <r>
    <n v="37.152999999999999"/>
    <n v="0"/>
    <x v="10"/>
    <n v="1"/>
    <n v="1.8426961225335012"/>
    <n v="15.736926359323199"/>
  </r>
  <r>
    <n v="37.101999999999997"/>
    <n v="0"/>
    <x v="10"/>
    <n v="2"/>
    <n v="1.7357609282386786"/>
    <n v="17.327169711559591"/>
  </r>
  <r>
    <n v="37.03"/>
    <n v="0"/>
    <x v="10"/>
    <n v="3"/>
    <n v="1.426966362602847"/>
    <n v="23.221539856853923"/>
  </r>
  <r>
    <n v="36.954999999999998"/>
    <n v="0"/>
    <x v="10"/>
    <n v="4"/>
    <n v="1.1657958654927543"/>
    <n v="30.663875267547297"/>
  </r>
  <r>
    <n v="36.838000000000001"/>
    <n v="0"/>
    <x v="10"/>
    <n v="5"/>
    <n v="1.2861990514690951"/>
    <n v="100.44553226625396"/>
  </r>
  <r>
    <n v="36.86"/>
    <n v="0"/>
    <x v="10"/>
    <n v="6"/>
    <n v="1.3157940568341231"/>
    <n v="169.6911605704114"/>
  </r>
  <r>
    <n v="52.317999999999998"/>
    <n v="0"/>
    <x v="10"/>
    <n v="7"/>
    <n v="1.1002481538271265"/>
    <n v="204.80491402751557"/>
  </r>
  <r>
    <n v="64.009"/>
    <n v="0"/>
    <x v="10"/>
    <n v="8"/>
    <n v="0.83650283920617985"/>
    <n v="319.48347495267814"/>
  </r>
  <r>
    <n v="98.578000000000003"/>
    <n v="0"/>
    <x v="10"/>
    <n v="9"/>
    <n v="0.64839031454826657"/>
    <n v="350.39638042663262"/>
  </r>
  <r>
    <n v="158.71299999999999"/>
    <n v="0"/>
    <x v="10"/>
    <n v="10"/>
    <n v="0.78058759918410181"/>
    <n v="254.5439037103759"/>
  </r>
  <r>
    <n v="347.57600000000002"/>
    <n v="0"/>
    <x v="10"/>
    <n v="11"/>
    <n v="0.73817342135842301"/>
    <n v="214.90909366824138"/>
  </r>
  <r>
    <n v="712.04399999999998"/>
    <n v="0"/>
    <x v="10"/>
    <n v="12"/>
    <n v="0.54563082757483561"/>
    <n v="242.6414409783242"/>
  </r>
  <r>
    <n v="995.07299999999998"/>
    <n v="0"/>
    <x v="10"/>
    <n v="13"/>
    <n v="0.70401775545791456"/>
    <n v="187.42998918399292"/>
  </r>
  <r>
    <n v="1121.2639999999999"/>
    <n v="0"/>
    <x v="10"/>
    <n v="14"/>
    <n v="0.55209057227958536"/>
    <n v="239.77000942903206"/>
  </r>
  <r>
    <n v="1145.7729999999999"/>
    <n v="0"/>
    <x v="10"/>
    <n v="15"/>
    <n v="0.53118452537701055"/>
    <n v="249.31572563320972"/>
  </r>
  <r>
    <n v="961.90800000000002"/>
    <n v="0"/>
    <x v="10"/>
    <n v="16"/>
    <n v="0.42142852300241851"/>
    <n v="378.51571966744268"/>
  </r>
  <r>
    <n v="79.525999999999996"/>
    <n v="0"/>
    <x v="10"/>
    <n v="17"/>
    <n v="0.52300669211779693"/>
    <n v="623.25765195631755"/>
  </r>
  <r>
    <n v="46.475000000000001"/>
    <n v="0.24"/>
    <x v="10"/>
    <n v="18"/>
    <n v="1.046361792115901"/>
    <n v="478.4731175683134"/>
  </r>
  <r>
    <n v="39.935000000000002"/>
    <n v="0.30399999999999999"/>
    <x v="10"/>
    <n v="19"/>
    <n v="1.5672294024806963"/>
    <n v="351.0013537051629"/>
  </r>
  <r>
    <n v="37.978999999999999"/>
    <n v="0"/>
    <x v="10"/>
    <n v="20"/>
    <n v="1.8396904630942674"/>
    <n v="314.40602584811234"/>
  </r>
  <r>
    <n v="37.636000000000003"/>
    <n v="0"/>
    <x v="10"/>
    <n v="21"/>
    <n v="1.8148063257548999"/>
    <n v="245.29485041215503"/>
  </r>
  <r>
    <n v="37.545999999999999"/>
    <n v="0"/>
    <x v="10"/>
    <n v="22"/>
    <n v="1.6853928325467626"/>
    <n v="182.97302092939572"/>
  </r>
  <r>
    <n v="37.462000000000003"/>
    <n v="0"/>
    <x v="10"/>
    <n v="23"/>
    <n v="1.4980654191322886"/>
    <n v="83.444297671075375"/>
  </r>
  <r>
    <n v="37.381"/>
    <n v="0"/>
    <x v="10"/>
    <n v="24"/>
    <n v="1.2830670286465939"/>
    <n v="26.663489243555112"/>
  </r>
  <r>
    <n v="37.302999999999997"/>
    <n v="0"/>
    <x v="10"/>
    <n v="1"/>
    <n v="1.2608076776415982"/>
    <n v="27.361347474200578"/>
  </r>
  <r>
    <n v="37.22"/>
    <n v="0"/>
    <x v="10"/>
    <n v="2"/>
    <n v="1.5825337279186185"/>
    <n v="19.881105949047907"/>
  </r>
  <r>
    <n v="37.119999999999997"/>
    <n v="0"/>
    <x v="10"/>
    <n v="3"/>
    <n v="2.1250524699404481"/>
    <n v="12.36947492352675"/>
  </r>
  <r>
    <n v="37.027000000000001"/>
    <n v="0"/>
    <x v="10"/>
    <n v="4"/>
    <n v="2.4381899023660973"/>
    <n v="9.5592569720188614"/>
  </r>
  <r>
    <n v="36.948999999999998"/>
    <n v="0"/>
    <x v="10"/>
    <n v="5"/>
    <n v="2.5242188890823236"/>
    <n v="46.24900411277698"/>
  </r>
  <r>
    <n v="36.890999999999998"/>
    <n v="0"/>
    <x v="10"/>
    <n v="6"/>
    <n v="2.470956292612235"/>
    <n v="85.723236914607895"/>
  </r>
  <r>
    <n v="36.883000000000003"/>
    <n v="0"/>
    <x v="10"/>
    <n v="7"/>
    <n v="2.354616316939981"/>
    <n v="130.54899331298952"/>
  </r>
  <r>
    <n v="66.887"/>
    <n v="0"/>
    <x v="10"/>
    <n v="8"/>
    <n v="2.1070785462340984"/>
    <n v="118.13095398355463"/>
  </r>
  <r>
    <n v="165.72300000000001"/>
    <n v="0"/>
    <x v="10"/>
    <n v="9"/>
    <n v="2.2496037428845108"/>
    <n v="74.610937559661323"/>
  </r>
  <r>
    <n v="389.83800000000002"/>
    <n v="0"/>
    <x v="10"/>
    <n v="10"/>
    <n v="2.4907181695246052"/>
    <n v="77.872346563586717"/>
  </r>
  <r>
    <n v="702.40599999999995"/>
    <n v="0"/>
    <x v="10"/>
    <n v="11"/>
    <n v="2.4570732589810995"/>
    <n v="62.627416611242673"/>
  </r>
  <r>
    <n v="995.67"/>
    <n v="0"/>
    <x v="10"/>
    <n v="12"/>
    <n v="2.5403149411047439"/>
    <n v="49.942197154380196"/>
  </r>
  <r>
    <n v="1199.729"/>
    <n v="0"/>
    <x v="10"/>
    <n v="13"/>
    <n v="2.6834489002028716"/>
    <n v="47.130593263636598"/>
  </r>
  <r>
    <n v="1243.5740000000001"/>
    <n v="0"/>
    <x v="10"/>
    <n v="14"/>
    <n v="2.9100532641173422"/>
    <n v="43.2449194088518"/>
  </r>
  <r>
    <n v="1173.008"/>
    <n v="0"/>
    <x v="10"/>
    <n v="15"/>
    <n v="2.9612201876929047"/>
    <n v="42.449840908664093"/>
  </r>
  <r>
    <n v="622.80100000000004"/>
    <n v="0"/>
    <x v="10"/>
    <n v="16"/>
    <n v="2.7533848259914557"/>
    <n v="55.589612494793343"/>
  </r>
  <r>
    <n v="92.531000000000006"/>
    <n v="0"/>
    <x v="10"/>
    <n v="17"/>
    <n v="2.4282786083973145"/>
    <n v="112.31879231493167"/>
  </r>
  <r>
    <n v="40.256"/>
    <n v="0"/>
    <x v="10"/>
    <n v="18"/>
    <n v="2.8239093469869037"/>
    <n v="220.74908321765633"/>
  </r>
  <r>
    <n v="37.624000000000002"/>
    <n v="0"/>
    <x v="10"/>
    <n v="19"/>
    <n v="2.7900718628737864"/>
    <n v="239.17219493574302"/>
  </r>
  <r>
    <n v="37.503999999999998"/>
    <n v="0"/>
    <x v="10"/>
    <n v="20"/>
    <n v="2.667688512551643"/>
    <n v="216.58734645552431"/>
  </r>
  <r>
    <n v="37.387999999999998"/>
    <n v="0"/>
    <x v="10"/>
    <n v="21"/>
    <n v="2.5062491895260535"/>
    <n v="176.14279545621355"/>
  </r>
  <r>
    <n v="37.274999999999999"/>
    <n v="0"/>
    <x v="10"/>
    <n v="22"/>
    <n v="2.4289555368511788"/>
    <n v="124.92700898222688"/>
  </r>
  <r>
    <n v="37.164999999999999"/>
    <n v="0"/>
    <x v="10"/>
    <n v="23"/>
    <n v="2.4587610701326792"/>
    <n v="47.462184039848225"/>
  </r>
  <r>
    <n v="37.058999999999997"/>
    <n v="0"/>
    <x v="10"/>
    <n v="24"/>
    <n v="2.4215751072390876"/>
    <n v="9.6831844252160177"/>
  </r>
  <r>
    <n v="36.957000000000001"/>
    <n v="0"/>
    <x v="10"/>
    <n v="1"/>
    <n v="2.5658458644275575"/>
    <n v="8.6162333967606646"/>
  </r>
  <r>
    <n v="36.86"/>
    <n v="0"/>
    <x v="10"/>
    <n v="2"/>
    <n v="2.6980678271681753"/>
    <n v="7.736920156382709"/>
  </r>
  <r>
    <n v="36.768000000000001"/>
    <n v="0"/>
    <x v="10"/>
    <n v="3"/>
    <n v="2.7649023490893851"/>
    <n v="7.3321152242388443"/>
  </r>
  <r>
    <n v="36.688000000000002"/>
    <n v="0"/>
    <x v="10"/>
    <n v="4"/>
    <n v="2.6847511989009338"/>
    <n v="7.8604188582998038"/>
  </r>
  <r>
    <n v="36.615000000000002"/>
    <n v="0"/>
    <x v="10"/>
    <n v="5"/>
    <n v="2.6286498435508672"/>
    <n v="44.426137917949028"/>
  </r>
  <r>
    <n v="36.545000000000002"/>
    <n v="0"/>
    <x v="10"/>
    <n v="6"/>
    <n v="2.7155909117538304"/>
    <n v="77.851916816173599"/>
  </r>
  <r>
    <n v="36.578000000000003"/>
    <n v="0"/>
    <x v="10"/>
    <n v="7"/>
    <n v="2.6087477838993944"/>
    <n v="117.85531042234345"/>
  </r>
  <r>
    <n v="82.147999999999996"/>
    <n v="0"/>
    <x v="10"/>
    <n v="8"/>
    <n v="2.4152888026072579"/>
    <n v="83.352009776427451"/>
  </r>
  <r>
    <n v="156.161"/>
    <n v="0"/>
    <x v="10"/>
    <n v="9"/>
    <n v="2.2360679774997898"/>
    <n v="75.079348991902876"/>
  </r>
  <r>
    <n v="331.21"/>
    <n v="0"/>
    <x v="10"/>
    <n v="10"/>
    <n v="2.7549998185117905"/>
    <n v="70.136560560538243"/>
  </r>
  <r>
    <n v="688.75599999999997"/>
    <n v="0"/>
    <x v="10"/>
    <n v="11"/>
    <n v="2.9140804724646849"/>
    <n v="52.371440541631578"/>
  </r>
  <r>
    <n v="936.303"/>
    <n v="0"/>
    <x v="10"/>
    <n v="12"/>
    <n v="2.9786367687249147"/>
    <n v="42.185437529796438"/>
  </r>
  <r>
    <n v="1018.475"/>
    <n v="0"/>
    <x v="10"/>
    <n v="13"/>
    <n v="2.8204405684218914"/>
    <n v="44.706908037068295"/>
  </r>
  <r>
    <n v="1033.559"/>
    <n v="0"/>
    <x v="10"/>
    <n v="14"/>
    <n v="2.8918383426464209"/>
    <n v="43.534750316646566"/>
  </r>
  <r>
    <n v="972.49300000000005"/>
    <n v="0"/>
    <x v="10"/>
    <n v="15"/>
    <n v="2.8430408016769646"/>
    <n v="44.329505148428886"/>
  </r>
  <r>
    <n v="430.32499999999999"/>
    <n v="0"/>
    <x v="10"/>
    <n v="16"/>
    <n v="2.6630630859970252"/>
    <n v="57.568939344159162"/>
  </r>
  <r>
    <n v="84.403999999999996"/>
    <n v="0"/>
    <x v="10"/>
    <n v="17"/>
    <n v="2.0879897030397441"/>
    <n v="143.89637008407954"/>
  </r>
  <r>
    <n v="41.442"/>
    <n v="0"/>
    <x v="10"/>
    <n v="18"/>
    <n v="2.2740002198768581"/>
    <n v="268.38714262788176"/>
  </r>
  <r>
    <n v="37.813000000000002"/>
    <n v="0"/>
    <x v="10"/>
    <n v="19"/>
    <n v="2.3875755485429146"/>
    <n v="279.69971516469053"/>
  </r>
  <r>
    <n v="37.591000000000001"/>
    <n v="0"/>
    <x v="10"/>
    <n v="20"/>
    <n v="2.314215633859559"/>
    <n v="250.55378180884699"/>
  </r>
  <r>
    <n v="37.488999999999997"/>
    <n v="0"/>
    <x v="10"/>
    <n v="21"/>
    <n v="2.3547129336715331"/>
    <n v="187.59126228445044"/>
  </r>
  <r>
    <n v="37.401000000000003"/>
    <n v="0"/>
    <x v="10"/>
    <n v="22"/>
    <n v="2.3520308246279429"/>
    <n v="128.8930036844921"/>
  </r>
  <r>
    <n v="37.317999999999998"/>
    <n v="0"/>
    <x v="10"/>
    <n v="23"/>
    <n v="2.5418609324666055"/>
    <n v="45.406917813987441"/>
  </r>
  <r>
    <n v="37.237000000000002"/>
    <n v="0"/>
    <x v="10"/>
    <n v="24"/>
    <n v="2.6154143075237624"/>
    <n v="8.2061455393633782"/>
  </r>
  <r>
    <n v="37.170999999999999"/>
    <n v="0"/>
    <x v="10"/>
    <n v="1"/>
    <n v="2.5935051571184506"/>
    <n v="8.371978027901374"/>
  </r>
  <r>
    <n v="37.113999999999997"/>
    <n v="0"/>
    <x v="10"/>
    <n v="2"/>
    <n v="2.4149983436847324"/>
    <n v="9.7215814255284201"/>
  </r>
  <r>
    <n v="37.048999999999999"/>
    <n v="0"/>
    <x v="10"/>
    <n v="3"/>
    <n v="2.4284777124775103"/>
    <n v="9.6306487189236485"/>
  </r>
  <r>
    <n v="36.99"/>
    <n v="0"/>
    <x v="10"/>
    <n v="4"/>
    <n v="2.5735968992831801"/>
    <n v="8.553308313562324"/>
  </r>
  <r>
    <n v="36.947000000000003"/>
    <n v="0"/>
    <x v="10"/>
    <n v="5"/>
    <n v="2.3926188580716317"/>
    <n v="49.331383620358963"/>
  </r>
  <r>
    <n v="36.912999999999997"/>
    <n v="0"/>
    <x v="10"/>
    <n v="6"/>
    <n v="2.149284764753149"/>
    <n v="99.953847846582477"/>
  </r>
  <r>
    <n v="37.098999999999997"/>
    <n v="0"/>
    <x v="10"/>
    <n v="7"/>
    <n v="2.0402100382068507"/>
    <n v="151.28540116901357"/>
  </r>
  <r>
    <n v="57.167999999999999"/>
    <n v="0"/>
    <x v="10"/>
    <n v="8"/>
    <n v="2.143383540106623"/>
    <n v="135.76636753912496"/>
  </r>
  <r>
    <n v="107.22799999999999"/>
    <n v="0"/>
    <x v="10"/>
    <n v="9"/>
    <n v="1.7495885230533492"/>
    <n v="117.26700002340607"/>
  </r>
  <r>
    <n v="152.70400000000001"/>
    <n v="0"/>
    <x v="10"/>
    <n v="10"/>
    <n v="1.7119485973591613"/>
    <n v="114.55639582482127"/>
  </r>
  <r>
    <n v="265.83800000000002"/>
    <n v="0"/>
    <x v="10"/>
    <n v="11"/>
    <n v="1.9677959751966156"/>
    <n v="78.88778831757908"/>
  </r>
  <r>
    <n v="375.70299999999997"/>
    <n v="0"/>
    <x v="10"/>
    <n v="12"/>
    <n v="2.0195588627222527"/>
    <n v="63.534173599394627"/>
  </r>
  <r>
    <n v="430.79399999999998"/>
    <n v="0"/>
    <x v="10"/>
    <n v="13"/>
    <n v="1.944659353203023"/>
    <n v="66.087881763493186"/>
  </r>
  <r>
    <n v="411.50099999999998"/>
    <n v="0"/>
    <x v="10"/>
    <n v="14"/>
    <n v="1.7522927837550435"/>
    <n v="73.647010376480296"/>
  </r>
  <r>
    <n v="369.52"/>
    <n v="0"/>
    <x v="10"/>
    <n v="15"/>
    <n v="1.8599462357820993"/>
    <n v="69.224048039179976"/>
  </r>
  <r>
    <n v="171.04900000000001"/>
    <n v="0"/>
    <x v="10"/>
    <n v="16"/>
    <n v="2.0768179987663822"/>
    <n v="74.601224225392372"/>
  </r>
  <r>
    <n v="53.753999999999998"/>
    <n v="0"/>
    <x v="10"/>
    <n v="17"/>
    <n v="1.5969812146672233"/>
    <n v="297.47281193127674"/>
  </r>
  <r>
    <n v="37.863"/>
    <n v="0"/>
    <x v="10"/>
    <n v="18"/>
    <n v="1.5895360958468354"/>
    <n v="424.34397245832344"/>
  </r>
  <r>
    <n v="37.593000000000004"/>
    <n v="0"/>
    <x v="10"/>
    <n v="19"/>
    <n v="1.7798497127566697"/>
    <n v="380.66811128017798"/>
  </r>
  <r>
    <n v="37.512"/>
    <n v="0"/>
    <x v="10"/>
    <n v="20"/>
    <n v="2.1756456512952651"/>
    <n v="267.68442472886267"/>
  </r>
  <r>
    <n v="37.404000000000003"/>
    <n v="0"/>
    <x v="10"/>
    <n v="21"/>
    <n v="2.4250206184690475"/>
    <n v="182.28739662523139"/>
  </r>
  <r>
    <n v="37.305"/>
    <n v="0"/>
    <x v="10"/>
    <n v="22"/>
    <n v="2.3236045274529831"/>
    <n v="130.92364911521642"/>
  </r>
  <r>
    <n v="37.213000000000001"/>
    <n v="0"/>
    <x v="10"/>
    <n v="23"/>
    <n v="2.1977392930008781"/>
    <n v="54.179665384785153"/>
  </r>
  <r>
    <n v="37.128999999999998"/>
    <n v="0"/>
    <x v="10"/>
    <n v="24"/>
    <n v="2.1713369153588302"/>
    <n v="11.896192119485313"/>
  </r>
  <r>
    <n v="37.063000000000002"/>
    <n v="0"/>
    <x v="10"/>
    <n v="1"/>
    <n v="2.0680447287232449"/>
    <n v="12.997753592490787"/>
  </r>
  <r>
    <n v="37.006999999999998"/>
    <n v="0"/>
    <x v="10"/>
    <n v="2"/>
    <n v="2.1473465020811151"/>
    <n v="12.177434966182554"/>
  </r>
  <r>
    <n v="36.966999999999999"/>
    <n v="0"/>
    <x v="10"/>
    <n v="3"/>
    <n v="2.1346873307348786"/>
    <n v="12.320655526470228"/>
  </r>
  <r>
    <n v="36.927"/>
    <n v="0"/>
    <x v="10"/>
    <n v="4"/>
    <n v="2.1287895621690747"/>
    <n v="12.395181896447101"/>
  </r>
  <r>
    <n v="36.887999999999998"/>
    <n v="0"/>
    <x v="10"/>
    <n v="5"/>
    <n v="1.9916997765727644"/>
    <n v="61.320818345249165"/>
  </r>
  <r>
    <n v="36.872999999999998"/>
    <n v="0"/>
    <x v="10"/>
    <n v="6"/>
    <n v="1.6159220278218871"/>
    <n v="136.31207168950243"/>
  </r>
  <r>
    <n v="36.869999999999997"/>
    <n v="0"/>
    <x v="10"/>
    <n v="7"/>
    <n v="1.282608669859985"/>
    <n v="247.90748886386172"/>
  </r>
  <r>
    <n v="52.710999999999999"/>
    <n v="0"/>
    <x v="10"/>
    <n v="8"/>
    <n v="1.138550833296432"/>
    <n v="283.2264138957313"/>
  </r>
  <r>
    <n v="91.796000000000006"/>
    <n v="0"/>
    <x v="10"/>
    <n v="9"/>
    <n v="1.391175042904379"/>
    <n v="173.28225728349292"/>
  </r>
  <r>
    <n v="164.126"/>
    <n v="0"/>
    <x v="10"/>
    <n v="10"/>
    <n v="1.4174925043893529"/>
    <n v="138.92847927862547"/>
  </r>
  <r>
    <n v="233.36600000000001"/>
    <n v="0"/>
    <x v="10"/>
    <n v="11"/>
    <n v="1.5425187194974328"/>
    <n v="101.40088494769881"/>
  </r>
  <r>
    <n v="332.73"/>
    <n v="0"/>
    <x v="10"/>
    <n v="12"/>
    <n v="1.9820090817148139"/>
    <n v="64.790312300805368"/>
  </r>
  <r>
    <n v="396.363"/>
    <n v="0"/>
    <x v="10"/>
    <n v="13"/>
    <n v="1.7351521547115112"/>
    <n v="74.401885065033198"/>
  </r>
  <r>
    <n v="444.21300000000002"/>
    <n v="0"/>
    <x v="10"/>
    <n v="14"/>
    <n v="1.6648555492894872"/>
    <n v="77.6603464264971"/>
  </r>
  <r>
    <n v="359.947"/>
    <n v="0"/>
    <x v="10"/>
    <n v="15"/>
    <n v="1.6953869764746925"/>
    <n v="76.211927974684812"/>
  </r>
  <r>
    <n v="158.583"/>
    <n v="0"/>
    <x v="10"/>
    <n v="16"/>
    <n v="1.4122074918368051"/>
    <n v="111.01316624707565"/>
  </r>
  <r>
    <n v="46.134"/>
    <n v="0"/>
    <x v="10"/>
    <n v="17"/>
    <n v="1.1842233741993102"/>
    <n v="470.13536318539991"/>
  </r>
  <r>
    <n v="37.534999999999997"/>
    <n v="0"/>
    <x v="10"/>
    <n v="18"/>
    <n v="1.3420886706920672"/>
    <n v="508.74250696779063"/>
  </r>
  <r>
    <n v="37.472000000000001"/>
    <n v="0"/>
    <x v="10"/>
    <n v="19"/>
    <n v="1.44469685401471"/>
    <n v="472.72180444399368"/>
  </r>
  <r>
    <n v="37.411999999999999"/>
    <n v="0"/>
    <x v="10"/>
    <n v="20"/>
    <n v="1.4370111342644496"/>
    <n v="411.30558734920152"/>
  </r>
  <r>
    <n v="37.350999999999999"/>
    <n v="0"/>
    <x v="10"/>
    <n v="21"/>
    <n v="1.6375399231774472"/>
    <n v="274.9660746461152"/>
  </r>
  <r>
    <n v="37.296999999999997"/>
    <n v="0"/>
    <x v="10"/>
    <n v="22"/>
    <n v="1.9352746575098843"/>
    <n v="159.16515639989902"/>
  </r>
  <r>
    <n v="37.24"/>
    <n v="0"/>
    <x v="10"/>
    <n v="23"/>
    <n v="2.2376069806827115"/>
    <n v="53.003520116513286"/>
  </r>
  <r>
    <n v="37.189"/>
    <n v="0"/>
    <x v="10"/>
    <n v="24"/>
    <n v="2.3390418978718617"/>
    <n v="10.331381829927855"/>
  </r>
  <r>
    <n v="37.152000000000001"/>
    <n v="0"/>
    <x v="10"/>
    <n v="1"/>
    <n v="2.3480359877991646"/>
    <n v="10.26494045264648"/>
  </r>
  <r>
    <n v="37.097000000000001"/>
    <n v="0"/>
    <x v="10"/>
    <n v="2"/>
    <n v="2.5312022835008663"/>
    <n v="8.8340174948001255"/>
  </r>
  <r>
    <n v="37.017000000000003"/>
    <n v="0"/>
    <x v="10"/>
    <n v="3"/>
    <n v="2.6089126087318451"/>
    <n v="8.2997250207658713"/>
  </r>
  <r>
    <n v="36.921999999999997"/>
    <n v="0"/>
    <x v="10"/>
    <n v="4"/>
    <n v="2.6230533734562096"/>
    <n v="8.2236582175463049"/>
  </r>
  <r>
    <n v="36.808999999999997"/>
    <n v="0"/>
    <x v="10"/>
    <n v="5"/>
    <n v="2.6836842213643544"/>
    <n v="43.085182765888369"/>
  </r>
  <r>
    <n v="36.688000000000002"/>
    <n v="0"/>
    <x v="10"/>
    <n v="6"/>
    <n v="2.8657587128018998"/>
    <n v="72.970695119243118"/>
  </r>
  <r>
    <n v="36.633000000000003"/>
    <n v="0"/>
    <x v="10"/>
    <n v="7"/>
    <n v="2.5822813557008075"/>
    <n v="118.98520051413188"/>
  </r>
  <r>
    <n v="72.078000000000003"/>
    <n v="0"/>
    <x v="10"/>
    <n v="8"/>
    <n v="2.4062352337209258"/>
    <n v="95.373322212533054"/>
  </r>
  <r>
    <n v="148.87799999999999"/>
    <n v="0"/>
    <x v="10"/>
    <n v="9"/>
    <n v="2.0908699146527505"/>
    <n v="80.485454315574856"/>
  </r>
  <r>
    <n v="264.91199999999998"/>
    <n v="0"/>
    <x v="10"/>
    <n v="10"/>
    <n v="2.2804615760849822"/>
    <n v="85.307430547200525"/>
  </r>
  <r>
    <n v="466.02699999999999"/>
    <n v="0"/>
    <x v="10"/>
    <n v="11"/>
    <n v="2.2876101066396783"/>
    <n v="67.471914362624986"/>
  </r>
  <r>
    <n v="758.81700000000001"/>
    <n v="0"/>
    <x v="10"/>
    <n v="12"/>
    <n v="2.117081954011228"/>
    <n v="60.479916325716587"/>
  </r>
  <r>
    <n v="919.89"/>
    <n v="0"/>
    <x v="10"/>
    <n v="13"/>
    <n v="1.7826971139259749"/>
    <n v="72.343712913290389"/>
  </r>
  <r>
    <n v="961.37699999999995"/>
    <n v="0"/>
    <x v="10"/>
    <n v="14"/>
    <n v="1.5636460596950961"/>
    <n v="82.866279320197876"/>
  </r>
  <r>
    <n v="916.05399999999997"/>
    <n v="0"/>
    <x v="10"/>
    <n v="15"/>
    <n v="1.4627973202053659"/>
    <n v="88.770195829196183"/>
  </r>
  <r>
    <n v="466.99400000000003"/>
    <n v="0"/>
    <x v="10"/>
    <n v="16"/>
    <n v="1.3727206562152403"/>
    <n v="114.28616049194845"/>
  </r>
  <r>
    <n v="64.989999999999995"/>
    <n v="0"/>
    <x v="10"/>
    <n v="17"/>
    <n v="1.2463915917559778"/>
    <n v="316.80937474964867"/>
  </r>
  <r>
    <n v="38.097999999999999"/>
    <n v="0"/>
    <x v="10"/>
    <n v="18"/>
    <n v="1.31020647227832"/>
    <n v="513.65106706416861"/>
  </r>
  <r>
    <n v="37.725999999999999"/>
    <n v="0"/>
    <x v="10"/>
    <n v="19"/>
    <n v="1.0870004599815033"/>
    <n v="627.18920187850335"/>
  </r>
  <r>
    <n v="37.651000000000003"/>
    <n v="0"/>
    <x v="10"/>
    <n v="20"/>
    <n v="1.0160757845751467"/>
    <n v="581.96803310365158"/>
  </r>
  <r>
    <n v="37.585000000000001"/>
    <n v="0"/>
    <x v="10"/>
    <n v="21"/>
    <n v="1.1508466448662915"/>
    <n v="392.86406931998806"/>
  </r>
  <r>
    <n v="37.520000000000003"/>
    <n v="0"/>
    <x v="10"/>
    <n v="22"/>
    <n v="1.0993525367233206"/>
    <n v="285.82105610824391"/>
  </r>
  <r>
    <n v="37.456000000000003"/>
    <n v="0"/>
    <x v="10"/>
    <n v="23"/>
    <n v="1.1592191337275279"/>
    <n v="110.66224057070492"/>
  </r>
  <r>
    <n v="37.387"/>
    <n v="0"/>
    <x v="10"/>
    <n v="24"/>
    <n v="1.4078529752783138"/>
    <n v="23.44278016206205"/>
  </r>
  <r>
    <n v="37.286000000000001"/>
    <n v="0"/>
    <x v="10"/>
    <n v="1"/>
    <n v="2.071584176421513"/>
    <n v="12.881445489109185"/>
  </r>
  <r>
    <n v="37.139000000000003"/>
    <n v="0"/>
    <x v="10"/>
    <n v="2"/>
    <n v="2.6008375574033837"/>
    <n v="8.3282407223399275"/>
  </r>
  <r>
    <n v="37.014000000000003"/>
    <n v="0"/>
    <x v="10"/>
    <n v="3"/>
    <n v="2.6928445926194851"/>
    <n v="7.7385400106978786"/>
  </r>
  <r>
    <n v="36.935000000000002"/>
    <n v="0"/>
    <x v="10"/>
    <n v="4"/>
    <n v="2.3515426851324643"/>
    <n v="10.295316714554813"/>
  </r>
  <r>
    <n v="36.880000000000003"/>
    <n v="0"/>
    <x v="10"/>
    <n v="5"/>
    <n v="2.1578146352270391"/>
    <n v="55.860980632478544"/>
  </r>
  <r>
    <n v="36.817"/>
    <n v="0"/>
    <x v="10"/>
    <n v="6"/>
    <n v="1.956590146147118"/>
    <n v="111.04708559708408"/>
  </r>
  <r>
    <n v="36.764000000000003"/>
    <n v="0"/>
    <x v="10"/>
    <n v="7"/>
    <n v="1.8486416634924141"/>
    <n v="169.49870979516712"/>
  </r>
  <r>
    <n v="56.747"/>
    <n v="0"/>
    <x v="10"/>
    <n v="8"/>
    <n v="1.6903978821567422"/>
    <n v="175.12563860130962"/>
  </r>
  <r>
    <n v="147.285"/>
    <n v="0"/>
    <x v="10"/>
    <n v="9"/>
    <n v="2.272402253123333"/>
    <n v="73.83459941024114"/>
  </r>
  <r>
    <n v="345.38299999999998"/>
    <n v="0"/>
    <x v="10"/>
    <n v="10"/>
    <n v="3.1955883652310417"/>
    <n v="60.084747567697562"/>
  </r>
  <r>
    <n v="691.61199999999997"/>
    <n v="0"/>
    <x v="10"/>
    <n v="11"/>
    <n v="3.7381381729411767"/>
    <n v="40.215898744895995"/>
  </r>
  <r>
    <n v="904.11699999999996"/>
    <n v="0"/>
    <x v="10"/>
    <n v="12"/>
    <n v="3.7904344078218792"/>
    <n v="32.55749263877582"/>
  </r>
  <r>
    <n v="1019.211"/>
    <n v="0"/>
    <x v="10"/>
    <n v="13"/>
    <n v="3.7915870028261254"/>
    <n v="32.546753756907584"/>
  </r>
  <r>
    <n v="1051.1089999999999"/>
    <n v="0"/>
    <x v="10"/>
    <n v="14"/>
    <n v="3.6217577224325761"/>
    <n v="34.20276961940305"/>
  </r>
  <r>
    <n v="974.86800000000005"/>
    <n v="0"/>
    <x v="10"/>
    <n v="15"/>
    <n v="3.2859470476561241"/>
    <n v="37.981160511976462"/>
  </r>
  <r>
    <n v="543.04200000000003"/>
    <n v="0"/>
    <x v="10"/>
    <n v="16"/>
    <n v="2.9623240876041903"/>
    <n v="51.473434365876976"/>
  </r>
  <r>
    <n v="92.012"/>
    <n v="0"/>
    <x v="10"/>
    <n v="17"/>
    <n v="2.2740079155535056"/>
    <n v="120.88054933936915"/>
  </r>
  <r>
    <n v="41.847999999999999"/>
    <n v="0"/>
    <x v="10"/>
    <n v="18"/>
    <n v="2.4920746377265668"/>
    <n v="241.77257697810381"/>
  </r>
  <r>
    <n v="37.67"/>
    <n v="0"/>
    <x v="10"/>
    <n v="19"/>
    <n v="2.4123735200005822"/>
    <n v="277.77716710519564"/>
  </r>
  <r>
    <n v="37.564999999999998"/>
    <n v="0"/>
    <x v="10"/>
    <n v="20"/>
    <n v="2.3521014008753958"/>
    <n v="246.53432389080731"/>
  </r>
  <r>
    <n v="37.466999999999999"/>
    <n v="0"/>
    <x v="10"/>
    <n v="21"/>
    <n v="2.3452087327144251"/>
    <n v="188.50103140627891"/>
  </r>
  <r>
    <n v="37.378"/>
    <n v="0"/>
    <x v="10"/>
    <n v="22"/>
    <n v="2.2506410197985818"/>
    <n v="135.21631364492191"/>
  </r>
  <r>
    <n v="37.295999999999999"/>
    <n v="0"/>
    <x v="10"/>
    <n v="23"/>
    <n v="2.162550577443219"/>
    <n v="55.09579792650058"/>
  </r>
  <r>
    <n v="37.22"/>
    <n v="0"/>
    <x v="10"/>
    <n v="24"/>
    <n v="1.951930838938716"/>
    <n v="14.288226976610591"/>
  </r>
  <r>
    <n v="37.152999999999999"/>
    <n v="0"/>
    <x v="10"/>
    <n v="1"/>
    <n v="1.861772273936853"/>
    <n v="15.476399629123669"/>
  </r>
  <r>
    <n v="37.087000000000003"/>
    <n v="0"/>
    <x v="10"/>
    <n v="2"/>
    <n v="1.8882248277151745"/>
    <n v="15.150757163417801"/>
  </r>
  <r>
    <n v="37.017000000000003"/>
    <n v="0"/>
    <x v="10"/>
    <n v="3"/>
    <n v="2.0383505586625672"/>
    <n v="13.345163913416249"/>
  </r>
  <r>
    <n v="36.936999999999998"/>
    <n v="0"/>
    <x v="10"/>
    <n v="4"/>
    <n v="1.9897942104649917"/>
    <n v="13.938267500134542"/>
  </r>
  <r>
    <n v="36.857999999999997"/>
    <n v="0"/>
    <x v="10"/>
    <n v="5"/>
    <n v="2.1174345326361332"/>
    <n v="57.146508175682413"/>
  </r>
  <r>
    <n v="36.773000000000003"/>
    <n v="0"/>
    <x v="10"/>
    <n v="6"/>
    <n v="2.3815333296009107"/>
    <n v="89.595010108454261"/>
  </r>
  <r>
    <n v="36.701000000000001"/>
    <n v="0"/>
    <x v="10"/>
    <n v="7"/>
    <n v="2.2818996472237774"/>
    <n v="135.68976465036596"/>
  </r>
  <r>
    <n v="69.935000000000002"/>
    <n v="0"/>
    <x v="10"/>
    <n v="8"/>
    <n v="2.1581075042731306"/>
    <n v="110.18920118338163"/>
  </r>
  <r>
    <n v="170.99100000000001"/>
    <n v="0"/>
    <x v="10"/>
    <n v="9"/>
    <n v="2.2689777433901814"/>
    <n v="73.950215600311964"/>
  </r>
  <r>
    <n v="387.71600000000001"/>
    <n v="0"/>
    <x v="10"/>
    <n v="10"/>
    <n v="2.5264000079164028"/>
    <n v="76.733397972297595"/>
  </r>
  <r>
    <n v="677.58900000000006"/>
    <n v="0"/>
    <x v="10"/>
    <n v="11"/>
    <n v="2.5204813032434901"/>
    <n v="60.982225470020225"/>
  </r>
  <r>
    <n v="956.74699999999996"/>
    <n v="0"/>
    <x v="10"/>
    <n v="12"/>
    <n v="2.5946130732731616"/>
    <n v="48.839091604784088"/>
  </r>
  <r>
    <n v="1087.7380000000001"/>
    <n v="0"/>
    <x v="10"/>
    <n v="13"/>
    <n v="2.652108595061673"/>
    <n v="47.720265841371216"/>
  </r>
  <r>
    <n v="1093.963"/>
    <n v="0"/>
    <x v="10"/>
    <n v="14"/>
    <n v="2.6159252665166104"/>
    <n v="48.418633668357714"/>
  </r>
  <r>
    <n v="1009.731"/>
    <n v="0"/>
    <x v="10"/>
    <n v="15"/>
    <n v="2.4609855749272485"/>
    <n v="51.641339242043351"/>
  </r>
  <r>
    <n v="529.38900000000001"/>
    <n v="0"/>
    <x v="10"/>
    <n v="16"/>
    <n v="2.3095978004838851"/>
    <n v="66.803208844243301"/>
  </r>
  <r>
    <n v="86.966999999999999"/>
    <n v="0"/>
    <x v="10"/>
    <n v="17"/>
    <n v="1.6080562801096234"/>
    <n v="182.57206486712309"/>
  </r>
  <r>
    <n v="40.07"/>
    <n v="0"/>
    <x v="10"/>
    <n v="18"/>
    <n v="1.5135573989776536"/>
    <n v="421.55097465236645"/>
  </r>
  <r>
    <n v="37.607999999999997"/>
    <n v="0"/>
    <x v="10"/>
    <n v="19"/>
    <n v="1.1538197432874859"/>
    <n v="592.1673874036278"/>
  </r>
  <r>
    <n v="37.54"/>
    <n v="0"/>
    <x v="10"/>
    <n v="20"/>
    <n v="0.86146387039736028"/>
    <n v="690.16797107498678"/>
  </r>
  <r>
    <n v="37.475000000000001"/>
    <n v="0"/>
    <x v="10"/>
    <n v="21"/>
    <n v="0.83287754201923347"/>
    <n v="548.10933740496353"/>
  </r>
  <r>
    <n v="37.411000000000001"/>
    <n v="0"/>
    <x v="10"/>
    <n v="22"/>
    <n v="0.97530559313478771"/>
    <n v="324.33658644941073"/>
  </r>
  <r>
    <n v="37.334000000000003"/>
    <n v="0"/>
    <x v="10"/>
    <n v="23"/>
    <n v="1.4593238160189121"/>
    <n v="86.209221992320764"/>
  </r>
  <r>
    <n v="37.229999999999997"/>
    <n v="0"/>
    <x v="10"/>
    <n v="24"/>
    <n v="2.1150981064716596"/>
    <n v="12.436479393728595"/>
  </r>
  <r>
    <n v="37.103999999999999"/>
    <n v="0"/>
    <x v="10"/>
    <n v="1"/>
    <n v="2.6485426181203882"/>
    <n v="8.0111895895423686"/>
  </r>
  <r>
    <n v="36.966000000000001"/>
    <n v="0"/>
    <x v="10"/>
    <n v="2"/>
    <n v="2.8427553535258712"/>
    <n v="6.8264093450400551"/>
  </r>
  <r>
    <n v="36.851999999999997"/>
    <n v="0"/>
    <x v="10"/>
    <n v="3"/>
    <n v="2.5948142515409462"/>
    <n v="8.435259273596996"/>
  </r>
  <r>
    <n v="36.762999999999998"/>
    <n v="0"/>
    <x v="10"/>
    <n v="4"/>
    <n v="2.2578618203955707"/>
    <n v="11.178944087443758"/>
  </r>
  <r>
    <n v="36.689"/>
    <n v="0"/>
    <x v="10"/>
    <n v="5"/>
    <n v="2.0729459713171496"/>
    <n v="58.852426117588927"/>
  </r>
  <r>
    <n v="36.61"/>
    <n v="0"/>
    <x v="10"/>
    <n v="6"/>
    <n v="2.2779047390090743"/>
    <n v="94.535354639218781"/>
  </r>
  <r>
    <n v="36.545999999999999"/>
    <n v="0"/>
    <x v="10"/>
    <n v="7"/>
    <n v="2.0610002426006648"/>
    <n v="151.92605272290783"/>
  </r>
  <r>
    <n v="58.206000000000003"/>
    <n v="0"/>
    <x v="10"/>
    <n v="8"/>
    <n v="2.0310984712711493"/>
    <n v="141.05885189676383"/>
  </r>
  <r>
    <n v="159.386"/>
    <n v="0"/>
    <x v="10"/>
    <n v="9"/>
    <n v="2.0565261972559457"/>
    <n v="81.875796622095294"/>
  </r>
  <r>
    <n v="321.47300000000001"/>
    <n v="0"/>
    <x v="10"/>
    <n v="10"/>
    <n v="2.2276669409945464"/>
    <n v="87.394805059347718"/>
  </r>
  <r>
    <n v="526.20600000000002"/>
    <n v="0"/>
    <x v="10"/>
    <n v="11"/>
    <n v="2.2824559141416074"/>
    <n v="67.630531394853918"/>
  </r>
  <r>
    <n v="747.66099999999994"/>
    <n v="0"/>
    <x v="10"/>
    <n v="12"/>
    <n v="2.2741356599816118"/>
    <n v="56.11187745911365"/>
  </r>
  <r>
    <n v="884.88300000000004"/>
    <n v="0"/>
    <x v="10"/>
    <n v="13"/>
    <n v="2.3468792043903752"/>
    <n v="54.2868067425497"/>
  </r>
  <r>
    <n v="914.56100000000004"/>
    <n v="0"/>
    <x v="10"/>
    <n v="14"/>
    <n v="2.3745795417294402"/>
    <n v="53.621227233195562"/>
  </r>
  <r>
    <n v="870.26599999999996"/>
    <n v="0"/>
    <x v="10"/>
    <n v="15"/>
    <n v="2.3119861591281206"/>
    <n v="55.147910037447545"/>
  </r>
  <r>
    <n v="485.60500000000002"/>
    <n v="0"/>
    <x v="10"/>
    <n v="16"/>
    <n v="1.9721726597841276"/>
    <n v="78.706573445176119"/>
  </r>
  <r>
    <n v="77.626000000000005"/>
    <n v="0"/>
    <x v="10"/>
    <n v="17"/>
    <n v="1.2956176133412203"/>
    <n v="254.98522302543552"/>
  </r>
  <r>
    <n v="38.991999999999997"/>
    <n v="0"/>
    <x v="10"/>
    <n v="18"/>
    <n v="1.2124264926171815"/>
    <n v="543.0940213658015"/>
  </r>
  <r>
    <n v="37.612000000000002"/>
    <n v="0"/>
    <x v="10"/>
    <n v="19"/>
    <n v="1.2853645397318225"/>
    <n v="530.52863118869834"/>
  </r>
  <r>
    <n v="37.533999999999999"/>
    <n v="0"/>
    <x v="10"/>
    <n v="20"/>
    <n v="1.1673602700109338"/>
    <n v="506.88367940314777"/>
  </r>
  <r>
    <n v="37.457000000000001"/>
    <n v="0"/>
    <x v="10"/>
    <n v="21"/>
    <n v="1.4666618560527167"/>
    <n v="307.2528388765686"/>
  </r>
  <r>
    <n v="37.374000000000002"/>
    <n v="0"/>
    <x v="10"/>
    <n v="22"/>
    <n v="1.7829885024867658"/>
    <n v="173.22632861811388"/>
  </r>
  <r>
    <n v="37.277999999999999"/>
    <n v="0"/>
    <x v="10"/>
    <n v="23"/>
    <n v="2.0898330076826714"/>
    <n v="57.376463338047088"/>
  </r>
  <r>
    <n v="37.158999999999999"/>
    <n v="0"/>
    <x v="10"/>
    <n v="24"/>
    <n v="2.5653469550920396"/>
    <n v="8.5729454213438085"/>
  </r>
  <r>
    <n v="37.018999999999998"/>
    <n v="0"/>
    <x v="10"/>
    <n v="1"/>
    <n v="2.699391412892914"/>
    <n v="7.6951437393076283"/>
  </r>
  <r>
    <n v="36.902000000000001"/>
    <n v="0"/>
    <x v="10"/>
    <n v="2"/>
    <n v="2.7546455307353068"/>
    <n v="7.3690167664950881"/>
  </r>
  <r>
    <n v="36.828000000000003"/>
    <n v="0"/>
    <x v="10"/>
    <n v="3"/>
    <n v="2.6555543677356712"/>
    <n v="8.0241060381826212"/>
  </r>
  <r>
    <n v="36.779000000000003"/>
    <n v="0"/>
    <x v="10"/>
    <n v="4"/>
    <n v="2.7214483276373262"/>
    <n v="7.603251402967194"/>
  </r>
  <r>
    <n v="36.718000000000004"/>
    <n v="0"/>
    <x v="10"/>
    <n v="5"/>
    <n v="2.6498271641750524"/>
    <n v="43.869102412409305"/>
  </r>
  <r>
    <n v="36.634999999999998"/>
    <n v="0"/>
    <x v="10"/>
    <n v="6"/>
    <n v="2.6683781591071383"/>
    <n v="79.208611192062222"/>
  </r>
  <r>
    <n v="36.582000000000001"/>
    <n v="0"/>
    <x v="10"/>
    <n v="7"/>
    <n v="2.5488546447375144"/>
    <n v="120.84273424010101"/>
  </r>
  <r>
    <n v="65.971000000000004"/>
    <n v="0"/>
    <x v="10"/>
    <n v="8"/>
    <n v="2.2502924254416357"/>
    <n v="111.80137757020793"/>
  </r>
  <r>
    <n v="153.596"/>
    <n v="0"/>
    <x v="10"/>
    <n v="9"/>
    <n v="2.1347604081020428"/>
    <n v="78.773745031259281"/>
  </r>
  <r>
    <n v="280.49"/>
    <n v="0"/>
    <x v="10"/>
    <n v="10"/>
    <n v="2.3995220357396181"/>
    <n v="80.937206967258419"/>
  </r>
  <r>
    <n v="556.18899999999996"/>
    <n v="0"/>
    <x v="10"/>
    <n v="11"/>
    <n v="2.481762478562362"/>
    <n v="61.976833728713878"/>
  </r>
  <r>
    <n v="854.66300000000001"/>
    <n v="0"/>
    <x v="10"/>
    <n v="12"/>
    <n v="2.3827186153635513"/>
    <n v="53.428604366616334"/>
  </r>
  <r>
    <n v="973.72500000000002"/>
    <n v="0"/>
    <x v="10"/>
    <n v="13"/>
    <n v="2.2515425823199524"/>
    <n v="56.702719249739182"/>
  </r>
  <r>
    <n v="983.31799999999998"/>
    <n v="0"/>
    <x v="10"/>
    <n v="14"/>
    <n v="2.2800054824495488"/>
    <n v="55.96028937975322"/>
  </r>
  <r>
    <n v="887.37"/>
    <n v="0"/>
    <x v="10"/>
    <n v="15"/>
    <n v="2.1243542548266281"/>
    <n v="60.263395553370415"/>
  </r>
  <r>
    <n v="524.88800000000003"/>
    <n v="0"/>
    <x v="10"/>
    <n v="16"/>
    <n v="1.9783460263563604"/>
    <n v="78.452330759881391"/>
  </r>
  <r>
    <n v="73.772999999999996"/>
    <n v="0"/>
    <x v="10"/>
    <n v="17"/>
    <n v="1.4964731871971513"/>
    <n v="231.63619053178741"/>
  </r>
  <r>
    <n v="39.155999999999999"/>
    <n v="0"/>
    <x v="10"/>
    <n v="18"/>
    <n v="1.5249449170379892"/>
    <n v="428.10097340584872"/>
  </r>
  <r>
    <n v="37.67"/>
    <n v="0"/>
    <x v="10"/>
    <n v="19"/>
    <n v="1.4529597379143029"/>
    <n v="467.50854253527785"/>
  </r>
  <r>
    <n v="37.597000000000001"/>
    <n v="0"/>
    <x v="10"/>
    <n v="20"/>
    <n v="1.5305750553305122"/>
    <n v="383.67702584354589"/>
  </r>
  <r>
    <n v="37.531999999999996"/>
    <n v="0"/>
    <x v="10"/>
    <n v="21"/>
    <n v="1.5284256606063638"/>
    <n v="293.85995009520144"/>
  </r>
  <r>
    <n v="37.469000000000001"/>
    <n v="0"/>
    <x v="10"/>
    <n v="22"/>
    <n v="1.2795362441134679"/>
    <n v="244.55313398631981"/>
  </r>
  <r>
    <n v="37.404000000000003"/>
    <n v="0"/>
    <x v="10"/>
    <n v="23"/>
    <n v="0.89406599308999557"/>
    <n v="146.53519043481413"/>
  </r>
  <r>
    <n v="37.326000000000001"/>
    <n v="0"/>
    <x v="10"/>
    <n v="24"/>
    <n v="1.043603372934373"/>
    <n v="35.043027316827086"/>
  </r>
  <r>
    <n v="37.225000000000001"/>
    <n v="0"/>
    <x v="10"/>
    <n v="1"/>
    <n v="1.4480801082813064"/>
    <n v="22.622080603158786"/>
  </r>
  <r>
    <n v="37.107999999999997"/>
    <n v="0"/>
    <x v="10"/>
    <n v="2"/>
    <n v="2.0123034065468359"/>
    <n v="13.61032763917463"/>
  </r>
  <r>
    <n v="36.997"/>
    <n v="0"/>
    <x v="10"/>
    <n v="3"/>
    <n v="2.2254179382758643"/>
    <n v="11.412042785314142"/>
  </r>
  <r>
    <n v="36.902999999999999"/>
    <n v="0"/>
    <x v="10"/>
    <n v="4"/>
    <n v="2.3373534178638882"/>
    <n v="10.426018784890257"/>
  </r>
  <r>
    <n v="36.826000000000001"/>
    <n v="0"/>
    <x v="10"/>
    <n v="5"/>
    <n v="2.2500031111089602"/>
    <n v="53.250231033257059"/>
  </r>
  <r>
    <n v="36.774999999999999"/>
    <n v="0"/>
    <x v="10"/>
    <n v="6"/>
    <n v="1.9852881402960125"/>
    <n v="109.42534781175003"/>
  </r>
  <r>
    <n v="36.734999999999999"/>
    <n v="0"/>
    <x v="10"/>
    <n v="7"/>
    <n v="1.874541277219576"/>
    <n v="167.15338887503009"/>
  </r>
  <r>
    <n v="58.375999999999998"/>
    <n v="0"/>
    <x v="10"/>
    <n v="8"/>
    <n v="1.5996915327649892"/>
    <n v="180.24132668563743"/>
  </r>
  <r>
    <n v="144.61000000000001"/>
    <n v="0"/>
    <x v="10"/>
    <n v="9"/>
    <n v="1.5727189831625992"/>
    <n v="107.91469824881939"/>
  </r>
  <r>
    <n v="290.887"/>
    <n v="0"/>
    <x v="10"/>
    <n v="10"/>
    <n v="1.6878107121356944"/>
    <n v="116.23430466147927"/>
  </r>
  <r>
    <n v="556.77599999999995"/>
    <n v="0"/>
    <x v="10"/>
    <n v="11"/>
    <n v="1.88633427578465"/>
    <n v="82.414161998595844"/>
  </r>
  <r>
    <n v="856.47299999999996"/>
    <n v="0"/>
    <x v="10"/>
    <n v="12"/>
    <n v="1.8988528115680792"/>
    <n v="67.748940573779578"/>
  </r>
  <r>
    <n v="966.33"/>
    <n v="0"/>
    <x v="10"/>
    <n v="13"/>
    <n v="1.9185632645289548"/>
    <n v="67.024468712548227"/>
  </r>
  <r>
    <n v="966.14700000000005"/>
    <n v="0"/>
    <x v="10"/>
    <n v="14"/>
    <n v="2.036892731588976"/>
    <n v="62.969934501812638"/>
  </r>
  <r>
    <n v="870.05100000000004"/>
    <n v="0"/>
    <x v="10"/>
    <n v="15"/>
    <n v="1.880239346466295"/>
    <n v="68.447036549593307"/>
  </r>
  <r>
    <n v="424.1"/>
    <n v="0"/>
    <x v="10"/>
    <n v="16"/>
    <n v="1.7150026239046983"/>
    <n v="90.924126468750217"/>
  </r>
  <r>
    <n v="68.975999999999999"/>
    <n v="0"/>
    <x v="10"/>
    <n v="17"/>
    <n v="1.4575115779986108"/>
    <n v="254.50769587497385"/>
  </r>
  <r>
    <n v="38.527000000000001"/>
    <n v="0"/>
    <x v="10"/>
    <n v="18"/>
    <n v="1.5302457319005989"/>
    <n v="433.55070777032148"/>
  </r>
  <r>
    <n v="37.726999999999997"/>
    <n v="0"/>
    <x v="10"/>
    <n v="19"/>
    <n v="1.4439681436929279"/>
    <n v="469.76840360599789"/>
  </r>
  <r>
    <n v="37.643000000000001"/>
    <n v="0"/>
    <x v="10"/>
    <n v="20"/>
    <n v="1.2158655353286398"/>
    <n v="484.87154461938832"/>
  </r>
  <r>
    <n v="37.567"/>
    <n v="0"/>
    <x v="10"/>
    <n v="21"/>
    <n v="1.1484964083531128"/>
    <n v="393.87624408455321"/>
  </r>
  <r>
    <n v="37.49"/>
    <n v="0"/>
    <x v="10"/>
    <n v="22"/>
    <n v="1.4087512200527104"/>
    <n v="221.11677388400636"/>
  </r>
  <r>
    <n v="37.404000000000003"/>
    <n v="0"/>
    <x v="10"/>
    <n v="23"/>
    <n v="1.8918057511277422"/>
    <n v="64.176380383364318"/>
  </r>
  <r>
    <n v="37.313000000000002"/>
    <n v="0"/>
    <x v="10"/>
    <n v="24"/>
    <n v="2.0569185691222684"/>
    <n v="13.032691220087868"/>
  </r>
  <r>
    <n v="37.223999999999997"/>
    <n v="0"/>
    <x v="10"/>
    <n v="1"/>
    <n v="2.0943146850461609"/>
    <n v="12.657894402828116"/>
  </r>
  <r>
    <n v="37.127000000000002"/>
    <n v="0"/>
    <x v="10"/>
    <n v="2"/>
    <n v="2.0405658528947312"/>
    <n v="13.280653136932733"/>
  </r>
  <r>
    <n v="37.003"/>
    <n v="0"/>
    <x v="10"/>
    <n v="3"/>
    <n v="2.0992486751216495"/>
    <n v="12.680698727376479"/>
  </r>
  <r>
    <n v="36.875"/>
    <n v="0"/>
    <x v="10"/>
    <n v="4"/>
    <n v="2.370220453881875"/>
    <n v="10.15387549247337"/>
  </r>
  <r>
    <n v="36.798000000000002"/>
    <n v="0"/>
    <x v="10"/>
    <n v="5"/>
    <n v="1.9566688529232534"/>
    <n v="62.746479915712172"/>
  </r>
  <r>
    <n v="36.765999999999998"/>
    <n v="0"/>
    <x v="10"/>
    <n v="6"/>
    <n v="1.5805619253923586"/>
    <n v="139.98626690403216"/>
  </r>
  <r>
    <n v="36.744"/>
    <n v="0"/>
    <x v="10"/>
    <n v="7"/>
    <n v="1.4170550448024242"/>
    <n v="224.22658171183969"/>
  </r>
  <r>
    <n v="45.613"/>
    <n v="0"/>
    <x v="10"/>
    <n v="8"/>
    <n v="0.95043674171403969"/>
    <n v="393.64291581096921"/>
  </r>
  <r>
    <n v="103.309"/>
    <n v="0"/>
    <x v="10"/>
    <n v="9"/>
    <n v="1.0656988317531366"/>
    <n v="202.06006430097656"/>
  </r>
  <r>
    <n v="208.673"/>
    <n v="0"/>
    <x v="10"/>
    <n v="10"/>
    <n v="1.6815469068687914"/>
    <n v="116.67759587682755"/>
  </r>
  <r>
    <n v="360.65100000000001"/>
    <n v="0"/>
    <x v="10"/>
    <n v="11"/>
    <n v="2.0542974468172814"/>
    <n v="75.449409746788746"/>
  </r>
  <r>
    <n v="549.20500000000004"/>
    <n v="0"/>
    <x v="10"/>
    <n v="12"/>
    <n v="2.3558798780922596"/>
    <n v="54.068823312604245"/>
  </r>
  <r>
    <n v="731.71699999999998"/>
    <n v="0"/>
    <x v="10"/>
    <n v="13"/>
    <n v="2.2722557074413965"/>
    <n v="56.160592790148826"/>
  </r>
  <r>
    <n v="796.30399999999997"/>
    <n v="0"/>
    <x v="10"/>
    <n v="14"/>
    <n v="2.0587231479730344"/>
    <n v="62.272845458042816"/>
  </r>
  <r>
    <n v="750.40300000000002"/>
    <n v="0"/>
    <x v="10"/>
    <n v="15"/>
    <n v="1.8809851142420029"/>
    <n v="68.418800920895109"/>
  </r>
  <r>
    <n v="330.28100000000001"/>
    <n v="0"/>
    <x v="10"/>
    <n v="16"/>
    <n v="1.8919978858339139"/>
    <n v="82.159169367302511"/>
  </r>
  <r>
    <n v="76.293000000000006"/>
    <n v="0"/>
    <x v="10"/>
    <n v="17"/>
    <n v="1.7161917142324163"/>
    <n v="194.70490809282322"/>
  </r>
  <r>
    <n v="46.156999999999996"/>
    <n v="0"/>
    <x v="10"/>
    <n v="18"/>
    <n v="1.8655026132385877"/>
    <n v="295.44544267386487"/>
  </r>
  <r>
    <n v="38.161999999999999"/>
    <n v="0"/>
    <x v="10"/>
    <n v="19"/>
    <n v="1.7432114042766012"/>
    <n v="383.07205272146314"/>
  </r>
  <r>
    <n v="37.546999999999997"/>
    <n v="0"/>
    <x v="10"/>
    <n v="20"/>
    <n v="1.5286104801420146"/>
    <n v="384.69403697025541"/>
  </r>
  <r>
    <n v="37.479999999999997"/>
    <n v="0"/>
    <x v="10"/>
    <n v="21"/>
    <n v="1.5935259646456972"/>
    <n v="281.85354113911239"/>
  </r>
  <r>
    <n v="37.417999999999999"/>
    <n v="0"/>
    <x v="10"/>
    <n v="22"/>
    <n v="1.5176613588017585"/>
    <n v="204.95355068822744"/>
  </r>
  <r>
    <n v="37.363999999999997"/>
    <n v="0"/>
    <x v="10"/>
    <n v="23"/>
    <n v="1.4547384644670669"/>
    <n v="86.441887260972166"/>
  </r>
  <r>
    <n v="37.305999999999997"/>
    <n v="0"/>
    <x v="10"/>
    <n v="24"/>
    <n v="1.3599308805965102"/>
    <n v="24.661614864522122"/>
  </r>
  <r>
    <n v="37.238999999999997"/>
    <n v="0"/>
    <x v="10"/>
    <n v="1"/>
    <n v="1.5510132172228577"/>
    <n v="20.471254120021207"/>
  </r>
  <r>
    <n v="37.146999999999998"/>
    <n v="0"/>
    <x v="10"/>
    <n v="2"/>
    <n v="1.9688019199503031"/>
    <n v="14.110580071360696"/>
  </r>
  <r>
    <n v="37.015000000000001"/>
    <n v="0"/>
    <x v="10"/>
    <n v="3"/>
    <n v="2.5571556464165415"/>
    <n v="8.665019840261925"/>
  </r>
  <r>
    <n v="36.875"/>
    <n v="0"/>
    <x v="10"/>
    <n v="4"/>
    <n v="2.7710043305631982"/>
    <n v="7.2732422855486103"/>
  </r>
  <r>
    <n v="36.776000000000003"/>
    <n v="0"/>
    <x v="10"/>
    <n v="5"/>
    <n v="2.8034009702502423"/>
    <n v="40.864248435360246"/>
  </r>
  <r>
    <n v="36.71"/>
    <n v="0"/>
    <x v="10"/>
    <n v="6"/>
    <n v="2.6407205456087173"/>
    <n v="79.977391575898423"/>
  </r>
  <r>
    <n v="36.689"/>
    <n v="0"/>
    <x v="10"/>
    <n v="7"/>
    <n v="2.6309581904697761"/>
    <n v="116.42399526591973"/>
  </r>
  <r>
    <n v="60.302"/>
    <n v="0"/>
    <x v="10"/>
    <n v="8"/>
    <n v="2.5375052709304859"/>
    <n v="107.79199847338199"/>
  </r>
  <r>
    <n v="146.61199999999999"/>
    <n v="0"/>
    <x v="10"/>
    <n v="9"/>
    <n v="2.1813083230025048"/>
    <n v="77.03366296295863"/>
  </r>
  <r>
    <n v="285.82499999999999"/>
    <n v="0"/>
    <x v="10"/>
    <n v="10"/>
    <n v="2.4849708247784319"/>
    <n v="78.058857785845532"/>
  </r>
  <r>
    <n v="587.44500000000005"/>
    <n v="0"/>
    <x v="10"/>
    <n v="11"/>
    <n v="3.1302991869787782"/>
    <n v="48.562716724472814"/>
  </r>
  <r>
    <n v="840.73699999999997"/>
    <n v="0"/>
    <x v="10"/>
    <n v="12"/>
    <n v="3.7200409943977766"/>
    <n v="33.22597146724133"/>
  </r>
  <r>
    <n v="899.38599999999997"/>
    <n v="0"/>
    <x v="10"/>
    <n v="13"/>
    <n v="3.5672825792190896"/>
    <n v="34.767360444865723"/>
  </r>
  <r>
    <n v="901.55100000000004"/>
    <n v="0"/>
    <x v="10"/>
    <n v="14"/>
    <n v="3.2812086187866814"/>
    <n v="38.040008592949548"/>
  </r>
  <r>
    <n v="830.57299999999998"/>
    <n v="0"/>
    <x v="10"/>
    <n v="15"/>
    <n v="3.0579198812264523"/>
    <n v="41.019891615365353"/>
  </r>
  <r>
    <n v="473.27699999999999"/>
    <n v="0"/>
    <x v="10"/>
    <n v="16"/>
    <n v="2.849570143021575"/>
    <n v="53.619749126240102"/>
  </r>
  <r>
    <n v="76.712999999999994"/>
    <n v="0"/>
    <x v="10"/>
    <n v="17"/>
    <n v="2.3710430194325873"/>
    <n v="138.86226024239141"/>
  </r>
  <r>
    <n v="40.856999999999999"/>
    <n v="0"/>
    <x v="10"/>
    <n v="18"/>
    <n v="2.5007728805311369"/>
    <n v="246.74486723856117"/>
  </r>
  <r>
    <n v="37.61"/>
    <n v="0"/>
    <x v="10"/>
    <n v="19"/>
    <n v="2.418848693076936"/>
    <n v="277.44990097521242"/>
  </r>
  <r>
    <n v="37.523000000000003"/>
    <n v="0"/>
    <x v="10"/>
    <n v="20"/>
    <n v="2.3732157508326126"/>
    <n v="244.52905950709487"/>
  </r>
  <r>
    <n v="37.436"/>
    <n v="0"/>
    <x v="10"/>
    <n v="21"/>
    <n v="2.1667602543890268"/>
    <n v="204.9863943153978"/>
  </r>
  <r>
    <n v="37.351999999999997"/>
    <n v="0"/>
    <x v="10"/>
    <n v="22"/>
    <n v="2.0938314163274945"/>
    <n v="146.16580406929347"/>
  </r>
  <r>
    <n v="37.256999999999998"/>
    <n v="0"/>
    <x v="10"/>
    <n v="23"/>
    <n v="2.2243176481788747"/>
    <n v="53.353593590750037"/>
  </r>
  <r>
    <n v="37.15"/>
    <n v="0"/>
    <x v="10"/>
    <n v="24"/>
    <n v="2.3788942809633218"/>
    <n v="10.006630725152219"/>
  </r>
  <r>
    <n v="37.026000000000003"/>
    <n v="0"/>
    <x v="10"/>
    <n v="1"/>
    <n v="2.5940757506287278"/>
    <n v="8.4007767274508378"/>
  </r>
  <r>
    <n v="36.898000000000003"/>
    <n v="0"/>
    <x v="10"/>
    <n v="2"/>
    <n v="2.7084026657792224"/>
    <n v="7.6622299467808936"/>
  </r>
  <r>
    <n v="36.784999999999997"/>
    <n v="0"/>
    <x v="10"/>
    <n v="3"/>
    <n v="2.5423306236601095"/>
    <n v="8.8271106385012263"/>
  </r>
  <r>
    <n v="36.695"/>
    <n v="0"/>
    <x v="10"/>
    <n v="4"/>
    <n v="2.3963983391748545"/>
    <n v="9.9850503534158506"/>
  </r>
  <r>
    <n v="36.612000000000002"/>
    <n v="0"/>
    <x v="10"/>
    <n v="5"/>
    <n v="2.5134522076220192"/>
    <n v="46.916766232263001"/>
  </r>
  <r>
    <n v="36.515000000000001"/>
    <n v="0"/>
    <x v="10"/>
    <n v="6"/>
    <n v="2.6027149286850451"/>
    <n v="81.72254632116362"/>
  </r>
  <r>
    <n v="36.448999999999998"/>
    <n v="0"/>
    <x v="10"/>
    <n v="7"/>
    <n v="2.4372166501975157"/>
    <n v="127.29155711824761"/>
  </r>
  <r>
    <n v="68.396000000000001"/>
    <n v="0"/>
    <x v="10"/>
    <n v="8"/>
    <n v="2.26678737423694"/>
    <n v="107.01441522938367"/>
  </r>
  <r>
    <n v="146.01599999999999"/>
    <n v="0"/>
    <x v="10"/>
    <n v="9"/>
    <n v="2.3837451625540846"/>
    <n v="70.256493218477416"/>
  </r>
  <r>
    <n v="288.50099999999998"/>
    <n v="0"/>
    <x v="10"/>
    <n v="10"/>
    <n v="2.7798043096592249"/>
    <n v="69.486014387430941"/>
  </r>
  <r>
    <n v="572.46900000000005"/>
    <n v="0"/>
    <x v="10"/>
    <n v="11"/>
    <n v="3.4397653989770873"/>
    <n v="43.944522893551515"/>
  </r>
  <r>
    <n v="803.404"/>
    <n v="0"/>
    <x v="10"/>
    <n v="12"/>
    <n v="3.8787549548792071"/>
    <n v="31.753091336442129"/>
  </r>
  <r>
    <n v="898.33699999999999"/>
    <n v="0"/>
    <x v="10"/>
    <n v="13"/>
    <n v="4.0947089029624557"/>
    <n v="29.932392494986534"/>
  </r>
  <r>
    <n v="911.24699999999996"/>
    <n v="0"/>
    <x v="10"/>
    <n v="14"/>
    <n v="4.2118672818596741"/>
    <n v="29.022755767959456"/>
  </r>
  <r>
    <n v="844.37699999999995"/>
    <n v="0"/>
    <x v="10"/>
    <n v="15"/>
    <n v="4.2193441433473993"/>
    <n v="28.966418983927991"/>
  </r>
  <r>
    <n v="361.12700000000001"/>
    <n v="0"/>
    <x v="10"/>
    <n v="16"/>
    <n v="3.9564509348657411"/>
    <n v="37.844024936676369"/>
  </r>
  <r>
    <n v="83.331999999999994"/>
    <n v="0"/>
    <x v="10"/>
    <n v="17"/>
    <n v="2.9777684597698326"/>
    <n v="100.90621257311967"/>
  </r>
  <r>
    <n v="41.494"/>
    <n v="0"/>
    <x v="10"/>
    <n v="18"/>
    <n v="3.2965754958744689"/>
    <n v="182.21204626333983"/>
  </r>
  <r>
    <n v="37.491"/>
    <n v="0"/>
    <x v="10"/>
    <n v="19"/>
    <n v="3.1829809927173613"/>
    <n v="209.20705014567372"/>
  </r>
  <r>
    <n v="37.366999999999997"/>
    <n v="0"/>
    <x v="10"/>
    <n v="20"/>
    <n v="3.1041614004429601"/>
    <n v="185.46100280590051"/>
  </r>
  <r>
    <n v="37.250999999999998"/>
    <n v="0"/>
    <x v="10"/>
    <n v="21"/>
    <n v="3.0020601259801576"/>
    <n v="145.99631304251483"/>
  </r>
  <r>
    <n v="37.145000000000003"/>
    <n v="0"/>
    <x v="10"/>
    <n v="22"/>
    <n v="2.7777589888253442"/>
    <n v="108.40523684280856"/>
  </r>
  <r>
    <n v="37.04"/>
    <n v="0"/>
    <x v="10"/>
    <n v="23"/>
    <n v="2.6805230832805749"/>
    <n v="42.878437278637151"/>
  </r>
  <r>
    <n v="36.936"/>
    <n v="0"/>
    <x v="10"/>
    <n v="24"/>
    <n v="2.7157947271471019"/>
    <n v="7.6069837736716188"/>
  </r>
  <r>
    <n v="36.845999999999997"/>
    <n v="0"/>
    <x v="10"/>
    <n v="1"/>
    <n v="2.7054258444836368"/>
    <n v="7.6922367759393548"/>
  </r>
  <r>
    <n v="36.770000000000003"/>
    <n v="0"/>
    <x v="10"/>
    <n v="2"/>
    <n v="2.6806335072142926"/>
    <n v="7.8699760987256635"/>
  </r>
  <r>
    <n v="36.703000000000003"/>
    <n v="0"/>
    <x v="10"/>
    <n v="3"/>
    <n v="2.6462707722377918"/>
    <n v="8.1140896058276919"/>
  </r>
  <r>
    <n v="36.64"/>
    <n v="0"/>
    <x v="10"/>
    <n v="4"/>
    <n v="2.4300440325228676"/>
    <n v="9.7255424882401158"/>
  </r>
  <r>
    <n v="36.582000000000001"/>
    <n v="0"/>
    <x v="10"/>
    <n v="5"/>
    <n v="2.3089980511035519"/>
    <n v="51.984352869715842"/>
  </r>
  <r>
    <n v="36.512"/>
    <n v="0"/>
    <x v="10"/>
    <n v="6"/>
    <n v="2.4414825414079866"/>
    <n v="87.777683751778156"/>
  </r>
  <r>
    <n v="36.631999999999998"/>
    <n v="0"/>
    <x v="10"/>
    <n v="7"/>
    <n v="2.4548932767026757"/>
    <n v="125.67289923466794"/>
  </r>
  <r>
    <n v="80.688999999999993"/>
    <n v="0"/>
    <x v="10"/>
    <n v="8"/>
    <n v="2.1659164342143948"/>
    <n v="95.143087362525492"/>
  </r>
  <r>
    <n v="162.72300000000001"/>
    <n v="0"/>
    <x v="10"/>
    <n v="9"/>
    <n v="2.077658537873825"/>
    <n v="81.014852671086985"/>
  </r>
  <r>
    <n v="307.48099999999999"/>
    <n v="0"/>
    <x v="10"/>
    <n v="10"/>
    <n v="2.5894285083778623"/>
    <n v="74.798248399289406"/>
  </r>
  <r>
    <n v="538.70899999999995"/>
    <n v="0"/>
    <x v="10"/>
    <n v="11"/>
    <n v="3.1616478298507569"/>
    <n v="48.053745777515942"/>
  </r>
  <r>
    <n v="737.90599999999995"/>
    <n v="0"/>
    <x v="10"/>
    <n v="12"/>
    <n v="3.5726283042040632"/>
    <n v="34.711194430263021"/>
  </r>
  <r>
    <n v="833.88199999999995"/>
    <n v="0"/>
    <x v="10"/>
    <n v="13"/>
    <n v="3.5266959041006074"/>
    <n v="35.199347061826487"/>
  </r>
  <r>
    <n v="863.81399999999996"/>
    <n v="0"/>
    <x v="10"/>
    <n v="14"/>
    <n v="3.4421879669768183"/>
    <n v="36.131500162938146"/>
  </r>
  <r>
    <n v="839.34799999999996"/>
    <n v="0"/>
    <x v="10"/>
    <n v="15"/>
    <n v="3.3164114642185161"/>
    <n v="37.606829127446737"/>
  </r>
  <r>
    <n v="468.42599999999999"/>
    <n v="0"/>
    <x v="10"/>
    <n v="16"/>
    <n v="3.2910098754029895"/>
    <n v="46.056011204830952"/>
  </r>
  <r>
    <n v="73.149000000000001"/>
    <n v="0"/>
    <x v="10"/>
    <n v="17"/>
    <n v="2.7560758334995064"/>
    <n v="124.59572393796668"/>
  </r>
  <r>
    <n v="40.076999999999998"/>
    <n v="0"/>
    <x v="10"/>
    <n v="18"/>
    <n v="3.229698592748246"/>
    <n v="192.74695157460943"/>
  </r>
  <r>
    <n v="37.555999999999997"/>
    <n v="0"/>
    <x v="10"/>
    <n v="19"/>
    <n v="3.2783123707175919"/>
    <n v="202.49313162632995"/>
  </r>
  <r>
    <n v="37.399000000000001"/>
    <n v="0"/>
    <x v="10"/>
    <n v="20"/>
    <n v="3.2103937453215923"/>
    <n v="178.8521146020791"/>
  </r>
  <r>
    <n v="37.261000000000003"/>
    <n v="0"/>
    <x v="10"/>
    <n v="21"/>
    <n v="3.1971568619634541"/>
    <n v="136.46097448474424"/>
  </r>
  <r>
    <n v="37.143000000000001"/>
    <n v="0"/>
    <x v="10"/>
    <n v="22"/>
    <n v="3.1368981494463601"/>
    <n v="94.889584334681516"/>
  </r>
  <r>
    <n v="37.040999999999997"/>
    <n v="0"/>
    <x v="10"/>
    <n v="23"/>
    <n v="3.1095764984962182"/>
    <n v="35.620151163908766"/>
  </r>
  <r>
    <n v="36.947000000000003"/>
    <n v="0"/>
    <x v="10"/>
    <n v="24"/>
    <n v="3.0255057428469705"/>
    <n v="5.8288200639428602"/>
  </r>
  <r>
    <n v="36.860999999999997"/>
    <n v="0"/>
    <x v="10"/>
    <n v="1"/>
    <n v="2.785465490721434"/>
    <n v="7.1875264085154136"/>
  </r>
  <r>
    <n v="36.795999999999999"/>
    <n v="0"/>
    <x v="10"/>
    <n v="2"/>
    <n v="2.5074562807753997"/>
    <n v="9.0832786356764785"/>
  </r>
  <r>
    <n v="36.743000000000002"/>
    <n v="0"/>
    <x v="10"/>
    <n v="3"/>
    <n v="2.3659697800267865"/>
    <n v="10.226263960681045"/>
  </r>
  <r>
    <n v="36.68"/>
    <n v="0"/>
    <x v="10"/>
    <n v="4"/>
    <n v="2.3812131361975979"/>
    <n v="10.11542387347439"/>
  </r>
  <r>
    <n v="36.603000000000002"/>
    <n v="0"/>
    <x v="10"/>
    <n v="5"/>
    <n v="2.4360921575342753"/>
    <n v="48.730874383627487"/>
  </r>
  <r>
    <n v="36.506"/>
    <n v="0"/>
    <x v="10"/>
    <n v="6"/>
    <n v="2.4683437767053436"/>
    <n v="86.729416747909525"/>
  </r>
  <r>
    <n v="36.436"/>
    <n v="0"/>
    <x v="10"/>
    <n v="7"/>
    <n v="2.3526946253179566"/>
    <n v="132.26659115317105"/>
  </r>
  <r>
    <n v="74.655000000000001"/>
    <n v="0"/>
    <x v="10"/>
    <n v="8"/>
    <n v="2.277688521286438"/>
    <n v="97.550118536276742"/>
  </r>
  <r>
    <n v="147.38900000000001"/>
    <n v="0"/>
    <x v="10"/>
    <n v="9"/>
    <n v="2.2400000000000002"/>
    <n v="74.942696149389363"/>
  </r>
  <r>
    <n v="271.036"/>
    <n v="0"/>
    <x v="10"/>
    <n v="10"/>
    <n v="2.5576405142239986"/>
    <n v="75.762306702489596"/>
  </r>
  <r>
    <n v="445.14"/>
    <n v="0"/>
    <x v="10"/>
    <n v="11"/>
    <n v="2.735870793732774"/>
    <n v="55.963204210398793"/>
  </r>
  <r>
    <n v="633.87800000000004"/>
    <n v="0"/>
    <x v="10"/>
    <n v="12"/>
    <n v="2.8198611667952735"/>
    <n v="44.716663039326498"/>
  </r>
  <r>
    <n v="737.28800000000001"/>
    <n v="0"/>
    <x v="10"/>
    <n v="13"/>
    <n v="2.707765499447838"/>
    <n v="46.682476902138895"/>
  </r>
  <r>
    <n v="780.97"/>
    <n v="0"/>
    <x v="10"/>
    <n v="14"/>
    <n v="2.647147899154862"/>
    <n v="47.814882027815933"/>
  </r>
  <r>
    <n v="761.10400000000004"/>
    <n v="0"/>
    <x v="10"/>
    <n v="15"/>
    <n v="2.884466155114322"/>
    <n v="43.653095138076566"/>
  </r>
  <r>
    <n v="391.88900000000001"/>
    <n v="0"/>
    <x v="10"/>
    <n v="16"/>
    <n v="2.8286083150553032"/>
    <n v="54.037628155114881"/>
  </r>
  <r>
    <n v="61.781999999999996"/>
    <n v="0"/>
    <x v="10"/>
    <n v="17"/>
    <n v="2.3575345172446571"/>
    <n v="173.44277670763671"/>
  </r>
  <r>
    <n v="38.348999999999997"/>
    <n v="0"/>
    <x v="10"/>
    <n v="18"/>
    <n v="2.6987554539083378"/>
    <n v="242.90795909724804"/>
  </r>
  <r>
    <n v="37.542000000000002"/>
    <n v="0"/>
    <x v="10"/>
    <n v="19"/>
    <n v="2.7090561086843512"/>
    <n v="247.14956523673848"/>
  </r>
  <r>
    <n v="37.420999999999999"/>
    <n v="0"/>
    <x v="10"/>
    <n v="20"/>
    <n v="2.7678751778214279"/>
    <n v="208.86248576815979"/>
  </r>
  <r>
    <n v="37.314"/>
    <n v="0"/>
    <x v="10"/>
    <n v="21"/>
    <n v="2.8311907388941493"/>
    <n v="155.12845163776473"/>
  </r>
  <r>
    <n v="37.223999999999997"/>
    <n v="0"/>
    <x v="10"/>
    <n v="22"/>
    <n v="2.6038771092353801"/>
    <n v="116.04472126780486"/>
  </r>
  <r>
    <n v="37.145000000000003"/>
    <n v="0"/>
    <x v="10"/>
    <n v="23"/>
    <n v="2.4865236777477104"/>
    <n v="46.849317021320502"/>
  </r>
  <r>
    <n v="37.06"/>
    <n v="0"/>
    <x v="10"/>
    <n v="24"/>
    <n v="2.5224531710222093"/>
    <n v="8.9072014010554543"/>
  </r>
  <r>
    <n v="36.960999999999999"/>
    <n v="0"/>
    <x v="10"/>
    <n v="1"/>
    <n v="2.605776851535833"/>
    <n v="8.3340239145945016"/>
  </r>
  <r>
    <n v="36.856000000000002"/>
    <n v="0"/>
    <x v="10"/>
    <n v="2"/>
    <n v="2.4538100986017644"/>
    <n v="9.4802968071829241"/>
  </r>
  <r>
    <n v="36.761000000000003"/>
    <n v="0"/>
    <x v="10"/>
    <n v="3"/>
    <n v="2.3347291063418898"/>
    <n v="10.489064389032754"/>
  </r>
  <r>
    <n v="36.677999999999997"/>
    <n v="0"/>
    <x v="10"/>
    <n v="4"/>
    <n v="2.2581463637240167"/>
    <n v="11.20220222775491"/>
  </r>
  <r>
    <n v="36.606000000000002"/>
    <n v="0"/>
    <x v="10"/>
    <n v="5"/>
    <n v="2.31713832129202"/>
    <n v="51.733216268967382"/>
  </r>
  <r>
    <n v="36.539000000000001"/>
    <n v="0"/>
    <x v="10"/>
    <n v="6"/>
    <n v="2.2947795101054917"/>
    <n v="93.950077255798604"/>
  </r>
  <r>
    <n v="36.484999999999999"/>
    <n v="0"/>
    <x v="10"/>
    <n v="7"/>
    <n v="2.1081624700198041"/>
    <n v="148.55486424836033"/>
  </r>
  <r>
    <n v="55.965000000000003"/>
    <n v="0"/>
    <x v="10"/>
    <n v="8"/>
    <n v="1.9134181456231674"/>
    <n v="156.1257646716715"/>
  </r>
  <r>
    <n v="134.82499999999999"/>
    <n v="0"/>
    <x v="10"/>
    <n v="9"/>
    <n v="1.9533806592674148"/>
    <n v="86.34535909416698"/>
  </r>
  <r>
    <n v="253.983"/>
    <n v="0"/>
    <x v="10"/>
    <n v="10"/>
    <n v="2.1692452604535064"/>
    <n v="89.823084882518486"/>
  </r>
  <r>
    <n v="449.84800000000001"/>
    <n v="0"/>
    <x v="10"/>
    <n v="11"/>
    <n v="2.4718551737510839"/>
    <n v="62.236338817492346"/>
  </r>
  <r>
    <n v="679.82600000000002"/>
    <n v="0"/>
    <x v="10"/>
    <n v="12"/>
    <n v="2.8342790970544871"/>
    <n v="44.475103093469471"/>
  </r>
  <r>
    <n v="836.72199999999998"/>
    <n v="0"/>
    <x v="10"/>
    <n v="13"/>
    <n v="3.1965445405937953"/>
    <n v="39.120887206863692"/>
  </r>
  <r>
    <n v="872.35400000000004"/>
    <n v="0"/>
    <x v="10"/>
    <n v="14"/>
    <n v="3.2892081113848666"/>
    <n v="37.940758804805888"/>
  </r>
  <r>
    <n v="812.78499999999997"/>
    <n v="0"/>
    <x v="10"/>
    <n v="15"/>
    <n v="3.1778687826906888"/>
    <n v="39.367067825181017"/>
  </r>
  <r>
    <n v="384.41500000000002"/>
    <n v="0"/>
    <x v="10"/>
    <n v="16"/>
    <n v="2.7790836619288743"/>
    <n v="55.04995463595121"/>
  </r>
  <r>
    <n v="64.936000000000007"/>
    <n v="0"/>
    <x v="10"/>
    <n v="17"/>
    <n v="2.0143130342625497"/>
    <n v="194.08086380101537"/>
  </r>
  <r>
    <n v="38.343000000000004"/>
    <n v="0"/>
    <x v="10"/>
    <n v="18"/>
    <n v="1.8276807708131089"/>
    <n v="363.20906632310545"/>
  </r>
  <r>
    <n v="37.607999999999997"/>
    <n v="0"/>
    <x v="10"/>
    <n v="19"/>
    <n v="1.3187831512420833"/>
    <n v="516.89720282632527"/>
  </r>
  <r>
    <n v="37.529000000000003"/>
    <n v="0"/>
    <x v="10"/>
    <n v="20"/>
    <n v="1.0953227834752639"/>
    <n v="540.92340427165675"/>
  </r>
  <r>
    <n v="37.451999999999998"/>
    <n v="0"/>
    <x v="10"/>
    <n v="21"/>
    <n v="1.3003587966403733"/>
    <n v="347.82302964673914"/>
  </r>
  <r>
    <n v="37.375"/>
    <n v="0"/>
    <x v="10"/>
    <n v="22"/>
    <n v="1.5266201230168559"/>
    <n v="203.92869935439825"/>
  </r>
  <r>
    <n v="37.302"/>
    <n v="0"/>
    <x v="10"/>
    <n v="23"/>
    <n v="1.4280763284922835"/>
    <n v="88.38229564749733"/>
  </r>
  <r>
    <n v="37.232999999999997"/>
    <n v="0"/>
    <x v="10"/>
    <n v="24"/>
    <n v="1.3868907671478672"/>
    <n v="24.041674504730949"/>
  </r>
  <r>
    <n v="37.165999999999997"/>
    <n v="0"/>
    <x v="10"/>
    <n v="1"/>
    <n v="1.1861724157979732"/>
    <n v="29.799628672563582"/>
  </r>
  <r>
    <n v="37.085000000000001"/>
    <n v="0"/>
    <x v="10"/>
    <n v="2"/>
    <n v="1.3707260849637319"/>
    <n v="24.536748282603774"/>
  </r>
  <r>
    <n v="36.978000000000002"/>
    <n v="0"/>
    <x v="10"/>
    <n v="3"/>
    <n v="1.8348855550142631"/>
    <n v="15.920147768670944"/>
  </r>
  <r>
    <n v="36.851999999999997"/>
    <n v="0"/>
    <x v="10"/>
    <n v="4"/>
    <n v="2.2204164023894259"/>
    <n v="11.504756726245857"/>
  </r>
  <r>
    <n v="36.716999999999999"/>
    <n v="0"/>
    <x v="10"/>
    <n v="5"/>
    <n v="2.6189012963454732"/>
    <n v="44.504130394435009"/>
  </r>
  <r>
    <n v="36.591999999999999"/>
    <n v="0"/>
    <x v="10"/>
    <n v="6"/>
    <n v="2.6243827845800238"/>
    <n v="80.796039757252444"/>
  </r>
  <r>
    <n v="36.521000000000001"/>
    <n v="0"/>
    <x v="10"/>
    <n v="7"/>
    <n v="2.2885043150494604"/>
    <n v="135.93655302549149"/>
  </r>
  <r>
    <n v="54.911999999999999"/>
    <n v="0"/>
    <x v="10"/>
    <n v="8"/>
    <n v="1.6261488246774956"/>
    <n v="188.38728013040694"/>
  </r>
  <r>
    <n v="122.851"/>
    <n v="0"/>
    <x v="10"/>
    <n v="9"/>
    <n v="1.7172221754915697"/>
    <n v="104.3385300918799"/>
  </r>
  <r>
    <n v="251.99299999999999"/>
    <n v="0"/>
    <x v="10"/>
    <n v="10"/>
    <n v="1.999710479044404"/>
    <n v="97.673030241450277"/>
  </r>
  <r>
    <n v="465.29399999999998"/>
    <n v="0"/>
    <x v="10"/>
    <n v="11"/>
    <n v="2.1904908125805957"/>
    <n v="70.586180074185179"/>
  </r>
  <r>
    <n v="739.51900000000001"/>
    <n v="0"/>
    <x v="10"/>
    <n v="12"/>
    <n v="2.3811259941464669"/>
    <n v="53.466192408917152"/>
  </r>
  <r>
    <n v="860.13099999999997"/>
    <n v="0"/>
    <x v="10"/>
    <n v="13"/>
    <n v="2.4652263587751939"/>
    <n v="51.547739940040124"/>
  </r>
  <r>
    <n v="889.798"/>
    <n v="0"/>
    <x v="10"/>
    <n v="14"/>
    <n v="2.5708910906532001"/>
    <n v="49.315289033314869"/>
  </r>
  <r>
    <n v="847.54899999999998"/>
    <n v="0"/>
    <x v="10"/>
    <n v="15"/>
    <n v="2.6883535853752569"/>
    <n v="47.039555042931532"/>
  </r>
  <r>
    <n v="423.45400000000001"/>
    <n v="0"/>
    <x v="10"/>
    <n v="16"/>
    <n v="2.5287028295155598"/>
    <n v="60.77495150083891"/>
  </r>
  <r>
    <n v="68.265000000000001"/>
    <n v="0"/>
    <x v="10"/>
    <n v="17"/>
    <n v="2.0363008127484505"/>
    <n v="182.56593478690559"/>
  </r>
  <r>
    <n v="38.899000000000001"/>
    <n v="0"/>
    <x v="10"/>
    <n v="18"/>
    <n v="1.9164407113187718"/>
    <n v="341.00734970799425"/>
  </r>
  <r>
    <n v="37.606000000000002"/>
    <n v="0"/>
    <x v="10"/>
    <n v="19"/>
    <n v="1.5331438288692942"/>
    <n v="443.31099323103524"/>
  </r>
  <r>
    <n v="37.533999999999999"/>
    <n v="0"/>
    <x v="10"/>
    <n v="20"/>
    <n v="1.2809761902549166"/>
    <n v="461.07503677916429"/>
  </r>
  <r>
    <n v="37.472000000000001"/>
    <n v="0"/>
    <x v="10"/>
    <n v="21"/>
    <n v="1.0515826168209514"/>
    <n v="432.15184502357215"/>
  </r>
  <r>
    <n v="37.417000000000002"/>
    <n v="0"/>
    <x v="10"/>
    <n v="22"/>
    <n v="0.95756879648409587"/>
    <n v="330.46942872734354"/>
  </r>
  <r>
    <n v="37.363"/>
    <n v="0"/>
    <x v="10"/>
    <n v="23"/>
    <n v="0.90422231779579521"/>
    <n v="144.94006054146922"/>
  </r>
  <r>
    <n v="37.311999999999998"/>
    <n v="0"/>
    <x v="10"/>
    <n v="24"/>
    <n v="0.78800253806697862"/>
    <n v="49.556788395518979"/>
  </r>
  <r>
    <n v="37.258000000000003"/>
    <n v="0"/>
    <x v="10"/>
    <n v="1"/>
    <n v="0.78701016511859612"/>
    <n v="49.703376063046129"/>
  </r>
  <r>
    <n v="37.191000000000003"/>
    <n v="0"/>
    <x v="10"/>
    <n v="2"/>
    <n v="1.2558045230050734"/>
    <n v="27.591646580772032"/>
  </r>
  <r>
    <n v="37.075000000000003"/>
    <n v="0"/>
    <x v="10"/>
    <n v="3"/>
    <n v="2.0097064462254184"/>
    <n v="13.652592471367342"/>
  </r>
  <r>
    <n v="36.898000000000003"/>
    <n v="0"/>
    <x v="10"/>
    <n v="4"/>
    <n v="2.5642172294873928"/>
    <n v="8.6416888512912351"/>
  </r>
  <r>
    <n v="36.741"/>
    <n v="0"/>
    <x v="10"/>
    <n v="5"/>
    <n v="2.5230388423486465"/>
    <n v="46.537167572830363"/>
  </r>
  <r>
    <n v="36.634"/>
    <n v="0"/>
    <x v="10"/>
    <n v="6"/>
    <n v="2.1501985954790315"/>
    <n v="100.66810378398526"/>
  </r>
  <r>
    <n v="36.572000000000003"/>
    <n v="0"/>
    <x v="10"/>
    <n v="7"/>
    <n v="1.8031844054338979"/>
    <n v="174.93211484766601"/>
  </r>
  <r>
    <n v="47.423999999999999"/>
    <n v="0"/>
    <x v="10"/>
    <n v="8"/>
    <n v="1.3295390178554369"/>
    <n v="268.48984819133779"/>
  </r>
  <r>
    <n v="113.298"/>
    <n v="0"/>
    <x v="10"/>
    <n v="9"/>
    <n v="1.6948545660321417"/>
    <n v="114.67112237294668"/>
  </r>
  <r>
    <n v="230.208"/>
    <n v="0"/>
    <x v="10"/>
    <n v="10"/>
    <n v="2.1267367020860859"/>
    <n v="91.673791578084661"/>
  </r>
  <r>
    <n v="390.85199999999998"/>
    <n v="0"/>
    <x v="10"/>
    <n v="11"/>
    <n v="2.3681775693558116"/>
    <n v="65.082249451184779"/>
  </r>
  <r>
    <n v="611.70699999999999"/>
    <n v="0"/>
    <x v="10"/>
    <n v="12"/>
    <n v="2.5058709064913938"/>
    <n v="50.666733379776616"/>
  </r>
  <r>
    <n v="812.04100000000005"/>
    <n v="0"/>
    <x v="10"/>
    <n v="13"/>
    <n v="2.5706740361236"/>
    <n v="49.319686783004776"/>
  </r>
  <r>
    <n v="933.01800000000003"/>
    <n v="0"/>
    <x v="10"/>
    <n v="14"/>
    <n v="2.5775046071733803"/>
    <n v="49.181647436244155"/>
  </r>
  <r>
    <n v="924.56700000000001"/>
    <n v="0"/>
    <x v="10"/>
    <n v="15"/>
    <n v="2.6008723536536738"/>
    <n v="48.714890599973899"/>
  </r>
  <r>
    <n v="449.55399999999997"/>
    <n v="0"/>
    <x v="10"/>
    <n v="16"/>
    <n v="2.6889153947270268"/>
    <n v="56.988824028878632"/>
  </r>
  <r>
    <n v="69.275999999999996"/>
    <n v="0"/>
    <x v="10"/>
    <n v="17"/>
    <n v="2.0647801335735481"/>
    <n v="177.34856185504017"/>
  </r>
  <r>
    <n v="38.097000000000001"/>
    <n v="0"/>
    <x v="10"/>
    <n v="18"/>
    <n v="2.1774122255558317"/>
    <n v="305.32202149757666"/>
  </r>
  <r>
    <n v="37.676000000000002"/>
    <n v="0"/>
    <x v="10"/>
    <n v="19"/>
    <n v="1.9190752981579435"/>
    <n v="351.58032007979335"/>
  </r>
  <r>
    <n v="37.582999999999998"/>
    <n v="0"/>
    <x v="10"/>
    <n v="20"/>
    <n v="1.6465242178601565"/>
    <n v="356.11658759521367"/>
  </r>
  <r>
    <n v="37.491"/>
    <n v="0"/>
    <x v="10"/>
    <n v="21"/>
    <n v="1.5842278876474811"/>
    <n v="283.48095805300068"/>
  </r>
  <r>
    <n v="37.387"/>
    <n v="0"/>
    <x v="10"/>
    <n v="22"/>
    <n v="1.9157896544245145"/>
    <n v="160.4948705754561"/>
  </r>
  <r>
    <n v="37.244999999999997"/>
    <n v="0"/>
    <x v="10"/>
    <n v="23"/>
    <n v="2.6728615751662113"/>
    <n v="42.792366755685279"/>
  </r>
  <r>
    <n v="37.088999999999999"/>
    <n v="0"/>
    <x v="10"/>
    <n v="24"/>
    <n v="2.8734705497011799"/>
    <n v="6.6272897345940667"/>
  </r>
  <r>
    <n v="36.976999999999997"/>
    <n v="0"/>
    <x v="10"/>
    <n v="1"/>
    <n v="2.7956725487796312"/>
    <n v="7.1032735019883102"/>
  </r>
  <r>
    <n v="36.898000000000003"/>
    <n v="0"/>
    <x v="10"/>
    <n v="2"/>
    <n v="2.7438726282391461"/>
    <n v="7.4370568926513592"/>
  </r>
  <r>
    <n v="36.829000000000001"/>
    <n v="0"/>
    <x v="10"/>
    <n v="3"/>
    <n v="2.7887124269095946"/>
    <n v="7.1740146461515355"/>
  </r>
  <r>
    <n v="36.744999999999997"/>
    <n v="0"/>
    <x v="10"/>
    <n v="4"/>
    <n v="2.7714590020420653"/>
    <n v="7.2961695427256483"/>
  </r>
  <r>
    <n v="36.594000000000001"/>
    <n v="0"/>
    <x v="10"/>
    <n v="5"/>
    <n v="2.7882568030940047"/>
    <n v="41.34397333008944"/>
  </r>
  <r>
    <n v="36.469000000000001"/>
    <n v="0"/>
    <x v="10"/>
    <n v="6"/>
    <n v="2.93247642786775"/>
    <n v="71.514154794967112"/>
  </r>
  <r>
    <n v="42.811999999999998"/>
    <n v="0"/>
    <x v="10"/>
    <n v="7"/>
    <n v="3.0017976280888754"/>
    <n v="86.408273454163577"/>
  </r>
  <r>
    <n v="77.747"/>
    <n v="0"/>
    <x v="10"/>
    <n v="8"/>
    <n v="3.3609323111303508"/>
    <n v="61.987703616285302"/>
  </r>
  <r>
    <n v="158.09399999999999"/>
    <n v="0"/>
    <x v="10"/>
    <n v="9"/>
    <n v="3.5482254719789155"/>
    <n v="46.290423886994965"/>
  </r>
  <r>
    <n v="273.97899999999998"/>
    <n v="0"/>
    <x v="10"/>
    <n v="10"/>
    <n v="3.9125752388931772"/>
    <n v="48.566636177264513"/>
  </r>
  <r>
    <n v="424.416"/>
    <n v="0"/>
    <x v="10"/>
    <n v="11"/>
    <n v="4.1928182646043695"/>
    <n v="35.554479767443226"/>
  </r>
  <r>
    <n v="648.13300000000004"/>
    <n v="0"/>
    <x v="10"/>
    <n v="12"/>
    <n v="4.3167159971441249"/>
    <n v="28.250560203792102"/>
  </r>
  <r>
    <n v="817.98500000000001"/>
    <n v="0"/>
    <x v="10"/>
    <n v="13"/>
    <n v="3.9649213106945767"/>
    <n v="31.00284626042848"/>
  </r>
  <r>
    <n v="866.553"/>
    <n v="0"/>
    <x v="10"/>
    <n v="14"/>
    <n v="3.6745884123259303"/>
    <n v="33.671211777246647"/>
  </r>
  <r>
    <n v="843.572"/>
    <n v="0"/>
    <x v="10"/>
    <n v="15"/>
    <n v="3.4885916929328373"/>
    <n v="35.614059597645848"/>
  </r>
  <r>
    <n v="457.04"/>
    <n v="0"/>
    <x v="10"/>
    <n v="16"/>
    <n v="3.1068910505519822"/>
    <n v="48.949465152542807"/>
  </r>
  <r>
    <n v="76.744"/>
    <n v="0"/>
    <x v="10"/>
    <n v="17"/>
    <n v="2.3387197352397746"/>
    <n v="140.78943153621537"/>
  </r>
  <r>
    <n v="40.331000000000003"/>
    <n v="0"/>
    <x v="10"/>
    <n v="18"/>
    <n v="2.3870536231932453"/>
    <n v="262.29641046160924"/>
  </r>
  <r>
    <n v="37.463000000000001"/>
    <n v="0"/>
    <x v="10"/>
    <n v="19"/>
    <n v="2.2842981416618979"/>
    <n v="295.51117950951493"/>
  </r>
  <r>
    <n v="37.369999999999997"/>
    <n v="0"/>
    <x v="10"/>
    <n v="20"/>
    <n v="2.154554478308683"/>
    <n v="271.42623456798759"/>
  </r>
  <r>
    <n v="37.270000000000003"/>
    <n v="0"/>
    <x v="10"/>
    <n v="21"/>
    <n v="2.261579315434239"/>
    <n v="196.86188056168268"/>
  </r>
  <r>
    <n v="37.161000000000001"/>
    <n v="0"/>
    <x v="10"/>
    <n v="22"/>
    <n v="2.4043327556725589"/>
    <n v="126.6927648814176"/>
  </r>
  <r>
    <n v="37.034999999999997"/>
    <n v="0"/>
    <x v="10"/>
    <n v="23"/>
    <n v="2.6482854831003397"/>
    <n v="43.524584356493961"/>
  </r>
  <r>
    <n v="36.898000000000003"/>
    <n v="0"/>
    <x v="10"/>
    <n v="24"/>
    <n v="2.8991367680742486"/>
    <n v="6.516244024279338"/>
  </r>
  <r>
    <n v="36.767000000000003"/>
    <n v="0"/>
    <x v="10"/>
    <n v="1"/>
    <n v="2.9062293440126159"/>
    <n v="6.4996062475611396"/>
  </r>
  <r>
    <n v="36.658000000000001"/>
    <n v="0"/>
    <x v="10"/>
    <n v="2"/>
    <n v="2.8595155184051722"/>
    <n v="6.7858578465367039"/>
  </r>
  <r>
    <n v="36.564"/>
    <n v="0"/>
    <x v="10"/>
    <n v="3"/>
    <n v="2.8608809831938129"/>
    <n v="6.7953567684725833"/>
  </r>
  <r>
    <n v="36.484999999999999"/>
    <n v="0"/>
    <x v="10"/>
    <n v="4"/>
    <n v="2.8629203621477148"/>
    <n v="6.7981907438823637"/>
  </r>
  <r>
    <n v="36.408000000000001"/>
    <n v="0"/>
    <x v="10"/>
    <n v="5"/>
    <n v="2.8360410786869785"/>
    <n v="40.688428100885524"/>
  </r>
  <r>
    <n v="36.322000000000003"/>
    <n v="0"/>
    <x v="10"/>
    <n v="6"/>
    <n v="2.8935433295528856"/>
    <n v="72.903069904532771"/>
  </r>
  <r>
    <n v="42.609000000000002"/>
    <n v="0"/>
    <x v="10"/>
    <n v="7"/>
    <n v="2.8959228235572851"/>
    <n v="90.302969459619135"/>
  </r>
  <r>
    <n v="79.819000000000003"/>
    <n v="0"/>
    <x v="10"/>
    <n v="8"/>
    <n v="2.9212464805284748"/>
    <n v="70.145193024323333"/>
  </r>
  <r>
    <n v="159.74199999999999"/>
    <n v="0"/>
    <x v="10"/>
    <n v="9"/>
    <n v="2.6674069805712062"/>
    <n v="62.490670537780254"/>
  </r>
  <r>
    <n v="274.108"/>
    <n v="0"/>
    <x v="10"/>
    <n v="10"/>
    <n v="2.7449970856086536"/>
    <n v="70.402228295337238"/>
  </r>
  <r>
    <n v="429.22500000000002"/>
    <n v="0"/>
    <x v="10"/>
    <n v="11"/>
    <n v="2.7595240531656904"/>
    <n v="55.459779165015917"/>
  </r>
  <r>
    <n v="684.36300000000006"/>
    <n v="0"/>
    <x v="10"/>
    <n v="12"/>
    <n v="2.8103992598917329"/>
    <n v="44.876536091123874"/>
  </r>
  <r>
    <n v="911.96199999999999"/>
    <n v="0"/>
    <x v="10"/>
    <n v="13"/>
    <n v="2.8672858246083526"/>
    <n v="43.931250491511655"/>
  </r>
  <r>
    <n v="981.69899999999996"/>
    <n v="0"/>
    <x v="10"/>
    <n v="14"/>
    <n v="3.0901114866619297"/>
    <n v="40.563713203597587"/>
  </r>
  <r>
    <n v="974.10900000000004"/>
    <n v="0"/>
    <x v="10"/>
    <n v="15"/>
    <n v="3.2015108933127188"/>
    <n v="39.055905044303771"/>
  </r>
  <r>
    <n v="573.93899999999996"/>
    <n v="0"/>
    <x v="10"/>
    <n v="16"/>
    <n v="3.1383412816327034"/>
    <n v="48.431177053204202"/>
  </r>
  <r>
    <n v="92.012"/>
    <n v="0"/>
    <x v="10"/>
    <n v="17"/>
    <n v="2.1868502463589041"/>
    <n v="125.85422059066094"/>
  </r>
  <r>
    <n v="43.250999999999998"/>
    <n v="0"/>
    <x v="10"/>
    <n v="18"/>
    <n v="2.275755039541822"/>
    <n v="256.95696943371803"/>
  </r>
  <r>
    <n v="37.497999999999998"/>
    <n v="0"/>
    <x v="10"/>
    <n v="19"/>
    <n v="2.0638955884443377"/>
    <n v="327.78865000673937"/>
  </r>
  <r>
    <n v="37.328000000000003"/>
    <n v="0"/>
    <x v="10"/>
    <n v="20"/>
    <n v="1.6134388739583536"/>
    <n v="366.0995539893492"/>
  </r>
  <r>
    <n v="37.259"/>
    <n v="0"/>
    <x v="10"/>
    <n v="21"/>
    <n v="1.0982640848174905"/>
    <n v="415.73813436422165"/>
  </r>
  <r>
    <n v="37.192"/>
    <n v="0"/>
    <x v="10"/>
    <n v="22"/>
    <n v="1.1113757240465532"/>
    <n v="285.11765996152769"/>
  </r>
  <r>
    <n v="37.107999999999997"/>
    <n v="0"/>
    <x v="10"/>
    <n v="23"/>
    <n v="1.6188851101915787"/>
    <n v="77.22932743082913"/>
  </r>
  <r>
    <n v="36.988"/>
    <n v="0"/>
    <x v="10"/>
    <n v="24"/>
    <n v="2.2862530481116914"/>
    <n v="10.852098408198898"/>
  </r>
  <r>
    <n v="36.826999999999998"/>
    <n v="0"/>
    <x v="10"/>
    <n v="1"/>
    <n v="2.8876332869670276"/>
    <n v="6.5937582151514587"/>
  </r>
  <r>
    <n v="36.664999999999999"/>
    <n v="0"/>
    <x v="10"/>
    <n v="2"/>
    <n v="3.052232789287213"/>
    <n v="5.7362407104685857"/>
  </r>
  <r>
    <n v="36.540999999999997"/>
    <n v="0"/>
    <x v="10"/>
    <n v="3"/>
    <n v="3.0038032558741259"/>
    <n v="6.0073444581030522"/>
  </r>
  <r>
    <n v="36.454000000000001"/>
    <n v="0"/>
    <x v="10"/>
    <n v="4"/>
    <n v="3.0127006157266938"/>
    <n v="5.9747326341386415"/>
  </r>
  <r>
    <n v="36.374000000000002"/>
    <n v="0"/>
    <x v="10"/>
    <n v="5"/>
    <n v="2.9295120754146073"/>
    <n v="39.111228783702089"/>
  </r>
  <r>
    <n v="36.287999999999997"/>
    <n v="0"/>
    <x v="10"/>
    <n v="6"/>
    <n v="2.7756876625441849"/>
    <n v="76.490970220914207"/>
  </r>
  <r>
    <n v="37.073"/>
    <n v="0"/>
    <x v="10"/>
    <n v="7"/>
    <n v="2.4384626304292629"/>
    <n v="125.08012020469053"/>
  </r>
  <r>
    <n v="76.337000000000003"/>
    <n v="0"/>
    <x v="10"/>
    <n v="8"/>
    <n v="2.5238086298291318"/>
    <n v="85.637404179804179"/>
  </r>
  <r>
    <n v="156.66499999999999"/>
    <n v="0"/>
    <x v="10"/>
    <n v="9"/>
    <n v="2.5530039169574339"/>
    <n v="65.415042330187077"/>
  </r>
  <r>
    <n v="286.154"/>
    <n v="0"/>
    <x v="10"/>
    <n v="10"/>
    <n v="2.8562202296041526"/>
    <n v="67.552882280787415"/>
  </r>
  <r>
    <n v="482.43299999999999"/>
    <n v="0"/>
    <x v="10"/>
    <n v="11"/>
    <n v="2.844786107952582"/>
    <n v="53.714577646588452"/>
  </r>
  <r>
    <n v="735.00400000000002"/>
    <n v="0"/>
    <x v="10"/>
    <n v="12"/>
    <n v="2.6547481989823445"/>
    <n v="47.670064367175975"/>
  </r>
  <r>
    <n v="887.64099999999996"/>
    <n v="0"/>
    <x v="10"/>
    <n v="13"/>
    <n v="2.5674594446650953"/>
    <n v="49.38490479055465"/>
  </r>
  <r>
    <n v="911.17499999999995"/>
    <n v="0"/>
    <x v="10"/>
    <n v="14"/>
    <n v="2.5625370241227738"/>
    <n v="49.485088548225185"/>
  </r>
  <r>
    <n v="855.995"/>
    <n v="0"/>
    <x v="10"/>
    <n v="15"/>
    <n v="2.3722109939885199"/>
    <n v="53.677530611035714"/>
  </r>
  <r>
    <n v="666.72900000000004"/>
    <n v="0"/>
    <x v="10"/>
    <n v="16"/>
    <n v="1.9822262736630245"/>
    <n v="78.293337939760988"/>
  </r>
  <r>
    <n v="86.305000000000007"/>
    <n v="0"/>
    <x v="10"/>
    <n v="17"/>
    <n v="1.5385064185761463"/>
    <n v="192.47772129902239"/>
  </r>
  <r>
    <n v="42.468000000000004"/>
    <n v="0"/>
    <x v="10"/>
    <n v="18"/>
    <n v="1.5192409288852113"/>
    <n v="396.227958740161"/>
  </r>
  <r>
    <n v="37.43"/>
    <n v="0"/>
    <x v="10"/>
    <n v="19"/>
    <n v="1.3556231039636348"/>
    <n v="504.98013188747683"/>
  </r>
  <r>
    <n v="37.154000000000003"/>
    <n v="0"/>
    <x v="10"/>
    <n v="20"/>
    <n v="1.2179757797263457"/>
    <n v="490.38522585313189"/>
  </r>
  <r>
    <n v="37.097999999999999"/>
    <n v="0"/>
    <x v="10"/>
    <n v="21"/>
    <n v="1.1209036533083476"/>
    <n v="408.91302439723944"/>
  </r>
  <r>
    <n v="37.045999999999999"/>
    <n v="0"/>
    <x v="10"/>
    <n v="22"/>
    <n v="1.0489099103354873"/>
    <n v="303.86658948850953"/>
  </r>
  <r>
    <n v="36.993000000000002"/>
    <n v="0"/>
    <x v="10"/>
    <n v="23"/>
    <n v="0.89214348621732364"/>
    <n v="148.50347943530105"/>
  </r>
  <r>
    <n v="36.932000000000002"/>
    <n v="0"/>
    <x v="10"/>
    <n v="24"/>
    <n v="0.89661251385422902"/>
    <n v="42.82115687014074"/>
  </r>
  <r>
    <n v="36.847999999999999"/>
    <n v="0"/>
    <x v="10"/>
    <n v="1"/>
    <n v="1.2091009056319493"/>
    <n v="29.301557628553219"/>
  </r>
  <r>
    <n v="36.722000000000001"/>
    <n v="0"/>
    <x v="10"/>
    <n v="2"/>
    <n v="2.1889323881746554"/>
    <n v="11.852551537269356"/>
  </r>
  <r>
    <n v="36.57"/>
    <n v="0"/>
    <x v="10"/>
    <n v="3"/>
    <n v="2.7067724322521092"/>
    <n v="7.7415383710787111"/>
  </r>
  <r>
    <n v="36.451999999999998"/>
    <n v="0"/>
    <x v="10"/>
    <n v="4"/>
    <n v="2.6397168408751721"/>
    <n v="8.2147661468947124"/>
  </r>
  <r>
    <n v="36.377000000000002"/>
    <n v="0"/>
    <x v="10"/>
    <n v="5"/>
    <n v="2.4334867988135871"/>
    <n v="49.096717593418703"/>
  </r>
  <r>
    <n v="36.314999999999998"/>
    <n v="0"/>
    <x v="10"/>
    <n v="6"/>
    <n v="2.3669307129698578"/>
    <n v="91.345851235109464"/>
  </r>
  <r>
    <n v="36.259"/>
    <n v="0"/>
    <x v="10"/>
    <n v="7"/>
    <n v="2.2718752166437306"/>
    <n v="137.99365861517094"/>
  </r>
  <r>
    <n v="48.91"/>
    <n v="0"/>
    <x v="10"/>
    <n v="8"/>
    <n v="1.8182246835856122"/>
    <n v="188.38445476915842"/>
  </r>
  <r>
    <n v="123.498"/>
    <n v="0"/>
    <x v="10"/>
    <n v="9"/>
    <n v="1.9947694102326716"/>
    <n v="88.944969471063118"/>
  </r>
  <r>
    <n v="291.803"/>
    <n v="0"/>
    <x v="10"/>
    <n v="10"/>
    <n v="2.3881561925468779"/>
    <n v="81.335587210772204"/>
  </r>
  <r>
    <n v="568.99599999999998"/>
    <n v="0"/>
    <x v="10"/>
    <n v="11"/>
    <n v="2.5286174087829103"/>
    <n v="60.777098124755312"/>
  </r>
  <r>
    <n v="737.37900000000002"/>
    <n v="0"/>
    <x v="10"/>
    <n v="12"/>
    <n v="2.5244137933389608"/>
    <n v="50.274223625860586"/>
  </r>
  <r>
    <n v="856.79399999999998"/>
    <n v="0"/>
    <x v="10"/>
    <n v="13"/>
    <n v="2.5639645083347"/>
    <n v="49.455996017658499"/>
  </r>
  <r>
    <n v="925.77700000000004"/>
    <n v="0"/>
    <x v="10"/>
    <n v="14"/>
    <n v="2.5684869086682145"/>
    <n v="49.364041730392401"/>
  </r>
  <r>
    <n v="901.81299999999999"/>
    <n v="0"/>
    <x v="10"/>
    <n v="15"/>
    <n v="2.6418094178043958"/>
    <n v="47.917100734804023"/>
  </r>
  <r>
    <n v="703.19399999999996"/>
    <n v="0"/>
    <x v="10"/>
    <n v="16"/>
    <n v="2.5427475297402218"/>
    <n v="60.423969352369149"/>
  </r>
  <r>
    <n v="76.933000000000007"/>
    <n v="0"/>
    <x v="10"/>
    <n v="17"/>
    <n v="2.139404823776931"/>
    <n v="153.96375063403568"/>
  </r>
  <r>
    <n v="40.21"/>
    <n v="0"/>
    <x v="10"/>
    <n v="18"/>
    <n v="2.6284073124232479"/>
    <n v="238.10573928123904"/>
  </r>
  <r>
    <n v="37.331000000000003"/>
    <n v="0"/>
    <x v="10"/>
    <n v="19"/>
    <n v="2.7428388578259568"/>
    <n v="245.36643835749112"/>
  </r>
  <r>
    <n v="37.228999999999999"/>
    <n v="0"/>
    <x v="10"/>
    <n v="20"/>
    <n v="2.6404552637755483"/>
    <n v="220.5372983685622"/>
  </r>
  <r>
    <n v="37.131"/>
    <n v="0"/>
    <x v="10"/>
    <n v="21"/>
    <n v="2.5480647558490346"/>
    <n v="174.29221214252203"/>
  </r>
  <r>
    <n v="37.030999999999999"/>
    <n v="0"/>
    <x v="10"/>
    <n v="22"/>
    <n v="2.6479191830567639"/>
    <n v="114.54763471766776"/>
  </r>
  <r>
    <n v="36.921999999999997"/>
    <n v="0"/>
    <x v="10"/>
    <n v="23"/>
    <n v="2.8037931450090965"/>
    <n v="40.695602672283002"/>
  </r>
  <r>
    <n v="36.814"/>
    <n v="0"/>
    <x v="10"/>
    <n v="24"/>
    <n v="2.7455509465314973"/>
    <n v="7.4434920790524224"/>
  </r>
  <r>
    <n v="36.722999999999999"/>
    <n v="0"/>
    <x v="10"/>
    <n v="1"/>
    <n v="2.6144988047425071"/>
    <n v="8.3273507268043065"/>
  </r>
  <r>
    <n v="36.642000000000003"/>
    <n v="0"/>
    <x v="10"/>
    <n v="2"/>
    <n v="2.6101777717236043"/>
    <n v="8.375839521710029"/>
  </r>
  <r>
    <n v="36.56"/>
    <n v="0"/>
    <x v="10"/>
    <n v="3"/>
    <n v="2.7134820802798751"/>
    <n v="7.7001597369869064"/>
  </r>
  <r>
    <n v="36.476999999999997"/>
    <n v="0"/>
    <x v="10"/>
    <n v="4"/>
    <n v="2.7304536253157643"/>
    <n v="7.608366625453403"/>
  </r>
  <r>
    <n v="36.393999999999998"/>
    <n v="0"/>
    <x v="10"/>
    <n v="5"/>
    <n v="2.6496988508130506"/>
    <n v="44.262272323385659"/>
  </r>
  <r>
    <n v="36.308"/>
    <n v="0"/>
    <x v="10"/>
    <n v="6"/>
    <n v="2.681255303025059"/>
    <n v="79.490529232930157"/>
  </r>
  <r>
    <n v="36.244999999999997"/>
    <n v="0"/>
    <x v="10"/>
    <n v="7"/>
    <n v="2.6068482886428201"/>
    <n v="119.03200528768336"/>
  </r>
  <r>
    <n v="71.381"/>
    <n v="0"/>
    <x v="10"/>
    <n v="8"/>
    <n v="2.7699691334020313"/>
    <n v="82.996256911570512"/>
  </r>
  <r>
    <n v="149.661"/>
    <n v="0"/>
    <x v="10"/>
    <n v="9"/>
    <n v="2.5382011346621054"/>
    <n v="65.812692830327705"/>
  </r>
  <r>
    <n v="283.64499999999998"/>
    <n v="0"/>
    <x v="10"/>
    <n v="10"/>
    <n v="2.8642070455887088"/>
    <n v="67.356789691237822"/>
  </r>
  <r>
    <n v="512.12400000000002"/>
    <n v="0"/>
    <x v="10"/>
    <n v="11"/>
    <n v="3.404141595174913"/>
    <n v="44.433374942980009"/>
  </r>
  <r>
    <n v="759.99300000000005"/>
    <n v="0"/>
    <x v="10"/>
    <n v="12"/>
    <n v="3.7300297585944273"/>
    <n v="33.129578781225241"/>
  </r>
  <r>
    <n v="903.82299999999998"/>
    <n v="0"/>
    <x v="10"/>
    <n v="13"/>
    <n v="3.75062141517909"/>
    <n v="32.932487185931322"/>
  </r>
  <r>
    <n v="997.13"/>
    <n v="0"/>
    <x v="10"/>
    <n v="14"/>
    <n v="3.7552822796695322"/>
    <n v="32.888176037774535"/>
  </r>
  <r>
    <n v="981.33299999999997"/>
    <n v="0"/>
    <x v="10"/>
    <n v="15"/>
    <n v="3.8549734110626495"/>
    <n v="31.966061447584625"/>
  </r>
  <r>
    <n v="698.476"/>
    <n v="0"/>
    <x v="10"/>
    <n v="16"/>
    <n v="3.8040863554866893"/>
    <n v="39.470702420987251"/>
  </r>
  <r>
    <n v="90.384"/>
    <n v="0"/>
    <x v="10"/>
    <n v="17"/>
    <n v="2.9735611646643489"/>
    <n v="93.170509970725973"/>
  </r>
  <r>
    <n v="44.265000000000001"/>
    <n v="0"/>
    <x v="10"/>
    <n v="18"/>
    <n v="3.4802850457972547"/>
    <n v="161.36012637023745"/>
  </r>
  <r>
    <n v="37.305999999999997"/>
    <n v="0"/>
    <x v="10"/>
    <n v="19"/>
    <n v="3.376722227249378"/>
    <n v="197.62794557118625"/>
  </r>
  <r>
    <n v="37.176000000000002"/>
    <n v="0"/>
    <x v="10"/>
    <n v="20"/>
    <n v="3.2105451250527537"/>
    <n v="179.91601768014741"/>
  </r>
  <r>
    <n v="37.058999999999997"/>
    <n v="0"/>
    <x v="10"/>
    <n v="21"/>
    <n v="3.0787987917368036"/>
    <n v="142.85279071626172"/>
  </r>
  <r>
    <n v="36.953000000000003"/>
    <n v="0"/>
    <x v="10"/>
    <n v="22"/>
    <n v="2.9054261305357603"/>
    <n v="103.75223314098449"/>
  </r>
  <r>
    <n v="36.856000000000002"/>
    <n v="0"/>
    <x v="10"/>
    <n v="23"/>
    <n v="2.6684542341962696"/>
    <n v="43.331579335733409"/>
  </r>
  <r>
    <n v="36.765999999999998"/>
    <n v="0"/>
    <x v="10"/>
    <n v="24"/>
    <n v="2.4602814879602697"/>
    <n v="9.4527508296986547"/>
  </r>
  <r>
    <n v="36.692999999999998"/>
    <n v="0"/>
    <x v="10"/>
    <n v="1"/>
    <n v="2.3028022060090181"/>
    <n v="10.790221848848541"/>
  </r>
  <r>
    <n v="36.622999999999998"/>
    <n v="0"/>
    <x v="10"/>
    <n v="2"/>
    <n v="2.2428040485071361"/>
    <n v="11.363014548193608"/>
  </r>
  <r>
    <n v="36.551000000000002"/>
    <n v="0"/>
    <x v="10"/>
    <n v="3"/>
    <n v="2.2730281564468133"/>
    <n v="11.103044094992496"/>
  </r>
  <r>
    <n v="36.476999999999997"/>
    <n v="0"/>
    <x v="10"/>
    <n v="4"/>
    <n v="2.3226299748345625"/>
    <n v="10.67720601114549"/>
  </r>
  <r>
    <n v="36.396999999999998"/>
    <n v="0"/>
    <x v="10"/>
    <n v="5"/>
    <n v="2.5279376970170766"/>
    <n v="46.866802068973698"/>
  </r>
  <r>
    <n v="36.317"/>
    <n v="0"/>
    <x v="10"/>
    <n v="6"/>
    <n v="2.5618112732986402"/>
    <n v="83.638323075389593"/>
  </r>
  <r>
    <n v="36.255000000000003"/>
    <n v="0"/>
    <x v="10"/>
    <n v="7"/>
    <n v="2.4734002910972577"/>
    <n v="125.95530393736868"/>
  </r>
  <r>
    <n v="66.441000000000003"/>
    <n v="0"/>
    <x v="10"/>
    <n v="8"/>
    <n v="2.3404999465926077"/>
    <n v="106.52310170110701"/>
  </r>
  <r>
    <n v="149.55799999999999"/>
    <n v="0"/>
    <x v="10"/>
    <n v="9"/>
    <n v="2.4890560459740558"/>
    <n v="67.166806460331713"/>
  </r>
  <r>
    <n v="292.18200000000002"/>
    <n v="0"/>
    <x v="10"/>
    <n v="10"/>
    <n v="2.738250718981007"/>
    <n v="70.582504515519545"/>
  </r>
  <r>
    <n v="492.89699999999999"/>
    <n v="0"/>
    <x v="10"/>
    <n v="11"/>
    <n v="3.1421629493073713"/>
    <n v="48.368904361857005"/>
  </r>
  <r>
    <n v="661.60199999999998"/>
    <n v="0"/>
    <x v="10"/>
    <n v="12"/>
    <n v="3.6703024398542419"/>
    <n v="33.713764873665745"/>
  </r>
  <r>
    <n v="782.22500000000002"/>
    <n v="0"/>
    <x v="10"/>
    <n v="13"/>
    <n v="3.8220901349915861"/>
    <n v="32.264905839797564"/>
  </r>
  <r>
    <n v="812.36"/>
    <n v="0"/>
    <x v="10"/>
    <n v="14"/>
    <n v="3.9425125237594365"/>
    <n v="31.194802855101035"/>
  </r>
  <r>
    <n v="829.64700000000005"/>
    <n v="0"/>
    <x v="10"/>
    <n v="15"/>
    <n v="3.9764447688858953"/>
    <n v="30.904977148620265"/>
  </r>
  <r>
    <n v="510.20100000000002"/>
    <n v="0"/>
    <x v="10"/>
    <n v="16"/>
    <n v="3.4580013013300039"/>
    <n v="43.69817612381344"/>
  </r>
  <r>
    <n v="76.36"/>
    <n v="0"/>
    <x v="10"/>
    <n v="17"/>
    <n v="2.2130526428442683"/>
    <n v="149.8000074682846"/>
  </r>
  <r>
    <n v="38.667000000000002"/>
    <n v="0"/>
    <x v="10"/>
    <n v="18"/>
    <n v="2.1530169530219685"/>
    <n v="304.33521107380363"/>
  </r>
  <r>
    <n v="37.357999999999997"/>
    <n v="0"/>
    <x v="10"/>
    <n v="19"/>
    <n v="1.7552882954090476"/>
    <n v="388.55766447819951"/>
  </r>
  <r>
    <n v="37.279000000000003"/>
    <n v="0"/>
    <x v="10"/>
    <n v="20"/>
    <n v="1.4982956984520781"/>
    <n v="395.4944118533603"/>
  </r>
  <r>
    <n v="37.206000000000003"/>
    <n v="0"/>
    <x v="10"/>
    <n v="21"/>
    <n v="1.4613504028808422"/>
    <n v="310.48508442853489"/>
  </r>
  <r>
    <n v="37.134"/>
    <n v="0"/>
    <x v="10"/>
    <n v="22"/>
    <n v="1.4402406048990566"/>
    <n v="218.14379624103051"/>
  </r>
  <r>
    <n v="37.055999999999997"/>
    <n v="0"/>
    <x v="10"/>
    <n v="23"/>
    <n v="1.5254691081762359"/>
    <n v="82.668598332507372"/>
  </r>
  <r>
    <n v="36.972999999999999"/>
    <n v="0"/>
    <x v="10"/>
    <n v="24"/>
    <n v="1.6534013426872496"/>
    <n v="18.738754230872949"/>
  </r>
  <r>
    <n v="36.889000000000003"/>
    <n v="0"/>
    <x v="11"/>
    <n v="1"/>
    <n v="1.6462381358722076"/>
    <n v="34.340405258792792"/>
  </r>
  <r>
    <n v="36.801000000000002"/>
    <n v="0"/>
    <x v="11"/>
    <n v="2"/>
    <n v="1.8235528508930035"/>
    <n v="30.124223751511991"/>
  </r>
  <r>
    <n v="36.709000000000003"/>
    <n v="0"/>
    <x v="11"/>
    <n v="3"/>
    <n v="1.8506242190136817"/>
    <n v="29.614495297031329"/>
  </r>
  <r>
    <n v="36.64"/>
    <n v="0"/>
    <x v="11"/>
    <n v="4"/>
    <n v="1.7729819514027771"/>
    <n v="31.399852417857648"/>
  </r>
  <r>
    <n v="36.590000000000003"/>
    <n v="0"/>
    <x v="11"/>
    <n v="5"/>
    <n v="1.8044979911321597"/>
    <n v="111.84280983821219"/>
  </r>
  <r>
    <n v="36.639000000000003"/>
    <n v="0"/>
    <x v="11"/>
    <n v="6"/>
    <n v="1.3033713975686287"/>
    <n v="270.57604196544145"/>
  </r>
  <r>
    <n v="36.636000000000003"/>
    <n v="0"/>
    <x v="11"/>
    <n v="7"/>
    <n v="1.1440301569451743"/>
    <n v="437.44883863019624"/>
  </r>
  <r>
    <n v="66.247"/>
    <n v="0"/>
    <x v="11"/>
    <n v="8"/>
    <n v="1.3089965622567539"/>
    <n v="303.39446614328574"/>
  </r>
  <r>
    <n v="174.286"/>
    <n v="0"/>
    <x v="11"/>
    <n v="9"/>
    <n v="1.5930728169170423"/>
    <n v="165.33812314375439"/>
  </r>
  <r>
    <n v="316.19499999999999"/>
    <n v="0"/>
    <x v="11"/>
    <n v="10"/>
    <n v="2.2345578981087062"/>
    <n v="135.51690287163419"/>
  </r>
  <r>
    <n v="487.31200000000001"/>
    <n v="0"/>
    <x v="11"/>
    <n v="11"/>
    <n v="2.5270427380636051"/>
    <n v="95.055271356251893"/>
  </r>
  <r>
    <n v="949.726"/>
    <n v="0"/>
    <x v="11"/>
    <n v="12"/>
    <n v="3.0494911050862239"/>
    <n v="64.784854262797055"/>
  </r>
  <r>
    <n v="1223.413"/>
    <n v="0"/>
    <x v="11"/>
    <n v="13"/>
    <n v="3.5308515969946965"/>
    <n v="55.575215537362816"/>
  </r>
  <r>
    <n v="1272.2819999999999"/>
    <n v="0"/>
    <x v="11"/>
    <n v="14"/>
    <n v="3.688939820598867"/>
    <n v="53.074884731673244"/>
  </r>
  <r>
    <n v="1258.625"/>
    <n v="0"/>
    <x v="11"/>
    <n v="15"/>
    <n v="3.3673421269600743"/>
    <n v="58.408271738773173"/>
  </r>
  <r>
    <n v="1126.9110000000001"/>
    <n v="0"/>
    <x v="11"/>
    <n v="16"/>
    <n v="3.0655441605039719"/>
    <n v="77.871166092724138"/>
  </r>
  <r>
    <n v="79.007000000000005"/>
    <n v="0"/>
    <x v="11"/>
    <n v="17"/>
    <n v="2.3955896977571096"/>
    <n v="207.68752406145987"/>
  </r>
  <r>
    <n v="37.567"/>
    <n v="0"/>
    <x v="11"/>
    <n v="18"/>
    <n v="2.1579791472579153"/>
    <n v="485.93558320564927"/>
  </r>
  <r>
    <n v="37.468000000000004"/>
    <n v="0"/>
    <x v="11"/>
    <n v="19"/>
    <n v="1.9845165658164712"/>
    <n v="530.64625792415256"/>
  </r>
  <r>
    <n v="37.369999999999997"/>
    <n v="0"/>
    <x v="11"/>
    <n v="20"/>
    <n v="2.0660408998855759"/>
    <n v="441.29094515490834"/>
  </r>
  <r>
    <n v="37.277000000000001"/>
    <n v="0"/>
    <x v="11"/>
    <n v="21"/>
    <n v="1.9339744052080936"/>
    <n v="361.81848754620324"/>
  </r>
  <r>
    <n v="37.19"/>
    <n v="0"/>
    <x v="11"/>
    <n v="22"/>
    <n v="2.0438994593668252"/>
    <n v="236.94360083653788"/>
  </r>
  <r>
    <n v="37.106000000000002"/>
    <n v="0"/>
    <x v="11"/>
    <n v="23"/>
    <n v="2.2344538482591223"/>
    <n v="87.199021730561981"/>
  </r>
  <r>
    <n v="37.026000000000003"/>
    <n v="0"/>
    <x v="11"/>
    <n v="24"/>
    <n v="2.1891523473710093"/>
    <n v="23.31706590270494"/>
  </r>
  <r>
    <n v="36.941000000000003"/>
    <n v="0"/>
    <x v="11"/>
    <n v="1"/>
    <n v="2.1211284732424862"/>
    <n v="24.432736217994382"/>
  </r>
  <r>
    <n v="36.845999999999997"/>
    <n v="0"/>
    <x v="11"/>
    <n v="2"/>
    <n v="2.1051035603979202"/>
    <n v="24.756578944104376"/>
  </r>
  <r>
    <n v="36.744999999999997"/>
    <n v="0"/>
    <x v="11"/>
    <n v="3"/>
    <n v="2.0222297099983475"/>
    <n v="26.243480506661633"/>
  </r>
  <r>
    <n v="36.659999999999997"/>
    <n v="0"/>
    <x v="11"/>
    <n v="4"/>
    <n v="1.739398746693811"/>
    <n v="32.178237431805194"/>
  </r>
  <r>
    <n v="36.603999999999999"/>
    <n v="0"/>
    <x v="11"/>
    <n v="5"/>
    <n v="1.3268134759641235"/>
    <n v="155.59154445294021"/>
  </r>
  <r>
    <n v="36.57"/>
    <n v="0"/>
    <x v="11"/>
    <n v="6"/>
    <n v="0.96112070001639238"/>
    <n v="371.12470278049693"/>
  </r>
  <r>
    <n v="36.551000000000002"/>
    <n v="0"/>
    <x v="11"/>
    <n v="7"/>
    <n v="0.9778425231089104"/>
    <n v="514.65884503225311"/>
  </r>
  <r>
    <n v="36.652999999999999"/>
    <n v="0"/>
    <x v="11"/>
    <n v="8"/>
    <n v="1.2655137296766086"/>
    <n v="567.53717224929267"/>
  </r>
  <r>
    <n v="106.217"/>
    <n v="0"/>
    <x v="11"/>
    <n v="9"/>
    <n v="1.5649587853997944"/>
    <n v="206.05511360297936"/>
  </r>
  <r>
    <n v="239.67"/>
    <n v="0"/>
    <x v="11"/>
    <n v="10"/>
    <n v="1.5834939216807877"/>
    <n v="192.37415936018394"/>
  </r>
  <r>
    <n v="438.02800000000002"/>
    <n v="0"/>
    <x v="11"/>
    <n v="11"/>
    <n v="1.5440466314201784"/>
    <n v="157.33389867674566"/>
  </r>
  <r>
    <n v="764.44399999999996"/>
    <n v="0"/>
    <x v="11"/>
    <n v="12"/>
    <n v="1.5635760294913708"/>
    <n v="128.98360857585729"/>
  </r>
  <r>
    <n v="1025.788"/>
    <n v="0"/>
    <x v="11"/>
    <n v="13"/>
    <n v="1.8024408450764757"/>
    <n v="111.52333088688653"/>
  </r>
  <r>
    <n v="1112.2729999999999"/>
    <n v="0"/>
    <x v="11"/>
    <n v="14"/>
    <n v="2.1975506820094046"/>
    <n v="90.974036725760101"/>
  </r>
  <r>
    <n v="1095.4480000000001"/>
    <n v="0"/>
    <x v="11"/>
    <n v="15"/>
    <n v="2.3871834868731812"/>
    <n v="83.52726991880003"/>
  </r>
  <r>
    <n v="775.00900000000001"/>
    <n v="0"/>
    <x v="11"/>
    <n v="16"/>
    <n v="2.0781424397764461"/>
    <n v="116.18637735909446"/>
  </r>
  <r>
    <n v="72.382000000000005"/>
    <n v="0"/>
    <x v="11"/>
    <n v="17"/>
    <n v="1.3995635033823937"/>
    <n v="391.56949988578947"/>
  </r>
  <r>
    <n v="37.545000000000002"/>
    <n v="0"/>
    <x v="11"/>
    <n v="18"/>
    <n v="1.2041661014992906"/>
    <n v="878.9476374881001"/>
  </r>
  <r>
    <n v="37.475000000000001"/>
    <n v="0"/>
    <x v="11"/>
    <n v="19"/>
    <n v="1.0757439286372943"/>
    <n v="986.86089983143358"/>
  </r>
  <r>
    <n v="37.402999999999999"/>
    <n v="0"/>
    <x v="11"/>
    <n v="20"/>
    <n v="1.0592497344819114"/>
    <n v="869.11610482062656"/>
  </r>
  <r>
    <n v="37.335000000000001"/>
    <n v="0"/>
    <x v="11"/>
    <n v="21"/>
    <n v="1.011640746510341"/>
    <n v="699.4124859706352"/>
  </r>
  <r>
    <n v="37.270000000000003"/>
    <n v="0"/>
    <x v="11"/>
    <n v="22"/>
    <n v="1.1940573688060385"/>
    <n v="411.58676011286821"/>
  </r>
  <r>
    <n v="37.204000000000001"/>
    <n v="0"/>
    <x v="11"/>
    <n v="23"/>
    <n v="1.3909798704510428"/>
    <n v="145.57415891224679"/>
  </r>
  <r>
    <n v="37.119999999999997"/>
    <n v="0"/>
    <x v="11"/>
    <n v="24"/>
    <n v="1.7428841040069187"/>
    <n v="31.696531219390288"/>
  </r>
  <r>
    <n v="37.015999999999998"/>
    <n v="0"/>
    <x v="11"/>
    <n v="1"/>
    <n v="1.8795770800900931"/>
    <n v="28.766674017613585"/>
  </r>
  <r>
    <n v="36.893999999999998"/>
    <n v="0"/>
    <x v="11"/>
    <n v="2"/>
    <n v="2.3201958969018111"/>
    <n v="21.527732356862671"/>
  </r>
  <r>
    <n v="36.729999999999997"/>
    <n v="0"/>
    <x v="11"/>
    <n v="3"/>
    <n v="2.6089172083452552"/>
    <n v="18.146128494500502"/>
  </r>
  <r>
    <n v="36.58"/>
    <n v="0"/>
    <x v="11"/>
    <n v="4"/>
    <n v="2.3639037628465336"/>
    <n v="21.129101477293503"/>
  </r>
  <r>
    <n v="36.465000000000003"/>
    <n v="0"/>
    <x v="11"/>
    <n v="5"/>
    <n v="2.1652537957477409"/>
    <n v="91.883177688017994"/>
  </r>
  <r>
    <n v="36.378999999999998"/>
    <n v="0"/>
    <x v="11"/>
    <n v="6"/>
    <n v="2.0114238737769821"/>
    <n v="173.09865967550815"/>
  </r>
  <r>
    <n v="36.323"/>
    <n v="0"/>
    <x v="11"/>
    <n v="7"/>
    <n v="1.6468272526285201"/>
    <n v="303.48288528207468"/>
  </r>
  <r>
    <n v="56.84"/>
    <n v="0"/>
    <x v="11"/>
    <n v="8"/>
    <n v="0.94921019800674289"/>
    <n v="490.03683128298434"/>
  </r>
  <r>
    <n v="126.696"/>
    <n v="0"/>
    <x v="11"/>
    <n v="9"/>
    <n v="0.66349679727938393"/>
    <n v="411.31455242584428"/>
  </r>
  <r>
    <n v="248.28700000000001"/>
    <n v="0"/>
    <x v="11"/>
    <n v="10"/>
    <n v="0.83073040151423372"/>
    <n v="369.20267679892675"/>
  </r>
  <r>
    <n v="509.36900000000003"/>
    <n v="0"/>
    <x v="11"/>
    <n v="11"/>
    <n v="1.5184439403547303"/>
    <n v="160.03341945119004"/>
  </r>
  <r>
    <n v="901.79700000000003"/>
    <n v="0"/>
    <x v="11"/>
    <n v="12"/>
    <n v="2.5257127706847426"/>
    <n v="78.794113965949592"/>
  </r>
  <r>
    <n v="1227.3720000000001"/>
    <n v="0"/>
    <x v="11"/>
    <n v="13"/>
    <n v="3.3622316993330488"/>
    <n v="58.501258548406597"/>
  </r>
  <r>
    <n v="1359.8050000000001"/>
    <n v="0"/>
    <x v="11"/>
    <n v="14"/>
    <n v="4.0350100371622375"/>
    <n v="48.285309249283763"/>
  </r>
  <r>
    <n v="1353.4780000000001"/>
    <n v="0"/>
    <x v="11"/>
    <n v="15"/>
    <n v="4.5802673502755269"/>
    <n v="42.207528372354048"/>
  </r>
  <r>
    <n v="960.8"/>
    <n v="0"/>
    <x v="11"/>
    <n v="16"/>
    <n v="5.0752876765755852"/>
    <n v="45.938687570421813"/>
  </r>
  <r>
    <n v="191.14099999999999"/>
    <n v="0"/>
    <x v="11"/>
    <n v="17"/>
    <n v="4.7105406271467398"/>
    <n v="62.830112615115091"/>
  </r>
  <r>
    <n v="119.73699999999999"/>
    <n v="0"/>
    <x v="11"/>
    <n v="18"/>
    <n v="4.8728851823124257"/>
    <n v="65.842634182423808"/>
  </r>
  <r>
    <n v="86.448999999999998"/>
    <n v="0"/>
    <x v="11"/>
    <n v="19"/>
    <n v="4.4133227844788339"/>
    <n v="101.12589056624324"/>
  </r>
  <r>
    <n v="49.305999999999997"/>
    <n v="0"/>
    <x v="11"/>
    <n v="20"/>
    <n v="3.6854429855853148"/>
    <n v="184.29015108208253"/>
  </r>
  <r>
    <n v="38.768999999999998"/>
    <n v="0"/>
    <x v="11"/>
    <n v="21"/>
    <n v="3.0730397003618424"/>
    <n v="215.50039100019359"/>
  </r>
  <r>
    <n v="36.924999999999997"/>
    <n v="0"/>
    <x v="11"/>
    <n v="22"/>
    <n v="2.9184612383925885"/>
    <n v="164.20912460496615"/>
  </r>
  <r>
    <n v="36.5"/>
    <n v="0"/>
    <x v="11"/>
    <n v="23"/>
    <n v="2.786990670956758"/>
    <n v="69.116638096114542"/>
  </r>
  <r>
    <n v="36.43"/>
    <n v="0"/>
    <x v="11"/>
    <n v="24"/>
    <n v="2.7703142421032312"/>
    <n v="16.653953623294861"/>
  </r>
  <r>
    <n v="36.363"/>
    <n v="0"/>
    <x v="11"/>
    <n v="1"/>
    <n v="2.7269121731364945"/>
    <n v="17.10776815675186"/>
  </r>
  <r>
    <n v="36.296999999999997"/>
    <n v="0"/>
    <x v="11"/>
    <n v="2"/>
    <n v="2.6923317031896348"/>
    <n v="17.486398144862225"/>
  </r>
  <r>
    <n v="36.232999999999997"/>
    <n v="0"/>
    <x v="11"/>
    <n v="3"/>
    <n v="2.6209641355806457"/>
    <n v="18.264816321430732"/>
  </r>
  <r>
    <n v="36.170999999999999"/>
    <n v="0"/>
    <x v="11"/>
    <n v="4"/>
    <n v="2.6013877065904651"/>
    <n v="18.508706979562312"/>
  </r>
  <r>
    <n v="36.118000000000002"/>
    <n v="0"/>
    <x v="11"/>
    <n v="5"/>
    <n v="2.526309561395832"/>
    <n v="78.083476473340852"/>
  </r>
  <r>
    <n v="36.081000000000003"/>
    <n v="0"/>
    <x v="11"/>
    <n v="6"/>
    <n v="2.4478680519995355"/>
    <n v="141.63172549455294"/>
  </r>
  <r>
    <n v="36.067"/>
    <n v="0"/>
    <x v="11"/>
    <n v="7"/>
    <n v="2.1931712199461306"/>
    <n v="227.01283318737052"/>
  </r>
  <r>
    <n v="63.76"/>
    <n v="0"/>
    <x v="11"/>
    <n v="8"/>
    <n v="1.9573811585892003"/>
    <n v="208.93846466493193"/>
  </r>
  <r>
    <n v="167.023"/>
    <n v="0"/>
    <x v="11"/>
    <n v="9"/>
    <n v="2.0353193852562796"/>
    <n v="128.81073539362683"/>
  </r>
  <r>
    <n v="358.70600000000002"/>
    <n v="0"/>
    <x v="11"/>
    <n v="10"/>
    <n v="2.342409870197784"/>
    <n v="129.14977113457329"/>
  </r>
  <r>
    <n v="621.37"/>
    <n v="0"/>
    <x v="11"/>
    <n v="11"/>
    <n v="2.1816170608060435"/>
    <n v="110.5442843027283"/>
  </r>
  <r>
    <n v="878.10900000000004"/>
    <n v="0"/>
    <x v="11"/>
    <n v="12"/>
    <n v="2.1217957017583009"/>
    <n v="94.320975062882766"/>
  </r>
  <r>
    <n v="997.77800000000002"/>
    <n v="0"/>
    <x v="11"/>
    <n v="13"/>
    <n v="2.0827762721905585"/>
    <n v="96.139895557977212"/>
  </r>
  <r>
    <n v="1021.116"/>
    <n v="0"/>
    <x v="11"/>
    <n v="14"/>
    <n v="2.0456835043574069"/>
    <n v="97.933336846241119"/>
  </r>
  <r>
    <n v="987.07100000000003"/>
    <n v="0"/>
    <x v="11"/>
    <n v="15"/>
    <n v="1.9109416526937708"/>
    <n v="105.03394633301629"/>
  </r>
  <r>
    <n v="824.30399999999997"/>
    <n v="0"/>
    <x v="11"/>
    <n v="16"/>
    <n v="1.8690631343001767"/>
    <n v="129.49312739527764"/>
  </r>
  <r>
    <n v="99.912999999999997"/>
    <n v="0"/>
    <x v="11"/>
    <n v="17"/>
    <n v="1.7457021509982737"/>
    <n v="226.71145606516725"/>
  </r>
  <r>
    <n v="39.972000000000001"/>
    <n v="0"/>
    <x v="11"/>
    <n v="18"/>
    <n v="2.0720291986359651"/>
    <n v="476.01615403420294"/>
  </r>
  <r>
    <n v="37.192"/>
    <n v="0"/>
    <x v="11"/>
    <n v="19"/>
    <n v="2.2710757362976692"/>
    <n v="465.9102072339964"/>
  </r>
  <r>
    <n v="37.103000000000002"/>
    <n v="0"/>
    <x v="11"/>
    <n v="20"/>
    <n v="2.3745487992458694"/>
    <n v="385.45963664341076"/>
  </r>
  <r>
    <n v="37.018999999999998"/>
    <n v="0"/>
    <x v="11"/>
    <n v="21"/>
    <n v="2.3495654917452296"/>
    <n v="298.175556534512"/>
  </r>
  <r>
    <n v="36.942"/>
    <n v="0"/>
    <x v="11"/>
    <n v="22"/>
    <n v="2.2912027409201485"/>
    <n v="211.7359838950899"/>
  </r>
  <r>
    <n v="36.862000000000002"/>
    <n v="0"/>
    <x v="11"/>
    <n v="23"/>
    <n v="2.2917899118374705"/>
    <n v="85.335898952189865"/>
  </r>
  <r>
    <n v="36.768999999999998"/>
    <n v="0"/>
    <x v="11"/>
    <n v="24"/>
    <n v="2.4201132204919666"/>
    <n v="20.304870431713557"/>
  </r>
  <r>
    <n v="36.67"/>
    <n v="0"/>
    <x v="11"/>
    <n v="1"/>
    <n v="2.5817466955532256"/>
    <n v="18.470421220241775"/>
  </r>
  <r>
    <n v="36.572000000000003"/>
    <n v="0"/>
    <x v="11"/>
    <n v="2"/>
    <n v="2.6330837434460759"/>
    <n v="17.966914020146074"/>
  </r>
  <r>
    <n v="36.478000000000002"/>
    <n v="0"/>
    <x v="11"/>
    <n v="3"/>
    <n v="2.5940001927524987"/>
    <n v="18.433310924202836"/>
  </r>
  <r>
    <n v="36.4"/>
    <n v="0"/>
    <x v="11"/>
    <n v="4"/>
    <n v="2.4610032507089459"/>
    <n v="20.005592975619312"/>
  </r>
  <r>
    <n v="36.334000000000003"/>
    <n v="0"/>
    <x v="11"/>
    <n v="5"/>
    <n v="2.3640103637674685"/>
    <n v="83.628401423780517"/>
  </r>
  <r>
    <n v="36.289000000000001"/>
    <n v="0"/>
    <x v="11"/>
    <n v="6"/>
    <n v="2.0650087166886242"/>
    <n v="168.76766556705351"/>
  </r>
  <r>
    <n v="36.267000000000003"/>
    <n v="0"/>
    <x v="11"/>
    <n v="7"/>
    <n v="1.6310150213900545"/>
    <n v="306.99445183110089"/>
  </r>
  <r>
    <n v="48.277000000000001"/>
    <n v="0"/>
    <x v="11"/>
    <n v="8"/>
    <n v="1.129011071690619"/>
    <n v="483.88500422604767"/>
  </r>
  <r>
    <n v="146.404"/>
    <n v="0"/>
    <x v="11"/>
    <n v="9"/>
    <n v="1.032017441713075"/>
    <n v="256.72953835824501"/>
  </r>
  <r>
    <n v="331.61"/>
    <n v="0"/>
    <x v="11"/>
    <n v="10"/>
    <n v="0.91000054945038367"/>
    <n v="336.80020390060963"/>
  </r>
  <r>
    <n v="612.23599999999999"/>
    <n v="0"/>
    <x v="11"/>
    <n v="11"/>
    <n v="1.1042558580329107"/>
    <n v="221.09799701369943"/>
  </r>
  <r>
    <n v="824.56"/>
    <n v="0"/>
    <x v="11"/>
    <n v="12"/>
    <n v="1.5012411531795948"/>
    <n v="134.45427991130987"/>
  </r>
  <r>
    <n v="1009.9930000000001"/>
    <n v="0"/>
    <x v="11"/>
    <n v="13"/>
    <n v="1.9292260106063259"/>
    <n v="104.01223510612454"/>
  </r>
  <r>
    <n v="1062.47"/>
    <n v="0"/>
    <x v="11"/>
    <n v="14"/>
    <n v="2.0743119341121288"/>
    <n v="96.543499408732643"/>
  </r>
  <r>
    <n v="1017.697"/>
    <n v="0"/>
    <x v="11"/>
    <n v="15"/>
    <n v="2.3909481382915856"/>
    <n v="83.39139234014597"/>
  </r>
  <r>
    <n v="836.54700000000003"/>
    <n v="0"/>
    <x v="11"/>
    <n v="16"/>
    <n v="2.615261745982608"/>
    <n v="91.75541789380695"/>
  </r>
  <r>
    <n v="94.841999999999999"/>
    <n v="0"/>
    <x v="11"/>
    <n v="17"/>
    <n v="2.375298928556151"/>
    <n v="174.52198234409931"/>
  </r>
  <r>
    <n v="38.534999999999997"/>
    <n v="0"/>
    <x v="11"/>
    <n v="18"/>
    <n v="2.7212956472974414"/>
    <n v="373.73169496199222"/>
  </r>
  <r>
    <n v="37.268999999999998"/>
    <n v="0"/>
    <x v="11"/>
    <n v="19"/>
    <n v="2.7343774428560517"/>
    <n v="384.53212501195998"/>
  </r>
  <r>
    <n v="37.162999999999997"/>
    <n v="0"/>
    <x v="11"/>
    <n v="20"/>
    <n v="2.9999428327886517"/>
    <n v="302.59134709783547"/>
  </r>
  <r>
    <n v="37.027999999999999"/>
    <n v="0"/>
    <x v="11"/>
    <n v="21"/>
    <n v="2.9366596670366825"/>
    <n v="236.56291349402673"/>
  </r>
  <r>
    <n v="36.902999999999999"/>
    <n v="0"/>
    <x v="11"/>
    <n v="22"/>
    <n v="3.0613049505072176"/>
    <n v="156.18508782507396"/>
  </r>
  <r>
    <n v="36.935000000000002"/>
    <n v="0"/>
    <x v="11"/>
    <n v="23"/>
    <n v="3.2615102330055628"/>
    <n v="56.947144367469633"/>
  </r>
  <r>
    <n v="37.158000000000001"/>
    <n v="0"/>
    <x v="11"/>
    <n v="24"/>
    <n v="3.2815926011618197"/>
    <n v="12.274322747714416"/>
  </r>
  <r>
    <n v="36.744"/>
    <n v="0"/>
    <x v="11"/>
    <n v="1"/>
    <n v="3.1007774831483799"/>
    <n v="13.707755345796006"/>
  </r>
  <r>
    <n v="36.637999999999998"/>
    <n v="0"/>
    <x v="11"/>
    <n v="2"/>
    <n v="2.9385242895031509"/>
    <n v="15.049033432794257"/>
  </r>
  <r>
    <n v="36.527999999999999"/>
    <n v="0"/>
    <x v="11"/>
    <n v="3"/>
    <n v="2.823868445944322"/>
    <n v="16.107373957982333"/>
  </r>
  <r>
    <n v="36.445"/>
    <n v="0"/>
    <x v="11"/>
    <n v="4"/>
    <n v="2.7297479737147898"/>
    <n v="17.041282174255059"/>
  </r>
  <r>
    <n v="36.293999999999997"/>
    <n v="0"/>
    <x v="11"/>
    <n v="5"/>
    <n v="2.347710586933577"/>
    <n v="84.37069359213082"/>
  </r>
  <r>
    <n v="36.231999999999999"/>
    <n v="0"/>
    <x v="11"/>
    <n v="6"/>
    <n v="2.2231313501455556"/>
    <n v="156.30379554345893"/>
  </r>
  <r>
    <n v="36.173000000000002"/>
    <n v="0"/>
    <x v="11"/>
    <n v="7"/>
    <n v="2.010696396774013"/>
    <n v="247.79229292179934"/>
  </r>
  <r>
    <n v="63.201000000000001"/>
    <n v="0"/>
    <x v="11"/>
    <n v="8"/>
    <n v="1.9347371914552116"/>
    <n v="213.32017317804326"/>
  </r>
  <r>
    <n v="151.68899999999999"/>
    <n v="0"/>
    <x v="11"/>
    <n v="9"/>
    <n v="1.8565950016091286"/>
    <n v="141.47722880354536"/>
  </r>
  <r>
    <n v="314.14400000000001"/>
    <n v="0"/>
    <x v="11"/>
    <n v="10"/>
    <n v="2.056442802511171"/>
    <n v="147.49430768113285"/>
  </r>
  <r>
    <n v="594.37199999999996"/>
    <n v="0"/>
    <x v="11"/>
    <n v="11"/>
    <n v="2.4722145942454103"/>
    <n v="97.224798178059359"/>
  </r>
  <r>
    <n v="852.78099999999995"/>
    <n v="0"/>
    <x v="11"/>
    <n v="12"/>
    <n v="3.1862611317969529"/>
    <n v="61.885100089466455"/>
  </r>
  <r>
    <n v="959.68700000000001"/>
    <n v="0"/>
    <x v="11"/>
    <n v="13"/>
    <n v="3.7326264211678084"/>
    <n v="52.421286087517878"/>
  </r>
  <r>
    <n v="1008.6660000000001"/>
    <n v="0"/>
    <x v="11"/>
    <n v="14"/>
    <n v="3.8596571091225185"/>
    <n v="50.604832157369984"/>
  </r>
  <r>
    <n v="995.12400000000002"/>
    <n v="0"/>
    <x v="11"/>
    <n v="15"/>
    <n v="4.0002476173357069"/>
    <n v="48.728976622894017"/>
  </r>
  <r>
    <n v="772.71699999999998"/>
    <n v="0"/>
    <x v="11"/>
    <n v="16"/>
    <n v="3.9684284042930651"/>
    <n v="59.524118767694048"/>
  </r>
  <r>
    <n v="105.81100000000001"/>
    <n v="0"/>
    <x v="11"/>
    <n v="17"/>
    <n v="3.0250223139672872"/>
    <n v="122.10073319040244"/>
  </r>
  <r>
    <n v="38.988"/>
    <n v="0"/>
    <x v="11"/>
    <n v="18"/>
    <n v="3.2107145622119702"/>
    <n v="311.67468478514763"/>
  </r>
  <r>
    <n v="37.56"/>
    <n v="0"/>
    <x v="11"/>
    <n v="19"/>
    <n v="3.151226586584976"/>
    <n v="329.81263537552235"/>
  </r>
  <r>
    <n v="37.024000000000001"/>
    <n v="0"/>
    <x v="11"/>
    <n v="20"/>
    <n v="3.232673506557691"/>
    <n v="281.16103068218553"/>
  </r>
  <r>
    <n v="36.987000000000002"/>
    <n v="0"/>
    <x v="11"/>
    <n v="21"/>
    <n v="3.3515669469667468"/>
    <n v="206.30245544560967"/>
  </r>
  <r>
    <n v="37.156999999999996"/>
    <n v="0"/>
    <x v="11"/>
    <n v="22"/>
    <n v="3.5479510988738272"/>
    <n v="132.51220498785233"/>
  </r>
  <r>
    <n v="37.348999999999997"/>
    <n v="0"/>
    <x v="11"/>
    <n v="23"/>
    <n v="3.4605561691728108"/>
    <n v="52.52229085468241"/>
  </r>
  <r>
    <n v="37.08"/>
    <n v="0"/>
    <x v="11"/>
    <n v="24"/>
    <n v="3.3040351087723026"/>
    <n v="12.150648205422074"/>
  </r>
  <r>
    <n v="36.603999999999999"/>
    <n v="0"/>
    <x v="11"/>
    <n v="1"/>
    <n v="3.0158846131773678"/>
    <n v="14.424354311184164"/>
  </r>
  <r>
    <n v="36.366999999999997"/>
    <n v="0"/>
    <x v="11"/>
    <n v="2"/>
    <n v="2.9014908236973627"/>
    <n v="15.481035098488382"/>
  </r>
  <r>
    <n v="36.289000000000001"/>
    <n v="0"/>
    <x v="11"/>
    <n v="3"/>
    <n v="2.520706250240198"/>
    <n v="19.356539208513201"/>
  </r>
  <r>
    <n v="36.231999999999999"/>
    <n v="0"/>
    <x v="11"/>
    <n v="4"/>
    <n v="2.3660566349941838"/>
    <n v="21.303590896411123"/>
  </r>
  <r>
    <n v="36.182000000000002"/>
    <n v="0"/>
    <x v="11"/>
    <n v="5"/>
    <n v="2.3507090419701031"/>
    <n v="84.511216020168831"/>
  </r>
  <r>
    <n v="36.14"/>
    <n v="0"/>
    <x v="11"/>
    <n v="6"/>
    <n v="2.3176319811393697"/>
    <n v="149.90606776359468"/>
  </r>
  <r>
    <n v="36.087000000000003"/>
    <n v="0"/>
    <x v="11"/>
    <n v="7"/>
    <n v="2.3138593302100281"/>
    <n v="214.53253543082312"/>
  </r>
  <r>
    <n v="54.500999999999998"/>
    <n v="0"/>
    <x v="11"/>
    <n v="8"/>
    <n v="2.0127046479799264"/>
    <n v="237.53398629101991"/>
  </r>
  <r>
    <n v="151.03700000000001"/>
    <n v="0"/>
    <x v="11"/>
    <n v="9"/>
    <n v="2.0259091786158629"/>
    <n v="129.42191514659953"/>
  </r>
  <r>
    <n v="278.85500000000002"/>
    <n v="0"/>
    <x v="11"/>
    <n v="10"/>
    <n v="2.0866175979321175"/>
    <n v="145.32133092848744"/>
  </r>
  <r>
    <n v="493.42899999999997"/>
    <n v="0"/>
    <x v="11"/>
    <n v="11"/>
    <n v="2.3454971754406357"/>
    <n v="102.62705803868361"/>
  </r>
  <r>
    <n v="804.06799999999998"/>
    <n v="0"/>
    <x v="11"/>
    <n v="12"/>
    <n v="2.2299834080100238"/>
    <n v="89.61064106185205"/>
  </r>
  <r>
    <n v="995.88900000000001"/>
    <n v="0"/>
    <x v="11"/>
    <n v="13"/>
    <n v="2.5127572505118758"/>
    <n v="79.214646254879582"/>
  </r>
  <r>
    <n v="1033.4760000000001"/>
    <n v="0"/>
    <x v="11"/>
    <n v="14"/>
    <n v="2.4778436189558048"/>
    <n v="80.369826046719822"/>
  </r>
  <r>
    <n v="993.04"/>
    <n v="0"/>
    <x v="11"/>
    <n v="15"/>
    <n v="2.5552583039685048"/>
    <n v="77.851026328638895"/>
  </r>
  <r>
    <n v="821.01800000000003"/>
    <n v="0"/>
    <x v="11"/>
    <n v="16"/>
    <n v="2.4458638555733225"/>
    <n v="98.302093024031706"/>
  </r>
  <r>
    <n v="97.06"/>
    <n v="0"/>
    <x v="11"/>
    <n v="17"/>
    <n v="2.2009482047517608"/>
    <n v="184.33668962787996"/>
  </r>
  <r>
    <n v="39.043999999999997"/>
    <n v="0"/>
    <x v="11"/>
    <n v="18"/>
    <n v="2.5134352985505712"/>
    <n v="400.12660727561928"/>
  </r>
  <r>
    <n v="37.204999999999998"/>
    <n v="0"/>
    <x v="11"/>
    <n v="19"/>
    <n v="2.4906322490484216"/>
    <n v="423.83743723733653"/>
  </r>
  <r>
    <n v="37.101999999999997"/>
    <n v="0"/>
    <x v="11"/>
    <n v="20"/>
    <n v="2.5679768301135431"/>
    <n v="355.70436141316947"/>
  </r>
  <r>
    <n v="36.996000000000002"/>
    <n v="0"/>
    <x v="11"/>
    <n v="21"/>
    <n v="2.7181243532995323"/>
    <n v="256.5858239952982"/>
  </r>
  <r>
    <n v="36.881999999999998"/>
    <n v="0"/>
    <x v="11"/>
    <n v="22"/>
    <n v="2.950038982793278"/>
    <n v="162.53631771515643"/>
  </r>
  <r>
    <n v="36.767000000000003"/>
    <n v="0"/>
    <x v="11"/>
    <n v="23"/>
    <n v="2.9397389339871665"/>
    <n v="64.540750743496275"/>
  </r>
  <r>
    <n v="36.661000000000001"/>
    <n v="0"/>
    <x v="11"/>
    <n v="24"/>
    <n v="2.8856784297630944"/>
    <n v="15.494844041268601"/>
  </r>
  <r>
    <n v="36.576999999999998"/>
    <n v="0"/>
    <x v="11"/>
    <n v="1"/>
    <n v="2.7923411324549874"/>
    <n v="16.378540073224855"/>
  </r>
  <r>
    <n v="36.500999999999998"/>
    <n v="0"/>
    <x v="11"/>
    <n v="2"/>
    <n v="2.7741932160539937"/>
    <n v="16.584527871037871"/>
  </r>
  <r>
    <n v="36.389000000000003"/>
    <n v="0"/>
    <x v="11"/>
    <n v="3"/>
    <n v="2.5673616807921706"/>
    <n v="18.772772850957125"/>
  </r>
  <r>
    <n v="36.323999999999998"/>
    <n v="0"/>
    <x v="11"/>
    <n v="4"/>
    <n v="2.3451882653637854"/>
    <n v="21.526911316427746"/>
  </r>
  <r>
    <n v="36.259"/>
    <n v="0"/>
    <x v="11"/>
    <n v="5"/>
    <n v="2.3624538090722536"/>
    <n v="83.863138797729789"/>
  </r>
  <r>
    <n v="36.183999999999997"/>
    <n v="0"/>
    <x v="11"/>
    <n v="6"/>
    <n v="2.4454694845775524"/>
    <n v="141.37684025299774"/>
  </r>
  <r>
    <n v="36.109000000000002"/>
    <n v="0"/>
    <x v="11"/>
    <n v="7"/>
    <n v="2.4626181189944982"/>
    <n v="200.8482634169095"/>
  </r>
  <r>
    <n v="72.403999999999996"/>
    <n v="0"/>
    <x v="11"/>
    <n v="8"/>
    <n v="2.6211512737726528"/>
    <n v="136.14111633539162"/>
  </r>
  <r>
    <n v="144.49600000000001"/>
    <n v="0"/>
    <x v="11"/>
    <n v="9"/>
    <n v="2.581683559230294"/>
    <n v="100.96434063813172"/>
  </r>
  <r>
    <n v="279.93799999999999"/>
    <n v="0"/>
    <x v="11"/>
    <n v="10"/>
    <n v="2.9828576902024677"/>
    <n v="100.82551099169321"/>
  </r>
  <r>
    <n v="522.40700000000004"/>
    <n v="0"/>
    <x v="11"/>
    <n v="11"/>
    <n v="3.2100554512344486"/>
    <n v="74.240871223189203"/>
  </r>
  <r>
    <n v="775.10299999999995"/>
    <n v="0"/>
    <x v="11"/>
    <n v="12"/>
    <n v="3.6007346472629722"/>
    <n v="54.442866649277533"/>
  </r>
  <r>
    <n v="880.98800000000006"/>
    <n v="0"/>
    <x v="11"/>
    <n v="13"/>
    <n v="3.6981786057463477"/>
    <n v="52.935375032476372"/>
  </r>
  <r>
    <n v="930.55399999999997"/>
    <n v="0"/>
    <x v="11"/>
    <n v="14"/>
    <n v="3.4934482964543787"/>
    <n v="56.199891981631019"/>
  </r>
  <r>
    <n v="876.00199999999995"/>
    <n v="0"/>
    <x v="11"/>
    <n v="15"/>
    <n v="3.2846664975306092"/>
    <n v="59.948120161915782"/>
  </r>
  <r>
    <n v="739.82500000000005"/>
    <n v="0"/>
    <x v="11"/>
    <n v="16"/>
    <n v="2.8370407117276266"/>
    <n v="84.366176445405642"/>
  </r>
  <r>
    <n v="89.242999999999995"/>
    <n v="0"/>
    <x v="11"/>
    <n v="17"/>
    <n v="2.0393393538104445"/>
    <n v="216.69026298061794"/>
  </r>
  <r>
    <n v="37.701000000000001"/>
    <n v="0"/>
    <x v="11"/>
    <n v="18"/>
    <n v="1.9293962786322565"/>
    <n v="542.70571823153659"/>
  </r>
  <r>
    <n v="37.206000000000003"/>
    <n v="0"/>
    <x v="11"/>
    <n v="19"/>
    <n v="1.6230495987492188"/>
    <n v="655.54954397515485"/>
  </r>
  <r>
    <n v="37.122"/>
    <n v="0"/>
    <x v="11"/>
    <n v="20"/>
    <n v="1.6100944071699645"/>
    <n v="572.78488323070314"/>
  </r>
  <r>
    <n v="37.042000000000002"/>
    <n v="0"/>
    <x v="11"/>
    <n v="21"/>
    <n v="1.5361461519009185"/>
    <n v="460.9283889756959"/>
  </r>
  <r>
    <n v="36.97"/>
    <n v="0"/>
    <x v="11"/>
    <n v="22"/>
    <n v="1.575325045823877"/>
    <n v="312.14738393328008"/>
  </r>
  <r>
    <n v="36.896999999999998"/>
    <n v="0"/>
    <x v="11"/>
    <n v="23"/>
    <n v="1.7751490078300467"/>
    <n v="112.9072789962994"/>
  </r>
  <r>
    <n v="36.814"/>
    <n v="0"/>
    <x v="11"/>
    <n v="24"/>
    <n v="1.9504963470870691"/>
    <n v="27.517277616285739"/>
  </r>
  <r>
    <n v="36.719000000000001"/>
    <n v="0"/>
    <x v="11"/>
    <n v="1"/>
    <n v="2.0060421231868482"/>
    <n v="26.553096556609486"/>
  </r>
  <r>
    <n v="36.613999999999997"/>
    <n v="0"/>
    <x v="11"/>
    <n v="2"/>
    <n v="1.9651720026501498"/>
    <n v="27.387543312426018"/>
  </r>
  <r>
    <n v="36.505000000000003"/>
    <n v="0"/>
    <x v="11"/>
    <n v="3"/>
    <n v="1.9194699789264742"/>
    <n v="28.358159435519511"/>
  </r>
  <r>
    <n v="36.409999999999997"/>
    <n v="0"/>
    <x v="11"/>
    <n v="4"/>
    <n v="1.7641136584698844"/>
    <n v="31.80675388405372"/>
  </r>
  <r>
    <n v="36.335000000000001"/>
    <n v="0"/>
    <x v="11"/>
    <n v="5"/>
    <n v="1.413025477477317"/>
    <n v="146.5756565007631"/>
  </r>
  <r>
    <n v="36.268999999999998"/>
    <n v="0"/>
    <x v="11"/>
    <n v="6"/>
    <n v="1.22574059245829"/>
    <n v="291.27640538619966"/>
  </r>
  <r>
    <n v="36.21"/>
    <n v="0"/>
    <x v="11"/>
    <n v="7"/>
    <n v="1.103653025184999"/>
    <n v="459.15136688635346"/>
  </r>
  <r>
    <n v="43.817999999999998"/>
    <n v="0"/>
    <x v="11"/>
    <n v="8"/>
    <n v="0.80163894615967857"/>
    <n v="754.19840438508811"/>
  </r>
  <r>
    <n v="108.319"/>
    <n v="0"/>
    <x v="11"/>
    <n v="9"/>
    <n v="0.62840512410386973"/>
    <n v="508.14785724749783"/>
  </r>
  <r>
    <n v="242.428"/>
    <n v="0"/>
    <x v="11"/>
    <n v="10"/>
    <n v="0.55613847196539101"/>
    <n v="552.86284236190261"/>
  </r>
  <r>
    <n v="423.41300000000001"/>
    <n v="0"/>
    <x v="11"/>
    <n v="11"/>
    <n v="0.99016816753519199"/>
    <n v="246.89209526214017"/>
  </r>
  <r>
    <n v="582.01199999999994"/>
    <n v="0"/>
    <x v="11"/>
    <n v="12"/>
    <n v="1.6282413825965731"/>
    <n v="123.75106506607595"/>
  </r>
  <r>
    <n v="746.48"/>
    <n v="0"/>
    <x v="11"/>
    <n v="13"/>
    <n v="1.9582543246473376"/>
    <n v="102.4293529001845"/>
  </r>
  <r>
    <n v="901.97699999999998"/>
    <n v="0"/>
    <x v="11"/>
    <n v="14"/>
    <n v="2.6058108143148075"/>
    <n v="76.287000130469437"/>
  </r>
  <r>
    <n v="904.73800000000006"/>
    <n v="0"/>
    <x v="11"/>
    <n v="15"/>
    <n v="2.9226790792011359"/>
    <n v="67.715956223559189"/>
  </r>
  <r>
    <n v="703.24699999999996"/>
    <n v="0"/>
    <x v="11"/>
    <n v="16"/>
    <n v="3.31256049001373"/>
    <n v="71.857843497378028"/>
  </r>
  <r>
    <n v="88.293000000000006"/>
    <n v="0"/>
    <x v="11"/>
    <n v="17"/>
    <n v="2.4767922803497266"/>
    <n v="179.61783755792888"/>
  </r>
  <r>
    <n v="44.204999999999998"/>
    <n v="0"/>
    <x v="11"/>
    <n v="18"/>
    <n v="2.1189358178104403"/>
    <n v="420.72487418811693"/>
  </r>
  <r>
    <n v="37.28"/>
    <n v="0"/>
    <x v="11"/>
    <n v="19"/>
    <n v="2.0486153860595695"/>
    <n v="516.3330776814264"/>
  </r>
  <r>
    <n v="37.176000000000002"/>
    <n v="0"/>
    <x v="11"/>
    <n v="20"/>
    <n v="2.5165764442988814"/>
    <n v="362.4448097060598"/>
  </r>
  <r>
    <n v="37.091000000000001"/>
    <n v="0"/>
    <x v="11"/>
    <n v="21"/>
    <n v="2.0001412450124616"/>
    <n v="351.28244582060296"/>
  </r>
  <r>
    <n v="37.008000000000003"/>
    <n v="0"/>
    <x v="11"/>
    <n v="22"/>
    <n v="1.9193540580101422"/>
    <n v="254.19077299598106"/>
  </r>
  <r>
    <n v="36.904000000000003"/>
    <n v="0"/>
    <x v="11"/>
    <n v="23"/>
    <n v="1.9366912505611213"/>
    <n v="102.65620597283637"/>
  </r>
  <r>
    <n v="36.811"/>
    <n v="0"/>
    <x v="11"/>
    <n v="24"/>
    <n v="1.829472328295785"/>
    <n v="29.98695285612088"/>
  </r>
  <r>
    <n v="36.713999999999999"/>
    <n v="0"/>
    <x v="11"/>
    <n v="1"/>
    <n v="2.0747597451271318"/>
    <n v="25.352367814155777"/>
  </r>
  <r>
    <n v="36.604999999999997"/>
    <n v="0"/>
    <x v="11"/>
    <n v="2"/>
    <n v="2.3658250146619046"/>
    <n v="21.08953745388834"/>
  </r>
  <r>
    <n v="36.503999999999998"/>
    <n v="0"/>
    <x v="11"/>
    <n v="3"/>
    <n v="2.4727136914733983"/>
    <n v="19.807418308344161"/>
  </r>
  <r>
    <n v="36.423000000000002"/>
    <n v="0"/>
    <x v="11"/>
    <n v="4"/>
    <n v="2.2463973379613855"/>
    <n v="22.847193867650361"/>
  </r>
  <r>
    <n v="36.366"/>
    <n v="0"/>
    <x v="11"/>
    <n v="5"/>
    <n v="2.0899543057205818"/>
    <n v="95.809474141589533"/>
  </r>
  <r>
    <n v="36.323"/>
    <n v="0"/>
    <x v="11"/>
    <n v="6"/>
    <n v="1.9632149653056337"/>
    <n v="177.86608900018416"/>
  </r>
  <r>
    <n v="36.298000000000002"/>
    <n v="0"/>
    <x v="11"/>
    <n v="7"/>
    <n v="1.984968513604183"/>
    <n v="250.26817992465121"/>
  </r>
  <r>
    <n v="48.328000000000003"/>
    <n v="0"/>
    <x v="11"/>
    <n v="8"/>
    <n v="2.0781128458291191"/>
    <n v="259.20876233519283"/>
  </r>
  <r>
    <n v="138.41499999999999"/>
    <n v="0"/>
    <x v="11"/>
    <n v="9"/>
    <n v="2.2249817976783541"/>
    <n v="117.59456551983169"/>
  </r>
  <r>
    <n v="294.90499999999997"/>
    <n v="0"/>
    <x v="11"/>
    <n v="10"/>
    <n v="2.7510356231790238"/>
    <n v="109.55514973771047"/>
  </r>
  <r>
    <n v="447.72199999999998"/>
    <n v="0"/>
    <x v="11"/>
    <n v="11"/>
    <n v="2.9501059303014867"/>
    <n v="81.026640816853359"/>
  </r>
  <r>
    <n v="919.33100000000002"/>
    <n v="0"/>
    <x v="11"/>
    <n v="12"/>
    <n v="3.5256178181986773"/>
    <n v="55.661827853754197"/>
  </r>
  <r>
    <n v="884.94600000000003"/>
    <n v="0"/>
    <x v="11"/>
    <n v="13"/>
    <n v="3.6036320566894728"/>
    <n v="54.396866705952974"/>
  </r>
  <r>
    <n v="883.88800000000003"/>
    <n v="0"/>
    <x v="11"/>
    <n v="14"/>
    <n v="2.6546014766815751"/>
    <n v="74.833973789717817"/>
  </r>
  <r>
    <n v="859.28499999999997"/>
    <n v="0"/>
    <x v="11"/>
    <n v="15"/>
    <n v="2.3392359863852987"/>
    <n v="85.296095951284101"/>
  </r>
  <r>
    <n v="729.54499999999996"/>
    <n v="0"/>
    <x v="11"/>
    <n v="16"/>
    <n v="2.18209165710334"/>
    <n v="110.51963906176799"/>
  </r>
  <r>
    <n v="85.396000000000001"/>
    <n v="0"/>
    <x v="11"/>
    <n v="17"/>
    <n v="1.4072135587749288"/>
    <n v="330.06870662921267"/>
  </r>
  <r>
    <n v="39.956000000000003"/>
    <n v="0"/>
    <x v="11"/>
    <n v="18"/>
    <n v="1.4496678930017042"/>
    <n v="684.51661038423015"/>
  </r>
  <r>
    <n v="37.073"/>
    <n v="0"/>
    <x v="11"/>
    <n v="19"/>
    <n v="1.4860555171325196"/>
    <n v="719.44606536063782"/>
  </r>
  <r>
    <n v="37.008000000000003"/>
    <n v="0"/>
    <x v="11"/>
    <n v="20"/>
    <n v="1.4109585394333881"/>
    <n v="657.01131920571947"/>
  </r>
  <r>
    <n v="36.956000000000003"/>
    <n v="0"/>
    <x v="11"/>
    <n v="21"/>
    <n v="1.1596227834947019"/>
    <n v="615.17324309674461"/>
  </r>
  <r>
    <n v="36.905999999999999"/>
    <n v="0"/>
    <x v="11"/>
    <n v="22"/>
    <n v="1.033526971104286"/>
    <n v="481.72066521982555"/>
  </r>
  <r>
    <n v="36.854999999999997"/>
    <n v="0"/>
    <x v="11"/>
    <n v="23"/>
    <n v="0.94527985274203319"/>
    <n v="220.84657872541018"/>
  </r>
  <r>
    <n v="36.804000000000002"/>
    <n v="0"/>
    <x v="11"/>
    <n v="24"/>
    <n v="0.9390191691334101"/>
    <n v="67.709738924527528"/>
  </r>
  <r>
    <n v="36.731000000000002"/>
    <n v="0"/>
    <x v="11"/>
    <n v="1"/>
    <n v="1.2090810560090668"/>
    <n v="50.501355228338838"/>
  </r>
  <r>
    <n v="36.613999999999997"/>
    <n v="0"/>
    <x v="11"/>
    <n v="2"/>
    <n v="1.8250701356386279"/>
    <n v="30.244732238046062"/>
  </r>
  <r>
    <n v="36.448999999999998"/>
    <n v="0"/>
    <x v="11"/>
    <n v="3"/>
    <n v="2.221275759558007"/>
    <n v="23.200805121411481"/>
  </r>
  <r>
    <n v="36.305"/>
    <n v="0"/>
    <x v="11"/>
    <n v="4"/>
    <n v="2.2905678335294941"/>
    <n v="22.288227194242246"/>
  </r>
  <r>
    <n v="36.186"/>
    <n v="0"/>
    <x v="11"/>
    <n v="5"/>
    <n v="2.4868924383656004"/>
    <n v="79.329721945019429"/>
  </r>
  <r>
    <n v="36.103000000000002"/>
    <n v="0"/>
    <x v="11"/>
    <n v="6"/>
    <n v="2.4185317860222555"/>
    <n v="143.38328671773678"/>
  </r>
  <r>
    <n v="36.043999999999997"/>
    <n v="0"/>
    <x v="11"/>
    <n v="7"/>
    <n v="2.3691215671636612"/>
    <n v="209.54532853953799"/>
  </r>
  <r>
    <n v="67.819000000000003"/>
    <n v="0"/>
    <x v="11"/>
    <n v="8"/>
    <n v="2.4985659887223313"/>
    <n v="152.73652484275163"/>
  </r>
  <r>
    <n v="166.06899999999999"/>
    <n v="0"/>
    <x v="11"/>
    <n v="9"/>
    <n v="2.716693762646059"/>
    <n v="95.80914399089869"/>
  </r>
  <r>
    <n v="331.36200000000002"/>
    <n v="0"/>
    <x v="11"/>
    <n v="10"/>
    <n v="2.9405885465328194"/>
    <n v="102.31462140398656"/>
  </r>
  <r>
    <n v="502.517"/>
    <n v="0"/>
    <x v="11"/>
    <n v="11"/>
    <n v="2.9164625833361897"/>
    <n v="81.993282253687866"/>
  </r>
  <r>
    <n v="641.14099999999996"/>
    <n v="0"/>
    <x v="11"/>
    <n v="12"/>
    <n v="2.5800841071561988"/>
    <n v="77.075290905866552"/>
  </r>
  <r>
    <n v="693.52499999999998"/>
    <n v="0"/>
    <x v="11"/>
    <n v="13"/>
    <n v="2.7177615789469098"/>
    <n v="73.030494642014162"/>
  </r>
  <r>
    <n v="670.43499999999995"/>
    <n v="0"/>
    <x v="11"/>
    <n v="14"/>
    <n v="2.8584445070702351"/>
    <n v="69.299889658981712"/>
  </r>
  <r>
    <n v="718.20600000000002"/>
    <n v="0"/>
    <x v="11"/>
    <n v="15"/>
    <n v="3.2113897303192585"/>
    <n v="61.379190542724821"/>
  </r>
  <r>
    <n v="621.37300000000005"/>
    <n v="0"/>
    <x v="11"/>
    <n v="16"/>
    <n v="3.3304852499298057"/>
    <n v="71.456198605092055"/>
  </r>
  <r>
    <n v="111.852"/>
    <n v="0"/>
    <x v="11"/>
    <n v="17"/>
    <n v="3.3805946222521266"/>
    <n v="103.01869358220085"/>
  </r>
  <r>
    <n v="70.125"/>
    <n v="0"/>
    <x v="11"/>
    <n v="18"/>
    <n v="4.2498470560715473"/>
    <n v="129.65933625286604"/>
  </r>
  <r>
    <n v="79.608999999999995"/>
    <n v="0"/>
    <x v="11"/>
    <n v="19"/>
    <n v="4.5988035400525646"/>
    <n v="105.20314666842825"/>
  </r>
  <r>
    <n v="101.52500000000001"/>
    <n v="0"/>
    <x v="11"/>
    <n v="20"/>
    <n v="4.5746014034011759"/>
    <n v="71.41577667061766"/>
  </r>
  <r>
    <n v="119.839"/>
    <n v="0"/>
    <x v="11"/>
    <n v="21"/>
    <n v="3.8881432586775917"/>
    <n v="54.471356683726007"/>
  </r>
  <r>
    <n v="120.39100000000001"/>
    <n v="0"/>
    <x v="11"/>
    <n v="22"/>
    <n v="3.3640481566113172"/>
    <n v="43.297288912065483"/>
  </r>
  <r>
    <n v="75.293999999999997"/>
    <n v="0"/>
    <x v="11"/>
    <n v="23"/>
    <n v="3.3261498763585502"/>
    <n v="27.299263309240665"/>
  </r>
  <r>
    <n v="61.651000000000003"/>
    <n v="0"/>
    <x v="11"/>
    <n v="24"/>
    <n v="2.9997248207127267"/>
    <n v="8.6417534778759606"/>
  </r>
  <r>
    <n v="46.698"/>
    <n v="0"/>
    <x v="11"/>
    <n v="1"/>
    <n v="2.2027866442304394"/>
    <n v="18.325533231043543"/>
  </r>
  <r>
    <n v="43.39"/>
    <n v="0"/>
    <x v="11"/>
    <n v="2"/>
    <n v="2.6514028362359428"/>
    <n v="14.981763570004578"/>
  </r>
  <r>
    <n v="36.433"/>
    <n v="0"/>
    <x v="11"/>
    <n v="3"/>
    <n v="2.8024150299340032"/>
    <n v="16.348646662381796"/>
  </r>
  <r>
    <n v="38.786000000000001"/>
    <n v="0"/>
    <x v="11"/>
    <n v="4"/>
    <n v="2.294817204049159"/>
    <n v="20.806711167195029"/>
  </r>
  <r>
    <n v="36.420999999999999"/>
    <n v="0"/>
    <x v="11"/>
    <n v="5"/>
    <n v="1.8791939761504133"/>
    <n v="107.50262316212626"/>
  </r>
  <r>
    <n v="36.347000000000001"/>
    <n v="0"/>
    <x v="11"/>
    <n v="6"/>
    <n v="1.8042494284327764"/>
    <n v="194.28204930655005"/>
  </r>
  <r>
    <n v="36.244999999999997"/>
    <n v="0"/>
    <x v="11"/>
    <n v="7"/>
    <n v="2.1957927953247318"/>
    <n v="225.6164082678938"/>
  </r>
  <r>
    <n v="70.578999999999994"/>
    <n v="0"/>
    <x v="11"/>
    <n v="8"/>
    <n v="2.3108130603750707"/>
    <n v="159.1026872205727"/>
  </r>
  <r>
    <n v="141.79300000000001"/>
    <n v="0"/>
    <x v="11"/>
    <n v="9"/>
    <n v="2.0230039545191207"/>
    <n v="129.6117540748096"/>
  </r>
  <r>
    <n v="168.441"/>
    <n v="0"/>
    <x v="11"/>
    <n v="10"/>
    <n v="1.8460609415726232"/>
    <n v="164.6187276493427"/>
  </r>
  <r>
    <n v="216.15700000000001"/>
    <n v="0"/>
    <x v="11"/>
    <n v="11"/>
    <n v="1.6137440937149854"/>
    <n v="150.41905891293092"/>
  </r>
  <r>
    <n v="296.52999999999997"/>
    <n v="0"/>
    <x v="11"/>
    <n v="12"/>
    <n v="1.5800420880470241"/>
    <n v="127.6105755510147"/>
  </r>
  <r>
    <n v="390.92700000000002"/>
    <n v="0"/>
    <x v="11"/>
    <n v="13"/>
    <n v="1.3475741167000796"/>
    <n v="150.10219861223493"/>
  </r>
  <r>
    <n v="503.02499999999998"/>
    <n v="0"/>
    <x v="11"/>
    <n v="14"/>
    <n v="1.0398389298348085"/>
    <n v="195.34374183329894"/>
  </r>
  <r>
    <n v="561.94000000000005"/>
    <n v="0"/>
    <x v="11"/>
    <n v="15"/>
    <n v="1.2963649177604275"/>
    <n v="156.14094845198582"/>
  </r>
  <r>
    <n v="480.16"/>
    <n v="0"/>
    <x v="11"/>
    <n v="16"/>
    <n v="1.7235736131653907"/>
    <n v="140.65759812430673"/>
  </r>
  <r>
    <n v="89.742999999999995"/>
    <n v="0"/>
    <x v="11"/>
    <n v="17"/>
    <n v="1.9215475534058482"/>
    <n v="228.93809647714346"/>
  </r>
  <r>
    <n v="40.774999999999999"/>
    <n v="0"/>
    <x v="11"/>
    <n v="18"/>
    <n v="2.1880770096136928"/>
    <n v="441.42448639052895"/>
  </r>
  <r>
    <n v="37.539000000000001"/>
    <n v="0"/>
    <x v="11"/>
    <n v="19"/>
    <n v="2.1543901689341229"/>
    <n v="487.12413341828147"/>
  </r>
  <r>
    <n v="36.905999999999999"/>
    <n v="0"/>
    <x v="11"/>
    <n v="20"/>
    <n v="1.9747660620944447"/>
    <n v="467.94308857476716"/>
  </r>
  <r>
    <n v="36.811"/>
    <n v="0"/>
    <x v="11"/>
    <n v="21"/>
    <n v="1.776332457621602"/>
    <n v="399.78308535275289"/>
  </r>
  <r>
    <n v="36.738"/>
    <n v="0"/>
    <x v="11"/>
    <n v="22"/>
    <n v="1.7733000310156204"/>
    <n v="277.95572907168525"/>
  </r>
  <r>
    <n v="36.682000000000002"/>
    <n v="0"/>
    <x v="11"/>
    <n v="23"/>
    <n v="1.8582295337228931"/>
    <n v="108.05265072215377"/>
  </r>
  <r>
    <n v="36.640999999999998"/>
    <n v="0"/>
    <x v="11"/>
    <n v="24"/>
    <n v="2.0050997481422215"/>
    <n v="26.626745705756992"/>
  </r>
  <r>
    <n v="36.619999999999997"/>
    <n v="0"/>
    <x v="11"/>
    <n v="1"/>
    <n v="2.0880117336835058"/>
    <n v="25.193735455199008"/>
  </r>
  <r>
    <n v="36.625"/>
    <n v="0"/>
    <x v="11"/>
    <n v="2"/>
    <n v="1.8990168508994332"/>
    <n v="28.675538511729012"/>
  </r>
  <r>
    <n v="36.618000000000002"/>
    <n v="0"/>
    <x v="11"/>
    <n v="3"/>
    <n v="1.7890402454947736"/>
    <n v="31.048460859762038"/>
  </r>
  <r>
    <n v="36.558"/>
    <n v="0"/>
    <x v="11"/>
    <n v="4"/>
    <n v="1.6270150583199898"/>
    <n v="35.177076094592508"/>
  </r>
  <r>
    <n v="36.35"/>
    <n v="0"/>
    <x v="11"/>
    <n v="5"/>
    <n v="1.5706794708023659"/>
    <n v="130.81492038632587"/>
  </r>
  <r>
    <n v="36.113"/>
    <n v="0"/>
    <x v="11"/>
    <n v="6"/>
    <n v="1.8341891941672754"/>
    <n v="192.18636416453816"/>
  </r>
  <r>
    <n v="38.963000000000001"/>
    <n v="0"/>
    <x v="11"/>
    <n v="7"/>
    <n v="2.3544277436353829"/>
    <n v="195.11422098654845"/>
  </r>
  <r>
    <n v="56.128"/>
    <n v="0"/>
    <x v="11"/>
    <n v="8"/>
    <n v="2.6694930230289047"/>
    <n v="172.32289042785226"/>
  </r>
  <r>
    <n v="107.544"/>
    <n v="0"/>
    <x v="11"/>
    <n v="9"/>
    <n v="2.5790374173322883"/>
    <n v="122.17511460964568"/>
  </r>
  <r>
    <n v="139.56399999999999"/>
    <n v="0"/>
    <x v="11"/>
    <n v="10"/>
    <n v="2.7303527244661998"/>
    <n v="110.40602653622372"/>
  </r>
  <r>
    <n v="234.46199999999999"/>
    <n v="0"/>
    <x v="11"/>
    <n v="11"/>
    <n v="3.326109589294977"/>
    <n v="71.553845805431394"/>
  </r>
  <r>
    <n v="407.46199999999999"/>
    <n v="0"/>
    <x v="11"/>
    <n v="12"/>
    <n v="3.8638022723736785"/>
    <n v="50.547571410413461"/>
  </r>
  <r>
    <n v="584.17999999999995"/>
    <n v="0"/>
    <x v="11"/>
    <n v="13"/>
    <n v="3.8515518950158261"/>
    <n v="50.717152650396194"/>
  </r>
  <r>
    <n v="709.54"/>
    <n v="0"/>
    <x v="11"/>
    <n v="14"/>
    <n v="3.6852584712608696"/>
    <n v="53.130669610599256"/>
  </r>
  <r>
    <n v="737.39300000000003"/>
    <n v="0"/>
    <x v="11"/>
    <n v="15"/>
    <n v="3.6728509362619119"/>
    <n v="53.319509283767935"/>
  </r>
  <r>
    <n v="698.08399999999995"/>
    <n v="0"/>
    <x v="11"/>
    <n v="16"/>
    <n v="3.6932052474781303"/>
    <n v="64.166311973672933"/>
  </r>
  <r>
    <n v="118.262"/>
    <n v="0"/>
    <x v="11"/>
    <n v="17"/>
    <n v="2.8400924280734245"/>
    <n v="116.55721280764185"/>
  </r>
  <r>
    <n v="37.966000000000001"/>
    <n v="0"/>
    <x v="11"/>
    <n v="18"/>
    <n v="2.9499649150456011"/>
    <n v="349.19349020632171"/>
  </r>
  <r>
    <n v="37.067999999999998"/>
    <n v="0"/>
    <x v="11"/>
    <n v="19"/>
    <n v="2.795006440064137"/>
    <n v="378.0201065169893"/>
  </r>
  <r>
    <n v="36.941000000000003"/>
    <n v="0"/>
    <x v="11"/>
    <n v="20"/>
    <n v="2.7801327306443482"/>
    <n v="329.24834161124397"/>
  </r>
  <r>
    <n v="36.837000000000003"/>
    <n v="0"/>
    <x v="11"/>
    <n v="21"/>
    <n v="2.670946274263112"/>
    <n v="262.41769815509417"/>
  </r>
  <r>
    <n v="36.756"/>
    <n v="0"/>
    <x v="11"/>
    <n v="22"/>
    <n v="2.5922056245599041"/>
    <n v="186.95928095935554"/>
  </r>
  <r>
    <n v="36.676000000000002"/>
    <n v="0"/>
    <x v="11"/>
    <n v="23"/>
    <n v="2.5503586022361642"/>
    <n v="76.07783254686116"/>
  </r>
  <r>
    <n v="36.587000000000003"/>
    <n v="0"/>
    <x v="11"/>
    <n v="24"/>
    <n v="2.5419899685089242"/>
    <n v="18.955746072826223"/>
  </r>
  <r>
    <n v="36.503"/>
    <n v="0"/>
    <x v="11"/>
    <n v="1"/>
    <n v="2.4374006646425617"/>
    <n v="20.237821855482082"/>
  </r>
  <r>
    <n v="36.432000000000002"/>
    <n v="0"/>
    <x v="11"/>
    <n v="2"/>
    <n v="2.3700938799971616"/>
    <n v="21.133719317075752"/>
  </r>
  <r>
    <n v="36.374000000000002"/>
    <n v="0"/>
    <x v="11"/>
    <n v="3"/>
    <n v="2.2940605920506982"/>
    <n v="22.19700870423253"/>
  </r>
  <r>
    <n v="36.332999999999998"/>
    <n v="0"/>
    <x v="11"/>
    <n v="4"/>
    <n v="2.1900422370356241"/>
    <n v="23.748124235202869"/>
  </r>
  <r>
    <n v="36.280999999999999"/>
    <n v="0"/>
    <x v="11"/>
    <n v="5"/>
    <n v="2.1212196963068206"/>
    <n v="94.472209570730257"/>
  </r>
  <r>
    <n v="36.197000000000003"/>
    <n v="0"/>
    <x v="11"/>
    <n v="6"/>
    <n v="2.1623066387540875"/>
    <n v="161.1357017782409"/>
  </r>
  <r>
    <n v="36.101999999999997"/>
    <n v="0"/>
    <x v="11"/>
    <n v="7"/>
    <n v="2.2098608553481371"/>
    <n v="225.00462226467022"/>
  </r>
  <r>
    <n v="51.548999999999999"/>
    <n v="0"/>
    <x v="11"/>
    <n v="8"/>
    <n v="1.9422981233579977"/>
    <n v="260.49320586270738"/>
  </r>
  <r>
    <n v="104.729"/>
    <n v="0"/>
    <x v="11"/>
    <n v="9"/>
    <n v="2.0027600954682514"/>
    <n v="162.54792459952816"/>
  </r>
  <r>
    <n v="214.667"/>
    <n v="0"/>
    <x v="11"/>
    <n v="10"/>
    <n v="2.0497926724427522"/>
    <n v="147.98180677734385"/>
  </r>
  <r>
    <n v="488.762"/>
    <n v="0"/>
    <x v="11"/>
    <n v="11"/>
    <n v="2.1609777879469285"/>
    <n v="111.62652983493135"/>
  </r>
  <r>
    <n v="841.64400000000001"/>
    <n v="0"/>
    <x v="11"/>
    <n v="12"/>
    <n v="2.0305617449366076"/>
    <n v="98.683277105056291"/>
  </r>
  <r>
    <n v="1012.143"/>
    <n v="0"/>
    <x v="11"/>
    <n v="13"/>
    <n v="1.8565607988967128"/>
    <n v="108.19162843873538"/>
  </r>
  <r>
    <n v="1061.9349999999999"/>
    <n v="0"/>
    <x v="11"/>
    <n v="14"/>
    <n v="1.8099381204892062"/>
    <n v="111.04989878295868"/>
  </r>
  <r>
    <n v="1032.9100000000001"/>
    <n v="0"/>
    <x v="11"/>
    <n v="15"/>
    <n v="1.8511969101097809"/>
    <n v="108.51314026994224"/>
  </r>
  <r>
    <n v="858.13499999999999"/>
    <n v="0"/>
    <x v="11"/>
    <n v="16"/>
    <n v="1.7131704526987384"/>
    <n v="141.52855192452671"/>
  </r>
  <r>
    <n v="100.70399999999999"/>
    <n v="0"/>
    <x v="11"/>
    <n v="17"/>
    <n v="1.5042193988909995"/>
    <n v="261.61428065289709"/>
  </r>
  <r>
    <n v="37.988"/>
    <n v="0"/>
    <x v="11"/>
    <n v="18"/>
    <n v="1.8436542517511247"/>
    <n v="564.09498977860414"/>
  </r>
  <r>
    <n v="37.064"/>
    <n v="0"/>
    <x v="11"/>
    <n v="19"/>
    <n v="1.8330673746482971"/>
    <n v="581.55304009334725"/>
  </r>
  <r>
    <n v="36.982999999999997"/>
    <n v="0"/>
    <x v="11"/>
    <n v="20"/>
    <n v="1.8477058748621222"/>
    <n v="499.74999101718612"/>
  </r>
  <r>
    <n v="36.911999999999999"/>
    <n v="0"/>
    <x v="11"/>
    <n v="21"/>
    <n v="1.7645509343739558"/>
    <n v="401.41626310204447"/>
  </r>
  <r>
    <n v="36.843000000000004"/>
    <n v="0"/>
    <x v="11"/>
    <n v="22"/>
    <n v="1.6848548898940823"/>
    <n v="292.22599083707991"/>
  </r>
  <r>
    <n v="36.771000000000001"/>
    <n v="0"/>
    <x v="11"/>
    <n v="23"/>
    <n v="1.5780754101119503"/>
    <n v="128.66523615593727"/>
  </r>
  <r>
    <n v="36.698999999999998"/>
    <n v="0"/>
    <x v="11"/>
    <n v="24"/>
    <n v="1.5274531089365722"/>
    <n v="37.965416311567182"/>
  </r>
  <r>
    <n v="36.630000000000003"/>
    <n v="0"/>
    <x v="11"/>
    <n v="1"/>
    <n v="1.4540278539285276"/>
    <n v="40.454007644322289"/>
  </r>
  <r>
    <n v="36.558"/>
    <n v="0"/>
    <x v="11"/>
    <n v="2"/>
    <n v="1.3020384018914344"/>
    <n v="46.414757389432673"/>
  </r>
  <r>
    <n v="36.459000000000003"/>
    <n v="0"/>
    <x v="11"/>
    <n v="3"/>
    <n v="1.3900359707575916"/>
    <n v="42.969391584389641"/>
  </r>
  <r>
    <n v="36.334000000000003"/>
    <n v="0"/>
    <x v="11"/>
    <n v="4"/>
    <n v="1.9436470873077756"/>
    <n v="28.013966989784684"/>
  </r>
  <r>
    <n v="36.194000000000003"/>
    <n v="0"/>
    <x v="11"/>
    <n v="5"/>
    <n v="2.6700239699298582"/>
    <n v="73.190122027825893"/>
  </r>
  <r>
    <n v="36.073"/>
    <n v="0"/>
    <x v="11"/>
    <n v="6"/>
    <n v="2.9243053876091669"/>
    <n v="116.95698172123826"/>
  </r>
  <r>
    <n v="36.000999999999998"/>
    <n v="0"/>
    <x v="11"/>
    <n v="7"/>
    <n v="2.8092792670007021"/>
    <n v="175.35809264646252"/>
  </r>
  <r>
    <n v="72.445999999999998"/>
    <n v="0"/>
    <x v="11"/>
    <n v="8"/>
    <n v="3.1135754366965323"/>
    <n v="113.75751945779976"/>
  </r>
  <r>
    <n v="178.44399999999999"/>
    <n v="0"/>
    <x v="11"/>
    <n v="9"/>
    <n v="3.1686749596637394"/>
    <n v="81.747881036723982"/>
  </r>
  <r>
    <n v="354.173"/>
    <n v="0"/>
    <x v="11"/>
    <n v="10"/>
    <n v="3.4916392998131984"/>
    <n v="85.730280661587031"/>
  </r>
  <r>
    <n v="545.29100000000005"/>
    <n v="0"/>
    <x v="11"/>
    <n v="11"/>
    <n v="3.293308670622904"/>
    <n v="72.294093815564807"/>
  </r>
  <r>
    <n v="726.79600000000005"/>
    <n v="0"/>
    <x v="11"/>
    <n v="12"/>
    <n v="2.9051079153793928"/>
    <n v="68.142276623259306"/>
  </r>
  <r>
    <n v="849.37800000000004"/>
    <n v="0"/>
    <x v="11"/>
    <n v="13"/>
    <n v="2.4728162082936938"/>
    <n v="80.538853643381657"/>
  </r>
  <r>
    <n v="907.86599999999999"/>
    <n v="0"/>
    <x v="11"/>
    <n v="14"/>
    <n v="2.1402224183481491"/>
    <n v="93.48505553826665"/>
  </r>
  <r>
    <n v="877.34699999999998"/>
    <n v="0"/>
    <x v="11"/>
    <n v="15"/>
    <n v="2.0390235408155544"/>
    <n v="98.262256751021496"/>
  </r>
  <r>
    <n v="756.505"/>
    <n v="0"/>
    <x v="11"/>
    <n v="16"/>
    <n v="2.0541073487040542"/>
    <n v="117.57827582863642"/>
  </r>
  <r>
    <n v="132.5"/>
    <n v="0"/>
    <x v="11"/>
    <n v="17"/>
    <n v="1.813633921164908"/>
    <n v="167.61155474653251"/>
  </r>
  <r>
    <n v="44.097000000000001"/>
    <n v="0"/>
    <x v="11"/>
    <n v="18"/>
    <n v="2.161036788210696"/>
    <n v="413.37967607601541"/>
  </r>
  <r>
    <n v="37.317"/>
    <n v="0"/>
    <x v="11"/>
    <n v="19"/>
    <n v="2.1331840051903632"/>
    <n v="494.98930344686596"/>
  </r>
  <r>
    <n v="36.75"/>
    <n v="0"/>
    <x v="11"/>
    <n v="20"/>
    <n v="1.9833950690671791"/>
    <n v="467.84235430568918"/>
  </r>
  <r>
    <n v="36.691000000000003"/>
    <n v="0"/>
    <x v="11"/>
    <n v="21"/>
    <n v="1.7996402418261268"/>
    <n v="395.7688564475564"/>
  </r>
  <r>
    <n v="36.640999999999998"/>
    <n v="0"/>
    <x v="11"/>
    <n v="22"/>
    <n v="1.7271667551223884"/>
    <n v="286.3979512879892"/>
  </r>
  <r>
    <n v="36.590000000000003"/>
    <n v="0"/>
    <x v="11"/>
    <n v="23"/>
    <n v="1.6830858563959239"/>
    <n v="120.62050726707501"/>
  </r>
  <r>
    <n v="36.536999999999999"/>
    <n v="0"/>
    <x v="11"/>
    <n v="24"/>
    <n v="1.5916334376985173"/>
    <n v="36.198752023712132"/>
  </r>
  <r>
    <n v="36.466999999999999"/>
    <n v="0"/>
    <x v="11"/>
    <n v="1"/>
    <n v="1.7000405877507747"/>
    <n v="33.325998534943487"/>
  </r>
  <r>
    <n v="36.353000000000002"/>
    <n v="0"/>
    <x v="11"/>
    <n v="2"/>
    <n v="2.2470362702902684"/>
    <n v="22.881862767645487"/>
  </r>
  <r>
    <n v="36.191000000000003"/>
    <n v="0"/>
    <x v="11"/>
    <n v="3"/>
    <n v="2.7981726179776687"/>
    <n v="16.497999774861018"/>
  </r>
  <r>
    <n v="36.052"/>
    <n v="0"/>
    <x v="11"/>
    <n v="4"/>
    <n v="3.0792947244458428"/>
    <n v="14.138001411845934"/>
  </r>
  <r>
    <n v="35.944000000000003"/>
    <n v="0"/>
    <x v="11"/>
    <n v="5"/>
    <n v="3.2025129195680071"/>
    <n v="59.779739458205285"/>
  </r>
  <r>
    <n v="35.844999999999999"/>
    <n v="0"/>
    <x v="11"/>
    <n v="6"/>
    <n v="3.2850902575119609"/>
    <n v="103.67141710736472"/>
  </r>
  <r>
    <n v="37.415999999999997"/>
    <n v="0"/>
    <x v="11"/>
    <n v="7"/>
    <n v="3.1866474546143317"/>
    <n v="147.60612667972876"/>
  </r>
  <r>
    <n v="73.462999999999994"/>
    <n v="0"/>
    <x v="11"/>
    <n v="8"/>
    <n v="3.7482246464159532"/>
    <n v="92.358186024926255"/>
  </r>
  <r>
    <n v="165.124"/>
    <n v="0"/>
    <x v="11"/>
    <n v="9"/>
    <n v="3.7223608100236603"/>
    <n v="69.176308502908498"/>
  </r>
  <r>
    <n v="330.85399999999998"/>
    <n v="0"/>
    <x v="11"/>
    <n v="10"/>
    <n v="4.2859559027129528"/>
    <n v="69.328658042577288"/>
  </r>
  <r>
    <n v="548.47199999999998"/>
    <n v="0"/>
    <x v="11"/>
    <n v="11"/>
    <n v="4.3223217140791359"/>
    <n v="54.423804375668361"/>
  </r>
  <r>
    <n v="742.07299999999998"/>
    <n v="0"/>
    <x v="11"/>
    <n v="12"/>
    <n v="3.8727832368982384"/>
    <n v="50.423930018771344"/>
  </r>
  <r>
    <n v="887.50699999999995"/>
    <n v="0"/>
    <x v="11"/>
    <n v="13"/>
    <n v="3.4180071679269481"/>
    <n v="57.501439038156285"/>
  </r>
  <r>
    <n v="982.32299999999998"/>
    <n v="0"/>
    <x v="11"/>
    <n v="14"/>
    <n v="2.9095547769375303"/>
    <n v="68.033897960395592"/>
  </r>
  <r>
    <n v="973.26400000000001"/>
    <n v="0"/>
    <x v="11"/>
    <n v="15"/>
    <n v="2.5353993768240928"/>
    <n v="78.482497577983395"/>
  </r>
  <r>
    <n v="832.03599999999994"/>
    <n v="0"/>
    <x v="11"/>
    <n v="16"/>
    <n v="2.2090353098128603"/>
    <n v="109.13785220167514"/>
  </r>
  <r>
    <n v="134.804"/>
    <n v="0"/>
    <x v="11"/>
    <n v="17"/>
    <n v="1.7444225405560432"/>
    <n v="174.37155074555804"/>
  </r>
  <r>
    <n v="42.921999999999997"/>
    <n v="0"/>
    <x v="11"/>
    <n v="18"/>
    <n v="2.0796812255728039"/>
    <n v="441.63793780210773"/>
  </r>
  <r>
    <n v="36.737000000000002"/>
    <n v="0"/>
    <x v="11"/>
    <n v="19"/>
    <n v="2.1564241234042991"/>
    <n v="497.27973599572687"/>
  </r>
  <r>
    <n v="36.548999999999999"/>
    <n v="0"/>
    <x v="11"/>
    <n v="20"/>
    <n v="2.1266182073893751"/>
    <n v="438.07042636516661"/>
  </r>
  <r>
    <n v="36.491999999999997"/>
    <n v="0"/>
    <x v="11"/>
    <n v="21"/>
    <n v="2.1964218629398133"/>
    <n v="324.2597805792401"/>
  </r>
  <r>
    <n v="36.430999999999997"/>
    <n v="0"/>
    <x v="11"/>
    <n v="22"/>
    <n v="2.3573818103989859"/>
    <n v="208.40102682715317"/>
  </r>
  <r>
    <n v="36.353000000000002"/>
    <n v="0"/>
    <x v="11"/>
    <n v="23"/>
    <n v="2.5567254447828378"/>
    <n v="76.53799625183234"/>
  </r>
  <r>
    <n v="36.247999999999998"/>
    <n v="0"/>
    <x v="11"/>
    <n v="24"/>
    <n v="2.8110560293242113"/>
    <n v="16.351045574909946"/>
  </r>
  <r>
    <n v="36.125999999999998"/>
    <n v="0"/>
    <x v="11"/>
    <n v="1"/>
    <n v="3.0106547460643842"/>
    <n v="14.65790866248849"/>
  </r>
  <r>
    <n v="36.002000000000002"/>
    <n v="0"/>
    <x v="11"/>
    <n v="2"/>
    <n v="3.0352497426076823"/>
    <n v="14.508183598285736"/>
  </r>
  <r>
    <n v="35.905000000000001"/>
    <n v="0"/>
    <x v="11"/>
    <n v="3"/>
    <n v="2.9679880390594571"/>
    <n v="15.104280416279488"/>
  </r>
  <r>
    <n v="35.826999999999998"/>
    <n v="0"/>
    <x v="11"/>
    <n v="4"/>
    <n v="2.8620567779133945"/>
    <n v="16.069335509677764"/>
  </r>
  <r>
    <n v="35.753"/>
    <n v="0"/>
    <x v="11"/>
    <n v="5"/>
    <n v="2.8616617549948145"/>
    <n v="68.456793774133331"/>
  </r>
  <r>
    <n v="35.676000000000002"/>
    <n v="0"/>
    <x v="11"/>
    <n v="6"/>
    <n v="2.9216736641863346"/>
    <n v="118.37408248396771"/>
  </r>
  <r>
    <n v="35.607999999999997"/>
    <n v="0"/>
    <x v="11"/>
    <n v="7"/>
    <n v="2.8472038915399085"/>
    <n v="174.79728579902854"/>
  </r>
  <r>
    <n v="65.263999999999996"/>
    <n v="0"/>
    <x v="11"/>
    <n v="8"/>
    <n v="2.8477965166071821"/>
    <n v="138.5758849271042"/>
  </r>
  <r>
    <n v="139.99799999999999"/>
    <n v="0"/>
    <x v="11"/>
    <n v="9"/>
    <n v="2.6655943052160058"/>
    <n v="97.698891974949419"/>
  </r>
  <r>
    <n v="296.52999999999997"/>
    <n v="0"/>
    <x v="11"/>
    <n v="10"/>
    <n v="3.1212542350792254"/>
    <n v="96.232115757822456"/>
  </r>
  <r>
    <n v="588.09900000000005"/>
    <n v="0"/>
    <x v="11"/>
    <n v="11"/>
    <n v="3.309690619982478"/>
    <n v="71.922553474396622"/>
  </r>
  <r>
    <n v="854.726"/>
    <n v="0"/>
    <x v="11"/>
    <n v="12"/>
    <n v="3.0262321457548498"/>
    <n v="65.304060206277697"/>
  </r>
  <r>
    <n v="979.27099999999996"/>
    <n v="0"/>
    <x v="11"/>
    <n v="13"/>
    <n v="2.8994002828171208"/>
    <n v="68.281869914682986"/>
  </r>
  <r>
    <n v="1005.611"/>
    <n v="0"/>
    <x v="11"/>
    <n v="14"/>
    <n v="2.9561564572938286"/>
    <n v="66.917737560582239"/>
  </r>
  <r>
    <n v="962.11500000000001"/>
    <n v="0"/>
    <x v="11"/>
    <n v="15"/>
    <n v="3.1149409304190665"/>
    <n v="63.36543631406844"/>
  </r>
  <r>
    <n v="818.11699999999996"/>
    <n v="0"/>
    <x v="11"/>
    <n v="16"/>
    <n v="2.9883818363790127"/>
    <n v="79.953363342245339"/>
  </r>
  <r>
    <n v="144.428"/>
    <n v="0"/>
    <x v="11"/>
    <n v="17"/>
    <n v="2.2823395891058809"/>
    <n v="132.62182742433393"/>
  </r>
  <r>
    <n v="45.844999999999999"/>
    <n v="0"/>
    <x v="11"/>
    <n v="18"/>
    <n v="2.6277964152498572"/>
    <n v="325.59682669173179"/>
  </r>
  <r>
    <n v="36.820999999999998"/>
    <n v="0"/>
    <x v="11"/>
    <n v="19"/>
    <n v="2.6418251266879871"/>
    <n v="403.18864326140965"/>
  </r>
  <r>
    <n v="36.548000000000002"/>
    <n v="0"/>
    <x v="11"/>
    <n v="20"/>
    <n v="2.4771049634603699"/>
    <n v="374.70423452959778"/>
  </r>
  <r>
    <n v="36.462000000000003"/>
    <n v="0"/>
    <x v="11"/>
    <n v="21"/>
    <n v="2.4992582899732474"/>
    <n v="284.00716752032645"/>
  </r>
  <r>
    <n v="36.371000000000002"/>
    <n v="0"/>
    <x v="11"/>
    <n v="22"/>
    <n v="2.5678911581295654"/>
    <n v="190.8210232889127"/>
  </r>
  <r>
    <n v="36.268999999999998"/>
    <n v="0"/>
    <x v="11"/>
    <n v="23"/>
    <n v="2.8016611144105208"/>
    <n v="69.140649041820382"/>
  </r>
  <r>
    <n v="36.174999999999997"/>
    <n v="0"/>
    <x v="11"/>
    <n v="24"/>
    <n v="2.8374116726340577"/>
    <n v="16.139419433907847"/>
  </r>
  <r>
    <n v="36.06"/>
    <n v="0"/>
    <x v="11"/>
    <n v="1"/>
    <n v="2.705171713588622"/>
    <n v="17.470395561563919"/>
  </r>
  <r>
    <n v="35.993000000000002"/>
    <n v="0"/>
    <x v="11"/>
    <n v="2"/>
    <n v="2.7046369442126608"/>
    <n v="17.508354580495094"/>
  </r>
  <r>
    <n v="35.930999999999997"/>
    <n v="0"/>
    <x v="11"/>
    <n v="3"/>
    <n v="2.7284480936972209"/>
    <n v="17.298069282469044"/>
  </r>
  <r>
    <n v="39.874000000000002"/>
    <n v="0"/>
    <x v="11"/>
    <n v="4"/>
    <n v="2.5827142699106305"/>
    <n v="16.976519378725285"/>
  </r>
  <r>
    <n v="39.345999999999997"/>
    <n v="0"/>
    <x v="11"/>
    <n v="5"/>
    <n v="2.1274158032693089"/>
    <n v="86.832587607555269"/>
  </r>
  <r>
    <n v="38.143000000000001"/>
    <n v="0"/>
    <x v="11"/>
    <n v="6"/>
    <n v="2.1154384888244797"/>
    <n v="156.51177094090255"/>
  </r>
  <r>
    <n v="40.750999999999998"/>
    <n v="0"/>
    <x v="11"/>
    <n v="7"/>
    <n v="2.0089449967582484"/>
    <n v="220.15456680815069"/>
  </r>
  <r>
    <n v="56.594999999999999"/>
    <n v="0"/>
    <x v="11"/>
    <n v="8"/>
    <n v="2.1101623160316363"/>
    <n v="217.88692820797931"/>
  </r>
  <r>
    <n v="109.727"/>
    <n v="0"/>
    <x v="11"/>
    <n v="9"/>
    <n v="2.158734814654176"/>
    <n v="143.69731877269635"/>
  </r>
  <r>
    <n v="222.04599999999999"/>
    <n v="0"/>
    <x v="11"/>
    <n v="10"/>
    <n v="2.4490006124948192"/>
    <n v="123.40810481392418"/>
  </r>
  <r>
    <n v="317.28500000000003"/>
    <n v="0"/>
    <x v="11"/>
    <n v="11"/>
    <n v="2.3714657914462944"/>
    <n v="101.47292131769595"/>
  </r>
  <r>
    <n v="408.738"/>
    <n v="0"/>
    <x v="11"/>
    <n v="12"/>
    <n v="2.5382553063078581"/>
    <n v="78.39107682688045"/>
  </r>
  <r>
    <n v="475.31700000000001"/>
    <n v="0"/>
    <x v="11"/>
    <n v="13"/>
    <n v="3.0926107094168835"/>
    <n v="63.842962220377665"/>
  </r>
  <r>
    <n v="541.45600000000002"/>
    <n v="0"/>
    <x v="11"/>
    <n v="14"/>
    <n v="3.3621148106511773"/>
    <n v="58.503388703721711"/>
  </r>
  <r>
    <n v="625.67700000000002"/>
    <n v="0"/>
    <x v="11"/>
    <n v="15"/>
    <n v="3.4039465330701071"/>
    <n v="57.750398260196299"/>
  </r>
  <r>
    <n v="578.42100000000005"/>
    <n v="0"/>
    <x v="11"/>
    <n v="16"/>
    <n v="3.1950264474648722"/>
    <n v="74.603117086304948"/>
  </r>
  <r>
    <n v="131.78100000000001"/>
    <n v="0"/>
    <x v="11"/>
    <n v="17"/>
    <n v="2.3880707694706205"/>
    <n v="126.62742534184872"/>
  </r>
  <r>
    <n v="59.576999999999998"/>
    <n v="0"/>
    <x v="11"/>
    <n v="18"/>
    <n v="2.3442239654094488"/>
    <n v="281.58851573508304"/>
  </r>
  <r>
    <n v="57.076999999999998"/>
    <n v="0"/>
    <x v="11"/>
    <n v="19"/>
    <n v="1.8698689793672709"/>
    <n v="370.08551016608601"/>
  </r>
  <r>
    <n v="40.729999999999997"/>
    <n v="0"/>
    <x v="11"/>
    <n v="20"/>
    <n v="1.6114800650333843"/>
    <n v="521.58918753980095"/>
  </r>
  <r>
    <n v="40.548000000000002"/>
    <n v="0"/>
    <x v="11"/>
    <n v="21"/>
    <n v="1.2953026673330059"/>
    <n v="501.01767669073689"/>
  </r>
  <r>
    <n v="38.021999999999998"/>
    <n v="0"/>
    <x v="11"/>
    <n v="22"/>
    <n v="1.0791339119868302"/>
    <n v="447.42014428997476"/>
  </r>
  <r>
    <n v="36.997999999999998"/>
    <n v="0"/>
    <x v="11"/>
    <n v="23"/>
    <n v="0.99101261344142333"/>
    <n v="209.39183548501657"/>
  </r>
  <r>
    <n v="36.322000000000003"/>
    <n v="0"/>
    <x v="11"/>
    <n v="24"/>
    <n v="0.94700211193006312"/>
    <n v="67.946363649686788"/>
  </r>
  <r>
    <n v="36.262999999999998"/>
    <n v="0"/>
    <x v="11"/>
    <n v="1"/>
    <n v="1.3073331633520202"/>
    <n v="46.562624121723942"/>
  </r>
  <r>
    <n v="36.195999999999998"/>
    <n v="0"/>
    <x v="11"/>
    <n v="2"/>
    <n v="1.6690128819155352"/>
    <n v="34.384592617438059"/>
  </r>
  <r>
    <n v="36.136000000000003"/>
    <n v="0"/>
    <x v="11"/>
    <n v="3"/>
    <n v="2.0462055126501832"/>
    <n v="26.256348391358912"/>
  </r>
  <r>
    <n v="38.232999999999997"/>
    <n v="0"/>
    <x v="11"/>
    <n v="4"/>
    <n v="2.1436270664460273"/>
    <n v="23.260490067898299"/>
  </r>
  <r>
    <n v="36.066000000000003"/>
    <n v="0"/>
    <x v="11"/>
    <n v="5"/>
    <n v="2.1987153067189031"/>
    <n v="91.333968657667739"/>
  </r>
  <r>
    <n v="36.006"/>
    <n v="0"/>
    <x v="11"/>
    <n v="6"/>
    <n v="2.2986833187718569"/>
    <n v="151.78669213678876"/>
  </r>
  <r>
    <n v="35.932000000000002"/>
    <n v="0"/>
    <x v="11"/>
    <n v="7"/>
    <n v="2.5102705033521788"/>
    <n v="197.81596990267008"/>
  </r>
  <r>
    <n v="67.313000000000002"/>
    <n v="0"/>
    <x v="11"/>
    <n v="8"/>
    <n v="2.7283375890824066"/>
    <n v="140.47460106243187"/>
  </r>
  <r>
    <n v="179.47200000000001"/>
    <n v="0"/>
    <x v="11"/>
    <n v="9"/>
    <n v="2.8233657219708537"/>
    <n v="92.084671351421974"/>
  </r>
  <r>
    <n v="353.78899999999999"/>
    <n v="0"/>
    <x v="11"/>
    <n v="10"/>
    <n v="3.2780056436803156"/>
    <n v="91.497956574344954"/>
  </r>
  <r>
    <n v="548.93700000000001"/>
    <n v="0"/>
    <x v="11"/>
    <n v="11"/>
    <n v="3.3860714700076842"/>
    <n v="70.23770363559079"/>
  </r>
  <r>
    <n v="729.36300000000006"/>
    <n v="0"/>
    <x v="11"/>
    <n v="12"/>
    <n v="3.2250435655972152"/>
    <n v="61.107606001270049"/>
  </r>
  <r>
    <n v="903.91"/>
    <n v="0"/>
    <x v="11"/>
    <n v="13"/>
    <n v="3.27954890190709"/>
    <n v="60.045987902341103"/>
  </r>
  <r>
    <n v="1031.1579999999999"/>
    <n v="0"/>
    <x v="11"/>
    <n v="14"/>
    <n v="3.3281227441306909"/>
    <n v="59.129201847387193"/>
  </r>
  <r>
    <n v="1065.4549999999999"/>
    <n v="0"/>
    <x v="11"/>
    <n v="15"/>
    <n v="3.4312496265937869"/>
    <n v="57.268832279510363"/>
  </r>
  <r>
    <n v="995.41399999999999"/>
    <n v="0"/>
    <x v="11"/>
    <n v="16"/>
    <n v="3.3812388262292266"/>
    <n v="70.342048973340596"/>
  </r>
  <r>
    <n v="198.97399999999999"/>
    <n v="0"/>
    <x v="11"/>
    <n v="17"/>
    <n v="2.6831461011283007"/>
    <n v="112.3972046314239"/>
  </r>
  <r>
    <n v="41.819000000000003"/>
    <n v="0"/>
    <x v="11"/>
    <n v="18"/>
    <n v="2.9194528596982003"/>
    <n v="320.42373835523949"/>
  </r>
  <r>
    <n v="36.771999999999998"/>
    <n v="0"/>
    <x v="11"/>
    <n v="19"/>
    <n v="2.9387550085027505"/>
    <n v="361.94452423782099"/>
  </r>
  <r>
    <n v="36.625"/>
    <n v="0"/>
    <x v="11"/>
    <n v="20"/>
    <n v="2.9235950471978844"/>
    <n v="315.31097747850896"/>
  </r>
  <r>
    <n v="36.491"/>
    <n v="0"/>
    <x v="11"/>
    <n v="21"/>
    <n v="2.8079538813876557"/>
    <n v="251.49905673106039"/>
  </r>
  <r>
    <n v="36.372"/>
    <n v="0"/>
    <x v="11"/>
    <n v="22"/>
    <n v="2.7161634707800633"/>
    <n v="179.85905240114019"/>
  </r>
  <r>
    <n v="36.259"/>
    <n v="0"/>
    <x v="11"/>
    <n v="23"/>
    <n v="2.7011956611841352"/>
    <n v="72.101244824612522"/>
  </r>
  <r>
    <n v="36.154000000000003"/>
    <n v="0"/>
    <x v="11"/>
    <n v="24"/>
    <n v="2.7355578955671911"/>
    <n v="17.120813235990909"/>
  </r>
  <r>
    <n v="36.064"/>
    <n v="0"/>
    <x v="11"/>
    <n v="1"/>
    <n v="2.7686708002216514"/>
    <n v="16.838879529726178"/>
  </r>
  <r>
    <n v="35.984999999999999"/>
    <n v="0"/>
    <x v="11"/>
    <n v="2"/>
    <n v="2.8260242391034089"/>
    <n v="16.330323884851925"/>
  </r>
  <r>
    <n v="35.908999999999999"/>
    <n v="0"/>
    <x v="11"/>
    <n v="3"/>
    <n v="2.915526024579441"/>
    <n v="15.55475039548852"/>
  </r>
  <r>
    <n v="35.835999999999999"/>
    <n v="0"/>
    <x v="11"/>
    <n v="4"/>
    <n v="2.8704355070267646"/>
    <n v="15.989082251697152"/>
  </r>
  <r>
    <n v="35.767000000000003"/>
    <n v="0"/>
    <x v="11"/>
    <n v="5"/>
    <n v="2.8800975677917582"/>
    <n v="67.927542454941147"/>
  </r>
  <r>
    <n v="35.703000000000003"/>
    <n v="0"/>
    <x v="11"/>
    <n v="6"/>
    <n v="2.7818103817478286"/>
    <n v="124.73861034647574"/>
  </r>
  <r>
    <n v="35.646999999999998"/>
    <n v="0"/>
    <x v="11"/>
    <n v="7"/>
    <n v="2.6509243670840554"/>
    <n v="188.28196475936949"/>
  </r>
  <r>
    <n v="63.335999999999999"/>
    <n v="0"/>
    <x v="11"/>
    <n v="8"/>
    <n v="2.7662899341898348"/>
    <n v="147.16904431964463"/>
  </r>
  <r>
    <n v="140.571"/>
    <n v="0"/>
    <x v="11"/>
    <n v="9"/>
    <n v="2.6106466631851966"/>
    <n v="99.813496958420913"/>
  </r>
  <r>
    <n v="277.94"/>
    <n v="0"/>
    <x v="11"/>
    <n v="10"/>
    <n v="2.9412720037425988"/>
    <n v="102.29020328954228"/>
  </r>
  <r>
    <n v="532.50699999999995"/>
    <n v="0"/>
    <x v="11"/>
    <n v="11"/>
    <n v="3.1138293145257658"/>
    <n v="76.620701282500221"/>
  </r>
  <r>
    <n v="794.92"/>
    <n v="0"/>
    <x v="11"/>
    <n v="12"/>
    <n v="3.0912214414370252"/>
    <n v="63.87289931435226"/>
  </r>
  <r>
    <n v="943.91300000000001"/>
    <n v="0"/>
    <x v="11"/>
    <n v="13"/>
    <n v="2.9337515232207383"/>
    <n v="67.449933937414087"/>
  </r>
  <r>
    <n v="1002.451"/>
    <n v="0"/>
    <x v="11"/>
    <n v="14"/>
    <n v="2.8259359511496362"/>
    <n v="70.128947030446824"/>
  </r>
  <r>
    <n v="1015.0170000000001"/>
    <n v="0"/>
    <x v="11"/>
    <n v="15"/>
    <n v="3.0406976173240245"/>
    <n v="64.980216016833765"/>
  </r>
  <r>
    <n v="872.73500000000001"/>
    <n v="0"/>
    <x v="11"/>
    <n v="16"/>
    <n v="3.2254123767357252"/>
    <n v="73.874208526762089"/>
  </r>
  <r>
    <n v="151.96700000000001"/>
    <n v="0"/>
    <x v="11"/>
    <n v="17"/>
    <n v="2.6759306792217172"/>
    <n v="112.7077412336406"/>
  </r>
  <r>
    <n v="43.566000000000003"/>
    <n v="0"/>
    <x v="11"/>
    <n v="18"/>
    <n v="3.0786467806489268"/>
    <n v="291.24303400811351"/>
  </r>
  <r>
    <n v="36.701000000000001"/>
    <n v="0"/>
    <x v="11"/>
    <n v="19"/>
    <n v="3.0951823855792409"/>
    <n v="343.8212916386446"/>
  </r>
  <r>
    <n v="36.567"/>
    <n v="0"/>
    <x v="11"/>
    <n v="20"/>
    <n v="3.0198253260743413"/>
    <n v="305.43368943553389"/>
  </r>
  <r>
    <n v="36.441000000000003"/>
    <n v="0"/>
    <x v="11"/>
    <n v="21"/>
    <n v="3.0030253079186662"/>
    <n v="234.84304441189462"/>
  </r>
  <r>
    <n v="36.32"/>
    <n v="0"/>
    <x v="11"/>
    <n v="22"/>
    <n v="3.0864972055713902"/>
    <n v="157.31597315535521"/>
  </r>
  <r>
    <n v="36.201000000000001"/>
    <n v="0"/>
    <x v="11"/>
    <n v="23"/>
    <n v="3.0535587434991323"/>
    <n v="62.735829379902214"/>
  </r>
  <r>
    <n v="36.088000000000001"/>
    <n v="0"/>
    <x v="11"/>
    <n v="24"/>
    <n v="3.0408118981614103"/>
    <n v="14.428887936157546"/>
  </r>
  <r>
    <n v="35.99"/>
    <n v="0"/>
    <x v="11"/>
    <n v="1"/>
    <n v="2.8287753533994175"/>
    <n v="16.302447205800217"/>
  </r>
  <r>
    <n v="35.906999999999996"/>
    <n v="0"/>
    <x v="11"/>
    <n v="2"/>
    <n v="2.5748089249495778"/>
    <n v="18.940745757283999"/>
  </r>
  <r>
    <n v="35.835999999999999"/>
    <n v="0"/>
    <x v="11"/>
    <n v="3"/>
    <n v="2.4450899778944741"/>
    <n v="20.518079372581997"/>
  </r>
  <r>
    <n v="35.786999999999999"/>
    <n v="0"/>
    <x v="11"/>
    <n v="4"/>
    <n v="2.3850253667414103"/>
    <n v="21.316948419104605"/>
  </r>
  <r>
    <n v="35.759"/>
    <n v="0"/>
    <x v="11"/>
    <n v="5"/>
    <n v="2.3400053418742441"/>
    <n v="85.948111495557114"/>
  </r>
  <r>
    <n v="35.728999999999999"/>
    <n v="0"/>
    <x v="11"/>
    <n v="6"/>
    <n v="2.2456395525551289"/>
    <n v="156.81458125837449"/>
  </r>
  <r>
    <n v="35.671999999999997"/>
    <n v="0"/>
    <x v="11"/>
    <n v="7"/>
    <n v="2.1740020699162179"/>
    <n v="231.63939521152693"/>
  </r>
  <r>
    <n v="49.497999999999998"/>
    <n v="0"/>
    <x v="11"/>
    <n v="8"/>
    <n v="1.9660063580772063"/>
    <n v="267.92782830795312"/>
  </r>
  <r>
    <n v="131.38499999999999"/>
    <n v="0"/>
    <x v="11"/>
    <n v="9"/>
    <n v="2.1604761049361318"/>
    <n v="121.18828731243593"/>
  </r>
  <r>
    <n v="263.69499999999999"/>
    <n v="0"/>
    <x v="11"/>
    <n v="10"/>
    <n v="2.4315928935576365"/>
    <n v="124.31140552675879"/>
  </r>
  <r>
    <n v="456.55700000000002"/>
    <n v="0"/>
    <x v="11"/>
    <n v="11"/>
    <n v="2.5392380746987868"/>
    <n v="94.585444305973894"/>
  </r>
  <r>
    <n v="698.495"/>
    <n v="0"/>
    <x v="11"/>
    <n v="12"/>
    <n v="2.41207317467775"/>
    <n v="82.636794047959683"/>
  </r>
  <r>
    <n v="883.154"/>
    <n v="0"/>
    <x v="11"/>
    <n v="13"/>
    <n v="2.3864387693800149"/>
    <n v="83.554199800465568"/>
  </r>
  <r>
    <n v="977.14800000000002"/>
    <n v="0"/>
    <x v="11"/>
    <n v="14"/>
    <n v="2.4200101239457656"/>
    <n v="82.356686423842916"/>
  </r>
  <r>
    <n v="961.26199999999994"/>
    <n v="0"/>
    <x v="11"/>
    <n v="15"/>
    <n v="2.6729491203537714"/>
    <n v="74.301290270145358"/>
  </r>
  <r>
    <n v="847.24900000000002"/>
    <n v="0"/>
    <x v="11"/>
    <n v="16"/>
    <n v="2.9346049137831147"/>
    <n v="81.469262985011852"/>
  </r>
  <r>
    <n v="158.43299999999999"/>
    <n v="0"/>
    <x v="11"/>
    <n v="17"/>
    <n v="2.6151011452714403"/>
    <n v="115.39383633999061"/>
  </r>
  <r>
    <n v="43.292999999999999"/>
    <n v="0"/>
    <x v="11"/>
    <n v="18"/>
    <n v="3.1292710013675711"/>
    <n v="288.20371450767709"/>
  </r>
  <r>
    <n v="36.686"/>
    <n v="0"/>
    <x v="11"/>
    <n v="19"/>
    <n v="3.2376307695597411"/>
    <n v="328.3965822917159"/>
  </r>
  <r>
    <n v="36.54"/>
    <n v="0"/>
    <x v="11"/>
    <n v="20"/>
    <n v="3.2121028937442211"/>
    <n v="286.77274829715321"/>
  </r>
  <r>
    <n v="36.411999999999999"/>
    <n v="0"/>
    <x v="11"/>
    <n v="21"/>
    <n v="3.0688018834717892"/>
    <n v="229.78054332422607"/>
  </r>
  <r>
    <n v="36.302"/>
    <n v="0"/>
    <x v="11"/>
    <n v="22"/>
    <n v="3.073477671954036"/>
    <n v="158.10272062878099"/>
  </r>
  <r>
    <n v="36.203000000000003"/>
    <n v="0"/>
    <x v="11"/>
    <n v="23"/>
    <n v="3.1363770500371921"/>
    <n v="60.813293525156539"/>
  </r>
  <r>
    <n v="36.113"/>
    <n v="0"/>
    <x v="11"/>
    <n v="24"/>
    <n v="3.0621921886125962"/>
    <n v="14.248624431181456"/>
  </r>
  <r>
    <n v="36.030999999999999"/>
    <n v="0"/>
    <x v="11"/>
    <n v="1"/>
    <n v="2.9277940501339907"/>
    <n v="15.395259801794284"/>
  </r>
  <r>
    <n v="35.954999999999998"/>
    <n v="0"/>
    <x v="11"/>
    <n v="2"/>
    <n v="2.8391946041087075"/>
    <n v="16.221687993584275"/>
  </r>
  <r>
    <n v="35.878999999999998"/>
    <n v="0"/>
    <x v="11"/>
    <n v="3"/>
    <n v="2.8394513554558385"/>
    <n v="16.253672074569792"/>
  </r>
  <r>
    <n v="35.811"/>
    <n v="0"/>
    <x v="11"/>
    <n v="4"/>
    <n v="2.7067774197373526"/>
    <n v="17.575470933721036"/>
  </r>
  <r>
    <n v="35.74"/>
    <n v="0"/>
    <x v="11"/>
    <n v="5"/>
    <n v="2.5245801631162359"/>
    <n v="78.970272242773774"/>
  </r>
  <r>
    <n v="35.667999999999999"/>
    <n v="0"/>
    <x v="11"/>
    <n v="6"/>
    <n v="2.4092125269473428"/>
    <n v="145.73239927908651"/>
  </r>
  <r>
    <n v="35.606000000000002"/>
    <n v="0"/>
    <x v="11"/>
    <n v="7"/>
    <n v="2.3405170368959078"/>
    <n v="214.83902731950781"/>
  </r>
  <r>
    <n v="56.456000000000003"/>
    <n v="0"/>
    <x v="11"/>
    <n v="8"/>
    <n v="2.3865104231911496"/>
    <n v="192.39246559453593"/>
  </r>
  <r>
    <n v="135.934"/>
    <n v="0"/>
    <x v="11"/>
    <n v="9"/>
    <n v="2.3352815676059278"/>
    <n v="111.90955553112046"/>
  </r>
  <r>
    <n v="282.66199999999998"/>
    <n v="0"/>
    <x v="11"/>
    <n v="10"/>
    <n v="2.5671550401173673"/>
    <n v="117.60073804729359"/>
  </r>
  <r>
    <n v="517.46100000000001"/>
    <n v="0"/>
    <x v="11"/>
    <n v="11"/>
    <n v="2.8400242956707253"/>
    <n v="84.274636453217113"/>
  </r>
  <r>
    <n v="684.93200000000002"/>
    <n v="0"/>
    <x v="11"/>
    <n v="12"/>
    <n v="2.7732987577972912"/>
    <n v="71.512553996370315"/>
  </r>
  <r>
    <n v="816.62699999999995"/>
    <n v="0"/>
    <x v="11"/>
    <n v="13"/>
    <n v="2.6062697481266213"/>
    <n v="76.273079247022693"/>
  </r>
  <r>
    <n v="922.77200000000005"/>
    <n v="0"/>
    <x v="11"/>
    <n v="14"/>
    <n v="2.3935741058091349"/>
    <n v="83.296866335278196"/>
  </r>
  <r>
    <n v="951.48599999999999"/>
    <n v="0"/>
    <x v="11"/>
    <n v="15"/>
    <n v="2.3246601902213579"/>
    <n v="85.848272246464205"/>
  </r>
  <r>
    <n v="858.09900000000005"/>
    <n v="0"/>
    <x v="11"/>
    <n v="16"/>
    <n v="2.1558965652368389"/>
    <n v="111.89614867754776"/>
  </r>
  <r>
    <n v="157.93299999999999"/>
    <n v="0"/>
    <x v="11"/>
    <n v="17"/>
    <n v="1.801853490159508"/>
    <n v="168.72549608492434"/>
  </r>
  <r>
    <n v="40.009"/>
    <n v="0"/>
    <x v="11"/>
    <n v="18"/>
    <n v="2.2576813326951171"/>
    <n v="435.72878173888159"/>
  </r>
  <r>
    <n v="36.762999999999998"/>
    <n v="0"/>
    <x v="11"/>
    <n v="19"/>
    <n v="2.4299203690656204"/>
    <n v="439.89483548063748"/>
  </r>
  <r>
    <n v="36.658999999999999"/>
    <n v="0"/>
    <x v="11"/>
    <n v="20"/>
    <n v="2.5315894216874901"/>
    <n v="365.31840993861601"/>
  </r>
  <r>
    <n v="36.546999999999997"/>
    <n v="0"/>
    <x v="11"/>
    <n v="21"/>
    <n v="2.6485915124835691"/>
    <n v="266.81556327217129"/>
  </r>
  <r>
    <n v="36.433999999999997"/>
    <n v="0"/>
    <x v="11"/>
    <n v="22"/>
    <n v="2.6770151288328572"/>
    <n v="182.32324264515611"/>
  </r>
  <r>
    <n v="36.316000000000003"/>
    <n v="0"/>
    <x v="11"/>
    <n v="23"/>
    <n v="2.7925395252350502"/>
    <n v="69.309097119797372"/>
  </r>
  <r>
    <n v="36.204999999999998"/>
    <n v="0"/>
    <x v="11"/>
    <n v="24"/>
    <n v="2.830676420928397"/>
    <n v="16.188075108724366"/>
  </r>
  <r>
    <n v="36.106999999999999"/>
    <n v="0"/>
    <x v="11"/>
    <n v="1"/>
    <n v="2.7863786533778931"/>
    <n v="16.648576705272024"/>
  </r>
  <r>
    <n v="36.012999999999998"/>
    <n v="0"/>
    <x v="11"/>
    <n v="2"/>
    <n v="2.7894481533091811"/>
    <n v="16.662664440841695"/>
  </r>
  <r>
    <n v="35.923000000000002"/>
    <n v="0"/>
    <x v="11"/>
    <n v="3"/>
    <n v="2.801236334192458"/>
    <n v="16.591942517344584"/>
  </r>
  <r>
    <n v="35.847999999999999"/>
    <n v="0"/>
    <x v="11"/>
    <n v="4"/>
    <n v="2.8034737380614074"/>
    <n v="16.605371518015513"/>
  </r>
  <r>
    <n v="35.784999999999997"/>
    <n v="0"/>
    <x v="11"/>
    <n v="5"/>
    <n v="2.680221632626675"/>
    <n v="73.706707247595617"/>
  </r>
  <r>
    <n v="35.723999999999997"/>
    <n v="0"/>
    <x v="11"/>
    <n v="6"/>
    <n v="2.6191296264217243"/>
    <n v="133.03448360506928"/>
  </r>
  <r>
    <n v="35.662999999999997"/>
    <n v="0"/>
    <x v="11"/>
    <n v="7"/>
    <n v="2.4469664893496192"/>
    <n v="204.72539141125921"/>
  </r>
  <r>
    <n v="57.021999999999998"/>
    <n v="0"/>
    <x v="11"/>
    <n v="8"/>
    <n v="2.3012642177724834"/>
    <n v="197.77273897333444"/>
  </r>
  <r>
    <n v="129.24600000000001"/>
    <n v="0"/>
    <x v="11"/>
    <n v="9"/>
    <n v="2.0466992939853181"/>
    <n v="128.82632671955514"/>
  </r>
  <r>
    <n v="240.75700000000001"/>
    <n v="0"/>
    <x v="11"/>
    <n v="10"/>
    <n v="2.0005369279271004"/>
    <n v="151.69348762022511"/>
  </r>
  <r>
    <n v="423.43799999999999"/>
    <n v="0"/>
    <x v="11"/>
    <n v="11"/>
    <n v="2.1369473554582483"/>
    <n v="112.91293475977334"/>
  </r>
  <r>
    <n v="638.81600000000003"/>
    <n v="0"/>
    <x v="11"/>
    <n v="12"/>
    <n v="2.297815049128193"/>
    <n v="86.883581582036228"/>
  </r>
  <r>
    <n v="826.89599999999996"/>
    <n v="0"/>
    <x v="11"/>
    <n v="13"/>
    <n v="2.4354976904115513"/>
    <n v="81.81536244489638"/>
  </r>
  <r>
    <n v="895.42399999999998"/>
    <n v="0"/>
    <x v="11"/>
    <n v="14"/>
    <n v="2.5360670338143665"/>
    <n v="78.46110686406314"/>
  </r>
  <r>
    <n v="905.01099999999997"/>
    <n v="0"/>
    <x v="11"/>
    <n v="15"/>
    <n v="2.7656482061173291"/>
    <n v="71.718038060457729"/>
  </r>
  <r>
    <n v="804.17600000000004"/>
    <n v="0"/>
    <x v="11"/>
    <n v="16"/>
    <n v="2.7055476340290148"/>
    <n v="88.601068755954955"/>
  </r>
  <r>
    <n v="159.64500000000001"/>
    <n v="0"/>
    <x v="11"/>
    <n v="17"/>
    <n v="2.1311677550113224"/>
    <n v="142.22563009964963"/>
  </r>
  <r>
    <n v="40.231000000000002"/>
    <n v="0"/>
    <x v="11"/>
    <n v="18"/>
    <n v="2.2964921075414129"/>
    <n v="425.84995268908011"/>
  </r>
  <r>
    <n v="36.796999999999997"/>
    <n v="0"/>
    <x v="11"/>
    <n v="19"/>
    <n v="2.1724780781402608"/>
    <n v="492.72783665785414"/>
  </r>
  <r>
    <n v="36.706000000000003"/>
    <n v="0"/>
    <x v="11"/>
    <n v="20"/>
    <n v="2.1086490936142028"/>
    <n v="439.99737969953947"/>
  </r>
  <r>
    <n v="36.619999999999997"/>
    <n v="0"/>
    <x v="11"/>
    <n v="21"/>
    <n v="2.1086094944299196"/>
    <n v="336.99226743127667"/>
  </r>
  <r>
    <n v="36.539000000000001"/>
    <n v="0"/>
    <x v="11"/>
    <n v="22"/>
    <n v="2.0191602214782263"/>
    <n v="244.24065365226883"/>
  </r>
  <r>
    <n v="36.454999999999998"/>
    <n v="0"/>
    <x v="11"/>
    <n v="23"/>
    <n v="2.0479985351557257"/>
    <n v="97.735856677503421"/>
  </r>
  <r>
    <n v="36.362000000000002"/>
    <n v="0"/>
    <x v="11"/>
    <n v="24"/>
    <n v="2.2037372801674886"/>
    <n v="23.520194173925674"/>
  </r>
  <r>
    <n v="36.262999999999998"/>
    <n v="0"/>
    <x v="11"/>
    <n v="1"/>
    <n v="2.444010024529359"/>
    <n v="20.289823642104604"/>
  </r>
  <r>
    <n v="36.173000000000002"/>
    <n v="0"/>
    <x v="11"/>
    <n v="2"/>
    <n v="2.6450483927520119"/>
    <n v="18.03790889451588"/>
  </r>
  <r>
    <n v="36.090000000000003"/>
    <n v="0"/>
    <x v="11"/>
    <n v="3"/>
    <n v="2.681090263307075"/>
    <n v="17.702256819255794"/>
  </r>
  <r>
    <n v="36.021999999999998"/>
    <n v="0"/>
    <x v="11"/>
    <n v="4"/>
    <n v="2.5839009268932895"/>
    <n v="18.778677674967152"/>
  </r>
  <r>
    <n v="35.963000000000001"/>
    <n v="0"/>
    <x v="11"/>
    <n v="5"/>
    <n v="2.4078380344200894"/>
    <n v="82.771002561269583"/>
  </r>
  <r>
    <n v="35.905000000000001"/>
    <n v="0"/>
    <x v="11"/>
    <n v="6"/>
    <n v="2.3196159164827268"/>
    <n v="150.74958315695849"/>
  </r>
  <r>
    <n v="35.848999999999997"/>
    <n v="0"/>
    <x v="11"/>
    <n v="7"/>
    <n v="2.2015260616218013"/>
    <n v="227.4884444390315"/>
  </r>
  <r>
    <n v="46.107999999999997"/>
    <n v="0"/>
    <x v="11"/>
    <n v="8"/>
    <n v="1.7281044528615739"/>
    <n v="328.29808974919547"/>
  </r>
  <r>
    <n v="77.78"/>
    <n v="0"/>
    <x v="11"/>
    <n v="9"/>
    <n v="1.4400420132760017"/>
    <n v="306.20131864408359"/>
  </r>
  <r>
    <n v="105.43600000000001"/>
    <n v="0"/>
    <x v="11"/>
    <n v="10"/>
    <n v="1.0970223334098537"/>
    <n v="343.88914475116866"/>
  </r>
  <r>
    <n v="161.13999999999999"/>
    <n v="0"/>
    <x v="11"/>
    <n v="11"/>
    <n v="1.0564326765109076"/>
    <n v="231.23214309714857"/>
  </r>
  <r>
    <n v="268.709"/>
    <n v="0"/>
    <x v="11"/>
    <n v="12"/>
    <n v="1.0188346283867662"/>
    <n v="199.42804018886252"/>
  </r>
  <r>
    <n v="432.72"/>
    <n v="0"/>
    <x v="11"/>
    <n v="13"/>
    <n v="1.3145539167337335"/>
    <n v="153.94216675888921"/>
  </r>
  <r>
    <n v="543.89599999999996"/>
    <n v="0"/>
    <x v="11"/>
    <n v="14"/>
    <n v="1.9777575685609194"/>
    <n v="101.39195900050608"/>
  </r>
  <r>
    <n v="526.75800000000004"/>
    <n v="0"/>
    <x v="11"/>
    <n v="15"/>
    <n v="2.6055327670171411"/>
    <n v="76.295436551474609"/>
  </r>
  <r>
    <n v="380.27300000000002"/>
    <n v="0"/>
    <x v="11"/>
    <n v="16"/>
    <n v="3.0219042009964512"/>
    <n v="79.035711167503706"/>
  </r>
  <r>
    <n v="140.905"/>
    <n v="0"/>
    <x v="11"/>
    <n v="17"/>
    <n v="2.8891716806032828"/>
    <n v="104.18473607208459"/>
  </r>
  <r>
    <n v="100.363"/>
    <n v="0"/>
    <x v="11"/>
    <n v="18"/>
    <n v="3.1398563661416108"/>
    <n v="123.88953581707166"/>
  </r>
  <r>
    <n v="71.275999999999996"/>
    <n v="0"/>
    <x v="11"/>
    <n v="19"/>
    <n v="3.2445025812903894"/>
    <n v="168.65814556471068"/>
  </r>
  <r>
    <n v="88.153000000000006"/>
    <n v="0"/>
    <x v="11"/>
    <n v="20"/>
    <n v="3.5329525895488612"/>
    <n v="107.70305842987294"/>
  </r>
  <r>
    <n v="99.521000000000001"/>
    <n v="0"/>
    <x v="11"/>
    <n v="21"/>
    <n v="3.54678699670561"/>
    <n v="72.253095168536873"/>
  </r>
  <r>
    <n v="93.373000000000005"/>
    <n v="0"/>
    <x v="11"/>
    <n v="22"/>
    <n v="3.4501207225255177"/>
    <n v="54.336695579690719"/>
  </r>
  <r>
    <n v="90.718999999999994"/>
    <n v="0"/>
    <x v="11"/>
    <n v="23"/>
    <n v="3.5597825776302687"/>
    <n v="20.910069086785061"/>
  </r>
  <r>
    <n v="79.552999999999997"/>
    <n v="0"/>
    <x v="11"/>
    <n v="24"/>
    <n v="3.5614842411556453"/>
    <n v="4.9269551952059727"/>
  </r>
  <r>
    <n v="65.692999999999998"/>
    <n v="0"/>
    <x v="11"/>
    <n v="1"/>
    <n v="3.3397282823607073"/>
    <n v="6.7264908978337088"/>
  </r>
  <r>
    <n v="66.611000000000004"/>
    <n v="0"/>
    <x v="11"/>
    <n v="2"/>
    <n v="3.2863210433553203"/>
    <n v="6.8294286929666397"/>
  </r>
  <r>
    <n v="79.457999999999998"/>
    <n v="0"/>
    <x v="11"/>
    <n v="3"/>
    <n v="3.4926965227457138"/>
    <n v="5.1192277643034725"/>
  </r>
  <r>
    <n v="87.073999999999998"/>
    <n v="0"/>
    <x v="11"/>
    <n v="4"/>
    <n v="3.4160329330965182"/>
    <n v="4.8690944259970408"/>
  </r>
  <r>
    <n v="86.801000000000002"/>
    <n v="0"/>
    <x v="11"/>
    <n v="5"/>
    <n v="3.2259790761875689"/>
    <n v="24.544350929722476"/>
  </r>
  <r>
    <n v="91.399000000000001"/>
    <n v="0"/>
    <x v="11"/>
    <n v="6"/>
    <n v="3.0395600010527843"/>
    <n v="44.26046476837999"/>
  </r>
  <r>
    <n v="100.938"/>
    <n v="0"/>
    <x v="11"/>
    <n v="7"/>
    <n v="2.74515154408641"/>
    <n v="64.088370291417434"/>
  </r>
  <r>
    <n v="81.838999999999999"/>
    <n v="0"/>
    <x v="11"/>
    <n v="8"/>
    <n v="2.8141515595290887"/>
    <n v="111.8836679809754"/>
  </r>
  <r>
    <n v="175.77699999999999"/>
    <n v="0"/>
    <x v="11"/>
    <n v="9"/>
    <n v="3.0634418551687905"/>
    <n v="84.65115078322853"/>
  </r>
  <r>
    <n v="411.73899999999998"/>
    <n v="0"/>
    <x v="11"/>
    <n v="10"/>
    <n v="4.0730001227596349"/>
    <n v="73.098277900703721"/>
  </r>
  <r>
    <n v="661.85299999999995"/>
    <n v="0"/>
    <x v="11"/>
    <n v="11"/>
    <n v="4.2786213901208878"/>
    <n v="55.007953786447828"/>
  </r>
  <r>
    <n v="878.48"/>
    <n v="0"/>
    <x v="11"/>
    <n v="12"/>
    <n v="4.1537285659994678"/>
    <n v="46.826109452004488"/>
  </r>
  <r>
    <n v="1016.151"/>
    <n v="0"/>
    <x v="11"/>
    <n v="13"/>
    <n v="4.1300562950158444"/>
    <n v="47.110375391589606"/>
  </r>
  <r>
    <n v="1068.0920000000001"/>
    <n v="0"/>
    <x v="11"/>
    <n v="14"/>
    <n v="4.2964648258771998"/>
    <n v="45.178463385427541"/>
  </r>
  <r>
    <n v="1045.6389999999999"/>
    <n v="0"/>
    <x v="11"/>
    <n v="15"/>
    <n v="4.443694183896997"/>
    <n v="43.589850862427795"/>
  </r>
  <r>
    <n v="941.27499999999998"/>
    <n v="0"/>
    <x v="11"/>
    <n v="16"/>
    <n v="4.3370640991343441"/>
    <n v="54.229395963131772"/>
  </r>
  <r>
    <n v="309.27800000000002"/>
    <n v="0"/>
    <x v="11"/>
    <n v="17"/>
    <n v="3.5353557105332412"/>
    <n v="84.635940711944684"/>
  </r>
  <r>
    <n v="74.915000000000006"/>
    <n v="0"/>
    <x v="11"/>
    <n v="18"/>
    <n v="3.1545031304470124"/>
    <n v="165.18082679638687"/>
  </r>
  <r>
    <n v="40.658000000000001"/>
    <n v="0"/>
    <x v="11"/>
    <n v="19"/>
    <n v="3.0429940847790027"/>
    <n v="315.83383399150637"/>
  </r>
  <r>
    <n v="36.421999999999997"/>
    <n v="0"/>
    <x v="11"/>
    <n v="20"/>
    <n v="3.110859848980664"/>
    <n v="297.38678071256476"/>
  </r>
  <r>
    <n v="36.311"/>
    <n v="0"/>
    <x v="11"/>
    <n v="21"/>
    <n v="3.0964633051273189"/>
    <n v="228.27272451365135"/>
  </r>
  <r>
    <n v="36.390999999999998"/>
    <n v="0"/>
    <x v="11"/>
    <n v="22"/>
    <n v="3.3840118203103251"/>
    <n v="142.33543595351216"/>
  </r>
  <r>
    <n v="37.101999999999997"/>
    <n v="0"/>
    <x v="11"/>
    <n v="23"/>
    <n v="3.525452878709344"/>
    <n v="51.720066337201658"/>
  </r>
  <r>
    <n v="37.765000000000001"/>
    <n v="0"/>
    <x v="11"/>
    <n v="24"/>
    <n v="3.5850941410233568"/>
    <n v="10.24763717995333"/>
  </r>
  <r>
    <n v="38.643999999999998"/>
    <n v="0"/>
    <x v="11"/>
    <n v="1"/>
    <n v="3.5778010006147629"/>
    <n v="10.053947275387833"/>
  </r>
  <r>
    <n v="37.914999999999999"/>
    <n v="0"/>
    <x v="11"/>
    <n v="2"/>
    <n v="3.1290976335039469"/>
    <n v="13.078227013573041"/>
  </r>
  <r>
    <n v="37.243000000000002"/>
    <n v="0"/>
    <x v="11"/>
    <n v="3"/>
    <n v="2.7816421408944754"/>
    <n v="16.184699087650124"/>
  </r>
  <r>
    <n v="37.191000000000003"/>
    <n v="0"/>
    <x v="11"/>
    <n v="4"/>
    <n v="2.7838909820608997"/>
    <n v="16.186416613959594"/>
  </r>
  <r>
    <n v="37.15"/>
    <n v="0"/>
    <x v="11"/>
    <n v="5"/>
    <n v="2.91837369094501"/>
    <n v="64.413935247991049"/>
  </r>
  <r>
    <n v="36.972999999999999"/>
    <n v="0"/>
    <x v="11"/>
    <n v="6"/>
    <n v="3.0834352595765648"/>
    <n v="107.71851914785574"/>
  </r>
  <r>
    <n v="38.130000000000003"/>
    <n v="0"/>
    <x v="11"/>
    <n v="7"/>
    <n v="3.008258300079965"/>
    <n v="153.99112520582756"/>
  </r>
  <r>
    <n v="111.001"/>
    <n v="0"/>
    <x v="11"/>
    <n v="8"/>
    <n v="3.5429199821616066"/>
    <n v="64.854746331611551"/>
  </r>
  <r>
    <n v="210.108"/>
    <n v="0"/>
    <x v="11"/>
    <n v="9"/>
    <n v="3.8336105696849283"/>
    <n v="67.088479338407936"/>
  </r>
  <r>
    <n v="372.58100000000002"/>
    <n v="0"/>
    <x v="11"/>
    <n v="10"/>
    <n v="4.5358064332596912"/>
    <n v="65.357215249330849"/>
  </r>
  <r>
    <n v="646.45000000000005"/>
    <n v="0"/>
    <x v="11"/>
    <n v="11"/>
    <n v="4.7369764618372336"/>
    <n v="49.417369627134661"/>
  </r>
  <r>
    <n v="745.09100000000001"/>
    <n v="0"/>
    <x v="11"/>
    <n v="12"/>
    <n v="4.461102666381934"/>
    <n v="43.408944633417597"/>
  </r>
  <r>
    <n v="811.97299999999996"/>
    <n v="0"/>
    <x v="11"/>
    <n v="13"/>
    <n v="4.2509557748816915"/>
    <n v="45.691772432605802"/>
  </r>
  <r>
    <n v="846.274"/>
    <n v="0"/>
    <x v="11"/>
    <n v="14"/>
    <n v="3.8317135853296755"/>
    <n v="50.994072992859493"/>
  </r>
  <r>
    <n v="872.63099999999997"/>
    <n v="0"/>
    <x v="11"/>
    <n v="15"/>
    <n v="3.6826322107970544"/>
    <n v="53.170534492535694"/>
  </r>
  <r>
    <n v="831.56100000000004"/>
    <n v="0"/>
    <x v="11"/>
    <n v="16"/>
    <n v="3.4619015006207206"/>
    <n v="68.638548353475173"/>
  </r>
  <r>
    <n v="236.43199999999999"/>
    <n v="0"/>
    <x v="11"/>
    <n v="17"/>
    <n v="2.6768526294885944"/>
    <n v="112.66796914309541"/>
  </r>
  <r>
    <n v="50.997"/>
    <n v="0"/>
    <x v="11"/>
    <n v="18"/>
    <n v="2.9260656178561684"/>
    <n v="262.14686886664049"/>
  </r>
  <r>
    <n v="37.494999999999997"/>
    <n v="0"/>
    <x v="11"/>
    <n v="19"/>
    <n v="3.0709770432225638"/>
    <n v="339.26875626218543"/>
  </r>
  <r>
    <n v="36.338000000000001"/>
    <n v="0"/>
    <x v="11"/>
    <n v="20"/>
    <n v="3.0893360128027512"/>
    <n v="300.21997702408976"/>
  </r>
  <r>
    <n v="36.24"/>
    <n v="0"/>
    <x v="11"/>
    <n v="21"/>
    <n v="3.2681635515989709"/>
    <n v="216.1817430641205"/>
  </r>
  <r>
    <n v="36.148000000000003"/>
    <n v="0"/>
    <x v="11"/>
    <n v="22"/>
    <n v="3.194775265961598"/>
    <n v="152.36982284305373"/>
  </r>
  <r>
    <n v="36.06"/>
    <n v="0"/>
    <x v="11"/>
    <n v="23"/>
    <n v="3.2217021898369191"/>
    <n v="59.173055153759655"/>
  </r>
  <r>
    <n v="35.973999999999997"/>
    <n v="0"/>
    <x v="11"/>
    <n v="24"/>
    <n v="3.3713957050456118"/>
    <n v="12.074034002384593"/>
  </r>
  <r>
    <n v="35.889000000000003"/>
    <n v="0"/>
    <x v="11"/>
    <n v="1"/>
    <n v="3.0746357507841475"/>
    <n v="14.238933433845654"/>
  </r>
  <r>
    <n v="35.804000000000002"/>
    <n v="0"/>
    <x v="11"/>
    <n v="2"/>
    <n v="2.8333319607839815"/>
    <n v="16.344613376389994"/>
  </r>
  <r>
    <n v="35.728999999999999"/>
    <n v="0"/>
    <x v="11"/>
    <n v="3"/>
    <n v="2.849096874449867"/>
    <n v="16.232540685745406"/>
  </r>
  <r>
    <n v="35.664999999999999"/>
    <n v="0"/>
    <x v="11"/>
    <n v="4"/>
    <n v="3.0111122529723131"/>
    <n v="14.843584840824462"/>
  </r>
  <r>
    <n v="35.603000000000002"/>
    <n v="0"/>
    <x v="11"/>
    <n v="5"/>
    <n v="3.0346877928380045"/>
    <n v="64.249109114966103"/>
  </r>
  <r>
    <n v="35.543999999999997"/>
    <n v="0"/>
    <x v="11"/>
    <n v="6"/>
    <n v="2.9897882868189849"/>
    <n v="115.87607833574113"/>
  </r>
  <r>
    <n v="35.49"/>
    <n v="0"/>
    <x v="11"/>
    <n v="7"/>
    <n v="2.8467051129331962"/>
    <n v="175.41097166360174"/>
  </r>
  <r>
    <n v="70.212999999999994"/>
    <n v="0"/>
    <x v="11"/>
    <n v="8"/>
    <n v="3.3400965554905744"/>
    <n v="109.06740237730574"/>
  </r>
  <r>
    <n v="157.86199999999999"/>
    <n v="0"/>
    <x v="11"/>
    <n v="9"/>
    <n v="3.5697669391712394"/>
    <n v="72.251704884569591"/>
  </r>
  <r>
    <n v="334.755"/>
    <n v="0"/>
    <x v="11"/>
    <n v="10"/>
    <n v="4.3395212869624222"/>
    <n v="68.438709391009922"/>
  </r>
  <r>
    <n v="539.01300000000003"/>
    <n v="0"/>
    <x v="11"/>
    <n v="11"/>
    <n v="4.6724388706541689"/>
    <n v="50.138191787648672"/>
  </r>
  <r>
    <n v="628.07799999999997"/>
    <n v="0"/>
    <x v="11"/>
    <n v="12"/>
    <n v="4.7312046034810207"/>
    <n v="40.77265732959232"/>
  </r>
  <r>
    <n v="682.38900000000001"/>
    <n v="0"/>
    <x v="11"/>
    <n v="13"/>
    <n v="4.4804760907742827"/>
    <n v="43.20927179249297"/>
  </r>
  <r>
    <n v="714.66200000000003"/>
    <n v="0"/>
    <x v="11"/>
    <n v="14"/>
    <n v="4.1608508745207393"/>
    <n v="46.741214961688556"/>
  </r>
  <r>
    <n v="697.02800000000002"/>
    <n v="0"/>
    <x v="11"/>
    <n v="15"/>
    <n v="3.9338500225605961"/>
    <n v="49.598190519320404"/>
  </r>
  <r>
    <n v="641.38199999999995"/>
    <n v="0"/>
    <x v="11"/>
    <n v="16"/>
    <n v="3.7353699950607302"/>
    <n v="63.410745519000237"/>
  </r>
  <r>
    <n v="167.78800000000001"/>
    <n v="0"/>
    <x v="11"/>
    <n v="17"/>
    <n v="2.9913918165295565"/>
    <n v="100.52996608576528"/>
  </r>
  <r>
    <n v="44.709000000000003"/>
    <n v="0"/>
    <x v="11"/>
    <n v="18"/>
    <n v="2.9997708245797714"/>
    <n v="291.47119784129194"/>
  </r>
  <r>
    <n v="36.545999999999999"/>
    <n v="0"/>
    <x v="11"/>
    <n v="19"/>
    <n v="2.8694356588012218"/>
    <n v="373.21862089675915"/>
  </r>
  <r>
    <n v="36.57"/>
    <n v="0"/>
    <x v="11"/>
    <n v="20"/>
    <n v="2.8487437582204547"/>
    <n v="324.34116725831933"/>
  </r>
  <r>
    <n v="36.366999999999997"/>
    <n v="0"/>
    <x v="11"/>
    <n v="21"/>
    <n v="2.9148970822312061"/>
    <n v="242.73482198273632"/>
  </r>
  <r>
    <n v="36.262"/>
    <n v="0"/>
    <x v="11"/>
    <n v="22"/>
    <n v="2.8752989409798766"/>
    <n v="169.87056863613179"/>
  </r>
  <r>
    <n v="36.170999999999999"/>
    <n v="0"/>
    <x v="11"/>
    <n v="23"/>
    <n v="2.7931575322562816"/>
    <n v="69.569340265769924"/>
  </r>
  <r>
    <n v="36.088000000000001"/>
    <n v="0"/>
    <x v="11"/>
    <n v="24"/>
    <n v="2.6210160243691756"/>
    <n v="18.337643017277138"/>
  </r>
  <r>
    <n v="36.01"/>
    <n v="0"/>
    <x v="11"/>
    <n v="1"/>
    <n v="2.6432862122744103"/>
    <n v="18.138302267978922"/>
  </r>
  <r>
    <n v="35.945"/>
    <n v="0"/>
    <x v="11"/>
    <n v="2"/>
    <n v="2.6813088221985919"/>
    <n v="17.771401539447812"/>
  </r>
  <r>
    <n v="35.844000000000001"/>
    <n v="0"/>
    <x v="11"/>
    <n v="3"/>
    <n v="2.6425552028292616"/>
    <n v="18.230123171623195"/>
  </r>
  <r>
    <n v="35.762"/>
    <n v="0"/>
    <x v="11"/>
    <n v="4"/>
    <n v="2.3428881748815926"/>
    <n v="21.896555288488422"/>
  </r>
  <r>
    <n v="35.700000000000003"/>
    <n v="0"/>
    <x v="11"/>
    <n v="5"/>
    <n v="2.2025553341516755"/>
    <n v="92.091884813661181"/>
  </r>
  <r>
    <n v="35.65"/>
    <n v="0"/>
    <x v="11"/>
    <n v="6"/>
    <n v="2.2073126194538006"/>
    <n v="160.06632382356452"/>
  </r>
  <r>
    <n v="35.600999999999999"/>
    <n v="0"/>
    <x v="11"/>
    <n v="7"/>
    <n v="2.4053700339033077"/>
    <n v="208.80331049931257"/>
  </r>
  <r>
    <n v="47.606999999999999"/>
    <n v="0"/>
    <x v="11"/>
    <n v="8"/>
    <n v="2.2864463693688508"/>
    <n v="238.46946846304002"/>
  </r>
  <r>
    <n v="152.42099999999999"/>
    <n v="0"/>
    <x v="11"/>
    <n v="9"/>
    <n v="2.5297881334214534"/>
    <n v="103.09230455247582"/>
  </r>
  <r>
    <n v="279.17500000000001"/>
    <n v="0"/>
    <x v="11"/>
    <n v="10"/>
    <n v="2.9540191265460689"/>
    <n v="101.83685297248591"/>
  </r>
  <r>
    <n v="511.83100000000002"/>
    <n v="0"/>
    <x v="11"/>
    <n v="11"/>
    <n v="3.3173334170685949"/>
    <n v="71.750471238695852"/>
  </r>
  <r>
    <n v="678.84100000000001"/>
    <n v="0"/>
    <x v="11"/>
    <n v="12"/>
    <n v="3.6181920899808513"/>
    <n v="54.166823562394711"/>
  </r>
  <r>
    <n v="744.73199999999997"/>
    <n v="0"/>
    <x v="11"/>
    <n v="13"/>
    <n v="3.5933979740629898"/>
    <n v="54.559677106920923"/>
  </r>
  <r>
    <n v="780.49699999999996"/>
    <n v="0"/>
    <x v="11"/>
    <n v="14"/>
    <n v="3.6502658807270461"/>
    <n v="53.666543541098612"/>
  </r>
  <r>
    <n v="762.07299999999998"/>
    <n v="0"/>
    <x v="11"/>
    <n v="15"/>
    <n v="3.7725095095970267"/>
    <n v="51.837810218563178"/>
  </r>
  <r>
    <n v="677.36900000000003"/>
    <n v="0"/>
    <x v="11"/>
    <n v="16"/>
    <n v="3.5600096909980454"/>
    <n v="66.670663825995589"/>
  </r>
  <r>
    <n v="205.446"/>
    <n v="0"/>
    <x v="11"/>
    <n v="17"/>
    <n v="2.4786716200416707"/>
    <n v="121.8976955099816"/>
  </r>
  <r>
    <n v="42.475999999999999"/>
    <n v="0"/>
    <x v="11"/>
    <n v="18"/>
    <n v="2.3372430340039525"/>
    <n v="396.16211028337528"/>
  </r>
  <r>
    <n v="36.718000000000004"/>
    <n v="0"/>
    <x v="11"/>
    <n v="19"/>
    <n v="1.9385316608196008"/>
    <n v="554.5626366796223"/>
  </r>
  <r>
    <n v="36.646000000000001"/>
    <n v="0"/>
    <x v="11"/>
    <n v="20"/>
    <n v="1.7348919274698353"/>
    <n v="537.78037752287321"/>
  </r>
  <r>
    <n v="36.573"/>
    <n v="0"/>
    <x v="11"/>
    <n v="21"/>
    <n v="1.8454143166237766"/>
    <n v="386.95320507256707"/>
  </r>
  <r>
    <n v="36.493000000000002"/>
    <n v="0"/>
    <x v="11"/>
    <n v="22"/>
    <n v="1.949006926616732"/>
    <n v="253.70597631395017"/>
  </r>
  <r>
    <n v="36.405000000000001"/>
    <n v="0"/>
    <x v="11"/>
    <n v="23"/>
    <n v="1.990232649717113"/>
    <n v="100.99775776925344"/>
  </r>
  <r>
    <n v="36.313000000000002"/>
    <n v="0"/>
    <x v="11"/>
    <n v="24"/>
    <n v="2.0549355221028223"/>
    <n v="25.975248969780399"/>
  </r>
  <r>
    <n v="36.213000000000001"/>
    <n v="0"/>
    <x v="11"/>
    <n v="1"/>
    <n v="2.1435048402091375"/>
    <n v="24.55995236487712"/>
  </r>
  <r>
    <n v="36.113"/>
    <n v="0"/>
    <x v="11"/>
    <n v="2"/>
    <n v="2.1395478494298743"/>
    <n v="24.691945860020091"/>
  </r>
  <r>
    <n v="36.024999999999999"/>
    <n v="0"/>
    <x v="11"/>
    <n v="3"/>
    <n v="1.9076378062934274"/>
    <n v="28.976223865459779"/>
  </r>
  <r>
    <n v="35.957000000000001"/>
    <n v="0"/>
    <x v="11"/>
    <n v="4"/>
    <n v="1.796447884020018"/>
    <n v="31.447560985935759"/>
  </r>
  <r>
    <n v="35.898000000000003"/>
    <n v="0"/>
    <x v="11"/>
    <n v="5"/>
    <n v="1.8835248870137076"/>
    <n v="108.79498695798023"/>
  </r>
  <r>
    <n v="35.840000000000003"/>
    <n v="0"/>
    <x v="11"/>
    <n v="6"/>
    <n v="1.9840970238372921"/>
    <n v="178.26017730735501"/>
  </r>
  <r>
    <n v="35.776000000000003"/>
    <n v="0"/>
    <x v="11"/>
    <n v="7"/>
    <n v="2.0646767301444555"/>
    <n v="243.72857371315055"/>
  </r>
  <r>
    <n v="43.286999999999999"/>
    <n v="0"/>
    <x v="11"/>
    <n v="8"/>
    <n v="1.4846753853957437"/>
    <n v="408.39285914808931"/>
  </r>
  <r>
    <n v="129.923"/>
    <n v="0"/>
    <x v="11"/>
    <n v="9"/>
    <n v="1.8408785945846617"/>
    <n v="142.79330316024215"/>
  </r>
  <r>
    <n v="277.26799999999997"/>
    <n v="0"/>
    <x v="11"/>
    <n v="10"/>
    <n v="2.3249498919331573"/>
    <n v="130.14046040229618"/>
  </r>
  <r>
    <n v="499.375"/>
    <n v="0"/>
    <x v="11"/>
    <n v="11"/>
    <n v="2.075807553700487"/>
    <n v="116.32017964369496"/>
  </r>
  <r>
    <n v="687.99400000000003"/>
    <n v="0"/>
    <x v="11"/>
    <n v="12"/>
    <n v="2.5202977998641352"/>
    <n v="78.969356404282081"/>
  </r>
  <r>
    <n v="756.46900000000005"/>
    <n v="0"/>
    <x v="11"/>
    <n v="13"/>
    <n v="2.3175903434386331"/>
    <n v="86.118601371006136"/>
  </r>
  <r>
    <n v="784.97199999999998"/>
    <n v="0"/>
    <x v="11"/>
    <n v="14"/>
    <n v="2.9180010281012581"/>
    <n v="67.828955946095718"/>
  </r>
  <r>
    <n v="721.87800000000004"/>
    <n v="0"/>
    <x v="11"/>
    <n v="15"/>
    <n v="2.6118629366794881"/>
    <n v="76.103813648370306"/>
  </r>
  <r>
    <n v="611.9"/>
    <n v="0"/>
    <x v="11"/>
    <n v="16"/>
    <n v="2.6718327043435934"/>
    <n v="89.754038857271382"/>
  </r>
  <r>
    <n v="164.19499999999999"/>
    <n v="0"/>
    <x v="11"/>
    <n v="17"/>
    <n v="2.0951878197431366"/>
    <n v="144.71557666153902"/>
  </r>
  <r>
    <n v="39.54"/>
    <n v="0"/>
    <x v="11"/>
    <n v="18"/>
    <n v="2.0329350702863089"/>
    <n v="490.6460124790172"/>
  </r>
  <r>
    <n v="36.844999999999999"/>
    <n v="0"/>
    <x v="11"/>
    <n v="19"/>
    <n v="1.7715882704511225"/>
    <n v="605.65023967610966"/>
  </r>
  <r>
    <n v="36.767000000000003"/>
    <n v="0"/>
    <x v="11"/>
    <n v="20"/>
    <n v="1.4407931843259114"/>
    <n v="647.42116580378286"/>
  </r>
  <r>
    <n v="36.701000000000001"/>
    <n v="0"/>
    <x v="11"/>
    <n v="21"/>
    <n v="1.483989892148865"/>
    <n v="481.90605048495473"/>
  </r>
  <r>
    <n v="36.630000000000003"/>
    <n v="0"/>
    <x v="11"/>
    <n v="22"/>
    <n v="1.8055749776733174"/>
    <n v="273.61642422973711"/>
  </r>
  <r>
    <n v="36.548999999999999"/>
    <n v="0"/>
    <x v="11"/>
    <n v="23"/>
    <n v="2.1574774622229547"/>
    <n v="92.037925480565988"/>
  </r>
  <r>
    <n v="36.459000000000003"/>
    <n v="0"/>
    <x v="11"/>
    <n v="24"/>
    <n v="2.4685520047185556"/>
    <n v="19.881946628963327"/>
  </r>
  <r>
    <n v="36.354999999999997"/>
    <n v="0"/>
    <x v="11"/>
    <n v="1"/>
    <n v="2.4463141662509336"/>
    <n v="20.210089058413729"/>
  </r>
  <r>
    <n v="36.246000000000002"/>
    <n v="0"/>
    <x v="11"/>
    <n v="2"/>
    <n v="2.3436076890128179"/>
    <n v="21.594484258457921"/>
  </r>
  <r>
    <n v="36.130000000000003"/>
    <n v="0"/>
    <x v="11"/>
    <n v="3"/>
    <n v="2.1548301557199352"/>
    <n v="24.434625990449128"/>
  </r>
  <r>
    <n v="36.042000000000002"/>
    <n v="0"/>
    <x v="11"/>
    <n v="4"/>
    <n v="1.7189837113829789"/>
    <n v="33.237319292987159"/>
  </r>
  <r>
    <n v="35.972000000000001"/>
    <n v="0"/>
    <x v="11"/>
    <n v="5"/>
    <n v="1.4578727653674035"/>
    <n v="143.19243527891268"/>
  </r>
  <r>
    <n v="35.901000000000003"/>
    <n v="0"/>
    <x v="11"/>
    <n v="6"/>
    <n v="1.5782331893608119"/>
    <n v="226.30012283379821"/>
  </r>
  <r>
    <n v="35.838999999999999"/>
    <n v="0"/>
    <x v="11"/>
    <n v="7"/>
    <n v="1.7755207686760524"/>
    <n v="284.55914489501663"/>
  </r>
  <r>
    <n v="41.456000000000003"/>
    <n v="0"/>
    <x v="11"/>
    <n v="8"/>
    <n v="1.6722383203359501"/>
    <n v="377.62682536977889"/>
  </r>
  <r>
    <n v="94.658000000000001"/>
    <n v="0"/>
    <x v="11"/>
    <n v="9"/>
    <n v="1.8171296046237317"/>
    <n v="198.60240674798561"/>
  </r>
  <r>
    <n v="194.22399999999999"/>
    <n v="0"/>
    <x v="11"/>
    <n v="10"/>
    <n v="2.0971869253836197"/>
    <n v="144.57498942687155"/>
  </r>
  <r>
    <n v="372.685"/>
    <n v="0"/>
    <x v="11"/>
    <n v="11"/>
    <n v="2.2859424752167321"/>
    <n v="105.37290333125694"/>
  </r>
  <r>
    <n v="619.88400000000001"/>
    <n v="0"/>
    <x v="11"/>
    <n v="12"/>
    <n v="2.3470002130379108"/>
    <n v="85.004762719571545"/>
  </r>
  <r>
    <n v="795.28800000000001"/>
    <n v="0"/>
    <x v="11"/>
    <n v="13"/>
    <n v="2.4918886411715917"/>
    <n v="79.901229705500242"/>
  </r>
  <r>
    <n v="817.28899999999999"/>
    <n v="0"/>
    <x v="11"/>
    <n v="14"/>
    <n v="2.3501142525417782"/>
    <n v="84.888457019607927"/>
  </r>
  <r>
    <n v="794.68"/>
    <n v="0"/>
    <x v="11"/>
    <n v="15"/>
    <n v="2.3400726484449152"/>
    <n v="85.264609357188945"/>
  </r>
  <r>
    <n v="672.78200000000004"/>
    <n v="0"/>
    <x v="11"/>
    <n v="16"/>
    <n v="2.3785552337501015"/>
    <n v="101.16222064009186"/>
  </r>
  <r>
    <n v="164.73"/>
    <n v="0"/>
    <x v="11"/>
    <n v="17"/>
    <n v="2.1206840877415005"/>
    <n v="142.94241667147813"/>
  </r>
  <r>
    <n v="44.688000000000002"/>
    <n v="0"/>
    <x v="11"/>
    <n v="18"/>
    <n v="2.2110382176706036"/>
    <n v="398.50581521608945"/>
  </r>
  <r>
    <n v="37.052"/>
    <n v="0"/>
    <x v="11"/>
    <n v="19"/>
    <n v="2.0359471997082834"/>
    <n v="522.80332316546765"/>
  </r>
  <r>
    <n v="36.817"/>
    <n v="0"/>
    <x v="11"/>
    <n v="20"/>
    <n v="2.1602948872781234"/>
    <n v="427.94983630947615"/>
  </r>
  <r>
    <n v="36.746000000000002"/>
    <n v="0"/>
    <x v="11"/>
    <n v="21"/>
    <n v="2.1639327623565388"/>
    <n v="327.00024178114182"/>
  </r>
  <r>
    <n v="36.671999999999997"/>
    <n v="0"/>
    <x v="11"/>
    <n v="22"/>
    <n v="2.2978946886226099"/>
    <n v="212.64515633914385"/>
  </r>
  <r>
    <n v="36.591000000000001"/>
    <n v="0"/>
    <x v="11"/>
    <n v="23"/>
    <n v="2.5324172247084404"/>
    <n v="76.864501568110967"/>
  </r>
  <r>
    <n v="36.512"/>
    <n v="0"/>
    <x v="11"/>
    <n v="24"/>
    <n v="2.9534950482436906"/>
    <n v="14.974444753451639"/>
  </r>
  <r>
    <n v="36.432000000000002"/>
    <n v="0"/>
    <x v="11"/>
    <n v="1"/>
    <n v="2.9982624968471323"/>
    <n v="14.6357095450711"/>
  </r>
  <r>
    <n v="36.347000000000001"/>
    <n v="0"/>
    <x v="11"/>
    <n v="2"/>
    <n v="2.9286515668477877"/>
    <n v="15.254045106083598"/>
  </r>
  <r>
    <n v="36.267000000000003"/>
    <n v="0"/>
    <x v="11"/>
    <n v="3"/>
    <n v="2.6718832309814742"/>
    <n v="17.710769192200381"/>
  </r>
  <r>
    <n v="36.133000000000003"/>
    <n v="0"/>
    <x v="11"/>
    <n v="4"/>
    <n v="2.6313969673920354"/>
    <n v="18.203247757306528"/>
  </r>
  <r>
    <n v="36.054000000000002"/>
    <n v="0"/>
    <x v="11"/>
    <n v="5"/>
    <n v="2.9366247632273348"/>
    <n v="65.897486701814799"/>
  </r>
  <r>
    <n v="35.988999999999997"/>
    <n v="0"/>
    <x v="11"/>
    <n v="6"/>
    <n v="2.7411685464414624"/>
    <n v="125.73037369127942"/>
  </r>
  <r>
    <n v="35.917999999999999"/>
    <n v="0"/>
    <x v="11"/>
    <n v="7"/>
    <n v="2.7366762687610677"/>
    <n v="180.69215039417045"/>
  </r>
  <r>
    <n v="67.370999999999995"/>
    <n v="0"/>
    <x v="11"/>
    <n v="8"/>
    <n v="3.0604511105390984"/>
    <n v="124.54292024813968"/>
  </r>
  <r>
    <n v="155.60499999999999"/>
    <n v="0"/>
    <x v="11"/>
    <n v="9"/>
    <n v="3.0972686354270276"/>
    <n v="83.696390190930515"/>
  </r>
  <r>
    <n v="241.65100000000001"/>
    <n v="0"/>
    <x v="11"/>
    <n v="10"/>
    <n v="3.1872033195263842"/>
    <n v="94.183596254063502"/>
  </r>
  <r>
    <n v="447.61399999999998"/>
    <n v="0"/>
    <x v="11"/>
    <n v="11"/>
    <n v="3.3114902989439661"/>
    <n v="71.881961106440087"/>
  </r>
  <r>
    <n v="682.54700000000003"/>
    <n v="0"/>
    <x v="11"/>
    <n v="12"/>
    <n v="3.7793498118062585"/>
    <n v="51.738976111717186"/>
  </r>
  <r>
    <n v="710.67200000000003"/>
    <n v="0"/>
    <x v="11"/>
    <n v="13"/>
    <n v="4.114950789499189"/>
    <n v="47.293477621621996"/>
  </r>
  <r>
    <n v="761.66099999999994"/>
    <n v="0"/>
    <x v="11"/>
    <n v="14"/>
    <n v="3.7948662690534962"/>
    <n v="51.516102839847512"/>
  </r>
  <r>
    <n v="760.06"/>
    <n v="0"/>
    <x v="11"/>
    <n v="15"/>
    <n v="3.4873141527542368"/>
    <n v="56.303617960129223"/>
  </r>
  <r>
    <n v="734.28499999999997"/>
    <n v="0"/>
    <x v="11"/>
    <n v="16"/>
    <n v="3.440536731383637"/>
    <n v="69.081970656970157"/>
  </r>
  <r>
    <n v="172.61500000000001"/>
    <n v="0"/>
    <x v="11"/>
    <n v="17"/>
    <n v="2.6176481810969174"/>
    <n v="115.27886078011633"/>
  </r>
  <r>
    <n v="38.914999999999999"/>
    <n v="0"/>
    <x v="11"/>
    <n v="18"/>
    <n v="2.5397041166246117"/>
    <n v="397.20497664796505"/>
  </r>
  <r>
    <n v="37.030999999999999"/>
    <n v="0"/>
    <x v="11"/>
    <n v="19"/>
    <n v="2.2516724895064111"/>
    <n v="472.05194727858719"/>
  </r>
  <r>
    <n v="36.933999999999997"/>
    <n v="0"/>
    <x v="11"/>
    <n v="20"/>
    <n v="2.4000510411239171"/>
    <n v="383.00530294117959"/>
  </r>
  <r>
    <n v="36.825000000000003"/>
    <n v="0"/>
    <x v="11"/>
    <n v="21"/>
    <n v="2.7883265590672841"/>
    <n v="251.04106454901375"/>
  </r>
  <r>
    <n v="36.72"/>
    <n v="0"/>
    <x v="11"/>
    <n v="22"/>
    <n v="2.6534901544946421"/>
    <n v="182.59393362976357"/>
  </r>
  <r>
    <n v="36.630000000000003"/>
    <n v="0"/>
    <x v="11"/>
    <n v="23"/>
    <n v="2.4730228466393105"/>
    <n v="78.862784989166073"/>
  </r>
  <r>
    <n v="36.533999999999999"/>
    <n v="0"/>
    <x v="11"/>
    <n v="24"/>
    <n v="2.5825851389644443"/>
    <n v="18.529960597586239"/>
  </r>
  <r>
    <n v="36.426000000000002"/>
    <n v="0"/>
    <x v="0"/>
    <n v="1"/>
    <n v="2.7794405911981639"/>
    <n v="16.568641629801959"/>
  </r>
  <r>
    <n v="36.32"/>
    <n v="0"/>
    <x v="0"/>
    <n v="2"/>
    <n v="2.7148401426235025"/>
    <n v="17.248260305618324"/>
  </r>
  <r>
    <n v="36.218000000000004"/>
    <n v="0"/>
    <x v="0"/>
    <n v="3"/>
    <n v="2.6267974798221503"/>
    <n v="18.209729882311908"/>
  </r>
  <r>
    <n v="36.116999999999997"/>
    <n v="0"/>
    <x v="0"/>
    <n v="4"/>
    <n v="2.45279350944999"/>
    <n v="20.263197629948998"/>
  </r>
  <r>
    <n v="36.040999999999997"/>
    <n v="0"/>
    <x v="0"/>
    <n v="5"/>
    <n v="2.3462229220600501"/>
    <n v="85.023163314172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0920E2-F1D2-43DE-9B54-EDCD7B12C614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16" firstHeaderRow="1" firstDataRow="1" firstDataCol="1"/>
  <pivotFields count="6">
    <pivotField showAll="0"/>
    <pivotField numFmtId="166" showAll="0"/>
    <pivotField axis="axisRow"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" showAll="0"/>
    <pivotField numFmtId="168" showAll="0"/>
    <pivotField dataField="1" numFmtId="168" showAl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Average of Concentration (ug/m3)" fld="5" subtotal="average" baseField="2" baseItem="6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D91E7-7886-4909-9D58-E6E3B6831D6D}">
  <dimension ref="B2:AC25"/>
  <sheetViews>
    <sheetView tabSelected="1" workbookViewId="0">
      <selection activeCell="L12" sqref="L12"/>
    </sheetView>
  </sheetViews>
  <sheetFormatPr defaultRowHeight="13.2" x14ac:dyDescent="0.25"/>
  <cols>
    <col min="2" max="2" width="22.6640625" style="8" bestFit="1" customWidth="1"/>
    <col min="3" max="3" width="12.6640625" style="8" customWidth="1"/>
    <col min="4" max="4" width="9.77734375" bestFit="1" customWidth="1"/>
    <col min="5" max="28" width="4.5546875" customWidth="1"/>
  </cols>
  <sheetData>
    <row r="2" spans="2:9" x14ac:dyDescent="0.25">
      <c r="B2" s="21" t="s">
        <v>61</v>
      </c>
    </row>
    <row r="4" spans="2:9" x14ac:dyDescent="0.25">
      <c r="B4" s="8" t="s">
        <v>6</v>
      </c>
      <c r="C4" s="8" t="s">
        <v>7</v>
      </c>
      <c r="I4" t="s">
        <v>81</v>
      </c>
    </row>
    <row r="5" spans="2:9" x14ac:dyDescent="0.25">
      <c r="B5" s="8" t="s">
        <v>62</v>
      </c>
      <c r="C5" s="16">
        <v>900</v>
      </c>
      <c r="D5" t="s">
        <v>63</v>
      </c>
      <c r="I5" t="s">
        <v>80</v>
      </c>
    </row>
    <row r="6" spans="2:9" x14ac:dyDescent="0.25">
      <c r="B6" s="8" t="s">
        <v>64</v>
      </c>
      <c r="C6" s="9">
        <f>SQRT(C5)*1000</f>
        <v>30000</v>
      </c>
      <c r="D6" t="s">
        <v>17</v>
      </c>
      <c r="I6" t="s">
        <v>82</v>
      </c>
    </row>
    <row r="7" spans="2:9" x14ac:dyDescent="0.25">
      <c r="I7" t="s">
        <v>83</v>
      </c>
    </row>
    <row r="8" spans="2:9" x14ac:dyDescent="0.25">
      <c r="B8" s="8" t="s">
        <v>21</v>
      </c>
      <c r="C8" s="16">
        <v>2022</v>
      </c>
    </row>
    <row r="9" spans="2:9" x14ac:dyDescent="0.25">
      <c r="B9" s="8" t="s">
        <v>8</v>
      </c>
      <c r="C9" s="17">
        <v>13900</v>
      </c>
      <c r="D9" t="s">
        <v>9</v>
      </c>
    </row>
    <row r="10" spans="2:9" x14ac:dyDescent="0.25">
      <c r="C10" s="10">
        <f>C9*1000000/365/24</f>
        <v>1586757.9908675801</v>
      </c>
      <c r="D10" t="s">
        <v>10</v>
      </c>
    </row>
    <row r="12" spans="2:9" x14ac:dyDescent="0.25">
      <c r="B12" s="8" t="s">
        <v>11</v>
      </c>
      <c r="C12" s="16">
        <v>5</v>
      </c>
      <c r="D12" t="s">
        <v>12</v>
      </c>
    </row>
    <row r="13" spans="2:9" x14ac:dyDescent="0.25">
      <c r="C13" s="16">
        <v>30</v>
      </c>
      <c r="D13" t="s">
        <v>16</v>
      </c>
    </row>
    <row r="15" spans="2:9" x14ac:dyDescent="0.25">
      <c r="B15" s="8" t="s">
        <v>74</v>
      </c>
      <c r="C15" s="8">
        <v>0.1</v>
      </c>
      <c r="D15" t="s">
        <v>73</v>
      </c>
    </row>
    <row r="19" spans="2:29" x14ac:dyDescent="0.25">
      <c r="E19" t="s">
        <v>25</v>
      </c>
      <c r="F19" t="s">
        <v>26</v>
      </c>
      <c r="G19" t="s">
        <v>27</v>
      </c>
      <c r="H19" t="s">
        <v>28</v>
      </c>
      <c r="I19" t="s">
        <v>29</v>
      </c>
      <c r="J19" t="s">
        <v>30</v>
      </c>
      <c r="K19" t="s">
        <v>31</v>
      </c>
      <c r="L19" t="s">
        <v>32</v>
      </c>
      <c r="M19" t="s">
        <v>33</v>
      </c>
      <c r="N19" t="s">
        <v>34</v>
      </c>
      <c r="O19" t="s">
        <v>35</v>
      </c>
      <c r="P19" t="s">
        <v>36</v>
      </c>
      <c r="Q19" t="s">
        <v>37</v>
      </c>
      <c r="R19" t="s">
        <v>38</v>
      </c>
      <c r="S19" t="s">
        <v>39</v>
      </c>
      <c r="T19" t="s">
        <v>40</v>
      </c>
      <c r="U19" t="s">
        <v>41</v>
      </c>
      <c r="V19" t="s">
        <v>42</v>
      </c>
      <c r="W19" t="s">
        <v>43</v>
      </c>
      <c r="X19" t="s">
        <v>44</v>
      </c>
      <c r="Y19" t="s">
        <v>45</v>
      </c>
      <c r="Z19" t="s">
        <v>46</v>
      </c>
      <c r="AA19" t="s">
        <v>47</v>
      </c>
      <c r="AB19" t="s">
        <v>48</v>
      </c>
    </row>
    <row r="20" spans="2:29" x14ac:dyDescent="0.25">
      <c r="B20" s="8" t="s">
        <v>67</v>
      </c>
      <c r="C20" s="20" t="s">
        <v>72</v>
      </c>
      <c r="E20" s="22">
        <v>0.1</v>
      </c>
      <c r="F20" s="22">
        <v>0.1</v>
      </c>
      <c r="G20" s="22">
        <v>0.1</v>
      </c>
      <c r="H20" s="22">
        <v>0.1</v>
      </c>
      <c r="I20" s="22">
        <v>0.3</v>
      </c>
      <c r="J20" s="22">
        <v>0.5</v>
      </c>
      <c r="K20" s="22">
        <v>0.7</v>
      </c>
      <c r="L20" s="22">
        <v>1</v>
      </c>
      <c r="M20" s="22">
        <v>1.3</v>
      </c>
      <c r="N20" s="22">
        <v>1.5</v>
      </c>
      <c r="O20" s="22">
        <v>1.2</v>
      </c>
      <c r="P20" s="22">
        <v>1</v>
      </c>
      <c r="Q20" s="22">
        <v>1</v>
      </c>
      <c r="R20" s="22">
        <v>1</v>
      </c>
      <c r="S20" s="22">
        <v>1</v>
      </c>
      <c r="T20" s="22">
        <v>1.2</v>
      </c>
      <c r="U20" s="22">
        <v>1.5</v>
      </c>
      <c r="V20" s="22">
        <v>1.5</v>
      </c>
      <c r="W20" s="22">
        <v>1.5</v>
      </c>
      <c r="X20" s="22">
        <v>1.3</v>
      </c>
      <c r="Y20" s="22">
        <v>1</v>
      </c>
      <c r="Z20" s="22">
        <v>0.7</v>
      </c>
      <c r="AA20" s="22">
        <v>0.3</v>
      </c>
      <c r="AB20" s="22">
        <v>0.1</v>
      </c>
      <c r="AC20">
        <f>SUM(E20:AB20)</f>
        <v>20.000000000000004</v>
      </c>
    </row>
    <row r="21" spans="2:29" x14ac:dyDescent="0.25">
      <c r="B21" s="8" t="s">
        <v>67</v>
      </c>
      <c r="C21" s="20" t="s">
        <v>72</v>
      </c>
      <c r="D21" t="s">
        <v>69</v>
      </c>
      <c r="E21" s="6">
        <f>E20/$AC$20*24</f>
        <v>0.11999999999999998</v>
      </c>
      <c r="F21" s="6">
        <f t="shared" ref="F21:AB21" si="0">F20/$AC$20*24</f>
        <v>0.11999999999999998</v>
      </c>
      <c r="G21" s="6">
        <f t="shared" si="0"/>
        <v>0.11999999999999998</v>
      </c>
      <c r="H21" s="6">
        <f t="shared" si="0"/>
        <v>0.11999999999999998</v>
      </c>
      <c r="I21" s="6">
        <f t="shared" si="0"/>
        <v>0.35999999999999988</v>
      </c>
      <c r="J21" s="6">
        <f t="shared" si="0"/>
        <v>0.59999999999999987</v>
      </c>
      <c r="K21" s="6">
        <f t="shared" si="0"/>
        <v>0.83999999999999975</v>
      </c>
      <c r="L21" s="6">
        <f t="shared" si="0"/>
        <v>1.1999999999999997</v>
      </c>
      <c r="M21" s="6">
        <f t="shared" si="0"/>
        <v>1.5599999999999996</v>
      </c>
      <c r="N21" s="6">
        <f t="shared" si="0"/>
        <v>1.7999999999999996</v>
      </c>
      <c r="O21" s="6">
        <f t="shared" si="0"/>
        <v>1.4399999999999995</v>
      </c>
      <c r="P21" s="6">
        <f t="shared" si="0"/>
        <v>1.1999999999999997</v>
      </c>
      <c r="Q21" s="6">
        <f t="shared" si="0"/>
        <v>1.1999999999999997</v>
      </c>
      <c r="R21" s="6">
        <f t="shared" si="0"/>
        <v>1.1999999999999997</v>
      </c>
      <c r="S21" s="6">
        <f t="shared" si="0"/>
        <v>1.1999999999999997</v>
      </c>
      <c r="T21" s="6">
        <f t="shared" si="0"/>
        <v>1.4399999999999995</v>
      </c>
      <c r="U21" s="6">
        <f t="shared" si="0"/>
        <v>1.7999999999999996</v>
      </c>
      <c r="V21" s="6">
        <f t="shared" si="0"/>
        <v>1.7999999999999996</v>
      </c>
      <c r="W21" s="6">
        <f t="shared" si="0"/>
        <v>1.7999999999999996</v>
      </c>
      <c r="X21" s="6">
        <f t="shared" si="0"/>
        <v>1.5599999999999996</v>
      </c>
      <c r="Y21" s="6">
        <f t="shared" si="0"/>
        <v>1.1999999999999997</v>
      </c>
      <c r="Z21" s="6">
        <f t="shared" si="0"/>
        <v>0.83999999999999975</v>
      </c>
      <c r="AA21" s="6">
        <f t="shared" si="0"/>
        <v>0.35999999999999988</v>
      </c>
      <c r="AB21" s="6">
        <f t="shared" si="0"/>
        <v>0.11999999999999998</v>
      </c>
      <c r="AC21">
        <f>SUM(E21:AB21)</f>
        <v>23.999999999999993</v>
      </c>
    </row>
    <row r="23" spans="2:29" x14ac:dyDescent="0.25">
      <c r="E23" t="s">
        <v>49</v>
      </c>
      <c r="F23" t="s">
        <v>50</v>
      </c>
      <c r="G23" t="s">
        <v>51</v>
      </c>
      <c r="H23" t="s">
        <v>52</v>
      </c>
      <c r="I23" t="s">
        <v>53</v>
      </c>
      <c r="J23" t="s">
        <v>54</v>
      </c>
      <c r="K23" t="s">
        <v>55</v>
      </c>
      <c r="L23" t="s">
        <v>56</v>
      </c>
      <c r="M23" t="s">
        <v>57</v>
      </c>
      <c r="N23" t="s">
        <v>58</v>
      </c>
      <c r="O23" t="s">
        <v>59</v>
      </c>
      <c r="P23" t="s">
        <v>60</v>
      </c>
    </row>
    <row r="24" spans="2:29" x14ac:dyDescent="0.25">
      <c r="B24" s="8" t="s">
        <v>71</v>
      </c>
      <c r="C24" s="20" t="s">
        <v>72</v>
      </c>
      <c r="E24" s="22">
        <v>2</v>
      </c>
      <c r="F24" s="22">
        <v>1.6</v>
      </c>
      <c r="G24" s="22">
        <v>1.3</v>
      </c>
      <c r="H24" s="22">
        <v>1</v>
      </c>
      <c r="I24" s="22">
        <v>1</v>
      </c>
      <c r="J24" s="22">
        <v>1</v>
      </c>
      <c r="K24" s="22">
        <v>1</v>
      </c>
      <c r="L24" s="22">
        <v>1</v>
      </c>
      <c r="M24" s="22">
        <v>1</v>
      </c>
      <c r="N24" s="22">
        <v>1.6</v>
      </c>
      <c r="O24" s="22">
        <v>1.3</v>
      </c>
      <c r="P24" s="22">
        <v>2</v>
      </c>
      <c r="Q24">
        <f>SUM(E24:P24)</f>
        <v>15.8</v>
      </c>
    </row>
    <row r="25" spans="2:29" x14ac:dyDescent="0.25">
      <c r="B25" s="8" t="s">
        <v>71</v>
      </c>
      <c r="C25" s="20" t="s">
        <v>72</v>
      </c>
      <c r="E25">
        <f>E24/$Q$24*12</f>
        <v>1.5189873417721516</v>
      </c>
      <c r="F25">
        <f t="shared" ref="F25:P25" si="1">F24/$Q$24*12</f>
        <v>1.2151898734177216</v>
      </c>
      <c r="G25">
        <f t="shared" si="1"/>
        <v>0.98734177215189867</v>
      </c>
      <c r="H25">
        <f t="shared" si="1"/>
        <v>0.75949367088607578</v>
      </c>
      <c r="I25">
        <f t="shared" si="1"/>
        <v>0.75949367088607578</v>
      </c>
      <c r="J25">
        <f t="shared" si="1"/>
        <v>0.75949367088607578</v>
      </c>
      <c r="K25">
        <f t="shared" si="1"/>
        <v>0.75949367088607578</v>
      </c>
      <c r="L25">
        <f t="shared" si="1"/>
        <v>0.75949367088607578</v>
      </c>
      <c r="M25">
        <f t="shared" si="1"/>
        <v>0.75949367088607578</v>
      </c>
      <c r="N25">
        <f t="shared" si="1"/>
        <v>1.2151898734177216</v>
      </c>
      <c r="O25">
        <f t="shared" si="1"/>
        <v>0.98734177215189867</v>
      </c>
      <c r="P25">
        <f t="shared" si="1"/>
        <v>1.5189873417721516</v>
      </c>
      <c r="Q25">
        <f>SUM(E25:P25)</f>
        <v>11.999999999999996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26E8E-91AD-4BF3-8E9F-5CE24037DF07}">
  <sheetPr codeName="Sheet18">
    <tabColor theme="4" tint="-0.499984740745262"/>
  </sheetPr>
  <dimension ref="A1:Z8785"/>
  <sheetViews>
    <sheetView zoomScaleNormal="100" workbookViewId="0">
      <selection activeCell="P3" sqref="P3"/>
    </sheetView>
  </sheetViews>
  <sheetFormatPr defaultRowHeight="13.2" x14ac:dyDescent="0.25"/>
  <cols>
    <col min="1" max="3" width="11.21875" customWidth="1"/>
    <col min="4" max="4" width="12.88671875" customWidth="1"/>
    <col min="5" max="5" width="12.88671875" style="1" customWidth="1"/>
    <col min="6" max="8" width="11.21875" customWidth="1"/>
    <col min="9" max="9" width="12.5546875" style="7" customWidth="1"/>
    <col min="10" max="10" width="10.77734375" bestFit="1" customWidth="1"/>
    <col min="11" max="11" width="9.77734375" bestFit="1" customWidth="1"/>
    <col min="12" max="12" width="16.21875" bestFit="1" customWidth="1"/>
    <col min="13" max="13" width="19.44140625" bestFit="1" customWidth="1"/>
    <col min="24" max="24" width="11.21875" customWidth="1"/>
  </cols>
  <sheetData>
    <row r="1" spans="1:26" x14ac:dyDescent="0.25">
      <c r="A1" s="23" t="s">
        <v>0</v>
      </c>
      <c r="B1" s="23" t="s">
        <v>1</v>
      </c>
      <c r="C1" s="23" t="s">
        <v>2</v>
      </c>
      <c r="D1" s="1" t="s">
        <v>14</v>
      </c>
      <c r="E1" s="1" t="s">
        <v>65</v>
      </c>
      <c r="F1" s="23" t="s">
        <v>3</v>
      </c>
      <c r="G1" s="23" t="s">
        <v>13</v>
      </c>
      <c r="H1" s="23" t="s">
        <v>4</v>
      </c>
      <c r="I1" s="24" t="s">
        <v>5</v>
      </c>
      <c r="J1" s="1" t="s">
        <v>18</v>
      </c>
      <c r="K1" s="1" t="s">
        <v>15</v>
      </c>
      <c r="L1" s="1" t="s">
        <v>19</v>
      </c>
      <c r="M1" s="1" t="s">
        <v>20</v>
      </c>
    </row>
    <row r="2" spans="1:26" x14ac:dyDescent="0.25">
      <c r="A2" s="1">
        <v>1</v>
      </c>
      <c r="B2" s="1">
        <v>1</v>
      </c>
      <c r="C2" s="1">
        <v>1</v>
      </c>
      <c r="D2" s="5">
        <f>DATE(BaseInfo!$C$8,A2,B2)+TIME(C2-1,0,0) + TIME(BaseInfo!$C$12,BaseInfo!$C$13,0)</f>
        <v>44562.229166666664</v>
      </c>
      <c r="E2" s="2">
        <f>IF(AND(I2&gt;0.1,I2&lt;1),(I2-0.1)/0.9*0.7,IF(AND(I2&gt;=1,I2&lt;4),(I2-4)/3*0.25+0.7,IF(I2&gt;=4,0.99,0)))</f>
        <v>0</v>
      </c>
      <c r="F2" s="2">
        <v>-4.0000000000000001E-3</v>
      </c>
      <c r="G2" s="2">
        <v>-1.867</v>
      </c>
      <c r="H2" s="3">
        <v>36.264000000000003</v>
      </c>
      <c r="I2" s="4">
        <v>0</v>
      </c>
      <c r="J2" s="11">
        <f t="shared" ref="J2:J65" si="0">MONTH(D2)</f>
        <v>1</v>
      </c>
      <c r="K2" s="11">
        <f t="shared" ref="K2:K65" si="1">HOUR(D2)+1</f>
        <v>6</v>
      </c>
      <c r="L2" s="12">
        <f>SQRT(F2*F2+G2*G2)</f>
        <v>1.867004284944199</v>
      </c>
      <c r="M2" s="13" cm="1">
        <f t="array" ref="M2">BaseInfo!$C$10*(1-E2)*INDEX(BaseInfo!$E$21:$AB$21,K2)*INDEX(BaseInfo!$E$25:$P$25,J2)/L2/MIN(H2,130)/BaseInfo!$C$6*1000000/3600-IF(I2&lt;0.1,BaseInfo!$C$15/MIN(H2,130)*3600,0)</f>
        <v>187.84776750585806</v>
      </c>
      <c r="X2" s="5"/>
      <c r="Y2" s="6"/>
      <c r="Z2" s="6"/>
    </row>
    <row r="3" spans="1:26" x14ac:dyDescent="0.25">
      <c r="A3" s="1">
        <v>1</v>
      </c>
      <c r="B3" s="1">
        <v>1</v>
      </c>
      <c r="C3" s="1">
        <v>2</v>
      </c>
      <c r="D3" s="5">
        <f>DATE(BaseInfo!$C$8,A3,B3)+TIME(C3-1,0,0) + TIME(BaseInfo!$C$12,BaseInfo!$C$13,0)</f>
        <v>44562.270833333328</v>
      </c>
      <c r="E3" s="2">
        <f t="shared" ref="E3:E66" si="2">IF(AND(I3&gt;0.1,I3&lt;1),(I3-0.1)/0.9*0.7,IF(AND(I3&gt;=1,I3&lt;4),(I3-4)/3*0.25+0.7,IF(I3&gt;=4,0.99,0)))</f>
        <v>0</v>
      </c>
      <c r="F3" s="2">
        <v>-8.9999999999999993E-3</v>
      </c>
      <c r="G3" s="2">
        <v>-2.081</v>
      </c>
      <c r="H3" s="3">
        <v>36.246000000000002</v>
      </c>
      <c r="I3" s="4">
        <v>0</v>
      </c>
      <c r="J3" s="11">
        <f t="shared" si="0"/>
        <v>1</v>
      </c>
      <c r="K3" s="11">
        <f t="shared" si="1"/>
        <v>7</v>
      </c>
      <c r="L3" s="12">
        <f t="shared" ref="L3:L66" si="3">SQRT(F3*F3+G3*G3)</f>
        <v>2.0810194617062088</v>
      </c>
      <c r="M3" s="13" cm="1">
        <f t="array" ref="M3">BaseInfo!$C$10*(1-E3)*INDEX(BaseInfo!$E$21:$AB$21,K3)*INDEX(BaseInfo!$E$25:$P$25,J3)/L3/MIN(H3,130)/BaseInfo!$C$6*1000000/3600-IF(I3&lt;0.1,BaseInfo!$C$15/MIN(H3,130)*3600,0)</f>
        <v>238.60092071910029</v>
      </c>
      <c r="X3" s="5"/>
      <c r="Y3" s="6"/>
      <c r="Z3" s="6"/>
    </row>
    <row r="4" spans="1:26" x14ac:dyDescent="0.25">
      <c r="A4" s="1">
        <v>1</v>
      </c>
      <c r="B4" s="1">
        <v>1</v>
      </c>
      <c r="C4" s="1">
        <v>3</v>
      </c>
      <c r="D4" s="5">
        <f>DATE(BaseInfo!$C$8,A4,B4)+TIME(C4-1,0,0) + TIME(BaseInfo!$C$12,BaseInfo!$C$13,0)</f>
        <v>44562.3125</v>
      </c>
      <c r="E4" s="2">
        <f t="shared" si="2"/>
        <v>0</v>
      </c>
      <c r="F4" s="2">
        <v>-1.9E-2</v>
      </c>
      <c r="G4" s="2">
        <v>-2.5129999999999999</v>
      </c>
      <c r="H4" s="3">
        <v>44.067</v>
      </c>
      <c r="I4" s="4">
        <v>0</v>
      </c>
      <c r="J4" s="11">
        <f t="shared" si="0"/>
        <v>1</v>
      </c>
      <c r="K4" s="11">
        <f t="shared" si="1"/>
        <v>8</v>
      </c>
      <c r="L4" s="12">
        <f t="shared" si="3"/>
        <v>2.513071825475746</v>
      </c>
      <c r="M4" s="13" cm="1">
        <f t="array" ref="M4">BaseInfo!$C$10*(1-E4)*INDEX(BaseInfo!$E$21:$AB$21,K4)*INDEX(BaseInfo!$E$25:$P$25,J4)/L4/MIN(H4,130)/BaseInfo!$C$6*1000000/3600-IF(I4&lt;0.1,BaseInfo!$C$15/MIN(H4,130)*3600,0)</f>
        <v>233.65715626020165</v>
      </c>
      <c r="X4" s="5"/>
      <c r="Y4" s="6"/>
      <c r="Z4" s="6"/>
    </row>
    <row r="5" spans="1:26" x14ac:dyDescent="0.25">
      <c r="A5" s="1">
        <v>1</v>
      </c>
      <c r="B5" s="1">
        <v>1</v>
      </c>
      <c r="C5" s="1">
        <v>4</v>
      </c>
      <c r="D5" s="5">
        <f>DATE(BaseInfo!$C$8,A5,B5)+TIME(C5-1,0,0) + TIME(BaseInfo!$C$12,BaseInfo!$C$13,0)</f>
        <v>44562.354166666664</v>
      </c>
      <c r="E5" s="2">
        <f t="shared" si="2"/>
        <v>0</v>
      </c>
      <c r="F5" s="2">
        <v>-8.9999999999999993E-3</v>
      </c>
      <c r="G5" s="2">
        <v>-2.4830000000000001</v>
      </c>
      <c r="H5" s="3">
        <v>111.459</v>
      </c>
      <c r="I5" s="4">
        <v>0</v>
      </c>
      <c r="J5" s="11">
        <f t="shared" si="0"/>
        <v>1</v>
      </c>
      <c r="K5" s="11">
        <f t="shared" si="1"/>
        <v>9</v>
      </c>
      <c r="L5" s="12">
        <f t="shared" si="3"/>
        <v>2.4830163108606436</v>
      </c>
      <c r="M5" s="13" cm="1">
        <f t="array" ref="M5">BaseInfo!$C$10*(1-E5)*INDEX(BaseInfo!$E$21:$AB$21,K5)*INDEX(BaseInfo!$E$25:$P$25,J5)/L5/MIN(H5,130)/BaseInfo!$C$6*1000000/3600-IF(I5&lt;0.1,BaseInfo!$C$15/MIN(H5,130)*3600,0)</f>
        <v>122.56731344956016</v>
      </c>
      <c r="X5" s="5"/>
      <c r="Y5" s="6"/>
      <c r="Z5" s="6"/>
    </row>
    <row r="6" spans="1:26" x14ac:dyDescent="0.25">
      <c r="A6" s="1">
        <v>1</v>
      </c>
      <c r="B6" s="1">
        <v>1</v>
      </c>
      <c r="C6" s="1">
        <v>5</v>
      </c>
      <c r="D6" s="5">
        <f>DATE(BaseInfo!$C$8,A6,B6)+TIME(C6-1,0,0) + TIME(BaseInfo!$C$12,BaseInfo!$C$13,0)</f>
        <v>44562.395833333328</v>
      </c>
      <c r="E6" s="2">
        <f t="shared" si="2"/>
        <v>0</v>
      </c>
      <c r="F6" s="2">
        <v>-1.4E-2</v>
      </c>
      <c r="G6" s="2">
        <v>-3.0259999999999998</v>
      </c>
      <c r="H6" s="3">
        <v>224.37799999999999</v>
      </c>
      <c r="I6" s="4">
        <v>0</v>
      </c>
      <c r="J6" s="11">
        <f t="shared" si="0"/>
        <v>1</v>
      </c>
      <c r="K6" s="11">
        <f t="shared" si="1"/>
        <v>10</v>
      </c>
      <c r="L6" s="12">
        <f t="shared" si="3"/>
        <v>3.0260323858147982</v>
      </c>
      <c r="M6" s="13" cm="1">
        <f t="array" ref="M6">BaseInfo!$C$10*(1-E6)*INDEX(BaseInfo!$E$21:$AB$21,K6)*INDEX(BaseInfo!$E$25:$P$25,J6)/L6/MIN(H6,130)/BaseInfo!$C$6*1000000/3600-IF(I6&lt;0.1,BaseInfo!$C$15/MIN(H6,130)*3600,0)</f>
        <v>99.347446360418118</v>
      </c>
      <c r="X6" s="5"/>
      <c r="Y6" s="6"/>
      <c r="Z6" s="6"/>
    </row>
    <row r="7" spans="1:26" x14ac:dyDescent="0.25">
      <c r="A7" s="1">
        <v>1</v>
      </c>
      <c r="B7" s="1">
        <v>1</v>
      </c>
      <c r="C7" s="1">
        <v>6</v>
      </c>
      <c r="D7" s="5">
        <f>DATE(BaseInfo!$C$8,A7,B7)+TIME(C7-1,0,0) + TIME(BaseInfo!$C$12,BaseInfo!$C$13,0)</f>
        <v>44562.4375</v>
      </c>
      <c r="E7" s="2">
        <f t="shared" si="2"/>
        <v>0</v>
      </c>
      <c r="F7" s="2">
        <v>-3.4000000000000002E-2</v>
      </c>
      <c r="G7" s="2">
        <v>-3.7320000000000002</v>
      </c>
      <c r="H7" s="3">
        <v>449.012</v>
      </c>
      <c r="I7" s="4">
        <v>0</v>
      </c>
      <c r="J7" s="11">
        <f t="shared" si="0"/>
        <v>1</v>
      </c>
      <c r="K7" s="11">
        <f t="shared" si="1"/>
        <v>11</v>
      </c>
      <c r="L7" s="12">
        <f t="shared" si="3"/>
        <v>3.7321548735281609</v>
      </c>
      <c r="M7" s="13" cm="1">
        <f t="array" ref="M7">BaseInfo!$C$10*(1-E7)*INDEX(BaseInfo!$E$21:$AB$21,K7)*INDEX(BaseInfo!$E$25:$P$25,J7)/L7/MIN(H7,130)/BaseInfo!$C$6*1000000/3600-IF(I7&lt;0.1,BaseInfo!$C$15/MIN(H7,130)*3600,0)</f>
        <v>63.467757265296832</v>
      </c>
      <c r="X7" s="5"/>
      <c r="Y7" s="6"/>
      <c r="Z7" s="6"/>
    </row>
    <row r="8" spans="1:26" x14ac:dyDescent="0.25">
      <c r="A8" s="1">
        <v>1</v>
      </c>
      <c r="B8" s="1">
        <v>1</v>
      </c>
      <c r="C8" s="1">
        <v>7</v>
      </c>
      <c r="D8" s="5">
        <f>DATE(BaseInfo!$C$8,A8,B8)+TIME(C8-1,0,0) + TIME(BaseInfo!$C$12,BaseInfo!$C$13,0)</f>
        <v>44562.479166666664</v>
      </c>
      <c r="E8" s="2">
        <f t="shared" si="2"/>
        <v>0</v>
      </c>
      <c r="F8" s="2">
        <v>2.5409999999999999</v>
      </c>
      <c r="G8" s="2">
        <v>-3.9180000000000001</v>
      </c>
      <c r="H8" s="3">
        <v>774.35699999999997</v>
      </c>
      <c r="I8" s="4">
        <v>0</v>
      </c>
      <c r="J8" s="11">
        <f t="shared" si="0"/>
        <v>1</v>
      </c>
      <c r="K8" s="11">
        <f t="shared" si="1"/>
        <v>12</v>
      </c>
      <c r="L8" s="12">
        <f t="shared" si="3"/>
        <v>4.6698399330169771</v>
      </c>
      <c r="M8" s="13" cm="1">
        <f t="array" ref="M8">BaseInfo!$C$10*(1-E8)*INDEX(BaseInfo!$E$21:$AB$21,K8)*INDEX(BaseInfo!$E$25:$P$25,J8)/L8/MIN(H8,130)/BaseInfo!$C$6*1000000/3600-IF(I8&lt;0.1,BaseInfo!$C$15/MIN(H8,130)*3600,0)</f>
        <v>41.344825466593171</v>
      </c>
      <c r="X8" s="5"/>
      <c r="Y8" s="6"/>
      <c r="Z8" s="6"/>
    </row>
    <row r="9" spans="1:26" x14ac:dyDescent="0.25">
      <c r="A9" s="1">
        <v>1</v>
      </c>
      <c r="B9" s="1">
        <v>1</v>
      </c>
      <c r="C9" s="1">
        <v>8</v>
      </c>
      <c r="D9" s="5">
        <f>DATE(BaseInfo!$C$8,A9,B9)+TIME(C9-1,0,0) + TIME(BaseInfo!$C$12,BaseInfo!$C$13,0)</f>
        <v>44562.520833333328</v>
      </c>
      <c r="E9" s="2">
        <f t="shared" si="2"/>
        <v>0</v>
      </c>
      <c r="F9" s="2">
        <v>3.2759999999999998</v>
      </c>
      <c r="G9" s="2">
        <v>-3.5950000000000002</v>
      </c>
      <c r="H9" s="3">
        <v>828.11900000000003</v>
      </c>
      <c r="I9" s="4">
        <v>0</v>
      </c>
      <c r="J9" s="11">
        <f t="shared" si="0"/>
        <v>1</v>
      </c>
      <c r="K9" s="11">
        <f t="shared" si="1"/>
        <v>13</v>
      </c>
      <c r="L9" s="12">
        <f t="shared" si="3"/>
        <v>4.8637640773376338</v>
      </c>
      <c r="M9" s="13" cm="1">
        <f t="array" ref="M9">BaseInfo!$C$10*(1-E9)*INDEX(BaseInfo!$E$21:$AB$21,K9)*INDEX(BaseInfo!$E$25:$P$25,J9)/L9/MIN(H9,130)/BaseInfo!$C$6*1000000/3600-IF(I9&lt;0.1,BaseInfo!$C$15/MIN(H9,130)*3600,0)</f>
        <v>39.585944798859757</v>
      </c>
      <c r="X9" s="5"/>
      <c r="Y9" s="6"/>
      <c r="Z9" s="6"/>
    </row>
    <row r="10" spans="1:26" x14ac:dyDescent="0.25">
      <c r="A10" s="1">
        <v>1</v>
      </c>
      <c r="B10" s="1">
        <v>1</v>
      </c>
      <c r="C10" s="1">
        <v>9</v>
      </c>
      <c r="D10" s="5">
        <f>DATE(BaseInfo!$C$8,A10,B10)+TIME(C10-1,0,0) + TIME(BaseInfo!$C$12,BaseInfo!$C$13,0)</f>
        <v>44562.5625</v>
      </c>
      <c r="E10" s="2">
        <f t="shared" si="2"/>
        <v>0</v>
      </c>
      <c r="F10" s="2">
        <v>2.8090000000000002</v>
      </c>
      <c r="G10" s="2">
        <v>-3.7789999999999999</v>
      </c>
      <c r="H10" s="3">
        <v>856.72900000000004</v>
      </c>
      <c r="I10" s="4">
        <v>0</v>
      </c>
      <c r="J10" s="11">
        <f t="shared" si="0"/>
        <v>1</v>
      </c>
      <c r="K10" s="11">
        <f t="shared" si="1"/>
        <v>14</v>
      </c>
      <c r="L10" s="12">
        <f t="shared" si="3"/>
        <v>4.7086433290280123</v>
      </c>
      <c r="M10" s="13" cm="1">
        <f t="array" ref="M10">BaseInfo!$C$10*(1-E10)*INDEX(BaseInfo!$E$21:$AB$21,K10)*INDEX(BaseInfo!$E$25:$P$25,J10)/L10/MIN(H10,130)/BaseInfo!$C$6*1000000/3600-IF(I10&lt;0.1,BaseInfo!$C$15/MIN(H10,130)*3600,0)</f>
        <v>40.981286528908313</v>
      </c>
      <c r="X10" s="5"/>
      <c r="Y10" s="6"/>
      <c r="Z10" s="6"/>
    </row>
    <row r="11" spans="1:26" x14ac:dyDescent="0.25">
      <c r="A11" s="1">
        <v>1</v>
      </c>
      <c r="B11" s="1">
        <v>1</v>
      </c>
      <c r="C11" s="1">
        <v>10</v>
      </c>
      <c r="D11" s="5">
        <f>DATE(BaseInfo!$C$8,A11,B11)+TIME(C11-1,0,0) + TIME(BaseInfo!$C$12,BaseInfo!$C$13,0)</f>
        <v>44562.604166666664</v>
      </c>
      <c r="E11" s="2">
        <f t="shared" si="2"/>
        <v>0</v>
      </c>
      <c r="F11" s="2">
        <v>2.5409999999999999</v>
      </c>
      <c r="G11" s="2">
        <v>-4.0919999999999996</v>
      </c>
      <c r="H11" s="3">
        <v>777.59299999999996</v>
      </c>
      <c r="I11" s="4">
        <v>0</v>
      </c>
      <c r="J11" s="11">
        <f t="shared" si="0"/>
        <v>1</v>
      </c>
      <c r="K11" s="11">
        <f t="shared" si="1"/>
        <v>15</v>
      </c>
      <c r="L11" s="12">
        <f t="shared" si="3"/>
        <v>4.816756688893471</v>
      </c>
      <c r="M11" s="13" cm="1">
        <f t="array" ref="M11">BaseInfo!$C$10*(1-E11)*INDEX(BaseInfo!$E$21:$AB$21,K11)*INDEX(BaseInfo!$E$25:$P$25,J11)/L11/MIN(H11,130)/BaseInfo!$C$6*1000000/3600-IF(I11&lt;0.1,BaseInfo!$C$15/MIN(H11,130)*3600,0)</f>
        <v>39.999294760077589</v>
      </c>
      <c r="X11" s="5"/>
      <c r="Y11" s="6"/>
      <c r="Z11" s="6"/>
    </row>
    <row r="12" spans="1:26" x14ac:dyDescent="0.25">
      <c r="A12" s="1">
        <v>1</v>
      </c>
      <c r="B12" s="1">
        <v>1</v>
      </c>
      <c r="C12" s="1">
        <v>11</v>
      </c>
      <c r="D12" s="5">
        <f>DATE(BaseInfo!$C$8,A12,B12)+TIME(C12-1,0,0) + TIME(BaseInfo!$C$12,BaseInfo!$C$13,0)</f>
        <v>44562.645833333328</v>
      </c>
      <c r="E12" s="2">
        <f t="shared" si="2"/>
        <v>0</v>
      </c>
      <c r="F12" s="2">
        <v>2.282</v>
      </c>
      <c r="G12" s="2">
        <v>-4.1210000000000004</v>
      </c>
      <c r="H12" s="3">
        <v>582.74199999999996</v>
      </c>
      <c r="I12" s="4">
        <v>0</v>
      </c>
      <c r="J12" s="11">
        <f t="shared" si="0"/>
        <v>1</v>
      </c>
      <c r="K12" s="11">
        <f t="shared" si="1"/>
        <v>16</v>
      </c>
      <c r="L12" s="12">
        <f t="shared" si="3"/>
        <v>4.7106437988877916</v>
      </c>
      <c r="M12" s="13" cm="1">
        <f t="array" ref="M12">BaseInfo!$C$10*(1-E12)*INDEX(BaseInfo!$E$21:$AB$21,K12)*INDEX(BaseInfo!$E$25:$P$25,J12)/L12/MIN(H12,130)/BaseInfo!$C$6*1000000/3600-IF(I12&lt;0.1,BaseInfo!$C$15/MIN(H12,130)*3600,0)</f>
        <v>49.709094541474208</v>
      </c>
      <c r="X12" s="5"/>
      <c r="Y12" s="6"/>
      <c r="Z12" s="6"/>
    </row>
    <row r="13" spans="1:26" x14ac:dyDescent="0.25">
      <c r="A13" s="1">
        <v>1</v>
      </c>
      <c r="B13" s="1">
        <v>1</v>
      </c>
      <c r="C13" s="1">
        <v>12</v>
      </c>
      <c r="D13" s="5">
        <f>DATE(BaseInfo!$C$8,A13,B13)+TIME(C13-1,0,0) + TIME(BaseInfo!$C$12,BaseInfo!$C$13,0)</f>
        <v>44562.6875</v>
      </c>
      <c r="E13" s="2">
        <f t="shared" si="2"/>
        <v>0</v>
      </c>
      <c r="F13" s="2">
        <v>2.415</v>
      </c>
      <c r="G13" s="2">
        <v>-3.661</v>
      </c>
      <c r="H13" s="3">
        <v>236.542</v>
      </c>
      <c r="I13" s="4">
        <v>0</v>
      </c>
      <c r="J13" s="11">
        <f t="shared" si="0"/>
        <v>1</v>
      </c>
      <c r="K13" s="11">
        <f t="shared" si="1"/>
        <v>17</v>
      </c>
      <c r="L13" s="12">
        <f t="shared" si="3"/>
        <v>4.3857890966164801</v>
      </c>
      <c r="M13" s="13" cm="1">
        <f t="array" ref="M13">BaseInfo!$C$10*(1-E13)*INDEX(BaseInfo!$E$21:$AB$21,K13)*INDEX(BaseInfo!$E$25:$P$25,J13)/L13/MIN(H13,130)/BaseInfo!$C$6*1000000/3600-IF(I13&lt;0.1,BaseInfo!$C$15/MIN(H13,130)*3600,0)</f>
        <v>67.687502402116337</v>
      </c>
      <c r="X13" s="5"/>
      <c r="Y13" s="6"/>
      <c r="Z13" s="6"/>
    </row>
    <row r="14" spans="1:26" x14ac:dyDescent="0.25">
      <c r="A14" s="1">
        <v>1</v>
      </c>
      <c r="B14" s="1">
        <v>1</v>
      </c>
      <c r="C14" s="1">
        <v>13</v>
      </c>
      <c r="D14" s="5">
        <f>DATE(BaseInfo!$C$8,A14,B14)+TIME(C14-1,0,0) + TIME(BaseInfo!$C$12,BaseInfo!$C$13,0)</f>
        <v>44562.729166666664</v>
      </c>
      <c r="E14" s="2">
        <f t="shared" si="2"/>
        <v>0.10344444444444445</v>
      </c>
      <c r="F14" s="2">
        <v>-6.4000000000000001E-2</v>
      </c>
      <c r="G14" s="2">
        <v>-4.5069999999999997</v>
      </c>
      <c r="H14" s="3">
        <v>168.428</v>
      </c>
      <c r="I14" s="4">
        <v>0.23300000000000001</v>
      </c>
      <c r="J14" s="11">
        <f t="shared" si="0"/>
        <v>1</v>
      </c>
      <c r="K14" s="11">
        <f t="shared" si="1"/>
        <v>18</v>
      </c>
      <c r="L14" s="12">
        <f t="shared" si="3"/>
        <v>4.5074543813554007</v>
      </c>
      <c r="M14" s="13" cm="1">
        <f t="array" ref="M14">BaseInfo!$C$10*(1-E14)*INDEX(BaseInfo!$E$21:$AB$21,K14)*INDEX(BaseInfo!$E$25:$P$25,J14)/L14/MIN(H14,130)/BaseInfo!$C$6*1000000/3600-IF(I14&lt;0.1,BaseInfo!$C$15/MIN(H14,130)*3600,0)</f>
        <v>61.463333692028563</v>
      </c>
      <c r="X14" s="5"/>
      <c r="Y14" s="6"/>
      <c r="Z14" s="6"/>
    </row>
    <row r="15" spans="1:26" x14ac:dyDescent="0.25">
      <c r="A15" s="1">
        <v>1</v>
      </c>
      <c r="B15" s="1">
        <v>1</v>
      </c>
      <c r="C15" s="1">
        <v>14</v>
      </c>
      <c r="D15" s="5">
        <f>DATE(BaseInfo!$C$8,A15,B15)+TIME(C15-1,0,0) + TIME(BaseInfo!$C$12,BaseInfo!$C$13,0)</f>
        <v>44562.770833333328</v>
      </c>
      <c r="E15" s="2">
        <f t="shared" si="2"/>
        <v>5.9888888888888873E-2</v>
      </c>
      <c r="F15" s="2">
        <v>-0.02</v>
      </c>
      <c r="G15" s="2">
        <v>-4.2229999999999999</v>
      </c>
      <c r="H15" s="3">
        <v>126.54</v>
      </c>
      <c r="I15" s="4">
        <v>0.17699999999999999</v>
      </c>
      <c r="J15" s="11">
        <f t="shared" si="0"/>
        <v>1</v>
      </c>
      <c r="K15" s="11">
        <f t="shared" si="1"/>
        <v>19</v>
      </c>
      <c r="L15" s="12">
        <f t="shared" si="3"/>
        <v>4.2230473594313382</v>
      </c>
      <c r="M15" s="13" cm="1">
        <f t="array" ref="M15">BaseInfo!$C$10*(1-E15)*INDEX(BaseInfo!$E$21:$AB$21,K15)*INDEX(BaseInfo!$E$25:$P$25,J15)/L15/MIN(H15,130)/BaseInfo!$C$6*1000000/3600-IF(I15&lt;0.1,BaseInfo!$C$15/MIN(H15,130)*3600,0)</f>
        <v>70.670636379126819</v>
      </c>
      <c r="X15" s="5"/>
      <c r="Y15" s="6"/>
      <c r="Z15" s="6"/>
    </row>
    <row r="16" spans="1:26" x14ac:dyDescent="0.25">
      <c r="A16" s="1">
        <v>1</v>
      </c>
      <c r="B16" s="1">
        <v>1</v>
      </c>
      <c r="C16" s="1">
        <v>15</v>
      </c>
      <c r="D16" s="5">
        <f>DATE(BaseInfo!$C$8,A16,B16)+TIME(C16-1,0,0) + TIME(BaseInfo!$C$12,BaseInfo!$C$13,0)</f>
        <v>44562.8125</v>
      </c>
      <c r="E16" s="2">
        <f t="shared" si="2"/>
        <v>0.3958888888888889</v>
      </c>
      <c r="F16" s="2">
        <v>-2.8000000000000001E-2</v>
      </c>
      <c r="G16" s="2">
        <v>-4.2380000000000004</v>
      </c>
      <c r="H16" s="3">
        <v>103.437</v>
      </c>
      <c r="I16" s="4">
        <v>0.60899999999999999</v>
      </c>
      <c r="J16" s="11">
        <f t="shared" si="0"/>
        <v>1</v>
      </c>
      <c r="K16" s="11">
        <f t="shared" si="1"/>
        <v>20</v>
      </c>
      <c r="L16" s="12">
        <f t="shared" si="3"/>
        <v>4.2380924954512258</v>
      </c>
      <c r="M16" s="13" cm="1">
        <f t="array" ref="M16">BaseInfo!$C$10*(1-E16)*INDEX(BaseInfo!$E$21:$AB$21,K16)*INDEX(BaseInfo!$E$25:$P$25,J16)/L16/MIN(H16,130)/BaseInfo!$C$6*1000000/3600-IF(I16&lt;0.1,BaseInfo!$C$15/MIN(H16,130)*3600,0)</f>
        <v>47.977340275086213</v>
      </c>
      <c r="X16" s="5"/>
      <c r="Y16" s="6"/>
      <c r="Z16" s="6"/>
    </row>
    <row r="17" spans="1:26" x14ac:dyDescent="0.25">
      <c r="A17" s="1">
        <v>1</v>
      </c>
      <c r="B17" s="1">
        <v>1</v>
      </c>
      <c r="C17" s="1">
        <v>16</v>
      </c>
      <c r="D17" s="5">
        <f>DATE(BaseInfo!$C$8,A17,B17)+TIME(C17-1,0,0) + TIME(BaseInfo!$C$12,BaseInfo!$C$13,0)</f>
        <v>44562.854166666664</v>
      </c>
      <c r="E17" s="2">
        <f t="shared" si="2"/>
        <v>0.46816666666666662</v>
      </c>
      <c r="F17" s="2">
        <v>-2.3E-2</v>
      </c>
      <c r="G17" s="2">
        <v>-4.04</v>
      </c>
      <c r="H17" s="3">
        <v>80.106999999999999</v>
      </c>
      <c r="I17" s="4">
        <v>1.218</v>
      </c>
      <c r="J17" s="11">
        <f t="shared" si="0"/>
        <v>1</v>
      </c>
      <c r="K17" s="11">
        <f t="shared" si="1"/>
        <v>21</v>
      </c>
      <c r="L17" s="12">
        <f t="shared" si="3"/>
        <v>4.0400654697665486</v>
      </c>
      <c r="M17" s="13" cm="1">
        <f t="array" ref="M17">BaseInfo!$C$10*(1-E17)*INDEX(BaseInfo!$E$21:$AB$21,K17)*INDEX(BaseInfo!$E$25:$P$25,J17)/L17/MIN(H17,130)/BaseInfo!$C$6*1000000/3600-IF(I17&lt;0.1,BaseInfo!$C$15/MIN(H17,130)*3600,0)</f>
        <v>44.008748907462284</v>
      </c>
      <c r="X17" s="5"/>
      <c r="Y17" s="6"/>
      <c r="Z17" s="6"/>
    </row>
    <row r="18" spans="1:26" x14ac:dyDescent="0.25">
      <c r="A18" s="1">
        <v>1</v>
      </c>
      <c r="B18" s="1">
        <v>1</v>
      </c>
      <c r="C18" s="1">
        <v>17</v>
      </c>
      <c r="D18" s="5">
        <f>DATE(BaseInfo!$C$8,A18,B18)+TIME(C18-1,0,0) + TIME(BaseInfo!$C$12,BaseInfo!$C$13,0)</f>
        <v>44562.895833333328</v>
      </c>
      <c r="E18" s="2">
        <f t="shared" si="2"/>
        <v>0.44022222222222224</v>
      </c>
      <c r="F18" s="2">
        <v>-1.7999999999999999E-2</v>
      </c>
      <c r="G18" s="2">
        <v>-4.0650000000000004</v>
      </c>
      <c r="H18" s="3">
        <v>73.361000000000004</v>
      </c>
      <c r="I18" s="4">
        <v>0.66600000000000004</v>
      </c>
      <c r="J18" s="11">
        <f t="shared" si="0"/>
        <v>1</v>
      </c>
      <c r="K18" s="11">
        <f t="shared" si="1"/>
        <v>22</v>
      </c>
      <c r="L18" s="12">
        <f t="shared" si="3"/>
        <v>4.0650398522031743</v>
      </c>
      <c r="M18" s="13" cm="1">
        <f t="array" ref="M18">BaseInfo!$C$10*(1-E18)*INDEX(BaseInfo!$E$21:$AB$21,K18)*INDEX(BaseInfo!$E$25:$P$25,J18)/L18/MIN(H18,130)/BaseInfo!$C$6*1000000/3600-IF(I18&lt;0.1,BaseInfo!$C$15/MIN(H18,130)*3600,0)</f>
        <v>35.188923642532004</v>
      </c>
      <c r="X18" s="5"/>
      <c r="Y18" s="6"/>
      <c r="Z18" s="6"/>
    </row>
    <row r="19" spans="1:26" x14ac:dyDescent="0.25">
      <c r="A19" s="1">
        <v>1</v>
      </c>
      <c r="B19" s="1">
        <v>1</v>
      </c>
      <c r="C19" s="1">
        <v>18</v>
      </c>
      <c r="D19" s="5">
        <f>DATE(BaseInfo!$C$8,A19,B19)+TIME(C19-1,0,0) + TIME(BaseInfo!$C$12,BaseInfo!$C$13,0)</f>
        <v>44562.9375</v>
      </c>
      <c r="E19" s="2">
        <f t="shared" si="2"/>
        <v>0.32900000000000001</v>
      </c>
      <c r="F19" s="2">
        <v>-2.4E-2</v>
      </c>
      <c r="G19" s="2">
        <v>-3.968</v>
      </c>
      <c r="H19" s="3">
        <v>70.948999999999998</v>
      </c>
      <c r="I19" s="4">
        <v>0.52300000000000002</v>
      </c>
      <c r="J19" s="11">
        <f t="shared" si="0"/>
        <v>1</v>
      </c>
      <c r="K19" s="11">
        <f t="shared" si="1"/>
        <v>23</v>
      </c>
      <c r="L19" s="12">
        <f t="shared" si="3"/>
        <v>3.968072579981369</v>
      </c>
      <c r="M19" s="13" cm="1">
        <f t="array" ref="M19">BaseInfo!$C$10*(1-E19)*INDEX(BaseInfo!$E$21:$AB$21,K19)*INDEX(BaseInfo!$E$25:$P$25,J19)/L19/MIN(H19,130)/BaseInfo!$C$6*1000000/3600-IF(I19&lt;0.1,BaseInfo!$C$15/MIN(H19,130)*3600,0)</f>
        <v>19.148741149467071</v>
      </c>
      <c r="X19" s="5"/>
      <c r="Y19" s="6"/>
      <c r="Z19" s="6"/>
    </row>
    <row r="20" spans="1:26" x14ac:dyDescent="0.25">
      <c r="A20" s="1">
        <v>1</v>
      </c>
      <c r="B20" s="1">
        <v>1</v>
      </c>
      <c r="C20" s="1">
        <v>19</v>
      </c>
      <c r="D20" s="5">
        <f>DATE(BaseInfo!$C$8,A20,B20)+TIME(C20-1,0,0) + TIME(BaseInfo!$C$12,BaseInfo!$C$13,0)</f>
        <v>44562.979166666664</v>
      </c>
      <c r="E20" s="2">
        <f t="shared" si="2"/>
        <v>0.32355555555555554</v>
      </c>
      <c r="F20" s="2">
        <v>-2.4E-2</v>
      </c>
      <c r="G20" s="2">
        <v>-3.835</v>
      </c>
      <c r="H20" s="3">
        <v>98.897999999999996</v>
      </c>
      <c r="I20" s="4">
        <v>0.51600000000000001</v>
      </c>
      <c r="J20" s="11">
        <f t="shared" si="0"/>
        <v>1</v>
      </c>
      <c r="K20" s="11">
        <f t="shared" si="1"/>
        <v>24</v>
      </c>
      <c r="L20" s="12">
        <f t="shared" si="3"/>
        <v>3.8350750970482963</v>
      </c>
      <c r="M20" s="13" cm="1">
        <f t="array" ref="M20">BaseInfo!$C$10*(1-E20)*INDEX(BaseInfo!$E$21:$AB$21,K20)*INDEX(BaseInfo!$E$25:$P$25,J20)/L20/MIN(H20,130)/BaseInfo!$C$6*1000000/3600-IF(I20&lt;0.1,BaseInfo!$C$15/MIN(H20,130)*3600,0)</f>
        <v>4.7763164426960261</v>
      </c>
      <c r="X20" s="5"/>
      <c r="Y20" s="6"/>
      <c r="Z20" s="6"/>
    </row>
    <row r="21" spans="1:26" x14ac:dyDescent="0.25">
      <c r="A21" s="1">
        <v>1</v>
      </c>
      <c r="B21" s="1">
        <v>1</v>
      </c>
      <c r="C21" s="1">
        <v>20</v>
      </c>
      <c r="D21" s="5">
        <f>DATE(BaseInfo!$C$8,A21,B21)+TIME(C21-1,0,0) + TIME(BaseInfo!$C$12,BaseInfo!$C$13,0)</f>
        <v>44563.020833333328</v>
      </c>
      <c r="E21" s="2">
        <f t="shared" si="2"/>
        <v>0.52033333333333331</v>
      </c>
      <c r="F21" s="2">
        <v>-1.2999999999999999E-2</v>
      </c>
      <c r="G21" s="2">
        <v>-3.8780000000000001</v>
      </c>
      <c r="H21" s="3">
        <v>108.599</v>
      </c>
      <c r="I21" s="4">
        <v>0.76900000000000002</v>
      </c>
      <c r="J21" s="11">
        <f t="shared" si="0"/>
        <v>1</v>
      </c>
      <c r="K21" s="11">
        <f t="shared" si="1"/>
        <v>1</v>
      </c>
      <c r="L21" s="12">
        <f t="shared" si="3"/>
        <v>3.878021789521044</v>
      </c>
      <c r="M21" s="13" cm="1">
        <f t="array" ref="M21">BaseInfo!$C$10*(1-E21)*INDEX(BaseInfo!$E$21:$AB$21,K21)*INDEX(BaseInfo!$E$25:$P$25,J21)/L21/MIN(H21,130)/BaseInfo!$C$6*1000000/3600-IF(I21&lt;0.1,BaseInfo!$C$15/MIN(H21,130)*3600,0)</f>
        <v>3.0501823766947855</v>
      </c>
      <c r="X21" s="5"/>
      <c r="Y21" s="6"/>
      <c r="Z21" s="6"/>
    </row>
    <row r="22" spans="1:26" x14ac:dyDescent="0.25">
      <c r="A22" s="1">
        <v>1</v>
      </c>
      <c r="B22" s="1">
        <v>1</v>
      </c>
      <c r="C22" s="1">
        <v>21</v>
      </c>
      <c r="D22" s="5">
        <f>DATE(BaseInfo!$C$8,A22,B22)+TIME(C22-1,0,0) + TIME(BaseInfo!$C$12,BaseInfo!$C$13,0)</f>
        <v>44563.0625</v>
      </c>
      <c r="E22" s="2">
        <f t="shared" si="2"/>
        <v>0.60588888888888881</v>
      </c>
      <c r="F22" s="2">
        <v>-0.24</v>
      </c>
      <c r="G22" s="2">
        <v>-3.883</v>
      </c>
      <c r="H22" s="3">
        <v>100.685</v>
      </c>
      <c r="I22" s="4">
        <v>0.879</v>
      </c>
      <c r="J22" s="11">
        <f t="shared" si="0"/>
        <v>1</v>
      </c>
      <c r="K22" s="11">
        <f t="shared" si="1"/>
        <v>2</v>
      </c>
      <c r="L22" s="12">
        <f t="shared" si="3"/>
        <v>3.8904098755786647</v>
      </c>
      <c r="M22" s="13" cm="1">
        <f t="array" ref="M22">BaseInfo!$C$10*(1-E22)*INDEX(BaseInfo!$E$21:$AB$21,K22)*INDEX(BaseInfo!$E$25:$P$25,J22)/L22/MIN(H22,130)/BaseInfo!$C$6*1000000/3600-IF(I22&lt;0.1,BaseInfo!$C$15/MIN(H22,130)*3600,0)</f>
        <v>2.6945167337712013</v>
      </c>
      <c r="X22" s="5"/>
      <c r="Y22" s="6"/>
      <c r="Z22" s="6"/>
    </row>
    <row r="23" spans="1:26" x14ac:dyDescent="0.25">
      <c r="A23" s="1">
        <v>1</v>
      </c>
      <c r="B23" s="1">
        <v>1</v>
      </c>
      <c r="C23" s="1">
        <v>22</v>
      </c>
      <c r="D23" s="5">
        <f>DATE(BaseInfo!$C$8,A23,B23)+TIME(C23-1,0,0) + TIME(BaseInfo!$C$12,BaseInfo!$C$13,0)</f>
        <v>44563.104166666664</v>
      </c>
      <c r="E23" s="2">
        <f t="shared" si="2"/>
        <v>0.47358333333333325</v>
      </c>
      <c r="F23" s="2">
        <v>-0.79800000000000004</v>
      </c>
      <c r="G23" s="2">
        <v>-3.657</v>
      </c>
      <c r="H23" s="3">
        <v>96.581000000000003</v>
      </c>
      <c r="I23" s="4">
        <v>1.2829999999999999</v>
      </c>
      <c r="J23" s="11">
        <f t="shared" si="0"/>
        <v>1</v>
      </c>
      <c r="K23" s="11">
        <f t="shared" si="1"/>
        <v>3</v>
      </c>
      <c r="L23" s="12">
        <f t="shared" si="3"/>
        <v>3.7430539670167726</v>
      </c>
      <c r="M23" s="13" cm="1">
        <f t="array" ref="M23">BaseInfo!$C$10*(1-E23)*INDEX(BaseInfo!$E$21:$AB$21,K23)*INDEX(BaseInfo!$E$25:$P$25,J23)/L23/MIN(H23,130)/BaseInfo!$C$6*1000000/3600-IF(I23&lt;0.1,BaseInfo!$C$15/MIN(H23,130)*3600,0)</f>
        <v>3.8997268055884384</v>
      </c>
      <c r="X23" s="5"/>
      <c r="Y23" s="6"/>
      <c r="Z23" s="6"/>
    </row>
    <row r="24" spans="1:26" x14ac:dyDescent="0.25">
      <c r="A24" s="1">
        <v>1</v>
      </c>
      <c r="B24" s="1">
        <v>1</v>
      </c>
      <c r="C24" s="1">
        <v>23</v>
      </c>
      <c r="D24" s="5">
        <f>DATE(BaseInfo!$C$8,A24,B24)+TIME(C24-1,0,0) + TIME(BaseInfo!$C$12,BaseInfo!$C$13,0)</f>
        <v>44563.145833333328</v>
      </c>
      <c r="E24" s="2">
        <f t="shared" si="2"/>
        <v>0.49566666666666659</v>
      </c>
      <c r="F24" s="2">
        <v>-1.675</v>
      </c>
      <c r="G24" s="2">
        <v>-3.3439999999999999</v>
      </c>
      <c r="H24" s="3">
        <v>78.555000000000007</v>
      </c>
      <c r="I24" s="4">
        <v>1.548</v>
      </c>
      <c r="J24" s="11">
        <f t="shared" si="0"/>
        <v>1</v>
      </c>
      <c r="K24" s="11">
        <f t="shared" si="1"/>
        <v>4</v>
      </c>
      <c r="L24" s="12">
        <f t="shared" si="3"/>
        <v>3.740048261720696</v>
      </c>
      <c r="M24" s="13" cm="1">
        <f t="array" ref="M24">BaseInfo!$C$10*(1-E24)*INDEX(BaseInfo!$E$21:$AB$21,K24)*INDEX(BaseInfo!$E$25:$P$25,J24)/L24/MIN(H24,130)/BaseInfo!$C$6*1000000/3600-IF(I24&lt;0.1,BaseInfo!$C$15/MIN(H24,130)*3600,0)</f>
        <v>4.597153163150546</v>
      </c>
      <c r="X24" s="5"/>
      <c r="Y24" s="6"/>
      <c r="Z24" s="6"/>
    </row>
    <row r="25" spans="1:26" x14ac:dyDescent="0.25">
      <c r="A25" s="1">
        <v>1</v>
      </c>
      <c r="B25" s="1">
        <v>1</v>
      </c>
      <c r="C25" s="1">
        <v>24</v>
      </c>
      <c r="D25" s="5">
        <f>DATE(BaseInfo!$C$8,A25,B25)+TIME(C25-1,0,0) + TIME(BaseInfo!$C$12,BaseInfo!$C$13,0)</f>
        <v>44563.1875</v>
      </c>
      <c r="E25" s="2">
        <f t="shared" si="2"/>
        <v>0.47016666666666662</v>
      </c>
      <c r="F25" s="2">
        <v>-1.978</v>
      </c>
      <c r="G25" s="2">
        <v>-3.2949999999999999</v>
      </c>
      <c r="H25" s="3">
        <v>102.729</v>
      </c>
      <c r="I25" s="4">
        <v>1.242</v>
      </c>
      <c r="J25" s="11">
        <f t="shared" si="0"/>
        <v>1</v>
      </c>
      <c r="K25" s="11">
        <f t="shared" si="1"/>
        <v>5</v>
      </c>
      <c r="L25" s="12">
        <f t="shared" si="3"/>
        <v>3.8431118901223784</v>
      </c>
      <c r="M25" s="13" cm="1">
        <f t="array" ref="M25">BaseInfo!$C$10*(1-E25)*INDEX(BaseInfo!$E$21:$AB$21,K25)*INDEX(BaseInfo!$E$25:$P$25,J25)/L25/MIN(H25,130)/BaseInfo!$C$6*1000000/3600-IF(I25&lt;0.1,BaseInfo!$C$15/MIN(H25,130)*3600,0)</f>
        <v>10.782185075603795</v>
      </c>
      <c r="X25" s="5"/>
      <c r="Y25" s="6"/>
      <c r="Z25" s="6"/>
    </row>
    <row r="26" spans="1:26" x14ac:dyDescent="0.25">
      <c r="A26" s="1">
        <v>1</v>
      </c>
      <c r="B26" s="1">
        <v>2</v>
      </c>
      <c r="C26" s="1">
        <v>1</v>
      </c>
      <c r="D26" s="5">
        <f>DATE(BaseInfo!$C$8,A26,B26)+TIME(C26-1,0,0) + TIME(BaseInfo!$C$12,BaseInfo!$C$13,0)</f>
        <v>44563.229166666664</v>
      </c>
      <c r="E26" s="2">
        <f t="shared" si="2"/>
        <v>0.47016666666666662</v>
      </c>
      <c r="F26" s="2">
        <v>-1.9810000000000001</v>
      </c>
      <c r="G26" s="2">
        <v>-3.3820000000000001</v>
      </c>
      <c r="H26" s="3">
        <v>114.134</v>
      </c>
      <c r="I26" s="4">
        <v>1.242</v>
      </c>
      <c r="J26" s="11">
        <f t="shared" si="0"/>
        <v>1</v>
      </c>
      <c r="K26" s="11">
        <f t="shared" si="1"/>
        <v>6</v>
      </c>
      <c r="L26" s="12">
        <f t="shared" si="3"/>
        <v>3.9194750924071453</v>
      </c>
      <c r="M26" s="13" cm="1">
        <f t="array" ref="M26">BaseInfo!$C$10*(1-E26)*INDEX(BaseInfo!$E$21:$AB$21,K26)*INDEX(BaseInfo!$E$25:$P$25,J26)/L26/MIN(H26,130)/BaseInfo!$C$6*1000000/3600-IF(I26&lt;0.1,BaseInfo!$C$15/MIN(H26,130)*3600,0)</f>
        <v>15.859470166365105</v>
      </c>
      <c r="X26" s="5"/>
      <c r="Y26" s="6"/>
      <c r="Z26" s="6"/>
    </row>
    <row r="27" spans="1:26" x14ac:dyDescent="0.25">
      <c r="A27" s="1">
        <v>1</v>
      </c>
      <c r="B27" s="1">
        <v>2</v>
      </c>
      <c r="C27" s="1">
        <v>2</v>
      </c>
      <c r="D27" s="5">
        <f>DATE(BaseInfo!$C$8,A27,B27)+TIME(C27-1,0,0) + TIME(BaseInfo!$C$12,BaseInfo!$C$13,0)</f>
        <v>44563.270833333328</v>
      </c>
      <c r="E27" s="2">
        <f t="shared" si="2"/>
        <v>0.15399999999999997</v>
      </c>
      <c r="F27" s="2">
        <v>-1.8939999999999999</v>
      </c>
      <c r="G27" s="2">
        <v>-3.5379999999999998</v>
      </c>
      <c r="H27" s="3">
        <v>124.755</v>
      </c>
      <c r="I27" s="4">
        <v>0.29799999999999999</v>
      </c>
      <c r="J27" s="11">
        <f t="shared" si="0"/>
        <v>1</v>
      </c>
      <c r="K27" s="11">
        <f t="shared" si="1"/>
        <v>7</v>
      </c>
      <c r="L27" s="12">
        <f t="shared" si="3"/>
        <v>4.0130636675736904</v>
      </c>
      <c r="M27" s="13" cm="1">
        <f t="array" ref="M27">BaseInfo!$C$10*(1-E27)*INDEX(BaseInfo!$E$21:$AB$21,K27)*INDEX(BaseInfo!$E$25:$P$25,J27)/L27/MIN(H27,130)/BaseInfo!$C$6*1000000/3600-IF(I27&lt;0.1,BaseInfo!$C$15/MIN(H27,130)*3600,0)</f>
        <v>31.677925420690258</v>
      </c>
      <c r="X27" s="5"/>
      <c r="Y27" s="6"/>
      <c r="Z27" s="6"/>
    </row>
    <row r="28" spans="1:26" x14ac:dyDescent="0.25">
      <c r="A28" s="1">
        <v>1</v>
      </c>
      <c r="B28" s="1">
        <v>2</v>
      </c>
      <c r="C28" s="1">
        <v>3</v>
      </c>
      <c r="D28" s="5">
        <f>DATE(BaseInfo!$C$8,A28,B28)+TIME(C28-1,0,0) + TIME(BaseInfo!$C$12,BaseInfo!$C$13,0)</f>
        <v>44563.3125</v>
      </c>
      <c r="E28" s="2">
        <f t="shared" si="2"/>
        <v>0.4005555555555555</v>
      </c>
      <c r="F28" s="2">
        <v>-2.0920000000000001</v>
      </c>
      <c r="G28" s="2">
        <v>-4.4409999999999998</v>
      </c>
      <c r="H28" s="3">
        <v>200.18700000000001</v>
      </c>
      <c r="I28" s="4">
        <v>0.61499999999999999</v>
      </c>
      <c r="J28" s="11">
        <f t="shared" si="0"/>
        <v>1</v>
      </c>
      <c r="K28" s="11">
        <f t="shared" si="1"/>
        <v>8</v>
      </c>
      <c r="L28" s="12">
        <f t="shared" si="3"/>
        <v>4.9090676304161871</v>
      </c>
      <c r="M28" s="13" cm="1">
        <f t="array" ref="M28">BaseInfo!$C$10*(1-E28)*INDEX(BaseInfo!$E$21:$AB$21,K28)*INDEX(BaseInfo!$E$25:$P$25,J28)/L28/MIN(H28,130)/BaseInfo!$C$6*1000000/3600-IF(I28&lt;0.1,BaseInfo!$C$15/MIN(H28,130)*3600,0)</f>
        <v>25.1552658472426</v>
      </c>
      <c r="X28" s="5"/>
      <c r="Y28" s="6"/>
      <c r="Z28" s="6"/>
    </row>
    <row r="29" spans="1:26" x14ac:dyDescent="0.25">
      <c r="A29" s="1">
        <v>1</v>
      </c>
      <c r="B29" s="1">
        <v>2</v>
      </c>
      <c r="C29" s="1">
        <v>4</v>
      </c>
      <c r="D29" s="5">
        <f>DATE(BaseInfo!$C$8,A29,B29)+TIME(C29-1,0,0) + TIME(BaseInfo!$C$12,BaseInfo!$C$13,0)</f>
        <v>44563.354166666664</v>
      </c>
      <c r="E29" s="2">
        <f t="shared" si="2"/>
        <v>0.51255555555555554</v>
      </c>
      <c r="F29" s="2">
        <v>-1.9450000000000001</v>
      </c>
      <c r="G29" s="2">
        <v>-4.75</v>
      </c>
      <c r="H29" s="3">
        <v>163.41999999999999</v>
      </c>
      <c r="I29" s="4">
        <v>0.75900000000000001</v>
      </c>
      <c r="J29" s="11">
        <f t="shared" si="0"/>
        <v>1</v>
      </c>
      <c r="K29" s="11">
        <f t="shared" si="1"/>
        <v>9</v>
      </c>
      <c r="L29" s="12">
        <f t="shared" si="3"/>
        <v>5.1327892027629582</v>
      </c>
      <c r="M29" s="13" cm="1">
        <f t="array" ref="M29">BaseInfo!$C$10*(1-E29)*INDEX(BaseInfo!$E$21:$AB$21,K29)*INDEX(BaseInfo!$E$25:$P$25,J29)/L29/MIN(H29,130)/BaseInfo!$C$6*1000000/3600-IF(I29&lt;0.1,BaseInfo!$C$15/MIN(H29,130)*3600,0)</f>
        <v>25.432791779590708</v>
      </c>
      <c r="X29" s="5"/>
      <c r="Y29" s="6"/>
      <c r="Z29" s="6"/>
    </row>
    <row r="30" spans="1:26" x14ac:dyDescent="0.25">
      <c r="A30" s="1">
        <v>1</v>
      </c>
      <c r="B30" s="1">
        <v>2</v>
      </c>
      <c r="C30" s="1">
        <v>5</v>
      </c>
      <c r="D30" s="5">
        <f>DATE(BaseInfo!$C$8,A30,B30)+TIME(C30-1,0,0) + TIME(BaseInfo!$C$12,BaseInfo!$C$13,0)</f>
        <v>44563.395833333328</v>
      </c>
      <c r="E30" s="2">
        <f t="shared" si="2"/>
        <v>0.51100000000000001</v>
      </c>
      <c r="F30" s="2">
        <v>-1.869</v>
      </c>
      <c r="G30" s="2">
        <v>-5.2050000000000001</v>
      </c>
      <c r="H30" s="3">
        <v>229.57499999999999</v>
      </c>
      <c r="I30" s="4">
        <v>0.75700000000000001</v>
      </c>
      <c r="J30" s="11">
        <f t="shared" si="0"/>
        <v>1</v>
      </c>
      <c r="K30" s="11">
        <f t="shared" si="1"/>
        <v>10</v>
      </c>
      <c r="L30" s="12">
        <f t="shared" si="3"/>
        <v>5.5303875090268315</v>
      </c>
      <c r="M30" s="13" cm="1">
        <f t="array" ref="M30">BaseInfo!$C$10*(1-E30)*INDEX(BaseInfo!$E$21:$AB$21,K30)*INDEX(BaseInfo!$E$25:$P$25,J30)/L30/MIN(H30,130)/BaseInfo!$C$6*1000000/3600-IF(I30&lt;0.1,BaseInfo!$C$15/MIN(H30,130)*3600,0)</f>
        <v>27.322695511486469</v>
      </c>
      <c r="X30" s="5"/>
      <c r="Y30" s="6"/>
      <c r="Z30" s="6"/>
    </row>
    <row r="31" spans="1:26" x14ac:dyDescent="0.25">
      <c r="A31" s="1">
        <v>1</v>
      </c>
      <c r="B31" s="1">
        <v>2</v>
      </c>
      <c r="C31" s="1">
        <v>6</v>
      </c>
      <c r="D31" s="5">
        <f>DATE(BaseInfo!$C$8,A31,B31)+TIME(C31-1,0,0) + TIME(BaseInfo!$C$12,BaseInfo!$C$13,0)</f>
        <v>44563.4375</v>
      </c>
      <c r="E31" s="2">
        <f t="shared" si="2"/>
        <v>0.57244444444444431</v>
      </c>
      <c r="F31" s="2">
        <v>-1.77</v>
      </c>
      <c r="G31" s="2">
        <v>-5.5910000000000002</v>
      </c>
      <c r="H31" s="3">
        <v>303.37799999999999</v>
      </c>
      <c r="I31" s="4">
        <v>0.83599999999999997</v>
      </c>
      <c r="J31" s="11">
        <f t="shared" si="0"/>
        <v>1</v>
      </c>
      <c r="K31" s="11">
        <f t="shared" si="1"/>
        <v>11</v>
      </c>
      <c r="L31" s="12">
        <f t="shared" si="3"/>
        <v>5.8644847173472963</v>
      </c>
      <c r="M31" s="13" cm="1">
        <f t="array" ref="M31">BaseInfo!$C$10*(1-E31)*INDEX(BaseInfo!$E$21:$AB$21,K31)*INDEX(BaseInfo!$E$25:$P$25,J31)/L31/MIN(H31,130)/BaseInfo!$C$6*1000000/3600-IF(I31&lt;0.1,BaseInfo!$C$15/MIN(H31,130)*3600,0)</f>
        <v>18.022827591298935</v>
      </c>
      <c r="X31" s="5"/>
      <c r="Y31" s="6"/>
      <c r="Z31" s="6"/>
    </row>
    <row r="32" spans="1:26" x14ac:dyDescent="0.25">
      <c r="A32" s="1">
        <v>1</v>
      </c>
      <c r="B32" s="1">
        <v>2</v>
      </c>
      <c r="C32" s="1">
        <v>7</v>
      </c>
      <c r="D32" s="5">
        <f>DATE(BaseInfo!$C$8,A32,B32)+TIME(C32-1,0,0) + TIME(BaseInfo!$C$12,BaseInfo!$C$13,0)</f>
        <v>44563.479166666664</v>
      </c>
      <c r="E32" s="2">
        <f t="shared" si="2"/>
        <v>0.49311111111111106</v>
      </c>
      <c r="F32" s="2">
        <v>-1.395</v>
      </c>
      <c r="G32" s="2">
        <v>-5.7610000000000001</v>
      </c>
      <c r="H32" s="3">
        <v>396.87299999999999</v>
      </c>
      <c r="I32" s="4">
        <v>0.73399999999999999</v>
      </c>
      <c r="J32" s="11">
        <f t="shared" si="0"/>
        <v>1</v>
      </c>
      <c r="K32" s="11">
        <f t="shared" si="1"/>
        <v>12</v>
      </c>
      <c r="L32" s="12">
        <f t="shared" si="3"/>
        <v>5.9274907001192334</v>
      </c>
      <c r="M32" s="13" cm="1">
        <f t="array" ref="M32">BaseInfo!$C$10*(1-E32)*INDEX(BaseInfo!$E$21:$AB$21,K32)*INDEX(BaseInfo!$E$25:$P$25,J32)/L32/MIN(H32,130)/BaseInfo!$C$6*1000000/3600-IF(I32&lt;0.1,BaseInfo!$C$15/MIN(H32,130)*3600,0)</f>
        <v>17.616550670839285</v>
      </c>
      <c r="X32" s="5"/>
      <c r="Y32" s="6"/>
      <c r="Z32" s="6"/>
    </row>
    <row r="33" spans="1:26" x14ac:dyDescent="0.25">
      <c r="A33" s="1">
        <v>1</v>
      </c>
      <c r="B33" s="1">
        <v>2</v>
      </c>
      <c r="C33" s="1">
        <v>8</v>
      </c>
      <c r="D33" s="5">
        <f>DATE(BaseInfo!$C$8,A33,B33)+TIME(C33-1,0,0) + TIME(BaseInfo!$C$12,BaseInfo!$C$13,0)</f>
        <v>44563.520833333328</v>
      </c>
      <c r="E33" s="2">
        <f t="shared" si="2"/>
        <v>0.29633333333333334</v>
      </c>
      <c r="F33" s="2">
        <v>-0.58099999999999996</v>
      </c>
      <c r="G33" s="2">
        <v>-5.6689999999999996</v>
      </c>
      <c r="H33" s="3">
        <v>517.83100000000002</v>
      </c>
      <c r="I33" s="4">
        <v>0.48099999999999998</v>
      </c>
      <c r="J33" s="11">
        <f t="shared" si="0"/>
        <v>1</v>
      </c>
      <c r="K33" s="11">
        <f t="shared" si="1"/>
        <v>13</v>
      </c>
      <c r="L33" s="12">
        <f t="shared" si="3"/>
        <v>5.6986947628382412</v>
      </c>
      <c r="M33" s="13" cm="1">
        <f t="array" ref="M33">BaseInfo!$C$10*(1-E33)*INDEX(BaseInfo!$E$21:$AB$21,K33)*INDEX(BaseInfo!$E$25:$P$25,J33)/L33/MIN(H33,130)/BaseInfo!$C$6*1000000/3600-IF(I33&lt;0.1,BaseInfo!$C$15/MIN(H33,130)*3600,0)</f>
        <v>25.437274116874868</v>
      </c>
      <c r="X33" s="5"/>
      <c r="Y33" s="6"/>
      <c r="Z33" s="6"/>
    </row>
    <row r="34" spans="1:26" x14ac:dyDescent="0.25">
      <c r="A34" s="1">
        <v>1</v>
      </c>
      <c r="B34" s="1">
        <v>2</v>
      </c>
      <c r="C34" s="1">
        <v>9</v>
      </c>
      <c r="D34" s="5">
        <f>DATE(BaseInfo!$C$8,A34,B34)+TIME(C34-1,0,0) + TIME(BaseInfo!$C$12,BaseInfo!$C$13,0)</f>
        <v>44563.5625</v>
      </c>
      <c r="E34" s="2">
        <f t="shared" si="2"/>
        <v>0</v>
      </c>
      <c r="F34" s="2">
        <v>-7.0000000000000001E-3</v>
      </c>
      <c r="G34" s="2">
        <v>-5.4649999999999999</v>
      </c>
      <c r="H34" s="3">
        <v>644.94500000000005</v>
      </c>
      <c r="I34" s="4">
        <v>1.4999999999999999E-2</v>
      </c>
      <c r="J34" s="11">
        <f t="shared" si="0"/>
        <v>1</v>
      </c>
      <c r="K34" s="11">
        <f t="shared" si="1"/>
        <v>14</v>
      </c>
      <c r="L34" s="12">
        <f t="shared" si="3"/>
        <v>5.4650044830722688</v>
      </c>
      <c r="M34" s="13" cm="1">
        <f t="array" ref="M34">BaseInfo!$C$10*(1-E34)*INDEX(BaseInfo!$E$21:$AB$21,K34)*INDEX(BaseInfo!$E$25:$P$25,J34)/L34/MIN(H34,130)/BaseInfo!$C$6*1000000/3600-IF(I34&lt;0.1,BaseInfo!$C$15/MIN(H34,130)*3600,0)</f>
        <v>34.926178640863036</v>
      </c>
      <c r="X34" s="5"/>
      <c r="Y34" s="6"/>
      <c r="Z34" s="6"/>
    </row>
    <row r="35" spans="1:26" x14ac:dyDescent="0.25">
      <c r="A35" s="1">
        <v>1</v>
      </c>
      <c r="B35" s="1">
        <v>2</v>
      </c>
      <c r="C35" s="1">
        <v>10</v>
      </c>
      <c r="D35" s="5">
        <f>DATE(BaseInfo!$C$8,A35,B35)+TIME(C35-1,0,0) + TIME(BaseInfo!$C$12,BaseInfo!$C$13,0)</f>
        <v>44563.604166666664</v>
      </c>
      <c r="E35" s="2">
        <f t="shared" si="2"/>
        <v>0</v>
      </c>
      <c r="F35" s="2">
        <v>-1.2999999999999999E-2</v>
      </c>
      <c r="G35" s="2">
        <v>-5.22</v>
      </c>
      <c r="H35" s="3">
        <v>708.40899999999999</v>
      </c>
      <c r="I35" s="4">
        <v>1.0999999999999999E-2</v>
      </c>
      <c r="J35" s="11">
        <f t="shared" si="0"/>
        <v>1</v>
      </c>
      <c r="K35" s="11">
        <f t="shared" si="1"/>
        <v>15</v>
      </c>
      <c r="L35" s="12">
        <f t="shared" si="3"/>
        <v>5.2200161877143634</v>
      </c>
      <c r="M35" s="13" cm="1">
        <f t="array" ref="M35">BaseInfo!$C$10*(1-E35)*INDEX(BaseInfo!$E$21:$AB$21,K35)*INDEX(BaseInfo!$E$25:$P$25,J35)/L35/MIN(H35,130)/BaseInfo!$C$6*1000000/3600-IF(I35&lt;0.1,BaseInfo!$C$15/MIN(H35,130)*3600,0)</f>
        <v>36.695317617085422</v>
      </c>
      <c r="X35" s="5"/>
      <c r="Y35" s="6"/>
      <c r="Z35" s="6"/>
    </row>
    <row r="36" spans="1:26" x14ac:dyDescent="0.25">
      <c r="A36" s="1">
        <v>1</v>
      </c>
      <c r="B36" s="1">
        <v>2</v>
      </c>
      <c r="C36" s="1">
        <v>11</v>
      </c>
      <c r="D36" s="5">
        <f>DATE(BaseInfo!$C$8,A36,B36)+TIME(C36-1,0,0) + TIME(BaseInfo!$C$12,BaseInfo!$C$13,0)</f>
        <v>44563.645833333328</v>
      </c>
      <c r="E36" s="2">
        <f t="shared" si="2"/>
        <v>0</v>
      </c>
      <c r="F36" s="2">
        <v>-0.01</v>
      </c>
      <c r="G36" s="2">
        <v>-4.9459999999999997</v>
      </c>
      <c r="H36" s="3">
        <v>532.21799999999996</v>
      </c>
      <c r="I36" s="4">
        <v>0</v>
      </c>
      <c r="J36" s="11">
        <f t="shared" si="0"/>
        <v>1</v>
      </c>
      <c r="K36" s="11">
        <f t="shared" si="1"/>
        <v>16</v>
      </c>
      <c r="L36" s="12">
        <f t="shared" si="3"/>
        <v>4.9460101091688031</v>
      </c>
      <c r="M36" s="13" cm="1">
        <f t="array" ref="M36">BaseInfo!$C$10*(1-E36)*INDEX(BaseInfo!$E$21:$AB$21,K36)*INDEX(BaseInfo!$E$25:$P$25,J36)/L36/MIN(H36,130)/BaseInfo!$C$6*1000000/3600-IF(I36&lt;0.1,BaseInfo!$C$15/MIN(H36,130)*3600,0)</f>
        <v>47.211802881028554</v>
      </c>
      <c r="X36" s="5"/>
      <c r="Y36" s="6"/>
      <c r="Z36" s="6"/>
    </row>
    <row r="37" spans="1:26" x14ac:dyDescent="0.25">
      <c r="A37" s="1">
        <v>1</v>
      </c>
      <c r="B37" s="1">
        <v>2</v>
      </c>
      <c r="C37" s="1">
        <v>12</v>
      </c>
      <c r="D37" s="5">
        <f>DATE(BaseInfo!$C$8,A37,B37)+TIME(C37-1,0,0) + TIME(BaseInfo!$C$12,BaseInfo!$C$13,0)</f>
        <v>44563.6875</v>
      </c>
      <c r="E37" s="2">
        <f t="shared" si="2"/>
        <v>0</v>
      </c>
      <c r="F37" s="2">
        <v>-7.0000000000000001E-3</v>
      </c>
      <c r="G37" s="2">
        <v>-3.9630000000000001</v>
      </c>
      <c r="H37" s="3">
        <v>157.46799999999999</v>
      </c>
      <c r="I37" s="4">
        <v>0</v>
      </c>
      <c r="J37" s="11">
        <f t="shared" si="0"/>
        <v>1</v>
      </c>
      <c r="K37" s="11">
        <f t="shared" si="1"/>
        <v>17</v>
      </c>
      <c r="L37" s="12">
        <f t="shared" si="3"/>
        <v>3.9630061821803912</v>
      </c>
      <c r="M37" s="13" cm="1">
        <f t="array" ref="M37">BaseInfo!$C$10*(1-E37)*INDEX(BaseInfo!$E$21:$AB$21,K37)*INDEX(BaseInfo!$E$25:$P$25,J37)/L37/MIN(H37,130)/BaseInfo!$C$6*1000000/3600-IF(I37&lt;0.1,BaseInfo!$C$15/MIN(H37,130)*3600,0)</f>
        <v>75.203994081026394</v>
      </c>
      <c r="X37" s="5"/>
      <c r="Y37" s="6"/>
      <c r="Z37" s="6"/>
    </row>
    <row r="38" spans="1:26" x14ac:dyDescent="0.25">
      <c r="A38" s="1">
        <v>1</v>
      </c>
      <c r="B38" s="1">
        <v>2</v>
      </c>
      <c r="C38" s="1">
        <v>13</v>
      </c>
      <c r="D38" s="5">
        <f>DATE(BaseInfo!$C$8,A38,B38)+TIME(C38-1,0,0) + TIME(BaseInfo!$C$12,BaseInfo!$C$13,0)</f>
        <v>44563.729166666664</v>
      </c>
      <c r="E38" s="2">
        <f t="shared" si="2"/>
        <v>0</v>
      </c>
      <c r="F38" s="2">
        <v>-1.2E-2</v>
      </c>
      <c r="G38" s="2">
        <v>-3.5339999999999998</v>
      </c>
      <c r="H38" s="3">
        <v>45.85</v>
      </c>
      <c r="I38" s="4">
        <v>0</v>
      </c>
      <c r="J38" s="11">
        <f t="shared" si="0"/>
        <v>1</v>
      </c>
      <c r="K38" s="11">
        <f t="shared" si="1"/>
        <v>18</v>
      </c>
      <c r="L38" s="12">
        <f t="shared" si="3"/>
        <v>3.534020373455705</v>
      </c>
      <c r="M38" s="13" cm="1">
        <f t="array" ref="M38">BaseInfo!$C$10*(1-E38)*INDEX(BaseInfo!$E$21:$AB$21,K38)*INDEX(BaseInfo!$E$25:$P$25,J38)/L38/MIN(H38,130)/BaseInfo!$C$6*1000000/3600-IF(I38&lt;0.1,BaseInfo!$C$15/MIN(H38,130)*3600,0)</f>
        <v>240.06468271159412</v>
      </c>
      <c r="X38" s="5"/>
      <c r="Y38" s="6"/>
      <c r="Z38" s="6"/>
    </row>
    <row r="39" spans="1:26" x14ac:dyDescent="0.25">
      <c r="A39" s="1">
        <v>1</v>
      </c>
      <c r="B39" s="1">
        <v>2</v>
      </c>
      <c r="C39" s="1">
        <v>14</v>
      </c>
      <c r="D39" s="5">
        <f>DATE(BaseInfo!$C$8,A39,B39)+TIME(C39-1,0,0) + TIME(BaseInfo!$C$12,BaseInfo!$C$13,0)</f>
        <v>44563.770833333328</v>
      </c>
      <c r="E39" s="2">
        <f t="shared" si="2"/>
        <v>0</v>
      </c>
      <c r="F39" s="2">
        <v>-3.5000000000000003E-2</v>
      </c>
      <c r="G39" s="2">
        <v>-3.7829999999999999</v>
      </c>
      <c r="H39" s="3">
        <v>59.829000000000001</v>
      </c>
      <c r="I39" s="4">
        <v>1.2999999999999999E-2</v>
      </c>
      <c r="J39" s="11">
        <f t="shared" si="0"/>
        <v>1</v>
      </c>
      <c r="K39" s="11">
        <f t="shared" si="1"/>
        <v>19</v>
      </c>
      <c r="L39" s="12">
        <f t="shared" si="3"/>
        <v>3.7831619050735852</v>
      </c>
      <c r="M39" s="13" cm="1">
        <f t="array" ref="M39">BaseInfo!$C$10*(1-E39)*INDEX(BaseInfo!$E$21:$AB$21,K39)*INDEX(BaseInfo!$E$25:$P$25,J39)/L39/MIN(H39,130)/BaseInfo!$C$6*1000000/3600-IF(I39&lt;0.1,BaseInfo!$C$15/MIN(H39,130)*3600,0)</f>
        <v>171.46183216221721</v>
      </c>
      <c r="X39" s="5"/>
      <c r="Y39" s="6"/>
      <c r="Z39" s="6"/>
    </row>
    <row r="40" spans="1:26" x14ac:dyDescent="0.25">
      <c r="A40" s="1">
        <v>1</v>
      </c>
      <c r="B40" s="1">
        <v>2</v>
      </c>
      <c r="C40" s="1">
        <v>15</v>
      </c>
      <c r="D40" s="5">
        <f>DATE(BaseInfo!$C$8,A40,B40)+TIME(C40-1,0,0) + TIME(BaseInfo!$C$12,BaseInfo!$C$13,0)</f>
        <v>44563.8125</v>
      </c>
      <c r="E40" s="2">
        <f t="shared" si="2"/>
        <v>0</v>
      </c>
      <c r="F40" s="2">
        <v>-0.36099999999999999</v>
      </c>
      <c r="G40" s="2">
        <v>-3.9390000000000001</v>
      </c>
      <c r="H40" s="3">
        <v>87.965999999999994</v>
      </c>
      <c r="I40" s="4">
        <v>1.4999999999999999E-2</v>
      </c>
      <c r="J40" s="11">
        <f t="shared" si="0"/>
        <v>1</v>
      </c>
      <c r="K40" s="11">
        <f t="shared" si="1"/>
        <v>20</v>
      </c>
      <c r="L40" s="12">
        <f t="shared" si="3"/>
        <v>3.9555078055794559</v>
      </c>
      <c r="M40" s="13" cm="1">
        <f t="array" ref="M40">BaseInfo!$C$10*(1-E40)*INDEX(BaseInfo!$E$21:$AB$21,K40)*INDEX(BaseInfo!$E$25:$P$25,J40)/L40/MIN(H40,130)/BaseInfo!$C$6*1000000/3600-IF(I40&lt;0.1,BaseInfo!$C$15/MIN(H40,130)*3600,0)</f>
        <v>95.964768767088515</v>
      </c>
      <c r="X40" s="5"/>
      <c r="Y40" s="6"/>
      <c r="Z40" s="6"/>
    </row>
    <row r="41" spans="1:26" x14ac:dyDescent="0.25">
      <c r="A41" s="1">
        <v>1</v>
      </c>
      <c r="B41" s="1">
        <v>2</v>
      </c>
      <c r="C41" s="1">
        <v>16</v>
      </c>
      <c r="D41" s="5">
        <f>DATE(BaseInfo!$C$8,A41,B41)+TIME(C41-1,0,0) + TIME(BaseInfo!$C$12,BaseInfo!$C$13,0)</f>
        <v>44563.854166666664</v>
      </c>
      <c r="E41" s="2">
        <f t="shared" si="2"/>
        <v>0</v>
      </c>
      <c r="F41" s="2">
        <v>-0.67700000000000005</v>
      </c>
      <c r="G41" s="2">
        <v>-3.855</v>
      </c>
      <c r="H41" s="3">
        <v>84.34</v>
      </c>
      <c r="I41" s="4">
        <v>0</v>
      </c>
      <c r="J41" s="11">
        <f t="shared" si="0"/>
        <v>1</v>
      </c>
      <c r="K41" s="11">
        <f t="shared" si="1"/>
        <v>21</v>
      </c>
      <c r="L41" s="12">
        <f t="shared" si="3"/>
        <v>3.9139946346411874</v>
      </c>
      <c r="M41" s="13" cm="1">
        <f t="array" ref="M41">BaseInfo!$C$10*(1-E41)*INDEX(BaseInfo!$E$21:$AB$21,K41)*INDEX(BaseInfo!$E$25:$P$25,J41)/L41/MIN(H41,130)/BaseInfo!$C$6*1000000/3600-IF(I41&lt;0.1,BaseInfo!$C$15/MIN(H41,130)*3600,0)</f>
        <v>76.859141859614354</v>
      </c>
      <c r="X41" s="5"/>
      <c r="Y41" s="6"/>
      <c r="Z41" s="6"/>
    </row>
    <row r="42" spans="1:26" x14ac:dyDescent="0.25">
      <c r="A42" s="1">
        <v>1</v>
      </c>
      <c r="B42" s="1">
        <v>2</v>
      </c>
      <c r="C42" s="1">
        <v>17</v>
      </c>
      <c r="D42" s="5">
        <f>DATE(BaseInfo!$C$8,A42,B42)+TIME(C42-1,0,0) + TIME(BaseInfo!$C$12,BaseInfo!$C$13,0)</f>
        <v>44563.895833333328</v>
      </c>
      <c r="E42" s="2">
        <f t="shared" si="2"/>
        <v>0</v>
      </c>
      <c r="F42" s="2">
        <v>-0.76600000000000001</v>
      </c>
      <c r="G42" s="2">
        <v>-3.8069999999999999</v>
      </c>
      <c r="H42" s="3">
        <v>73.105000000000004</v>
      </c>
      <c r="I42" s="4">
        <v>0</v>
      </c>
      <c r="J42" s="11">
        <f t="shared" si="0"/>
        <v>1</v>
      </c>
      <c r="K42" s="11">
        <f t="shared" si="1"/>
        <v>22</v>
      </c>
      <c r="L42" s="12">
        <f t="shared" si="3"/>
        <v>3.8832982115722197</v>
      </c>
      <c r="M42" s="13" cm="1">
        <f t="array" ref="M42">BaseInfo!$C$10*(1-E42)*INDEX(BaseInfo!$E$21:$AB$21,K42)*INDEX(BaseInfo!$E$25:$P$25,J42)/L42/MIN(H42,130)/BaseInfo!$C$6*1000000/3600-IF(I42&lt;0.1,BaseInfo!$C$15/MIN(H42,130)*3600,0)</f>
        <v>61.110328843554399</v>
      </c>
      <c r="X42" s="5"/>
      <c r="Y42" s="6"/>
      <c r="Z42" s="6"/>
    </row>
    <row r="43" spans="1:26" x14ac:dyDescent="0.25">
      <c r="A43" s="1">
        <v>1</v>
      </c>
      <c r="B43" s="1">
        <v>2</v>
      </c>
      <c r="C43" s="1">
        <v>18</v>
      </c>
      <c r="D43" s="5">
        <f>DATE(BaseInfo!$C$8,A43,B43)+TIME(C43-1,0,0) + TIME(BaseInfo!$C$12,BaseInfo!$C$13,0)</f>
        <v>44563.9375</v>
      </c>
      <c r="E43" s="2">
        <f t="shared" si="2"/>
        <v>0</v>
      </c>
      <c r="F43" s="2">
        <v>-0.42199999999999999</v>
      </c>
      <c r="G43" s="2">
        <v>-3.8130000000000002</v>
      </c>
      <c r="H43" s="3">
        <v>53.386000000000003</v>
      </c>
      <c r="I43" s="4">
        <v>0</v>
      </c>
      <c r="J43" s="11">
        <f t="shared" si="0"/>
        <v>1</v>
      </c>
      <c r="K43" s="11">
        <f t="shared" si="1"/>
        <v>23</v>
      </c>
      <c r="L43" s="12">
        <f t="shared" si="3"/>
        <v>3.8362811419394176</v>
      </c>
      <c r="M43" s="13" cm="1">
        <f t="array" ref="M43">BaseInfo!$C$10*(1-E43)*INDEX(BaseInfo!$E$21:$AB$21,K43)*INDEX(BaseInfo!$E$25:$P$25,J43)/L43/MIN(H43,130)/BaseInfo!$C$6*1000000/3600-IF(I43&lt;0.1,BaseInfo!$C$15/MIN(H43,130)*3600,0)</f>
        <v>32.485527850997833</v>
      </c>
      <c r="X43" s="5"/>
      <c r="Y43" s="6"/>
      <c r="Z43" s="6"/>
    </row>
    <row r="44" spans="1:26" x14ac:dyDescent="0.25">
      <c r="A44" s="1">
        <v>1</v>
      </c>
      <c r="B44" s="1">
        <v>2</v>
      </c>
      <c r="C44" s="1">
        <v>19</v>
      </c>
      <c r="D44" s="5">
        <f>DATE(BaseInfo!$C$8,A44,B44)+TIME(C44-1,0,0) + TIME(BaseInfo!$C$12,BaseInfo!$C$13,0)</f>
        <v>44563.979166666664</v>
      </c>
      <c r="E44" s="2">
        <f t="shared" si="2"/>
        <v>0</v>
      </c>
      <c r="F44" s="2">
        <v>-4.8000000000000001E-2</v>
      </c>
      <c r="G44" s="2">
        <v>-3.782</v>
      </c>
      <c r="H44" s="3">
        <v>58.542999999999999</v>
      </c>
      <c r="I44" s="4">
        <v>0</v>
      </c>
      <c r="J44" s="11">
        <f t="shared" si="0"/>
        <v>1</v>
      </c>
      <c r="K44" s="11">
        <f t="shared" si="1"/>
        <v>24</v>
      </c>
      <c r="L44" s="12">
        <f t="shared" si="3"/>
        <v>3.7823045884751272</v>
      </c>
      <c r="M44" s="13" cm="1">
        <f t="array" ref="M44">BaseInfo!$C$10*(1-E44)*INDEX(BaseInfo!$E$21:$AB$21,K44)*INDEX(BaseInfo!$E$25:$P$25,J44)/L44/MIN(H44,130)/BaseInfo!$C$6*1000000/3600-IF(I44&lt;0.1,BaseInfo!$C$15/MIN(H44,130)*3600,0)</f>
        <v>5.9452559375474783</v>
      </c>
      <c r="X44" s="5"/>
      <c r="Y44" s="6"/>
      <c r="Z44" s="6"/>
    </row>
    <row r="45" spans="1:26" x14ac:dyDescent="0.25">
      <c r="A45" s="1">
        <v>1</v>
      </c>
      <c r="B45" s="1">
        <v>2</v>
      </c>
      <c r="C45" s="1">
        <v>20</v>
      </c>
      <c r="D45" s="5">
        <f>DATE(BaseInfo!$C$8,A45,B45)+TIME(C45-1,0,0) + TIME(BaseInfo!$C$12,BaseInfo!$C$13,0)</f>
        <v>44564.020833333328</v>
      </c>
      <c r="E45" s="2">
        <f t="shared" si="2"/>
        <v>0</v>
      </c>
      <c r="F45" s="2">
        <v>-1.2E-2</v>
      </c>
      <c r="G45" s="2">
        <v>-3.6640000000000001</v>
      </c>
      <c r="H45" s="3">
        <v>49.822000000000003</v>
      </c>
      <c r="I45" s="4">
        <v>0</v>
      </c>
      <c r="J45" s="11">
        <f t="shared" si="0"/>
        <v>1</v>
      </c>
      <c r="K45" s="11">
        <f t="shared" si="1"/>
        <v>1</v>
      </c>
      <c r="L45" s="12">
        <f t="shared" si="3"/>
        <v>3.6640196506023273</v>
      </c>
      <c r="M45" s="13" cm="1">
        <f t="array" ref="M45">BaseInfo!$C$10*(1-E45)*INDEX(BaseInfo!$E$21:$AB$21,K45)*INDEX(BaseInfo!$E$25:$P$25,J45)/L45/MIN(H45,130)/BaseInfo!$C$6*1000000/3600-IF(I45&lt;0.1,BaseInfo!$C$15/MIN(H45,130)*3600,0)</f>
        <v>7.4447248119425957</v>
      </c>
      <c r="X45" s="5"/>
      <c r="Y45" s="6"/>
      <c r="Z45" s="6"/>
    </row>
    <row r="46" spans="1:26" x14ac:dyDescent="0.25">
      <c r="A46" s="1">
        <v>1</v>
      </c>
      <c r="B46" s="1">
        <v>2</v>
      </c>
      <c r="C46" s="1">
        <v>21</v>
      </c>
      <c r="D46" s="5">
        <f>DATE(BaseInfo!$C$8,A46,B46)+TIME(C46-1,0,0) + TIME(BaseInfo!$C$12,BaseInfo!$C$13,0)</f>
        <v>44564.0625</v>
      </c>
      <c r="E46" s="2">
        <f t="shared" si="2"/>
        <v>0</v>
      </c>
      <c r="F46" s="2">
        <v>-1.0999999999999999E-2</v>
      </c>
      <c r="G46" s="2">
        <v>-3.53</v>
      </c>
      <c r="H46" s="3">
        <v>46.896000000000001</v>
      </c>
      <c r="I46" s="4">
        <v>0</v>
      </c>
      <c r="J46" s="11">
        <f t="shared" si="0"/>
        <v>1</v>
      </c>
      <c r="K46" s="11">
        <f t="shared" si="1"/>
        <v>2</v>
      </c>
      <c r="L46" s="12">
        <f t="shared" si="3"/>
        <v>3.5300171387685921</v>
      </c>
      <c r="M46" s="13" cm="1">
        <f t="array" ref="M46">BaseInfo!$C$10*(1-E46)*INDEX(BaseInfo!$E$21:$AB$21,K46)*INDEX(BaseInfo!$E$25:$P$25,J46)/L46/MIN(H46,130)/BaseInfo!$C$6*1000000/3600-IF(I46&lt;0.1,BaseInfo!$C$15/MIN(H46,130)*3600,0)</f>
        <v>8.5008763649505816</v>
      </c>
      <c r="X46" s="5"/>
      <c r="Y46" s="6"/>
      <c r="Z46" s="6"/>
    </row>
    <row r="47" spans="1:26" x14ac:dyDescent="0.25">
      <c r="A47" s="1">
        <v>1</v>
      </c>
      <c r="B47" s="1">
        <v>2</v>
      </c>
      <c r="C47" s="1">
        <v>22</v>
      </c>
      <c r="D47" s="5">
        <f>DATE(BaseInfo!$C$8,A47,B47)+TIME(C47-1,0,0) + TIME(BaseInfo!$C$12,BaseInfo!$C$13,0)</f>
        <v>44564.104166666664</v>
      </c>
      <c r="E47" s="2">
        <f t="shared" si="2"/>
        <v>0</v>
      </c>
      <c r="F47" s="2">
        <v>-8.0000000000000002E-3</v>
      </c>
      <c r="G47" s="2">
        <v>-3.423</v>
      </c>
      <c r="H47" s="3">
        <v>41.476999999999997</v>
      </c>
      <c r="I47" s="4">
        <v>0</v>
      </c>
      <c r="J47" s="11">
        <f t="shared" si="0"/>
        <v>1</v>
      </c>
      <c r="K47" s="11">
        <f t="shared" si="1"/>
        <v>3</v>
      </c>
      <c r="L47" s="12">
        <f t="shared" si="3"/>
        <v>3.4230093485119202</v>
      </c>
      <c r="M47" s="13" cm="1">
        <f t="array" ref="M47">BaseInfo!$C$10*(1-E47)*INDEX(BaseInfo!$E$21:$AB$21,K47)*INDEX(BaseInfo!$E$25:$P$25,J47)/L47/MIN(H47,130)/BaseInfo!$C$6*1000000/3600-IF(I47&lt;0.1,BaseInfo!$C$15/MIN(H47,130)*3600,0)</f>
        <v>10.18332377569018</v>
      </c>
      <c r="X47" s="5"/>
      <c r="Y47" s="6"/>
      <c r="Z47" s="6"/>
    </row>
    <row r="48" spans="1:26" x14ac:dyDescent="0.25">
      <c r="A48" s="1">
        <v>1</v>
      </c>
      <c r="B48" s="1">
        <v>2</v>
      </c>
      <c r="C48" s="1">
        <v>23</v>
      </c>
      <c r="D48" s="5">
        <f>DATE(BaseInfo!$C$8,A48,B48)+TIME(C48-1,0,0) + TIME(BaseInfo!$C$12,BaseInfo!$C$13,0)</f>
        <v>44564.145833333328</v>
      </c>
      <c r="E48" s="2">
        <f t="shared" si="2"/>
        <v>0</v>
      </c>
      <c r="F48" s="2">
        <v>-4.0000000000000001E-3</v>
      </c>
      <c r="G48" s="2">
        <v>-3.2549999999999999</v>
      </c>
      <c r="H48" s="3">
        <v>37.597999999999999</v>
      </c>
      <c r="I48" s="4">
        <v>0</v>
      </c>
      <c r="J48" s="11">
        <f t="shared" si="0"/>
        <v>1</v>
      </c>
      <c r="K48" s="11">
        <f t="shared" si="1"/>
        <v>4</v>
      </c>
      <c r="L48" s="12">
        <f t="shared" si="3"/>
        <v>3.2550024577563685</v>
      </c>
      <c r="M48" s="13" cm="1">
        <f t="array" ref="M48">BaseInfo!$C$10*(1-E48)*INDEX(BaseInfo!$E$21:$AB$21,K48)*INDEX(BaseInfo!$E$25:$P$25,J48)/L48/MIN(H48,130)/BaseInfo!$C$6*1000000/3600-IF(I48&lt;0.1,BaseInfo!$C$15/MIN(H48,130)*3600,0)</f>
        <v>12.307993114748639</v>
      </c>
      <c r="X48" s="5"/>
      <c r="Y48" s="6"/>
      <c r="Z48" s="6"/>
    </row>
    <row r="49" spans="1:26" x14ac:dyDescent="0.25">
      <c r="A49" s="1">
        <v>1</v>
      </c>
      <c r="B49" s="1">
        <v>2</v>
      </c>
      <c r="C49" s="1">
        <v>24</v>
      </c>
      <c r="D49" s="5">
        <f>DATE(BaseInfo!$C$8,A49,B49)+TIME(C49-1,0,0) + TIME(BaseInfo!$C$12,BaseInfo!$C$13,0)</f>
        <v>44564.1875</v>
      </c>
      <c r="E49" s="2">
        <f t="shared" si="2"/>
        <v>0</v>
      </c>
      <c r="F49" s="2">
        <v>-8.0000000000000002E-3</v>
      </c>
      <c r="G49" s="2">
        <v>-3.3420000000000001</v>
      </c>
      <c r="H49" s="3">
        <v>37.430999999999997</v>
      </c>
      <c r="I49" s="4">
        <v>0</v>
      </c>
      <c r="J49" s="11">
        <f t="shared" si="0"/>
        <v>1</v>
      </c>
      <c r="K49" s="11">
        <f t="shared" si="1"/>
        <v>5</v>
      </c>
      <c r="L49" s="12">
        <f t="shared" si="3"/>
        <v>3.3420095750910113</v>
      </c>
      <c r="M49" s="13" cm="1">
        <f t="array" ref="M49">BaseInfo!$C$10*(1-E49)*INDEX(BaseInfo!$E$21:$AB$21,K49)*INDEX(BaseInfo!$E$25:$P$25,J49)/L49/MIN(H49,130)/BaseInfo!$C$6*1000000/3600-IF(I49&lt;0.1,BaseInfo!$C$15/MIN(H49,130)*3600,0)</f>
        <v>54.607356903818257</v>
      </c>
      <c r="X49" s="5"/>
      <c r="Y49" s="6"/>
      <c r="Z49" s="6"/>
    </row>
    <row r="50" spans="1:26" x14ac:dyDescent="0.25">
      <c r="A50" s="1">
        <v>1</v>
      </c>
      <c r="B50" s="1">
        <v>3</v>
      </c>
      <c r="C50" s="1">
        <v>1</v>
      </c>
      <c r="D50" s="5">
        <f>DATE(BaseInfo!$C$8,A50,B50)+TIME(C50-1,0,0) + TIME(BaseInfo!$C$12,BaseInfo!$C$13,0)</f>
        <v>44564.229166666664</v>
      </c>
      <c r="E50" s="2">
        <f t="shared" si="2"/>
        <v>0</v>
      </c>
      <c r="F50" s="2">
        <v>-0.14799999999999999</v>
      </c>
      <c r="G50" s="2">
        <v>-3.4529999999999998</v>
      </c>
      <c r="H50" s="3">
        <v>37.555999999999997</v>
      </c>
      <c r="I50" s="4">
        <v>0</v>
      </c>
      <c r="J50" s="11">
        <f t="shared" si="0"/>
        <v>1</v>
      </c>
      <c r="K50" s="11">
        <f t="shared" si="1"/>
        <v>6</v>
      </c>
      <c r="L50" s="12">
        <f t="shared" si="3"/>
        <v>3.4561702793699269</v>
      </c>
      <c r="M50" s="13" cm="1">
        <f t="array" ref="M50">BaseInfo!$C$10*(1-E50)*INDEX(BaseInfo!$E$21:$AB$21,K50)*INDEX(BaseInfo!$E$25:$P$25,J50)/L50/MIN(H50,130)/BaseInfo!$C$6*1000000/3600-IF(I50&lt;0.1,BaseInfo!$C$15/MIN(H50,130)*3600,0)</f>
        <v>93.575870163088155</v>
      </c>
      <c r="X50" s="5"/>
      <c r="Y50" s="6"/>
      <c r="Z50" s="6"/>
    </row>
    <row r="51" spans="1:26" x14ac:dyDescent="0.25">
      <c r="A51" s="1">
        <v>1</v>
      </c>
      <c r="B51" s="1">
        <v>3</v>
      </c>
      <c r="C51" s="1">
        <v>2</v>
      </c>
      <c r="D51" s="5">
        <f>DATE(BaseInfo!$C$8,A51,B51)+TIME(C51-1,0,0) + TIME(BaseInfo!$C$12,BaseInfo!$C$13,0)</f>
        <v>44564.270833333328</v>
      </c>
      <c r="E51" s="2">
        <f t="shared" si="2"/>
        <v>0.58099999999999996</v>
      </c>
      <c r="F51" s="2">
        <v>-2.1999999999999999E-2</v>
      </c>
      <c r="G51" s="2">
        <v>-3.4540000000000002</v>
      </c>
      <c r="H51" s="3">
        <v>38.627000000000002</v>
      </c>
      <c r="I51" s="4">
        <v>0.84699999999999998</v>
      </c>
      <c r="J51" s="11">
        <f t="shared" si="0"/>
        <v>1</v>
      </c>
      <c r="K51" s="11">
        <f t="shared" si="1"/>
        <v>7</v>
      </c>
      <c r="L51" s="12">
        <f t="shared" si="3"/>
        <v>3.4540700629836683</v>
      </c>
      <c r="M51" s="13" cm="1">
        <f t="array" ref="M51">BaseInfo!$C$10*(1-E51)*INDEX(BaseInfo!$E$21:$AB$21,K51)*INDEX(BaseInfo!$E$25:$P$25,J51)/L51/MIN(H51,130)/BaseInfo!$C$6*1000000/3600-IF(I51&lt;0.1,BaseInfo!$C$15/MIN(H51,130)*3600,0)</f>
        <v>58.87247313203369</v>
      </c>
      <c r="X51" s="5"/>
      <c r="Y51" s="6"/>
      <c r="Z51" s="6"/>
    </row>
    <row r="52" spans="1:26" x14ac:dyDescent="0.25">
      <c r="A52" s="1">
        <v>1</v>
      </c>
      <c r="B52" s="1">
        <v>3</v>
      </c>
      <c r="C52" s="1">
        <v>3</v>
      </c>
      <c r="D52" s="5">
        <f>DATE(BaseInfo!$C$8,A52,B52)+TIME(C52-1,0,0) + TIME(BaseInfo!$C$12,BaseInfo!$C$13,0)</f>
        <v>44564.3125</v>
      </c>
      <c r="E52" s="2">
        <f t="shared" si="2"/>
        <v>0.50900000000000001</v>
      </c>
      <c r="F52" s="2">
        <v>-2E-3</v>
      </c>
      <c r="G52" s="2">
        <v>-3.9350000000000001</v>
      </c>
      <c r="H52" s="3">
        <v>92.897999999999996</v>
      </c>
      <c r="I52" s="4">
        <v>1.708</v>
      </c>
      <c r="J52" s="11">
        <f t="shared" si="0"/>
        <v>1</v>
      </c>
      <c r="K52" s="11">
        <f t="shared" si="1"/>
        <v>8</v>
      </c>
      <c r="L52" s="12">
        <f t="shared" si="3"/>
        <v>3.9350005082591797</v>
      </c>
      <c r="M52" s="13" cm="1">
        <f t="array" ref="M52">BaseInfo!$C$10*(1-E52)*INDEX(BaseInfo!$E$21:$AB$21,K52)*INDEX(BaseInfo!$E$25:$P$25,J52)/L52/MIN(H52,130)/BaseInfo!$C$6*1000000/3600-IF(I52&lt;0.1,BaseInfo!$C$15/MIN(H52,130)*3600,0)</f>
        <v>35.971013510264783</v>
      </c>
      <c r="X52" s="5"/>
      <c r="Y52" s="6"/>
      <c r="Z52" s="6"/>
    </row>
    <row r="53" spans="1:26" x14ac:dyDescent="0.25">
      <c r="A53" s="1">
        <v>1</v>
      </c>
      <c r="B53" s="1">
        <v>3</v>
      </c>
      <c r="C53" s="1">
        <v>4</v>
      </c>
      <c r="D53" s="5">
        <f>DATE(BaseInfo!$C$8,A53,B53)+TIME(C53-1,0,0) + TIME(BaseInfo!$C$12,BaseInfo!$C$13,0)</f>
        <v>44564.354166666664</v>
      </c>
      <c r="E53" s="2">
        <f t="shared" si="2"/>
        <v>0.52949999999999997</v>
      </c>
      <c r="F53" s="2">
        <v>-5.0000000000000001E-3</v>
      </c>
      <c r="G53" s="2">
        <v>-3.819</v>
      </c>
      <c r="H53" s="3">
        <v>139.83699999999999</v>
      </c>
      <c r="I53" s="4">
        <v>1.954</v>
      </c>
      <c r="J53" s="11">
        <f t="shared" si="0"/>
        <v>1</v>
      </c>
      <c r="K53" s="11">
        <f t="shared" si="1"/>
        <v>9</v>
      </c>
      <c r="L53" s="12">
        <f t="shared" si="3"/>
        <v>3.8190032731067411</v>
      </c>
      <c r="M53" s="13" cm="1">
        <f t="array" ref="M53">BaseInfo!$C$10*(1-E53)*INDEX(BaseInfo!$E$21:$AB$21,K53)*INDEX(BaseInfo!$E$25:$P$25,J53)/L53/MIN(H53,130)/BaseInfo!$C$6*1000000/3600-IF(I53&lt;0.1,BaseInfo!$C$15/MIN(H53,130)*3600,0)</f>
        <v>32.993769542243427</v>
      </c>
      <c r="X53" s="5"/>
      <c r="Y53" s="6"/>
      <c r="Z53" s="6"/>
    </row>
    <row r="54" spans="1:26" x14ac:dyDescent="0.25">
      <c r="A54" s="1">
        <v>1</v>
      </c>
      <c r="B54" s="1">
        <v>3</v>
      </c>
      <c r="C54" s="1">
        <v>5</v>
      </c>
      <c r="D54" s="5">
        <f>DATE(BaseInfo!$C$8,A54,B54)+TIME(C54-1,0,0) + TIME(BaseInfo!$C$12,BaseInfo!$C$13,0)</f>
        <v>44564.395833333328</v>
      </c>
      <c r="E54" s="2">
        <f t="shared" si="2"/>
        <v>0.47016666666666662</v>
      </c>
      <c r="F54" s="2">
        <v>-2.3E-2</v>
      </c>
      <c r="G54" s="2">
        <v>-4.1849999999999996</v>
      </c>
      <c r="H54" s="3">
        <v>234.72</v>
      </c>
      <c r="I54" s="4">
        <v>1.242</v>
      </c>
      <c r="J54" s="11">
        <f t="shared" si="0"/>
        <v>1</v>
      </c>
      <c r="K54" s="11">
        <f t="shared" si="1"/>
        <v>10</v>
      </c>
      <c r="L54" s="12">
        <f t="shared" si="3"/>
        <v>4.1850632014343576</v>
      </c>
      <c r="M54" s="13" cm="1">
        <f t="array" ref="M54">BaseInfo!$C$10*(1-E54)*INDEX(BaseInfo!$E$21:$AB$21,K54)*INDEX(BaseInfo!$E$25:$P$25,J54)/L54/MIN(H54,130)/BaseInfo!$C$6*1000000/3600-IF(I54&lt;0.1,BaseInfo!$C$15/MIN(H54,130)*3600,0)</f>
        <v>39.120779771108651</v>
      </c>
      <c r="X54" s="5"/>
      <c r="Y54" s="6"/>
      <c r="Z54" s="6"/>
    </row>
    <row r="55" spans="1:26" x14ac:dyDescent="0.25">
      <c r="A55" s="1">
        <v>1</v>
      </c>
      <c r="B55" s="1">
        <v>3</v>
      </c>
      <c r="C55" s="1">
        <v>6</v>
      </c>
      <c r="D55" s="5">
        <f>DATE(BaseInfo!$C$8,A55,B55)+TIME(C55-1,0,0) + TIME(BaseInfo!$C$12,BaseInfo!$C$13,0)</f>
        <v>44564.4375</v>
      </c>
      <c r="E55" s="2">
        <f t="shared" si="2"/>
        <v>0.63466666666666671</v>
      </c>
      <c r="F55" s="2">
        <v>2.3330000000000002</v>
      </c>
      <c r="G55" s="2">
        <v>-3.8439999999999999</v>
      </c>
      <c r="H55" s="3">
        <v>371.76499999999999</v>
      </c>
      <c r="I55" s="4">
        <v>0.91600000000000004</v>
      </c>
      <c r="J55" s="11">
        <f t="shared" si="0"/>
        <v>1</v>
      </c>
      <c r="K55" s="11">
        <f t="shared" si="1"/>
        <v>11</v>
      </c>
      <c r="L55" s="12">
        <f t="shared" si="3"/>
        <v>4.49657925538959</v>
      </c>
      <c r="M55" s="13" cm="1">
        <f t="array" ref="M55">BaseInfo!$C$10*(1-E55)*INDEX(BaseInfo!$E$21:$AB$21,K55)*INDEX(BaseInfo!$E$25:$P$25,J55)/L55/MIN(H55,130)/BaseInfo!$C$6*1000000/3600-IF(I55&lt;0.1,BaseInfo!$C$15/MIN(H55,130)*3600,0)</f>
        <v>20.084789295138645</v>
      </c>
      <c r="X55" s="5"/>
      <c r="Y55" s="6"/>
      <c r="Z55" s="6"/>
    </row>
    <row r="56" spans="1:26" x14ac:dyDescent="0.25">
      <c r="A56" s="1">
        <v>1</v>
      </c>
      <c r="B56" s="1">
        <v>3</v>
      </c>
      <c r="C56" s="1">
        <v>7</v>
      </c>
      <c r="D56" s="5">
        <f>DATE(BaseInfo!$C$8,A56,B56)+TIME(C56-1,0,0) + TIME(BaseInfo!$C$12,BaseInfo!$C$13,0)</f>
        <v>44564.479166666664</v>
      </c>
      <c r="E56" s="2">
        <f t="shared" si="2"/>
        <v>0.48316666666666663</v>
      </c>
      <c r="F56" s="2">
        <v>3.4279999999999999</v>
      </c>
      <c r="G56" s="2">
        <v>-2.7509999999999999</v>
      </c>
      <c r="H56" s="3">
        <v>510.89800000000002</v>
      </c>
      <c r="I56" s="4">
        <v>1.3979999999999999</v>
      </c>
      <c r="J56" s="11">
        <f t="shared" si="0"/>
        <v>1</v>
      </c>
      <c r="K56" s="11">
        <f t="shared" si="1"/>
        <v>12</v>
      </c>
      <c r="L56" s="12">
        <f t="shared" si="3"/>
        <v>4.3953594847293207</v>
      </c>
      <c r="M56" s="13" cm="1">
        <f t="array" ref="M56">BaseInfo!$C$10*(1-E56)*INDEX(BaseInfo!$E$21:$AB$21,K56)*INDEX(BaseInfo!$E$25:$P$25,J56)/L56/MIN(H56,130)/BaseInfo!$C$6*1000000/3600-IF(I56&lt;0.1,BaseInfo!$C$15/MIN(H56,130)*3600,0)</f>
        <v>24.223400088010496</v>
      </c>
      <c r="X56" s="5"/>
      <c r="Y56" s="6"/>
      <c r="Z56" s="6"/>
    </row>
    <row r="57" spans="1:26" x14ac:dyDescent="0.25">
      <c r="A57" s="1">
        <v>1</v>
      </c>
      <c r="B57" s="1">
        <v>3</v>
      </c>
      <c r="C57" s="1">
        <v>8</v>
      </c>
      <c r="D57" s="5">
        <f>DATE(BaseInfo!$C$8,A57,B57)+TIME(C57-1,0,0) + TIME(BaseInfo!$C$12,BaseInfo!$C$13,0)</f>
        <v>44564.520833333328</v>
      </c>
      <c r="E57" s="2">
        <f t="shared" si="2"/>
        <v>0.56499999999999995</v>
      </c>
      <c r="F57" s="2">
        <v>3.9049999999999998</v>
      </c>
      <c r="G57" s="2">
        <v>-1.8380000000000001</v>
      </c>
      <c r="H57" s="3">
        <v>632.947</v>
      </c>
      <c r="I57" s="4">
        <v>2.38</v>
      </c>
      <c r="J57" s="11">
        <f t="shared" si="0"/>
        <v>1</v>
      </c>
      <c r="K57" s="11">
        <f t="shared" si="1"/>
        <v>13</v>
      </c>
      <c r="L57" s="12">
        <f t="shared" si="3"/>
        <v>4.315931996683914</v>
      </c>
      <c r="M57" s="13" cm="1">
        <f t="array" ref="M57">BaseInfo!$C$10*(1-E57)*INDEX(BaseInfo!$E$21:$AB$21,K57)*INDEX(BaseInfo!$E$25:$P$25,J57)/L57/MIN(H57,130)/BaseInfo!$C$6*1000000/3600-IF(I57&lt;0.1,BaseInfo!$C$15/MIN(H57,130)*3600,0)</f>
        <v>20.763169573900758</v>
      </c>
      <c r="X57" s="5"/>
      <c r="Y57" s="6"/>
      <c r="Z57" s="6"/>
    </row>
    <row r="58" spans="1:26" x14ac:dyDescent="0.25">
      <c r="A58" s="1">
        <v>1</v>
      </c>
      <c r="B58" s="1">
        <v>3</v>
      </c>
      <c r="C58" s="1">
        <v>9</v>
      </c>
      <c r="D58" s="5">
        <f>DATE(BaseInfo!$C$8,A58,B58)+TIME(C58-1,0,0) + TIME(BaseInfo!$C$12,BaseInfo!$C$13,0)</f>
        <v>44564.5625</v>
      </c>
      <c r="E58" s="2">
        <f t="shared" si="2"/>
        <v>0.63966666666666661</v>
      </c>
      <c r="F58" s="2">
        <v>3.6930000000000001</v>
      </c>
      <c r="G58" s="2">
        <v>-1.4259999999999999</v>
      </c>
      <c r="H58" s="3">
        <v>643.92999999999995</v>
      </c>
      <c r="I58" s="4">
        <v>3.2759999999999998</v>
      </c>
      <c r="J58" s="11">
        <f t="shared" si="0"/>
        <v>1</v>
      </c>
      <c r="K58" s="11">
        <f t="shared" si="1"/>
        <v>14</v>
      </c>
      <c r="L58" s="12">
        <f t="shared" si="3"/>
        <v>3.9587529602136073</v>
      </c>
      <c r="M58" s="13" cm="1">
        <f t="array" ref="M58">BaseInfo!$C$10*(1-E58)*INDEX(BaseInfo!$E$21:$AB$21,K58)*INDEX(BaseInfo!$E$25:$P$25,J58)/L58/MIN(H58,130)/BaseInfo!$C$6*1000000/3600-IF(I58&lt;0.1,BaseInfo!$C$15/MIN(H58,130)*3600,0)</f>
        <v>18.751025533404437</v>
      </c>
      <c r="X58" s="5"/>
      <c r="Y58" s="6"/>
      <c r="Z58" s="6"/>
    </row>
    <row r="59" spans="1:26" x14ac:dyDescent="0.25">
      <c r="A59" s="1">
        <v>1</v>
      </c>
      <c r="B59" s="1">
        <v>3</v>
      </c>
      <c r="C59" s="1">
        <v>10</v>
      </c>
      <c r="D59" s="5">
        <f>DATE(BaseInfo!$C$8,A59,B59)+TIME(C59-1,0,0) + TIME(BaseInfo!$C$12,BaseInfo!$C$13,0)</f>
        <v>44564.604166666664</v>
      </c>
      <c r="E59" s="2">
        <f t="shared" si="2"/>
        <v>0.99</v>
      </c>
      <c r="F59" s="2">
        <v>3.8359999999999999</v>
      </c>
      <c r="G59" s="2">
        <v>-1.2050000000000001</v>
      </c>
      <c r="H59" s="3">
        <v>566.87699999999995</v>
      </c>
      <c r="I59" s="4">
        <v>4.0410000000000004</v>
      </c>
      <c r="J59" s="11">
        <f t="shared" si="0"/>
        <v>1</v>
      </c>
      <c r="K59" s="11">
        <f t="shared" si="1"/>
        <v>15</v>
      </c>
      <c r="L59" s="12">
        <f t="shared" si="3"/>
        <v>4.0208109878480984</v>
      </c>
      <c r="M59" s="13" cm="1">
        <f t="array" ref="M59">BaseInfo!$C$10*(1-E59)*INDEX(BaseInfo!$E$21:$AB$21,K59)*INDEX(BaseInfo!$E$25:$P$25,J59)/L59/MIN(H59,130)/BaseInfo!$C$6*1000000/3600-IF(I59&lt;0.1,BaseInfo!$C$15/MIN(H59,130)*3600,0)</f>
        <v>0.51234833480113362</v>
      </c>
      <c r="X59" s="5"/>
      <c r="Y59" s="6"/>
      <c r="Z59" s="6"/>
    </row>
    <row r="60" spans="1:26" x14ac:dyDescent="0.25">
      <c r="A60" s="1">
        <v>1</v>
      </c>
      <c r="B60" s="1">
        <v>3</v>
      </c>
      <c r="C60" s="1">
        <v>11</v>
      </c>
      <c r="D60" s="5">
        <f>DATE(BaseInfo!$C$8,A60,B60)+TIME(C60-1,0,0) + TIME(BaseInfo!$C$12,BaseInfo!$C$13,0)</f>
        <v>44564.645833333328</v>
      </c>
      <c r="E60" s="2">
        <f t="shared" si="2"/>
        <v>0.99</v>
      </c>
      <c r="F60" s="2">
        <v>3.7639999999999998</v>
      </c>
      <c r="G60" s="2">
        <v>0.75800000000000001</v>
      </c>
      <c r="H60" s="3">
        <v>358.45800000000003</v>
      </c>
      <c r="I60" s="4">
        <v>4.3940000000000001</v>
      </c>
      <c r="J60" s="11">
        <f t="shared" si="0"/>
        <v>1</v>
      </c>
      <c r="K60" s="11">
        <f t="shared" si="1"/>
        <v>16</v>
      </c>
      <c r="L60" s="12">
        <f t="shared" si="3"/>
        <v>3.839565079537004</v>
      </c>
      <c r="M60" s="13" cm="1">
        <f t="array" ref="M60">BaseInfo!$C$10*(1-E60)*INDEX(BaseInfo!$E$21:$AB$21,K60)*INDEX(BaseInfo!$E$25:$P$25,J60)/L60/MIN(H60,130)/BaseInfo!$C$6*1000000/3600-IF(I60&lt;0.1,BaseInfo!$C$15/MIN(H60,130)*3600,0)</f>
        <v>0.64384036363487929</v>
      </c>
      <c r="X60" s="5"/>
      <c r="Y60" s="6"/>
      <c r="Z60" s="6"/>
    </row>
    <row r="61" spans="1:26" x14ac:dyDescent="0.25">
      <c r="A61" s="1">
        <v>1</v>
      </c>
      <c r="B61" s="1">
        <v>3</v>
      </c>
      <c r="C61" s="1">
        <v>12</v>
      </c>
      <c r="D61" s="5">
        <f>DATE(BaseInfo!$C$8,A61,B61)+TIME(C61-1,0,0) + TIME(BaseInfo!$C$12,BaseInfo!$C$13,0)</f>
        <v>44564.6875</v>
      </c>
      <c r="E61" s="2">
        <f t="shared" si="2"/>
        <v>0.99</v>
      </c>
      <c r="F61" s="2">
        <v>2.746</v>
      </c>
      <c r="G61" s="2">
        <v>1.508</v>
      </c>
      <c r="H61" s="3">
        <v>134.51300000000001</v>
      </c>
      <c r="I61" s="4">
        <v>4.1120000000000001</v>
      </c>
      <c r="J61" s="11">
        <f t="shared" si="0"/>
        <v>1</v>
      </c>
      <c r="K61" s="11">
        <f t="shared" si="1"/>
        <v>17</v>
      </c>
      <c r="L61" s="12">
        <f t="shared" si="3"/>
        <v>3.1328230080871151</v>
      </c>
      <c r="M61" s="13" cm="1">
        <f t="array" ref="M61">BaseInfo!$C$10*(1-E61)*INDEX(BaseInfo!$E$21:$AB$21,K61)*INDEX(BaseInfo!$E$25:$P$25,J61)/L61/MIN(H61,130)/BaseInfo!$C$6*1000000/3600-IF(I61&lt;0.1,BaseInfo!$C$15/MIN(H61,130)*3600,0)</f>
        <v>0.98635758013916652</v>
      </c>
      <c r="X61" s="5"/>
      <c r="Y61" s="6"/>
      <c r="Z61" s="6"/>
    </row>
    <row r="62" spans="1:26" x14ac:dyDescent="0.25">
      <c r="A62" s="1">
        <v>1</v>
      </c>
      <c r="B62" s="1">
        <v>3</v>
      </c>
      <c r="C62" s="1">
        <v>13</v>
      </c>
      <c r="D62" s="5">
        <f>DATE(BaseInfo!$C$8,A62,B62)+TIME(C62-1,0,0) + TIME(BaseInfo!$C$12,BaseInfo!$C$13,0)</f>
        <v>44564.729166666664</v>
      </c>
      <c r="E62" s="2">
        <f t="shared" si="2"/>
        <v>0.66525000000000001</v>
      </c>
      <c r="F62" s="2">
        <v>2.117</v>
      </c>
      <c r="G62" s="2">
        <v>1.907</v>
      </c>
      <c r="H62" s="3">
        <v>42.298000000000002</v>
      </c>
      <c r="I62" s="4">
        <v>3.5830000000000002</v>
      </c>
      <c r="J62" s="11">
        <f t="shared" si="0"/>
        <v>1</v>
      </c>
      <c r="K62" s="11">
        <f t="shared" si="1"/>
        <v>18</v>
      </c>
      <c r="L62" s="12">
        <f t="shared" si="3"/>
        <v>2.8492697310012614</v>
      </c>
      <c r="M62" s="13" cm="1">
        <f t="array" ref="M62">BaseInfo!$C$10*(1-E62)*INDEX(BaseInfo!$E$21:$AB$21,K62)*INDEX(BaseInfo!$E$25:$P$25,J62)/L62/MIN(H62,130)/BaseInfo!$C$6*1000000/3600-IF(I62&lt;0.1,BaseInfo!$C$15/MIN(H62,130)*3600,0)</f>
        <v>111.57856889484471</v>
      </c>
      <c r="X62" s="5"/>
      <c r="Y62" s="6"/>
      <c r="Z62" s="6"/>
    </row>
    <row r="63" spans="1:26" x14ac:dyDescent="0.25">
      <c r="A63" s="1">
        <v>1</v>
      </c>
      <c r="B63" s="1">
        <v>3</v>
      </c>
      <c r="C63" s="1">
        <v>14</v>
      </c>
      <c r="D63" s="5">
        <f>DATE(BaseInfo!$C$8,A63,B63)+TIME(C63-1,0,0) + TIME(BaseInfo!$C$12,BaseInfo!$C$13,0)</f>
        <v>44564.770833333328</v>
      </c>
      <c r="E63" s="2">
        <f t="shared" si="2"/>
        <v>0.59966666666666657</v>
      </c>
      <c r="F63" s="2">
        <v>2.5289999999999999</v>
      </c>
      <c r="G63" s="2">
        <v>1.2829999999999999</v>
      </c>
      <c r="H63" s="3">
        <v>45.851999999999997</v>
      </c>
      <c r="I63" s="4">
        <v>2.7959999999999998</v>
      </c>
      <c r="J63" s="11">
        <f t="shared" si="0"/>
        <v>1</v>
      </c>
      <c r="K63" s="11">
        <f t="shared" si="1"/>
        <v>19</v>
      </c>
      <c r="L63" s="12">
        <f t="shared" si="3"/>
        <v>2.8358296845896791</v>
      </c>
      <c r="M63" s="13" cm="1">
        <f t="array" ref="M63">BaseInfo!$C$10*(1-E63)*INDEX(BaseInfo!$E$21:$AB$21,K63)*INDEX(BaseInfo!$E$25:$P$25,J63)/L63/MIN(H63,130)/BaseInfo!$C$6*1000000/3600-IF(I63&lt;0.1,BaseInfo!$C$15/MIN(H63,130)*3600,0)</f>
        <v>123.67927282755807</v>
      </c>
      <c r="X63" s="5"/>
      <c r="Y63" s="6"/>
      <c r="Z63" s="6"/>
    </row>
    <row r="64" spans="1:26" x14ac:dyDescent="0.25">
      <c r="A64" s="1">
        <v>1</v>
      </c>
      <c r="B64" s="1">
        <v>3</v>
      </c>
      <c r="C64" s="1">
        <v>15</v>
      </c>
      <c r="D64" s="5">
        <f>DATE(BaseInfo!$C$8,A64,B64)+TIME(C64-1,0,0) + TIME(BaseInfo!$C$12,BaseInfo!$C$13,0)</f>
        <v>44564.8125</v>
      </c>
      <c r="E64" s="2">
        <f t="shared" si="2"/>
        <v>0.5421111111111111</v>
      </c>
      <c r="F64" s="2">
        <v>2.68</v>
      </c>
      <c r="G64" s="2">
        <v>6.8000000000000005E-2</v>
      </c>
      <c r="H64" s="3">
        <v>49.31</v>
      </c>
      <c r="I64" s="4">
        <v>0.79700000000000004</v>
      </c>
      <c r="J64" s="11">
        <f t="shared" si="0"/>
        <v>1</v>
      </c>
      <c r="K64" s="11">
        <f t="shared" si="1"/>
        <v>20</v>
      </c>
      <c r="L64" s="12">
        <f t="shared" si="3"/>
        <v>2.6808625477633128</v>
      </c>
      <c r="M64" s="13" cm="1">
        <f t="array" ref="M64">BaseInfo!$C$10*(1-E64)*INDEX(BaseInfo!$E$21:$AB$21,K64)*INDEX(BaseInfo!$E$25:$P$25,J64)/L64/MIN(H64,130)/BaseInfo!$C$6*1000000/3600-IF(I64&lt;0.1,BaseInfo!$C$15/MIN(H64,130)*3600,0)</f>
        <v>120.59137489688285</v>
      </c>
      <c r="X64" s="5"/>
      <c r="Y64" s="6"/>
      <c r="Z64" s="6"/>
    </row>
    <row r="65" spans="1:26" x14ac:dyDescent="0.25">
      <c r="A65" s="1">
        <v>1</v>
      </c>
      <c r="B65" s="1">
        <v>3</v>
      </c>
      <c r="C65" s="1">
        <v>16</v>
      </c>
      <c r="D65" s="5">
        <f>DATE(BaseInfo!$C$8,A65,B65)+TIME(C65-1,0,0) + TIME(BaseInfo!$C$12,BaseInfo!$C$13,0)</f>
        <v>44564.854166666664</v>
      </c>
      <c r="E65" s="2">
        <f t="shared" si="2"/>
        <v>0</v>
      </c>
      <c r="F65" s="2">
        <v>3.1160000000000001</v>
      </c>
      <c r="G65" s="2">
        <v>6.5000000000000002E-2</v>
      </c>
      <c r="H65" s="3">
        <v>64.709000000000003</v>
      </c>
      <c r="I65" s="4">
        <v>0</v>
      </c>
      <c r="J65" s="11">
        <f t="shared" si="0"/>
        <v>1</v>
      </c>
      <c r="K65" s="11">
        <f t="shared" si="1"/>
        <v>21</v>
      </c>
      <c r="L65" s="12">
        <f t="shared" si="3"/>
        <v>3.1166778787677112</v>
      </c>
      <c r="M65" s="13" cm="1">
        <f t="array" ref="M65">BaseInfo!$C$10*(1-E65)*INDEX(BaseInfo!$E$21:$AB$21,K65)*INDEX(BaseInfo!$E$25:$P$25,J65)/L65/MIN(H65,130)/BaseInfo!$C$6*1000000/3600-IF(I65&lt;0.1,BaseInfo!$C$15/MIN(H65,130)*3600,0)</f>
        <v>127.22674225797789</v>
      </c>
      <c r="X65" s="5"/>
      <c r="Y65" s="6"/>
      <c r="Z65" s="6"/>
    </row>
    <row r="66" spans="1:26" x14ac:dyDescent="0.25">
      <c r="A66" s="1">
        <v>1</v>
      </c>
      <c r="B66" s="1">
        <v>3</v>
      </c>
      <c r="C66" s="1">
        <v>17</v>
      </c>
      <c r="D66" s="5">
        <f>DATE(BaseInfo!$C$8,A66,B66)+TIME(C66-1,0,0) + TIME(BaseInfo!$C$12,BaseInfo!$C$13,0)</f>
        <v>44564.895833333328</v>
      </c>
      <c r="E66" s="2">
        <f t="shared" si="2"/>
        <v>0</v>
      </c>
      <c r="F66" s="2">
        <v>3.6030000000000002</v>
      </c>
      <c r="G66" s="2">
        <v>0.25</v>
      </c>
      <c r="H66" s="3">
        <v>100.248</v>
      </c>
      <c r="I66" s="4">
        <v>0</v>
      </c>
      <c r="J66" s="11">
        <f t="shared" ref="J66:J129" si="4">MONTH(D66)</f>
        <v>1</v>
      </c>
      <c r="K66" s="11">
        <f t="shared" ref="K66:K129" si="5">HOUR(D66)+1</f>
        <v>22</v>
      </c>
      <c r="L66" s="12">
        <f t="shared" si="3"/>
        <v>3.6116629133959886</v>
      </c>
      <c r="M66" s="13" cm="1">
        <f t="array" ref="M66">BaseInfo!$C$10*(1-E66)*INDEX(BaseInfo!$E$21:$AB$21,K66)*INDEX(BaseInfo!$E$25:$P$25,J66)/L66/MIN(H66,130)/BaseInfo!$C$6*1000000/3600-IF(I66&lt;0.1,BaseInfo!$C$15/MIN(H66,130)*3600,0)</f>
        <v>48.185973793337133</v>
      </c>
      <c r="X66" s="5"/>
      <c r="Y66" s="6"/>
      <c r="Z66" s="6"/>
    </row>
    <row r="67" spans="1:26" x14ac:dyDescent="0.25">
      <c r="A67" s="1">
        <v>1</v>
      </c>
      <c r="B67" s="1">
        <v>3</v>
      </c>
      <c r="C67" s="1">
        <v>18</v>
      </c>
      <c r="D67" s="5">
        <f>DATE(BaseInfo!$C$8,A67,B67)+TIME(C67-1,0,0) + TIME(BaseInfo!$C$12,BaseInfo!$C$13,0)</f>
        <v>44564.9375</v>
      </c>
      <c r="E67" s="2">
        <f t="shared" ref="E67:E130" si="6">IF(AND(I67&gt;0.1,I67&lt;1),(I67-0.1)/0.9*0.7,IF(AND(I67&gt;=1,I67&lt;4),(I67-4)/3*0.25+0.7,IF(I67&gt;=4,0.99,0)))</f>
        <v>0</v>
      </c>
      <c r="F67" s="2">
        <v>3.6869999999999998</v>
      </c>
      <c r="G67" s="2">
        <v>0.56000000000000005</v>
      </c>
      <c r="H67" s="3">
        <v>178.029</v>
      </c>
      <c r="I67" s="4">
        <v>0</v>
      </c>
      <c r="J67" s="11">
        <f t="shared" si="4"/>
        <v>1</v>
      </c>
      <c r="K67" s="11">
        <f t="shared" si="5"/>
        <v>23</v>
      </c>
      <c r="L67" s="12">
        <f t="shared" ref="L67:L130" si="7">SQRT(F67*F67+G67*G67)</f>
        <v>3.7292853202725049</v>
      </c>
      <c r="M67" s="13" cm="1">
        <f t="array" ref="M67">BaseInfo!$C$10*(1-E67)*INDEX(BaseInfo!$E$21:$AB$21,K67)*INDEX(BaseInfo!$E$25:$P$25,J67)/L67/MIN(H67,130)/BaseInfo!$C$6*1000000/3600-IF(I67&lt;0.1,BaseInfo!$C$15/MIN(H67,130)*3600,0)</f>
        <v>13.802757994746724</v>
      </c>
      <c r="X67" s="5"/>
      <c r="Y67" s="6"/>
      <c r="Z67" s="6"/>
    </row>
    <row r="68" spans="1:26" x14ac:dyDescent="0.25">
      <c r="A68" s="1">
        <v>1</v>
      </c>
      <c r="B68" s="1">
        <v>3</v>
      </c>
      <c r="C68" s="1">
        <v>19</v>
      </c>
      <c r="D68" s="5">
        <f>DATE(BaseInfo!$C$8,A68,B68)+TIME(C68-1,0,0) + TIME(BaseInfo!$C$12,BaseInfo!$C$13,0)</f>
        <v>44564.979166666664</v>
      </c>
      <c r="E68" s="2">
        <f t="shared" si="6"/>
        <v>0</v>
      </c>
      <c r="F68" s="2">
        <v>3.3620000000000001</v>
      </c>
      <c r="G68" s="2">
        <v>1.0209999999999999</v>
      </c>
      <c r="H68" s="3">
        <v>147.41399999999999</v>
      </c>
      <c r="I68" s="4">
        <v>0</v>
      </c>
      <c r="J68" s="11">
        <f t="shared" si="4"/>
        <v>1</v>
      </c>
      <c r="K68" s="11">
        <f t="shared" si="5"/>
        <v>24</v>
      </c>
      <c r="L68" s="12">
        <f t="shared" si="7"/>
        <v>3.5136142360822711</v>
      </c>
      <c r="M68" s="13" cm="1">
        <f t="array" ref="M68">BaseInfo!$C$10*(1-E68)*INDEX(BaseInfo!$E$21:$AB$21,K68)*INDEX(BaseInfo!$E$25:$P$25,J68)/L68/MIN(H68,130)/BaseInfo!$C$6*1000000/3600-IF(I68&lt;0.1,BaseInfo!$C$15/MIN(H68,130)*3600,0)</f>
        <v>3.0938369318810732</v>
      </c>
      <c r="X68" s="5"/>
      <c r="Y68" s="6"/>
      <c r="Z68" s="6"/>
    </row>
    <row r="69" spans="1:26" x14ac:dyDescent="0.25">
      <c r="A69" s="1">
        <v>1</v>
      </c>
      <c r="B69" s="1">
        <v>3</v>
      </c>
      <c r="C69" s="1">
        <v>20</v>
      </c>
      <c r="D69" s="5">
        <f>DATE(BaseInfo!$C$8,A69,B69)+TIME(C69-1,0,0) + TIME(BaseInfo!$C$12,BaseInfo!$C$13,0)</f>
        <v>44565.020833333328</v>
      </c>
      <c r="E69" s="2">
        <f t="shared" si="6"/>
        <v>0</v>
      </c>
      <c r="F69" s="2">
        <v>2.1909999999999998</v>
      </c>
      <c r="G69" s="2">
        <v>1.7490000000000001</v>
      </c>
      <c r="H69" s="3">
        <v>88.673000000000002</v>
      </c>
      <c r="I69" s="4">
        <v>0</v>
      </c>
      <c r="J69" s="11">
        <f t="shared" si="4"/>
        <v>1</v>
      </c>
      <c r="K69" s="11">
        <f t="shared" si="5"/>
        <v>1</v>
      </c>
      <c r="L69" s="12">
        <f t="shared" si="7"/>
        <v>2.80347677001255</v>
      </c>
      <c r="M69" s="13" cm="1">
        <f t="array" ref="M69">BaseInfo!$C$10*(1-E69)*INDEX(BaseInfo!$E$21:$AB$21,K69)*INDEX(BaseInfo!$E$25:$P$25,J69)/L69/MIN(H69,130)/BaseInfo!$C$6*1000000/3600-IF(I69&lt;0.1,BaseInfo!$C$15/MIN(H69,130)*3600,0)</f>
        <v>6.7130730330209909</v>
      </c>
      <c r="X69" s="5"/>
      <c r="Y69" s="6"/>
      <c r="Z69" s="6"/>
    </row>
    <row r="70" spans="1:26" x14ac:dyDescent="0.25">
      <c r="A70" s="1">
        <v>1</v>
      </c>
      <c r="B70" s="1">
        <v>3</v>
      </c>
      <c r="C70" s="1">
        <v>21</v>
      </c>
      <c r="D70" s="5">
        <f>DATE(BaseInfo!$C$8,A70,B70)+TIME(C70-1,0,0) + TIME(BaseInfo!$C$12,BaseInfo!$C$13,0)</f>
        <v>44565.0625</v>
      </c>
      <c r="E70" s="2">
        <f t="shared" si="6"/>
        <v>0</v>
      </c>
      <c r="F70" s="2">
        <v>1.002</v>
      </c>
      <c r="G70" s="2">
        <v>2.085</v>
      </c>
      <c r="H70" s="3">
        <v>63.639000000000003</v>
      </c>
      <c r="I70" s="4">
        <v>0</v>
      </c>
      <c r="J70" s="11">
        <f t="shared" si="4"/>
        <v>1</v>
      </c>
      <c r="K70" s="11">
        <f t="shared" si="5"/>
        <v>2</v>
      </c>
      <c r="L70" s="12">
        <f t="shared" si="7"/>
        <v>2.3132723575057046</v>
      </c>
      <c r="M70" s="13" cm="1">
        <f t="array" ref="M70">BaseInfo!$C$10*(1-E70)*INDEX(BaseInfo!$E$21:$AB$21,K70)*INDEX(BaseInfo!$E$25:$P$25,J70)/L70/MIN(H70,130)/BaseInfo!$C$6*1000000/3600-IF(I70&lt;0.1,BaseInfo!$C$15/MIN(H70,130)*3600,0)</f>
        <v>12.534747058256922</v>
      </c>
      <c r="X70" s="5"/>
      <c r="Y70" s="6"/>
      <c r="Z70" s="6"/>
    </row>
    <row r="71" spans="1:26" x14ac:dyDescent="0.25">
      <c r="A71" s="1">
        <v>1</v>
      </c>
      <c r="B71" s="1">
        <v>3</v>
      </c>
      <c r="C71" s="1">
        <v>22</v>
      </c>
      <c r="D71" s="5">
        <f>DATE(BaseInfo!$C$8,A71,B71)+TIME(C71-1,0,0) + TIME(BaseInfo!$C$12,BaseInfo!$C$13,0)</f>
        <v>44565.104166666664</v>
      </c>
      <c r="E71" s="2">
        <f t="shared" si="6"/>
        <v>0</v>
      </c>
      <c r="F71" s="2">
        <v>-0.219</v>
      </c>
      <c r="G71" s="2">
        <v>2.1309999999999998</v>
      </c>
      <c r="H71" s="3">
        <v>53.014000000000003</v>
      </c>
      <c r="I71" s="4">
        <v>0</v>
      </c>
      <c r="J71" s="11">
        <f t="shared" si="4"/>
        <v>1</v>
      </c>
      <c r="K71" s="11">
        <f t="shared" si="5"/>
        <v>3</v>
      </c>
      <c r="L71" s="12">
        <f t="shared" si="7"/>
        <v>2.1422236111106607</v>
      </c>
      <c r="M71" s="13" cm="1">
        <f t="array" ref="M71">BaseInfo!$C$10*(1-E71)*INDEX(BaseInfo!$E$21:$AB$21,K71)*INDEX(BaseInfo!$E$25:$P$25,J71)/L71/MIN(H71,130)/BaseInfo!$C$6*1000000/3600-IF(I71&lt;0.1,BaseInfo!$C$15/MIN(H71,130)*3600,0)</f>
        <v>16.790598607175035</v>
      </c>
      <c r="X71" s="5"/>
      <c r="Y71" s="6"/>
      <c r="Z71" s="6"/>
    </row>
    <row r="72" spans="1:26" x14ac:dyDescent="0.25">
      <c r="A72" s="1">
        <v>1</v>
      </c>
      <c r="B72" s="1">
        <v>3</v>
      </c>
      <c r="C72" s="1">
        <v>23</v>
      </c>
      <c r="D72" s="5">
        <f>DATE(BaseInfo!$C$8,A72,B72)+TIME(C72-1,0,0) + TIME(BaseInfo!$C$12,BaseInfo!$C$13,0)</f>
        <v>44565.145833333328</v>
      </c>
      <c r="E72" s="2">
        <f t="shared" si="6"/>
        <v>0</v>
      </c>
      <c r="F72" s="2">
        <v>-1.159</v>
      </c>
      <c r="G72" s="2">
        <v>2.0219999999999998</v>
      </c>
      <c r="H72" s="3">
        <v>60.92</v>
      </c>
      <c r="I72" s="4">
        <v>0</v>
      </c>
      <c r="J72" s="11">
        <f t="shared" si="4"/>
        <v>1</v>
      </c>
      <c r="K72" s="11">
        <f t="shared" si="5"/>
        <v>4</v>
      </c>
      <c r="L72" s="12">
        <f t="shared" si="7"/>
        <v>2.3306147257751548</v>
      </c>
      <c r="M72" s="13" cm="1">
        <f t="array" ref="M72">BaseInfo!$C$10*(1-E72)*INDEX(BaseInfo!$E$21:$AB$21,K72)*INDEX(BaseInfo!$E$25:$P$25,J72)/L72/MIN(H72,130)/BaseInfo!$C$6*1000000/3600-IF(I72&lt;0.1,BaseInfo!$C$15/MIN(H72,130)*3600,0)</f>
        <v>12.952793833258655</v>
      </c>
      <c r="X72" s="5"/>
      <c r="Y72" s="6"/>
      <c r="Z72" s="6"/>
    </row>
    <row r="73" spans="1:26" x14ac:dyDescent="0.25">
      <c r="A73" s="1">
        <v>1</v>
      </c>
      <c r="B73" s="1">
        <v>3</v>
      </c>
      <c r="C73" s="1">
        <v>24</v>
      </c>
      <c r="D73" s="5">
        <f>DATE(BaseInfo!$C$8,A73,B73)+TIME(C73-1,0,0) + TIME(BaseInfo!$C$12,BaseInfo!$C$13,0)</f>
        <v>44565.1875</v>
      </c>
      <c r="E73" s="2">
        <f t="shared" si="6"/>
        <v>0</v>
      </c>
      <c r="F73" s="2">
        <v>-2.0209999999999999</v>
      </c>
      <c r="G73" s="2">
        <v>1.8939999999999999</v>
      </c>
      <c r="H73" s="3">
        <v>83.39</v>
      </c>
      <c r="I73" s="4">
        <v>0</v>
      </c>
      <c r="J73" s="11">
        <f t="shared" si="4"/>
        <v>1</v>
      </c>
      <c r="K73" s="11">
        <f t="shared" si="5"/>
        <v>5</v>
      </c>
      <c r="L73" s="12">
        <f t="shared" si="7"/>
        <v>2.769779233079777</v>
      </c>
      <c r="M73" s="13" cm="1">
        <f t="array" ref="M73">BaseInfo!$C$10*(1-E73)*INDEX(BaseInfo!$E$21:$AB$21,K73)*INDEX(BaseInfo!$E$25:$P$25,J73)/L73/MIN(H73,130)/BaseInfo!$C$6*1000000/3600-IF(I73&lt;0.1,BaseInfo!$C$15/MIN(H73,130)*3600,0)</f>
        <v>30.467331517524819</v>
      </c>
      <c r="X73" s="5"/>
      <c r="Y73" s="6"/>
      <c r="Z73" s="6"/>
    </row>
    <row r="74" spans="1:26" x14ac:dyDescent="0.25">
      <c r="A74" s="1">
        <v>1</v>
      </c>
      <c r="B74" s="1">
        <v>4</v>
      </c>
      <c r="C74" s="1">
        <v>1</v>
      </c>
      <c r="D74" s="5">
        <f>DATE(BaseInfo!$C$8,A74,B74)+TIME(C74-1,0,0) + TIME(BaseInfo!$C$12,BaseInfo!$C$13,0)</f>
        <v>44565.229166666664</v>
      </c>
      <c r="E74" s="2">
        <f t="shared" si="6"/>
        <v>0</v>
      </c>
      <c r="F74" s="2">
        <v>-2.7280000000000002</v>
      </c>
      <c r="G74" s="2">
        <v>1.637</v>
      </c>
      <c r="H74" s="3">
        <v>75.918000000000006</v>
      </c>
      <c r="I74" s="4">
        <v>0</v>
      </c>
      <c r="J74" s="11">
        <f t="shared" si="4"/>
        <v>1</v>
      </c>
      <c r="K74" s="11">
        <f t="shared" si="5"/>
        <v>6</v>
      </c>
      <c r="L74" s="12">
        <f t="shared" si="7"/>
        <v>3.1814702576010361</v>
      </c>
      <c r="M74" s="13" cm="1">
        <f t="array" ref="M74">BaseInfo!$C$10*(1-E74)*INDEX(BaseInfo!$E$21:$AB$21,K74)*INDEX(BaseInfo!$E$25:$P$25,J74)/L74/MIN(H74,130)/BaseInfo!$C$6*1000000/3600-IF(I74&lt;0.1,BaseInfo!$C$15/MIN(H74,130)*3600,0)</f>
        <v>50.697594291898639</v>
      </c>
      <c r="X74" s="5"/>
      <c r="Y74" s="6"/>
      <c r="Z74" s="6"/>
    </row>
    <row r="75" spans="1:26" x14ac:dyDescent="0.25">
      <c r="A75" s="1">
        <v>1</v>
      </c>
      <c r="B75" s="1">
        <v>4</v>
      </c>
      <c r="C75" s="1">
        <v>2</v>
      </c>
      <c r="D75" s="5">
        <f>DATE(BaseInfo!$C$8,A75,B75)+TIME(C75-1,0,0) + TIME(BaseInfo!$C$12,BaseInfo!$C$13,0)</f>
        <v>44565.270833333328</v>
      </c>
      <c r="E75" s="2">
        <f t="shared" si="6"/>
        <v>0</v>
      </c>
      <c r="F75" s="2">
        <v>-3.0550000000000002</v>
      </c>
      <c r="G75" s="2">
        <v>1.611</v>
      </c>
      <c r="H75" s="3">
        <v>126.569</v>
      </c>
      <c r="I75" s="4">
        <v>0</v>
      </c>
      <c r="J75" s="11">
        <f t="shared" si="4"/>
        <v>1</v>
      </c>
      <c r="K75" s="11">
        <f t="shared" si="5"/>
        <v>7</v>
      </c>
      <c r="L75" s="12">
        <f t="shared" si="7"/>
        <v>3.4537437658286119</v>
      </c>
      <c r="M75" s="13" cm="1">
        <f t="array" ref="M75">BaseInfo!$C$10*(1-E75)*INDEX(BaseInfo!$E$21:$AB$21,K75)*INDEX(BaseInfo!$E$25:$P$25,J75)/L75/MIN(H75,130)/BaseInfo!$C$6*1000000/3600-IF(I75&lt;0.1,BaseInfo!$C$15/MIN(H75,130)*3600,0)</f>
        <v>40.04045498244102</v>
      </c>
      <c r="X75" s="5"/>
      <c r="Y75" s="6"/>
      <c r="Z75" s="6"/>
    </row>
    <row r="76" spans="1:26" x14ac:dyDescent="0.25">
      <c r="A76" s="1">
        <v>1</v>
      </c>
      <c r="B76" s="1">
        <v>4</v>
      </c>
      <c r="C76" s="1">
        <v>3</v>
      </c>
      <c r="D76" s="5">
        <f>DATE(BaseInfo!$C$8,A76,B76)+TIME(C76-1,0,0) + TIME(BaseInfo!$C$12,BaseInfo!$C$13,0)</f>
        <v>44565.3125</v>
      </c>
      <c r="E76" s="2">
        <f t="shared" si="6"/>
        <v>0</v>
      </c>
      <c r="F76" s="2">
        <v>-3.0329999999999999</v>
      </c>
      <c r="G76" s="2">
        <v>1.7789999999999999</v>
      </c>
      <c r="H76" s="3">
        <v>129.499</v>
      </c>
      <c r="I76" s="4">
        <v>0</v>
      </c>
      <c r="J76" s="11">
        <f t="shared" si="4"/>
        <v>1</v>
      </c>
      <c r="K76" s="11">
        <f t="shared" si="5"/>
        <v>8</v>
      </c>
      <c r="L76" s="12">
        <f t="shared" si="7"/>
        <v>3.5162380465491805</v>
      </c>
      <c r="M76" s="13" cm="1">
        <f t="array" ref="M76">BaseInfo!$C$10*(1-E76)*INDEX(BaseInfo!$E$21:$AB$21,K76)*INDEX(BaseInfo!$E$25:$P$25,J76)/L76/MIN(H76,130)/BaseInfo!$C$6*1000000/3600-IF(I76&lt;0.1,BaseInfo!$C$15/MIN(H76,130)*3600,0)</f>
        <v>56.033641169313753</v>
      </c>
      <c r="X76" s="5"/>
      <c r="Y76" s="6"/>
      <c r="Z76" s="6"/>
    </row>
    <row r="77" spans="1:26" x14ac:dyDescent="0.25">
      <c r="A77" s="1">
        <v>1</v>
      </c>
      <c r="B77" s="1">
        <v>4</v>
      </c>
      <c r="C77" s="1">
        <v>4</v>
      </c>
      <c r="D77" s="5">
        <f>DATE(BaseInfo!$C$8,A77,B77)+TIME(C77-1,0,0) + TIME(BaseInfo!$C$12,BaseInfo!$C$13,0)</f>
        <v>44565.354166666664</v>
      </c>
      <c r="E77" s="2">
        <f t="shared" si="6"/>
        <v>0</v>
      </c>
      <c r="F77" s="2">
        <v>-2.8410000000000002</v>
      </c>
      <c r="G77" s="2">
        <v>2.3180000000000001</v>
      </c>
      <c r="H77" s="3">
        <v>272.85500000000002</v>
      </c>
      <c r="I77" s="4">
        <v>0</v>
      </c>
      <c r="J77" s="11">
        <f t="shared" si="4"/>
        <v>1</v>
      </c>
      <c r="K77" s="11">
        <f t="shared" si="5"/>
        <v>9</v>
      </c>
      <c r="L77" s="12">
        <f t="shared" si="7"/>
        <v>3.666661287874843</v>
      </c>
      <c r="M77" s="13" cm="1">
        <f t="array" ref="M77">BaseInfo!$C$10*(1-E77)*INDEX(BaseInfo!$E$21:$AB$21,K77)*INDEX(BaseInfo!$E$25:$P$25,J77)/L77/MIN(H77,130)/BaseInfo!$C$6*1000000/3600-IF(I77&lt;0.1,BaseInfo!$C$15/MIN(H77,130)*3600,0)</f>
        <v>70.269218876563372</v>
      </c>
      <c r="X77" s="5"/>
      <c r="Y77" s="6"/>
      <c r="Z77" s="6"/>
    </row>
    <row r="78" spans="1:26" x14ac:dyDescent="0.25">
      <c r="A78" s="1">
        <v>1</v>
      </c>
      <c r="B78" s="1">
        <v>4</v>
      </c>
      <c r="C78" s="1">
        <v>5</v>
      </c>
      <c r="D78" s="5">
        <f>DATE(BaseInfo!$C$8,A78,B78)+TIME(C78-1,0,0) + TIME(BaseInfo!$C$12,BaseInfo!$C$13,0)</f>
        <v>44565.395833333328</v>
      </c>
      <c r="E78" s="2">
        <f t="shared" si="6"/>
        <v>0</v>
      </c>
      <c r="F78" s="2">
        <v>-1.907</v>
      </c>
      <c r="G78" s="2">
        <v>3.3719999999999999</v>
      </c>
      <c r="H78" s="3">
        <v>483.62799999999999</v>
      </c>
      <c r="I78" s="4">
        <v>0</v>
      </c>
      <c r="J78" s="11">
        <f t="shared" si="4"/>
        <v>1</v>
      </c>
      <c r="K78" s="11">
        <f t="shared" si="5"/>
        <v>10</v>
      </c>
      <c r="L78" s="12">
        <f t="shared" si="7"/>
        <v>3.8738911962005336</v>
      </c>
      <c r="M78" s="13" cm="1">
        <f t="array" ref="M78">BaseInfo!$C$10*(1-E78)*INDEX(BaseInfo!$E$21:$AB$21,K78)*INDEX(BaseInfo!$E$25:$P$25,J78)/L78/MIN(H78,130)/BaseInfo!$C$6*1000000/3600-IF(I78&lt;0.1,BaseInfo!$C$15/MIN(H78,130)*3600,0)</f>
        <v>76.997690002623273</v>
      </c>
      <c r="X78" s="5"/>
      <c r="Y78" s="6"/>
      <c r="Z78" s="6"/>
    </row>
    <row r="79" spans="1:26" x14ac:dyDescent="0.25">
      <c r="A79" s="1">
        <v>1</v>
      </c>
      <c r="B79" s="1">
        <v>4</v>
      </c>
      <c r="C79" s="1">
        <v>6</v>
      </c>
      <c r="D79" s="5">
        <f>DATE(BaseInfo!$C$8,A79,B79)+TIME(C79-1,0,0) + TIME(BaseInfo!$C$12,BaseInfo!$C$13,0)</f>
        <v>44565.4375</v>
      </c>
      <c r="E79" s="2">
        <f t="shared" si="6"/>
        <v>0</v>
      </c>
      <c r="F79" s="2">
        <v>-0.998</v>
      </c>
      <c r="G79" s="2">
        <v>3.637</v>
      </c>
      <c r="H79" s="3">
        <v>595.096</v>
      </c>
      <c r="I79" s="4">
        <v>0</v>
      </c>
      <c r="J79" s="11">
        <f t="shared" si="4"/>
        <v>1</v>
      </c>
      <c r="K79" s="11">
        <f t="shared" si="5"/>
        <v>11</v>
      </c>
      <c r="L79" s="12">
        <f t="shared" si="7"/>
        <v>3.7714417667518081</v>
      </c>
      <c r="M79" s="13" cm="1">
        <f t="array" ref="M79">BaseInfo!$C$10*(1-E79)*INDEX(BaseInfo!$E$21:$AB$21,K79)*INDEX(BaseInfo!$E$25:$P$25,J79)/L79/MIN(H79,130)/BaseInfo!$C$6*1000000/3600-IF(I79&lt;0.1,BaseInfo!$C$15/MIN(H79,130)*3600,0)</f>
        <v>62.777770348540137</v>
      </c>
      <c r="X79" s="5"/>
      <c r="Y79" s="6"/>
      <c r="Z79" s="6"/>
    </row>
    <row r="80" spans="1:26" x14ac:dyDescent="0.25">
      <c r="A80" s="1">
        <v>1</v>
      </c>
      <c r="B80" s="1">
        <v>4</v>
      </c>
      <c r="C80" s="1">
        <v>7</v>
      </c>
      <c r="D80" s="5">
        <f>DATE(BaseInfo!$C$8,A80,B80)+TIME(C80-1,0,0) + TIME(BaseInfo!$C$12,BaseInfo!$C$13,0)</f>
        <v>44565.479166666664</v>
      </c>
      <c r="E80" s="2">
        <f t="shared" si="6"/>
        <v>0</v>
      </c>
      <c r="F80" s="2">
        <v>-1.0129999999999999</v>
      </c>
      <c r="G80" s="2">
        <v>3.3479999999999999</v>
      </c>
      <c r="H80" s="3">
        <v>663.20299999999997</v>
      </c>
      <c r="I80" s="4">
        <v>0</v>
      </c>
      <c r="J80" s="11">
        <f t="shared" si="4"/>
        <v>1</v>
      </c>
      <c r="K80" s="11">
        <f t="shared" si="5"/>
        <v>12</v>
      </c>
      <c r="L80" s="12">
        <f t="shared" si="7"/>
        <v>3.497895510160359</v>
      </c>
      <c r="M80" s="13" cm="1">
        <f t="array" ref="M80">BaseInfo!$C$10*(1-E80)*INDEX(BaseInfo!$E$21:$AB$21,K80)*INDEX(BaseInfo!$E$25:$P$25,J80)/L80/MIN(H80,130)/BaseInfo!$C$6*1000000/3600-IF(I80&lt;0.1,BaseInfo!$C$15/MIN(H80,130)*3600,0)</f>
        <v>56.124918818434594</v>
      </c>
      <c r="X80" s="5"/>
      <c r="Y80" s="6"/>
      <c r="Z80" s="6"/>
    </row>
    <row r="81" spans="1:26" x14ac:dyDescent="0.25">
      <c r="A81" s="1">
        <v>1</v>
      </c>
      <c r="B81" s="1">
        <v>4</v>
      </c>
      <c r="C81" s="1">
        <v>8</v>
      </c>
      <c r="D81" s="5">
        <f>DATE(BaseInfo!$C$8,A81,B81)+TIME(C81-1,0,0) + TIME(BaseInfo!$C$12,BaseInfo!$C$13,0)</f>
        <v>44565.520833333328</v>
      </c>
      <c r="E81" s="2">
        <f t="shared" si="6"/>
        <v>0</v>
      </c>
      <c r="F81" s="2">
        <v>-1.444</v>
      </c>
      <c r="G81" s="2">
        <v>2.9750000000000001</v>
      </c>
      <c r="H81" s="3">
        <v>737.69</v>
      </c>
      <c r="I81" s="4">
        <v>0</v>
      </c>
      <c r="J81" s="11">
        <f t="shared" si="4"/>
        <v>1</v>
      </c>
      <c r="K81" s="11">
        <f t="shared" si="5"/>
        <v>13</v>
      </c>
      <c r="L81" s="12">
        <f t="shared" si="7"/>
        <v>3.3069262162921023</v>
      </c>
      <c r="M81" s="13" cm="1">
        <f t="array" ref="M81">BaseInfo!$C$10*(1-E81)*INDEX(BaseInfo!$E$21:$AB$21,K81)*INDEX(BaseInfo!$E$25:$P$25,J81)/L81/MIN(H81,130)/BaseInfo!$C$6*1000000/3600-IF(I81&lt;0.1,BaseInfo!$C$15/MIN(H81,130)*3600,0)</f>
        <v>59.525954530788241</v>
      </c>
      <c r="X81" s="5"/>
      <c r="Y81" s="6"/>
      <c r="Z81" s="6"/>
    </row>
    <row r="82" spans="1:26" x14ac:dyDescent="0.25">
      <c r="A82" s="1">
        <v>1</v>
      </c>
      <c r="B82" s="1">
        <v>4</v>
      </c>
      <c r="C82" s="1">
        <v>9</v>
      </c>
      <c r="D82" s="5">
        <f>DATE(BaseInfo!$C$8,A82,B82)+TIME(C82-1,0,0) + TIME(BaseInfo!$C$12,BaseInfo!$C$13,0)</f>
        <v>44565.5625</v>
      </c>
      <c r="E82" s="2">
        <f t="shared" si="6"/>
        <v>0</v>
      </c>
      <c r="F82" s="2">
        <v>-1.76</v>
      </c>
      <c r="G82" s="2">
        <v>2.6349999999999998</v>
      </c>
      <c r="H82" s="3">
        <v>798.35799999999995</v>
      </c>
      <c r="I82" s="4">
        <v>0</v>
      </c>
      <c r="J82" s="11">
        <f t="shared" si="4"/>
        <v>1</v>
      </c>
      <c r="K82" s="11">
        <f t="shared" si="5"/>
        <v>14</v>
      </c>
      <c r="L82" s="12">
        <f t="shared" si="7"/>
        <v>3.1687260847223762</v>
      </c>
      <c r="M82" s="13" cm="1">
        <f t="array" ref="M82">BaseInfo!$C$10*(1-E82)*INDEX(BaseInfo!$E$21:$AB$21,K82)*INDEX(BaseInfo!$E$25:$P$25,J82)/L82/MIN(H82,130)/BaseInfo!$C$6*1000000/3600-IF(I82&lt;0.1,BaseInfo!$C$15/MIN(H82,130)*3600,0)</f>
        <v>62.242883218986101</v>
      </c>
      <c r="X82" s="5"/>
      <c r="Y82" s="6"/>
      <c r="Z82" s="6"/>
    </row>
    <row r="83" spans="1:26" x14ac:dyDescent="0.25">
      <c r="A83" s="1">
        <v>1</v>
      </c>
      <c r="B83" s="1">
        <v>4</v>
      </c>
      <c r="C83" s="1">
        <v>10</v>
      </c>
      <c r="D83" s="5">
        <f>DATE(BaseInfo!$C$8,A83,B83)+TIME(C83-1,0,0) + TIME(BaseInfo!$C$12,BaseInfo!$C$13,0)</f>
        <v>44565.604166666664</v>
      </c>
      <c r="E83" s="2">
        <f t="shared" si="6"/>
        <v>0</v>
      </c>
      <c r="F83" s="2">
        <v>-1.5589999999999999</v>
      </c>
      <c r="G83" s="2">
        <v>2.36</v>
      </c>
      <c r="H83" s="3">
        <v>805.87599999999998</v>
      </c>
      <c r="I83" s="4">
        <v>0</v>
      </c>
      <c r="J83" s="11">
        <f t="shared" si="4"/>
        <v>1</v>
      </c>
      <c r="K83" s="11">
        <f t="shared" si="5"/>
        <v>15</v>
      </c>
      <c r="L83" s="12">
        <f t="shared" si="7"/>
        <v>2.8284414436222645</v>
      </c>
      <c r="M83" s="13" cm="1">
        <f t="array" ref="M83">BaseInfo!$C$10*(1-E83)*INDEX(BaseInfo!$E$21:$AB$21,K83)*INDEX(BaseInfo!$E$25:$P$25,J83)/L83/MIN(H83,130)/BaseInfo!$C$6*1000000/3600-IF(I83&lt;0.1,BaseInfo!$C$15/MIN(H83,130)*3600,0)</f>
        <v>70.064372302850046</v>
      </c>
      <c r="X83" s="5"/>
      <c r="Y83" s="6"/>
      <c r="Z83" s="6"/>
    </row>
    <row r="84" spans="1:26" x14ac:dyDescent="0.25">
      <c r="A84" s="1">
        <v>1</v>
      </c>
      <c r="B84" s="1">
        <v>4</v>
      </c>
      <c r="C84" s="1">
        <v>11</v>
      </c>
      <c r="D84" s="5">
        <f>DATE(BaseInfo!$C$8,A84,B84)+TIME(C84-1,0,0) + TIME(BaseInfo!$C$12,BaseInfo!$C$13,0)</f>
        <v>44565.645833333328</v>
      </c>
      <c r="E84" s="2">
        <f t="shared" si="6"/>
        <v>0</v>
      </c>
      <c r="F84" s="2">
        <v>-1.389</v>
      </c>
      <c r="G84" s="2">
        <v>2.1909999999999998</v>
      </c>
      <c r="H84" s="3">
        <v>737.32600000000002</v>
      </c>
      <c r="I84" s="4">
        <v>0</v>
      </c>
      <c r="J84" s="11">
        <f t="shared" si="4"/>
        <v>1</v>
      </c>
      <c r="K84" s="11">
        <f t="shared" si="5"/>
        <v>16</v>
      </c>
      <c r="L84" s="12">
        <f t="shared" si="7"/>
        <v>2.5941861922383289</v>
      </c>
      <c r="M84" s="13" cm="1">
        <f t="array" ref="M84">BaseInfo!$C$10*(1-E84)*INDEX(BaseInfo!$E$21:$AB$21,K84)*INDEX(BaseInfo!$E$25:$P$25,J84)/L84/MIN(H84,130)/BaseInfo!$C$6*1000000/3600-IF(I84&lt;0.1,BaseInfo!$C$15/MIN(H84,130)*3600,0)</f>
        <v>92.523350172152064</v>
      </c>
      <c r="X84" s="5"/>
      <c r="Y84" s="6"/>
      <c r="Z84" s="6"/>
    </row>
    <row r="85" spans="1:26" x14ac:dyDescent="0.25">
      <c r="A85" s="1">
        <v>1</v>
      </c>
      <c r="B85" s="1">
        <v>4</v>
      </c>
      <c r="C85" s="1">
        <v>12</v>
      </c>
      <c r="D85" s="5">
        <f>DATE(BaseInfo!$C$8,A85,B85)+TIME(C85-1,0,0) + TIME(BaseInfo!$C$12,BaseInfo!$C$13,0)</f>
        <v>44565.6875</v>
      </c>
      <c r="E85" s="2">
        <f t="shared" si="6"/>
        <v>0</v>
      </c>
      <c r="F85" s="2">
        <v>-1.716</v>
      </c>
      <c r="G85" s="2">
        <v>1.2230000000000001</v>
      </c>
      <c r="H85" s="3">
        <v>204.55799999999999</v>
      </c>
      <c r="I85" s="4">
        <v>0</v>
      </c>
      <c r="J85" s="11">
        <f t="shared" si="4"/>
        <v>1</v>
      </c>
      <c r="K85" s="11">
        <f t="shared" si="5"/>
        <v>17</v>
      </c>
      <c r="L85" s="12">
        <f t="shared" si="7"/>
        <v>2.1072221050473061</v>
      </c>
      <c r="M85" s="13" cm="1">
        <f t="array" ref="M85">BaseInfo!$C$10*(1-E85)*INDEX(BaseInfo!$E$21:$AB$21,K85)*INDEX(BaseInfo!$E$25:$P$25,J85)/L85/MIN(H85,130)/BaseInfo!$C$6*1000000/3600-IF(I85&lt;0.1,BaseInfo!$C$15/MIN(H85,130)*3600,0)</f>
        <v>143.87329513535286</v>
      </c>
      <c r="X85" s="5"/>
      <c r="Y85" s="6"/>
      <c r="Z85" s="6"/>
    </row>
    <row r="86" spans="1:26" x14ac:dyDescent="0.25">
      <c r="A86" s="1">
        <v>1</v>
      </c>
      <c r="B86" s="1">
        <v>4</v>
      </c>
      <c r="C86" s="1">
        <v>13</v>
      </c>
      <c r="D86" s="5">
        <f>DATE(BaseInfo!$C$8,A86,B86)+TIME(C86-1,0,0) + TIME(BaseInfo!$C$12,BaseInfo!$C$13,0)</f>
        <v>44565.729166666664</v>
      </c>
      <c r="E86" s="2">
        <f t="shared" si="6"/>
        <v>0</v>
      </c>
      <c r="F86" s="2">
        <v>-2.1549999999999998</v>
      </c>
      <c r="G86" s="2">
        <v>0.28799999999999998</v>
      </c>
      <c r="H86" s="3">
        <v>40.152999999999999</v>
      </c>
      <c r="I86" s="4">
        <v>0</v>
      </c>
      <c r="J86" s="11">
        <f t="shared" si="4"/>
        <v>1</v>
      </c>
      <c r="K86" s="11">
        <f t="shared" si="5"/>
        <v>18</v>
      </c>
      <c r="L86" s="12">
        <f t="shared" si="7"/>
        <v>2.1741593777825949</v>
      </c>
      <c r="M86" s="13" cm="1">
        <f t="array" ref="M86">BaseInfo!$C$10*(1-E86)*INDEX(BaseInfo!$E$21:$AB$21,K86)*INDEX(BaseInfo!$E$25:$P$25,J86)/L86/MIN(H86,130)/BaseInfo!$C$6*1000000/3600-IF(I86&lt;0.1,BaseInfo!$C$15/MIN(H86,130)*3600,0)</f>
        <v>451.18937561230598</v>
      </c>
      <c r="X86" s="5"/>
      <c r="Y86" s="6"/>
      <c r="Z86" s="6"/>
    </row>
    <row r="87" spans="1:26" x14ac:dyDescent="0.25">
      <c r="A87" s="1">
        <v>1</v>
      </c>
      <c r="B87" s="1">
        <v>4</v>
      </c>
      <c r="C87" s="1">
        <v>14</v>
      </c>
      <c r="D87" s="5">
        <f>DATE(BaseInfo!$C$8,A87,B87)+TIME(C87-1,0,0) + TIME(BaseInfo!$C$12,BaseInfo!$C$13,0)</f>
        <v>44565.770833333328</v>
      </c>
      <c r="E87" s="2">
        <f t="shared" si="6"/>
        <v>0</v>
      </c>
      <c r="F87" s="2">
        <v>-2.157</v>
      </c>
      <c r="G87" s="2">
        <v>-0.188</v>
      </c>
      <c r="H87" s="3">
        <v>37.360999999999997</v>
      </c>
      <c r="I87" s="4">
        <v>0</v>
      </c>
      <c r="J87" s="11">
        <f t="shared" si="4"/>
        <v>1</v>
      </c>
      <c r="K87" s="11">
        <f t="shared" si="5"/>
        <v>19</v>
      </c>
      <c r="L87" s="12">
        <f t="shared" si="7"/>
        <v>2.1651773599407509</v>
      </c>
      <c r="M87" s="13" cm="1">
        <f t="array" ref="M87">BaseInfo!$C$10*(1-E87)*INDEX(BaseInfo!$E$21:$AB$21,K87)*INDEX(BaseInfo!$E$25:$P$25,J87)/L87/MIN(H87,130)/BaseInfo!$C$6*1000000/3600-IF(I87&lt;0.1,BaseInfo!$C$15/MIN(H87,130)*3600,0)</f>
        <v>486.95846797462309</v>
      </c>
      <c r="X87" s="5"/>
      <c r="Y87" s="6"/>
      <c r="Z87" s="6"/>
    </row>
    <row r="88" spans="1:26" x14ac:dyDescent="0.25">
      <c r="A88" s="1">
        <v>1</v>
      </c>
      <c r="B88" s="1">
        <v>4</v>
      </c>
      <c r="C88" s="1">
        <v>15</v>
      </c>
      <c r="D88" s="5">
        <f>DATE(BaseInfo!$C$8,A88,B88)+TIME(C88-1,0,0) + TIME(BaseInfo!$C$12,BaseInfo!$C$13,0)</f>
        <v>44565.8125</v>
      </c>
      <c r="E88" s="2">
        <f t="shared" si="6"/>
        <v>0</v>
      </c>
      <c r="F88" s="2">
        <v>-2.5019999999999998</v>
      </c>
      <c r="G88" s="2">
        <v>-8.0000000000000002E-3</v>
      </c>
      <c r="H88" s="3">
        <v>37.177999999999997</v>
      </c>
      <c r="I88" s="4">
        <v>0</v>
      </c>
      <c r="J88" s="11">
        <f t="shared" si="4"/>
        <v>1</v>
      </c>
      <c r="K88" s="11">
        <f t="shared" si="5"/>
        <v>20</v>
      </c>
      <c r="L88" s="12">
        <f t="shared" si="7"/>
        <v>2.5020127897354958</v>
      </c>
      <c r="M88" s="13" cm="1">
        <f t="array" ref="M88">BaseInfo!$C$10*(1-E88)*INDEX(BaseInfo!$E$21:$AB$21,K88)*INDEX(BaseInfo!$E$25:$P$25,J88)/L88/MIN(H88,130)/BaseInfo!$C$6*1000000/3600-IF(I88&lt;0.1,BaseInfo!$C$15/MIN(H88,130)*3600,0)</f>
        <v>364.59127166241694</v>
      </c>
      <c r="X88" s="5"/>
      <c r="Y88" s="6"/>
      <c r="Z88" s="6"/>
    </row>
    <row r="89" spans="1:26" x14ac:dyDescent="0.25">
      <c r="A89" s="1">
        <v>1</v>
      </c>
      <c r="B89" s="1">
        <v>4</v>
      </c>
      <c r="C89" s="1">
        <v>16</v>
      </c>
      <c r="D89" s="5">
        <f>DATE(BaseInfo!$C$8,A89,B89)+TIME(C89-1,0,0) + TIME(BaseInfo!$C$12,BaseInfo!$C$13,0)</f>
        <v>44565.854166666664</v>
      </c>
      <c r="E89" s="2">
        <f t="shared" si="6"/>
        <v>0</v>
      </c>
      <c r="F89" s="2">
        <v>-2.9510000000000001</v>
      </c>
      <c r="G89" s="2">
        <v>0.48099999999999998</v>
      </c>
      <c r="H89" s="3">
        <v>37.981000000000002</v>
      </c>
      <c r="I89" s="4">
        <v>0</v>
      </c>
      <c r="J89" s="11">
        <f t="shared" si="4"/>
        <v>1</v>
      </c>
      <c r="K89" s="11">
        <f t="shared" si="5"/>
        <v>21</v>
      </c>
      <c r="L89" s="12">
        <f t="shared" si="7"/>
        <v>2.9899434777266274</v>
      </c>
      <c r="M89" s="13" cm="1">
        <f t="array" ref="M89">BaseInfo!$C$10*(1-E89)*INDEX(BaseInfo!$E$21:$AB$21,K89)*INDEX(BaseInfo!$E$25:$P$25,J89)/L89/MIN(H89,130)/BaseInfo!$C$6*1000000/3600-IF(I89&lt;0.1,BaseInfo!$C$15/MIN(H89,130)*3600,0)</f>
        <v>226.34827227484334</v>
      </c>
      <c r="X89" s="5"/>
      <c r="Y89" s="6"/>
      <c r="Z89" s="6"/>
    </row>
    <row r="90" spans="1:26" x14ac:dyDescent="0.25">
      <c r="A90" s="1">
        <v>1</v>
      </c>
      <c r="B90" s="1">
        <v>4</v>
      </c>
      <c r="C90" s="1">
        <v>17</v>
      </c>
      <c r="D90" s="5">
        <f>DATE(BaseInfo!$C$8,A90,B90)+TIME(C90-1,0,0) + TIME(BaseInfo!$C$12,BaseInfo!$C$13,0)</f>
        <v>44565.895833333328</v>
      </c>
      <c r="E90" s="2">
        <f t="shared" si="6"/>
        <v>0</v>
      </c>
      <c r="F90" s="2">
        <v>-3.34</v>
      </c>
      <c r="G90" s="2">
        <v>1.0029999999999999</v>
      </c>
      <c r="H90" s="3">
        <v>49.869</v>
      </c>
      <c r="I90" s="4">
        <v>0</v>
      </c>
      <c r="J90" s="11">
        <f t="shared" si="4"/>
        <v>1</v>
      </c>
      <c r="K90" s="11">
        <f t="shared" si="5"/>
        <v>22</v>
      </c>
      <c r="L90" s="12">
        <f t="shared" si="7"/>
        <v>3.4873498533987091</v>
      </c>
      <c r="M90" s="13" cm="1">
        <f t="array" ref="M90">BaseInfo!$C$10*(1-E90)*INDEX(BaseInfo!$E$21:$AB$21,K90)*INDEX(BaseInfo!$E$25:$P$25,J90)/L90/MIN(H90,130)/BaseInfo!$C$6*1000000/3600-IF(I90&lt;0.1,BaseInfo!$C$15/MIN(H90,130)*3600,0)</f>
        <v>100.57499053645648</v>
      </c>
      <c r="X90" s="5"/>
      <c r="Y90" s="6"/>
      <c r="Z90" s="6"/>
    </row>
    <row r="91" spans="1:26" x14ac:dyDescent="0.25">
      <c r="A91" s="1">
        <v>1</v>
      </c>
      <c r="B91" s="1">
        <v>4</v>
      </c>
      <c r="C91" s="1">
        <v>18</v>
      </c>
      <c r="D91" s="5">
        <f>DATE(BaseInfo!$C$8,A91,B91)+TIME(C91-1,0,0) + TIME(BaseInfo!$C$12,BaseInfo!$C$13,0)</f>
        <v>44565.9375</v>
      </c>
      <c r="E91" s="2">
        <f t="shared" si="6"/>
        <v>0</v>
      </c>
      <c r="F91" s="2">
        <v>-3.83</v>
      </c>
      <c r="G91" s="2">
        <v>1.4179999999999999</v>
      </c>
      <c r="H91" s="3">
        <v>81.751999999999995</v>
      </c>
      <c r="I91" s="4">
        <v>0</v>
      </c>
      <c r="J91" s="11">
        <f t="shared" si="4"/>
        <v>1</v>
      </c>
      <c r="K91" s="11">
        <f t="shared" si="5"/>
        <v>23</v>
      </c>
      <c r="L91" s="12">
        <f t="shared" si="7"/>
        <v>4.0840695390749655</v>
      </c>
      <c r="M91" s="13" cm="1">
        <f t="array" ref="M91">BaseInfo!$C$10*(1-E91)*INDEX(BaseInfo!$E$21:$AB$21,K91)*INDEX(BaseInfo!$E$25:$P$25,J91)/L91/MIN(H91,130)/BaseInfo!$C$6*1000000/3600-IF(I91&lt;0.1,BaseInfo!$C$15/MIN(H91,130)*3600,0)</f>
        <v>19.659565929132871</v>
      </c>
      <c r="X91" s="5"/>
      <c r="Y91" s="6"/>
      <c r="Z91" s="6"/>
    </row>
    <row r="92" spans="1:26" x14ac:dyDescent="0.25">
      <c r="A92" s="1">
        <v>1</v>
      </c>
      <c r="B92" s="1">
        <v>4</v>
      </c>
      <c r="C92" s="1">
        <v>19</v>
      </c>
      <c r="D92" s="5">
        <f>DATE(BaseInfo!$C$8,A92,B92)+TIME(C92-1,0,0) + TIME(BaseInfo!$C$12,BaseInfo!$C$13,0)</f>
        <v>44565.979166666664</v>
      </c>
      <c r="E92" s="2">
        <f t="shared" si="6"/>
        <v>0</v>
      </c>
      <c r="F92" s="2">
        <v>-3.726</v>
      </c>
      <c r="G92" s="2">
        <v>1.1619999999999999</v>
      </c>
      <c r="H92" s="3">
        <v>96.453999999999994</v>
      </c>
      <c r="I92" s="4">
        <v>0</v>
      </c>
      <c r="J92" s="11">
        <f t="shared" si="4"/>
        <v>1</v>
      </c>
      <c r="K92" s="11">
        <f t="shared" si="5"/>
        <v>24</v>
      </c>
      <c r="L92" s="12">
        <f t="shared" si="7"/>
        <v>3.9029885984973105</v>
      </c>
      <c r="M92" s="13" cm="1">
        <f t="array" ref="M92">BaseInfo!$C$10*(1-E92)*INDEX(BaseInfo!$E$21:$AB$21,K92)*INDEX(BaseInfo!$E$25:$P$25,J92)/L92/MIN(H92,130)/BaseInfo!$C$6*1000000/3600-IF(I92&lt;0.1,BaseInfo!$C$15/MIN(H92,130)*3600,0)</f>
        <v>3.3815027099090287</v>
      </c>
      <c r="X92" s="5"/>
      <c r="Y92" s="6"/>
      <c r="Z92" s="6"/>
    </row>
    <row r="93" spans="1:26" x14ac:dyDescent="0.25">
      <c r="A93" s="1">
        <v>1</v>
      </c>
      <c r="B93" s="1">
        <v>4</v>
      </c>
      <c r="C93" s="1">
        <v>20</v>
      </c>
      <c r="D93" s="5">
        <f>DATE(BaseInfo!$C$8,A93,B93)+TIME(C93-1,0,0) + TIME(BaseInfo!$C$12,BaseInfo!$C$13,0)</f>
        <v>44566.020833333328</v>
      </c>
      <c r="E93" s="2">
        <f t="shared" si="6"/>
        <v>0</v>
      </c>
      <c r="F93" s="2">
        <v>-2.8090000000000002</v>
      </c>
      <c r="G93" s="2">
        <v>0.77300000000000002</v>
      </c>
      <c r="H93" s="3">
        <v>68.486999999999995</v>
      </c>
      <c r="I93" s="4">
        <v>0</v>
      </c>
      <c r="J93" s="11">
        <f t="shared" si="4"/>
        <v>1</v>
      </c>
      <c r="K93" s="11">
        <f t="shared" si="5"/>
        <v>1</v>
      </c>
      <c r="L93" s="12">
        <f t="shared" si="7"/>
        <v>2.9134189537380304</v>
      </c>
      <c r="M93" s="13" cm="1">
        <f t="array" ref="M93">BaseInfo!$C$10*(1-E93)*INDEX(BaseInfo!$E$21:$AB$21,K93)*INDEX(BaseInfo!$E$25:$P$25,J93)/L93/MIN(H93,130)/BaseInfo!$C$6*1000000/3600-IF(I93&lt;0.1,BaseInfo!$C$15/MIN(H93,130)*3600,0)</f>
        <v>8.1653431820179918</v>
      </c>
      <c r="X93" s="5"/>
      <c r="Y93" s="6"/>
      <c r="Z93" s="6"/>
    </row>
    <row r="94" spans="1:26" x14ac:dyDescent="0.25">
      <c r="A94" s="1">
        <v>1</v>
      </c>
      <c r="B94" s="1">
        <v>4</v>
      </c>
      <c r="C94" s="1">
        <v>21</v>
      </c>
      <c r="D94" s="5">
        <f>DATE(BaseInfo!$C$8,A94,B94)+TIME(C94-1,0,0) + TIME(BaseInfo!$C$12,BaseInfo!$C$13,0)</f>
        <v>44566.0625</v>
      </c>
      <c r="E94" s="2">
        <f t="shared" si="6"/>
        <v>0</v>
      </c>
      <c r="F94" s="2">
        <v>-2.1019999999999999</v>
      </c>
      <c r="G94" s="2">
        <v>0.64900000000000002</v>
      </c>
      <c r="H94" s="3">
        <v>49.212000000000003</v>
      </c>
      <c r="I94" s="4">
        <v>0</v>
      </c>
      <c r="J94" s="11">
        <f t="shared" si="4"/>
        <v>1</v>
      </c>
      <c r="K94" s="11">
        <f t="shared" si="5"/>
        <v>2</v>
      </c>
      <c r="L94" s="12">
        <f t="shared" si="7"/>
        <v>2.199910225441029</v>
      </c>
      <c r="M94" s="13" cm="1">
        <f t="array" ref="M94">BaseInfo!$C$10*(1-E94)*INDEX(BaseInfo!$E$21:$AB$21,K94)*INDEX(BaseInfo!$E$25:$P$25,J94)/L94/MIN(H94,130)/BaseInfo!$C$6*1000000/3600-IF(I94&lt;0.1,BaseInfo!$C$15/MIN(H94,130)*3600,0)</f>
        <v>17.42167326122464</v>
      </c>
      <c r="X94" s="5"/>
      <c r="Y94" s="6"/>
      <c r="Z94" s="6"/>
    </row>
    <row r="95" spans="1:26" x14ac:dyDescent="0.25">
      <c r="A95" s="1">
        <v>1</v>
      </c>
      <c r="B95" s="1">
        <v>4</v>
      </c>
      <c r="C95" s="1">
        <v>22</v>
      </c>
      <c r="D95" s="5">
        <f>DATE(BaseInfo!$C$8,A95,B95)+TIME(C95-1,0,0) + TIME(BaseInfo!$C$12,BaseInfo!$C$13,0)</f>
        <v>44566.104166666664</v>
      </c>
      <c r="E95" s="2">
        <f t="shared" si="6"/>
        <v>0</v>
      </c>
      <c r="F95" s="2">
        <v>-1.827</v>
      </c>
      <c r="G95" s="2">
        <v>0.95299999999999996</v>
      </c>
      <c r="H95" s="3">
        <v>36.753</v>
      </c>
      <c r="I95" s="4">
        <v>0</v>
      </c>
      <c r="J95" s="11">
        <f t="shared" si="4"/>
        <v>1</v>
      </c>
      <c r="K95" s="11">
        <f t="shared" si="5"/>
        <v>3</v>
      </c>
      <c r="L95" s="12">
        <f t="shared" si="7"/>
        <v>2.0606159273382314</v>
      </c>
      <c r="M95" s="13" cm="1">
        <f t="array" ref="M95">BaseInfo!$C$10*(1-E95)*INDEX(BaseInfo!$E$21:$AB$21,K95)*INDEX(BaseInfo!$E$25:$P$25,J95)/L95/MIN(H95,130)/BaseInfo!$C$6*1000000/3600-IF(I95&lt;0.1,BaseInfo!$C$15/MIN(H95,130)*3600,0)</f>
        <v>25.566528886923045</v>
      </c>
      <c r="X95" s="5"/>
      <c r="Y95" s="6"/>
      <c r="Z95" s="6"/>
    </row>
    <row r="96" spans="1:26" x14ac:dyDescent="0.25">
      <c r="A96" s="1">
        <v>1</v>
      </c>
      <c r="B96" s="1">
        <v>4</v>
      </c>
      <c r="C96" s="1">
        <v>23</v>
      </c>
      <c r="D96" s="5">
        <f>DATE(BaseInfo!$C$8,A96,B96)+TIME(C96-1,0,0) + TIME(BaseInfo!$C$12,BaseInfo!$C$13,0)</f>
        <v>44566.145833333328</v>
      </c>
      <c r="E96" s="2">
        <f t="shared" si="6"/>
        <v>0</v>
      </c>
      <c r="F96" s="2">
        <v>-1.679</v>
      </c>
      <c r="G96" s="2">
        <v>1.466</v>
      </c>
      <c r="H96" s="3">
        <v>36.244</v>
      </c>
      <c r="I96" s="4">
        <v>0</v>
      </c>
      <c r="J96" s="11">
        <f t="shared" si="4"/>
        <v>1</v>
      </c>
      <c r="K96" s="11">
        <f t="shared" si="5"/>
        <v>4</v>
      </c>
      <c r="L96" s="12">
        <f t="shared" si="7"/>
        <v>2.2289452662638443</v>
      </c>
      <c r="M96" s="13" cm="1">
        <f t="array" ref="M96">BaseInfo!$C$10*(1-E96)*INDEX(BaseInfo!$E$21:$AB$21,K96)*INDEX(BaseInfo!$E$25:$P$25,J96)/L96/MIN(H96,130)/BaseInfo!$C$6*1000000/3600-IF(I96&lt;0.1,BaseInfo!$C$15/MIN(H96,130)*3600,0)</f>
        <v>23.217571914913449</v>
      </c>
      <c r="X96" s="5"/>
      <c r="Y96" s="6"/>
      <c r="Z96" s="6"/>
    </row>
    <row r="97" spans="1:26" x14ac:dyDescent="0.25">
      <c r="A97" s="1">
        <v>1</v>
      </c>
      <c r="B97" s="1">
        <v>4</v>
      </c>
      <c r="C97" s="1">
        <v>24</v>
      </c>
      <c r="D97" s="5">
        <f>DATE(BaseInfo!$C$8,A97,B97)+TIME(C97-1,0,0) + TIME(BaseInfo!$C$12,BaseInfo!$C$13,0)</f>
        <v>44566.1875</v>
      </c>
      <c r="E97" s="2">
        <f t="shared" si="6"/>
        <v>0</v>
      </c>
      <c r="F97" s="2">
        <v>-1.756</v>
      </c>
      <c r="G97" s="2">
        <v>1.534</v>
      </c>
      <c r="H97" s="3">
        <v>44.606999999999999</v>
      </c>
      <c r="I97" s="4">
        <v>0</v>
      </c>
      <c r="J97" s="11">
        <f t="shared" si="4"/>
        <v>1</v>
      </c>
      <c r="K97" s="11">
        <f t="shared" si="5"/>
        <v>5</v>
      </c>
      <c r="L97" s="12">
        <f t="shared" si="7"/>
        <v>2.3316715034498321</v>
      </c>
      <c r="M97" s="13" cm="1">
        <f t="array" ref="M97">BaseInfo!$C$10*(1-E97)*INDEX(BaseInfo!$E$21:$AB$21,K97)*INDEX(BaseInfo!$E$25:$P$25,J97)/L97/MIN(H97,130)/BaseInfo!$C$6*1000000/3600-IF(I97&lt;0.1,BaseInfo!$C$15/MIN(H97,130)*3600,0)</f>
        <v>69.175022109674188</v>
      </c>
      <c r="X97" s="5"/>
      <c r="Y97" s="6"/>
      <c r="Z97" s="6"/>
    </row>
    <row r="98" spans="1:26" x14ac:dyDescent="0.25">
      <c r="A98" s="1">
        <v>1</v>
      </c>
      <c r="B98" s="1">
        <v>5</v>
      </c>
      <c r="C98" s="1">
        <v>1</v>
      </c>
      <c r="D98" s="5">
        <f>DATE(BaseInfo!$C$8,A98,B98)+TIME(C98-1,0,0) + TIME(BaseInfo!$C$12,BaseInfo!$C$13,0)</f>
        <v>44566.229166666664</v>
      </c>
      <c r="E98" s="2">
        <f t="shared" si="6"/>
        <v>0</v>
      </c>
      <c r="F98" s="2">
        <v>-2.069</v>
      </c>
      <c r="G98" s="2">
        <v>1.149</v>
      </c>
      <c r="H98" s="3">
        <v>51.468000000000004</v>
      </c>
      <c r="I98" s="4">
        <v>0</v>
      </c>
      <c r="J98" s="11">
        <f t="shared" si="4"/>
        <v>1</v>
      </c>
      <c r="K98" s="11">
        <f t="shared" si="5"/>
        <v>6</v>
      </c>
      <c r="L98" s="12">
        <f t="shared" si="7"/>
        <v>2.3666351641095846</v>
      </c>
      <c r="M98" s="13" cm="1">
        <f t="array" ref="M98">BaseInfo!$C$10*(1-E98)*INDEX(BaseInfo!$E$21:$AB$21,K98)*INDEX(BaseInfo!$E$25:$P$25,J98)/L98/MIN(H98,130)/BaseInfo!$C$6*1000000/3600-IF(I98&lt;0.1,BaseInfo!$C$15/MIN(H98,130)*3600,0)</f>
        <v>102.9372636257059</v>
      </c>
      <c r="X98" s="5"/>
      <c r="Y98" s="6"/>
      <c r="Z98" s="6"/>
    </row>
    <row r="99" spans="1:26" x14ac:dyDescent="0.25">
      <c r="A99" s="1">
        <v>1</v>
      </c>
      <c r="B99" s="1">
        <v>5</v>
      </c>
      <c r="C99" s="1">
        <v>2</v>
      </c>
      <c r="D99" s="5">
        <f>DATE(BaseInfo!$C$8,A99,B99)+TIME(C99-1,0,0) + TIME(BaseInfo!$C$12,BaseInfo!$C$13,0)</f>
        <v>44566.270833333328</v>
      </c>
      <c r="E99" s="2">
        <f t="shared" si="6"/>
        <v>0</v>
      </c>
      <c r="F99" s="2">
        <v>-1.9730000000000001</v>
      </c>
      <c r="G99" s="2">
        <v>1.056</v>
      </c>
      <c r="H99" s="3">
        <v>36.671999999999997</v>
      </c>
      <c r="I99" s="4">
        <v>0</v>
      </c>
      <c r="J99" s="11">
        <f t="shared" si="4"/>
        <v>1</v>
      </c>
      <c r="K99" s="11">
        <f t="shared" si="5"/>
        <v>7</v>
      </c>
      <c r="L99" s="12">
        <f t="shared" si="7"/>
        <v>2.2378259539115191</v>
      </c>
      <c r="M99" s="13" cm="1">
        <f t="array" ref="M99">BaseInfo!$C$10*(1-E99)*INDEX(BaseInfo!$E$21:$AB$21,K99)*INDEX(BaseInfo!$E$25:$P$25,J99)/L99/MIN(H99,130)/BaseInfo!$C$6*1000000/3600-IF(I99&lt;0.1,BaseInfo!$C$15/MIN(H99,130)*3600,0)</f>
        <v>218.61657938378426</v>
      </c>
      <c r="X99" s="5"/>
      <c r="Y99" s="6"/>
      <c r="Z99" s="6"/>
    </row>
    <row r="100" spans="1:26" x14ac:dyDescent="0.25">
      <c r="A100" s="1">
        <v>1</v>
      </c>
      <c r="B100" s="1">
        <v>5</v>
      </c>
      <c r="C100" s="1">
        <v>3</v>
      </c>
      <c r="D100" s="5">
        <f>DATE(BaseInfo!$C$8,A100,B100)+TIME(C100-1,0,0) + TIME(BaseInfo!$C$12,BaseInfo!$C$13,0)</f>
        <v>44566.3125</v>
      </c>
      <c r="E100" s="2">
        <f t="shared" si="6"/>
        <v>0</v>
      </c>
      <c r="F100" s="2">
        <v>-2.351</v>
      </c>
      <c r="G100" s="2">
        <v>1.3620000000000001</v>
      </c>
      <c r="H100" s="3">
        <v>106.173</v>
      </c>
      <c r="I100" s="4">
        <v>0</v>
      </c>
      <c r="J100" s="11">
        <f t="shared" si="4"/>
        <v>1</v>
      </c>
      <c r="K100" s="11">
        <f t="shared" si="5"/>
        <v>8</v>
      </c>
      <c r="L100" s="12">
        <f t="shared" si="7"/>
        <v>2.7170287079823061</v>
      </c>
      <c r="M100" s="13" cm="1">
        <f t="array" ref="M100">BaseInfo!$C$10*(1-E100)*INDEX(BaseInfo!$E$21:$AB$21,K100)*INDEX(BaseInfo!$E$25:$P$25,J100)/L100/MIN(H100,130)/BaseInfo!$C$6*1000000/3600-IF(I100&lt;0.1,BaseInfo!$C$15/MIN(H100,130)*3600,0)</f>
        <v>89.444795173498733</v>
      </c>
      <c r="X100" s="5"/>
      <c r="Y100" s="6"/>
      <c r="Z100" s="6"/>
    </row>
    <row r="101" spans="1:26" x14ac:dyDescent="0.25">
      <c r="A101" s="1">
        <v>1</v>
      </c>
      <c r="B101" s="1">
        <v>5</v>
      </c>
      <c r="C101" s="1">
        <v>4</v>
      </c>
      <c r="D101" s="5">
        <f>DATE(BaseInfo!$C$8,A101,B101)+TIME(C101-1,0,0) + TIME(BaseInfo!$C$12,BaseInfo!$C$13,0)</f>
        <v>44566.354166666664</v>
      </c>
      <c r="E101" s="2">
        <f t="shared" si="6"/>
        <v>0</v>
      </c>
      <c r="F101" s="2">
        <v>-2.802</v>
      </c>
      <c r="G101" s="2">
        <v>1.3879999999999999</v>
      </c>
      <c r="H101" s="3">
        <v>216.709</v>
      </c>
      <c r="I101" s="4">
        <v>0</v>
      </c>
      <c r="J101" s="11">
        <f t="shared" si="4"/>
        <v>1</v>
      </c>
      <c r="K101" s="11">
        <f t="shared" si="5"/>
        <v>9</v>
      </c>
      <c r="L101" s="12">
        <f t="shared" si="7"/>
        <v>3.1269390783959956</v>
      </c>
      <c r="M101" s="13" cm="1">
        <f t="array" ref="M101">BaseInfo!$C$10*(1-E101)*INDEX(BaseInfo!$E$21:$AB$21,K101)*INDEX(BaseInfo!$E$25:$P$25,J101)/L101/MIN(H101,130)/BaseInfo!$C$6*1000000/3600-IF(I101&lt;0.1,BaseInfo!$C$15/MIN(H101,130)*3600,0)</f>
        <v>82.875947831436008</v>
      </c>
      <c r="X101" s="5"/>
      <c r="Y101" s="6"/>
      <c r="Z101" s="6"/>
    </row>
    <row r="102" spans="1:26" x14ac:dyDescent="0.25">
      <c r="A102" s="1">
        <v>1</v>
      </c>
      <c r="B102" s="1">
        <v>5</v>
      </c>
      <c r="C102" s="1">
        <v>5</v>
      </c>
      <c r="D102" s="5">
        <f>DATE(BaseInfo!$C$8,A102,B102)+TIME(C102-1,0,0) + TIME(BaseInfo!$C$12,BaseInfo!$C$13,0)</f>
        <v>44566.395833333328</v>
      </c>
      <c r="E102" s="2">
        <f t="shared" si="6"/>
        <v>0</v>
      </c>
      <c r="F102" s="2">
        <v>-3.4079999999999999</v>
      </c>
      <c r="G102" s="2">
        <v>1.151</v>
      </c>
      <c r="H102" s="3">
        <v>372.41300000000001</v>
      </c>
      <c r="I102" s="4">
        <v>0</v>
      </c>
      <c r="J102" s="11">
        <f t="shared" si="4"/>
        <v>1</v>
      </c>
      <c r="K102" s="11">
        <f t="shared" si="5"/>
        <v>10</v>
      </c>
      <c r="L102" s="12">
        <f t="shared" si="7"/>
        <v>3.5971189860776085</v>
      </c>
      <c r="M102" s="13" cm="1">
        <f t="array" ref="M102">BaseInfo!$C$10*(1-E102)*INDEX(BaseInfo!$E$21:$AB$21,K102)*INDEX(BaseInfo!$E$25:$P$25,J102)/L102/MIN(H102,130)/BaseInfo!$C$6*1000000/3600-IF(I102&lt;0.1,BaseInfo!$C$15/MIN(H102,130)*3600,0)</f>
        <v>83.135175874559891</v>
      </c>
      <c r="X102" s="5"/>
      <c r="Y102" s="6"/>
      <c r="Z102" s="6"/>
    </row>
    <row r="103" spans="1:26" x14ac:dyDescent="0.25">
      <c r="A103" s="1">
        <v>1</v>
      </c>
      <c r="B103" s="1">
        <v>5</v>
      </c>
      <c r="C103" s="1">
        <v>6</v>
      </c>
      <c r="D103" s="5">
        <f>DATE(BaseInfo!$C$8,A103,B103)+TIME(C103-1,0,0) + TIME(BaseInfo!$C$12,BaseInfo!$C$13,0)</f>
        <v>44566.4375</v>
      </c>
      <c r="E103" s="2">
        <f t="shared" si="6"/>
        <v>0</v>
      </c>
      <c r="F103" s="2">
        <v>-3.548</v>
      </c>
      <c r="G103" s="2">
        <v>0.52200000000000002</v>
      </c>
      <c r="H103" s="3">
        <v>495.416</v>
      </c>
      <c r="I103" s="4">
        <v>0</v>
      </c>
      <c r="J103" s="11">
        <f t="shared" si="4"/>
        <v>1</v>
      </c>
      <c r="K103" s="11">
        <f t="shared" si="5"/>
        <v>11</v>
      </c>
      <c r="L103" s="12">
        <f t="shared" si="7"/>
        <v>3.5861940828683547</v>
      </c>
      <c r="M103" s="13" cm="1">
        <f t="array" ref="M103">BaseInfo!$C$10*(1-E103)*INDEX(BaseInfo!$E$21:$AB$21,K103)*INDEX(BaseInfo!$E$25:$P$25,J103)/L103/MIN(H103,130)/BaseInfo!$C$6*1000000/3600-IF(I103&lt;0.1,BaseInfo!$C$15/MIN(H103,130)*3600,0)</f>
        <v>66.16365239005566</v>
      </c>
      <c r="X103" s="5"/>
      <c r="Y103" s="6"/>
      <c r="Z103" s="6"/>
    </row>
    <row r="104" spans="1:26" x14ac:dyDescent="0.25">
      <c r="A104" s="1">
        <v>1</v>
      </c>
      <c r="B104" s="1">
        <v>5</v>
      </c>
      <c r="C104" s="1">
        <v>7</v>
      </c>
      <c r="D104" s="5">
        <f>DATE(BaseInfo!$C$8,A104,B104)+TIME(C104-1,0,0) + TIME(BaseInfo!$C$12,BaseInfo!$C$13,0)</f>
        <v>44566.479166666664</v>
      </c>
      <c r="E104" s="2">
        <f t="shared" si="6"/>
        <v>0</v>
      </c>
      <c r="F104" s="2">
        <v>-3.2759999999999998</v>
      </c>
      <c r="G104" s="2">
        <v>0.29799999999999999</v>
      </c>
      <c r="H104" s="3">
        <v>603.12300000000005</v>
      </c>
      <c r="I104" s="4">
        <v>0</v>
      </c>
      <c r="J104" s="11">
        <f t="shared" si="4"/>
        <v>1</v>
      </c>
      <c r="K104" s="11">
        <f t="shared" si="5"/>
        <v>12</v>
      </c>
      <c r="L104" s="12">
        <f t="shared" si="7"/>
        <v>3.2895258016923958</v>
      </c>
      <c r="M104" s="13" cm="1">
        <f t="array" ref="M104">BaseInfo!$C$10*(1-E104)*INDEX(BaseInfo!$E$21:$AB$21,K104)*INDEX(BaseInfo!$E$25:$P$25,J104)/L104/MIN(H104,130)/BaseInfo!$C$6*1000000/3600-IF(I104&lt;0.1,BaseInfo!$C$15/MIN(H104,130)*3600,0)</f>
        <v>59.855473773722345</v>
      </c>
      <c r="X104" s="5"/>
      <c r="Y104" s="6"/>
      <c r="Z104" s="6"/>
    </row>
    <row r="105" spans="1:26" x14ac:dyDescent="0.25">
      <c r="A105" s="1">
        <v>1</v>
      </c>
      <c r="B105" s="1">
        <v>5</v>
      </c>
      <c r="C105" s="1">
        <v>8</v>
      </c>
      <c r="D105" s="5">
        <f>DATE(BaseInfo!$C$8,A105,B105)+TIME(C105-1,0,0) + TIME(BaseInfo!$C$12,BaseInfo!$C$13,0)</f>
        <v>44566.520833333328</v>
      </c>
      <c r="E105" s="2">
        <f t="shared" si="6"/>
        <v>0</v>
      </c>
      <c r="F105" s="2">
        <v>-2.9940000000000002</v>
      </c>
      <c r="G105" s="2">
        <v>0.47</v>
      </c>
      <c r="H105" s="3">
        <v>676.15599999999995</v>
      </c>
      <c r="I105" s="4">
        <v>0</v>
      </c>
      <c r="J105" s="11">
        <f t="shared" si="4"/>
        <v>1</v>
      </c>
      <c r="K105" s="11">
        <f t="shared" si="5"/>
        <v>13</v>
      </c>
      <c r="L105" s="12">
        <f t="shared" si="7"/>
        <v>3.0306659334212345</v>
      </c>
      <c r="M105" s="13" cm="1">
        <f t="array" ref="M105">BaseInfo!$C$10*(1-E105)*INDEX(BaseInfo!$E$21:$AB$21,K105)*INDEX(BaseInfo!$E$25:$P$25,J105)/L105/MIN(H105,130)/BaseInfo!$C$6*1000000/3600-IF(I105&lt;0.1,BaseInfo!$C$15/MIN(H105,130)*3600,0)</f>
        <v>65.204470702001089</v>
      </c>
      <c r="X105" s="5"/>
      <c r="Y105" s="6"/>
      <c r="Z105" s="6"/>
    </row>
    <row r="106" spans="1:26" x14ac:dyDescent="0.25">
      <c r="A106" s="1">
        <v>1</v>
      </c>
      <c r="B106" s="1">
        <v>5</v>
      </c>
      <c r="C106" s="1">
        <v>9</v>
      </c>
      <c r="D106" s="5">
        <f>DATE(BaseInfo!$C$8,A106,B106)+TIME(C106-1,0,0) + TIME(BaseInfo!$C$12,BaseInfo!$C$13,0)</f>
        <v>44566.5625</v>
      </c>
      <c r="E106" s="2">
        <f t="shared" si="6"/>
        <v>0</v>
      </c>
      <c r="F106" s="2">
        <v>-2.82</v>
      </c>
      <c r="G106" s="2">
        <v>0.60299999999999998</v>
      </c>
      <c r="H106" s="3">
        <v>697.14700000000005</v>
      </c>
      <c r="I106" s="4">
        <v>0</v>
      </c>
      <c r="J106" s="11">
        <f t="shared" si="4"/>
        <v>1</v>
      </c>
      <c r="K106" s="11">
        <f t="shared" si="5"/>
        <v>14</v>
      </c>
      <c r="L106" s="12">
        <f t="shared" si="7"/>
        <v>2.8837491222365372</v>
      </c>
      <c r="M106" s="13" cm="1">
        <f t="array" ref="M106">BaseInfo!$C$10*(1-E106)*INDEX(BaseInfo!$E$21:$AB$21,K106)*INDEX(BaseInfo!$E$25:$P$25,J106)/L106/MIN(H106,130)/BaseInfo!$C$6*1000000/3600-IF(I106&lt;0.1,BaseInfo!$C$15/MIN(H106,130)*3600,0)</f>
        <v>68.667490209339078</v>
      </c>
      <c r="X106" s="5"/>
      <c r="Y106" s="6"/>
      <c r="Z106" s="6"/>
    </row>
    <row r="107" spans="1:26" x14ac:dyDescent="0.25">
      <c r="A107" s="1">
        <v>1</v>
      </c>
      <c r="B107" s="1">
        <v>5</v>
      </c>
      <c r="C107" s="1">
        <v>10</v>
      </c>
      <c r="D107" s="5">
        <f>DATE(BaseInfo!$C$8,A107,B107)+TIME(C107-1,0,0) + TIME(BaseInfo!$C$12,BaseInfo!$C$13,0)</f>
        <v>44566.604166666664</v>
      </c>
      <c r="E107" s="2">
        <f t="shared" si="6"/>
        <v>0</v>
      </c>
      <c r="F107" s="2">
        <v>-2.7349999999999999</v>
      </c>
      <c r="G107" s="2">
        <v>0.621</v>
      </c>
      <c r="H107" s="3">
        <v>716.56399999999996</v>
      </c>
      <c r="I107" s="4">
        <v>0</v>
      </c>
      <c r="J107" s="11">
        <f t="shared" si="4"/>
        <v>1</v>
      </c>
      <c r="K107" s="11">
        <f t="shared" si="5"/>
        <v>15</v>
      </c>
      <c r="L107" s="12">
        <f t="shared" si="7"/>
        <v>2.8046151251107521</v>
      </c>
      <c r="M107" s="13" cm="1">
        <f t="array" ref="M107">BaseInfo!$C$10*(1-E107)*INDEX(BaseInfo!$E$21:$AB$21,K107)*INDEX(BaseInfo!$E$25:$P$25,J107)/L107/MIN(H107,130)/BaseInfo!$C$6*1000000/3600-IF(I107&lt;0.1,BaseInfo!$C$15/MIN(H107,130)*3600,0)</f>
        <v>70.683122665279171</v>
      </c>
      <c r="X107" s="5"/>
      <c r="Y107" s="6"/>
      <c r="Z107" s="6"/>
    </row>
    <row r="108" spans="1:26" x14ac:dyDescent="0.25">
      <c r="A108" s="1">
        <v>1</v>
      </c>
      <c r="B108" s="1">
        <v>5</v>
      </c>
      <c r="C108" s="1">
        <v>11</v>
      </c>
      <c r="D108" s="5">
        <f>DATE(BaseInfo!$C$8,A108,B108)+TIME(C108-1,0,0) + TIME(BaseInfo!$C$12,BaseInfo!$C$13,0)</f>
        <v>44566.645833333328</v>
      </c>
      <c r="E108" s="2">
        <f t="shared" si="6"/>
        <v>0</v>
      </c>
      <c r="F108" s="2">
        <v>-2.5139999999999998</v>
      </c>
      <c r="G108" s="2">
        <v>0.85</v>
      </c>
      <c r="H108" s="3">
        <v>662.48</v>
      </c>
      <c r="I108" s="4">
        <v>0</v>
      </c>
      <c r="J108" s="11">
        <f t="shared" si="4"/>
        <v>1</v>
      </c>
      <c r="K108" s="11">
        <f t="shared" si="5"/>
        <v>16</v>
      </c>
      <c r="L108" s="12">
        <f t="shared" si="7"/>
        <v>2.6538078302695545</v>
      </c>
      <c r="M108" s="13" cm="1">
        <f t="array" ref="M108">BaseInfo!$C$10*(1-E108)*INDEX(BaseInfo!$E$21:$AB$21,K108)*INDEX(BaseInfo!$E$25:$P$25,J108)/L108/MIN(H108,130)/BaseInfo!$C$6*1000000/3600-IF(I108&lt;0.1,BaseInfo!$C$15/MIN(H108,130)*3600,0)</f>
        <v>90.382464271091422</v>
      </c>
      <c r="X108" s="5"/>
      <c r="Y108" s="6"/>
      <c r="Z108" s="6"/>
    </row>
    <row r="109" spans="1:26" x14ac:dyDescent="0.25">
      <c r="A109" s="1">
        <v>1</v>
      </c>
      <c r="B109" s="1">
        <v>5</v>
      </c>
      <c r="C109" s="1">
        <v>12</v>
      </c>
      <c r="D109" s="5">
        <f>DATE(BaseInfo!$C$8,A109,B109)+TIME(C109-1,0,0) + TIME(BaseInfo!$C$12,BaseInfo!$C$13,0)</f>
        <v>44566.6875</v>
      </c>
      <c r="E109" s="2">
        <f t="shared" si="6"/>
        <v>0</v>
      </c>
      <c r="F109" s="2">
        <v>-2.0230000000000001</v>
      </c>
      <c r="G109" s="2">
        <v>0.80200000000000005</v>
      </c>
      <c r="H109" s="3">
        <v>253.25299999999999</v>
      </c>
      <c r="I109" s="4">
        <v>0</v>
      </c>
      <c r="J109" s="11">
        <f t="shared" si="4"/>
        <v>1</v>
      </c>
      <c r="K109" s="11">
        <f t="shared" si="5"/>
        <v>17</v>
      </c>
      <c r="L109" s="12">
        <f t="shared" si="7"/>
        <v>2.1761739360630163</v>
      </c>
      <c r="M109" s="13" cm="1">
        <f t="array" ref="M109">BaseInfo!$C$10*(1-E109)*INDEX(BaseInfo!$E$21:$AB$21,K109)*INDEX(BaseInfo!$E$25:$P$25,J109)/L109/MIN(H109,130)/BaseInfo!$C$6*1000000/3600-IF(I109&lt;0.1,BaseInfo!$C$15/MIN(H109,130)*3600,0)</f>
        <v>139.22694288458453</v>
      </c>
      <c r="X109" s="5"/>
      <c r="Y109" s="6"/>
      <c r="Z109" s="6"/>
    </row>
    <row r="110" spans="1:26" x14ac:dyDescent="0.25">
      <c r="A110" s="1">
        <v>1</v>
      </c>
      <c r="B110" s="1">
        <v>5</v>
      </c>
      <c r="C110" s="1">
        <v>13</v>
      </c>
      <c r="D110" s="5">
        <f>DATE(BaseInfo!$C$8,A110,B110)+TIME(C110-1,0,0) + TIME(BaseInfo!$C$12,BaseInfo!$C$13,0)</f>
        <v>44566.729166666664</v>
      </c>
      <c r="E110" s="2">
        <f t="shared" si="6"/>
        <v>0</v>
      </c>
      <c r="F110" s="2">
        <v>-1.887</v>
      </c>
      <c r="G110" s="2">
        <v>0.501</v>
      </c>
      <c r="H110" s="3">
        <v>47.302999999999997</v>
      </c>
      <c r="I110" s="4">
        <v>0</v>
      </c>
      <c r="J110" s="11">
        <f t="shared" si="4"/>
        <v>1</v>
      </c>
      <c r="K110" s="11">
        <f t="shared" si="5"/>
        <v>18</v>
      </c>
      <c r="L110" s="12">
        <f t="shared" si="7"/>
        <v>1.9523754761827963</v>
      </c>
      <c r="M110" s="13" cm="1">
        <f t="array" ref="M110">BaseInfo!$C$10*(1-E110)*INDEX(BaseInfo!$E$21:$AB$21,K110)*INDEX(BaseInfo!$E$25:$P$25,J110)/L110/MIN(H110,130)/BaseInfo!$C$6*1000000/3600-IF(I110&lt;0.1,BaseInfo!$C$15/MIN(H110,130)*3600,0)</f>
        <v>427.36175764096936</v>
      </c>
      <c r="X110" s="5"/>
      <c r="Y110" s="6"/>
      <c r="Z110" s="6"/>
    </row>
    <row r="111" spans="1:26" x14ac:dyDescent="0.25">
      <c r="A111" s="1">
        <v>1</v>
      </c>
      <c r="B111" s="1">
        <v>5</v>
      </c>
      <c r="C111" s="1">
        <v>14</v>
      </c>
      <c r="D111" s="5">
        <f>DATE(BaseInfo!$C$8,A111,B111)+TIME(C111-1,0,0) + TIME(BaseInfo!$C$12,BaseInfo!$C$13,0)</f>
        <v>44566.770833333328</v>
      </c>
      <c r="E111" s="2">
        <f t="shared" si="6"/>
        <v>0</v>
      </c>
      <c r="F111" s="2">
        <v>-1.768</v>
      </c>
      <c r="G111" s="2">
        <v>0.25900000000000001</v>
      </c>
      <c r="H111" s="3">
        <v>37.270000000000003</v>
      </c>
      <c r="I111" s="4">
        <v>0</v>
      </c>
      <c r="J111" s="11">
        <f t="shared" si="4"/>
        <v>1</v>
      </c>
      <c r="K111" s="11">
        <f t="shared" si="5"/>
        <v>19</v>
      </c>
      <c r="L111" s="12">
        <f t="shared" si="7"/>
        <v>1.7868701687587714</v>
      </c>
      <c r="M111" s="13" cm="1">
        <f t="array" ref="M111">BaseInfo!$C$10*(1-E111)*INDEX(BaseInfo!$E$21:$AB$21,K111)*INDEX(BaseInfo!$E$25:$P$25,J111)/L111/MIN(H111,130)/BaseInfo!$C$6*1000000/3600-IF(I111&lt;0.1,BaseInfo!$C$15/MIN(H111,130)*3600,0)</f>
        <v>593.54058213952192</v>
      </c>
      <c r="X111" s="5"/>
      <c r="Y111" s="6"/>
      <c r="Z111" s="6"/>
    </row>
    <row r="112" spans="1:26" x14ac:dyDescent="0.25">
      <c r="A112" s="1">
        <v>1</v>
      </c>
      <c r="B112" s="1">
        <v>5</v>
      </c>
      <c r="C112" s="1">
        <v>15</v>
      </c>
      <c r="D112" s="5">
        <f>DATE(BaseInfo!$C$8,A112,B112)+TIME(C112-1,0,0) + TIME(BaseInfo!$C$12,BaseInfo!$C$13,0)</f>
        <v>44566.8125</v>
      </c>
      <c r="E112" s="2">
        <f t="shared" si="6"/>
        <v>0</v>
      </c>
      <c r="F112" s="2">
        <v>-1.3129999999999999</v>
      </c>
      <c r="G112" s="2">
        <v>3.5000000000000003E-2</v>
      </c>
      <c r="H112" s="3">
        <v>36.953000000000003</v>
      </c>
      <c r="I112" s="4">
        <v>0</v>
      </c>
      <c r="J112" s="11">
        <f t="shared" si="4"/>
        <v>1</v>
      </c>
      <c r="K112" s="11">
        <f t="shared" si="5"/>
        <v>20</v>
      </c>
      <c r="L112" s="12">
        <f t="shared" si="7"/>
        <v>1.3134664061177963</v>
      </c>
      <c r="M112" s="13" cm="1">
        <f t="array" ref="M112">BaseInfo!$C$10*(1-E112)*INDEX(BaseInfo!$E$21:$AB$21,K112)*INDEX(BaseInfo!$E$25:$P$25,J112)/L112/MIN(H112,130)/BaseInfo!$C$6*1000000/3600-IF(I112&lt;0.1,BaseInfo!$C$15/MIN(H112,130)*3600,0)</f>
        <v>707.55160132305321</v>
      </c>
      <c r="X112" s="5"/>
      <c r="Y112" s="6"/>
      <c r="Z112" s="6"/>
    </row>
    <row r="113" spans="1:26" x14ac:dyDescent="0.25">
      <c r="A113" s="1">
        <v>1</v>
      </c>
      <c r="B113" s="1">
        <v>5</v>
      </c>
      <c r="C113" s="1">
        <v>16</v>
      </c>
      <c r="D113" s="5">
        <f>DATE(BaseInfo!$C$8,A113,B113)+TIME(C113-1,0,0) + TIME(BaseInfo!$C$12,BaseInfo!$C$13,0)</f>
        <v>44566.854166666664</v>
      </c>
      <c r="E113" s="2">
        <f t="shared" si="6"/>
        <v>0</v>
      </c>
      <c r="F113" s="2">
        <v>-0.76400000000000001</v>
      </c>
      <c r="G113" s="2">
        <v>-0.115</v>
      </c>
      <c r="H113" s="3">
        <v>36.893999999999998</v>
      </c>
      <c r="I113" s="4">
        <v>0</v>
      </c>
      <c r="J113" s="11">
        <f t="shared" si="4"/>
        <v>1</v>
      </c>
      <c r="K113" s="11">
        <f t="shared" si="5"/>
        <v>21</v>
      </c>
      <c r="L113" s="12">
        <f t="shared" si="7"/>
        <v>0.77260662694543336</v>
      </c>
      <c r="M113" s="13" cm="1">
        <f t="array" ref="M113">BaseInfo!$C$10*(1-E113)*INDEX(BaseInfo!$E$21:$AB$21,K113)*INDEX(BaseInfo!$E$25:$P$25,J113)/L113/MIN(H113,130)/BaseInfo!$C$6*1000000/3600-IF(I113&lt;0.1,BaseInfo!$C$15/MIN(H113,130)*3600,0)</f>
        <v>929.76693988843419</v>
      </c>
      <c r="X113" s="5"/>
      <c r="Y113" s="6"/>
      <c r="Z113" s="6"/>
    </row>
    <row r="114" spans="1:26" x14ac:dyDescent="0.25">
      <c r="A114" s="1">
        <v>1</v>
      </c>
      <c r="B114" s="1">
        <v>5</v>
      </c>
      <c r="C114" s="1">
        <v>17</v>
      </c>
      <c r="D114" s="5">
        <f>DATE(BaseInfo!$C$8,A114,B114)+TIME(C114-1,0,0) + TIME(BaseInfo!$C$12,BaseInfo!$C$13,0)</f>
        <v>44566.895833333328</v>
      </c>
      <c r="E114" s="2">
        <f t="shared" si="6"/>
        <v>0</v>
      </c>
      <c r="F114" s="2">
        <v>-6.9000000000000006E-2</v>
      </c>
      <c r="G114" s="2">
        <v>-0.47599999999999998</v>
      </c>
      <c r="H114" s="3">
        <v>36.841000000000001</v>
      </c>
      <c r="I114" s="4">
        <v>0</v>
      </c>
      <c r="J114" s="11">
        <f t="shared" si="4"/>
        <v>1</v>
      </c>
      <c r="K114" s="11">
        <f t="shared" si="5"/>
        <v>22</v>
      </c>
      <c r="L114" s="12">
        <f t="shared" si="7"/>
        <v>0.48097505132802881</v>
      </c>
      <c r="M114" s="13" cm="1">
        <f t="array" ref="M114">BaseInfo!$C$10*(1-E114)*INDEX(BaseInfo!$E$21:$AB$21,K114)*INDEX(BaseInfo!$E$25:$P$25,J114)/L114/MIN(H114,130)/BaseInfo!$C$6*1000000/3600-IF(I114&lt;0.1,BaseInfo!$C$15/MIN(H114,130)*3600,0)</f>
        <v>1048.1813886670552</v>
      </c>
      <c r="X114" s="5"/>
      <c r="Y114" s="6"/>
      <c r="Z114" s="6"/>
    </row>
    <row r="115" spans="1:26" x14ac:dyDescent="0.25">
      <c r="A115" s="1">
        <v>1</v>
      </c>
      <c r="B115" s="1">
        <v>5</v>
      </c>
      <c r="C115" s="1">
        <v>18</v>
      </c>
      <c r="D115" s="5">
        <f>DATE(BaseInfo!$C$8,A115,B115)+TIME(C115-1,0,0) + TIME(BaseInfo!$C$12,BaseInfo!$C$13,0)</f>
        <v>44566.9375</v>
      </c>
      <c r="E115" s="2">
        <f t="shared" si="6"/>
        <v>0</v>
      </c>
      <c r="F115" s="2">
        <v>-1.0999999999999999E-2</v>
      </c>
      <c r="G115" s="2">
        <v>-0.438</v>
      </c>
      <c r="H115" s="3">
        <v>36.786000000000001</v>
      </c>
      <c r="I115" s="4">
        <v>0</v>
      </c>
      <c r="J115" s="11">
        <f t="shared" si="4"/>
        <v>1</v>
      </c>
      <c r="K115" s="11">
        <f t="shared" si="5"/>
        <v>23</v>
      </c>
      <c r="L115" s="12">
        <f t="shared" si="7"/>
        <v>0.43813810608071974</v>
      </c>
      <c r="M115" s="13" cm="1">
        <f t="array" ref="M115">BaseInfo!$C$10*(1-E115)*INDEX(BaseInfo!$E$21:$AB$21,K115)*INDEX(BaseInfo!$E$25:$P$25,J115)/L115/MIN(H115,130)/BaseInfo!$C$6*1000000/3600-IF(I115&lt;0.1,BaseInfo!$C$15/MIN(H115,130)*3600,0)</f>
        <v>488.69626542361385</v>
      </c>
      <c r="X115" s="5"/>
      <c r="Y115" s="6"/>
      <c r="Z115" s="6"/>
    </row>
    <row r="116" spans="1:26" x14ac:dyDescent="0.25">
      <c r="A116" s="1">
        <v>1</v>
      </c>
      <c r="B116" s="1">
        <v>5</v>
      </c>
      <c r="C116" s="1">
        <v>19</v>
      </c>
      <c r="D116" s="5">
        <f>DATE(BaseInfo!$C$8,A116,B116)+TIME(C116-1,0,0) + TIME(BaseInfo!$C$12,BaseInfo!$C$13,0)</f>
        <v>44566.979166666664</v>
      </c>
      <c r="E116" s="2">
        <f t="shared" si="6"/>
        <v>0</v>
      </c>
      <c r="F116" s="2">
        <v>-6.0000000000000001E-3</v>
      </c>
      <c r="G116" s="2">
        <v>-0.433</v>
      </c>
      <c r="H116" s="3">
        <v>36.729999999999997</v>
      </c>
      <c r="I116" s="4">
        <v>0</v>
      </c>
      <c r="J116" s="11">
        <f t="shared" si="4"/>
        <v>1</v>
      </c>
      <c r="K116" s="11">
        <f t="shared" si="5"/>
        <v>24</v>
      </c>
      <c r="L116" s="12">
        <f t="shared" si="7"/>
        <v>0.43304156844349251</v>
      </c>
      <c r="M116" s="13" cm="1">
        <f t="array" ref="M116">BaseInfo!$C$10*(1-E116)*INDEX(BaseInfo!$E$21:$AB$21,K116)*INDEX(BaseInfo!$E$25:$P$25,J116)/L116/MIN(H116,130)/BaseInfo!$C$6*1000000/3600-IF(I116&lt;0.1,BaseInfo!$C$15/MIN(H116,130)*3600,0)</f>
        <v>158.571504902009</v>
      </c>
      <c r="X116" s="5"/>
      <c r="Y116" s="6"/>
      <c r="Z116" s="6"/>
    </row>
    <row r="117" spans="1:26" x14ac:dyDescent="0.25">
      <c r="A117" s="1">
        <v>1</v>
      </c>
      <c r="B117" s="1">
        <v>5</v>
      </c>
      <c r="C117" s="1">
        <v>20</v>
      </c>
      <c r="D117" s="5">
        <f>DATE(BaseInfo!$C$8,A117,B117)+TIME(C117-1,0,0) + TIME(BaseInfo!$C$12,BaseInfo!$C$13,0)</f>
        <v>44567.020833333328</v>
      </c>
      <c r="E117" s="2">
        <f t="shared" si="6"/>
        <v>0</v>
      </c>
      <c r="F117" s="2">
        <v>-1.4E-2</v>
      </c>
      <c r="G117" s="2">
        <v>-0.53700000000000003</v>
      </c>
      <c r="H117" s="3">
        <v>36.671999999999997</v>
      </c>
      <c r="I117" s="4">
        <v>0</v>
      </c>
      <c r="J117" s="11">
        <f t="shared" si="4"/>
        <v>1</v>
      </c>
      <c r="K117" s="11">
        <f t="shared" si="5"/>
        <v>1</v>
      </c>
      <c r="L117" s="12">
        <f t="shared" si="7"/>
        <v>0.53718246434521666</v>
      </c>
      <c r="M117" s="13" cm="1">
        <f t="array" ref="M117">BaseInfo!$C$10*(1-E117)*INDEX(BaseInfo!$E$21:$AB$21,K117)*INDEX(BaseInfo!$E$25:$P$25,J117)/L117/MIN(H117,130)/BaseInfo!$C$6*1000000/3600-IF(I117&lt;0.1,BaseInfo!$C$15/MIN(H117,130)*3600,0)</f>
        <v>126.12908410002962</v>
      </c>
      <c r="X117" s="5"/>
      <c r="Y117" s="6"/>
      <c r="Z117" s="6"/>
    </row>
    <row r="118" spans="1:26" x14ac:dyDescent="0.25">
      <c r="A118" s="1">
        <v>1</v>
      </c>
      <c r="B118" s="1">
        <v>5</v>
      </c>
      <c r="C118" s="1">
        <v>21</v>
      </c>
      <c r="D118" s="5">
        <f>DATE(BaseInfo!$C$8,A118,B118)+TIME(C118-1,0,0) + TIME(BaseInfo!$C$12,BaseInfo!$C$13,0)</f>
        <v>44567.0625</v>
      </c>
      <c r="E118" s="2">
        <f t="shared" si="6"/>
        <v>0</v>
      </c>
      <c r="F118" s="2">
        <v>-0.05</v>
      </c>
      <c r="G118" s="2">
        <v>-0.65400000000000003</v>
      </c>
      <c r="H118" s="3">
        <v>36.616999999999997</v>
      </c>
      <c r="I118" s="4">
        <v>0</v>
      </c>
      <c r="J118" s="11">
        <f t="shared" si="4"/>
        <v>1</v>
      </c>
      <c r="K118" s="11">
        <f t="shared" si="5"/>
        <v>2</v>
      </c>
      <c r="L118" s="12">
        <f t="shared" si="7"/>
        <v>0.65590853020829054</v>
      </c>
      <c r="M118" s="13" cm="1">
        <f t="array" ref="M118">BaseInfo!$C$10*(1-E118)*INDEX(BaseInfo!$E$21:$AB$21,K118)*INDEX(BaseInfo!$E$25:$P$25,J118)/L118/MIN(H118,130)/BaseInfo!$C$6*1000000/3600-IF(I118&lt;0.1,BaseInfo!$C$15/MIN(H118,130)*3600,0)</f>
        <v>101.6740037660378</v>
      </c>
      <c r="X118" s="5"/>
      <c r="Y118" s="6"/>
      <c r="Z118" s="6"/>
    </row>
    <row r="119" spans="1:26" x14ac:dyDescent="0.25">
      <c r="A119" s="1">
        <v>1</v>
      </c>
      <c r="B119" s="1">
        <v>5</v>
      </c>
      <c r="C119" s="1">
        <v>22</v>
      </c>
      <c r="D119" s="5">
        <f>DATE(BaseInfo!$C$8,A119,B119)+TIME(C119-1,0,0) + TIME(BaseInfo!$C$12,BaseInfo!$C$13,0)</f>
        <v>44567.104166666664</v>
      </c>
      <c r="E119" s="2">
        <f t="shared" si="6"/>
        <v>0</v>
      </c>
      <c r="F119" s="2">
        <v>-0.96299999999999997</v>
      </c>
      <c r="G119" s="2">
        <v>2.3E-2</v>
      </c>
      <c r="H119" s="3">
        <v>36.56</v>
      </c>
      <c r="I119" s="4">
        <v>0</v>
      </c>
      <c r="J119" s="11">
        <f t="shared" si="4"/>
        <v>1</v>
      </c>
      <c r="K119" s="11">
        <f t="shared" si="5"/>
        <v>3</v>
      </c>
      <c r="L119" s="12">
        <f t="shared" si="7"/>
        <v>0.9632746233551468</v>
      </c>
      <c r="M119" s="13" cm="1">
        <f t="array" ref="M119">BaseInfo!$C$10*(1-E119)*INDEX(BaseInfo!$E$21:$AB$21,K119)*INDEX(BaseInfo!$E$25:$P$25,J119)/L119/MIN(H119,130)/BaseInfo!$C$6*1000000/3600-IF(I119&lt;0.1,BaseInfo!$C$15/MIN(H119,130)*3600,0)</f>
        <v>66.19736194582778</v>
      </c>
      <c r="X119" s="5"/>
      <c r="Y119" s="6"/>
      <c r="Z119" s="6"/>
    </row>
    <row r="120" spans="1:26" x14ac:dyDescent="0.25">
      <c r="A120" s="1">
        <v>1</v>
      </c>
      <c r="B120" s="1">
        <v>5</v>
      </c>
      <c r="C120" s="1">
        <v>23</v>
      </c>
      <c r="D120" s="5">
        <f>DATE(BaseInfo!$C$8,A120,B120)+TIME(C120-1,0,0) + TIME(BaseInfo!$C$12,BaseInfo!$C$13,0)</f>
        <v>44567.145833333328</v>
      </c>
      <c r="E120" s="2">
        <f t="shared" si="6"/>
        <v>0</v>
      </c>
      <c r="F120" s="2">
        <v>-1.395</v>
      </c>
      <c r="G120" s="2">
        <v>0.437</v>
      </c>
      <c r="H120" s="3">
        <v>36.494</v>
      </c>
      <c r="I120" s="4">
        <v>0</v>
      </c>
      <c r="J120" s="11">
        <f t="shared" si="4"/>
        <v>1</v>
      </c>
      <c r="K120" s="11">
        <f t="shared" si="5"/>
        <v>4</v>
      </c>
      <c r="L120" s="12">
        <f t="shared" si="7"/>
        <v>1.46184609313019</v>
      </c>
      <c r="M120" s="13" cm="1">
        <f t="array" ref="M120">BaseInfo!$C$10*(1-E120)*INDEX(BaseInfo!$E$21:$AB$21,K120)*INDEX(BaseInfo!$E$25:$P$25,J120)/L120/MIN(H120,130)/BaseInfo!$C$6*1000000/3600-IF(I120&lt;0.1,BaseInfo!$C$15/MIN(H120,130)*3600,0)</f>
        <v>40.334844929395587</v>
      </c>
      <c r="X120" s="5"/>
      <c r="Y120" s="6"/>
      <c r="Z120" s="6"/>
    </row>
    <row r="121" spans="1:26" x14ac:dyDescent="0.25">
      <c r="A121" s="1">
        <v>1</v>
      </c>
      <c r="B121" s="1">
        <v>5</v>
      </c>
      <c r="C121" s="1">
        <v>24</v>
      </c>
      <c r="D121" s="5">
        <f>DATE(BaseInfo!$C$8,A121,B121)+TIME(C121-1,0,0) + TIME(BaseInfo!$C$12,BaseInfo!$C$13,0)</f>
        <v>44567.1875</v>
      </c>
      <c r="E121" s="2">
        <f t="shared" si="6"/>
        <v>0</v>
      </c>
      <c r="F121" s="2">
        <v>-2.0489999999999999</v>
      </c>
      <c r="G121" s="2">
        <v>1.0369999999999999</v>
      </c>
      <c r="H121" s="3">
        <v>36.399000000000001</v>
      </c>
      <c r="I121" s="4">
        <v>0</v>
      </c>
      <c r="J121" s="11">
        <f t="shared" si="4"/>
        <v>1</v>
      </c>
      <c r="K121" s="11">
        <f t="shared" si="5"/>
        <v>5</v>
      </c>
      <c r="L121" s="12">
        <f t="shared" si="7"/>
        <v>2.2964690287482648</v>
      </c>
      <c r="M121" s="13" cm="1">
        <f t="array" ref="M121">BaseInfo!$C$10*(1-E121)*INDEX(BaseInfo!$E$21:$AB$21,K121)*INDEX(BaseInfo!$E$25:$P$25,J121)/L121/MIN(H121,130)/BaseInfo!$C$6*1000000/3600-IF(I121&lt;0.1,BaseInfo!$C$15/MIN(H121,130)*3600,0)</f>
        <v>86.225144863642015</v>
      </c>
      <c r="X121" s="5"/>
      <c r="Y121" s="6"/>
      <c r="Z121" s="6"/>
    </row>
    <row r="122" spans="1:26" x14ac:dyDescent="0.25">
      <c r="A122" s="1">
        <v>1</v>
      </c>
      <c r="B122" s="1">
        <v>6</v>
      </c>
      <c r="C122" s="1">
        <v>1</v>
      </c>
      <c r="D122" s="5">
        <f>DATE(BaseInfo!$C$8,A122,B122)+TIME(C122-1,0,0) + TIME(BaseInfo!$C$12,BaseInfo!$C$13,0)</f>
        <v>44567.229166666664</v>
      </c>
      <c r="E122" s="2">
        <f t="shared" si="6"/>
        <v>0</v>
      </c>
      <c r="F122" s="2">
        <v>-2.5659999999999998</v>
      </c>
      <c r="G122" s="2">
        <v>1.383</v>
      </c>
      <c r="H122" s="3">
        <v>36.273000000000003</v>
      </c>
      <c r="I122" s="4">
        <v>0</v>
      </c>
      <c r="J122" s="11">
        <f t="shared" si="4"/>
        <v>1</v>
      </c>
      <c r="K122" s="11">
        <f t="shared" si="5"/>
        <v>6</v>
      </c>
      <c r="L122" s="12">
        <f t="shared" si="7"/>
        <v>2.9149691250508982</v>
      </c>
      <c r="M122" s="13" cm="1">
        <f t="array" ref="M122">BaseInfo!$C$10*(1-E122)*INDEX(BaseInfo!$E$21:$AB$21,K122)*INDEX(BaseInfo!$E$25:$P$25,J122)/L122/MIN(H122,130)/BaseInfo!$C$6*1000000/3600-IF(I122&lt;0.1,BaseInfo!$C$15/MIN(H122,130)*3600,0)</f>
        <v>116.71643099670194</v>
      </c>
      <c r="X122" s="5"/>
      <c r="Y122" s="6"/>
      <c r="Z122" s="6"/>
    </row>
    <row r="123" spans="1:26" x14ac:dyDescent="0.25">
      <c r="A123" s="1">
        <v>1</v>
      </c>
      <c r="B123" s="1">
        <v>6</v>
      </c>
      <c r="C123" s="1">
        <v>2</v>
      </c>
      <c r="D123" s="5">
        <f>DATE(BaseInfo!$C$8,A123,B123)+TIME(C123-1,0,0) + TIME(BaseInfo!$C$12,BaseInfo!$C$13,0)</f>
        <v>44567.270833333328</v>
      </c>
      <c r="E123" s="2">
        <f t="shared" si="6"/>
        <v>0</v>
      </c>
      <c r="F123" s="2">
        <v>-2.851</v>
      </c>
      <c r="G123" s="2">
        <v>1.3759999999999999</v>
      </c>
      <c r="H123" s="3">
        <v>36.164000000000001</v>
      </c>
      <c r="I123" s="4">
        <v>0</v>
      </c>
      <c r="J123" s="11">
        <f t="shared" si="4"/>
        <v>1</v>
      </c>
      <c r="K123" s="11">
        <f t="shared" si="5"/>
        <v>7</v>
      </c>
      <c r="L123" s="12">
        <f t="shared" si="7"/>
        <v>3.1656874450899286</v>
      </c>
      <c r="M123" s="13" cm="1">
        <f t="array" ref="M123">BaseInfo!$C$10*(1-E123)*INDEX(BaseInfo!$E$21:$AB$21,K123)*INDEX(BaseInfo!$E$25:$P$25,J123)/L123/MIN(H123,130)/BaseInfo!$C$6*1000000/3600-IF(I123&lt;0.1,BaseInfo!$C$15/MIN(H123,130)*3600,0)</f>
        <v>153.79330399603623</v>
      </c>
      <c r="X123" s="5"/>
      <c r="Y123" s="6"/>
      <c r="Z123" s="6"/>
    </row>
    <row r="124" spans="1:26" x14ac:dyDescent="0.25">
      <c r="A124" s="1">
        <v>1</v>
      </c>
      <c r="B124" s="1">
        <v>6</v>
      </c>
      <c r="C124" s="1">
        <v>3</v>
      </c>
      <c r="D124" s="5">
        <f>DATE(BaseInfo!$C$8,A124,B124)+TIME(C124-1,0,0) + TIME(BaseInfo!$C$12,BaseInfo!$C$13,0)</f>
        <v>44567.3125</v>
      </c>
      <c r="E124" s="2">
        <f t="shared" si="6"/>
        <v>0</v>
      </c>
      <c r="F124" s="2">
        <v>-3.2509999999999999</v>
      </c>
      <c r="G124" s="2">
        <v>1.3340000000000001</v>
      </c>
      <c r="H124" s="3">
        <v>57.392000000000003</v>
      </c>
      <c r="I124" s="4">
        <v>0</v>
      </c>
      <c r="J124" s="11">
        <f t="shared" si="4"/>
        <v>1</v>
      </c>
      <c r="K124" s="11">
        <f t="shared" si="5"/>
        <v>8</v>
      </c>
      <c r="L124" s="12">
        <f t="shared" si="7"/>
        <v>3.5140513655892964</v>
      </c>
      <c r="M124" s="13" cm="1">
        <f t="array" ref="M124">BaseInfo!$C$10*(1-E124)*INDEX(BaseInfo!$E$21:$AB$21,K124)*INDEX(BaseInfo!$E$25:$P$25,J124)/L124/MIN(H124,130)/BaseInfo!$C$6*1000000/3600-IF(I124&lt;0.1,BaseInfo!$C$15/MIN(H124,130)*3600,0)</f>
        <v>126.51658552108549</v>
      </c>
      <c r="X124" s="5"/>
      <c r="Y124" s="6"/>
      <c r="Z124" s="6"/>
    </row>
    <row r="125" spans="1:26" x14ac:dyDescent="0.25">
      <c r="A125" s="1">
        <v>1</v>
      </c>
      <c r="B125" s="1">
        <v>6</v>
      </c>
      <c r="C125" s="1">
        <v>4</v>
      </c>
      <c r="D125" s="5">
        <f>DATE(BaseInfo!$C$8,A125,B125)+TIME(C125-1,0,0) + TIME(BaseInfo!$C$12,BaseInfo!$C$13,0)</f>
        <v>44567.354166666664</v>
      </c>
      <c r="E125" s="2">
        <f t="shared" si="6"/>
        <v>0</v>
      </c>
      <c r="F125" s="2">
        <v>-4.0030000000000001</v>
      </c>
      <c r="G125" s="2">
        <v>1.4670000000000001</v>
      </c>
      <c r="H125" s="3">
        <v>198.59899999999999</v>
      </c>
      <c r="I125" s="4">
        <v>0</v>
      </c>
      <c r="J125" s="11">
        <f t="shared" si="4"/>
        <v>1</v>
      </c>
      <c r="K125" s="11">
        <f t="shared" si="5"/>
        <v>9</v>
      </c>
      <c r="L125" s="12">
        <f t="shared" si="7"/>
        <v>4.2633435235739565</v>
      </c>
      <c r="M125" s="13" cm="1">
        <f t="array" ref="M125">BaseInfo!$C$10*(1-E125)*INDEX(BaseInfo!$E$21:$AB$21,K125)*INDEX(BaseInfo!$E$25:$P$25,J125)/L125/MIN(H125,130)/BaseInfo!$C$6*1000000/3600-IF(I125&lt;0.1,BaseInfo!$C$15/MIN(H125,130)*3600,0)</f>
        <v>60.047019988373421</v>
      </c>
      <c r="X125" s="5"/>
      <c r="Y125" s="6"/>
      <c r="Z125" s="6"/>
    </row>
    <row r="126" spans="1:26" x14ac:dyDescent="0.25">
      <c r="A126" s="1">
        <v>1</v>
      </c>
      <c r="B126" s="1">
        <v>6</v>
      </c>
      <c r="C126" s="1">
        <v>5</v>
      </c>
      <c r="D126" s="5">
        <f>DATE(BaseInfo!$C$8,A126,B126)+TIME(C126-1,0,0) + TIME(BaseInfo!$C$12,BaseInfo!$C$13,0)</f>
        <v>44567.395833333328</v>
      </c>
      <c r="E126" s="2">
        <f t="shared" si="6"/>
        <v>0</v>
      </c>
      <c r="F126" s="2">
        <v>-4.2249999999999996</v>
      </c>
      <c r="G126" s="2">
        <v>1.367</v>
      </c>
      <c r="H126" s="3">
        <v>298.93900000000002</v>
      </c>
      <c r="I126" s="4">
        <v>0</v>
      </c>
      <c r="J126" s="11">
        <f t="shared" si="4"/>
        <v>1</v>
      </c>
      <c r="K126" s="11">
        <f t="shared" si="5"/>
        <v>10</v>
      </c>
      <c r="L126" s="12">
        <f t="shared" si="7"/>
        <v>4.4406434218477839</v>
      </c>
      <c r="M126" s="13" cm="1">
        <f t="array" ref="M126">BaseInfo!$C$10*(1-E126)*INDEX(BaseInfo!$E$21:$AB$21,K126)*INDEX(BaseInfo!$E$25:$P$25,J126)/L126/MIN(H126,130)/BaseInfo!$C$6*1000000/3600-IF(I126&lt;0.1,BaseInfo!$C$15/MIN(H126,130)*3600,0)</f>
        <v>66.817165338549984</v>
      </c>
      <c r="X126" s="5"/>
      <c r="Y126" s="6"/>
      <c r="Z126" s="6"/>
    </row>
    <row r="127" spans="1:26" x14ac:dyDescent="0.25">
      <c r="A127" s="1">
        <v>1</v>
      </c>
      <c r="B127" s="1">
        <v>6</v>
      </c>
      <c r="C127" s="1">
        <v>6</v>
      </c>
      <c r="D127" s="5">
        <f>DATE(BaseInfo!$C$8,A127,B127)+TIME(C127-1,0,0) + TIME(BaseInfo!$C$12,BaseInfo!$C$13,0)</f>
        <v>44567.4375</v>
      </c>
      <c r="E127" s="2">
        <f t="shared" si="6"/>
        <v>0</v>
      </c>
      <c r="F127" s="2">
        <v>-3.9590000000000001</v>
      </c>
      <c r="G127" s="2">
        <v>1.34</v>
      </c>
      <c r="H127" s="3">
        <v>402.24099999999999</v>
      </c>
      <c r="I127" s="4">
        <v>0</v>
      </c>
      <c r="J127" s="11">
        <f t="shared" si="4"/>
        <v>1</v>
      </c>
      <c r="K127" s="11">
        <f t="shared" si="5"/>
        <v>11</v>
      </c>
      <c r="L127" s="12">
        <f t="shared" si="7"/>
        <v>4.1796268972242014</v>
      </c>
      <c r="M127" s="13" cm="1">
        <f t="array" ref="M127">BaseInfo!$C$10*(1-E127)*INDEX(BaseInfo!$E$21:$AB$21,K127)*INDEX(BaseInfo!$E$25:$P$25,J127)/L127/MIN(H127,130)/BaseInfo!$C$6*1000000/3600-IF(I127&lt;0.1,BaseInfo!$C$15/MIN(H127,130)*3600,0)</f>
        <v>56.376406815086874</v>
      </c>
      <c r="X127" s="5"/>
      <c r="Y127" s="6"/>
      <c r="Z127" s="6"/>
    </row>
    <row r="128" spans="1:26" x14ac:dyDescent="0.25">
      <c r="A128" s="1">
        <v>1</v>
      </c>
      <c r="B128" s="1">
        <v>6</v>
      </c>
      <c r="C128" s="1">
        <v>7</v>
      </c>
      <c r="D128" s="5">
        <f>DATE(BaseInfo!$C$8,A128,B128)+TIME(C128-1,0,0) + TIME(BaseInfo!$C$12,BaseInfo!$C$13,0)</f>
        <v>44567.479166666664</v>
      </c>
      <c r="E128" s="2">
        <f t="shared" si="6"/>
        <v>0</v>
      </c>
      <c r="F128" s="2">
        <v>-3.78</v>
      </c>
      <c r="G128" s="2">
        <v>1.5569999999999999</v>
      </c>
      <c r="H128" s="3">
        <v>542.32799999999997</v>
      </c>
      <c r="I128" s="4">
        <v>0</v>
      </c>
      <c r="J128" s="11">
        <f t="shared" si="4"/>
        <v>1</v>
      </c>
      <c r="K128" s="11">
        <f t="shared" si="5"/>
        <v>12</v>
      </c>
      <c r="L128" s="12">
        <f t="shared" si="7"/>
        <v>4.0881106883253535</v>
      </c>
      <c r="M128" s="13" cm="1">
        <f t="array" ref="M128">BaseInfo!$C$10*(1-E128)*INDEX(BaseInfo!$E$21:$AB$21,K128)*INDEX(BaseInfo!$E$25:$P$25,J128)/L128/MIN(H128,130)/BaseInfo!$C$6*1000000/3600-IF(I128&lt;0.1,BaseInfo!$C$15/MIN(H128,130)*3600,0)</f>
        <v>47.622159563156494</v>
      </c>
      <c r="X128" s="5"/>
      <c r="Y128" s="6"/>
      <c r="Z128" s="6"/>
    </row>
    <row r="129" spans="1:26" x14ac:dyDescent="0.25">
      <c r="A129" s="1">
        <v>1</v>
      </c>
      <c r="B129" s="1">
        <v>6</v>
      </c>
      <c r="C129" s="1">
        <v>8</v>
      </c>
      <c r="D129" s="5">
        <f>DATE(BaseInfo!$C$8,A129,B129)+TIME(C129-1,0,0) + TIME(BaseInfo!$C$12,BaseInfo!$C$13,0)</f>
        <v>44567.520833333328</v>
      </c>
      <c r="E129" s="2">
        <f t="shared" si="6"/>
        <v>0</v>
      </c>
      <c r="F129" s="2">
        <v>-3.782</v>
      </c>
      <c r="G129" s="2">
        <v>1.9970000000000001</v>
      </c>
      <c r="H129" s="3">
        <v>679.99699999999996</v>
      </c>
      <c r="I129" s="4">
        <v>0</v>
      </c>
      <c r="J129" s="11">
        <f t="shared" si="4"/>
        <v>1</v>
      </c>
      <c r="K129" s="11">
        <f t="shared" si="5"/>
        <v>13</v>
      </c>
      <c r="L129" s="12">
        <f t="shared" si="7"/>
        <v>4.2768601800853858</v>
      </c>
      <c r="M129" s="13" cm="1">
        <f t="array" ref="M129">BaseInfo!$C$10*(1-E129)*INDEX(BaseInfo!$E$21:$AB$21,K129)*INDEX(BaseInfo!$E$25:$P$25,J129)/L129/MIN(H129,130)/BaseInfo!$C$6*1000000/3600-IF(I129&lt;0.1,BaseInfo!$C$15/MIN(H129,130)*3600,0)</f>
        <v>45.398250219893924</v>
      </c>
      <c r="X129" s="5"/>
      <c r="Y129" s="6"/>
      <c r="Z129" s="6"/>
    </row>
    <row r="130" spans="1:26" x14ac:dyDescent="0.25">
      <c r="A130" s="1">
        <v>1</v>
      </c>
      <c r="B130" s="1">
        <v>6</v>
      </c>
      <c r="C130" s="1">
        <v>9</v>
      </c>
      <c r="D130" s="5">
        <f>DATE(BaseInfo!$C$8,A130,B130)+TIME(C130-1,0,0) + TIME(BaseInfo!$C$12,BaseInfo!$C$13,0)</f>
        <v>44567.5625</v>
      </c>
      <c r="E130" s="2">
        <f t="shared" si="6"/>
        <v>0</v>
      </c>
      <c r="F130" s="2">
        <v>-3.786</v>
      </c>
      <c r="G130" s="2">
        <v>2.427</v>
      </c>
      <c r="H130" s="3">
        <v>736.952</v>
      </c>
      <c r="I130" s="4">
        <v>0</v>
      </c>
      <c r="J130" s="11">
        <f t="shared" ref="J130:J193" si="8">MONTH(D130)</f>
        <v>1</v>
      </c>
      <c r="K130" s="11">
        <f t="shared" ref="K130:K193" si="9">HOUR(D130)+1</f>
        <v>14</v>
      </c>
      <c r="L130" s="12">
        <f t="shared" si="7"/>
        <v>4.4971240810099964</v>
      </c>
      <c r="M130" s="13" cm="1">
        <f t="array" ref="M130">BaseInfo!$C$10*(1-E130)*INDEX(BaseInfo!$E$21:$AB$21,K130)*INDEX(BaseInfo!$E$25:$P$25,J130)/L130/MIN(H130,130)/BaseInfo!$C$6*1000000/3600-IF(I130&lt;0.1,BaseInfo!$C$15/MIN(H130,130)*3600,0)</f>
        <v>43.039063088460857</v>
      </c>
      <c r="X130" s="5"/>
      <c r="Y130" s="6"/>
      <c r="Z130" s="6"/>
    </row>
    <row r="131" spans="1:26" x14ac:dyDescent="0.25">
      <c r="A131" s="1">
        <v>1</v>
      </c>
      <c r="B131" s="1">
        <v>6</v>
      </c>
      <c r="C131" s="1">
        <v>10</v>
      </c>
      <c r="D131" s="5">
        <f>DATE(BaseInfo!$C$8,A131,B131)+TIME(C131-1,0,0) + TIME(BaseInfo!$C$12,BaseInfo!$C$13,0)</f>
        <v>44567.604166666664</v>
      </c>
      <c r="E131" s="2">
        <f t="shared" ref="E131:E194" si="10">IF(AND(I131&gt;0.1,I131&lt;1),(I131-0.1)/0.9*0.7,IF(AND(I131&gt;=1,I131&lt;4),(I131-4)/3*0.25+0.7,IF(I131&gt;=4,0.99,0)))</f>
        <v>0</v>
      </c>
      <c r="F131" s="2">
        <v>-3.7919999999999998</v>
      </c>
      <c r="G131" s="2">
        <v>2.63</v>
      </c>
      <c r="H131" s="3">
        <v>736.58100000000002</v>
      </c>
      <c r="I131" s="4">
        <v>0</v>
      </c>
      <c r="J131" s="11">
        <f t="shared" si="8"/>
        <v>1</v>
      </c>
      <c r="K131" s="11">
        <f t="shared" si="9"/>
        <v>15</v>
      </c>
      <c r="L131" s="12">
        <f t="shared" ref="L131:L194" si="11">SQRT(F131*F131+G131*G131)</f>
        <v>4.6147767009899834</v>
      </c>
      <c r="M131" s="13" cm="1">
        <f t="array" ref="M131">BaseInfo!$C$10*(1-E131)*INDEX(BaseInfo!$E$21:$AB$21,K131)*INDEX(BaseInfo!$E$25:$P$25,J131)/L131/MIN(H131,130)/BaseInfo!$C$6*1000000/3600-IF(I131&lt;0.1,BaseInfo!$C$15/MIN(H131,130)*3600,0)</f>
        <v>41.871191674874488</v>
      </c>
      <c r="X131" s="5"/>
      <c r="Y131" s="6"/>
      <c r="Z131" s="6"/>
    </row>
    <row r="132" spans="1:26" x14ac:dyDescent="0.25">
      <c r="A132" s="1">
        <v>1</v>
      </c>
      <c r="B132" s="1">
        <v>6</v>
      </c>
      <c r="C132" s="1">
        <v>11</v>
      </c>
      <c r="D132" s="5">
        <f>DATE(BaseInfo!$C$8,A132,B132)+TIME(C132-1,0,0) + TIME(BaseInfo!$C$12,BaseInfo!$C$13,0)</f>
        <v>44567.645833333328</v>
      </c>
      <c r="E132" s="2">
        <f t="shared" si="10"/>
        <v>0</v>
      </c>
      <c r="F132" s="2">
        <v>-3.6720000000000002</v>
      </c>
      <c r="G132" s="2">
        <v>2.72</v>
      </c>
      <c r="H132" s="3">
        <v>667.803</v>
      </c>
      <c r="I132" s="4">
        <v>0</v>
      </c>
      <c r="J132" s="11">
        <f t="shared" si="8"/>
        <v>1</v>
      </c>
      <c r="K132" s="11">
        <f t="shared" si="9"/>
        <v>16</v>
      </c>
      <c r="L132" s="12">
        <f t="shared" si="11"/>
        <v>4.569680951663913</v>
      </c>
      <c r="M132" s="13" cm="1">
        <f t="array" ref="M132">BaseInfo!$C$10*(1-E132)*INDEX(BaseInfo!$E$21:$AB$21,K132)*INDEX(BaseInfo!$E$25:$P$25,J132)/L132/MIN(H132,130)/BaseInfo!$C$6*1000000/3600-IF(I132&lt;0.1,BaseInfo!$C$15/MIN(H132,130)*3600,0)</f>
        <v>51.327915249437289</v>
      </c>
      <c r="X132" s="5"/>
      <c r="Y132" s="6"/>
      <c r="Z132" s="6"/>
    </row>
    <row r="133" spans="1:26" x14ac:dyDescent="0.25">
      <c r="A133" s="1">
        <v>1</v>
      </c>
      <c r="B133" s="1">
        <v>6</v>
      </c>
      <c r="C133" s="1">
        <v>12</v>
      </c>
      <c r="D133" s="5">
        <f>DATE(BaseInfo!$C$8,A133,B133)+TIME(C133-1,0,0) + TIME(BaseInfo!$C$12,BaseInfo!$C$13,0)</f>
        <v>44567.6875</v>
      </c>
      <c r="E133" s="2">
        <f t="shared" si="10"/>
        <v>0</v>
      </c>
      <c r="F133" s="2">
        <v>-2.63</v>
      </c>
      <c r="G133" s="2">
        <v>2.1920000000000002</v>
      </c>
      <c r="H133" s="3">
        <v>193.55699999999999</v>
      </c>
      <c r="I133" s="4">
        <v>0</v>
      </c>
      <c r="J133" s="11">
        <f t="shared" si="8"/>
        <v>1</v>
      </c>
      <c r="K133" s="11">
        <f t="shared" si="9"/>
        <v>17</v>
      </c>
      <c r="L133" s="12">
        <f t="shared" si="11"/>
        <v>3.4237061789820693</v>
      </c>
      <c r="M133" s="13" cm="1">
        <f t="array" ref="M133">BaseInfo!$C$10*(1-E133)*INDEX(BaseInfo!$E$21:$AB$21,K133)*INDEX(BaseInfo!$E$25:$P$25,J133)/L133/MIN(H133,130)/BaseInfo!$C$6*1000000/3600-IF(I133&lt;0.1,BaseInfo!$C$15/MIN(H133,130)*3600,0)</f>
        <v>87.486286489550082</v>
      </c>
      <c r="X133" s="5"/>
      <c r="Y133" s="6"/>
      <c r="Z133" s="6"/>
    </row>
    <row r="134" spans="1:26" x14ac:dyDescent="0.25">
      <c r="A134" s="1">
        <v>1</v>
      </c>
      <c r="B134" s="1">
        <v>6</v>
      </c>
      <c r="C134" s="1">
        <v>13</v>
      </c>
      <c r="D134" s="5">
        <f>DATE(BaseInfo!$C$8,A134,B134)+TIME(C134-1,0,0) + TIME(BaseInfo!$C$12,BaseInfo!$C$13,0)</f>
        <v>44567.729166666664</v>
      </c>
      <c r="E134" s="2">
        <f t="shared" si="10"/>
        <v>0</v>
      </c>
      <c r="F134" s="2">
        <v>-2.4119999999999999</v>
      </c>
      <c r="G134" s="2">
        <v>2.113</v>
      </c>
      <c r="H134" s="3">
        <v>53.234999999999999</v>
      </c>
      <c r="I134" s="4">
        <v>0</v>
      </c>
      <c r="J134" s="11">
        <f t="shared" si="8"/>
        <v>1</v>
      </c>
      <c r="K134" s="11">
        <f t="shared" si="9"/>
        <v>18</v>
      </c>
      <c r="L134" s="12">
        <f t="shared" si="11"/>
        <v>3.206635776011987</v>
      </c>
      <c r="M134" s="13" cm="1">
        <f t="array" ref="M134">BaseInfo!$C$10*(1-E134)*INDEX(BaseInfo!$E$21:$AB$21,K134)*INDEX(BaseInfo!$E$25:$P$25,J134)/L134/MIN(H134,130)/BaseInfo!$C$6*1000000/3600-IF(I134&lt;0.1,BaseInfo!$C$15/MIN(H134,130)*3600,0)</f>
        <v>228.56179427236378</v>
      </c>
      <c r="X134" s="5"/>
      <c r="Y134" s="6"/>
      <c r="Z134" s="6"/>
    </row>
    <row r="135" spans="1:26" x14ac:dyDescent="0.25">
      <c r="A135" s="1">
        <v>1</v>
      </c>
      <c r="B135" s="1">
        <v>6</v>
      </c>
      <c r="C135" s="1">
        <v>14</v>
      </c>
      <c r="D135" s="5">
        <f>DATE(BaseInfo!$C$8,A135,B135)+TIME(C135-1,0,0) + TIME(BaseInfo!$C$12,BaseInfo!$C$13,0)</f>
        <v>44567.770833333328</v>
      </c>
      <c r="E135" s="2">
        <f t="shared" si="10"/>
        <v>0</v>
      </c>
      <c r="F135" s="2">
        <v>-2.3759999999999999</v>
      </c>
      <c r="G135" s="2">
        <v>1.9379999999999999</v>
      </c>
      <c r="H135" s="3">
        <v>36.838999999999999</v>
      </c>
      <c r="I135" s="4">
        <v>0</v>
      </c>
      <c r="J135" s="11">
        <f t="shared" si="8"/>
        <v>1</v>
      </c>
      <c r="K135" s="11">
        <f t="shared" si="9"/>
        <v>19</v>
      </c>
      <c r="L135" s="12">
        <f t="shared" si="11"/>
        <v>3.0661408969582591</v>
      </c>
      <c r="M135" s="13" cm="1">
        <f t="array" ref="M135">BaseInfo!$C$10*(1-E135)*INDEX(BaseInfo!$E$21:$AB$21,K135)*INDEX(BaseInfo!$E$25:$P$25,J135)/L135/MIN(H135,130)/BaseInfo!$C$6*1000000/3600-IF(I135&lt;0.1,BaseInfo!$C$15/MIN(H135,130)*3600,0)</f>
        <v>345.87025053499895</v>
      </c>
      <c r="X135" s="5"/>
      <c r="Y135" s="6"/>
      <c r="Z135" s="6"/>
    </row>
    <row r="136" spans="1:26" x14ac:dyDescent="0.25">
      <c r="A136" s="1">
        <v>1</v>
      </c>
      <c r="B136" s="1">
        <v>6</v>
      </c>
      <c r="C136" s="1">
        <v>15</v>
      </c>
      <c r="D136" s="5">
        <f>DATE(BaseInfo!$C$8,A136,B136)+TIME(C136-1,0,0) + TIME(BaseInfo!$C$12,BaseInfo!$C$13,0)</f>
        <v>44567.8125</v>
      </c>
      <c r="E136" s="2">
        <f t="shared" si="10"/>
        <v>0</v>
      </c>
      <c r="F136" s="2">
        <v>-2.335</v>
      </c>
      <c r="G136" s="2">
        <v>1.835</v>
      </c>
      <c r="H136" s="3">
        <v>36.718000000000004</v>
      </c>
      <c r="I136" s="4">
        <v>0</v>
      </c>
      <c r="J136" s="11">
        <f t="shared" si="8"/>
        <v>1</v>
      </c>
      <c r="K136" s="11">
        <f t="shared" si="9"/>
        <v>20</v>
      </c>
      <c r="L136" s="12">
        <f t="shared" si="11"/>
        <v>2.9697558822233185</v>
      </c>
      <c r="M136" s="13" cm="1">
        <f t="array" ref="M136">BaseInfo!$C$10*(1-E136)*INDEX(BaseInfo!$E$21:$AB$21,K136)*INDEX(BaseInfo!$E$25:$P$25,J136)/L136/MIN(H136,130)/BaseInfo!$C$6*1000000/3600-IF(I136&lt;0.1,BaseInfo!$C$15/MIN(H136,130)*3600,0)</f>
        <v>309.47128650680412</v>
      </c>
      <c r="X136" s="5"/>
      <c r="Y136" s="6"/>
      <c r="Z136" s="6"/>
    </row>
    <row r="137" spans="1:26" x14ac:dyDescent="0.25">
      <c r="A137" s="1">
        <v>1</v>
      </c>
      <c r="B137" s="1">
        <v>6</v>
      </c>
      <c r="C137" s="1">
        <v>16</v>
      </c>
      <c r="D137" s="5">
        <f>DATE(BaseInfo!$C$8,A137,B137)+TIME(C137-1,0,0) + TIME(BaseInfo!$C$12,BaseInfo!$C$13,0)</f>
        <v>44567.854166666664</v>
      </c>
      <c r="E137" s="2">
        <f t="shared" si="10"/>
        <v>0</v>
      </c>
      <c r="F137" s="2">
        <v>-2.1779999999999999</v>
      </c>
      <c r="G137" s="2">
        <v>1.841</v>
      </c>
      <c r="H137" s="3">
        <v>36.603999999999999</v>
      </c>
      <c r="I137" s="4">
        <v>0</v>
      </c>
      <c r="J137" s="11">
        <f t="shared" si="8"/>
        <v>1</v>
      </c>
      <c r="K137" s="11">
        <f t="shared" si="9"/>
        <v>21</v>
      </c>
      <c r="L137" s="12">
        <f t="shared" si="11"/>
        <v>2.8518353739302698</v>
      </c>
      <c r="M137" s="13" cm="1">
        <f t="array" ref="M137">BaseInfo!$C$10*(1-E137)*INDEX(BaseInfo!$E$21:$AB$21,K137)*INDEX(BaseInfo!$E$25:$P$25,J137)/L137/MIN(H137,130)/BaseInfo!$C$6*1000000/3600-IF(I137&lt;0.1,BaseInfo!$C$15/MIN(H137,130)*3600,0)</f>
        <v>246.7134273641347</v>
      </c>
      <c r="X137" s="5"/>
      <c r="Y137" s="6"/>
      <c r="Z137" s="6"/>
    </row>
    <row r="138" spans="1:26" x14ac:dyDescent="0.25">
      <c r="A138" s="1">
        <v>1</v>
      </c>
      <c r="B138" s="1">
        <v>6</v>
      </c>
      <c r="C138" s="1">
        <v>17</v>
      </c>
      <c r="D138" s="5">
        <f>DATE(BaseInfo!$C$8,A138,B138)+TIME(C138-1,0,0) + TIME(BaseInfo!$C$12,BaseInfo!$C$13,0)</f>
        <v>44567.895833333328</v>
      </c>
      <c r="E138" s="2">
        <f t="shared" si="10"/>
        <v>0</v>
      </c>
      <c r="F138" s="2">
        <v>-2.1890000000000001</v>
      </c>
      <c r="G138" s="2">
        <v>1.643</v>
      </c>
      <c r="H138" s="3">
        <v>36.506999999999998</v>
      </c>
      <c r="I138" s="4">
        <v>0</v>
      </c>
      <c r="J138" s="11">
        <f t="shared" si="8"/>
        <v>1</v>
      </c>
      <c r="K138" s="11">
        <f t="shared" si="9"/>
        <v>22</v>
      </c>
      <c r="L138" s="12">
        <f t="shared" si="11"/>
        <v>2.7370001826817623</v>
      </c>
      <c r="M138" s="13" cm="1">
        <f t="array" ref="M138">BaseInfo!$C$10*(1-E138)*INDEX(BaseInfo!$E$21:$AB$21,K138)*INDEX(BaseInfo!$E$25:$P$25,J138)/L138/MIN(H138,130)/BaseInfo!$C$6*1000000/3600-IF(I138&lt;0.1,BaseInfo!$C$15/MIN(H138,130)*3600,0)</f>
        <v>177.75467646205334</v>
      </c>
      <c r="X138" s="5"/>
      <c r="Y138" s="6"/>
      <c r="Z138" s="6"/>
    </row>
    <row r="139" spans="1:26" x14ac:dyDescent="0.25">
      <c r="A139" s="1">
        <v>1</v>
      </c>
      <c r="B139" s="1">
        <v>6</v>
      </c>
      <c r="C139" s="1">
        <v>18</v>
      </c>
      <c r="D139" s="5">
        <f>DATE(BaseInfo!$C$8,A139,B139)+TIME(C139-1,0,0) + TIME(BaseInfo!$C$12,BaseInfo!$C$13,0)</f>
        <v>44567.9375</v>
      </c>
      <c r="E139" s="2">
        <f t="shared" si="10"/>
        <v>0</v>
      </c>
      <c r="F139" s="2">
        <v>-2.3860000000000001</v>
      </c>
      <c r="G139" s="2">
        <v>1.536</v>
      </c>
      <c r="H139" s="3">
        <v>36.42</v>
      </c>
      <c r="I139" s="4">
        <v>0</v>
      </c>
      <c r="J139" s="11">
        <f t="shared" si="8"/>
        <v>1</v>
      </c>
      <c r="K139" s="11">
        <f t="shared" si="9"/>
        <v>23</v>
      </c>
      <c r="L139" s="12">
        <f t="shared" si="11"/>
        <v>2.837656075002748</v>
      </c>
      <c r="M139" s="13" cm="1">
        <f t="array" ref="M139">BaseInfo!$C$10*(1-E139)*INDEX(BaseInfo!$E$21:$AB$21,K139)*INDEX(BaseInfo!$E$25:$P$25,J139)/L139/MIN(H139,130)/BaseInfo!$C$6*1000000/3600-IF(I139&lt;0.1,BaseInfo!$C$15/MIN(H139,130)*3600,0)</f>
        <v>67.855206460235038</v>
      </c>
      <c r="X139" s="5"/>
      <c r="Y139" s="6"/>
      <c r="Z139" s="6"/>
    </row>
    <row r="140" spans="1:26" x14ac:dyDescent="0.25">
      <c r="A140" s="1">
        <v>1</v>
      </c>
      <c r="B140" s="1">
        <v>6</v>
      </c>
      <c r="C140" s="1">
        <v>19</v>
      </c>
      <c r="D140" s="5">
        <f>DATE(BaseInfo!$C$8,A140,B140)+TIME(C140-1,0,0) + TIME(BaseInfo!$C$12,BaseInfo!$C$13,0)</f>
        <v>44567.979166666664</v>
      </c>
      <c r="E140" s="2">
        <f t="shared" si="10"/>
        <v>0</v>
      </c>
      <c r="F140" s="2">
        <v>-2.5459999999999998</v>
      </c>
      <c r="G140" s="2">
        <v>1.552</v>
      </c>
      <c r="H140" s="3">
        <v>36.354999999999997</v>
      </c>
      <c r="I140" s="4">
        <v>0</v>
      </c>
      <c r="J140" s="11">
        <f t="shared" si="8"/>
        <v>1</v>
      </c>
      <c r="K140" s="11">
        <f t="shared" si="9"/>
        <v>24</v>
      </c>
      <c r="L140" s="12">
        <f t="shared" si="11"/>
        <v>2.9817478095908778</v>
      </c>
      <c r="M140" s="13" cm="1">
        <f t="array" ref="M140">BaseInfo!$C$10*(1-E140)*INDEX(BaseInfo!$E$21:$AB$21,K140)*INDEX(BaseInfo!$E$25:$P$25,J140)/L140/MIN(H140,130)/BaseInfo!$C$6*1000000/3600-IF(I140&lt;0.1,BaseInfo!$C$15/MIN(H140,130)*3600,0)</f>
        <v>14.802786042578967</v>
      </c>
      <c r="X140" s="5"/>
      <c r="Y140" s="6"/>
      <c r="Z140" s="6"/>
    </row>
    <row r="141" spans="1:26" x14ac:dyDescent="0.25">
      <c r="A141" s="1">
        <v>1</v>
      </c>
      <c r="B141" s="1">
        <v>6</v>
      </c>
      <c r="C141" s="1">
        <v>20</v>
      </c>
      <c r="D141" s="5">
        <f>DATE(BaseInfo!$C$8,A141,B141)+TIME(C141-1,0,0) + TIME(BaseInfo!$C$12,BaseInfo!$C$13,0)</f>
        <v>44568.020833333328</v>
      </c>
      <c r="E141" s="2">
        <f t="shared" si="10"/>
        <v>0</v>
      </c>
      <c r="F141" s="2">
        <v>-2.88</v>
      </c>
      <c r="G141" s="2">
        <v>1.462</v>
      </c>
      <c r="H141" s="3">
        <v>36.877000000000002</v>
      </c>
      <c r="I141" s="4">
        <v>0</v>
      </c>
      <c r="J141" s="11">
        <f t="shared" si="8"/>
        <v>1</v>
      </c>
      <c r="K141" s="11">
        <f t="shared" si="9"/>
        <v>1</v>
      </c>
      <c r="L141" s="12">
        <f t="shared" si="11"/>
        <v>3.2298365283710568</v>
      </c>
      <c r="M141" s="13" cm="1">
        <f t="array" ref="M141">BaseInfo!$C$10*(1-E141)*INDEX(BaseInfo!$E$21:$AB$21,K141)*INDEX(BaseInfo!$E$25:$P$25,J141)/L141/MIN(H141,130)/BaseInfo!$C$6*1000000/3600-IF(I141&lt;0.1,BaseInfo!$C$15/MIN(H141,130)*3600,0)</f>
        <v>12.722471880963289</v>
      </c>
      <c r="X141" s="5"/>
      <c r="Y141" s="6"/>
      <c r="Z141" s="6"/>
    </row>
    <row r="142" spans="1:26" x14ac:dyDescent="0.25">
      <c r="A142" s="1">
        <v>1</v>
      </c>
      <c r="B142" s="1">
        <v>6</v>
      </c>
      <c r="C142" s="1">
        <v>21</v>
      </c>
      <c r="D142" s="5">
        <f>DATE(BaseInfo!$C$8,A142,B142)+TIME(C142-1,0,0) + TIME(BaseInfo!$C$12,BaseInfo!$C$13,0)</f>
        <v>44568.0625</v>
      </c>
      <c r="E142" s="2">
        <f t="shared" si="10"/>
        <v>0</v>
      </c>
      <c r="F142" s="2">
        <v>-2.831</v>
      </c>
      <c r="G142" s="2">
        <v>1.1140000000000001</v>
      </c>
      <c r="H142" s="3">
        <v>36.655000000000001</v>
      </c>
      <c r="I142" s="4">
        <v>0</v>
      </c>
      <c r="J142" s="11">
        <f t="shared" si="8"/>
        <v>1</v>
      </c>
      <c r="K142" s="11">
        <f t="shared" si="9"/>
        <v>2</v>
      </c>
      <c r="L142" s="12">
        <f t="shared" si="11"/>
        <v>3.042294693155152</v>
      </c>
      <c r="M142" s="13" cm="1">
        <f t="array" ref="M142">BaseInfo!$C$10*(1-E142)*INDEX(BaseInfo!$E$21:$AB$21,K142)*INDEX(BaseInfo!$E$25:$P$25,J142)/L142/MIN(H142,130)/BaseInfo!$C$6*1000000/3600-IF(I142&lt;0.1,BaseInfo!$C$15/MIN(H142,130)*3600,0)</f>
        <v>14.193983237103399</v>
      </c>
      <c r="X142" s="5"/>
      <c r="Y142" s="6"/>
      <c r="Z142" s="6"/>
    </row>
    <row r="143" spans="1:26" x14ac:dyDescent="0.25">
      <c r="A143" s="1">
        <v>1</v>
      </c>
      <c r="B143" s="1">
        <v>6</v>
      </c>
      <c r="C143" s="1">
        <v>22</v>
      </c>
      <c r="D143" s="5">
        <f>DATE(BaseInfo!$C$8,A143,B143)+TIME(C143-1,0,0) + TIME(BaseInfo!$C$12,BaseInfo!$C$13,0)</f>
        <v>44568.104166666664</v>
      </c>
      <c r="E143" s="2">
        <f t="shared" si="10"/>
        <v>0</v>
      </c>
      <c r="F143" s="2">
        <v>-2.7589999999999999</v>
      </c>
      <c r="G143" s="2">
        <v>0.98799999999999999</v>
      </c>
      <c r="H143" s="3">
        <v>36.488999999999997</v>
      </c>
      <c r="I143" s="4">
        <v>0</v>
      </c>
      <c r="J143" s="11">
        <f t="shared" si="8"/>
        <v>1</v>
      </c>
      <c r="K143" s="11">
        <f t="shared" si="9"/>
        <v>3</v>
      </c>
      <c r="L143" s="12">
        <f t="shared" si="11"/>
        <v>2.9305673512137544</v>
      </c>
      <c r="M143" s="13" cm="1">
        <f t="array" ref="M143">BaseInfo!$C$10*(1-E143)*INDEX(BaseInfo!$E$21:$AB$21,K143)*INDEX(BaseInfo!$E$25:$P$25,J143)/L143/MIN(H143,130)/BaseInfo!$C$6*1000000/3600-IF(I143&lt;0.1,BaseInfo!$C$15/MIN(H143,130)*3600,0)</f>
        <v>15.178299932118325</v>
      </c>
      <c r="X143" s="5"/>
      <c r="Y143" s="6"/>
      <c r="Z143" s="6"/>
    </row>
    <row r="144" spans="1:26" x14ac:dyDescent="0.25">
      <c r="A144" s="1">
        <v>1</v>
      </c>
      <c r="B144" s="1">
        <v>6</v>
      </c>
      <c r="C144" s="1">
        <v>23</v>
      </c>
      <c r="D144" s="5">
        <f>DATE(BaseInfo!$C$8,A144,B144)+TIME(C144-1,0,0) + TIME(BaseInfo!$C$12,BaseInfo!$C$13,0)</f>
        <v>44568.145833333328</v>
      </c>
      <c r="E144" s="2">
        <f t="shared" si="10"/>
        <v>0</v>
      </c>
      <c r="F144" s="2">
        <v>-2.7229999999999999</v>
      </c>
      <c r="G144" s="2">
        <v>1.2769999999999999</v>
      </c>
      <c r="H144" s="3">
        <v>36.875999999999998</v>
      </c>
      <c r="I144" s="4">
        <v>0</v>
      </c>
      <c r="J144" s="11">
        <f t="shared" si="8"/>
        <v>1</v>
      </c>
      <c r="K144" s="11">
        <f t="shared" si="9"/>
        <v>4</v>
      </c>
      <c r="L144" s="12">
        <f t="shared" si="11"/>
        <v>3.0075667906133026</v>
      </c>
      <c r="M144" s="13" cm="1">
        <f t="array" ref="M144">BaseInfo!$C$10*(1-E144)*INDEX(BaseInfo!$E$21:$AB$21,K144)*INDEX(BaseInfo!$E$25:$P$25,J144)/L144/MIN(H144,130)/BaseInfo!$C$6*1000000/3600-IF(I144&lt;0.1,BaseInfo!$C$15/MIN(H144,130)*3600,0)</f>
        <v>14.384556786652148</v>
      </c>
      <c r="X144" s="5"/>
      <c r="Y144" s="6"/>
      <c r="Z144" s="6"/>
    </row>
    <row r="145" spans="1:26" x14ac:dyDescent="0.25">
      <c r="A145" s="1">
        <v>1</v>
      </c>
      <c r="B145" s="1">
        <v>6</v>
      </c>
      <c r="C145" s="1">
        <v>24</v>
      </c>
      <c r="D145" s="5">
        <f>DATE(BaseInfo!$C$8,A145,B145)+TIME(C145-1,0,0) + TIME(BaseInfo!$C$12,BaseInfo!$C$13,0)</f>
        <v>44568.1875</v>
      </c>
      <c r="E145" s="2">
        <f t="shared" si="10"/>
        <v>0</v>
      </c>
      <c r="F145" s="2">
        <v>-2.9</v>
      </c>
      <c r="G145" s="2">
        <v>1.5509999999999999</v>
      </c>
      <c r="H145" s="3">
        <v>38.386000000000003</v>
      </c>
      <c r="I145" s="4">
        <v>0</v>
      </c>
      <c r="J145" s="11">
        <f t="shared" si="8"/>
        <v>1</v>
      </c>
      <c r="K145" s="11">
        <f t="shared" si="9"/>
        <v>5</v>
      </c>
      <c r="L145" s="12">
        <f t="shared" si="11"/>
        <v>3.2887081050163149</v>
      </c>
      <c r="M145" s="13" cm="1">
        <f t="array" ref="M145">BaseInfo!$C$10*(1-E145)*INDEX(BaseInfo!$E$21:$AB$21,K145)*INDEX(BaseInfo!$E$25:$P$25,J145)/L145/MIN(H145,130)/BaseInfo!$C$6*1000000/3600-IF(I145&lt;0.1,BaseInfo!$C$15/MIN(H145,130)*3600,0)</f>
        <v>54.263813387860424</v>
      </c>
      <c r="X145" s="5"/>
      <c r="Y145" s="6"/>
      <c r="Z145" s="6"/>
    </row>
    <row r="146" spans="1:26" x14ac:dyDescent="0.25">
      <c r="A146" s="1">
        <v>1</v>
      </c>
      <c r="B146" s="1">
        <v>7</v>
      </c>
      <c r="C146" s="1">
        <v>1</v>
      </c>
      <c r="D146" s="5">
        <f>DATE(BaseInfo!$C$8,A146,B146)+TIME(C146-1,0,0) + TIME(BaseInfo!$C$12,BaseInfo!$C$13,0)</f>
        <v>44568.229166666664</v>
      </c>
      <c r="E146" s="2">
        <f t="shared" si="10"/>
        <v>0</v>
      </c>
      <c r="F146" s="2">
        <v>-3.0430000000000001</v>
      </c>
      <c r="G146" s="2">
        <v>1.7709999999999999</v>
      </c>
      <c r="H146" s="3">
        <v>40.040999999999997</v>
      </c>
      <c r="I146" s="4">
        <v>0</v>
      </c>
      <c r="J146" s="11">
        <f t="shared" si="8"/>
        <v>1</v>
      </c>
      <c r="K146" s="11">
        <f t="shared" si="9"/>
        <v>6</v>
      </c>
      <c r="L146" s="12">
        <f t="shared" si="11"/>
        <v>3.5208365483220034</v>
      </c>
      <c r="M146" s="13" cm="1">
        <f t="array" ref="M146">BaseInfo!$C$10*(1-E146)*INDEX(BaseInfo!$E$21:$AB$21,K146)*INDEX(BaseInfo!$E$25:$P$25,J146)/L146/MIN(H146,130)/BaseInfo!$C$6*1000000/3600-IF(I146&lt;0.1,BaseInfo!$C$15/MIN(H146,130)*3600,0)</f>
        <v>85.991271242565531</v>
      </c>
      <c r="X146" s="5"/>
      <c r="Y146" s="6"/>
      <c r="Z146" s="6"/>
    </row>
    <row r="147" spans="1:26" x14ac:dyDescent="0.25">
      <c r="A147" s="1">
        <v>1</v>
      </c>
      <c r="B147" s="1">
        <v>7</v>
      </c>
      <c r="C147" s="1">
        <v>2</v>
      </c>
      <c r="D147" s="5">
        <f>DATE(BaseInfo!$C$8,A147,B147)+TIME(C147-1,0,0) + TIME(BaseInfo!$C$12,BaseInfo!$C$13,0)</f>
        <v>44568.270833333328</v>
      </c>
      <c r="E147" s="2">
        <f t="shared" si="10"/>
        <v>0</v>
      </c>
      <c r="F147" s="2">
        <v>-3.0880000000000001</v>
      </c>
      <c r="G147" s="2">
        <v>1.784</v>
      </c>
      <c r="H147" s="3">
        <v>40.86</v>
      </c>
      <c r="I147" s="4">
        <v>0</v>
      </c>
      <c r="J147" s="11">
        <f t="shared" si="8"/>
        <v>1</v>
      </c>
      <c r="K147" s="11">
        <f t="shared" si="9"/>
        <v>7</v>
      </c>
      <c r="L147" s="12">
        <f t="shared" si="11"/>
        <v>3.5662865841095832</v>
      </c>
      <c r="M147" s="13" cm="1">
        <f t="array" ref="M147">BaseInfo!$C$10*(1-E147)*INDEX(BaseInfo!$E$21:$AB$21,K147)*INDEX(BaseInfo!$E$25:$P$25,J147)/L147/MIN(H147,130)/BaseInfo!$C$6*1000000/3600-IF(I147&lt;0.1,BaseInfo!$C$15/MIN(H147,130)*3600,0)</f>
        <v>119.83823848459616</v>
      </c>
      <c r="X147" s="5"/>
      <c r="Y147" s="6"/>
      <c r="Z147" s="6"/>
    </row>
    <row r="148" spans="1:26" x14ac:dyDescent="0.25">
      <c r="A148" s="1">
        <v>1</v>
      </c>
      <c r="B148" s="1">
        <v>7</v>
      </c>
      <c r="C148" s="1">
        <v>3</v>
      </c>
      <c r="D148" s="5">
        <f>DATE(BaseInfo!$C$8,A148,B148)+TIME(C148-1,0,0) + TIME(BaseInfo!$C$12,BaseInfo!$C$13,0)</f>
        <v>44568.3125</v>
      </c>
      <c r="E148" s="2">
        <f t="shared" si="10"/>
        <v>0</v>
      </c>
      <c r="F148" s="2">
        <v>-3.4540000000000002</v>
      </c>
      <c r="G148" s="2">
        <v>1.9530000000000001</v>
      </c>
      <c r="H148" s="3">
        <v>63.645000000000003</v>
      </c>
      <c r="I148" s="4">
        <v>0</v>
      </c>
      <c r="J148" s="11">
        <f t="shared" si="8"/>
        <v>1</v>
      </c>
      <c r="K148" s="11">
        <f t="shared" si="9"/>
        <v>8</v>
      </c>
      <c r="L148" s="12">
        <f t="shared" si="11"/>
        <v>3.9679119193853083</v>
      </c>
      <c r="M148" s="13" cm="1">
        <f t="array" ref="M148">BaseInfo!$C$10*(1-E148)*INDEX(BaseInfo!$E$21:$AB$21,K148)*INDEX(BaseInfo!$E$25:$P$25,J148)/L148/MIN(H148,130)/BaseInfo!$C$6*1000000/3600-IF(I148&lt;0.1,BaseInfo!$C$15/MIN(H148,130)*3600,0)</f>
        <v>100.39004814430169</v>
      </c>
      <c r="X148" s="5"/>
      <c r="Y148" s="6"/>
      <c r="Z148" s="6"/>
    </row>
    <row r="149" spans="1:26" x14ac:dyDescent="0.25">
      <c r="A149" s="1">
        <v>1</v>
      </c>
      <c r="B149" s="1">
        <v>7</v>
      </c>
      <c r="C149" s="1">
        <v>4</v>
      </c>
      <c r="D149" s="5">
        <f>DATE(BaseInfo!$C$8,A149,B149)+TIME(C149-1,0,0) + TIME(BaseInfo!$C$12,BaseInfo!$C$13,0)</f>
        <v>44568.354166666664</v>
      </c>
      <c r="E149" s="2">
        <f t="shared" si="10"/>
        <v>0</v>
      </c>
      <c r="F149" s="2">
        <v>-3.3250000000000002</v>
      </c>
      <c r="G149" s="2">
        <v>2.101</v>
      </c>
      <c r="H149" s="3">
        <v>158.81700000000001</v>
      </c>
      <c r="I149" s="4">
        <v>0</v>
      </c>
      <c r="J149" s="11">
        <f t="shared" si="8"/>
        <v>1</v>
      </c>
      <c r="K149" s="11">
        <f t="shared" si="9"/>
        <v>9</v>
      </c>
      <c r="L149" s="12">
        <f t="shared" si="11"/>
        <v>3.9331699683588557</v>
      </c>
      <c r="M149" s="13" cm="1">
        <f t="array" ref="M149">BaseInfo!$C$10*(1-E149)*INDEX(BaseInfo!$E$21:$AB$21,K149)*INDEX(BaseInfo!$E$25:$P$25,J149)/L149/MIN(H149,130)/BaseInfo!$C$6*1000000/3600-IF(I149&lt;0.1,BaseInfo!$C$15/MIN(H149,130)*3600,0)</f>
        <v>65.320187688922971</v>
      </c>
      <c r="X149" s="5"/>
      <c r="Y149" s="6"/>
      <c r="Z149" s="6"/>
    </row>
    <row r="150" spans="1:26" x14ac:dyDescent="0.25">
      <c r="A150" s="1">
        <v>1</v>
      </c>
      <c r="B150" s="1">
        <v>7</v>
      </c>
      <c r="C150" s="1">
        <v>5</v>
      </c>
      <c r="D150" s="5">
        <f>DATE(BaseInfo!$C$8,A150,B150)+TIME(C150-1,0,0) + TIME(BaseInfo!$C$12,BaseInfo!$C$13,0)</f>
        <v>44568.395833333328</v>
      </c>
      <c r="E150" s="2">
        <f t="shared" si="10"/>
        <v>0</v>
      </c>
      <c r="F150" s="2">
        <v>-3.4969999999999999</v>
      </c>
      <c r="G150" s="2">
        <v>2.2280000000000002</v>
      </c>
      <c r="H150" s="3">
        <v>300.33100000000002</v>
      </c>
      <c r="I150" s="4">
        <v>0</v>
      </c>
      <c r="J150" s="11">
        <f t="shared" si="8"/>
        <v>1</v>
      </c>
      <c r="K150" s="11">
        <f t="shared" si="9"/>
        <v>10</v>
      </c>
      <c r="L150" s="12">
        <f t="shared" si="11"/>
        <v>4.1464434157480072</v>
      </c>
      <c r="M150" s="13" cm="1">
        <f t="array" ref="M150">BaseInfo!$C$10*(1-E150)*INDEX(BaseInfo!$E$21:$AB$21,K150)*INDEX(BaseInfo!$E$25:$P$25,J150)/L150/MIN(H150,130)/BaseInfo!$C$6*1000000/3600-IF(I150&lt;0.1,BaseInfo!$C$15/MIN(H150,130)*3600,0)</f>
        <v>71.754485375673283</v>
      </c>
      <c r="X150" s="5"/>
      <c r="Y150" s="6"/>
      <c r="Z150" s="6"/>
    </row>
    <row r="151" spans="1:26" x14ac:dyDescent="0.25">
      <c r="A151" s="1">
        <v>1</v>
      </c>
      <c r="B151" s="1">
        <v>7</v>
      </c>
      <c r="C151" s="1">
        <v>6</v>
      </c>
      <c r="D151" s="5">
        <f>DATE(BaseInfo!$C$8,A151,B151)+TIME(C151-1,0,0) + TIME(BaseInfo!$C$12,BaseInfo!$C$13,0)</f>
        <v>44568.4375</v>
      </c>
      <c r="E151" s="2">
        <f t="shared" si="10"/>
        <v>0</v>
      </c>
      <c r="F151" s="2">
        <v>-4.0110000000000001</v>
      </c>
      <c r="G151" s="2">
        <v>2.2999999999999998</v>
      </c>
      <c r="H151" s="3">
        <v>525.99400000000003</v>
      </c>
      <c r="I151" s="4">
        <v>0</v>
      </c>
      <c r="J151" s="11">
        <f t="shared" si="8"/>
        <v>1</v>
      </c>
      <c r="K151" s="11">
        <f t="shared" si="9"/>
        <v>11</v>
      </c>
      <c r="L151" s="12">
        <f t="shared" si="11"/>
        <v>4.623648018610413</v>
      </c>
      <c r="M151" s="13" cm="1">
        <f t="array" ref="M151">BaseInfo!$C$10*(1-E151)*INDEX(BaseInfo!$E$21:$AB$21,K151)*INDEX(BaseInfo!$E$25:$P$25,J151)/L151/MIN(H151,130)/BaseInfo!$C$6*1000000/3600-IF(I151&lt;0.1,BaseInfo!$C$15/MIN(H151,130)*3600,0)</f>
        <v>50.696495148025356</v>
      </c>
      <c r="X151" s="5"/>
      <c r="Y151" s="6"/>
      <c r="Z151" s="6"/>
    </row>
    <row r="152" spans="1:26" x14ac:dyDescent="0.25">
      <c r="A152" s="1">
        <v>1</v>
      </c>
      <c r="B152" s="1">
        <v>7</v>
      </c>
      <c r="C152" s="1">
        <v>7</v>
      </c>
      <c r="D152" s="5">
        <f>DATE(BaseInfo!$C$8,A152,B152)+TIME(C152-1,0,0) + TIME(BaseInfo!$C$12,BaseInfo!$C$13,0)</f>
        <v>44568.479166666664</v>
      </c>
      <c r="E152" s="2">
        <f t="shared" si="10"/>
        <v>0</v>
      </c>
      <c r="F152" s="2">
        <v>-3.891</v>
      </c>
      <c r="G152" s="2">
        <v>2.286</v>
      </c>
      <c r="H152" s="3">
        <v>683.79200000000003</v>
      </c>
      <c r="I152" s="4">
        <v>0</v>
      </c>
      <c r="J152" s="11">
        <f t="shared" si="8"/>
        <v>1</v>
      </c>
      <c r="K152" s="11">
        <f t="shared" si="9"/>
        <v>12</v>
      </c>
      <c r="L152" s="12">
        <f t="shared" si="11"/>
        <v>4.5128346967288753</v>
      </c>
      <c r="M152" s="13" cm="1">
        <f t="array" ref="M152">BaseInfo!$C$10*(1-E152)*INDEX(BaseInfo!$E$21:$AB$21,K152)*INDEX(BaseInfo!$E$25:$P$25,J152)/L152/MIN(H152,130)/BaseInfo!$C$6*1000000/3600-IF(I152&lt;0.1,BaseInfo!$C$15/MIN(H152,130)*3600,0)</f>
        <v>42.879589819462687</v>
      </c>
      <c r="X152" s="5"/>
      <c r="Y152" s="6"/>
      <c r="Z152" s="6"/>
    </row>
    <row r="153" spans="1:26" x14ac:dyDescent="0.25">
      <c r="A153" s="1">
        <v>1</v>
      </c>
      <c r="B153" s="1">
        <v>7</v>
      </c>
      <c r="C153" s="1">
        <v>8</v>
      </c>
      <c r="D153" s="5">
        <f>DATE(BaseInfo!$C$8,A153,B153)+TIME(C153-1,0,0) + TIME(BaseInfo!$C$12,BaseInfo!$C$13,0)</f>
        <v>44568.520833333328</v>
      </c>
      <c r="E153" s="2">
        <f t="shared" si="10"/>
        <v>0</v>
      </c>
      <c r="F153" s="2">
        <v>-3.4470000000000001</v>
      </c>
      <c r="G153" s="2">
        <v>2.3620000000000001</v>
      </c>
      <c r="H153" s="3">
        <v>794.06600000000003</v>
      </c>
      <c r="I153" s="4">
        <v>0</v>
      </c>
      <c r="J153" s="11">
        <f t="shared" si="8"/>
        <v>1</v>
      </c>
      <c r="K153" s="11">
        <f t="shared" si="9"/>
        <v>13</v>
      </c>
      <c r="L153" s="12">
        <f t="shared" si="11"/>
        <v>4.1786185516268413</v>
      </c>
      <c r="M153" s="13" cm="1">
        <f t="array" ref="M153">BaseInfo!$C$10*(1-E153)*INDEX(BaseInfo!$E$21:$AB$21,K153)*INDEX(BaseInfo!$E$25:$P$25,J153)/L153/MIN(H153,130)/BaseInfo!$C$6*1000000/3600-IF(I153&lt;0.1,BaseInfo!$C$15/MIN(H153,130)*3600,0)</f>
        <v>46.530694283082056</v>
      </c>
      <c r="X153" s="5"/>
      <c r="Y153" s="6"/>
      <c r="Z153" s="6"/>
    </row>
    <row r="154" spans="1:26" x14ac:dyDescent="0.25">
      <c r="A154" s="1">
        <v>1</v>
      </c>
      <c r="B154" s="1">
        <v>7</v>
      </c>
      <c r="C154" s="1">
        <v>9</v>
      </c>
      <c r="D154" s="5">
        <f>DATE(BaseInfo!$C$8,A154,B154)+TIME(C154-1,0,0) + TIME(BaseInfo!$C$12,BaseInfo!$C$13,0)</f>
        <v>44568.5625</v>
      </c>
      <c r="E154" s="2">
        <f t="shared" si="10"/>
        <v>0</v>
      </c>
      <c r="F154" s="2">
        <v>-3.2570000000000001</v>
      </c>
      <c r="G154" s="2">
        <v>2.6019999999999999</v>
      </c>
      <c r="H154" s="3">
        <v>834.38199999999995</v>
      </c>
      <c r="I154" s="4">
        <v>0</v>
      </c>
      <c r="J154" s="11">
        <f t="shared" si="8"/>
        <v>1</v>
      </c>
      <c r="K154" s="11">
        <f t="shared" si="9"/>
        <v>14</v>
      </c>
      <c r="L154" s="12">
        <f t="shared" si="11"/>
        <v>4.1687471739120854</v>
      </c>
      <c r="M154" s="13" cm="1">
        <f t="array" ref="M154">BaseInfo!$C$10*(1-E154)*INDEX(BaseInfo!$E$21:$AB$21,K154)*INDEX(BaseInfo!$E$25:$P$25,J154)/L154/MIN(H154,130)/BaseInfo!$C$6*1000000/3600-IF(I154&lt;0.1,BaseInfo!$C$15/MIN(H154,130)*3600,0)</f>
        <v>46.647433955985719</v>
      </c>
      <c r="X154" s="5"/>
      <c r="Y154" s="6"/>
      <c r="Z154" s="6"/>
    </row>
    <row r="155" spans="1:26" x14ac:dyDescent="0.25">
      <c r="A155" s="1">
        <v>1</v>
      </c>
      <c r="B155" s="1">
        <v>7</v>
      </c>
      <c r="C155" s="1">
        <v>10</v>
      </c>
      <c r="D155" s="5">
        <f>DATE(BaseInfo!$C$8,A155,B155)+TIME(C155-1,0,0) + TIME(BaseInfo!$C$12,BaseInfo!$C$13,0)</f>
        <v>44568.604166666664</v>
      </c>
      <c r="E155" s="2">
        <f t="shared" si="10"/>
        <v>0</v>
      </c>
      <c r="F155" s="2">
        <v>-3.1859999999999999</v>
      </c>
      <c r="G155" s="2">
        <v>2.665</v>
      </c>
      <c r="H155" s="3">
        <v>867.52200000000005</v>
      </c>
      <c r="I155" s="4">
        <v>0</v>
      </c>
      <c r="J155" s="11">
        <f t="shared" si="8"/>
        <v>1</v>
      </c>
      <c r="K155" s="11">
        <f t="shared" si="9"/>
        <v>15</v>
      </c>
      <c r="L155" s="12">
        <f t="shared" si="11"/>
        <v>4.1536515260671543</v>
      </c>
      <c r="M155" s="13" cm="1">
        <f t="array" ref="M155">BaseInfo!$C$10*(1-E155)*INDEX(BaseInfo!$E$21:$AB$21,K155)*INDEX(BaseInfo!$E$25:$P$25,J155)/L155/MIN(H155,130)/BaseInfo!$C$6*1000000/3600-IF(I155&lt;0.1,BaseInfo!$C$15/MIN(H155,130)*3600,0)</f>
        <v>46.827029322540028</v>
      </c>
      <c r="X155" s="5"/>
      <c r="Y155" s="6"/>
      <c r="Z155" s="6"/>
    </row>
    <row r="156" spans="1:26" x14ac:dyDescent="0.25">
      <c r="A156" s="1">
        <v>1</v>
      </c>
      <c r="B156" s="1">
        <v>7</v>
      </c>
      <c r="C156" s="1">
        <v>11</v>
      </c>
      <c r="D156" s="5">
        <f>DATE(BaseInfo!$C$8,A156,B156)+TIME(C156-1,0,0) + TIME(BaseInfo!$C$12,BaseInfo!$C$13,0)</f>
        <v>44568.645833333328</v>
      </c>
      <c r="E156" s="2">
        <f t="shared" si="10"/>
        <v>0</v>
      </c>
      <c r="F156" s="2">
        <v>-2.9089999999999998</v>
      </c>
      <c r="G156" s="2">
        <v>2.524</v>
      </c>
      <c r="H156" s="3">
        <v>798.29300000000001</v>
      </c>
      <c r="I156" s="4">
        <v>0</v>
      </c>
      <c r="J156" s="11">
        <f t="shared" si="8"/>
        <v>1</v>
      </c>
      <c r="K156" s="11">
        <f t="shared" si="9"/>
        <v>16</v>
      </c>
      <c r="L156" s="12">
        <f t="shared" si="11"/>
        <v>3.8513448300561195</v>
      </c>
      <c r="M156" s="13" cm="1">
        <f t="array" ref="M156">BaseInfo!$C$10*(1-E156)*INDEX(BaseInfo!$E$21:$AB$21,K156)*INDEX(BaseInfo!$E$25:$P$25,J156)/L156/MIN(H156,130)/BaseInfo!$C$6*1000000/3600-IF(I156&lt;0.1,BaseInfo!$C$15/MIN(H156,130)*3600,0)</f>
        <v>61.417880125559314</v>
      </c>
      <c r="X156" s="5"/>
      <c r="Y156" s="6"/>
      <c r="Z156" s="6"/>
    </row>
    <row r="157" spans="1:26" x14ac:dyDescent="0.25">
      <c r="A157" s="1">
        <v>1</v>
      </c>
      <c r="B157" s="1">
        <v>7</v>
      </c>
      <c r="C157" s="1">
        <v>12</v>
      </c>
      <c r="D157" s="5">
        <f>DATE(BaseInfo!$C$8,A157,B157)+TIME(C157-1,0,0) + TIME(BaseInfo!$C$12,BaseInfo!$C$13,0)</f>
        <v>44568.6875</v>
      </c>
      <c r="E157" s="2">
        <f t="shared" si="10"/>
        <v>0</v>
      </c>
      <c r="F157" s="2">
        <v>-2.0939999999999999</v>
      </c>
      <c r="G157" s="2">
        <v>1.7709999999999999</v>
      </c>
      <c r="H157" s="3">
        <v>217.636</v>
      </c>
      <c r="I157" s="4">
        <v>0</v>
      </c>
      <c r="J157" s="11">
        <f t="shared" si="8"/>
        <v>1</v>
      </c>
      <c r="K157" s="11">
        <f t="shared" si="9"/>
        <v>17</v>
      </c>
      <c r="L157" s="12">
        <f t="shared" si="11"/>
        <v>2.7424946672691997</v>
      </c>
      <c r="M157" s="13" cm="1">
        <f t="array" ref="M157">BaseInfo!$C$10*(1-E157)*INDEX(BaseInfo!$E$21:$AB$21,K157)*INDEX(BaseInfo!$E$25:$P$25,J157)/L157/MIN(H157,130)/BaseInfo!$C$6*1000000/3600-IF(I157&lt;0.1,BaseInfo!$C$15/MIN(H157,130)*3600,0)</f>
        <v>109.90496175118773</v>
      </c>
      <c r="X157" s="5"/>
      <c r="Y157" s="6"/>
      <c r="Z157" s="6"/>
    </row>
    <row r="158" spans="1:26" x14ac:dyDescent="0.25">
      <c r="A158" s="1">
        <v>1</v>
      </c>
      <c r="B158" s="1">
        <v>7</v>
      </c>
      <c r="C158" s="1">
        <v>13</v>
      </c>
      <c r="D158" s="5">
        <f>DATE(BaseInfo!$C$8,A158,B158)+TIME(C158-1,0,0) + TIME(BaseInfo!$C$12,BaseInfo!$C$13,0)</f>
        <v>44568.729166666664</v>
      </c>
      <c r="E158" s="2">
        <f t="shared" si="10"/>
        <v>0</v>
      </c>
      <c r="F158" s="2">
        <v>-1.9750000000000001</v>
      </c>
      <c r="G158" s="2">
        <v>1.649</v>
      </c>
      <c r="H158" s="3">
        <v>49.53</v>
      </c>
      <c r="I158" s="4">
        <v>0</v>
      </c>
      <c r="J158" s="11">
        <f t="shared" si="8"/>
        <v>1</v>
      </c>
      <c r="K158" s="11">
        <f t="shared" si="9"/>
        <v>18</v>
      </c>
      <c r="L158" s="12">
        <f t="shared" si="11"/>
        <v>2.5729022523212963</v>
      </c>
      <c r="M158" s="13" cm="1">
        <f t="array" ref="M158">BaseInfo!$C$10*(1-E158)*INDEX(BaseInfo!$E$21:$AB$21,K158)*INDEX(BaseInfo!$E$25:$P$25,J158)/L158/MIN(H158,130)/BaseInfo!$C$6*1000000/3600-IF(I158&lt;0.1,BaseInfo!$C$15/MIN(H158,130)*3600,0)</f>
        <v>307.95764307920973</v>
      </c>
      <c r="X158" s="5"/>
      <c r="Y158" s="6"/>
      <c r="Z158" s="6"/>
    </row>
    <row r="159" spans="1:26" x14ac:dyDescent="0.25">
      <c r="A159" s="1">
        <v>1</v>
      </c>
      <c r="B159" s="1">
        <v>7</v>
      </c>
      <c r="C159" s="1">
        <v>14</v>
      </c>
      <c r="D159" s="5">
        <f>DATE(BaseInfo!$C$8,A159,B159)+TIME(C159-1,0,0) + TIME(BaseInfo!$C$12,BaseInfo!$C$13,0)</f>
        <v>44568.770833333328</v>
      </c>
      <c r="E159" s="2">
        <f t="shared" si="10"/>
        <v>0</v>
      </c>
      <c r="F159" s="2">
        <v>-1.865</v>
      </c>
      <c r="G159" s="2">
        <v>1.766</v>
      </c>
      <c r="H159" s="3">
        <v>37.005000000000003</v>
      </c>
      <c r="I159" s="4">
        <v>0</v>
      </c>
      <c r="J159" s="11">
        <f t="shared" si="8"/>
        <v>1</v>
      </c>
      <c r="K159" s="11">
        <f t="shared" si="9"/>
        <v>19</v>
      </c>
      <c r="L159" s="12">
        <f t="shared" si="11"/>
        <v>2.5684588764471195</v>
      </c>
      <c r="M159" s="13" cm="1">
        <f t="array" ref="M159">BaseInfo!$C$10*(1-E159)*INDEX(BaseInfo!$E$21:$AB$21,K159)*INDEX(BaseInfo!$E$25:$P$25,J159)/L159/MIN(H159,130)/BaseInfo!$C$6*1000000/3600-IF(I159&lt;0.1,BaseInfo!$C$15/MIN(H159,130)*3600,0)</f>
        <v>412.9212929338928</v>
      </c>
      <c r="X159" s="5"/>
      <c r="Y159" s="6"/>
      <c r="Z159" s="6"/>
    </row>
    <row r="160" spans="1:26" x14ac:dyDescent="0.25">
      <c r="A160" s="1">
        <v>1</v>
      </c>
      <c r="B160" s="1">
        <v>7</v>
      </c>
      <c r="C160" s="1">
        <v>15</v>
      </c>
      <c r="D160" s="5">
        <f>DATE(BaseInfo!$C$8,A160,B160)+TIME(C160-1,0,0) + TIME(BaseInfo!$C$12,BaseInfo!$C$13,0)</f>
        <v>44568.8125</v>
      </c>
      <c r="E160" s="2">
        <f t="shared" si="10"/>
        <v>0</v>
      </c>
      <c r="F160" s="2">
        <v>-1.722</v>
      </c>
      <c r="G160" s="2">
        <v>1.754</v>
      </c>
      <c r="H160" s="3">
        <v>36.71</v>
      </c>
      <c r="I160" s="4">
        <v>0</v>
      </c>
      <c r="J160" s="11">
        <f t="shared" si="8"/>
        <v>1</v>
      </c>
      <c r="K160" s="11">
        <f t="shared" si="9"/>
        <v>20</v>
      </c>
      <c r="L160" s="12">
        <f t="shared" si="11"/>
        <v>2.4580073230159427</v>
      </c>
      <c r="M160" s="13" cm="1">
        <f t="array" ref="M160">BaseInfo!$C$10*(1-E160)*INDEX(BaseInfo!$E$21:$AB$21,K160)*INDEX(BaseInfo!$E$25:$P$25,J160)/L160/MIN(H160,130)/BaseInfo!$C$6*1000000/3600-IF(I160&lt;0.1,BaseInfo!$C$15/MIN(H160,130)*3600,0)</f>
        <v>376.0253106136318</v>
      </c>
      <c r="X160" s="5"/>
      <c r="Y160" s="6"/>
      <c r="Z160" s="6"/>
    </row>
    <row r="161" spans="1:26" x14ac:dyDescent="0.25">
      <c r="A161" s="1">
        <v>1</v>
      </c>
      <c r="B161" s="1">
        <v>7</v>
      </c>
      <c r="C161" s="1">
        <v>16</v>
      </c>
      <c r="D161" s="5">
        <f>DATE(BaseInfo!$C$8,A161,B161)+TIME(C161-1,0,0) + TIME(BaseInfo!$C$12,BaseInfo!$C$13,0)</f>
        <v>44568.854166666664</v>
      </c>
      <c r="E161" s="2">
        <f t="shared" si="10"/>
        <v>0</v>
      </c>
      <c r="F161" s="2">
        <v>-1.5760000000000001</v>
      </c>
      <c r="G161" s="2">
        <v>1.7669999999999999</v>
      </c>
      <c r="H161" s="3">
        <v>36.609000000000002</v>
      </c>
      <c r="I161" s="4">
        <v>0</v>
      </c>
      <c r="J161" s="11">
        <f t="shared" si="8"/>
        <v>1</v>
      </c>
      <c r="K161" s="11">
        <f t="shared" si="9"/>
        <v>21</v>
      </c>
      <c r="L161" s="12">
        <f t="shared" si="11"/>
        <v>2.3677130315982131</v>
      </c>
      <c r="M161" s="13" cm="1">
        <f t="array" ref="M161">BaseInfo!$C$10*(1-E161)*INDEX(BaseInfo!$E$21:$AB$21,K161)*INDEX(BaseInfo!$E$25:$P$25,J161)/L161/MIN(H161,130)/BaseInfo!$C$6*1000000/3600-IF(I161&lt;0.1,BaseInfo!$C$15/MIN(H161,130)*3600,0)</f>
        <v>299.12859526702977</v>
      </c>
      <c r="X161" s="5"/>
      <c r="Y161" s="6"/>
      <c r="Z161" s="6"/>
    </row>
    <row r="162" spans="1:26" x14ac:dyDescent="0.25">
      <c r="A162" s="1">
        <v>1</v>
      </c>
      <c r="B162" s="1">
        <v>7</v>
      </c>
      <c r="C162" s="1">
        <v>17</v>
      </c>
      <c r="D162" s="5">
        <f>DATE(BaseInfo!$C$8,A162,B162)+TIME(C162-1,0,0) + TIME(BaseInfo!$C$12,BaseInfo!$C$13,0)</f>
        <v>44568.895833333328</v>
      </c>
      <c r="E162" s="2">
        <f t="shared" si="10"/>
        <v>0</v>
      </c>
      <c r="F162" s="2">
        <v>-1.837</v>
      </c>
      <c r="G162" s="2">
        <v>1.3360000000000001</v>
      </c>
      <c r="H162" s="3">
        <v>36.511000000000003</v>
      </c>
      <c r="I162" s="4">
        <v>0</v>
      </c>
      <c r="J162" s="11">
        <f t="shared" si="8"/>
        <v>1</v>
      </c>
      <c r="K162" s="11">
        <f t="shared" si="9"/>
        <v>22</v>
      </c>
      <c r="L162" s="12">
        <f t="shared" si="11"/>
        <v>2.2714455749588192</v>
      </c>
      <c r="M162" s="13" cm="1">
        <f t="array" ref="M162">BaseInfo!$C$10*(1-E162)*INDEX(BaseInfo!$E$21:$AB$21,K162)*INDEX(BaseInfo!$E$25:$P$25,J162)/L162/MIN(H162,130)/BaseInfo!$C$6*1000000/3600-IF(I162&lt;0.1,BaseInfo!$C$15/MIN(H162,130)*3600,0)</f>
        <v>216.1846512318786</v>
      </c>
      <c r="X162" s="5"/>
      <c r="Y162" s="6"/>
      <c r="Z162" s="6"/>
    </row>
    <row r="163" spans="1:26" x14ac:dyDescent="0.25">
      <c r="A163" s="1">
        <v>1</v>
      </c>
      <c r="B163" s="1">
        <v>7</v>
      </c>
      <c r="C163" s="1">
        <v>18</v>
      </c>
      <c r="D163" s="5">
        <f>DATE(BaseInfo!$C$8,A163,B163)+TIME(C163-1,0,0) + TIME(BaseInfo!$C$12,BaseInfo!$C$13,0)</f>
        <v>44568.9375</v>
      </c>
      <c r="E163" s="2">
        <f t="shared" si="10"/>
        <v>0</v>
      </c>
      <c r="F163" s="2">
        <v>-2.1880000000000002</v>
      </c>
      <c r="G163" s="2">
        <v>1.107</v>
      </c>
      <c r="H163" s="3">
        <v>36.402999999999999</v>
      </c>
      <c r="I163" s="4">
        <v>0</v>
      </c>
      <c r="J163" s="11">
        <f t="shared" si="8"/>
        <v>1</v>
      </c>
      <c r="K163" s="11">
        <f t="shared" si="9"/>
        <v>23</v>
      </c>
      <c r="L163" s="12">
        <f t="shared" si="11"/>
        <v>2.4520997124913175</v>
      </c>
      <c r="M163" s="13" cm="1">
        <f t="array" ref="M163">BaseInfo!$C$10*(1-E163)*INDEX(BaseInfo!$E$21:$AB$21,K163)*INDEX(BaseInfo!$E$25:$P$25,J163)/L163/MIN(H163,130)/BaseInfo!$C$6*1000000/3600-IF(I163&lt;0.1,BaseInfo!$C$15/MIN(H163,130)*3600,0)</f>
        <v>80.116048316565653</v>
      </c>
      <c r="X163" s="5"/>
      <c r="Y163" s="6"/>
      <c r="Z163" s="6"/>
    </row>
    <row r="164" spans="1:26" x14ac:dyDescent="0.25">
      <c r="A164" s="1">
        <v>1</v>
      </c>
      <c r="B164" s="1">
        <v>7</v>
      </c>
      <c r="C164" s="1">
        <v>19</v>
      </c>
      <c r="D164" s="5">
        <f>DATE(BaseInfo!$C$8,A164,B164)+TIME(C164-1,0,0) + TIME(BaseInfo!$C$12,BaseInfo!$C$13,0)</f>
        <v>44568.979166666664</v>
      </c>
      <c r="E164" s="2">
        <f t="shared" si="10"/>
        <v>0</v>
      </c>
      <c r="F164" s="2">
        <v>-2.5710000000000002</v>
      </c>
      <c r="G164" s="2">
        <v>0.91100000000000003</v>
      </c>
      <c r="H164" s="3">
        <v>36.283999999999999</v>
      </c>
      <c r="I164" s="4">
        <v>0</v>
      </c>
      <c r="J164" s="11">
        <f t="shared" si="8"/>
        <v>1</v>
      </c>
      <c r="K164" s="11">
        <f t="shared" si="9"/>
        <v>24</v>
      </c>
      <c r="L164" s="12">
        <f t="shared" si="11"/>
        <v>2.7276293736503132</v>
      </c>
      <c r="M164" s="13" cm="1">
        <f t="array" ref="M164">BaseInfo!$C$10*(1-E164)*INDEX(BaseInfo!$E$21:$AB$21,K164)*INDEX(BaseInfo!$E$25:$P$25,J164)/L164/MIN(H164,130)/BaseInfo!$C$6*1000000/3600-IF(I164&lt;0.1,BaseInfo!$C$15/MIN(H164,130)*3600,0)</f>
        <v>17.137899450071096</v>
      </c>
      <c r="X164" s="5"/>
      <c r="Y164" s="6"/>
      <c r="Z164" s="6"/>
    </row>
    <row r="165" spans="1:26" x14ac:dyDescent="0.25">
      <c r="A165" s="1">
        <v>1</v>
      </c>
      <c r="B165" s="1">
        <v>7</v>
      </c>
      <c r="C165" s="1">
        <v>20</v>
      </c>
      <c r="D165" s="5">
        <f>DATE(BaseInfo!$C$8,A165,B165)+TIME(C165-1,0,0) + TIME(BaseInfo!$C$12,BaseInfo!$C$13,0)</f>
        <v>44569.020833333328</v>
      </c>
      <c r="E165" s="2">
        <f t="shared" si="10"/>
        <v>0</v>
      </c>
      <c r="F165" s="2">
        <v>-2.7010000000000001</v>
      </c>
      <c r="G165" s="2">
        <v>0.73599999999999999</v>
      </c>
      <c r="H165" s="3">
        <v>36.173000000000002</v>
      </c>
      <c r="I165" s="4">
        <v>0</v>
      </c>
      <c r="J165" s="11">
        <f t="shared" si="8"/>
        <v>1</v>
      </c>
      <c r="K165" s="11">
        <f t="shared" si="9"/>
        <v>1</v>
      </c>
      <c r="L165" s="12">
        <f t="shared" si="11"/>
        <v>2.7994815591462645</v>
      </c>
      <c r="M165" s="13" cm="1">
        <f t="array" ref="M165">BaseInfo!$C$10*(1-E165)*INDEX(BaseInfo!$E$21:$AB$21,K165)*INDEX(BaseInfo!$E$25:$P$25,J165)/L165/MIN(H165,130)/BaseInfo!$C$6*1000000/3600-IF(I165&lt;0.1,BaseInfo!$C$15/MIN(H165,130)*3600,0)</f>
        <v>16.493838294310393</v>
      </c>
      <c r="X165" s="5"/>
      <c r="Y165" s="6"/>
      <c r="Z165" s="6"/>
    </row>
    <row r="166" spans="1:26" x14ac:dyDescent="0.25">
      <c r="A166" s="1">
        <v>1</v>
      </c>
      <c r="B166" s="1">
        <v>7</v>
      </c>
      <c r="C166" s="1">
        <v>21</v>
      </c>
      <c r="D166" s="5">
        <f>DATE(BaseInfo!$C$8,A166,B166)+TIME(C166-1,0,0) + TIME(BaseInfo!$C$12,BaseInfo!$C$13,0)</f>
        <v>44569.0625</v>
      </c>
      <c r="E166" s="2">
        <f t="shared" si="10"/>
        <v>0</v>
      </c>
      <c r="F166" s="2">
        <v>-2.5179999999999998</v>
      </c>
      <c r="G166" s="2">
        <v>0.57599999999999996</v>
      </c>
      <c r="H166" s="3">
        <v>36.076999999999998</v>
      </c>
      <c r="I166" s="4">
        <v>0</v>
      </c>
      <c r="J166" s="11">
        <f t="shared" si="8"/>
        <v>1</v>
      </c>
      <c r="K166" s="11">
        <f t="shared" si="9"/>
        <v>2</v>
      </c>
      <c r="L166" s="12">
        <f t="shared" si="11"/>
        <v>2.5830408436569483</v>
      </c>
      <c r="M166" s="13" cm="1">
        <f t="array" ref="M166">BaseInfo!$C$10*(1-E166)*INDEX(BaseInfo!$E$21:$AB$21,K166)*INDEX(BaseInfo!$E$25:$P$25,J166)/L166/MIN(H166,130)/BaseInfo!$C$6*1000000/3600-IF(I166&lt;0.1,BaseInfo!$C$15/MIN(H166,130)*3600,0)</f>
        <v>18.759615149144111</v>
      </c>
      <c r="X166" s="5"/>
      <c r="Y166" s="6"/>
      <c r="Z166" s="6"/>
    </row>
    <row r="167" spans="1:26" x14ac:dyDescent="0.25">
      <c r="A167" s="1">
        <v>1</v>
      </c>
      <c r="B167" s="1">
        <v>7</v>
      </c>
      <c r="C167" s="1">
        <v>22</v>
      </c>
      <c r="D167" s="5">
        <f>DATE(BaseInfo!$C$8,A167,B167)+TIME(C167-1,0,0) + TIME(BaseInfo!$C$12,BaseInfo!$C$13,0)</f>
        <v>44569.104166666664</v>
      </c>
      <c r="E167" s="2">
        <f t="shared" si="10"/>
        <v>0</v>
      </c>
      <c r="F167" s="2">
        <v>-2.323</v>
      </c>
      <c r="G167" s="2">
        <v>0.52400000000000002</v>
      </c>
      <c r="H167" s="3">
        <v>35.994</v>
      </c>
      <c r="I167" s="4">
        <v>0</v>
      </c>
      <c r="J167" s="11">
        <f t="shared" si="8"/>
        <v>1</v>
      </c>
      <c r="K167" s="11">
        <f t="shared" si="9"/>
        <v>3</v>
      </c>
      <c r="L167" s="12">
        <f t="shared" si="11"/>
        <v>2.3813662045137032</v>
      </c>
      <c r="M167" s="13" cm="1">
        <f t="array" ref="M167">BaseInfo!$C$10*(1-E167)*INDEX(BaseInfo!$E$21:$AB$21,K167)*INDEX(BaseInfo!$E$25:$P$25,J167)/L167/MIN(H167,130)/BaseInfo!$C$6*1000000/3600-IF(I167&lt;0.1,BaseInfo!$C$15/MIN(H167,130)*3600,0)</f>
        <v>21.242290751108406</v>
      </c>
      <c r="X167" s="5"/>
      <c r="Y167" s="6"/>
      <c r="Z167" s="6"/>
    </row>
    <row r="168" spans="1:26" x14ac:dyDescent="0.25">
      <c r="A168" s="1">
        <v>1</v>
      </c>
      <c r="B168" s="1">
        <v>7</v>
      </c>
      <c r="C168" s="1">
        <v>23</v>
      </c>
      <c r="D168" s="5">
        <f>DATE(BaseInfo!$C$8,A168,B168)+TIME(C168-1,0,0) + TIME(BaseInfo!$C$12,BaseInfo!$C$13,0)</f>
        <v>44569.145833333328</v>
      </c>
      <c r="E168" s="2">
        <f t="shared" si="10"/>
        <v>0</v>
      </c>
      <c r="F168" s="2">
        <v>-1.998</v>
      </c>
      <c r="G168" s="2">
        <v>0.73899999999999999</v>
      </c>
      <c r="H168" s="3">
        <v>35.933999999999997</v>
      </c>
      <c r="I168" s="4">
        <v>0</v>
      </c>
      <c r="J168" s="11">
        <f t="shared" si="8"/>
        <v>1</v>
      </c>
      <c r="K168" s="11">
        <f t="shared" si="9"/>
        <v>4</v>
      </c>
      <c r="L168" s="12">
        <f t="shared" si="11"/>
        <v>2.1302875392772687</v>
      </c>
      <c r="M168" s="13" cm="1">
        <f t="array" ref="M168">BaseInfo!$C$10*(1-E168)*INDEX(BaseInfo!$E$21:$AB$21,K168)*INDEX(BaseInfo!$E$25:$P$25,J168)/L168/MIN(H168,130)/BaseInfo!$C$6*1000000/3600-IF(I168&lt;0.1,BaseInfo!$C$15/MIN(H168,130)*3600,0)</f>
        <v>24.966364794903861</v>
      </c>
      <c r="X168" s="5"/>
      <c r="Y168" s="6"/>
      <c r="Z168" s="6"/>
    </row>
    <row r="169" spans="1:26" x14ac:dyDescent="0.25">
      <c r="A169" s="1">
        <v>1</v>
      </c>
      <c r="B169" s="1">
        <v>7</v>
      </c>
      <c r="C169" s="1">
        <v>24</v>
      </c>
      <c r="D169" s="5">
        <f>DATE(BaseInfo!$C$8,A169,B169)+TIME(C169-1,0,0) + TIME(BaseInfo!$C$12,BaseInfo!$C$13,0)</f>
        <v>44569.1875</v>
      </c>
      <c r="E169" s="2">
        <f t="shared" si="10"/>
        <v>0</v>
      </c>
      <c r="F169" s="2">
        <v>-1.62</v>
      </c>
      <c r="G169" s="2">
        <v>1.093</v>
      </c>
      <c r="H169" s="3">
        <v>35.878</v>
      </c>
      <c r="I169" s="4">
        <v>0</v>
      </c>
      <c r="J169" s="11">
        <f t="shared" si="8"/>
        <v>1</v>
      </c>
      <c r="K169" s="11">
        <f t="shared" si="9"/>
        <v>5</v>
      </c>
      <c r="L169" s="12">
        <f t="shared" si="11"/>
        <v>1.9542387264610228</v>
      </c>
      <c r="M169" s="13" cm="1">
        <f t="array" ref="M169">BaseInfo!$C$10*(1-E169)*INDEX(BaseInfo!$E$21:$AB$21,K169)*INDEX(BaseInfo!$E$25:$P$25,J169)/L169/MIN(H169,130)/BaseInfo!$C$6*1000000/3600-IF(I169&lt;0.1,BaseInfo!$C$15/MIN(H169,130)*3600,0)</f>
        <v>104.55363015711782</v>
      </c>
      <c r="X169" s="5"/>
      <c r="Y169" s="6"/>
      <c r="Z169" s="6"/>
    </row>
    <row r="170" spans="1:26" x14ac:dyDescent="0.25">
      <c r="A170" s="1">
        <v>1</v>
      </c>
      <c r="B170" s="1">
        <v>8</v>
      </c>
      <c r="C170" s="1">
        <v>1</v>
      </c>
      <c r="D170" s="5">
        <f>DATE(BaseInfo!$C$8,A170,B170)+TIME(C170-1,0,0) + TIME(BaseInfo!$C$12,BaseInfo!$C$13,0)</f>
        <v>44569.229166666664</v>
      </c>
      <c r="E170" s="2">
        <f t="shared" si="10"/>
        <v>0</v>
      </c>
      <c r="F170" s="2">
        <v>-1.4079999999999999</v>
      </c>
      <c r="G170" s="2">
        <v>1.5609999999999999</v>
      </c>
      <c r="H170" s="3">
        <v>35.822000000000003</v>
      </c>
      <c r="I170" s="4">
        <v>0</v>
      </c>
      <c r="J170" s="11">
        <f t="shared" si="8"/>
        <v>1</v>
      </c>
      <c r="K170" s="11">
        <f t="shared" si="9"/>
        <v>6</v>
      </c>
      <c r="L170" s="12">
        <f t="shared" si="11"/>
        <v>2.102185767243228</v>
      </c>
      <c r="M170" s="13" cm="1">
        <f t="array" ref="M170">BaseInfo!$C$10*(1-E170)*INDEX(BaseInfo!$E$21:$AB$21,K170)*INDEX(BaseInfo!$E$25:$P$25,J170)/L170/MIN(H170,130)/BaseInfo!$C$6*1000000/3600-IF(I170&lt;0.1,BaseInfo!$C$15/MIN(H170,130)*3600,0)</f>
        <v>167.76654992042944</v>
      </c>
      <c r="X170" s="5"/>
      <c r="Y170" s="6"/>
      <c r="Z170" s="6"/>
    </row>
    <row r="171" spans="1:26" x14ac:dyDescent="0.25">
      <c r="A171" s="1">
        <v>1</v>
      </c>
      <c r="B171" s="1">
        <v>8</v>
      </c>
      <c r="C171" s="1">
        <v>2</v>
      </c>
      <c r="D171" s="5">
        <f>DATE(BaseInfo!$C$8,A171,B171)+TIME(C171-1,0,0) + TIME(BaseInfo!$C$12,BaseInfo!$C$13,0)</f>
        <v>44569.270833333328</v>
      </c>
      <c r="E171" s="2">
        <f t="shared" si="10"/>
        <v>0</v>
      </c>
      <c r="F171" s="2">
        <v>-1.3089999999999999</v>
      </c>
      <c r="G171" s="2">
        <v>1.92</v>
      </c>
      <c r="H171" s="3">
        <v>35.762</v>
      </c>
      <c r="I171" s="4">
        <v>0</v>
      </c>
      <c r="J171" s="11">
        <f t="shared" si="8"/>
        <v>1</v>
      </c>
      <c r="K171" s="11">
        <f t="shared" si="9"/>
        <v>7</v>
      </c>
      <c r="L171" s="12">
        <f t="shared" si="11"/>
        <v>2.3237644028601521</v>
      </c>
      <c r="M171" s="13" cm="1">
        <f t="array" ref="M171">BaseInfo!$C$10*(1-E171)*INDEX(BaseInfo!$E$21:$AB$21,K171)*INDEX(BaseInfo!$E$25:$P$25,J171)/L171/MIN(H171,130)/BaseInfo!$C$6*1000000/3600-IF(I171&lt;0.1,BaseInfo!$C$15/MIN(H171,130)*3600,0)</f>
        <v>215.51651020897722</v>
      </c>
      <c r="X171" s="5"/>
      <c r="Y171" s="6"/>
      <c r="Z171" s="6"/>
    </row>
    <row r="172" spans="1:26" x14ac:dyDescent="0.25">
      <c r="A172" s="1">
        <v>1</v>
      </c>
      <c r="B172" s="1">
        <v>8</v>
      </c>
      <c r="C172" s="1">
        <v>3</v>
      </c>
      <c r="D172" s="5">
        <f>DATE(BaseInfo!$C$8,A172,B172)+TIME(C172-1,0,0) + TIME(BaseInfo!$C$12,BaseInfo!$C$13,0)</f>
        <v>44569.3125</v>
      </c>
      <c r="E172" s="2">
        <f t="shared" si="10"/>
        <v>0</v>
      </c>
      <c r="F172" s="2">
        <v>-1.028</v>
      </c>
      <c r="G172" s="2">
        <v>1.994</v>
      </c>
      <c r="H172" s="3">
        <v>46.045000000000002</v>
      </c>
      <c r="I172" s="4">
        <v>0</v>
      </c>
      <c r="J172" s="11">
        <f t="shared" si="8"/>
        <v>1</v>
      </c>
      <c r="K172" s="11">
        <f t="shared" si="9"/>
        <v>8</v>
      </c>
      <c r="L172" s="12">
        <f t="shared" si="11"/>
        <v>2.2433947490354882</v>
      </c>
      <c r="M172" s="13" cm="1">
        <f t="array" ref="M172">BaseInfo!$C$10*(1-E172)*INDEX(BaseInfo!$E$21:$AB$21,K172)*INDEX(BaseInfo!$E$25:$P$25,J172)/L172/MIN(H172,130)/BaseInfo!$C$6*1000000/3600-IF(I172&lt;0.1,BaseInfo!$C$15/MIN(H172,130)*3600,0)</f>
        <v>251.44075345397982</v>
      </c>
      <c r="X172" s="5"/>
      <c r="Y172" s="6"/>
      <c r="Z172" s="6"/>
    </row>
    <row r="173" spans="1:26" x14ac:dyDescent="0.25">
      <c r="A173" s="1">
        <v>1</v>
      </c>
      <c r="B173" s="1">
        <v>8</v>
      </c>
      <c r="C173" s="1">
        <v>4</v>
      </c>
      <c r="D173" s="5">
        <f>DATE(BaseInfo!$C$8,A173,B173)+TIME(C173-1,0,0) + TIME(BaseInfo!$C$12,BaseInfo!$C$13,0)</f>
        <v>44569.354166666664</v>
      </c>
      <c r="E173" s="2">
        <f t="shared" si="10"/>
        <v>0</v>
      </c>
      <c r="F173" s="2">
        <v>-1.325</v>
      </c>
      <c r="G173" s="2">
        <v>2.3679999999999999</v>
      </c>
      <c r="H173" s="3">
        <v>149.803</v>
      </c>
      <c r="I173" s="4">
        <v>0</v>
      </c>
      <c r="J173" s="11">
        <f t="shared" si="8"/>
        <v>1</v>
      </c>
      <c r="K173" s="11">
        <f t="shared" si="9"/>
        <v>9</v>
      </c>
      <c r="L173" s="12">
        <f t="shared" si="11"/>
        <v>2.7134938732195435</v>
      </c>
      <c r="M173" s="13" cm="1">
        <f t="array" ref="M173">BaseInfo!$C$10*(1-E173)*INDEX(BaseInfo!$E$21:$AB$21,K173)*INDEX(BaseInfo!$E$25:$P$25,J173)/L173/MIN(H173,130)/BaseInfo!$C$6*1000000/3600-IF(I173&lt;0.1,BaseInfo!$C$15/MIN(H173,130)*3600,0)</f>
        <v>95.925392603873718</v>
      </c>
      <c r="X173" s="5"/>
      <c r="Y173" s="6"/>
      <c r="Z173" s="6"/>
    </row>
    <row r="174" spans="1:26" x14ac:dyDescent="0.25">
      <c r="A174" s="1">
        <v>1</v>
      </c>
      <c r="B174" s="1">
        <v>8</v>
      </c>
      <c r="C174" s="1">
        <v>5</v>
      </c>
      <c r="D174" s="5">
        <f>DATE(BaseInfo!$C$8,A174,B174)+TIME(C174-1,0,0) + TIME(BaseInfo!$C$12,BaseInfo!$C$13,0)</f>
        <v>44569.395833333328</v>
      </c>
      <c r="E174" s="2">
        <f t="shared" si="10"/>
        <v>0</v>
      </c>
      <c r="F174" s="2">
        <v>-1.897</v>
      </c>
      <c r="G174" s="2">
        <v>2.65</v>
      </c>
      <c r="H174" s="3">
        <v>262.87</v>
      </c>
      <c r="I174" s="4">
        <v>0</v>
      </c>
      <c r="J174" s="11">
        <f t="shared" si="8"/>
        <v>1</v>
      </c>
      <c r="K174" s="11">
        <f t="shared" si="9"/>
        <v>10</v>
      </c>
      <c r="L174" s="12">
        <f t="shared" si="11"/>
        <v>3.2590042957934253</v>
      </c>
      <c r="M174" s="13" cm="1">
        <f t="array" ref="M174">BaseInfo!$C$10*(1-E174)*INDEX(BaseInfo!$E$21:$AB$21,K174)*INDEX(BaseInfo!$E$25:$P$25,J174)/L174/MIN(H174,130)/BaseInfo!$C$6*1000000/3600-IF(I174&lt;0.1,BaseInfo!$C$15/MIN(H174,130)*3600,0)</f>
        <v>92.047573407727441</v>
      </c>
      <c r="X174" s="5"/>
      <c r="Y174" s="6"/>
      <c r="Z174" s="6"/>
    </row>
    <row r="175" spans="1:26" x14ac:dyDescent="0.25">
      <c r="A175" s="1">
        <v>1</v>
      </c>
      <c r="B175" s="1">
        <v>8</v>
      </c>
      <c r="C175" s="1">
        <v>6</v>
      </c>
      <c r="D175" s="5">
        <f>DATE(BaseInfo!$C$8,A175,B175)+TIME(C175-1,0,0) + TIME(BaseInfo!$C$12,BaseInfo!$C$13,0)</f>
        <v>44569.4375</v>
      </c>
      <c r="E175" s="2">
        <f t="shared" si="10"/>
        <v>0</v>
      </c>
      <c r="F175" s="2">
        <v>-2.2389999999999999</v>
      </c>
      <c r="G175" s="2">
        <v>2.835</v>
      </c>
      <c r="H175" s="3">
        <v>495.13099999999997</v>
      </c>
      <c r="I175" s="4">
        <v>0</v>
      </c>
      <c r="J175" s="11">
        <f t="shared" si="8"/>
        <v>1</v>
      </c>
      <c r="K175" s="11">
        <f t="shared" si="9"/>
        <v>11</v>
      </c>
      <c r="L175" s="12">
        <f t="shared" si="11"/>
        <v>3.6125262628803125</v>
      </c>
      <c r="M175" s="13" cm="1">
        <f t="array" ref="M175">BaseInfo!$C$10*(1-E175)*INDEX(BaseInfo!$E$21:$AB$21,K175)*INDEX(BaseInfo!$E$25:$P$25,J175)/L175/MIN(H175,130)/BaseInfo!$C$6*1000000/3600-IF(I175&lt;0.1,BaseInfo!$C$15/MIN(H175,130)*3600,0)</f>
        <v>65.661191520291254</v>
      </c>
      <c r="X175" s="5"/>
      <c r="Y175" s="6"/>
      <c r="Z175" s="6"/>
    </row>
    <row r="176" spans="1:26" x14ac:dyDescent="0.25">
      <c r="A176" s="1">
        <v>1</v>
      </c>
      <c r="B176" s="1">
        <v>8</v>
      </c>
      <c r="C176" s="1">
        <v>7</v>
      </c>
      <c r="D176" s="5">
        <f>DATE(BaseInfo!$C$8,A176,B176)+TIME(C176-1,0,0) + TIME(BaseInfo!$C$12,BaseInfo!$C$13,0)</f>
        <v>44569.479166666664</v>
      </c>
      <c r="E176" s="2">
        <f t="shared" si="10"/>
        <v>0</v>
      </c>
      <c r="F176" s="2">
        <v>-2.1909999999999998</v>
      </c>
      <c r="G176" s="2">
        <v>3.113</v>
      </c>
      <c r="H176" s="3">
        <v>779.53399999999999</v>
      </c>
      <c r="I176" s="4">
        <v>0</v>
      </c>
      <c r="J176" s="11">
        <f t="shared" si="8"/>
        <v>1</v>
      </c>
      <c r="K176" s="11">
        <f t="shared" si="9"/>
        <v>12</v>
      </c>
      <c r="L176" s="12">
        <f t="shared" si="11"/>
        <v>3.8067374482619627</v>
      </c>
      <c r="M176" s="13" cm="1">
        <f t="array" ref="M176">BaseInfo!$C$10*(1-E176)*INDEX(BaseInfo!$E$21:$AB$21,K176)*INDEX(BaseInfo!$E$25:$P$25,J176)/L176/MIN(H176,130)/BaseInfo!$C$6*1000000/3600-IF(I176&lt;0.1,BaseInfo!$C$15/MIN(H176,130)*3600,0)</f>
        <v>51.346815902562412</v>
      </c>
      <c r="X176" s="5"/>
      <c r="Y176" s="6"/>
      <c r="Z176" s="6"/>
    </row>
    <row r="177" spans="1:26" x14ac:dyDescent="0.25">
      <c r="A177" s="1">
        <v>1</v>
      </c>
      <c r="B177" s="1">
        <v>8</v>
      </c>
      <c r="C177" s="1">
        <v>8</v>
      </c>
      <c r="D177" s="5">
        <f>DATE(BaseInfo!$C$8,A177,B177)+TIME(C177-1,0,0) + TIME(BaseInfo!$C$12,BaseInfo!$C$13,0)</f>
        <v>44569.520833333328</v>
      </c>
      <c r="E177" s="2">
        <f t="shared" si="10"/>
        <v>0</v>
      </c>
      <c r="F177" s="2">
        <v>-1.7909999999999999</v>
      </c>
      <c r="G177" s="2">
        <v>3.3650000000000002</v>
      </c>
      <c r="H177" s="3">
        <v>911.25199999999995</v>
      </c>
      <c r="I177" s="4">
        <v>0</v>
      </c>
      <c r="J177" s="11">
        <f t="shared" si="8"/>
        <v>1</v>
      </c>
      <c r="K177" s="11">
        <f t="shared" si="9"/>
        <v>13</v>
      </c>
      <c r="L177" s="12">
        <f t="shared" si="11"/>
        <v>3.8119425494096837</v>
      </c>
      <c r="M177" s="13" cm="1">
        <f t="array" ref="M177">BaseInfo!$C$10*(1-E177)*INDEX(BaseInfo!$E$21:$AB$21,K177)*INDEX(BaseInfo!$E$25:$P$25,J177)/L177/MIN(H177,130)/BaseInfo!$C$6*1000000/3600-IF(I177&lt;0.1,BaseInfo!$C$15/MIN(H177,130)*3600,0)</f>
        <v>51.272921951383879</v>
      </c>
      <c r="X177" s="5"/>
      <c r="Y177" s="6"/>
      <c r="Z177" s="6"/>
    </row>
    <row r="178" spans="1:26" x14ac:dyDescent="0.25">
      <c r="A178" s="1">
        <v>1</v>
      </c>
      <c r="B178" s="1">
        <v>8</v>
      </c>
      <c r="C178" s="1">
        <v>9</v>
      </c>
      <c r="D178" s="5">
        <f>DATE(BaseInfo!$C$8,A178,B178)+TIME(C178-1,0,0) + TIME(BaseInfo!$C$12,BaseInfo!$C$13,0)</f>
        <v>44569.5625</v>
      </c>
      <c r="E178" s="2">
        <f t="shared" si="10"/>
        <v>0</v>
      </c>
      <c r="F178" s="2">
        <v>-1.5069999999999999</v>
      </c>
      <c r="G178" s="2">
        <v>3.5990000000000002</v>
      </c>
      <c r="H178" s="3">
        <v>962.899</v>
      </c>
      <c r="I178" s="4">
        <v>0</v>
      </c>
      <c r="J178" s="11">
        <f t="shared" si="8"/>
        <v>1</v>
      </c>
      <c r="K178" s="11">
        <f t="shared" si="9"/>
        <v>14</v>
      </c>
      <c r="L178" s="12">
        <f t="shared" si="11"/>
        <v>3.9017752369914902</v>
      </c>
      <c r="M178" s="13" cm="1">
        <f t="array" ref="M178">BaseInfo!$C$10*(1-E178)*INDEX(BaseInfo!$E$21:$AB$21,K178)*INDEX(BaseInfo!$E$25:$P$25,J178)/L178/MIN(H178,130)/BaseInfo!$C$6*1000000/3600-IF(I178&lt;0.1,BaseInfo!$C$15/MIN(H178,130)*3600,0)</f>
        <v>50.028680157142915</v>
      </c>
      <c r="X178" s="5"/>
      <c r="Y178" s="6"/>
      <c r="Z178" s="6"/>
    </row>
    <row r="179" spans="1:26" x14ac:dyDescent="0.25">
      <c r="A179" s="1">
        <v>1</v>
      </c>
      <c r="B179" s="1">
        <v>8</v>
      </c>
      <c r="C179" s="1">
        <v>10</v>
      </c>
      <c r="D179" s="5">
        <f>DATE(BaseInfo!$C$8,A179,B179)+TIME(C179-1,0,0) + TIME(BaseInfo!$C$12,BaseInfo!$C$13,0)</f>
        <v>44569.604166666664</v>
      </c>
      <c r="E179" s="2">
        <f t="shared" si="10"/>
        <v>0</v>
      </c>
      <c r="F179" s="2">
        <v>-1.2290000000000001</v>
      </c>
      <c r="G179" s="2">
        <v>3.7519999999999998</v>
      </c>
      <c r="H179" s="3">
        <v>957.01300000000003</v>
      </c>
      <c r="I179" s="4">
        <v>0</v>
      </c>
      <c r="J179" s="11">
        <f t="shared" si="8"/>
        <v>1</v>
      </c>
      <c r="K179" s="11">
        <f t="shared" si="9"/>
        <v>15</v>
      </c>
      <c r="L179" s="12">
        <f t="shared" si="11"/>
        <v>3.9481571650581486</v>
      </c>
      <c r="M179" s="13" cm="1">
        <f t="array" ref="M179">BaseInfo!$C$10*(1-E179)*INDEX(BaseInfo!$E$21:$AB$21,K179)*INDEX(BaseInfo!$E$25:$P$25,J179)/L179/MIN(H179,130)/BaseInfo!$C$6*1000000/3600-IF(I179&lt;0.1,BaseInfo!$C$15/MIN(H179,130)*3600,0)</f>
        <v>49.408423970704895</v>
      </c>
      <c r="X179" s="5"/>
      <c r="Y179" s="6"/>
      <c r="Z179" s="6"/>
    </row>
    <row r="180" spans="1:26" x14ac:dyDescent="0.25">
      <c r="A180" s="1">
        <v>1</v>
      </c>
      <c r="B180" s="1">
        <v>8</v>
      </c>
      <c r="C180" s="1">
        <v>11</v>
      </c>
      <c r="D180" s="5">
        <f>DATE(BaseInfo!$C$8,A180,B180)+TIME(C180-1,0,0) + TIME(BaseInfo!$C$12,BaseInfo!$C$13,0)</f>
        <v>44569.645833333328</v>
      </c>
      <c r="E180" s="2">
        <f t="shared" si="10"/>
        <v>0</v>
      </c>
      <c r="F180" s="2">
        <v>-0.86299999999999999</v>
      </c>
      <c r="G180" s="2">
        <v>3.7080000000000002</v>
      </c>
      <c r="H180" s="3">
        <v>887.86</v>
      </c>
      <c r="I180" s="4">
        <v>0</v>
      </c>
      <c r="J180" s="11">
        <f t="shared" si="8"/>
        <v>1</v>
      </c>
      <c r="K180" s="11">
        <f t="shared" si="9"/>
        <v>16</v>
      </c>
      <c r="L180" s="12">
        <f t="shared" si="11"/>
        <v>3.8071029668239866</v>
      </c>
      <c r="M180" s="13" cm="1">
        <f t="array" ref="M180">BaseInfo!$C$10*(1-E180)*INDEX(BaseInfo!$E$21:$AB$21,K180)*INDEX(BaseInfo!$E$25:$P$25,J180)/L180/MIN(H180,130)/BaseInfo!$C$6*1000000/3600-IF(I180&lt;0.1,BaseInfo!$C$15/MIN(H180,130)*3600,0)</f>
        <v>62.163790442726842</v>
      </c>
      <c r="X180" s="5"/>
      <c r="Y180" s="6"/>
      <c r="Z180" s="6"/>
    </row>
    <row r="181" spans="1:26" x14ac:dyDescent="0.25">
      <c r="A181" s="1">
        <v>1</v>
      </c>
      <c r="B181" s="1">
        <v>8</v>
      </c>
      <c r="C181" s="1">
        <v>12</v>
      </c>
      <c r="D181" s="5">
        <f>DATE(BaseInfo!$C$8,A181,B181)+TIME(C181-1,0,0) + TIME(BaseInfo!$C$12,BaseInfo!$C$13,0)</f>
        <v>44569.6875</v>
      </c>
      <c r="E181" s="2">
        <f t="shared" si="10"/>
        <v>0</v>
      </c>
      <c r="F181" s="2">
        <v>-0.66800000000000004</v>
      </c>
      <c r="G181" s="2">
        <v>2.806</v>
      </c>
      <c r="H181" s="3">
        <v>288.34500000000003</v>
      </c>
      <c r="I181" s="4">
        <v>0</v>
      </c>
      <c r="J181" s="11">
        <f t="shared" si="8"/>
        <v>1</v>
      </c>
      <c r="K181" s="11">
        <f t="shared" si="9"/>
        <v>17</v>
      </c>
      <c r="L181" s="12">
        <f t="shared" si="11"/>
        <v>2.8844167521355164</v>
      </c>
      <c r="M181" s="13" cm="1">
        <f t="array" ref="M181">BaseInfo!$C$10*(1-E181)*INDEX(BaseInfo!$E$21:$AB$21,K181)*INDEX(BaseInfo!$E$25:$P$25,J181)/L181/MIN(H181,130)/BaseInfo!$C$6*1000000/3600-IF(I181&lt;0.1,BaseInfo!$C$15/MIN(H181,130)*3600,0)</f>
        <v>104.36104847954019</v>
      </c>
      <c r="X181" s="5"/>
      <c r="Y181" s="6"/>
      <c r="Z181" s="6"/>
    </row>
    <row r="182" spans="1:26" x14ac:dyDescent="0.25">
      <c r="A182" s="1">
        <v>1</v>
      </c>
      <c r="B182" s="1">
        <v>8</v>
      </c>
      <c r="C182" s="1">
        <v>13</v>
      </c>
      <c r="D182" s="5">
        <f>DATE(BaseInfo!$C$8,A182,B182)+TIME(C182-1,0,0) + TIME(BaseInfo!$C$12,BaseInfo!$C$13,0)</f>
        <v>44569.729166666664</v>
      </c>
      <c r="E182" s="2">
        <f t="shared" si="10"/>
        <v>0</v>
      </c>
      <c r="F182" s="2">
        <v>-0.76800000000000002</v>
      </c>
      <c r="G182" s="2">
        <v>2.4980000000000002</v>
      </c>
      <c r="H182" s="3">
        <v>53.396000000000001</v>
      </c>
      <c r="I182" s="4">
        <v>0</v>
      </c>
      <c r="J182" s="11">
        <f t="shared" si="8"/>
        <v>1</v>
      </c>
      <c r="K182" s="11">
        <f t="shared" si="9"/>
        <v>18</v>
      </c>
      <c r="L182" s="12">
        <f t="shared" si="11"/>
        <v>2.6133939618817523</v>
      </c>
      <c r="M182" s="13" cm="1">
        <f t="array" ref="M182">BaseInfo!$C$10*(1-E182)*INDEX(BaseInfo!$E$21:$AB$21,K182)*INDEX(BaseInfo!$E$25:$P$25,J182)/L182/MIN(H182,130)/BaseInfo!$C$6*1000000/3600-IF(I182&lt;0.1,BaseInfo!$C$15/MIN(H182,130)*3600,0)</f>
        <v>281.13029687523954</v>
      </c>
      <c r="X182" s="5"/>
      <c r="Y182" s="6"/>
      <c r="Z182" s="6"/>
    </row>
    <row r="183" spans="1:26" x14ac:dyDescent="0.25">
      <c r="A183" s="1">
        <v>1</v>
      </c>
      <c r="B183" s="1">
        <v>8</v>
      </c>
      <c r="C183" s="1">
        <v>14</v>
      </c>
      <c r="D183" s="5">
        <f>DATE(BaseInfo!$C$8,A183,B183)+TIME(C183-1,0,0) + TIME(BaseInfo!$C$12,BaseInfo!$C$13,0)</f>
        <v>44569.770833333328</v>
      </c>
      <c r="E183" s="2">
        <f t="shared" si="10"/>
        <v>0</v>
      </c>
      <c r="F183" s="2">
        <v>-1.0960000000000001</v>
      </c>
      <c r="G183" s="2">
        <v>2.19</v>
      </c>
      <c r="H183" s="3">
        <v>37.902999999999999</v>
      </c>
      <c r="I183" s="4">
        <v>0</v>
      </c>
      <c r="J183" s="11">
        <f t="shared" si="8"/>
        <v>1</v>
      </c>
      <c r="K183" s="11">
        <f t="shared" si="9"/>
        <v>19</v>
      </c>
      <c r="L183" s="12">
        <f t="shared" si="11"/>
        <v>2.4489418122936284</v>
      </c>
      <c r="M183" s="13" cm="1">
        <f t="array" ref="M183">BaseInfo!$C$10*(1-E183)*INDEX(BaseInfo!$E$21:$AB$21,K183)*INDEX(BaseInfo!$E$25:$P$25,J183)/L183/MIN(H183,130)/BaseInfo!$C$6*1000000/3600-IF(I183&lt;0.1,BaseInfo!$C$15/MIN(H183,130)*3600,0)</f>
        <v>423.27645491256538</v>
      </c>
      <c r="X183" s="5"/>
      <c r="Y183" s="6"/>
      <c r="Z183" s="6"/>
    </row>
    <row r="184" spans="1:26" x14ac:dyDescent="0.25">
      <c r="A184" s="1">
        <v>1</v>
      </c>
      <c r="B184" s="1">
        <v>8</v>
      </c>
      <c r="C184" s="1">
        <v>15</v>
      </c>
      <c r="D184" s="5">
        <f>DATE(BaseInfo!$C$8,A184,B184)+TIME(C184-1,0,0) + TIME(BaseInfo!$C$12,BaseInfo!$C$13,0)</f>
        <v>44569.8125</v>
      </c>
      <c r="E184" s="2">
        <f t="shared" si="10"/>
        <v>0</v>
      </c>
      <c r="F184" s="2">
        <v>-1.7350000000000001</v>
      </c>
      <c r="G184" s="2">
        <v>1.2889999999999999</v>
      </c>
      <c r="H184" s="3">
        <v>36.680999999999997</v>
      </c>
      <c r="I184" s="4">
        <v>0</v>
      </c>
      <c r="J184" s="11">
        <f t="shared" si="8"/>
        <v>1</v>
      </c>
      <c r="K184" s="11">
        <f t="shared" si="9"/>
        <v>20</v>
      </c>
      <c r="L184" s="12">
        <f t="shared" si="11"/>
        <v>2.1614222169673374</v>
      </c>
      <c r="M184" s="13" cm="1">
        <f t="array" ref="M184">BaseInfo!$C$10*(1-E184)*INDEX(BaseInfo!$E$21:$AB$21,K184)*INDEX(BaseInfo!$E$25:$P$25,J184)/L184/MIN(H184,130)/BaseInfo!$C$6*1000000/3600-IF(I184&lt;0.1,BaseInfo!$C$15/MIN(H184,130)*3600,0)</f>
        <v>429.30736934623161</v>
      </c>
      <c r="X184" s="5"/>
      <c r="Y184" s="6"/>
      <c r="Z184" s="6"/>
    </row>
    <row r="185" spans="1:26" x14ac:dyDescent="0.25">
      <c r="A185" s="1">
        <v>1</v>
      </c>
      <c r="B185" s="1">
        <v>8</v>
      </c>
      <c r="C185" s="1">
        <v>16</v>
      </c>
      <c r="D185" s="5">
        <f>DATE(BaseInfo!$C$8,A185,B185)+TIME(C185-1,0,0) + TIME(BaseInfo!$C$12,BaseInfo!$C$13,0)</f>
        <v>44569.854166666664</v>
      </c>
      <c r="E185" s="2">
        <f t="shared" si="10"/>
        <v>0</v>
      </c>
      <c r="F185" s="2">
        <v>-1.8340000000000001</v>
      </c>
      <c r="G185" s="2">
        <v>0.375</v>
      </c>
      <c r="H185" s="3">
        <v>36.606000000000002</v>
      </c>
      <c r="I185" s="4">
        <v>0</v>
      </c>
      <c r="J185" s="11">
        <f t="shared" si="8"/>
        <v>1</v>
      </c>
      <c r="K185" s="11">
        <f t="shared" si="9"/>
        <v>21</v>
      </c>
      <c r="L185" s="12">
        <f t="shared" si="11"/>
        <v>1.8719457791292995</v>
      </c>
      <c r="M185" s="13" cm="1">
        <f t="array" ref="M185">BaseInfo!$C$10*(1-E185)*INDEX(BaseInfo!$E$21:$AB$21,K185)*INDEX(BaseInfo!$E$25:$P$25,J185)/L185/MIN(H185,130)/BaseInfo!$C$6*1000000/3600-IF(I185&lt;0.1,BaseInfo!$C$15/MIN(H185,130)*3600,0)</f>
        <v>380.98556316815854</v>
      </c>
      <c r="X185" s="5"/>
      <c r="Y185" s="6"/>
      <c r="Z185" s="6"/>
    </row>
    <row r="186" spans="1:26" x14ac:dyDescent="0.25">
      <c r="A186" s="1">
        <v>1</v>
      </c>
      <c r="B186" s="1">
        <v>8</v>
      </c>
      <c r="C186" s="1">
        <v>17</v>
      </c>
      <c r="D186" s="5">
        <f>DATE(BaseInfo!$C$8,A186,B186)+TIME(C186-1,0,0) + TIME(BaseInfo!$C$12,BaseInfo!$C$13,0)</f>
        <v>44569.895833333328</v>
      </c>
      <c r="E186" s="2">
        <f t="shared" si="10"/>
        <v>0</v>
      </c>
      <c r="F186" s="2">
        <v>-1.629</v>
      </c>
      <c r="G186" s="2">
        <v>-0.17699999999999999</v>
      </c>
      <c r="H186" s="3">
        <v>36.536999999999999</v>
      </c>
      <c r="I186" s="4">
        <v>0</v>
      </c>
      <c r="J186" s="11">
        <f t="shared" si="8"/>
        <v>1</v>
      </c>
      <c r="K186" s="11">
        <f t="shared" si="9"/>
        <v>22</v>
      </c>
      <c r="L186" s="12">
        <f t="shared" si="11"/>
        <v>1.6385878066188579</v>
      </c>
      <c r="M186" s="13" cm="1">
        <f t="array" ref="M186">BaseInfo!$C$10*(1-E186)*INDEX(BaseInfo!$E$21:$AB$21,K186)*INDEX(BaseInfo!$E$25:$P$25,J186)/L186/MIN(H186,130)/BaseInfo!$C$6*1000000/3600-IF(I186&lt;0.1,BaseInfo!$C$15/MIN(H186,130)*3600,0)</f>
        <v>303.27199754310925</v>
      </c>
      <c r="X186" s="5"/>
      <c r="Y186" s="6"/>
      <c r="Z186" s="6"/>
    </row>
    <row r="187" spans="1:26" x14ac:dyDescent="0.25">
      <c r="A187" s="1">
        <v>1</v>
      </c>
      <c r="B187" s="1">
        <v>8</v>
      </c>
      <c r="C187" s="1">
        <v>18</v>
      </c>
      <c r="D187" s="5">
        <f>DATE(BaseInfo!$C$8,A187,B187)+TIME(C187-1,0,0) + TIME(BaseInfo!$C$12,BaseInfo!$C$13,0)</f>
        <v>44569.9375</v>
      </c>
      <c r="E187" s="2">
        <f t="shared" si="10"/>
        <v>0</v>
      </c>
      <c r="F187" s="2">
        <v>-1.2170000000000001</v>
      </c>
      <c r="G187" s="2">
        <v>-0.438</v>
      </c>
      <c r="H187" s="3">
        <v>36.47</v>
      </c>
      <c r="I187" s="4">
        <v>0</v>
      </c>
      <c r="J187" s="11">
        <f t="shared" si="8"/>
        <v>1</v>
      </c>
      <c r="K187" s="11">
        <f t="shared" si="9"/>
        <v>23</v>
      </c>
      <c r="L187" s="12">
        <f t="shared" si="11"/>
        <v>1.2934191122756769</v>
      </c>
      <c r="M187" s="13" cm="1">
        <f t="array" ref="M187">BaseInfo!$C$10*(1-E187)*INDEX(BaseInfo!$E$21:$AB$21,K187)*INDEX(BaseInfo!$E$25:$P$25,J187)/L187/MIN(H187,130)/BaseInfo!$C$6*1000000/3600-IF(I187&lt;0.1,BaseInfo!$C$15/MIN(H187,130)*3600,0)</f>
        <v>160.45001363438476</v>
      </c>
      <c r="X187" s="5"/>
      <c r="Y187" s="6"/>
      <c r="Z187" s="6"/>
    </row>
    <row r="188" spans="1:26" x14ac:dyDescent="0.25">
      <c r="A188" s="1">
        <v>1</v>
      </c>
      <c r="B188" s="1">
        <v>8</v>
      </c>
      <c r="C188" s="1">
        <v>19</v>
      </c>
      <c r="D188" s="5">
        <f>DATE(BaseInfo!$C$8,A188,B188)+TIME(C188-1,0,0) + TIME(BaseInfo!$C$12,BaseInfo!$C$13,0)</f>
        <v>44569.979166666664</v>
      </c>
      <c r="E188" s="2">
        <f t="shared" si="10"/>
        <v>0</v>
      </c>
      <c r="F188" s="2">
        <v>-1.2</v>
      </c>
      <c r="G188" s="2">
        <v>0.317</v>
      </c>
      <c r="H188" s="3">
        <v>36.390999999999998</v>
      </c>
      <c r="I188" s="4">
        <v>0</v>
      </c>
      <c r="J188" s="11">
        <f t="shared" si="8"/>
        <v>1</v>
      </c>
      <c r="K188" s="11">
        <f t="shared" si="9"/>
        <v>24</v>
      </c>
      <c r="L188" s="12">
        <f t="shared" si="11"/>
        <v>1.2411643726759161</v>
      </c>
      <c r="M188" s="13" cm="1">
        <f t="array" ref="M188">BaseInfo!$C$10*(1-E188)*INDEX(BaseInfo!$E$21:$AB$21,K188)*INDEX(BaseInfo!$E$25:$P$25,J188)/L188/MIN(H188,130)/BaseInfo!$C$6*1000000/3600-IF(I188&lt;0.1,BaseInfo!$C$15/MIN(H188,130)*3600,0)</f>
        <v>49.399846737767128</v>
      </c>
      <c r="X188" s="5"/>
      <c r="Y188" s="6"/>
      <c r="Z188" s="6"/>
    </row>
    <row r="189" spans="1:26" x14ac:dyDescent="0.25">
      <c r="A189" s="1">
        <v>1</v>
      </c>
      <c r="B189" s="1">
        <v>8</v>
      </c>
      <c r="C189" s="1">
        <v>20</v>
      </c>
      <c r="D189" s="5">
        <f>DATE(BaseInfo!$C$8,A189,B189)+TIME(C189-1,0,0) + TIME(BaseInfo!$C$12,BaseInfo!$C$13,0)</f>
        <v>44570.020833333328</v>
      </c>
      <c r="E189" s="2">
        <f t="shared" si="10"/>
        <v>0</v>
      </c>
      <c r="F189" s="2">
        <v>-1.8280000000000001</v>
      </c>
      <c r="G189" s="2">
        <v>0.61399999999999999</v>
      </c>
      <c r="H189" s="3">
        <v>36.274000000000001</v>
      </c>
      <c r="I189" s="4">
        <v>0</v>
      </c>
      <c r="J189" s="11">
        <f t="shared" si="8"/>
        <v>1</v>
      </c>
      <c r="K189" s="11">
        <f t="shared" si="9"/>
        <v>1</v>
      </c>
      <c r="L189" s="12">
        <f t="shared" si="11"/>
        <v>1.9283619992107293</v>
      </c>
      <c r="M189" s="13" cm="1">
        <f t="array" ref="M189">BaseInfo!$C$10*(1-E189)*INDEX(BaseInfo!$E$21:$AB$21,K189)*INDEX(BaseInfo!$E$25:$P$25,J189)/L189/MIN(H189,130)/BaseInfo!$C$6*1000000/3600-IF(I189&lt;0.1,BaseInfo!$C$15/MIN(H189,130)*3600,0)</f>
        <v>28.361389077051555</v>
      </c>
      <c r="X189" s="5"/>
      <c r="Y189" s="6"/>
      <c r="Z189" s="6"/>
    </row>
    <row r="190" spans="1:26" x14ac:dyDescent="0.25">
      <c r="A190" s="1">
        <v>1</v>
      </c>
      <c r="B190" s="1">
        <v>8</v>
      </c>
      <c r="C190" s="1">
        <v>21</v>
      </c>
      <c r="D190" s="5">
        <f>DATE(BaseInfo!$C$8,A190,B190)+TIME(C190-1,0,0) + TIME(BaseInfo!$C$12,BaseInfo!$C$13,0)</f>
        <v>44570.0625</v>
      </c>
      <c r="E190" s="2">
        <f t="shared" si="10"/>
        <v>0</v>
      </c>
      <c r="F190" s="2">
        <v>-2.3559999999999999</v>
      </c>
      <c r="G190" s="2">
        <v>0.40400000000000003</v>
      </c>
      <c r="H190" s="3">
        <v>36.146999999999998</v>
      </c>
      <c r="I190" s="4">
        <v>0</v>
      </c>
      <c r="J190" s="11">
        <f t="shared" si="8"/>
        <v>1</v>
      </c>
      <c r="K190" s="11">
        <f t="shared" si="9"/>
        <v>2</v>
      </c>
      <c r="L190" s="12">
        <f t="shared" si="11"/>
        <v>2.3903874162988727</v>
      </c>
      <c r="M190" s="13" cm="1">
        <f t="array" ref="M190">BaseInfo!$C$10*(1-E190)*INDEX(BaseInfo!$E$21:$AB$21,K190)*INDEX(BaseInfo!$E$25:$P$25,J190)/L190/MIN(H190,130)/BaseInfo!$C$6*1000000/3600-IF(I190&lt;0.1,BaseInfo!$C$15/MIN(H190,130)*3600,0)</f>
        <v>21.034963997533325</v>
      </c>
      <c r="X190" s="5"/>
      <c r="Y190" s="6"/>
      <c r="Z190" s="6"/>
    </row>
    <row r="191" spans="1:26" x14ac:dyDescent="0.25">
      <c r="A191" s="1">
        <v>1</v>
      </c>
      <c r="B191" s="1">
        <v>8</v>
      </c>
      <c r="C191" s="1">
        <v>22</v>
      </c>
      <c r="D191" s="5">
        <f>DATE(BaseInfo!$C$8,A191,B191)+TIME(C191-1,0,0) + TIME(BaseInfo!$C$12,BaseInfo!$C$13,0)</f>
        <v>44570.104166666664</v>
      </c>
      <c r="E191" s="2">
        <f t="shared" si="10"/>
        <v>0</v>
      </c>
      <c r="F191" s="2">
        <v>-2.3860000000000001</v>
      </c>
      <c r="G191" s="2">
        <v>0.13600000000000001</v>
      </c>
      <c r="H191" s="3">
        <v>36.039000000000001</v>
      </c>
      <c r="I191" s="4">
        <v>0</v>
      </c>
      <c r="J191" s="11">
        <f t="shared" si="8"/>
        <v>1</v>
      </c>
      <c r="K191" s="11">
        <f t="shared" si="9"/>
        <v>3</v>
      </c>
      <c r="L191" s="12">
        <f t="shared" si="11"/>
        <v>2.3898727999623746</v>
      </c>
      <c r="M191" s="13" cm="1">
        <f t="array" ref="M191">BaseInfo!$C$10*(1-E191)*INDEX(BaseInfo!$E$21:$AB$21,K191)*INDEX(BaseInfo!$E$25:$P$25,J191)/L191/MIN(H191,130)/BaseInfo!$C$6*1000000/3600-IF(I191&lt;0.1,BaseInfo!$C$15/MIN(H191,130)*3600,0)</f>
        <v>21.104694667509168</v>
      </c>
      <c r="X191" s="5"/>
      <c r="Y191" s="6"/>
      <c r="Z191" s="6"/>
    </row>
    <row r="192" spans="1:26" x14ac:dyDescent="0.25">
      <c r="A192" s="1">
        <v>1</v>
      </c>
      <c r="B192" s="1">
        <v>8</v>
      </c>
      <c r="C192" s="1">
        <v>23</v>
      </c>
      <c r="D192" s="5">
        <f>DATE(BaseInfo!$C$8,A192,B192)+TIME(C192-1,0,0) + TIME(BaseInfo!$C$12,BaseInfo!$C$13,0)</f>
        <v>44570.145833333328</v>
      </c>
      <c r="E192" s="2">
        <f t="shared" si="10"/>
        <v>0</v>
      </c>
      <c r="F192" s="2">
        <v>-2.1869999999999998</v>
      </c>
      <c r="G192" s="2">
        <v>2.1000000000000001E-2</v>
      </c>
      <c r="H192" s="3">
        <v>35.979999999999997</v>
      </c>
      <c r="I192" s="4">
        <v>0</v>
      </c>
      <c r="J192" s="11">
        <f t="shared" si="8"/>
        <v>1</v>
      </c>
      <c r="K192" s="11">
        <f t="shared" si="9"/>
        <v>4</v>
      </c>
      <c r="L192" s="12">
        <f t="shared" si="11"/>
        <v>2.1871008207213491</v>
      </c>
      <c r="M192" s="13" cm="1">
        <f t="array" ref="M192">BaseInfo!$C$10*(1-E192)*INDEX(BaseInfo!$E$21:$AB$21,K192)*INDEX(BaseInfo!$E$25:$P$25,J192)/L192/MIN(H192,130)/BaseInfo!$C$6*1000000/3600-IF(I192&lt;0.1,BaseInfo!$C$15/MIN(H192,130)*3600,0)</f>
        <v>24.026825665561994</v>
      </c>
      <c r="X192" s="5"/>
      <c r="Y192" s="6"/>
      <c r="Z192" s="6"/>
    </row>
    <row r="193" spans="1:26" x14ac:dyDescent="0.25">
      <c r="A193" s="1">
        <v>1</v>
      </c>
      <c r="B193" s="1">
        <v>8</v>
      </c>
      <c r="C193" s="1">
        <v>24</v>
      </c>
      <c r="D193" s="5">
        <f>DATE(BaseInfo!$C$8,A193,B193)+TIME(C193-1,0,0) + TIME(BaseInfo!$C$12,BaseInfo!$C$13,0)</f>
        <v>44570.1875</v>
      </c>
      <c r="E193" s="2">
        <f t="shared" si="10"/>
        <v>0</v>
      </c>
      <c r="F193" s="2">
        <v>-1.9279999999999999</v>
      </c>
      <c r="G193" s="2">
        <v>0.126</v>
      </c>
      <c r="H193" s="3">
        <v>35.94</v>
      </c>
      <c r="I193" s="4">
        <v>0</v>
      </c>
      <c r="J193" s="11">
        <f t="shared" si="8"/>
        <v>1</v>
      </c>
      <c r="K193" s="11">
        <f t="shared" si="9"/>
        <v>5</v>
      </c>
      <c r="L193" s="12">
        <f t="shared" si="11"/>
        <v>1.9321128331440687</v>
      </c>
      <c r="M193" s="13" cm="1">
        <f t="array" ref="M193">BaseInfo!$C$10*(1-E193)*INDEX(BaseInfo!$E$21:$AB$21,K193)*INDEX(BaseInfo!$E$25:$P$25,J193)/L193/MIN(H193,130)/BaseInfo!$C$6*1000000/3600-IF(I193&lt;0.1,BaseInfo!$C$15/MIN(H193,130)*3600,0)</f>
        <v>105.68321953519752</v>
      </c>
      <c r="X193" s="5"/>
      <c r="Y193" s="6"/>
      <c r="Z193" s="6"/>
    </row>
    <row r="194" spans="1:26" x14ac:dyDescent="0.25">
      <c r="A194" s="1">
        <v>1</v>
      </c>
      <c r="B194" s="1">
        <v>9</v>
      </c>
      <c r="C194" s="1">
        <v>1</v>
      </c>
      <c r="D194" s="5">
        <f>DATE(BaseInfo!$C$8,A194,B194)+TIME(C194-1,0,0) + TIME(BaseInfo!$C$12,BaseInfo!$C$13,0)</f>
        <v>44570.229166666664</v>
      </c>
      <c r="E194" s="2">
        <f t="shared" si="10"/>
        <v>0</v>
      </c>
      <c r="F194" s="2">
        <v>-1.8879999999999999</v>
      </c>
      <c r="G194" s="2">
        <v>0.55400000000000005</v>
      </c>
      <c r="H194" s="3">
        <v>35.9</v>
      </c>
      <c r="I194" s="4">
        <v>0</v>
      </c>
      <c r="J194" s="11">
        <f t="shared" ref="J194:J257" si="12">MONTH(D194)</f>
        <v>1</v>
      </c>
      <c r="K194" s="11">
        <f t="shared" ref="K194:K257" si="13">HOUR(D194)+1</f>
        <v>6</v>
      </c>
      <c r="L194" s="12">
        <f t="shared" si="11"/>
        <v>1.9676026021531889</v>
      </c>
      <c r="M194" s="13" cm="1">
        <f t="array" ref="M194">BaseInfo!$C$10*(1-E194)*INDEX(BaseInfo!$E$21:$AB$21,K194)*INDEX(BaseInfo!$E$25:$P$25,J194)/L194/MIN(H194,130)/BaseInfo!$C$6*1000000/3600-IF(I194&lt;0.1,BaseInfo!$C$15/MIN(H194,130)*3600,0)</f>
        <v>179.53817134777265</v>
      </c>
      <c r="X194" s="5"/>
      <c r="Y194" s="6"/>
      <c r="Z194" s="6"/>
    </row>
    <row r="195" spans="1:26" x14ac:dyDescent="0.25">
      <c r="A195" s="1">
        <v>1</v>
      </c>
      <c r="B195" s="1">
        <v>9</v>
      </c>
      <c r="C195" s="1">
        <v>2</v>
      </c>
      <c r="D195" s="5">
        <f>DATE(BaseInfo!$C$8,A195,B195)+TIME(C195-1,0,0) + TIME(BaseInfo!$C$12,BaseInfo!$C$13,0)</f>
        <v>44570.270833333328</v>
      </c>
      <c r="E195" s="2">
        <f t="shared" ref="E195:E258" si="14">IF(AND(I195&gt;0.1,I195&lt;1),(I195-0.1)/0.9*0.7,IF(AND(I195&gt;=1,I195&lt;4),(I195-4)/3*0.25+0.7,IF(I195&gt;=4,0.99,0)))</f>
        <v>0</v>
      </c>
      <c r="F195" s="2">
        <v>-2.1080000000000001</v>
      </c>
      <c r="G195" s="2">
        <v>0.94799999999999995</v>
      </c>
      <c r="H195" s="3">
        <v>35.838000000000001</v>
      </c>
      <c r="I195" s="4">
        <v>0</v>
      </c>
      <c r="J195" s="11">
        <f t="shared" si="12"/>
        <v>1</v>
      </c>
      <c r="K195" s="11">
        <f t="shared" si="13"/>
        <v>7</v>
      </c>
      <c r="L195" s="12">
        <f t="shared" ref="L195:L258" si="15">SQRT(F195*F195+G195*G195)</f>
        <v>2.3113563117788654</v>
      </c>
      <c r="M195" s="13" cm="1">
        <f t="array" ref="M195">BaseInfo!$C$10*(1-E195)*INDEX(BaseInfo!$E$21:$AB$21,K195)*INDEX(BaseInfo!$E$25:$P$25,J195)/L195/MIN(H195,130)/BaseInfo!$C$6*1000000/3600-IF(I195&lt;0.1,BaseInfo!$C$15/MIN(H195,130)*3600,0)</f>
        <v>216.26790729167359</v>
      </c>
      <c r="X195" s="5"/>
      <c r="Y195" s="6"/>
      <c r="Z195" s="6"/>
    </row>
    <row r="196" spans="1:26" x14ac:dyDescent="0.25">
      <c r="A196" s="1">
        <v>1</v>
      </c>
      <c r="B196" s="1">
        <v>9</v>
      </c>
      <c r="C196" s="1">
        <v>3</v>
      </c>
      <c r="D196" s="5">
        <f>DATE(BaseInfo!$C$8,A196,B196)+TIME(C196-1,0,0) + TIME(BaseInfo!$C$12,BaseInfo!$C$13,0)</f>
        <v>44570.3125</v>
      </c>
      <c r="E196" s="2">
        <f t="shared" si="14"/>
        <v>0</v>
      </c>
      <c r="F196" s="2">
        <v>-2.0960000000000001</v>
      </c>
      <c r="G196" s="2">
        <v>0.72499999999999998</v>
      </c>
      <c r="H196" s="3">
        <v>43.555</v>
      </c>
      <c r="I196" s="4">
        <v>0</v>
      </c>
      <c r="J196" s="11">
        <f t="shared" si="12"/>
        <v>1</v>
      </c>
      <c r="K196" s="11">
        <f t="shared" si="13"/>
        <v>8</v>
      </c>
      <c r="L196" s="12">
        <f t="shared" si="15"/>
        <v>2.2178460271173019</v>
      </c>
      <c r="M196" s="13" cm="1">
        <f t="array" ref="M196">BaseInfo!$C$10*(1-E196)*INDEX(BaseInfo!$E$21:$AB$21,K196)*INDEX(BaseInfo!$E$25:$P$25,J196)/L196/MIN(H196,130)/BaseInfo!$C$6*1000000/3600-IF(I196&lt;0.1,BaseInfo!$C$15/MIN(H196,130)*3600,0)</f>
        <v>268.97269823352684</v>
      </c>
      <c r="X196" s="5"/>
      <c r="Y196" s="6"/>
      <c r="Z196" s="6"/>
    </row>
    <row r="197" spans="1:26" x14ac:dyDescent="0.25">
      <c r="A197" s="1">
        <v>1</v>
      </c>
      <c r="B197" s="1">
        <v>9</v>
      </c>
      <c r="C197" s="1">
        <v>4</v>
      </c>
      <c r="D197" s="5">
        <f>DATE(BaseInfo!$C$8,A197,B197)+TIME(C197-1,0,0) + TIME(BaseInfo!$C$12,BaseInfo!$C$13,0)</f>
        <v>44570.354166666664</v>
      </c>
      <c r="E197" s="2">
        <f t="shared" si="14"/>
        <v>0</v>
      </c>
      <c r="F197" s="2">
        <v>-2.6549999999999998</v>
      </c>
      <c r="G197" s="2">
        <v>0.80400000000000005</v>
      </c>
      <c r="H197" s="3">
        <v>133.93299999999999</v>
      </c>
      <c r="I197" s="4">
        <v>0</v>
      </c>
      <c r="J197" s="11">
        <f t="shared" si="12"/>
        <v>1</v>
      </c>
      <c r="K197" s="11">
        <f t="shared" si="13"/>
        <v>9</v>
      </c>
      <c r="L197" s="12">
        <f t="shared" si="15"/>
        <v>2.7740657886935556</v>
      </c>
      <c r="M197" s="13" cm="1">
        <f t="array" ref="M197">BaseInfo!$C$10*(1-E197)*INDEX(BaseInfo!$E$21:$AB$21,K197)*INDEX(BaseInfo!$E$25:$P$25,J197)/L197/MIN(H197,130)/BaseInfo!$C$6*1000000/3600-IF(I197&lt;0.1,BaseInfo!$C$15/MIN(H197,130)*3600,0)</f>
        <v>93.770388779140873</v>
      </c>
      <c r="X197" s="5"/>
      <c r="Y197" s="6"/>
      <c r="Z197" s="6"/>
    </row>
    <row r="198" spans="1:26" x14ac:dyDescent="0.25">
      <c r="A198" s="1">
        <v>1</v>
      </c>
      <c r="B198" s="1">
        <v>9</v>
      </c>
      <c r="C198" s="1">
        <v>5</v>
      </c>
      <c r="D198" s="5">
        <f>DATE(BaseInfo!$C$8,A198,B198)+TIME(C198-1,0,0) + TIME(BaseInfo!$C$12,BaseInfo!$C$13,0)</f>
        <v>44570.395833333328</v>
      </c>
      <c r="E198" s="2">
        <f t="shared" si="14"/>
        <v>0</v>
      </c>
      <c r="F198" s="2">
        <v>-3.1709999999999998</v>
      </c>
      <c r="G198" s="2">
        <v>1.1120000000000001</v>
      </c>
      <c r="H198" s="3">
        <v>278.85899999999998</v>
      </c>
      <c r="I198" s="4">
        <v>0</v>
      </c>
      <c r="J198" s="11">
        <f t="shared" si="12"/>
        <v>1</v>
      </c>
      <c r="K198" s="11">
        <f t="shared" si="13"/>
        <v>10</v>
      </c>
      <c r="L198" s="12">
        <f t="shared" si="15"/>
        <v>3.3603251330786428</v>
      </c>
      <c r="M198" s="13" cm="1">
        <f t="array" ref="M198">BaseInfo!$C$10*(1-E198)*INDEX(BaseInfo!$E$21:$AB$21,K198)*INDEX(BaseInfo!$E$25:$P$25,J198)/L198/MIN(H198,130)/BaseInfo!$C$6*1000000/3600-IF(I198&lt;0.1,BaseInfo!$C$15/MIN(H198,130)*3600,0)</f>
        <v>89.188648271778973</v>
      </c>
      <c r="X198" s="5"/>
      <c r="Y198" s="6"/>
      <c r="Z198" s="6"/>
    </row>
    <row r="199" spans="1:26" x14ac:dyDescent="0.25">
      <c r="A199" s="1">
        <v>1</v>
      </c>
      <c r="B199" s="1">
        <v>9</v>
      </c>
      <c r="C199" s="1">
        <v>6</v>
      </c>
      <c r="D199" s="5">
        <f>DATE(BaseInfo!$C$8,A199,B199)+TIME(C199-1,0,0) + TIME(BaseInfo!$C$12,BaseInfo!$C$13,0)</f>
        <v>44570.4375</v>
      </c>
      <c r="E199" s="2">
        <f t="shared" si="14"/>
        <v>0</v>
      </c>
      <c r="F199" s="2">
        <v>-3.37</v>
      </c>
      <c r="G199" s="2">
        <v>1.4330000000000001</v>
      </c>
      <c r="H199" s="3">
        <v>534.65099999999995</v>
      </c>
      <c r="I199" s="4">
        <v>0</v>
      </c>
      <c r="J199" s="11">
        <f t="shared" si="12"/>
        <v>1</v>
      </c>
      <c r="K199" s="11">
        <f t="shared" si="13"/>
        <v>11</v>
      </c>
      <c r="L199" s="12">
        <f t="shared" si="15"/>
        <v>3.6620197978711149</v>
      </c>
      <c r="M199" s="13" cm="1">
        <f t="array" ref="M199">BaseInfo!$C$10*(1-E199)*INDEX(BaseInfo!$E$21:$AB$21,K199)*INDEX(BaseInfo!$E$25:$P$25,J199)/L199/MIN(H199,130)/BaseInfo!$C$6*1000000/3600-IF(I199&lt;0.1,BaseInfo!$C$15/MIN(H199,130)*3600,0)</f>
        <v>64.736329371268809</v>
      </c>
      <c r="X199" s="5"/>
      <c r="Y199" s="6"/>
      <c r="Z199" s="6"/>
    </row>
    <row r="200" spans="1:26" x14ac:dyDescent="0.25">
      <c r="A200" s="1">
        <v>1</v>
      </c>
      <c r="B200" s="1">
        <v>9</v>
      </c>
      <c r="C200" s="1">
        <v>7</v>
      </c>
      <c r="D200" s="5">
        <f>DATE(BaseInfo!$C$8,A200,B200)+TIME(C200-1,0,0) + TIME(BaseInfo!$C$12,BaseInfo!$C$13,0)</f>
        <v>44570.479166666664</v>
      </c>
      <c r="E200" s="2">
        <f t="shared" si="14"/>
        <v>0</v>
      </c>
      <c r="F200" s="2">
        <v>-3.32</v>
      </c>
      <c r="G200" s="2">
        <v>1.6519999999999999</v>
      </c>
      <c r="H200" s="3">
        <v>815.80100000000004</v>
      </c>
      <c r="I200" s="4">
        <v>0</v>
      </c>
      <c r="J200" s="11">
        <f t="shared" si="12"/>
        <v>1</v>
      </c>
      <c r="K200" s="11">
        <f t="shared" si="13"/>
        <v>12</v>
      </c>
      <c r="L200" s="12">
        <f t="shared" si="15"/>
        <v>3.7083020373211242</v>
      </c>
      <c r="M200" s="13" cm="1">
        <f t="array" ref="M200">BaseInfo!$C$10*(1-E200)*INDEX(BaseInfo!$E$21:$AB$21,K200)*INDEX(BaseInfo!$E$25:$P$25,J200)/L200/MIN(H200,130)/BaseInfo!$C$6*1000000/3600-IF(I200&lt;0.1,BaseInfo!$C$15/MIN(H200,130)*3600,0)</f>
        <v>52.783304958475384</v>
      </c>
      <c r="X200" s="5"/>
      <c r="Y200" s="6"/>
      <c r="Z200" s="6"/>
    </row>
    <row r="201" spans="1:26" x14ac:dyDescent="0.25">
      <c r="A201" s="1">
        <v>1</v>
      </c>
      <c r="B201" s="1">
        <v>9</v>
      </c>
      <c r="C201" s="1">
        <v>8</v>
      </c>
      <c r="D201" s="5">
        <f>DATE(BaseInfo!$C$8,A201,B201)+TIME(C201-1,0,0) + TIME(BaseInfo!$C$12,BaseInfo!$C$13,0)</f>
        <v>44570.520833333328</v>
      </c>
      <c r="E201" s="2">
        <f t="shared" si="14"/>
        <v>0</v>
      </c>
      <c r="F201" s="2">
        <v>-3.0329999999999999</v>
      </c>
      <c r="G201" s="2">
        <v>1.734</v>
      </c>
      <c r="H201" s="3">
        <v>969.755</v>
      </c>
      <c r="I201" s="4">
        <v>0</v>
      </c>
      <c r="J201" s="11">
        <f t="shared" si="12"/>
        <v>1</v>
      </c>
      <c r="K201" s="11">
        <f t="shared" si="13"/>
        <v>13</v>
      </c>
      <c r="L201" s="12">
        <f t="shared" si="15"/>
        <v>3.4936864484380963</v>
      </c>
      <c r="M201" s="13" cm="1">
        <f t="array" ref="M201">BaseInfo!$C$10*(1-E201)*INDEX(BaseInfo!$E$21:$AB$21,K201)*INDEX(BaseInfo!$E$25:$P$25,J201)/L201/MIN(H201,130)/BaseInfo!$C$6*1000000/3600-IF(I201&lt;0.1,BaseInfo!$C$15/MIN(H201,130)*3600,0)</f>
        <v>56.195872269567985</v>
      </c>
      <c r="X201" s="5"/>
      <c r="Y201" s="6"/>
      <c r="Z201" s="6"/>
    </row>
    <row r="202" spans="1:26" x14ac:dyDescent="0.25">
      <c r="A202" s="1">
        <v>1</v>
      </c>
      <c r="B202" s="1">
        <v>9</v>
      </c>
      <c r="C202" s="1">
        <v>9</v>
      </c>
      <c r="D202" s="5">
        <f>DATE(BaseInfo!$C$8,A202,B202)+TIME(C202-1,0,0) + TIME(BaseInfo!$C$12,BaseInfo!$C$13,0)</f>
        <v>44570.5625</v>
      </c>
      <c r="E202" s="2">
        <f t="shared" si="14"/>
        <v>0</v>
      </c>
      <c r="F202" s="2">
        <v>-2.8220000000000001</v>
      </c>
      <c r="G202" s="2">
        <v>1.831</v>
      </c>
      <c r="H202" s="3">
        <v>1026.4390000000001</v>
      </c>
      <c r="I202" s="4">
        <v>0</v>
      </c>
      <c r="J202" s="11">
        <f t="shared" si="12"/>
        <v>1</v>
      </c>
      <c r="K202" s="11">
        <f t="shared" si="13"/>
        <v>14</v>
      </c>
      <c r="L202" s="12">
        <f t="shared" si="15"/>
        <v>3.3639626930154858</v>
      </c>
      <c r="M202" s="13" cm="1">
        <f t="array" ref="M202">BaseInfo!$C$10*(1-E202)*INDEX(BaseInfo!$E$21:$AB$21,K202)*INDEX(BaseInfo!$E$25:$P$25,J202)/L202/MIN(H202,130)/BaseInfo!$C$6*1000000/3600-IF(I202&lt;0.1,BaseInfo!$C$15/MIN(H202,130)*3600,0)</f>
        <v>58.469730603655933</v>
      </c>
      <c r="X202" s="5"/>
      <c r="Y202" s="6"/>
      <c r="Z202" s="6"/>
    </row>
    <row r="203" spans="1:26" x14ac:dyDescent="0.25">
      <c r="A203" s="1">
        <v>1</v>
      </c>
      <c r="B203" s="1">
        <v>9</v>
      </c>
      <c r="C203" s="1">
        <v>10</v>
      </c>
      <c r="D203" s="5">
        <f>DATE(BaseInfo!$C$8,A203,B203)+TIME(C203-1,0,0) + TIME(BaseInfo!$C$12,BaseInfo!$C$13,0)</f>
        <v>44570.604166666664</v>
      </c>
      <c r="E203" s="2">
        <f t="shared" si="14"/>
        <v>0</v>
      </c>
      <c r="F203" s="2">
        <v>-2.8610000000000002</v>
      </c>
      <c r="G203" s="2">
        <v>1.931</v>
      </c>
      <c r="H203" s="3">
        <v>1015.341</v>
      </c>
      <c r="I203" s="4">
        <v>0</v>
      </c>
      <c r="J203" s="11">
        <f t="shared" si="12"/>
        <v>1</v>
      </c>
      <c r="K203" s="11">
        <f t="shared" si="13"/>
        <v>15</v>
      </c>
      <c r="L203" s="12">
        <f t="shared" si="15"/>
        <v>3.4516781425851399</v>
      </c>
      <c r="M203" s="13" cm="1">
        <f t="array" ref="M203">BaseInfo!$C$10*(1-E203)*INDEX(BaseInfo!$E$21:$AB$21,K203)*INDEX(BaseInfo!$E$25:$P$25,J203)/L203/MIN(H203,130)/BaseInfo!$C$6*1000000/3600-IF(I203&lt;0.1,BaseInfo!$C$15/MIN(H203,130)*3600,0)</f>
        <v>56.91350119694237</v>
      </c>
      <c r="X203" s="5"/>
      <c r="Y203" s="6"/>
      <c r="Z203" s="6"/>
    </row>
    <row r="204" spans="1:26" x14ac:dyDescent="0.25">
      <c r="A204" s="1">
        <v>1</v>
      </c>
      <c r="B204" s="1">
        <v>9</v>
      </c>
      <c r="C204" s="1">
        <v>11</v>
      </c>
      <c r="D204" s="5">
        <f>DATE(BaseInfo!$C$8,A204,B204)+TIME(C204-1,0,0) + TIME(BaseInfo!$C$12,BaseInfo!$C$13,0)</f>
        <v>44570.645833333328</v>
      </c>
      <c r="E204" s="2">
        <f t="shared" si="14"/>
        <v>0</v>
      </c>
      <c r="F204" s="2">
        <v>-2.867</v>
      </c>
      <c r="G204" s="2">
        <v>1.95</v>
      </c>
      <c r="H204" s="3">
        <v>935.899</v>
      </c>
      <c r="I204" s="4">
        <v>0</v>
      </c>
      <c r="J204" s="11">
        <f t="shared" si="12"/>
        <v>1</v>
      </c>
      <c r="K204" s="11">
        <f t="shared" si="13"/>
        <v>16</v>
      </c>
      <c r="L204" s="12">
        <f t="shared" si="15"/>
        <v>3.4673028422680359</v>
      </c>
      <c r="M204" s="13" cm="1">
        <f t="array" ref="M204">BaseInfo!$C$10*(1-E204)*INDEX(BaseInfo!$E$21:$AB$21,K204)*INDEX(BaseInfo!$E$25:$P$25,J204)/L204/MIN(H204,130)/BaseInfo!$C$6*1000000/3600-IF(I204&lt;0.1,BaseInfo!$C$15/MIN(H204,130)*3600,0)</f>
        <v>68.527309783075168</v>
      </c>
      <c r="X204" s="5"/>
      <c r="Y204" s="6"/>
      <c r="Z204" s="6"/>
    </row>
    <row r="205" spans="1:26" x14ac:dyDescent="0.25">
      <c r="A205" s="1">
        <v>1</v>
      </c>
      <c r="B205" s="1">
        <v>9</v>
      </c>
      <c r="C205" s="1">
        <v>12</v>
      </c>
      <c r="D205" s="5">
        <f>DATE(BaseInfo!$C$8,A205,B205)+TIME(C205-1,0,0) + TIME(BaseInfo!$C$12,BaseInfo!$C$13,0)</f>
        <v>44570.6875</v>
      </c>
      <c r="E205" s="2">
        <f t="shared" si="14"/>
        <v>0</v>
      </c>
      <c r="F205" s="2">
        <v>-2.7040000000000002</v>
      </c>
      <c r="G205" s="2">
        <v>1.4750000000000001</v>
      </c>
      <c r="H205" s="3">
        <v>357.26400000000001</v>
      </c>
      <c r="I205" s="4">
        <v>0</v>
      </c>
      <c r="J205" s="11">
        <f t="shared" si="12"/>
        <v>1</v>
      </c>
      <c r="K205" s="11">
        <f t="shared" si="13"/>
        <v>17</v>
      </c>
      <c r="L205" s="12">
        <f t="shared" si="15"/>
        <v>3.0801365229482931</v>
      </c>
      <c r="M205" s="13" cm="1">
        <f t="array" ref="M205">BaseInfo!$C$10*(1-E205)*INDEX(BaseInfo!$E$21:$AB$21,K205)*INDEX(BaseInfo!$E$25:$P$25,J205)/L205/MIN(H205,130)/BaseInfo!$C$6*1000000/3600-IF(I205&lt;0.1,BaseInfo!$C$15/MIN(H205,130)*3600,0)</f>
        <v>97.553715900136154</v>
      </c>
      <c r="X205" s="5"/>
      <c r="Y205" s="6"/>
      <c r="Z205" s="6"/>
    </row>
    <row r="206" spans="1:26" x14ac:dyDescent="0.25">
      <c r="A206" s="1">
        <v>1</v>
      </c>
      <c r="B206" s="1">
        <v>9</v>
      </c>
      <c r="C206" s="1">
        <v>13</v>
      </c>
      <c r="D206" s="5">
        <f>DATE(BaseInfo!$C$8,A206,B206)+TIME(C206-1,0,0) + TIME(BaseInfo!$C$12,BaseInfo!$C$13,0)</f>
        <v>44570.729166666664</v>
      </c>
      <c r="E206" s="2">
        <f t="shared" si="14"/>
        <v>0</v>
      </c>
      <c r="F206" s="2">
        <v>-2.6240000000000001</v>
      </c>
      <c r="G206" s="2">
        <v>1.079</v>
      </c>
      <c r="H206" s="3">
        <v>71.063999999999993</v>
      </c>
      <c r="I206" s="4">
        <v>0</v>
      </c>
      <c r="J206" s="11">
        <f t="shared" si="12"/>
        <v>1</v>
      </c>
      <c r="K206" s="11">
        <f t="shared" si="13"/>
        <v>18</v>
      </c>
      <c r="L206" s="12">
        <f t="shared" si="15"/>
        <v>2.8371846961380576</v>
      </c>
      <c r="M206" s="13" cm="1">
        <f t="array" ref="M206">BaseInfo!$C$10*(1-E206)*INDEX(BaseInfo!$E$21:$AB$21,K206)*INDEX(BaseInfo!$E$25:$P$25,J206)/L206/MIN(H206,130)/BaseInfo!$C$6*1000000/3600-IF(I206&lt;0.1,BaseInfo!$C$15/MIN(H206,130)*3600,0)</f>
        <v>194.17405565555376</v>
      </c>
      <c r="X206" s="5"/>
      <c r="Y206" s="6"/>
      <c r="Z206" s="6"/>
    </row>
    <row r="207" spans="1:26" x14ac:dyDescent="0.25">
      <c r="A207" s="1">
        <v>1</v>
      </c>
      <c r="B207" s="1">
        <v>9</v>
      </c>
      <c r="C207" s="1">
        <v>14</v>
      </c>
      <c r="D207" s="5">
        <f>DATE(BaseInfo!$C$8,A207,B207)+TIME(C207-1,0,0) + TIME(BaseInfo!$C$12,BaseInfo!$C$13,0)</f>
        <v>44570.770833333328</v>
      </c>
      <c r="E207" s="2">
        <f t="shared" si="14"/>
        <v>0</v>
      </c>
      <c r="F207" s="2">
        <v>-2.7480000000000002</v>
      </c>
      <c r="G207" s="2">
        <v>0.74099999999999999</v>
      </c>
      <c r="H207" s="3">
        <v>48.012</v>
      </c>
      <c r="I207" s="4">
        <v>0</v>
      </c>
      <c r="J207" s="11">
        <f t="shared" si="12"/>
        <v>1</v>
      </c>
      <c r="K207" s="11">
        <f t="shared" si="13"/>
        <v>19</v>
      </c>
      <c r="L207" s="12">
        <f t="shared" si="15"/>
        <v>2.8461526663199219</v>
      </c>
      <c r="M207" s="13" cm="1">
        <f t="array" ref="M207">BaseInfo!$C$10*(1-E207)*INDEX(BaseInfo!$E$21:$AB$21,K207)*INDEX(BaseInfo!$E$25:$P$25,J207)/L207/MIN(H207,130)/BaseInfo!$C$6*1000000/3600-IF(I207&lt;0.1,BaseInfo!$C$15/MIN(H207,130)*3600,0)</f>
        <v>286.47363236558772</v>
      </c>
      <c r="X207" s="5"/>
      <c r="Y207" s="6"/>
      <c r="Z207" s="6"/>
    </row>
    <row r="208" spans="1:26" x14ac:dyDescent="0.25">
      <c r="A208" s="1">
        <v>1</v>
      </c>
      <c r="B208" s="1">
        <v>9</v>
      </c>
      <c r="C208" s="1">
        <v>15</v>
      </c>
      <c r="D208" s="5">
        <f>DATE(BaseInfo!$C$8,A208,B208)+TIME(C208-1,0,0) + TIME(BaseInfo!$C$12,BaseInfo!$C$13,0)</f>
        <v>44570.8125</v>
      </c>
      <c r="E208" s="2">
        <f t="shared" si="14"/>
        <v>0</v>
      </c>
      <c r="F208" s="2">
        <v>-2.6970000000000001</v>
      </c>
      <c r="G208" s="2">
        <v>0.53300000000000003</v>
      </c>
      <c r="H208" s="3">
        <v>37.277000000000001</v>
      </c>
      <c r="I208" s="4">
        <v>0</v>
      </c>
      <c r="J208" s="11">
        <f t="shared" si="12"/>
        <v>1</v>
      </c>
      <c r="K208" s="11">
        <f t="shared" si="13"/>
        <v>20</v>
      </c>
      <c r="L208" s="12">
        <f t="shared" si="15"/>
        <v>2.74916314539534</v>
      </c>
      <c r="M208" s="13" cm="1">
        <f t="array" ref="M208">BaseInfo!$C$10*(1-E208)*INDEX(BaseInfo!$E$21:$AB$21,K208)*INDEX(BaseInfo!$E$25:$P$25,J208)/L208/MIN(H208,130)/BaseInfo!$C$6*1000000/3600-IF(I208&lt;0.1,BaseInfo!$C$15/MIN(H208,130)*3600,0)</f>
        <v>330.06500275910594</v>
      </c>
      <c r="X208" s="5"/>
      <c r="Y208" s="6"/>
      <c r="Z208" s="6"/>
    </row>
    <row r="209" spans="1:26" x14ac:dyDescent="0.25">
      <c r="A209" s="1">
        <v>1</v>
      </c>
      <c r="B209" s="1">
        <v>9</v>
      </c>
      <c r="C209" s="1">
        <v>16</v>
      </c>
      <c r="D209" s="5">
        <f>DATE(BaseInfo!$C$8,A209,B209)+TIME(C209-1,0,0) + TIME(BaseInfo!$C$12,BaseInfo!$C$13,0)</f>
        <v>44570.854166666664</v>
      </c>
      <c r="E209" s="2">
        <f t="shared" si="14"/>
        <v>0</v>
      </c>
      <c r="F209" s="2">
        <v>-2.669</v>
      </c>
      <c r="G209" s="2">
        <v>0.42799999999999999</v>
      </c>
      <c r="H209" s="3">
        <v>36.506</v>
      </c>
      <c r="I209" s="4">
        <v>0</v>
      </c>
      <c r="J209" s="11">
        <f t="shared" si="12"/>
        <v>1</v>
      </c>
      <c r="K209" s="11">
        <f t="shared" si="13"/>
        <v>21</v>
      </c>
      <c r="L209" s="12">
        <f t="shared" si="15"/>
        <v>2.7030991472752159</v>
      </c>
      <c r="M209" s="13" cm="1">
        <f t="array" ref="M209">BaseInfo!$C$10*(1-E209)*INDEX(BaseInfo!$E$21:$AB$21,K209)*INDEX(BaseInfo!$E$25:$P$25,J209)/L209/MIN(H209,130)/BaseInfo!$C$6*1000000/3600-IF(I209&lt;0.1,BaseInfo!$C$15/MIN(H209,130)*3600,0)</f>
        <v>261.53002799575506</v>
      </c>
      <c r="X209" s="5"/>
      <c r="Y209" s="6"/>
      <c r="Z209" s="6"/>
    </row>
    <row r="210" spans="1:26" x14ac:dyDescent="0.25">
      <c r="A210" s="1">
        <v>1</v>
      </c>
      <c r="B210" s="1">
        <v>9</v>
      </c>
      <c r="C210" s="1">
        <v>17</v>
      </c>
      <c r="D210" s="5">
        <f>DATE(BaseInfo!$C$8,A210,B210)+TIME(C210-1,0,0) + TIME(BaseInfo!$C$12,BaseInfo!$C$13,0)</f>
        <v>44570.895833333328</v>
      </c>
      <c r="E210" s="2">
        <f t="shared" si="14"/>
        <v>0</v>
      </c>
      <c r="F210" s="2">
        <v>-2.7240000000000002</v>
      </c>
      <c r="G210" s="2">
        <v>-5.8999999999999997E-2</v>
      </c>
      <c r="H210" s="3">
        <v>36.408000000000001</v>
      </c>
      <c r="I210" s="4">
        <v>0</v>
      </c>
      <c r="J210" s="11">
        <f t="shared" si="12"/>
        <v>1</v>
      </c>
      <c r="K210" s="11">
        <f t="shared" si="13"/>
        <v>22</v>
      </c>
      <c r="L210" s="12">
        <f t="shared" si="15"/>
        <v>2.724638875153917</v>
      </c>
      <c r="M210" s="13" cm="1">
        <f t="array" ref="M210">BaseInfo!$C$10*(1-E210)*INDEX(BaseInfo!$E$21:$AB$21,K210)*INDEX(BaseInfo!$E$25:$P$25,J210)/L210/MIN(H210,130)/BaseInfo!$C$6*1000000/3600-IF(I210&lt;0.1,BaseInfo!$C$15/MIN(H210,130)*3600,0)</f>
        <v>179.0915251962428</v>
      </c>
      <c r="X210" s="5"/>
      <c r="Y210" s="6"/>
      <c r="Z210" s="6"/>
    </row>
    <row r="211" spans="1:26" x14ac:dyDescent="0.25">
      <c r="A211" s="1">
        <v>1</v>
      </c>
      <c r="B211" s="1">
        <v>9</v>
      </c>
      <c r="C211" s="1">
        <v>18</v>
      </c>
      <c r="D211" s="5">
        <f>DATE(BaseInfo!$C$8,A211,B211)+TIME(C211-1,0,0) + TIME(BaseInfo!$C$12,BaseInfo!$C$13,0)</f>
        <v>44570.9375</v>
      </c>
      <c r="E211" s="2">
        <f t="shared" si="14"/>
        <v>0</v>
      </c>
      <c r="F211" s="2">
        <v>-2.7250000000000001</v>
      </c>
      <c r="G211" s="2">
        <v>-0.36199999999999999</v>
      </c>
      <c r="H211" s="3">
        <v>36.32</v>
      </c>
      <c r="I211" s="4">
        <v>0</v>
      </c>
      <c r="J211" s="11">
        <f t="shared" si="12"/>
        <v>1</v>
      </c>
      <c r="K211" s="11">
        <f t="shared" si="13"/>
        <v>23</v>
      </c>
      <c r="L211" s="12">
        <f t="shared" si="15"/>
        <v>2.7489396137419972</v>
      </c>
      <c r="M211" s="13" cm="1">
        <f t="array" ref="M211">BaseInfo!$C$10*(1-E211)*INDEX(BaseInfo!$E$21:$AB$21,K211)*INDEX(BaseInfo!$E$25:$P$25,J211)/L211/MIN(H211,130)/BaseInfo!$C$6*1000000/3600-IF(I211&lt;0.1,BaseInfo!$C$15/MIN(H211,130)*3600,0)</f>
        <v>70.557837650012075</v>
      </c>
      <c r="X211" s="5"/>
      <c r="Y211" s="6"/>
      <c r="Z211" s="6"/>
    </row>
    <row r="212" spans="1:26" x14ac:dyDescent="0.25">
      <c r="A212" s="1">
        <v>1</v>
      </c>
      <c r="B212" s="1">
        <v>9</v>
      </c>
      <c r="C212" s="1">
        <v>19</v>
      </c>
      <c r="D212" s="5">
        <f>DATE(BaseInfo!$C$8,A212,B212)+TIME(C212-1,0,0) + TIME(BaseInfo!$C$12,BaseInfo!$C$13,0)</f>
        <v>44570.979166666664</v>
      </c>
      <c r="E212" s="2">
        <f t="shared" si="14"/>
        <v>0</v>
      </c>
      <c r="F212" s="2">
        <v>-2.7229999999999999</v>
      </c>
      <c r="G212" s="2">
        <v>-0.29099999999999998</v>
      </c>
      <c r="H212" s="3">
        <v>36.237000000000002</v>
      </c>
      <c r="I212" s="4">
        <v>0</v>
      </c>
      <c r="J212" s="11">
        <f t="shared" si="12"/>
        <v>1</v>
      </c>
      <c r="K212" s="11">
        <f t="shared" si="13"/>
        <v>24</v>
      </c>
      <c r="L212" s="12">
        <f t="shared" si="15"/>
        <v>2.7385050666376354</v>
      </c>
      <c r="M212" s="13" cm="1">
        <f t="array" ref="M212">BaseInfo!$C$10*(1-E212)*INDEX(BaseInfo!$E$21:$AB$21,K212)*INDEX(BaseInfo!$E$25:$P$25,J212)/L212/MIN(H212,130)/BaseInfo!$C$6*1000000/3600-IF(I212&lt;0.1,BaseInfo!$C$15/MIN(H212,130)*3600,0)</f>
        <v>17.052523664139351</v>
      </c>
      <c r="X212" s="5"/>
      <c r="Y212" s="6"/>
      <c r="Z212" s="6"/>
    </row>
    <row r="213" spans="1:26" x14ac:dyDescent="0.25">
      <c r="A213" s="1">
        <v>1</v>
      </c>
      <c r="B213" s="1">
        <v>9</v>
      </c>
      <c r="C213" s="1">
        <v>20</v>
      </c>
      <c r="D213" s="5">
        <f>DATE(BaseInfo!$C$8,A213,B213)+TIME(C213-1,0,0) + TIME(BaseInfo!$C$12,BaseInfo!$C$13,0)</f>
        <v>44571.020833333328</v>
      </c>
      <c r="E213" s="2">
        <f t="shared" si="14"/>
        <v>0</v>
      </c>
      <c r="F213" s="2">
        <v>-2.7370000000000001</v>
      </c>
      <c r="G213" s="2">
        <v>-8.7999999999999995E-2</v>
      </c>
      <c r="H213" s="3">
        <v>36.155999999999999</v>
      </c>
      <c r="I213" s="4">
        <v>0</v>
      </c>
      <c r="J213" s="11">
        <f t="shared" si="12"/>
        <v>1</v>
      </c>
      <c r="K213" s="11">
        <f t="shared" si="13"/>
        <v>1</v>
      </c>
      <c r="L213" s="12">
        <f t="shared" si="15"/>
        <v>2.7384143221945068</v>
      </c>
      <c r="M213" s="13" cm="1">
        <f t="array" ref="M213">BaseInfo!$C$10*(1-E213)*INDEX(BaseInfo!$E$21:$AB$21,K213)*INDEX(BaseInfo!$E$25:$P$25,J213)/L213/MIN(H213,130)/BaseInfo!$C$6*1000000/3600-IF(I213&lt;0.1,BaseInfo!$C$15/MIN(H213,130)*3600,0)</f>
        <v>17.091622589174452</v>
      </c>
      <c r="X213" s="5"/>
      <c r="Y213" s="6"/>
      <c r="Z213" s="6"/>
    </row>
    <row r="214" spans="1:26" x14ac:dyDescent="0.25">
      <c r="A214" s="1">
        <v>1</v>
      </c>
      <c r="B214" s="1">
        <v>9</v>
      </c>
      <c r="C214" s="1">
        <v>21</v>
      </c>
      <c r="D214" s="5">
        <f>DATE(BaseInfo!$C$8,A214,B214)+TIME(C214-1,0,0) + TIME(BaseInfo!$C$12,BaseInfo!$C$13,0)</f>
        <v>44571.0625</v>
      </c>
      <c r="E214" s="2">
        <f t="shared" si="14"/>
        <v>0</v>
      </c>
      <c r="F214" s="2">
        <v>-2.823</v>
      </c>
      <c r="G214" s="2">
        <v>0.17</v>
      </c>
      <c r="H214" s="3">
        <v>36.073999999999998</v>
      </c>
      <c r="I214" s="4">
        <v>0</v>
      </c>
      <c r="J214" s="11">
        <f t="shared" si="12"/>
        <v>1</v>
      </c>
      <c r="K214" s="11">
        <f t="shared" si="13"/>
        <v>2</v>
      </c>
      <c r="L214" s="12">
        <f t="shared" si="15"/>
        <v>2.8281140358903492</v>
      </c>
      <c r="M214" s="13" cm="1">
        <f t="array" ref="M214">BaseInfo!$C$10*(1-E214)*INDEX(BaseInfo!$E$21:$AB$21,K214)*INDEX(BaseInfo!$E$25:$P$25,J214)/L214/MIN(H214,130)/BaseInfo!$C$6*1000000/3600-IF(I214&lt;0.1,BaseInfo!$C$15/MIN(H214,130)*3600,0)</f>
        <v>16.270623003370197</v>
      </c>
      <c r="X214" s="5"/>
      <c r="Y214" s="6"/>
      <c r="Z214" s="6"/>
    </row>
    <row r="215" spans="1:26" x14ac:dyDescent="0.25">
      <c r="A215" s="1">
        <v>1</v>
      </c>
      <c r="B215" s="1">
        <v>9</v>
      </c>
      <c r="C215" s="1">
        <v>22</v>
      </c>
      <c r="D215" s="5">
        <f>DATE(BaseInfo!$C$8,A215,B215)+TIME(C215-1,0,0) + TIME(BaseInfo!$C$12,BaseInfo!$C$13,0)</f>
        <v>44571.104166666664</v>
      </c>
      <c r="E215" s="2">
        <f t="shared" si="14"/>
        <v>0</v>
      </c>
      <c r="F215" s="2">
        <v>-2.956</v>
      </c>
      <c r="G215" s="2">
        <v>0.222</v>
      </c>
      <c r="H215" s="3">
        <v>35.988</v>
      </c>
      <c r="I215" s="4">
        <v>0</v>
      </c>
      <c r="J215" s="11">
        <f t="shared" si="12"/>
        <v>1</v>
      </c>
      <c r="K215" s="11">
        <f t="shared" si="13"/>
        <v>3</v>
      </c>
      <c r="L215" s="12">
        <f t="shared" si="15"/>
        <v>2.9643245436355312</v>
      </c>
      <c r="M215" s="13" cm="1">
        <f t="array" ref="M215">BaseInfo!$C$10*(1-E215)*INDEX(BaseInfo!$E$21:$AB$21,K215)*INDEX(BaseInfo!$E$25:$P$25,J215)/L215/MIN(H215,130)/BaseInfo!$C$6*1000000/3600-IF(I215&lt;0.1,BaseInfo!$C$15/MIN(H215,130)*3600,0)</f>
        <v>15.100431536898604</v>
      </c>
      <c r="X215" s="5"/>
      <c r="Y215" s="6"/>
      <c r="Z215" s="6"/>
    </row>
    <row r="216" spans="1:26" x14ac:dyDescent="0.25">
      <c r="A216" s="1">
        <v>1</v>
      </c>
      <c r="B216" s="1">
        <v>9</v>
      </c>
      <c r="C216" s="1">
        <v>23</v>
      </c>
      <c r="D216" s="5">
        <f>DATE(BaseInfo!$C$8,A216,B216)+TIME(C216-1,0,0) + TIME(BaseInfo!$C$12,BaseInfo!$C$13,0)</f>
        <v>44571.145833333328</v>
      </c>
      <c r="E216" s="2">
        <f t="shared" si="14"/>
        <v>0</v>
      </c>
      <c r="F216" s="2">
        <v>-3.07</v>
      </c>
      <c r="G216" s="2">
        <v>4.9000000000000002E-2</v>
      </c>
      <c r="H216" s="3">
        <v>37.9</v>
      </c>
      <c r="I216" s="4">
        <v>0</v>
      </c>
      <c r="J216" s="11">
        <f t="shared" si="12"/>
        <v>1</v>
      </c>
      <c r="K216" s="11">
        <f t="shared" si="13"/>
        <v>4</v>
      </c>
      <c r="L216" s="12">
        <f t="shared" si="15"/>
        <v>3.0703910174438693</v>
      </c>
      <c r="M216" s="13" cm="1">
        <f t="array" ref="M216">BaseInfo!$C$10*(1-E216)*INDEX(BaseInfo!$E$21:$AB$21,K216)*INDEX(BaseInfo!$E$25:$P$25,J216)/L216/MIN(H216,130)/BaseInfo!$C$6*1000000/3600-IF(I216&lt;0.1,BaseInfo!$C$15/MIN(H216,130)*3600,0)</f>
        <v>13.515177976849674</v>
      </c>
      <c r="X216" s="5"/>
      <c r="Y216" s="6"/>
      <c r="Z216" s="6"/>
    </row>
    <row r="217" spans="1:26" x14ac:dyDescent="0.25">
      <c r="A217" s="1">
        <v>1</v>
      </c>
      <c r="B217" s="1">
        <v>9</v>
      </c>
      <c r="C217" s="1">
        <v>24</v>
      </c>
      <c r="D217" s="5">
        <f>DATE(BaseInfo!$C$8,A217,B217)+TIME(C217-1,0,0) + TIME(BaseInfo!$C$12,BaseInfo!$C$13,0)</f>
        <v>44571.1875</v>
      </c>
      <c r="E217" s="2">
        <f t="shared" si="14"/>
        <v>0</v>
      </c>
      <c r="F217" s="2">
        <v>-2.915</v>
      </c>
      <c r="G217" s="2">
        <v>-4.5999999999999999E-2</v>
      </c>
      <c r="H217" s="3">
        <v>38.271999999999998</v>
      </c>
      <c r="I217" s="4">
        <v>0</v>
      </c>
      <c r="J217" s="11">
        <f t="shared" si="12"/>
        <v>1</v>
      </c>
      <c r="K217" s="11">
        <f t="shared" si="13"/>
        <v>5</v>
      </c>
      <c r="L217" s="12">
        <f t="shared" si="15"/>
        <v>2.9153629276644097</v>
      </c>
      <c r="M217" s="13" cm="1">
        <f t="array" ref="M217">BaseInfo!$C$10*(1-E217)*INDEX(BaseInfo!$E$21:$AB$21,K217)*INDEX(BaseInfo!$E$25:$P$25,J217)/L217/MIN(H217,130)/BaseInfo!$C$6*1000000/3600-IF(I217&lt;0.1,BaseInfo!$C$15/MIN(H217,130)*3600,0)</f>
        <v>62.599831697491013</v>
      </c>
      <c r="X217" s="5"/>
      <c r="Y217" s="6"/>
      <c r="Z217" s="6"/>
    </row>
    <row r="218" spans="1:26" x14ac:dyDescent="0.25">
      <c r="A218" s="1">
        <v>1</v>
      </c>
      <c r="B218" s="1">
        <v>10</v>
      </c>
      <c r="C218" s="1">
        <v>1</v>
      </c>
      <c r="D218" s="5">
        <f>DATE(BaseInfo!$C$8,A218,B218)+TIME(C218-1,0,0) + TIME(BaseInfo!$C$12,BaseInfo!$C$13,0)</f>
        <v>44571.229166666664</v>
      </c>
      <c r="E218" s="2">
        <f t="shared" si="14"/>
        <v>0</v>
      </c>
      <c r="F218" s="2">
        <v>-2.8039999999999998</v>
      </c>
      <c r="G218" s="2">
        <v>-0.14299999999999999</v>
      </c>
      <c r="H218" s="3">
        <v>38.435000000000002</v>
      </c>
      <c r="I218" s="4">
        <v>0</v>
      </c>
      <c r="J218" s="11">
        <f t="shared" si="12"/>
        <v>1</v>
      </c>
      <c r="K218" s="11">
        <f t="shared" si="13"/>
        <v>6</v>
      </c>
      <c r="L218" s="12">
        <f t="shared" si="15"/>
        <v>2.8076440301434222</v>
      </c>
      <c r="M218" s="13" cm="1">
        <f t="array" ref="M218">BaseInfo!$C$10*(1-E218)*INDEX(BaseInfo!$E$21:$AB$21,K218)*INDEX(BaseInfo!$E$25:$P$25,J218)/L218/MIN(H218,130)/BaseInfo!$C$6*1000000/3600-IF(I218&lt;0.1,BaseInfo!$C$15/MIN(H218,130)*3600,0)</f>
        <v>114.71971681010118</v>
      </c>
      <c r="X218" s="5"/>
      <c r="Y218" s="6"/>
      <c r="Z218" s="6"/>
    </row>
    <row r="219" spans="1:26" x14ac:dyDescent="0.25">
      <c r="A219" s="1">
        <v>1</v>
      </c>
      <c r="B219" s="1">
        <v>10</v>
      </c>
      <c r="C219" s="1">
        <v>2</v>
      </c>
      <c r="D219" s="5">
        <f>DATE(BaseInfo!$C$8,A219,B219)+TIME(C219-1,0,0) + TIME(BaseInfo!$C$12,BaseInfo!$C$13,0)</f>
        <v>44571.270833333328</v>
      </c>
      <c r="E219" s="2">
        <f t="shared" si="14"/>
        <v>0</v>
      </c>
      <c r="F219" s="2">
        <v>-2.7370000000000001</v>
      </c>
      <c r="G219" s="2">
        <v>-9.4E-2</v>
      </c>
      <c r="H219" s="3">
        <v>39.051000000000002</v>
      </c>
      <c r="I219" s="4">
        <v>0</v>
      </c>
      <c r="J219" s="11">
        <f t="shared" si="12"/>
        <v>1</v>
      </c>
      <c r="K219" s="11">
        <f t="shared" si="13"/>
        <v>7</v>
      </c>
      <c r="L219" s="12">
        <f t="shared" si="15"/>
        <v>2.7386137003966073</v>
      </c>
      <c r="M219" s="13" cm="1">
        <f t="array" ref="M219">BaseInfo!$C$10*(1-E219)*INDEX(BaseInfo!$E$21:$AB$21,K219)*INDEX(BaseInfo!$E$25:$P$25,J219)/L219/MIN(H219,130)/BaseInfo!$C$6*1000000/3600-IF(I219&lt;0.1,BaseInfo!$C$15/MIN(H219,130)*3600,0)</f>
        <v>166.07140804883986</v>
      </c>
      <c r="X219" s="5"/>
      <c r="Y219" s="6"/>
      <c r="Z219" s="6"/>
    </row>
    <row r="220" spans="1:26" x14ac:dyDescent="0.25">
      <c r="A220" s="1">
        <v>1</v>
      </c>
      <c r="B220" s="1">
        <v>10</v>
      </c>
      <c r="C220" s="1">
        <v>3</v>
      </c>
      <c r="D220" s="5">
        <f>DATE(BaseInfo!$C$8,A220,B220)+TIME(C220-1,0,0) + TIME(BaseInfo!$C$12,BaseInfo!$C$13,0)</f>
        <v>44571.3125</v>
      </c>
      <c r="E220" s="2">
        <f t="shared" si="14"/>
        <v>0</v>
      </c>
      <c r="F220" s="2">
        <v>-3.121</v>
      </c>
      <c r="G220" s="2">
        <v>-0.51900000000000002</v>
      </c>
      <c r="H220" s="3">
        <v>88.381</v>
      </c>
      <c r="I220" s="4">
        <v>0</v>
      </c>
      <c r="J220" s="11">
        <f t="shared" si="12"/>
        <v>1</v>
      </c>
      <c r="K220" s="11">
        <f t="shared" si="13"/>
        <v>8</v>
      </c>
      <c r="L220" s="12">
        <f t="shared" si="15"/>
        <v>3.1638587199810297</v>
      </c>
      <c r="M220" s="13" cm="1">
        <f t="array" ref="M220">BaseInfo!$C$10*(1-E220)*INDEX(BaseInfo!$E$21:$AB$21,K220)*INDEX(BaseInfo!$E$25:$P$25,J220)/L220/MIN(H220,130)/BaseInfo!$C$6*1000000/3600-IF(I220&lt;0.1,BaseInfo!$C$15/MIN(H220,130)*3600,0)</f>
        <v>91.700444064410803</v>
      </c>
      <c r="X220" s="5"/>
      <c r="Y220" s="6"/>
      <c r="Z220" s="6"/>
    </row>
    <row r="221" spans="1:26" x14ac:dyDescent="0.25">
      <c r="A221" s="1">
        <v>1</v>
      </c>
      <c r="B221" s="1">
        <v>10</v>
      </c>
      <c r="C221" s="1">
        <v>4</v>
      </c>
      <c r="D221" s="5">
        <f>DATE(BaseInfo!$C$8,A221,B221)+TIME(C221-1,0,0) + TIME(BaseInfo!$C$12,BaseInfo!$C$13,0)</f>
        <v>44571.354166666664</v>
      </c>
      <c r="E221" s="2">
        <f t="shared" si="14"/>
        <v>0</v>
      </c>
      <c r="F221" s="2">
        <v>-2.8690000000000002</v>
      </c>
      <c r="G221" s="2">
        <v>-0.73099999999999998</v>
      </c>
      <c r="H221" s="3">
        <v>143.10499999999999</v>
      </c>
      <c r="I221" s="4">
        <v>0</v>
      </c>
      <c r="J221" s="11">
        <f t="shared" si="12"/>
        <v>1</v>
      </c>
      <c r="K221" s="11">
        <f t="shared" si="13"/>
        <v>9</v>
      </c>
      <c r="L221" s="12">
        <f t="shared" si="15"/>
        <v>2.9606624258770204</v>
      </c>
      <c r="M221" s="13" cm="1">
        <f t="array" ref="M221">BaseInfo!$C$10*(1-E221)*INDEX(BaseInfo!$E$21:$AB$21,K221)*INDEX(BaseInfo!$E$25:$P$25,J221)/L221/MIN(H221,130)/BaseInfo!$C$6*1000000/3600-IF(I221&lt;0.1,BaseInfo!$C$15/MIN(H221,130)*3600,0)</f>
        <v>87.685950308462793</v>
      </c>
      <c r="X221" s="5"/>
      <c r="Y221" s="6"/>
      <c r="Z221" s="6"/>
    </row>
    <row r="222" spans="1:26" x14ac:dyDescent="0.25">
      <c r="A222" s="1">
        <v>1</v>
      </c>
      <c r="B222" s="1">
        <v>10</v>
      </c>
      <c r="C222" s="1">
        <v>5</v>
      </c>
      <c r="D222" s="5">
        <f>DATE(BaseInfo!$C$8,A222,B222)+TIME(C222-1,0,0) + TIME(BaseInfo!$C$12,BaseInfo!$C$13,0)</f>
        <v>44571.395833333328</v>
      </c>
      <c r="E222" s="2">
        <f t="shared" si="14"/>
        <v>0</v>
      </c>
      <c r="F222" s="2">
        <v>-2.9590000000000001</v>
      </c>
      <c r="G222" s="2">
        <v>-1.4179999999999999</v>
      </c>
      <c r="H222" s="3">
        <v>257.04599999999999</v>
      </c>
      <c r="I222" s="4">
        <v>0</v>
      </c>
      <c r="J222" s="11">
        <f t="shared" si="12"/>
        <v>1</v>
      </c>
      <c r="K222" s="11">
        <f t="shared" si="13"/>
        <v>10</v>
      </c>
      <c r="L222" s="12">
        <f t="shared" si="15"/>
        <v>3.2812200474823388</v>
      </c>
      <c r="M222" s="13" cm="1">
        <f t="array" ref="M222">BaseInfo!$C$10*(1-E222)*INDEX(BaseInfo!$E$21:$AB$21,K222)*INDEX(BaseInfo!$E$25:$P$25,J222)/L222/MIN(H222,130)/BaseInfo!$C$6*1000000/3600-IF(I222&lt;0.1,BaseInfo!$C$15/MIN(H222,130)*3600,0)</f>
        <v>91.405608971618435</v>
      </c>
      <c r="X222" s="5"/>
      <c r="Y222" s="6"/>
      <c r="Z222" s="6"/>
    </row>
    <row r="223" spans="1:26" x14ac:dyDescent="0.25">
      <c r="A223" s="1">
        <v>1</v>
      </c>
      <c r="B223" s="1">
        <v>10</v>
      </c>
      <c r="C223" s="1">
        <v>6</v>
      </c>
      <c r="D223" s="5">
        <f>DATE(BaseInfo!$C$8,A223,B223)+TIME(C223-1,0,0) + TIME(BaseInfo!$C$12,BaseInfo!$C$13,0)</f>
        <v>44571.4375</v>
      </c>
      <c r="E223" s="2">
        <f t="shared" si="14"/>
        <v>0</v>
      </c>
      <c r="F223" s="2">
        <v>-2.996</v>
      </c>
      <c r="G223" s="2">
        <v>-2.1080000000000001</v>
      </c>
      <c r="H223" s="3">
        <v>439.88400000000001</v>
      </c>
      <c r="I223" s="4">
        <v>0</v>
      </c>
      <c r="J223" s="11">
        <f t="shared" si="12"/>
        <v>1</v>
      </c>
      <c r="K223" s="11">
        <f t="shared" si="13"/>
        <v>11</v>
      </c>
      <c r="L223" s="12">
        <f t="shared" si="15"/>
        <v>3.6632881404552387</v>
      </c>
      <c r="M223" s="13" cm="1">
        <f t="array" ref="M223">BaseInfo!$C$10*(1-E223)*INDEX(BaseInfo!$E$21:$AB$21,K223)*INDEX(BaseInfo!$E$25:$P$25,J223)/L223/MIN(H223,130)/BaseInfo!$C$6*1000000/3600-IF(I223&lt;0.1,BaseInfo!$C$15/MIN(H223,130)*3600,0)</f>
        <v>64.712956878221974</v>
      </c>
      <c r="X223" s="5"/>
      <c r="Y223" s="6"/>
      <c r="Z223" s="6"/>
    </row>
    <row r="224" spans="1:26" x14ac:dyDescent="0.25">
      <c r="A224" s="1">
        <v>1</v>
      </c>
      <c r="B224" s="1">
        <v>10</v>
      </c>
      <c r="C224" s="1">
        <v>7</v>
      </c>
      <c r="D224" s="5">
        <f>DATE(BaseInfo!$C$8,A224,B224)+TIME(C224-1,0,0) + TIME(BaseInfo!$C$12,BaseInfo!$C$13,0)</f>
        <v>44571.479166666664</v>
      </c>
      <c r="E224" s="2">
        <f t="shared" si="14"/>
        <v>0</v>
      </c>
      <c r="F224" s="2">
        <v>-2.9660000000000002</v>
      </c>
      <c r="G224" s="2">
        <v>-2.444</v>
      </c>
      <c r="H224" s="3">
        <v>668.649</v>
      </c>
      <c r="I224" s="4">
        <v>0</v>
      </c>
      <c r="J224" s="11">
        <f t="shared" si="12"/>
        <v>1</v>
      </c>
      <c r="K224" s="11">
        <f t="shared" si="13"/>
        <v>12</v>
      </c>
      <c r="L224" s="12">
        <f t="shared" si="15"/>
        <v>3.8432137593425639</v>
      </c>
      <c r="M224" s="13" cm="1">
        <f t="array" ref="M224">BaseInfo!$C$10*(1-E224)*INDEX(BaseInfo!$E$21:$AB$21,K224)*INDEX(BaseInfo!$E$25:$P$25,J224)/L224/MIN(H224,130)/BaseInfo!$C$6*1000000/3600-IF(I224&lt;0.1,BaseInfo!$C$15/MIN(H224,130)*3600,0)</f>
        <v>50.833195303642007</v>
      </c>
      <c r="X224" s="5"/>
      <c r="Y224" s="6"/>
      <c r="Z224" s="6"/>
    </row>
    <row r="225" spans="1:26" x14ac:dyDescent="0.25">
      <c r="A225" s="1">
        <v>1</v>
      </c>
      <c r="B225" s="1">
        <v>10</v>
      </c>
      <c r="C225" s="1">
        <v>8</v>
      </c>
      <c r="D225" s="5">
        <f>DATE(BaseInfo!$C$8,A225,B225)+TIME(C225-1,0,0) + TIME(BaseInfo!$C$12,BaseInfo!$C$13,0)</f>
        <v>44571.520833333328</v>
      </c>
      <c r="E225" s="2">
        <f t="shared" si="14"/>
        <v>0</v>
      </c>
      <c r="F225" s="2">
        <v>-2.8239999999999998</v>
      </c>
      <c r="G225" s="2">
        <v>-2.359</v>
      </c>
      <c r="H225" s="3">
        <v>832.42899999999997</v>
      </c>
      <c r="I225" s="4">
        <v>0</v>
      </c>
      <c r="J225" s="11">
        <f t="shared" si="12"/>
        <v>1</v>
      </c>
      <c r="K225" s="11">
        <f t="shared" si="13"/>
        <v>13</v>
      </c>
      <c r="L225" s="12">
        <f t="shared" si="15"/>
        <v>3.6796544674738141</v>
      </c>
      <c r="M225" s="13" cm="1">
        <f t="array" ref="M225">BaseInfo!$C$10*(1-E225)*INDEX(BaseInfo!$E$21:$AB$21,K225)*INDEX(BaseInfo!$E$25:$P$25,J225)/L225/MIN(H225,130)/BaseInfo!$C$6*1000000/3600-IF(I225&lt;0.1,BaseInfo!$C$15/MIN(H225,130)*3600,0)</f>
        <v>53.215803488302619</v>
      </c>
      <c r="X225" s="5"/>
      <c r="Y225" s="6"/>
      <c r="Z225" s="6"/>
    </row>
    <row r="226" spans="1:26" x14ac:dyDescent="0.25">
      <c r="A226" s="1">
        <v>1</v>
      </c>
      <c r="B226" s="1">
        <v>10</v>
      </c>
      <c r="C226" s="1">
        <v>9</v>
      </c>
      <c r="D226" s="5">
        <f>DATE(BaseInfo!$C$8,A226,B226)+TIME(C226-1,0,0) + TIME(BaseInfo!$C$12,BaseInfo!$C$13,0)</f>
        <v>44571.5625</v>
      </c>
      <c r="E226" s="2">
        <f t="shared" si="14"/>
        <v>0</v>
      </c>
      <c r="F226" s="2">
        <v>-2.7</v>
      </c>
      <c r="G226" s="2">
        <v>-2.1389999999999998</v>
      </c>
      <c r="H226" s="3">
        <v>925.923</v>
      </c>
      <c r="I226" s="4">
        <v>0</v>
      </c>
      <c r="J226" s="11">
        <f t="shared" si="12"/>
        <v>1</v>
      </c>
      <c r="K226" s="11">
        <f t="shared" si="13"/>
        <v>14</v>
      </c>
      <c r="L226" s="12">
        <f t="shared" si="15"/>
        <v>3.4446075248132404</v>
      </c>
      <c r="M226" s="13" cm="1">
        <f t="array" ref="M226">BaseInfo!$C$10*(1-E226)*INDEX(BaseInfo!$E$21:$AB$21,K226)*INDEX(BaseInfo!$E$25:$P$25,J226)/L226/MIN(H226,130)/BaseInfo!$C$6*1000000/3600-IF(I226&lt;0.1,BaseInfo!$C$15/MIN(H226,130)*3600,0)</f>
        <v>57.036009721433395</v>
      </c>
      <c r="X226" s="5"/>
      <c r="Y226" s="6"/>
      <c r="Z226" s="6"/>
    </row>
    <row r="227" spans="1:26" x14ac:dyDescent="0.25">
      <c r="A227" s="1">
        <v>1</v>
      </c>
      <c r="B227" s="1">
        <v>10</v>
      </c>
      <c r="C227" s="1">
        <v>10</v>
      </c>
      <c r="D227" s="5">
        <f>DATE(BaseInfo!$C$8,A227,B227)+TIME(C227-1,0,0) + TIME(BaseInfo!$C$12,BaseInfo!$C$13,0)</f>
        <v>44571.604166666664</v>
      </c>
      <c r="E227" s="2">
        <f t="shared" si="14"/>
        <v>0</v>
      </c>
      <c r="F227" s="2">
        <v>-2.8260000000000001</v>
      </c>
      <c r="G227" s="2">
        <v>-1.7649999999999999</v>
      </c>
      <c r="H227" s="3">
        <v>950.19</v>
      </c>
      <c r="I227" s="4">
        <v>0</v>
      </c>
      <c r="J227" s="11">
        <f t="shared" si="12"/>
        <v>1</v>
      </c>
      <c r="K227" s="11">
        <f t="shared" si="13"/>
        <v>15</v>
      </c>
      <c r="L227" s="12">
        <f t="shared" si="15"/>
        <v>3.3318915048362543</v>
      </c>
      <c r="M227" s="13" cm="1">
        <f t="array" ref="M227">BaseInfo!$C$10*(1-E227)*INDEX(BaseInfo!$E$21:$AB$21,K227)*INDEX(BaseInfo!$E$25:$P$25,J227)/L227/MIN(H227,130)/BaseInfo!$C$6*1000000/3600-IF(I227&lt;0.1,BaseInfo!$C$15/MIN(H227,130)*3600,0)</f>
        <v>59.059187448586137</v>
      </c>
      <c r="X227" s="5"/>
      <c r="Y227" s="6"/>
      <c r="Z227" s="6"/>
    </row>
    <row r="228" spans="1:26" x14ac:dyDescent="0.25">
      <c r="A228" s="1">
        <v>1</v>
      </c>
      <c r="B228" s="1">
        <v>10</v>
      </c>
      <c r="C228" s="1">
        <v>11</v>
      </c>
      <c r="D228" s="5">
        <f>DATE(BaseInfo!$C$8,A228,B228)+TIME(C228-1,0,0) + TIME(BaseInfo!$C$12,BaseInfo!$C$13,0)</f>
        <v>44571.645833333328</v>
      </c>
      <c r="E228" s="2">
        <f t="shared" si="14"/>
        <v>0</v>
      </c>
      <c r="F228" s="2">
        <v>-2.996</v>
      </c>
      <c r="G228" s="2">
        <v>-1.282</v>
      </c>
      <c r="H228" s="3">
        <v>869.00400000000002</v>
      </c>
      <c r="I228" s="4">
        <v>0</v>
      </c>
      <c r="J228" s="11">
        <f t="shared" si="12"/>
        <v>1</v>
      </c>
      <c r="K228" s="11">
        <f t="shared" si="13"/>
        <v>16</v>
      </c>
      <c r="L228" s="12">
        <f t="shared" si="15"/>
        <v>3.2587635692084196</v>
      </c>
      <c r="M228" s="13" cm="1">
        <f t="array" ref="M228">BaseInfo!$C$10*(1-E228)*INDEX(BaseInfo!$E$21:$AB$21,K228)*INDEX(BaseInfo!$E$25:$P$25,J228)/L228/MIN(H228,130)/BaseInfo!$C$6*1000000/3600-IF(I228&lt;0.1,BaseInfo!$C$15/MIN(H228,130)*3600,0)</f>
        <v>73.089815906234932</v>
      </c>
      <c r="X228" s="5"/>
      <c r="Y228" s="6"/>
      <c r="Z228" s="6"/>
    </row>
    <row r="229" spans="1:26" x14ac:dyDescent="0.25">
      <c r="A229" s="1">
        <v>1</v>
      </c>
      <c r="B229" s="1">
        <v>10</v>
      </c>
      <c r="C229" s="1">
        <v>12</v>
      </c>
      <c r="D229" s="5">
        <f>DATE(BaseInfo!$C$8,A229,B229)+TIME(C229-1,0,0) + TIME(BaseInfo!$C$12,BaseInfo!$C$13,0)</f>
        <v>44571.6875</v>
      </c>
      <c r="E229" s="2">
        <f t="shared" si="14"/>
        <v>0</v>
      </c>
      <c r="F229" s="2">
        <v>-2.7850000000000001</v>
      </c>
      <c r="G229" s="2">
        <v>-0.495</v>
      </c>
      <c r="H229" s="3">
        <v>258.83699999999999</v>
      </c>
      <c r="I229" s="4">
        <v>0</v>
      </c>
      <c r="J229" s="11">
        <f t="shared" si="12"/>
        <v>1</v>
      </c>
      <c r="K229" s="11">
        <f t="shared" si="13"/>
        <v>17</v>
      </c>
      <c r="L229" s="12">
        <f t="shared" si="15"/>
        <v>2.8286480869843107</v>
      </c>
      <c r="M229" s="13" cm="1">
        <f t="array" ref="M229">BaseInfo!$C$10*(1-E229)*INDEX(BaseInfo!$E$21:$AB$21,K229)*INDEX(BaseInfo!$E$25:$P$25,J229)/L229/MIN(H229,130)/BaseInfo!$C$6*1000000/3600-IF(I229&lt;0.1,BaseInfo!$C$15/MIN(H229,130)*3600,0)</f>
        <v>106.47319268668666</v>
      </c>
      <c r="X229" s="5"/>
      <c r="Y229" s="6"/>
      <c r="Z229" s="6"/>
    </row>
    <row r="230" spans="1:26" x14ac:dyDescent="0.25">
      <c r="A230" s="1">
        <v>1</v>
      </c>
      <c r="B230" s="1">
        <v>10</v>
      </c>
      <c r="C230" s="1">
        <v>13</v>
      </c>
      <c r="D230" s="5">
        <f>DATE(BaseInfo!$C$8,A230,B230)+TIME(C230-1,0,0) + TIME(BaseInfo!$C$12,BaseInfo!$C$13,0)</f>
        <v>44571.729166666664</v>
      </c>
      <c r="E230" s="2">
        <f t="shared" si="14"/>
        <v>0</v>
      </c>
      <c r="F230" s="2">
        <v>-3.234</v>
      </c>
      <c r="G230" s="2">
        <v>6.7000000000000004E-2</v>
      </c>
      <c r="H230" s="3">
        <v>46.357999999999997</v>
      </c>
      <c r="I230" s="4">
        <v>0</v>
      </c>
      <c r="J230" s="11">
        <f t="shared" si="12"/>
        <v>1</v>
      </c>
      <c r="K230" s="11">
        <f t="shared" si="13"/>
        <v>18</v>
      </c>
      <c r="L230" s="12">
        <f t="shared" si="15"/>
        <v>3.2346939577029539</v>
      </c>
      <c r="M230" s="13" cm="1">
        <f t="array" ref="M230">BaseInfo!$C$10*(1-E230)*INDEX(BaseInfo!$E$21:$AB$21,K230)*INDEX(BaseInfo!$E$25:$P$25,J230)/L230/MIN(H230,130)/BaseInfo!$C$6*1000000/3600-IF(I230&lt;0.1,BaseInfo!$C$15/MIN(H230,130)*3600,0)</f>
        <v>260.12386139105428</v>
      </c>
      <c r="X230" s="5"/>
      <c r="Y230" s="6"/>
      <c r="Z230" s="6"/>
    </row>
    <row r="231" spans="1:26" x14ac:dyDescent="0.25">
      <c r="A231" s="1">
        <v>1</v>
      </c>
      <c r="B231" s="1">
        <v>10</v>
      </c>
      <c r="C231" s="1">
        <v>14</v>
      </c>
      <c r="D231" s="5">
        <f>DATE(BaseInfo!$C$8,A231,B231)+TIME(C231-1,0,0) + TIME(BaseInfo!$C$12,BaseInfo!$C$13,0)</f>
        <v>44571.770833333328</v>
      </c>
      <c r="E231" s="2">
        <f t="shared" si="14"/>
        <v>0</v>
      </c>
      <c r="F231" s="2">
        <v>-3.585</v>
      </c>
      <c r="G231" s="2">
        <v>0.51100000000000001</v>
      </c>
      <c r="H231" s="3">
        <v>37.334000000000003</v>
      </c>
      <c r="I231" s="4">
        <v>0</v>
      </c>
      <c r="J231" s="11">
        <f t="shared" si="12"/>
        <v>1</v>
      </c>
      <c r="K231" s="11">
        <f t="shared" si="13"/>
        <v>19</v>
      </c>
      <c r="L231" s="12">
        <f t="shared" si="15"/>
        <v>3.6212354245478156</v>
      </c>
      <c r="M231" s="13" cm="1">
        <f t="array" ref="M231">BaseInfo!$C$10*(1-E231)*INDEX(BaseInfo!$E$21:$AB$21,K231)*INDEX(BaseInfo!$E$25:$P$25,J231)/L231/MIN(H231,130)/BaseInfo!$C$6*1000000/3600-IF(I231&lt;0.1,BaseInfo!$C$15/MIN(H231,130)*3600,0)</f>
        <v>287.49129157926234</v>
      </c>
      <c r="X231" s="5"/>
      <c r="Y231" s="6"/>
      <c r="Z231" s="6"/>
    </row>
    <row r="232" spans="1:26" x14ac:dyDescent="0.25">
      <c r="A232" s="1">
        <v>1</v>
      </c>
      <c r="B232" s="1">
        <v>10</v>
      </c>
      <c r="C232" s="1">
        <v>15</v>
      </c>
      <c r="D232" s="5">
        <f>DATE(BaseInfo!$C$8,A232,B232)+TIME(C232-1,0,0) + TIME(BaseInfo!$C$12,BaseInfo!$C$13,0)</f>
        <v>44571.8125</v>
      </c>
      <c r="E232" s="2">
        <f t="shared" si="14"/>
        <v>0</v>
      </c>
      <c r="F232" s="2">
        <v>-3.7410000000000001</v>
      </c>
      <c r="G232" s="2">
        <v>0.54200000000000004</v>
      </c>
      <c r="H232" s="3">
        <v>36.834000000000003</v>
      </c>
      <c r="I232" s="4">
        <v>0</v>
      </c>
      <c r="J232" s="11">
        <f t="shared" si="12"/>
        <v>1</v>
      </c>
      <c r="K232" s="11">
        <f t="shared" si="13"/>
        <v>20</v>
      </c>
      <c r="L232" s="12">
        <f t="shared" si="15"/>
        <v>3.7800588619755646</v>
      </c>
      <c r="M232" s="13" cm="1">
        <f t="array" ref="M232">BaseInfo!$C$10*(1-E232)*INDEX(BaseInfo!$E$21:$AB$21,K232)*INDEX(BaseInfo!$E$25:$P$25,J232)/L232/MIN(H232,130)/BaseInfo!$C$6*1000000/3600-IF(I232&lt;0.1,BaseInfo!$C$15/MIN(H232,130)*3600,0)</f>
        <v>240.2714619500249</v>
      </c>
      <c r="X232" s="5"/>
      <c r="Y232" s="6"/>
      <c r="Z232" s="6"/>
    </row>
    <row r="233" spans="1:26" x14ac:dyDescent="0.25">
      <c r="A233" s="1">
        <v>1</v>
      </c>
      <c r="B233" s="1">
        <v>10</v>
      </c>
      <c r="C233" s="1">
        <v>16</v>
      </c>
      <c r="D233" s="5">
        <f>DATE(BaseInfo!$C$8,A233,B233)+TIME(C233-1,0,0) + TIME(BaseInfo!$C$12,BaseInfo!$C$13,0)</f>
        <v>44571.854166666664</v>
      </c>
      <c r="E233" s="2">
        <f t="shared" si="14"/>
        <v>0</v>
      </c>
      <c r="F233" s="2">
        <v>-3.9009999999999998</v>
      </c>
      <c r="G233" s="2">
        <v>0.496</v>
      </c>
      <c r="H233" s="3">
        <v>37.502000000000002</v>
      </c>
      <c r="I233" s="4">
        <v>0</v>
      </c>
      <c r="J233" s="11">
        <f t="shared" si="12"/>
        <v>1</v>
      </c>
      <c r="K233" s="11">
        <f t="shared" si="13"/>
        <v>21</v>
      </c>
      <c r="L233" s="12">
        <f t="shared" si="15"/>
        <v>3.9324060065054316</v>
      </c>
      <c r="M233" s="13" cm="1">
        <f t="array" ref="M233">BaseInfo!$C$10*(1-E233)*INDEX(BaseInfo!$E$21:$AB$21,K233)*INDEX(BaseInfo!$E$25:$P$25,J233)/L233/MIN(H233,130)/BaseInfo!$C$6*1000000/3600-IF(I233&lt;0.1,BaseInfo!$C$15/MIN(H233,130)*3600,0)</f>
        <v>171.99788390068204</v>
      </c>
      <c r="X233" s="5"/>
      <c r="Y233" s="6"/>
      <c r="Z233" s="6"/>
    </row>
    <row r="234" spans="1:26" x14ac:dyDescent="0.25">
      <c r="A234" s="1">
        <v>1</v>
      </c>
      <c r="B234" s="1">
        <v>10</v>
      </c>
      <c r="C234" s="1">
        <v>17</v>
      </c>
      <c r="D234" s="5">
        <f>DATE(BaseInfo!$C$8,A234,B234)+TIME(C234-1,0,0) + TIME(BaseInfo!$C$12,BaseInfo!$C$13,0)</f>
        <v>44571.895833333328</v>
      </c>
      <c r="E234" s="2">
        <f t="shared" si="14"/>
        <v>0</v>
      </c>
      <c r="F234" s="2">
        <v>-3.956</v>
      </c>
      <c r="G234" s="2">
        <v>0.38700000000000001</v>
      </c>
      <c r="H234" s="3">
        <v>38.222000000000001</v>
      </c>
      <c r="I234" s="4">
        <v>0</v>
      </c>
      <c r="J234" s="11">
        <f t="shared" si="12"/>
        <v>1</v>
      </c>
      <c r="K234" s="11">
        <f t="shared" si="13"/>
        <v>22</v>
      </c>
      <c r="L234" s="12">
        <f t="shared" si="15"/>
        <v>3.9748842750449982</v>
      </c>
      <c r="M234" s="13" cm="1">
        <f t="array" ref="M234">BaseInfo!$C$10*(1-E234)*INDEX(BaseInfo!$E$21:$AB$21,K234)*INDEX(BaseInfo!$E$25:$P$25,J234)/L234/MIN(H234,130)/BaseInfo!$C$6*1000000/3600-IF(I234&lt;0.1,BaseInfo!$C$15/MIN(H234,130)*3600,0)</f>
        <v>113.97205597380265</v>
      </c>
      <c r="X234" s="5"/>
      <c r="Y234" s="6"/>
      <c r="Z234" s="6"/>
    </row>
    <row r="235" spans="1:26" x14ac:dyDescent="0.25">
      <c r="A235" s="1">
        <v>1</v>
      </c>
      <c r="B235" s="1">
        <v>10</v>
      </c>
      <c r="C235" s="1">
        <v>18</v>
      </c>
      <c r="D235" s="5">
        <f>DATE(BaseInfo!$C$8,A235,B235)+TIME(C235-1,0,0) + TIME(BaseInfo!$C$12,BaseInfo!$C$13,0)</f>
        <v>44571.9375</v>
      </c>
      <c r="E235" s="2">
        <f t="shared" si="14"/>
        <v>0</v>
      </c>
      <c r="F235" s="2">
        <v>-3.7869999999999999</v>
      </c>
      <c r="G235" s="2">
        <v>2E-3</v>
      </c>
      <c r="H235" s="3">
        <v>38.503999999999998</v>
      </c>
      <c r="I235" s="4">
        <v>0</v>
      </c>
      <c r="J235" s="11">
        <f t="shared" si="12"/>
        <v>1</v>
      </c>
      <c r="K235" s="11">
        <f t="shared" si="13"/>
        <v>23</v>
      </c>
      <c r="L235" s="12">
        <f t="shared" si="15"/>
        <v>3.7870005281224879</v>
      </c>
      <c r="M235" s="13" cm="1">
        <f t="array" ref="M235">BaseInfo!$C$10*(1-E235)*INDEX(BaseInfo!$E$21:$AB$21,K235)*INDEX(BaseInfo!$E$25:$P$25,J235)/L235/MIN(H235,130)/BaseInfo!$C$6*1000000/3600-IF(I235&lt;0.1,BaseInfo!$C$15/MIN(H235,130)*3600,0)</f>
        <v>45.749152409253348</v>
      </c>
      <c r="X235" s="5"/>
      <c r="Y235" s="6"/>
      <c r="Z235" s="6"/>
    </row>
    <row r="236" spans="1:26" x14ac:dyDescent="0.25">
      <c r="A236" s="1">
        <v>1</v>
      </c>
      <c r="B236" s="1">
        <v>10</v>
      </c>
      <c r="C236" s="1">
        <v>19</v>
      </c>
      <c r="D236" s="5">
        <f>DATE(BaseInfo!$C$8,A236,B236)+TIME(C236-1,0,0) + TIME(BaseInfo!$C$12,BaseInfo!$C$13,0)</f>
        <v>44571.979166666664</v>
      </c>
      <c r="E236" s="2">
        <f t="shared" si="14"/>
        <v>0</v>
      </c>
      <c r="F236" s="2">
        <v>-3.4529999999999998</v>
      </c>
      <c r="G236" s="2">
        <v>-0.38700000000000001</v>
      </c>
      <c r="H236" s="3">
        <v>38.180999999999997</v>
      </c>
      <c r="I236" s="4">
        <v>0</v>
      </c>
      <c r="J236" s="11">
        <f t="shared" si="12"/>
        <v>1</v>
      </c>
      <c r="K236" s="11">
        <f t="shared" si="13"/>
        <v>24</v>
      </c>
      <c r="L236" s="12">
        <f t="shared" si="15"/>
        <v>3.4746191158168687</v>
      </c>
      <c r="M236" s="13" cm="1">
        <f t="array" ref="M236">BaseInfo!$C$10*(1-E236)*INDEX(BaseInfo!$E$21:$AB$21,K236)*INDEX(BaseInfo!$E$25:$P$25,J236)/L236/MIN(H236,130)/BaseInfo!$C$6*1000000/3600-IF(I236&lt;0.1,BaseInfo!$C$15/MIN(H236,130)*3600,0)</f>
        <v>10.758043058389017</v>
      </c>
      <c r="X236" s="5"/>
      <c r="Y236" s="6"/>
      <c r="Z236" s="6"/>
    </row>
    <row r="237" spans="1:26" x14ac:dyDescent="0.25">
      <c r="A237" s="1">
        <v>1</v>
      </c>
      <c r="B237" s="1">
        <v>10</v>
      </c>
      <c r="C237" s="1">
        <v>20</v>
      </c>
      <c r="D237" s="5">
        <f>DATE(BaseInfo!$C$8,A237,B237)+TIME(C237-1,0,0) + TIME(BaseInfo!$C$12,BaseInfo!$C$13,0)</f>
        <v>44572.020833333328</v>
      </c>
      <c r="E237" s="2">
        <f t="shared" si="14"/>
        <v>0</v>
      </c>
      <c r="F237" s="2">
        <v>-3.25</v>
      </c>
      <c r="G237" s="2">
        <v>-0.60599999999999998</v>
      </c>
      <c r="H237" s="3">
        <v>37.822000000000003</v>
      </c>
      <c r="I237" s="4">
        <v>0</v>
      </c>
      <c r="J237" s="11">
        <f t="shared" si="12"/>
        <v>1</v>
      </c>
      <c r="K237" s="11">
        <f t="shared" si="13"/>
        <v>1</v>
      </c>
      <c r="L237" s="12">
        <f t="shared" si="15"/>
        <v>3.3060151239823452</v>
      </c>
      <c r="M237" s="13" cm="1">
        <f t="array" ref="M237">BaseInfo!$C$10*(1-E237)*INDEX(BaseInfo!$E$21:$AB$21,K237)*INDEX(BaseInfo!$E$25:$P$25,J237)/L237/MIN(H237,130)/BaseInfo!$C$6*1000000/3600-IF(I237&lt;0.1,BaseInfo!$C$15/MIN(H237,130)*3600,0)</f>
        <v>11.899439187634258</v>
      </c>
      <c r="X237" s="5"/>
      <c r="Y237" s="6"/>
      <c r="Z237" s="6"/>
    </row>
    <row r="238" spans="1:26" x14ac:dyDescent="0.25">
      <c r="A238" s="1">
        <v>1</v>
      </c>
      <c r="B238" s="1">
        <v>10</v>
      </c>
      <c r="C238" s="1">
        <v>21</v>
      </c>
      <c r="D238" s="5">
        <f>DATE(BaseInfo!$C$8,A238,B238)+TIME(C238-1,0,0) + TIME(BaseInfo!$C$12,BaseInfo!$C$13,0)</f>
        <v>44572.0625</v>
      </c>
      <c r="E238" s="2">
        <f t="shared" si="14"/>
        <v>0</v>
      </c>
      <c r="F238" s="2">
        <v>-2.93</v>
      </c>
      <c r="G238" s="2">
        <v>-0.83699999999999997</v>
      </c>
      <c r="H238" s="3">
        <v>37.520000000000003</v>
      </c>
      <c r="I238" s="4">
        <v>0</v>
      </c>
      <c r="J238" s="11">
        <f t="shared" si="12"/>
        <v>1</v>
      </c>
      <c r="K238" s="11">
        <f t="shared" si="13"/>
        <v>2</v>
      </c>
      <c r="L238" s="12">
        <f t="shared" si="15"/>
        <v>3.0472067537336551</v>
      </c>
      <c r="M238" s="13" cm="1">
        <f t="array" ref="M238">BaseInfo!$C$10*(1-E238)*INDEX(BaseInfo!$E$21:$AB$21,K238)*INDEX(BaseInfo!$E$25:$P$25,J238)/L238/MIN(H238,130)/BaseInfo!$C$6*1000000/3600-IF(I238&lt;0.1,BaseInfo!$C$15/MIN(H238,130)*3600,0)</f>
        <v>13.828930012421781</v>
      </c>
      <c r="X238" s="5"/>
      <c r="Y238" s="6"/>
      <c r="Z238" s="6"/>
    </row>
    <row r="239" spans="1:26" x14ac:dyDescent="0.25">
      <c r="A239" s="1">
        <v>1</v>
      </c>
      <c r="B239" s="1">
        <v>10</v>
      </c>
      <c r="C239" s="1">
        <v>22</v>
      </c>
      <c r="D239" s="5">
        <f>DATE(BaseInfo!$C$8,A239,B239)+TIME(C239-1,0,0) + TIME(BaseInfo!$C$12,BaseInfo!$C$13,0)</f>
        <v>44572.104166666664</v>
      </c>
      <c r="E239" s="2">
        <f t="shared" si="14"/>
        <v>0</v>
      </c>
      <c r="F239" s="2">
        <v>-2.6419999999999999</v>
      </c>
      <c r="G239" s="2">
        <v>-0.86299999999999999</v>
      </c>
      <c r="H239" s="3">
        <v>36.634999999999998</v>
      </c>
      <c r="I239" s="4">
        <v>0</v>
      </c>
      <c r="J239" s="11">
        <f t="shared" si="12"/>
        <v>1</v>
      </c>
      <c r="K239" s="11">
        <f t="shared" si="13"/>
        <v>3</v>
      </c>
      <c r="L239" s="12">
        <f t="shared" si="15"/>
        <v>2.7793763689000448</v>
      </c>
      <c r="M239" s="13" cm="1">
        <f t="array" ref="M239">BaseInfo!$C$10*(1-E239)*INDEX(BaseInfo!$E$21:$AB$21,K239)*INDEX(BaseInfo!$E$25:$P$25,J239)/L239/MIN(H239,130)/BaseInfo!$C$6*1000000/3600-IF(I239&lt;0.1,BaseInfo!$C$15/MIN(H239,130)*3600,0)</f>
        <v>16.474726464284288</v>
      </c>
      <c r="X239" s="5"/>
      <c r="Y239" s="6"/>
      <c r="Z239" s="6"/>
    </row>
    <row r="240" spans="1:26" x14ac:dyDescent="0.25">
      <c r="A240" s="1">
        <v>1</v>
      </c>
      <c r="B240" s="1">
        <v>10</v>
      </c>
      <c r="C240" s="1">
        <v>23</v>
      </c>
      <c r="D240" s="5">
        <f>DATE(BaseInfo!$C$8,A240,B240)+TIME(C240-1,0,0) + TIME(BaseInfo!$C$12,BaseInfo!$C$13,0)</f>
        <v>44572.145833333328</v>
      </c>
      <c r="E240" s="2">
        <f t="shared" si="14"/>
        <v>0</v>
      </c>
      <c r="F240" s="2">
        <v>-2.5790000000000002</v>
      </c>
      <c r="G240" s="2">
        <v>-0.76600000000000001</v>
      </c>
      <c r="H240" s="3">
        <v>35.917000000000002</v>
      </c>
      <c r="I240" s="4">
        <v>0</v>
      </c>
      <c r="J240" s="11">
        <f t="shared" si="12"/>
        <v>1</v>
      </c>
      <c r="K240" s="11">
        <f t="shared" si="13"/>
        <v>4</v>
      </c>
      <c r="L240" s="12">
        <f t="shared" si="15"/>
        <v>2.6903525791241565</v>
      </c>
      <c r="M240" s="13" cm="1">
        <f t="array" ref="M240">BaseInfo!$C$10*(1-E240)*INDEX(BaseInfo!$E$21:$AB$21,K240)*INDEX(BaseInfo!$E$25:$P$25,J240)/L240/MIN(H240,130)/BaseInfo!$C$6*1000000/3600-IF(I240&lt;0.1,BaseInfo!$C$15/MIN(H240,130)*3600,0)</f>
        <v>17.691776451524255</v>
      </c>
      <c r="X240" s="5"/>
      <c r="Y240" s="6"/>
      <c r="Z240" s="6"/>
    </row>
    <row r="241" spans="1:26" x14ac:dyDescent="0.25">
      <c r="A241" s="1">
        <v>1</v>
      </c>
      <c r="B241" s="1">
        <v>10</v>
      </c>
      <c r="C241" s="1">
        <v>24</v>
      </c>
      <c r="D241" s="5">
        <f>DATE(BaseInfo!$C$8,A241,B241)+TIME(C241-1,0,0) + TIME(BaseInfo!$C$12,BaseInfo!$C$13,0)</f>
        <v>44572.1875</v>
      </c>
      <c r="E241" s="2">
        <f t="shared" si="14"/>
        <v>0</v>
      </c>
      <c r="F241" s="2">
        <v>-2.5430000000000001</v>
      </c>
      <c r="G241" s="2">
        <v>-0.82399999999999995</v>
      </c>
      <c r="H241" s="3">
        <v>35.832000000000001</v>
      </c>
      <c r="I241" s="4">
        <v>0</v>
      </c>
      <c r="J241" s="11">
        <f t="shared" si="12"/>
        <v>1</v>
      </c>
      <c r="K241" s="11">
        <f t="shared" si="13"/>
        <v>5</v>
      </c>
      <c r="L241" s="12">
        <f t="shared" si="15"/>
        <v>2.6731675966912363</v>
      </c>
      <c r="M241" s="13" cm="1">
        <f t="array" ref="M241">BaseInfo!$C$10*(1-E241)*INDEX(BaseInfo!$E$21:$AB$21,K241)*INDEX(BaseInfo!$E$25:$P$25,J241)/L241/MIN(H241,130)/BaseInfo!$C$6*1000000/3600-IF(I241&lt;0.1,BaseInfo!$C$15/MIN(H241,130)*3600,0)</f>
        <v>73.830784282694111</v>
      </c>
      <c r="X241" s="5"/>
      <c r="Y241" s="6"/>
      <c r="Z241" s="6"/>
    </row>
    <row r="242" spans="1:26" x14ac:dyDescent="0.25">
      <c r="A242" s="1">
        <v>1</v>
      </c>
      <c r="B242" s="1">
        <v>11</v>
      </c>
      <c r="C242" s="1">
        <v>1</v>
      </c>
      <c r="D242" s="5">
        <f>DATE(BaseInfo!$C$8,A242,B242)+TIME(C242-1,0,0) + TIME(BaseInfo!$C$12,BaseInfo!$C$13,0)</f>
        <v>44572.229166666664</v>
      </c>
      <c r="E242" s="2">
        <f t="shared" si="14"/>
        <v>0</v>
      </c>
      <c r="F242" s="2">
        <v>-2.5459999999999998</v>
      </c>
      <c r="G242" s="2">
        <v>-0.84099999999999997</v>
      </c>
      <c r="H242" s="3">
        <v>35.752000000000002</v>
      </c>
      <c r="I242" s="4">
        <v>0</v>
      </c>
      <c r="J242" s="11">
        <f t="shared" si="12"/>
        <v>1</v>
      </c>
      <c r="K242" s="11">
        <f t="shared" si="13"/>
        <v>6</v>
      </c>
      <c r="L242" s="12">
        <f t="shared" si="15"/>
        <v>2.681305092674088</v>
      </c>
      <c r="M242" s="13" cm="1">
        <f t="array" ref="M242">BaseInfo!$C$10*(1-E242)*INDEX(BaseInfo!$E$21:$AB$21,K242)*INDEX(BaseInfo!$E$25:$P$25,J242)/L242/MIN(H242,130)/BaseInfo!$C$6*1000000/3600-IF(I242&lt;0.1,BaseInfo!$C$15/MIN(H242,130)*3600,0)</f>
        <v>129.61434571393221</v>
      </c>
      <c r="X242" s="5"/>
      <c r="Y242" s="6"/>
      <c r="Z242" s="6"/>
    </row>
    <row r="243" spans="1:26" x14ac:dyDescent="0.25">
      <c r="A243" s="1">
        <v>1</v>
      </c>
      <c r="B243" s="1">
        <v>11</v>
      </c>
      <c r="C243" s="1">
        <v>2</v>
      </c>
      <c r="D243" s="5">
        <f>DATE(BaseInfo!$C$8,A243,B243)+TIME(C243-1,0,0) + TIME(BaseInfo!$C$12,BaseInfo!$C$13,0)</f>
        <v>44572.270833333328</v>
      </c>
      <c r="E243" s="2">
        <f t="shared" si="14"/>
        <v>0</v>
      </c>
      <c r="F243" s="2">
        <v>-2.5139999999999998</v>
      </c>
      <c r="G243" s="2">
        <v>-0.95499999999999996</v>
      </c>
      <c r="H243" s="3">
        <v>35.677</v>
      </c>
      <c r="I243" s="4">
        <v>0</v>
      </c>
      <c r="J243" s="11">
        <f t="shared" si="12"/>
        <v>1</v>
      </c>
      <c r="K243" s="11">
        <f t="shared" si="13"/>
        <v>7</v>
      </c>
      <c r="L243" s="12">
        <f t="shared" si="15"/>
        <v>2.6892788996309029</v>
      </c>
      <c r="M243" s="13" cm="1">
        <f t="array" ref="M243">BaseInfo!$C$10*(1-E243)*INDEX(BaseInfo!$E$21:$AB$21,K243)*INDEX(BaseInfo!$E$25:$P$25,J243)/L243/MIN(H243,130)/BaseInfo!$C$6*1000000/3600-IF(I243&lt;0.1,BaseInfo!$C$15/MIN(H243,130)*3600,0)</f>
        <v>185.29670930803132</v>
      </c>
      <c r="X243" s="5"/>
      <c r="Y243" s="6"/>
      <c r="Z243" s="6"/>
    </row>
    <row r="244" spans="1:26" x14ac:dyDescent="0.25">
      <c r="A244" s="1">
        <v>1</v>
      </c>
      <c r="B244" s="1">
        <v>11</v>
      </c>
      <c r="C244" s="1">
        <v>3</v>
      </c>
      <c r="D244" s="5">
        <f>DATE(BaseInfo!$C$8,A244,B244)+TIME(C244-1,0,0) + TIME(BaseInfo!$C$12,BaseInfo!$C$13,0)</f>
        <v>44572.3125</v>
      </c>
      <c r="E244" s="2">
        <f t="shared" si="14"/>
        <v>0</v>
      </c>
      <c r="F244" s="2">
        <v>-2.665</v>
      </c>
      <c r="G244" s="2">
        <v>-1.2549999999999999</v>
      </c>
      <c r="H244" s="3">
        <v>71.805000000000007</v>
      </c>
      <c r="I244" s="4">
        <v>0</v>
      </c>
      <c r="J244" s="11">
        <f t="shared" si="12"/>
        <v>1</v>
      </c>
      <c r="K244" s="11">
        <f t="shared" si="13"/>
        <v>8</v>
      </c>
      <c r="L244" s="12">
        <f t="shared" si="15"/>
        <v>2.9457172301495604</v>
      </c>
      <c r="M244" s="13" cm="1">
        <f t="array" ref="M244">BaseInfo!$C$10*(1-E244)*INDEX(BaseInfo!$E$21:$AB$21,K244)*INDEX(BaseInfo!$E$25:$P$25,J244)/L244/MIN(H244,130)/BaseInfo!$C$6*1000000/3600-IF(I244&lt;0.1,BaseInfo!$C$15/MIN(H244,130)*3600,0)</f>
        <v>121.5989255483365</v>
      </c>
      <c r="X244" s="5"/>
      <c r="Y244" s="6"/>
      <c r="Z244" s="6"/>
    </row>
    <row r="245" spans="1:26" x14ac:dyDescent="0.25">
      <c r="A245" s="1">
        <v>1</v>
      </c>
      <c r="B245" s="1">
        <v>11</v>
      </c>
      <c r="C245" s="1">
        <v>4</v>
      </c>
      <c r="D245" s="5">
        <f>DATE(BaseInfo!$C$8,A245,B245)+TIME(C245-1,0,0) + TIME(BaseInfo!$C$12,BaseInfo!$C$13,0)</f>
        <v>44572.354166666664</v>
      </c>
      <c r="E245" s="2">
        <f t="shared" si="14"/>
        <v>0</v>
      </c>
      <c r="F245" s="2">
        <v>-2.3010000000000002</v>
      </c>
      <c r="G245" s="2">
        <v>-1.383</v>
      </c>
      <c r="H245" s="3">
        <v>139.863</v>
      </c>
      <c r="I245" s="4">
        <v>0</v>
      </c>
      <c r="J245" s="11">
        <f t="shared" si="12"/>
        <v>1</v>
      </c>
      <c r="K245" s="11">
        <f t="shared" si="13"/>
        <v>9</v>
      </c>
      <c r="L245" s="12">
        <f t="shared" si="15"/>
        <v>2.6846396406221826</v>
      </c>
      <c r="M245" s="13" cm="1">
        <f t="array" ref="M245">BaseInfo!$C$10*(1-E245)*INDEX(BaseInfo!$E$21:$AB$21,K245)*INDEX(BaseInfo!$E$25:$P$25,J245)/L245/MIN(H245,130)/BaseInfo!$C$6*1000000/3600-IF(I245&lt;0.1,BaseInfo!$C$15/MIN(H245,130)*3600,0)</f>
        <v>96.986152333345828</v>
      </c>
      <c r="X245" s="5"/>
      <c r="Y245" s="6"/>
      <c r="Z245" s="6"/>
    </row>
    <row r="246" spans="1:26" x14ac:dyDescent="0.25">
      <c r="A246" s="1">
        <v>1</v>
      </c>
      <c r="B246" s="1">
        <v>11</v>
      </c>
      <c r="C246" s="1">
        <v>5</v>
      </c>
      <c r="D246" s="5">
        <f>DATE(BaseInfo!$C$8,A246,B246)+TIME(C246-1,0,0) + TIME(BaseInfo!$C$12,BaseInfo!$C$13,0)</f>
        <v>44572.395833333328</v>
      </c>
      <c r="E246" s="2">
        <f t="shared" si="14"/>
        <v>0</v>
      </c>
      <c r="F246" s="2">
        <v>-2.0699999999999998</v>
      </c>
      <c r="G246" s="2">
        <v>-1.4390000000000001</v>
      </c>
      <c r="H246" s="3">
        <v>222.67599999999999</v>
      </c>
      <c r="I246" s="4">
        <v>0</v>
      </c>
      <c r="J246" s="11">
        <f t="shared" si="12"/>
        <v>1</v>
      </c>
      <c r="K246" s="11">
        <f t="shared" si="13"/>
        <v>10</v>
      </c>
      <c r="L246" s="12">
        <f t="shared" si="15"/>
        <v>2.5210356998662276</v>
      </c>
      <c r="M246" s="13" cm="1">
        <f t="array" ref="M246">BaseInfo!$C$10*(1-E246)*INDEX(BaseInfo!$E$21:$AB$21,K246)*INDEX(BaseInfo!$E$25:$P$25,J246)/L246/MIN(H246,130)/BaseInfo!$C$6*1000000/3600-IF(I246&lt;0.1,BaseInfo!$C$15/MIN(H246,130)*3600,0)</f>
        <v>119.80276301193926</v>
      </c>
      <c r="X246" s="5"/>
      <c r="Y246" s="6"/>
      <c r="Z246" s="6"/>
    </row>
    <row r="247" spans="1:26" x14ac:dyDescent="0.25">
      <c r="A247" s="1">
        <v>1</v>
      </c>
      <c r="B247" s="1">
        <v>11</v>
      </c>
      <c r="C247" s="1">
        <v>6</v>
      </c>
      <c r="D247" s="5">
        <f>DATE(BaseInfo!$C$8,A247,B247)+TIME(C247-1,0,0) + TIME(BaseInfo!$C$12,BaseInfo!$C$13,0)</f>
        <v>44572.4375</v>
      </c>
      <c r="E247" s="2">
        <f t="shared" si="14"/>
        <v>0</v>
      </c>
      <c r="F247" s="2">
        <v>-1.9039999999999999</v>
      </c>
      <c r="G247" s="2">
        <v>-1.621</v>
      </c>
      <c r="H247" s="3">
        <v>348.75599999999997</v>
      </c>
      <c r="I247" s="4">
        <v>0</v>
      </c>
      <c r="J247" s="11">
        <f t="shared" si="12"/>
        <v>1</v>
      </c>
      <c r="K247" s="11">
        <f t="shared" si="13"/>
        <v>11</v>
      </c>
      <c r="L247" s="12">
        <f t="shared" si="15"/>
        <v>2.5005713347153287</v>
      </c>
      <c r="M247" s="13" cm="1">
        <f t="array" ref="M247">BaseInfo!$C$10*(1-E247)*INDEX(BaseInfo!$E$21:$AB$21,K247)*INDEX(BaseInfo!$E$25:$P$25,J247)/L247/MIN(H247,130)/BaseInfo!$C$6*1000000/3600-IF(I247&lt;0.1,BaseInfo!$C$15/MIN(H247,130)*3600,0)</f>
        <v>96.090855431441952</v>
      </c>
      <c r="X247" s="5"/>
      <c r="Y247" s="6"/>
      <c r="Z247" s="6"/>
    </row>
    <row r="248" spans="1:26" x14ac:dyDescent="0.25">
      <c r="A248" s="1">
        <v>1</v>
      </c>
      <c r="B248" s="1">
        <v>11</v>
      </c>
      <c r="C248" s="1">
        <v>7</v>
      </c>
      <c r="D248" s="5">
        <f>DATE(BaseInfo!$C$8,A248,B248)+TIME(C248-1,0,0) + TIME(BaseInfo!$C$12,BaseInfo!$C$13,0)</f>
        <v>44572.479166666664</v>
      </c>
      <c r="E248" s="2">
        <f t="shared" si="14"/>
        <v>0</v>
      </c>
      <c r="F248" s="2">
        <v>-2.1240000000000001</v>
      </c>
      <c r="G248" s="2">
        <v>-1.5760000000000001</v>
      </c>
      <c r="H248" s="3">
        <v>531.76800000000003</v>
      </c>
      <c r="I248" s="4">
        <v>0</v>
      </c>
      <c r="J248" s="11">
        <f t="shared" si="12"/>
        <v>1</v>
      </c>
      <c r="K248" s="11">
        <f t="shared" si="13"/>
        <v>12</v>
      </c>
      <c r="L248" s="12">
        <f t="shared" si="15"/>
        <v>2.6448349664960196</v>
      </c>
      <c r="M248" s="13" cm="1">
        <f t="array" ref="M248">BaseInfo!$C$10*(1-E248)*INDEX(BaseInfo!$E$21:$AB$21,K248)*INDEX(BaseInfo!$E$25:$P$25,J248)/L248/MIN(H248,130)/BaseInfo!$C$6*1000000/3600-IF(I248&lt;0.1,BaseInfo!$C$15/MIN(H248,130)*3600,0)</f>
        <v>75.120537033684911</v>
      </c>
      <c r="X248" s="5"/>
      <c r="Y248" s="6"/>
      <c r="Z248" s="6"/>
    </row>
    <row r="249" spans="1:26" x14ac:dyDescent="0.25">
      <c r="A249" s="1">
        <v>1</v>
      </c>
      <c r="B249" s="1">
        <v>11</v>
      </c>
      <c r="C249" s="1">
        <v>8</v>
      </c>
      <c r="D249" s="5">
        <f>DATE(BaseInfo!$C$8,A249,B249)+TIME(C249-1,0,0) + TIME(BaseInfo!$C$12,BaseInfo!$C$13,0)</f>
        <v>44572.520833333328</v>
      </c>
      <c r="E249" s="2">
        <f t="shared" si="14"/>
        <v>0</v>
      </c>
      <c r="F249" s="2">
        <v>-2.5590000000000002</v>
      </c>
      <c r="G249" s="2">
        <v>-1.367</v>
      </c>
      <c r="H249" s="3">
        <v>675.50099999999998</v>
      </c>
      <c r="I249" s="4">
        <v>0</v>
      </c>
      <c r="J249" s="11">
        <f t="shared" si="12"/>
        <v>1</v>
      </c>
      <c r="K249" s="11">
        <f t="shared" si="13"/>
        <v>13</v>
      </c>
      <c r="L249" s="12">
        <f t="shared" si="15"/>
        <v>2.9012359435247594</v>
      </c>
      <c r="M249" s="13" cm="1">
        <f t="array" ref="M249">BaseInfo!$C$10*(1-E249)*INDEX(BaseInfo!$E$21:$AB$21,K249)*INDEX(BaseInfo!$E$25:$P$25,J249)/L249/MIN(H249,130)/BaseInfo!$C$6*1000000/3600-IF(I249&lt;0.1,BaseInfo!$C$15/MIN(H249,130)*3600,0)</f>
        <v>68.236914689979145</v>
      </c>
      <c r="X249" s="5"/>
      <c r="Y249" s="6"/>
      <c r="Z249" s="6"/>
    </row>
    <row r="250" spans="1:26" x14ac:dyDescent="0.25">
      <c r="A250" s="1">
        <v>1</v>
      </c>
      <c r="B250" s="1">
        <v>11</v>
      </c>
      <c r="C250" s="1">
        <v>9</v>
      </c>
      <c r="D250" s="5">
        <f>DATE(BaseInfo!$C$8,A250,B250)+TIME(C250-1,0,0) + TIME(BaseInfo!$C$12,BaseInfo!$C$13,0)</f>
        <v>44572.5625</v>
      </c>
      <c r="E250" s="2">
        <f t="shared" si="14"/>
        <v>0</v>
      </c>
      <c r="F250" s="2">
        <v>-2.9129999999999998</v>
      </c>
      <c r="G250" s="2">
        <v>-1.1819999999999999</v>
      </c>
      <c r="H250" s="3">
        <v>758.57600000000002</v>
      </c>
      <c r="I250" s="4">
        <v>0</v>
      </c>
      <c r="J250" s="11">
        <f t="shared" si="12"/>
        <v>1</v>
      </c>
      <c r="K250" s="11">
        <f t="shared" si="13"/>
        <v>14</v>
      </c>
      <c r="L250" s="12">
        <f t="shared" si="15"/>
        <v>3.1436750786301051</v>
      </c>
      <c r="M250" s="13" cm="1">
        <f t="array" ref="M250">BaseInfo!$C$10*(1-E250)*INDEX(BaseInfo!$E$21:$AB$21,K250)*INDEX(BaseInfo!$E$25:$P$25,J250)/L250/MIN(H250,130)/BaseInfo!$C$6*1000000/3600-IF(I250&lt;0.1,BaseInfo!$C$15/MIN(H250,130)*3600,0)</f>
        <v>62.760945303283926</v>
      </c>
      <c r="X250" s="5"/>
      <c r="Y250" s="6"/>
      <c r="Z250" s="6"/>
    </row>
    <row r="251" spans="1:26" x14ac:dyDescent="0.25">
      <c r="A251" s="1">
        <v>1</v>
      </c>
      <c r="B251" s="1">
        <v>11</v>
      </c>
      <c r="C251" s="1">
        <v>10</v>
      </c>
      <c r="D251" s="5">
        <f>DATE(BaseInfo!$C$8,A251,B251)+TIME(C251-1,0,0) + TIME(BaseInfo!$C$12,BaseInfo!$C$13,0)</f>
        <v>44572.604166666664</v>
      </c>
      <c r="E251" s="2">
        <f t="shared" si="14"/>
        <v>0</v>
      </c>
      <c r="F251" s="2">
        <v>-3.2250000000000001</v>
      </c>
      <c r="G251" s="2">
        <v>-0.99399999999999999</v>
      </c>
      <c r="H251" s="3">
        <v>794.24199999999996</v>
      </c>
      <c r="I251" s="4">
        <v>0</v>
      </c>
      <c r="J251" s="11">
        <f t="shared" si="12"/>
        <v>1</v>
      </c>
      <c r="K251" s="11">
        <f t="shared" si="13"/>
        <v>15</v>
      </c>
      <c r="L251" s="12">
        <f t="shared" si="15"/>
        <v>3.3747090244938156</v>
      </c>
      <c r="M251" s="13" cm="1">
        <f t="array" ref="M251">BaseInfo!$C$10*(1-E251)*INDEX(BaseInfo!$E$21:$AB$21,K251)*INDEX(BaseInfo!$E$25:$P$25,J251)/L251/MIN(H251,130)/BaseInfo!$C$6*1000000/3600-IF(I251&lt;0.1,BaseInfo!$C$15/MIN(H251,130)*3600,0)</f>
        <v>58.274722923430708</v>
      </c>
      <c r="X251" s="5"/>
      <c r="Y251" s="6"/>
      <c r="Z251" s="6"/>
    </row>
    <row r="252" spans="1:26" x14ac:dyDescent="0.25">
      <c r="A252" s="1">
        <v>1</v>
      </c>
      <c r="B252" s="1">
        <v>11</v>
      </c>
      <c r="C252" s="1">
        <v>11</v>
      </c>
      <c r="D252" s="5">
        <f>DATE(BaseInfo!$C$8,A252,B252)+TIME(C252-1,0,0) + TIME(BaseInfo!$C$12,BaseInfo!$C$13,0)</f>
        <v>44572.645833333328</v>
      </c>
      <c r="E252" s="2">
        <f t="shared" si="14"/>
        <v>0</v>
      </c>
      <c r="F252" s="2">
        <v>-3.4580000000000002</v>
      </c>
      <c r="G252" s="2">
        <v>-0.88200000000000001</v>
      </c>
      <c r="H252" s="3">
        <v>742.89800000000002</v>
      </c>
      <c r="I252" s="4">
        <v>0</v>
      </c>
      <c r="J252" s="11">
        <f t="shared" si="12"/>
        <v>1</v>
      </c>
      <c r="K252" s="11">
        <f t="shared" si="13"/>
        <v>16</v>
      </c>
      <c r="L252" s="12">
        <f t="shared" si="15"/>
        <v>3.5687095706991907</v>
      </c>
      <c r="M252" s="13" cm="1">
        <f t="array" ref="M252">BaseInfo!$C$10*(1-E252)*INDEX(BaseInfo!$E$21:$AB$21,K252)*INDEX(BaseInfo!$E$25:$P$25,J252)/L252/MIN(H252,130)/BaseInfo!$C$6*1000000/3600-IF(I252&lt;0.1,BaseInfo!$C$15/MIN(H252,130)*3600,0)</f>
        <v>66.501381703852957</v>
      </c>
      <c r="X252" s="5"/>
      <c r="Y252" s="6"/>
      <c r="Z252" s="6"/>
    </row>
    <row r="253" spans="1:26" x14ac:dyDescent="0.25">
      <c r="A253" s="1">
        <v>1</v>
      </c>
      <c r="B253" s="1">
        <v>11</v>
      </c>
      <c r="C253" s="1">
        <v>12</v>
      </c>
      <c r="D253" s="5">
        <f>DATE(BaseInfo!$C$8,A253,B253)+TIME(C253-1,0,0) + TIME(BaseInfo!$C$12,BaseInfo!$C$13,0)</f>
        <v>44572.6875</v>
      </c>
      <c r="E253" s="2">
        <f t="shared" si="14"/>
        <v>0</v>
      </c>
      <c r="F253" s="2">
        <v>-3.1059999999999999</v>
      </c>
      <c r="G253" s="2">
        <v>-0.54</v>
      </c>
      <c r="H253" s="3">
        <v>222.745</v>
      </c>
      <c r="I253" s="4">
        <v>0</v>
      </c>
      <c r="J253" s="11">
        <f t="shared" si="12"/>
        <v>1</v>
      </c>
      <c r="K253" s="11">
        <f t="shared" si="13"/>
        <v>17</v>
      </c>
      <c r="L253" s="12">
        <f t="shared" si="15"/>
        <v>3.1525919494917196</v>
      </c>
      <c r="M253" s="13" cm="1">
        <f t="array" ref="M253">BaseInfo!$C$10*(1-E253)*INDEX(BaseInfo!$E$21:$AB$21,K253)*INDEX(BaseInfo!$E$25:$P$25,J253)/L253/MIN(H253,130)/BaseInfo!$C$6*1000000/3600-IF(I253&lt;0.1,BaseInfo!$C$15/MIN(H253,130)*3600,0)</f>
        <v>95.248012526696286</v>
      </c>
      <c r="X253" s="5"/>
      <c r="Y253" s="6"/>
      <c r="Z253" s="6"/>
    </row>
    <row r="254" spans="1:26" x14ac:dyDescent="0.25">
      <c r="A254" s="1">
        <v>1</v>
      </c>
      <c r="B254" s="1">
        <v>11</v>
      </c>
      <c r="C254" s="1">
        <v>13</v>
      </c>
      <c r="D254" s="5">
        <f>DATE(BaseInfo!$C$8,A254,B254)+TIME(C254-1,0,0) + TIME(BaseInfo!$C$12,BaseInfo!$C$13,0)</f>
        <v>44572.729166666664</v>
      </c>
      <c r="E254" s="2">
        <f t="shared" si="14"/>
        <v>0</v>
      </c>
      <c r="F254" s="2">
        <v>-3.05</v>
      </c>
      <c r="G254" s="2">
        <v>-0.79300000000000004</v>
      </c>
      <c r="H254" s="3">
        <v>48.823</v>
      </c>
      <c r="I254" s="4">
        <v>0</v>
      </c>
      <c r="J254" s="11">
        <f t="shared" si="12"/>
        <v>1</v>
      </c>
      <c r="K254" s="11">
        <f t="shared" si="13"/>
        <v>18</v>
      </c>
      <c r="L254" s="12">
        <f t="shared" si="15"/>
        <v>3.1514042901538355</v>
      </c>
      <c r="M254" s="13" cm="1">
        <f t="array" ref="M254">BaseInfo!$C$10*(1-E254)*INDEX(BaseInfo!$E$21:$AB$21,K254)*INDEX(BaseInfo!$E$25:$P$25,J254)/L254/MIN(H254,130)/BaseInfo!$C$6*1000000/3600-IF(I254&lt;0.1,BaseInfo!$C$15/MIN(H254,130)*3600,0)</f>
        <v>253.71328584958954</v>
      </c>
      <c r="X254" s="5"/>
      <c r="Y254" s="6"/>
      <c r="Z254" s="6"/>
    </row>
    <row r="255" spans="1:26" x14ac:dyDescent="0.25">
      <c r="A255" s="1">
        <v>1</v>
      </c>
      <c r="B255" s="1">
        <v>11</v>
      </c>
      <c r="C255" s="1">
        <v>14</v>
      </c>
      <c r="D255" s="5">
        <f>DATE(BaseInfo!$C$8,A255,B255)+TIME(C255-1,0,0) + TIME(BaseInfo!$C$12,BaseInfo!$C$13,0)</f>
        <v>44572.770833333328</v>
      </c>
      <c r="E255" s="2">
        <f t="shared" si="14"/>
        <v>0</v>
      </c>
      <c r="F255" s="2">
        <v>-3.1219999999999999</v>
      </c>
      <c r="G255" s="2">
        <v>-0.77700000000000002</v>
      </c>
      <c r="H255" s="3">
        <v>37.514000000000003</v>
      </c>
      <c r="I255" s="4">
        <v>0</v>
      </c>
      <c r="J255" s="11">
        <f t="shared" si="12"/>
        <v>1</v>
      </c>
      <c r="K255" s="11">
        <f t="shared" si="13"/>
        <v>19</v>
      </c>
      <c r="L255" s="12">
        <f t="shared" si="15"/>
        <v>3.217236857926379</v>
      </c>
      <c r="M255" s="13" cm="1">
        <f t="array" ref="M255">BaseInfo!$C$10*(1-E255)*INDEX(BaseInfo!$E$21:$AB$21,K255)*INDEX(BaseInfo!$E$25:$P$25,J255)/L255/MIN(H255,130)/BaseInfo!$C$6*1000000/3600-IF(I255&lt;0.1,BaseInfo!$C$15/MIN(H255,130)*3600,0)</f>
        <v>323.24486678491269</v>
      </c>
      <c r="X255" s="5"/>
      <c r="Y255" s="6"/>
      <c r="Z255" s="6"/>
    </row>
    <row r="256" spans="1:26" x14ac:dyDescent="0.25">
      <c r="A256" s="1">
        <v>1</v>
      </c>
      <c r="B256" s="1">
        <v>11</v>
      </c>
      <c r="C256" s="1">
        <v>15</v>
      </c>
      <c r="D256" s="5">
        <f>DATE(BaseInfo!$C$8,A256,B256)+TIME(C256-1,0,0) + TIME(BaseInfo!$C$12,BaseInfo!$C$13,0)</f>
        <v>44572.8125</v>
      </c>
      <c r="E256" s="2">
        <f t="shared" si="14"/>
        <v>0</v>
      </c>
      <c r="F256" s="2">
        <v>-3.1389999999999998</v>
      </c>
      <c r="G256" s="2">
        <v>-0.52500000000000002</v>
      </c>
      <c r="H256" s="3">
        <v>36.732999999999997</v>
      </c>
      <c r="I256" s="4">
        <v>0</v>
      </c>
      <c r="J256" s="11">
        <f t="shared" si="12"/>
        <v>1</v>
      </c>
      <c r="K256" s="11">
        <f t="shared" si="13"/>
        <v>20</v>
      </c>
      <c r="L256" s="12">
        <f t="shared" si="15"/>
        <v>3.1826005090177434</v>
      </c>
      <c r="M256" s="13" cm="1">
        <f t="array" ref="M256">BaseInfo!$C$10*(1-E256)*INDEX(BaseInfo!$E$21:$AB$21,K256)*INDEX(BaseInfo!$E$25:$P$25,J256)/L256/MIN(H256,130)/BaseInfo!$C$6*1000000/3600-IF(I256&lt;0.1,BaseInfo!$C$15/MIN(H256,130)*3600,0)</f>
        <v>288.00124288202898</v>
      </c>
      <c r="X256" s="5"/>
      <c r="Y256" s="6"/>
      <c r="Z256" s="6"/>
    </row>
    <row r="257" spans="1:26" x14ac:dyDescent="0.25">
      <c r="A257" s="1">
        <v>1</v>
      </c>
      <c r="B257" s="1">
        <v>11</v>
      </c>
      <c r="C257" s="1">
        <v>16</v>
      </c>
      <c r="D257" s="5">
        <f>DATE(BaseInfo!$C$8,A257,B257)+TIME(C257-1,0,0) + TIME(BaseInfo!$C$12,BaseInfo!$C$13,0)</f>
        <v>44572.854166666664</v>
      </c>
      <c r="E257" s="2">
        <f t="shared" si="14"/>
        <v>0</v>
      </c>
      <c r="F257" s="2">
        <v>-3.29</v>
      </c>
      <c r="G257" s="2">
        <v>-0.27400000000000002</v>
      </c>
      <c r="H257" s="3">
        <v>36.606999999999999</v>
      </c>
      <c r="I257" s="4">
        <v>0</v>
      </c>
      <c r="J257" s="11">
        <f t="shared" si="12"/>
        <v>1</v>
      </c>
      <c r="K257" s="11">
        <f t="shared" si="13"/>
        <v>21</v>
      </c>
      <c r="L257" s="12">
        <f t="shared" si="15"/>
        <v>3.3013900102835469</v>
      </c>
      <c r="M257" s="13" cm="1">
        <f t="array" ref="M257">BaseInfo!$C$10*(1-E257)*INDEX(BaseInfo!$E$21:$AB$21,K257)*INDEX(BaseInfo!$E$25:$P$25,J257)/L257/MIN(H257,130)/BaseInfo!$C$6*1000000/3600-IF(I257&lt;0.1,BaseInfo!$C$15/MIN(H257,130)*3600,0)</f>
        <v>211.7615349612214</v>
      </c>
      <c r="X257" s="5"/>
      <c r="Y257" s="6"/>
      <c r="Z257" s="6"/>
    </row>
    <row r="258" spans="1:26" x14ac:dyDescent="0.25">
      <c r="A258" s="1">
        <v>1</v>
      </c>
      <c r="B258" s="1">
        <v>11</v>
      </c>
      <c r="C258" s="1">
        <v>17</v>
      </c>
      <c r="D258" s="5">
        <f>DATE(BaseInfo!$C$8,A258,B258)+TIME(C258-1,0,0) + TIME(BaseInfo!$C$12,BaseInfo!$C$13,0)</f>
        <v>44572.895833333328</v>
      </c>
      <c r="E258" s="2">
        <f t="shared" si="14"/>
        <v>0</v>
      </c>
      <c r="F258" s="2">
        <v>-3.351</v>
      </c>
      <c r="G258" s="2">
        <v>-0.22500000000000001</v>
      </c>
      <c r="H258" s="3">
        <v>36.479999999999997</v>
      </c>
      <c r="I258" s="4">
        <v>0</v>
      </c>
      <c r="J258" s="11">
        <f t="shared" ref="J258:J321" si="16">MONTH(D258)</f>
        <v>1</v>
      </c>
      <c r="K258" s="11">
        <f t="shared" ref="K258:K321" si="17">HOUR(D258)+1</f>
        <v>22</v>
      </c>
      <c r="L258" s="12">
        <f t="shared" si="15"/>
        <v>3.3585452207764002</v>
      </c>
      <c r="M258" s="13" cm="1">
        <f t="array" ref="M258">BaseInfo!$C$10*(1-E258)*INDEX(BaseInfo!$E$21:$AB$21,K258)*INDEX(BaseInfo!$E$25:$P$25,J258)/L258/MIN(H258,130)/BaseInfo!$C$6*1000000/3600-IF(I258&lt;0.1,BaseInfo!$C$15/MIN(H258,130)*3600,0)</f>
        <v>143.13965333617605</v>
      </c>
      <c r="X258" s="5"/>
      <c r="Y258" s="6"/>
      <c r="Z258" s="6"/>
    </row>
    <row r="259" spans="1:26" x14ac:dyDescent="0.25">
      <c r="A259" s="1">
        <v>1</v>
      </c>
      <c r="B259" s="1">
        <v>11</v>
      </c>
      <c r="C259" s="1">
        <v>18</v>
      </c>
      <c r="D259" s="5">
        <f>DATE(BaseInfo!$C$8,A259,B259)+TIME(C259-1,0,0) + TIME(BaseInfo!$C$12,BaseInfo!$C$13,0)</f>
        <v>44572.9375</v>
      </c>
      <c r="E259" s="2">
        <f t="shared" ref="E259:E322" si="18">IF(AND(I259&gt;0.1,I259&lt;1),(I259-0.1)/0.9*0.7,IF(AND(I259&gt;=1,I259&lt;4),(I259-4)/3*0.25+0.7,IF(I259&gt;=4,0.99,0)))</f>
        <v>0</v>
      </c>
      <c r="F259" s="2">
        <v>-3.3119999999999998</v>
      </c>
      <c r="G259" s="2">
        <v>-0.438</v>
      </c>
      <c r="H259" s="3">
        <v>36.356999999999999</v>
      </c>
      <c r="I259" s="4">
        <v>0</v>
      </c>
      <c r="J259" s="11">
        <f t="shared" si="16"/>
        <v>1</v>
      </c>
      <c r="K259" s="11">
        <f t="shared" si="17"/>
        <v>23</v>
      </c>
      <c r="L259" s="12">
        <f t="shared" ref="L259:L322" si="19">SQRT(F259*F259+G259*G259)</f>
        <v>3.3408364222152511</v>
      </c>
      <c r="M259" s="13" cm="1">
        <f t="array" ref="M259">BaseInfo!$C$10*(1-E259)*INDEX(BaseInfo!$E$21:$AB$21,K259)*INDEX(BaseInfo!$E$25:$P$25,J259)/L259/MIN(H259,130)/BaseInfo!$C$6*1000000/3600-IF(I259&lt;0.1,BaseInfo!$C$15/MIN(H259,130)*3600,0)</f>
        <v>56.243698785370015</v>
      </c>
      <c r="X259" s="5"/>
      <c r="Y259" s="6"/>
      <c r="Z259" s="6"/>
    </row>
    <row r="260" spans="1:26" x14ac:dyDescent="0.25">
      <c r="A260" s="1">
        <v>1</v>
      </c>
      <c r="B260" s="1">
        <v>11</v>
      </c>
      <c r="C260" s="1">
        <v>19</v>
      </c>
      <c r="D260" s="5">
        <f>DATE(BaseInfo!$C$8,A260,B260)+TIME(C260-1,0,0) + TIME(BaseInfo!$C$12,BaseInfo!$C$13,0)</f>
        <v>44572.979166666664</v>
      </c>
      <c r="E260" s="2">
        <f t="shared" si="18"/>
        <v>0</v>
      </c>
      <c r="F260" s="2">
        <v>-3.222</v>
      </c>
      <c r="G260" s="2">
        <v>-0.77300000000000002</v>
      </c>
      <c r="H260" s="3">
        <v>36.247</v>
      </c>
      <c r="I260" s="4">
        <v>0</v>
      </c>
      <c r="J260" s="11">
        <f t="shared" si="16"/>
        <v>1</v>
      </c>
      <c r="K260" s="11">
        <f t="shared" si="17"/>
        <v>24</v>
      </c>
      <c r="L260" s="12">
        <f t="shared" si="19"/>
        <v>3.313429190430965</v>
      </c>
      <c r="M260" s="13" cm="1">
        <f t="array" ref="M260">BaseInfo!$C$10*(1-E260)*INDEX(BaseInfo!$E$21:$AB$21,K260)*INDEX(BaseInfo!$E$25:$P$25,J260)/L260/MIN(H260,130)/BaseInfo!$C$6*1000000/3600-IF(I260&lt;0.1,BaseInfo!$C$15/MIN(H260,130)*3600,0)</f>
        <v>12.36648585294116</v>
      </c>
      <c r="X260" s="5"/>
      <c r="Y260" s="6"/>
      <c r="Z260" s="6"/>
    </row>
    <row r="261" spans="1:26" x14ac:dyDescent="0.25">
      <c r="A261" s="1">
        <v>1</v>
      </c>
      <c r="B261" s="1">
        <v>11</v>
      </c>
      <c r="C261" s="1">
        <v>20</v>
      </c>
      <c r="D261" s="5">
        <f>DATE(BaseInfo!$C$8,A261,B261)+TIME(C261-1,0,0) + TIME(BaseInfo!$C$12,BaseInfo!$C$13,0)</f>
        <v>44573.020833333328</v>
      </c>
      <c r="E261" s="2">
        <f t="shared" si="18"/>
        <v>0</v>
      </c>
      <c r="F261" s="2">
        <v>-3.0720000000000001</v>
      </c>
      <c r="G261" s="2">
        <v>-0.877</v>
      </c>
      <c r="H261" s="3">
        <v>36.152999999999999</v>
      </c>
      <c r="I261" s="4">
        <v>0</v>
      </c>
      <c r="J261" s="11">
        <f t="shared" si="16"/>
        <v>1</v>
      </c>
      <c r="K261" s="11">
        <f t="shared" si="17"/>
        <v>1</v>
      </c>
      <c r="L261" s="12">
        <f t="shared" si="19"/>
        <v>3.194732070142972</v>
      </c>
      <c r="M261" s="13" cm="1">
        <f t="array" ref="M261">BaseInfo!$C$10*(1-E261)*INDEX(BaseInfo!$E$21:$AB$21,K261)*INDEX(BaseInfo!$E$25:$P$25,J261)/L261/MIN(H261,130)/BaseInfo!$C$6*1000000/3600-IF(I261&lt;0.1,BaseInfo!$C$15/MIN(H261,130)*3600,0)</f>
        <v>13.229266471631957</v>
      </c>
      <c r="X261" s="5"/>
      <c r="Y261" s="6"/>
      <c r="Z261" s="6"/>
    </row>
    <row r="262" spans="1:26" x14ac:dyDescent="0.25">
      <c r="A262" s="1">
        <v>1</v>
      </c>
      <c r="B262" s="1">
        <v>11</v>
      </c>
      <c r="C262" s="1">
        <v>21</v>
      </c>
      <c r="D262" s="5">
        <f>DATE(BaseInfo!$C$8,A262,B262)+TIME(C262-1,0,0) + TIME(BaseInfo!$C$12,BaseInfo!$C$13,0)</f>
        <v>44573.0625</v>
      </c>
      <c r="E262" s="2">
        <f t="shared" si="18"/>
        <v>0</v>
      </c>
      <c r="F262" s="2">
        <v>-2.9809999999999999</v>
      </c>
      <c r="G262" s="2">
        <v>-0.87</v>
      </c>
      <c r="H262" s="3">
        <v>36.072000000000003</v>
      </c>
      <c r="I262" s="4">
        <v>0</v>
      </c>
      <c r="J262" s="11">
        <f t="shared" si="16"/>
        <v>1</v>
      </c>
      <c r="K262" s="11">
        <f t="shared" si="17"/>
        <v>2</v>
      </c>
      <c r="L262" s="12">
        <f t="shared" si="19"/>
        <v>3.1053600435376247</v>
      </c>
      <c r="M262" s="13" cm="1">
        <f t="array" ref="M262">BaseInfo!$C$10*(1-E262)*INDEX(BaseInfo!$E$21:$AB$21,K262)*INDEX(BaseInfo!$E$25:$P$25,J262)/L262/MIN(H262,130)/BaseInfo!$C$6*1000000/3600-IF(I262&lt;0.1,BaseInfo!$C$15/MIN(H262,130)*3600,0)</f>
        <v>13.927789935546919</v>
      </c>
      <c r="X262" s="5"/>
      <c r="Y262" s="6"/>
      <c r="Z262" s="6"/>
    </row>
    <row r="263" spans="1:26" x14ac:dyDescent="0.25">
      <c r="A263" s="1">
        <v>1</v>
      </c>
      <c r="B263" s="1">
        <v>11</v>
      </c>
      <c r="C263" s="1">
        <v>22</v>
      </c>
      <c r="D263" s="5">
        <f>DATE(BaseInfo!$C$8,A263,B263)+TIME(C263-1,0,0) + TIME(BaseInfo!$C$12,BaseInfo!$C$13,0)</f>
        <v>44573.104166666664</v>
      </c>
      <c r="E263" s="2">
        <f t="shared" si="18"/>
        <v>0</v>
      </c>
      <c r="F263" s="2">
        <v>-2.863</v>
      </c>
      <c r="G263" s="2">
        <v>-0.88500000000000001</v>
      </c>
      <c r="H263" s="3">
        <v>35.997999999999998</v>
      </c>
      <c r="I263" s="4">
        <v>0</v>
      </c>
      <c r="J263" s="11">
        <f t="shared" si="16"/>
        <v>1</v>
      </c>
      <c r="K263" s="11">
        <f t="shared" si="17"/>
        <v>3</v>
      </c>
      <c r="L263" s="12">
        <f t="shared" si="19"/>
        <v>2.9966638116412057</v>
      </c>
      <c r="M263" s="13" cm="1">
        <f t="array" ref="M263">BaseInfo!$C$10*(1-E263)*INDEX(BaseInfo!$E$21:$AB$21,K263)*INDEX(BaseInfo!$E$25:$P$25,J263)/L263/MIN(H263,130)/BaseInfo!$C$6*1000000/3600-IF(I263&lt;0.1,BaseInfo!$C$15/MIN(H263,130)*3600,0)</f>
        <v>14.825398252431906</v>
      </c>
      <c r="X263" s="5"/>
      <c r="Y263" s="6"/>
      <c r="Z263" s="6"/>
    </row>
    <row r="264" spans="1:26" x14ac:dyDescent="0.25">
      <c r="A264" s="1">
        <v>1</v>
      </c>
      <c r="B264" s="1">
        <v>11</v>
      </c>
      <c r="C264" s="1">
        <v>23</v>
      </c>
      <c r="D264" s="5">
        <f>DATE(BaseInfo!$C$8,A264,B264)+TIME(C264-1,0,0) + TIME(BaseInfo!$C$12,BaseInfo!$C$13,0)</f>
        <v>44573.145833333328</v>
      </c>
      <c r="E264" s="2">
        <f t="shared" si="18"/>
        <v>0</v>
      </c>
      <c r="F264" s="2">
        <v>-2.5950000000000002</v>
      </c>
      <c r="G264" s="2">
        <v>-1.038</v>
      </c>
      <c r="H264" s="3">
        <v>35.929000000000002</v>
      </c>
      <c r="I264" s="4">
        <v>0</v>
      </c>
      <c r="J264" s="11">
        <f t="shared" si="16"/>
        <v>1</v>
      </c>
      <c r="K264" s="11">
        <f t="shared" si="17"/>
        <v>4</v>
      </c>
      <c r="L264" s="12">
        <f t="shared" si="19"/>
        <v>2.7949005349028075</v>
      </c>
      <c r="M264" s="13" cm="1">
        <f t="array" ref="M264">BaseInfo!$C$10*(1-E264)*INDEX(BaseInfo!$E$21:$AB$21,K264)*INDEX(BaseInfo!$E$25:$P$25,J264)/L264/MIN(H264,130)/BaseInfo!$C$6*1000000/3600-IF(I264&lt;0.1,BaseInfo!$C$15/MIN(H264,130)*3600,0)</f>
        <v>16.64949189287163</v>
      </c>
      <c r="X264" s="5"/>
      <c r="Y264" s="6"/>
      <c r="Z264" s="6"/>
    </row>
    <row r="265" spans="1:26" x14ac:dyDescent="0.25">
      <c r="A265" s="1">
        <v>1</v>
      </c>
      <c r="B265" s="1">
        <v>11</v>
      </c>
      <c r="C265" s="1">
        <v>24</v>
      </c>
      <c r="D265" s="5">
        <f>DATE(BaseInfo!$C$8,A265,B265)+TIME(C265-1,0,0) + TIME(BaseInfo!$C$12,BaseInfo!$C$13,0)</f>
        <v>44573.1875</v>
      </c>
      <c r="E265" s="2">
        <f t="shared" si="18"/>
        <v>0</v>
      </c>
      <c r="F265" s="2">
        <v>-2.2480000000000002</v>
      </c>
      <c r="G265" s="2">
        <v>-1.33</v>
      </c>
      <c r="H265" s="3">
        <v>35.866999999999997</v>
      </c>
      <c r="I265" s="4">
        <v>0</v>
      </c>
      <c r="J265" s="11">
        <f t="shared" si="16"/>
        <v>1</v>
      </c>
      <c r="K265" s="11">
        <f t="shared" si="17"/>
        <v>5</v>
      </c>
      <c r="L265" s="12">
        <f t="shared" si="19"/>
        <v>2.6119732004750742</v>
      </c>
      <c r="M265" s="13" cm="1">
        <f t="array" ref="M265">BaseInfo!$C$10*(1-E265)*INDEX(BaseInfo!$E$21:$AB$21,K265)*INDEX(BaseInfo!$E$25:$P$25,J265)/L265/MIN(H265,130)/BaseInfo!$C$6*1000000/3600-IF(I265&lt;0.1,BaseInfo!$C$15/MIN(H265,130)*3600,0)</f>
        <v>75.721941552354906</v>
      </c>
      <c r="X265" s="5"/>
      <c r="Y265" s="6"/>
      <c r="Z265" s="6"/>
    </row>
    <row r="266" spans="1:26" x14ac:dyDescent="0.25">
      <c r="A266" s="1">
        <v>1</v>
      </c>
      <c r="B266" s="1">
        <v>12</v>
      </c>
      <c r="C266" s="1">
        <v>1</v>
      </c>
      <c r="D266" s="5">
        <f>DATE(BaseInfo!$C$8,A266,B266)+TIME(C266-1,0,0) + TIME(BaseInfo!$C$12,BaseInfo!$C$13,0)</f>
        <v>44573.229166666664</v>
      </c>
      <c r="E266" s="2">
        <f t="shared" si="18"/>
        <v>0</v>
      </c>
      <c r="F266" s="2">
        <v>-2.085</v>
      </c>
      <c r="G266" s="2">
        <v>-1.3979999999999999</v>
      </c>
      <c r="H266" s="3">
        <v>35.81</v>
      </c>
      <c r="I266" s="4">
        <v>0</v>
      </c>
      <c r="J266" s="11">
        <f t="shared" si="16"/>
        <v>1</v>
      </c>
      <c r="K266" s="11">
        <f t="shared" si="17"/>
        <v>6</v>
      </c>
      <c r="L266" s="12">
        <f t="shared" si="19"/>
        <v>2.5103045631954704</v>
      </c>
      <c r="M266" s="13" cm="1">
        <f t="array" ref="M266">BaseInfo!$C$10*(1-E266)*INDEX(BaseInfo!$E$21:$AB$21,K266)*INDEX(BaseInfo!$E$25:$P$25,J266)/L266/MIN(H266,130)/BaseInfo!$C$6*1000000/3600-IF(I266&lt;0.1,BaseInfo!$C$15/MIN(H266,130)*3600,0)</f>
        <v>138.90417891382057</v>
      </c>
      <c r="X266" s="5"/>
      <c r="Y266" s="6"/>
      <c r="Z266" s="6"/>
    </row>
    <row r="267" spans="1:26" x14ac:dyDescent="0.25">
      <c r="A267" s="1">
        <v>1</v>
      </c>
      <c r="B267" s="1">
        <v>12</v>
      </c>
      <c r="C267" s="1">
        <v>2</v>
      </c>
      <c r="D267" s="5">
        <f>DATE(BaseInfo!$C$8,A267,B267)+TIME(C267-1,0,0) + TIME(BaseInfo!$C$12,BaseInfo!$C$13,0)</f>
        <v>44573.270833333328</v>
      </c>
      <c r="E267" s="2">
        <f t="shared" si="18"/>
        <v>0</v>
      </c>
      <c r="F267" s="2">
        <v>-2.181</v>
      </c>
      <c r="G267" s="2">
        <v>-1.21</v>
      </c>
      <c r="H267" s="3">
        <v>35.75</v>
      </c>
      <c r="I267" s="4">
        <v>0</v>
      </c>
      <c r="J267" s="11">
        <f t="shared" si="16"/>
        <v>1</v>
      </c>
      <c r="K267" s="11">
        <f t="shared" si="17"/>
        <v>7</v>
      </c>
      <c r="L267" s="12">
        <f t="shared" si="19"/>
        <v>2.4941653914686572</v>
      </c>
      <c r="M267" s="13" cm="1">
        <f t="array" ref="M267">BaseInfo!$C$10*(1-E267)*INDEX(BaseInfo!$E$21:$AB$21,K267)*INDEX(BaseInfo!$E$25:$P$25,J267)/L267/MIN(H267,130)/BaseInfo!$C$6*1000000/3600-IF(I267&lt;0.1,BaseInfo!$C$15/MIN(H267,130)*3600,0)</f>
        <v>200.17187883399851</v>
      </c>
      <c r="X267" s="5"/>
      <c r="Y267" s="6"/>
      <c r="Z267" s="6"/>
    </row>
    <row r="268" spans="1:26" x14ac:dyDescent="0.25">
      <c r="A268" s="1">
        <v>1</v>
      </c>
      <c r="B268" s="1">
        <v>12</v>
      </c>
      <c r="C268" s="1">
        <v>3</v>
      </c>
      <c r="D268" s="5">
        <f>DATE(BaseInfo!$C$8,A268,B268)+TIME(C268-1,0,0) + TIME(BaseInfo!$C$12,BaseInfo!$C$13,0)</f>
        <v>44573.3125</v>
      </c>
      <c r="E268" s="2">
        <f t="shared" si="18"/>
        <v>0</v>
      </c>
      <c r="F268" s="2">
        <v>-2.528</v>
      </c>
      <c r="G268" s="2">
        <v>-1.3280000000000001</v>
      </c>
      <c r="H268" s="3">
        <v>61.188000000000002</v>
      </c>
      <c r="I268" s="4">
        <v>0</v>
      </c>
      <c r="J268" s="11">
        <f t="shared" si="16"/>
        <v>1</v>
      </c>
      <c r="K268" s="11">
        <f t="shared" si="17"/>
        <v>8</v>
      </c>
      <c r="L268" s="12">
        <f t="shared" si="19"/>
        <v>2.8555854040809217</v>
      </c>
      <c r="M268" s="13" cm="1">
        <f t="array" ref="M268">BaseInfo!$C$10*(1-E268)*INDEX(BaseInfo!$E$21:$AB$21,K268)*INDEX(BaseInfo!$E$25:$P$25,J268)/L268/MIN(H268,130)/BaseInfo!$C$6*1000000/3600-IF(I268&lt;0.1,BaseInfo!$C$15/MIN(H268,130)*3600,0)</f>
        <v>147.3878241205191</v>
      </c>
      <c r="X268" s="5"/>
      <c r="Y268" s="6"/>
      <c r="Z268" s="6"/>
    </row>
    <row r="269" spans="1:26" x14ac:dyDescent="0.25">
      <c r="A269" s="1">
        <v>1</v>
      </c>
      <c r="B269" s="1">
        <v>12</v>
      </c>
      <c r="C269" s="1">
        <v>4</v>
      </c>
      <c r="D269" s="5">
        <f>DATE(BaseInfo!$C$8,A269,B269)+TIME(C269-1,0,0) + TIME(BaseInfo!$C$12,BaseInfo!$C$13,0)</f>
        <v>44573.354166666664</v>
      </c>
      <c r="E269" s="2">
        <f t="shared" si="18"/>
        <v>0</v>
      </c>
      <c r="F269" s="2">
        <v>-2.5470000000000002</v>
      </c>
      <c r="G269" s="2">
        <v>-1.31</v>
      </c>
      <c r="H269" s="3">
        <v>145.26300000000001</v>
      </c>
      <c r="I269" s="4">
        <v>0</v>
      </c>
      <c r="J269" s="11">
        <f t="shared" si="16"/>
        <v>1</v>
      </c>
      <c r="K269" s="11">
        <f t="shared" si="17"/>
        <v>9</v>
      </c>
      <c r="L269" s="12">
        <f t="shared" si="19"/>
        <v>2.8641419308407188</v>
      </c>
      <c r="M269" s="13" cm="1">
        <f t="array" ref="M269">BaseInfo!$C$10*(1-E269)*INDEX(BaseInfo!$E$21:$AB$21,K269)*INDEX(BaseInfo!$E$25:$P$25,J269)/L269/MIN(H269,130)/BaseInfo!$C$6*1000000/3600-IF(I269&lt;0.1,BaseInfo!$C$15/MIN(H269,130)*3600,0)</f>
        <v>90.734255548578645</v>
      </c>
      <c r="X269" s="5"/>
      <c r="Y269" s="6"/>
      <c r="Z269" s="6"/>
    </row>
    <row r="270" spans="1:26" x14ac:dyDescent="0.25">
      <c r="A270" s="1">
        <v>1</v>
      </c>
      <c r="B270" s="1">
        <v>12</v>
      </c>
      <c r="C270" s="1">
        <v>5</v>
      </c>
      <c r="D270" s="5">
        <f>DATE(BaseInfo!$C$8,A270,B270)+TIME(C270-1,0,0) + TIME(BaseInfo!$C$12,BaseInfo!$C$13,0)</f>
        <v>44573.395833333328</v>
      </c>
      <c r="E270" s="2">
        <f t="shared" si="18"/>
        <v>0</v>
      </c>
      <c r="F270" s="2">
        <v>-2.7789999999999999</v>
      </c>
      <c r="G270" s="2">
        <v>-1.627</v>
      </c>
      <c r="H270" s="3">
        <v>252.774</v>
      </c>
      <c r="I270" s="4">
        <v>0</v>
      </c>
      <c r="J270" s="11">
        <f t="shared" si="16"/>
        <v>1</v>
      </c>
      <c r="K270" s="11">
        <f t="shared" si="17"/>
        <v>10</v>
      </c>
      <c r="L270" s="12">
        <f t="shared" si="19"/>
        <v>3.2202437795918497</v>
      </c>
      <c r="M270" s="13" cm="1">
        <f t="array" ref="M270">BaseInfo!$C$10*(1-E270)*INDEX(BaseInfo!$E$21:$AB$21,K270)*INDEX(BaseInfo!$E$25:$P$25,J270)/L270/MIN(H270,130)/BaseInfo!$C$6*1000000/3600-IF(I270&lt;0.1,BaseInfo!$C$15/MIN(H270,130)*3600,0)</f>
        <v>93.188837400774716</v>
      </c>
      <c r="X270" s="5"/>
      <c r="Y270" s="6"/>
      <c r="Z270" s="6"/>
    </row>
    <row r="271" spans="1:26" x14ac:dyDescent="0.25">
      <c r="A271" s="1">
        <v>1</v>
      </c>
      <c r="B271" s="1">
        <v>12</v>
      </c>
      <c r="C271" s="1">
        <v>6</v>
      </c>
      <c r="D271" s="5">
        <f>DATE(BaseInfo!$C$8,A271,B271)+TIME(C271-1,0,0) + TIME(BaseInfo!$C$12,BaseInfo!$C$13,0)</f>
        <v>44573.4375</v>
      </c>
      <c r="E271" s="2">
        <f t="shared" si="18"/>
        <v>0</v>
      </c>
      <c r="F271" s="2">
        <v>-2.9689999999999999</v>
      </c>
      <c r="G271" s="2">
        <v>-1.6970000000000001</v>
      </c>
      <c r="H271" s="3">
        <v>422.91399999999999</v>
      </c>
      <c r="I271" s="4">
        <v>0</v>
      </c>
      <c r="J271" s="11">
        <f t="shared" si="16"/>
        <v>1</v>
      </c>
      <c r="K271" s="11">
        <f t="shared" si="17"/>
        <v>11</v>
      </c>
      <c r="L271" s="12">
        <f t="shared" si="19"/>
        <v>3.4197616876033918</v>
      </c>
      <c r="M271" s="13" cm="1">
        <f t="array" ref="M271">BaseInfo!$C$10*(1-E271)*INDEX(BaseInfo!$E$21:$AB$21,K271)*INDEX(BaseInfo!$E$25:$P$25,J271)/L271/MIN(H271,130)/BaseInfo!$C$6*1000000/3600-IF(I271&lt;0.1,BaseInfo!$C$15/MIN(H271,130)*3600,0)</f>
        <v>69.518466527633777</v>
      </c>
      <c r="X271" s="5"/>
      <c r="Y271" s="6"/>
      <c r="Z271" s="6"/>
    </row>
    <row r="272" spans="1:26" x14ac:dyDescent="0.25">
      <c r="A272" s="1">
        <v>1</v>
      </c>
      <c r="B272" s="1">
        <v>12</v>
      </c>
      <c r="C272" s="1">
        <v>7</v>
      </c>
      <c r="D272" s="5">
        <f>DATE(BaseInfo!$C$8,A272,B272)+TIME(C272-1,0,0) + TIME(BaseInfo!$C$12,BaseInfo!$C$13,0)</f>
        <v>44573.479166666664</v>
      </c>
      <c r="E272" s="2">
        <f t="shared" si="18"/>
        <v>0</v>
      </c>
      <c r="F272" s="2">
        <v>-3.11</v>
      </c>
      <c r="G272" s="2">
        <v>-1.266</v>
      </c>
      <c r="H272" s="3">
        <v>605.91499999999996</v>
      </c>
      <c r="I272" s="4">
        <v>0</v>
      </c>
      <c r="J272" s="11">
        <f t="shared" si="16"/>
        <v>1</v>
      </c>
      <c r="K272" s="11">
        <f t="shared" si="17"/>
        <v>12</v>
      </c>
      <c r="L272" s="12">
        <f t="shared" si="19"/>
        <v>3.3578052355668273</v>
      </c>
      <c r="M272" s="13" cm="1">
        <f t="array" ref="M272">BaseInfo!$C$10*(1-E272)*INDEX(BaseInfo!$E$21:$AB$21,K272)*INDEX(BaseInfo!$E$25:$P$25,J272)/L272/MIN(H272,130)/BaseInfo!$C$6*1000000/3600-IF(I272&lt;0.1,BaseInfo!$C$15/MIN(H272,130)*3600,0)</f>
        <v>58.58202904635877</v>
      </c>
      <c r="X272" s="5"/>
      <c r="Y272" s="6"/>
      <c r="Z272" s="6"/>
    </row>
    <row r="273" spans="1:26" x14ac:dyDescent="0.25">
      <c r="A273" s="1">
        <v>1</v>
      </c>
      <c r="B273" s="1">
        <v>12</v>
      </c>
      <c r="C273" s="1">
        <v>8</v>
      </c>
      <c r="D273" s="5">
        <f>DATE(BaseInfo!$C$8,A273,B273)+TIME(C273-1,0,0) + TIME(BaseInfo!$C$12,BaseInfo!$C$13,0)</f>
        <v>44573.520833333328</v>
      </c>
      <c r="E273" s="2">
        <f t="shared" si="18"/>
        <v>0</v>
      </c>
      <c r="F273" s="2">
        <v>-3.1269999999999998</v>
      </c>
      <c r="G273" s="2">
        <v>-0.92300000000000004</v>
      </c>
      <c r="H273" s="3">
        <v>747.34299999999996</v>
      </c>
      <c r="I273" s="4">
        <v>0</v>
      </c>
      <c r="J273" s="11">
        <f t="shared" si="16"/>
        <v>1</v>
      </c>
      <c r="K273" s="11">
        <f t="shared" si="17"/>
        <v>13</v>
      </c>
      <c r="L273" s="12">
        <f t="shared" si="19"/>
        <v>3.2603769720693339</v>
      </c>
      <c r="M273" s="13" cm="1">
        <f t="array" ref="M273">BaseInfo!$C$10*(1-E273)*INDEX(BaseInfo!$E$21:$AB$21,K273)*INDEX(BaseInfo!$E$25:$P$25,J273)/L273/MIN(H273,130)/BaseInfo!$C$6*1000000/3600-IF(I273&lt;0.1,BaseInfo!$C$15/MIN(H273,130)*3600,0)</f>
        <v>60.41535898287303</v>
      </c>
      <c r="X273" s="5"/>
      <c r="Y273" s="6"/>
      <c r="Z273" s="6"/>
    </row>
    <row r="274" spans="1:26" x14ac:dyDescent="0.25">
      <c r="A274" s="1">
        <v>1</v>
      </c>
      <c r="B274" s="1">
        <v>12</v>
      </c>
      <c r="C274" s="1">
        <v>9</v>
      </c>
      <c r="D274" s="5">
        <f>DATE(BaseInfo!$C$8,A274,B274)+TIME(C274-1,0,0) + TIME(BaseInfo!$C$12,BaseInfo!$C$13,0)</f>
        <v>44573.5625</v>
      </c>
      <c r="E274" s="2">
        <f t="shared" si="18"/>
        <v>0</v>
      </c>
      <c r="F274" s="2">
        <v>-3.0190000000000001</v>
      </c>
      <c r="G274" s="2">
        <v>-0.81899999999999995</v>
      </c>
      <c r="H274" s="3">
        <v>854.81899999999996</v>
      </c>
      <c r="I274" s="4">
        <v>0</v>
      </c>
      <c r="J274" s="11">
        <f t="shared" si="16"/>
        <v>1</v>
      </c>
      <c r="K274" s="11">
        <f t="shared" si="17"/>
        <v>14</v>
      </c>
      <c r="L274" s="12">
        <f t="shared" si="19"/>
        <v>3.128117964527553</v>
      </c>
      <c r="M274" s="13" cm="1">
        <f t="array" ref="M274">BaseInfo!$C$10*(1-E274)*INDEX(BaseInfo!$E$21:$AB$21,K274)*INDEX(BaseInfo!$E$25:$P$25,J274)/L274/MIN(H274,130)/BaseInfo!$C$6*1000000/3600-IF(I274&lt;0.1,BaseInfo!$C$15/MIN(H274,130)*3600,0)</f>
        <v>63.086847471258729</v>
      </c>
      <c r="X274" s="5"/>
      <c r="Y274" s="6"/>
      <c r="Z274" s="6"/>
    </row>
    <row r="275" spans="1:26" x14ac:dyDescent="0.25">
      <c r="A275" s="1">
        <v>1</v>
      </c>
      <c r="B275" s="1">
        <v>12</v>
      </c>
      <c r="C275" s="1">
        <v>10</v>
      </c>
      <c r="D275" s="5">
        <f>DATE(BaseInfo!$C$8,A275,B275)+TIME(C275-1,0,0) + TIME(BaseInfo!$C$12,BaseInfo!$C$13,0)</f>
        <v>44573.604166666664</v>
      </c>
      <c r="E275" s="2">
        <f t="shared" si="18"/>
        <v>0</v>
      </c>
      <c r="F275" s="2">
        <v>-2.964</v>
      </c>
      <c r="G275" s="2">
        <v>-0.75600000000000001</v>
      </c>
      <c r="H275" s="3">
        <v>864.63699999999994</v>
      </c>
      <c r="I275" s="4">
        <v>0</v>
      </c>
      <c r="J275" s="11">
        <f t="shared" si="16"/>
        <v>1</v>
      </c>
      <c r="K275" s="11">
        <f t="shared" si="17"/>
        <v>15</v>
      </c>
      <c r="L275" s="12">
        <f t="shared" si="19"/>
        <v>3.0588939177421635</v>
      </c>
      <c r="M275" s="13" cm="1">
        <f t="array" ref="M275">BaseInfo!$C$10*(1-E275)*INDEX(BaseInfo!$E$21:$AB$21,K275)*INDEX(BaseInfo!$E$25:$P$25,J275)/L275/MIN(H275,130)/BaseInfo!$C$6*1000000/3600-IF(I275&lt;0.1,BaseInfo!$C$15/MIN(H275,130)*3600,0)</f>
        <v>64.577198024045103</v>
      </c>
      <c r="X275" s="5"/>
      <c r="Y275" s="6"/>
      <c r="Z275" s="6"/>
    </row>
    <row r="276" spans="1:26" x14ac:dyDescent="0.25">
      <c r="A276" s="1">
        <v>1</v>
      </c>
      <c r="B276" s="1">
        <v>12</v>
      </c>
      <c r="C276" s="1">
        <v>11</v>
      </c>
      <c r="D276" s="5">
        <f>DATE(BaseInfo!$C$8,A276,B276)+TIME(C276-1,0,0) + TIME(BaseInfo!$C$12,BaseInfo!$C$13,0)</f>
        <v>44573.645833333328</v>
      </c>
      <c r="E276" s="2">
        <f t="shared" si="18"/>
        <v>0</v>
      </c>
      <c r="F276" s="2">
        <v>-2.9020000000000001</v>
      </c>
      <c r="G276" s="2">
        <v>-0.502</v>
      </c>
      <c r="H276" s="3">
        <v>769.48900000000003</v>
      </c>
      <c r="I276" s="4">
        <v>0</v>
      </c>
      <c r="J276" s="11">
        <f t="shared" si="16"/>
        <v>1</v>
      </c>
      <c r="K276" s="11">
        <f t="shared" si="17"/>
        <v>16</v>
      </c>
      <c r="L276" s="12">
        <f t="shared" si="19"/>
        <v>2.9450989796609552</v>
      </c>
      <c r="M276" s="13" cm="1">
        <f t="array" ref="M276">BaseInfo!$C$10*(1-E276)*INDEX(BaseInfo!$E$21:$AB$21,K276)*INDEX(BaseInfo!$E$25:$P$25,J276)/L276/MIN(H276,130)/BaseInfo!$C$6*1000000/3600-IF(I276&lt;0.1,BaseInfo!$C$15/MIN(H276,130)*3600,0)</f>
        <v>81.169101832869941</v>
      </c>
      <c r="X276" s="5"/>
      <c r="Y276" s="6"/>
      <c r="Z276" s="6"/>
    </row>
    <row r="277" spans="1:26" x14ac:dyDescent="0.25">
      <c r="A277" s="1">
        <v>1</v>
      </c>
      <c r="B277" s="1">
        <v>12</v>
      </c>
      <c r="C277" s="1">
        <v>12</v>
      </c>
      <c r="D277" s="5">
        <f>DATE(BaseInfo!$C$8,A277,B277)+TIME(C277-1,0,0) + TIME(BaseInfo!$C$12,BaseInfo!$C$13,0)</f>
        <v>44573.6875</v>
      </c>
      <c r="E277" s="2">
        <f t="shared" si="18"/>
        <v>0</v>
      </c>
      <c r="F277" s="2">
        <v>-2.464</v>
      </c>
      <c r="G277" s="2">
        <v>-0.20899999999999999</v>
      </c>
      <c r="H277" s="3">
        <v>212.971</v>
      </c>
      <c r="I277" s="4">
        <v>0</v>
      </c>
      <c r="J277" s="11">
        <f t="shared" si="16"/>
        <v>1</v>
      </c>
      <c r="K277" s="11">
        <f t="shared" si="17"/>
        <v>17</v>
      </c>
      <c r="L277" s="12">
        <f t="shared" si="19"/>
        <v>2.4728479532716929</v>
      </c>
      <c r="M277" s="13" cm="1">
        <f t="array" ref="M277">BaseInfo!$C$10*(1-E277)*INDEX(BaseInfo!$E$21:$AB$21,K277)*INDEX(BaseInfo!$E$25:$P$25,J277)/L277/MIN(H277,130)/BaseInfo!$C$6*1000000/3600-IF(I277&lt;0.1,BaseInfo!$C$15/MIN(H277,130)*3600,0)</f>
        <v>122.19129165887827</v>
      </c>
      <c r="X277" s="5"/>
      <c r="Y277" s="6"/>
      <c r="Z277" s="6"/>
    </row>
    <row r="278" spans="1:26" x14ac:dyDescent="0.25">
      <c r="A278" s="1">
        <v>1</v>
      </c>
      <c r="B278" s="1">
        <v>12</v>
      </c>
      <c r="C278" s="1">
        <v>13</v>
      </c>
      <c r="D278" s="5">
        <f>DATE(BaseInfo!$C$8,A278,B278)+TIME(C278-1,0,0) + TIME(BaseInfo!$C$12,BaseInfo!$C$13,0)</f>
        <v>44573.729166666664</v>
      </c>
      <c r="E278" s="2">
        <f t="shared" si="18"/>
        <v>0</v>
      </c>
      <c r="F278" s="2">
        <v>-2.5089999999999999</v>
      </c>
      <c r="G278" s="2">
        <v>-2.4E-2</v>
      </c>
      <c r="H278" s="3">
        <v>46.662999999999997</v>
      </c>
      <c r="I278" s="4">
        <v>0</v>
      </c>
      <c r="J278" s="11">
        <f t="shared" si="16"/>
        <v>1</v>
      </c>
      <c r="K278" s="11">
        <f t="shared" si="17"/>
        <v>18</v>
      </c>
      <c r="L278" s="12">
        <f t="shared" si="19"/>
        <v>2.5091147841420089</v>
      </c>
      <c r="M278" s="13" cm="1">
        <f t="array" ref="M278">BaseInfo!$C$10*(1-E278)*INDEX(BaseInfo!$E$21:$AB$21,K278)*INDEX(BaseInfo!$E$25:$P$25,J278)/L278/MIN(H278,130)/BaseInfo!$C$6*1000000/3600-IF(I278&lt;0.1,BaseInfo!$C$15/MIN(H278,130)*3600,0)</f>
        <v>335.38486679875086</v>
      </c>
      <c r="X278" s="5"/>
      <c r="Y278" s="6"/>
      <c r="Z278" s="6"/>
    </row>
    <row r="279" spans="1:26" x14ac:dyDescent="0.25">
      <c r="A279" s="1">
        <v>1</v>
      </c>
      <c r="B279" s="1">
        <v>12</v>
      </c>
      <c r="C279" s="1">
        <v>14</v>
      </c>
      <c r="D279" s="5">
        <f>DATE(BaseInfo!$C$8,A279,B279)+TIME(C279-1,0,0) + TIME(BaseInfo!$C$12,BaseInfo!$C$13,0)</f>
        <v>44573.770833333328</v>
      </c>
      <c r="E279" s="2">
        <f t="shared" si="18"/>
        <v>0</v>
      </c>
      <c r="F279" s="2">
        <v>-2.6019999999999999</v>
      </c>
      <c r="G279" s="2">
        <v>9.5000000000000001E-2</v>
      </c>
      <c r="H279" s="3">
        <v>37.598999999999997</v>
      </c>
      <c r="I279" s="4">
        <v>0</v>
      </c>
      <c r="J279" s="11">
        <f t="shared" si="16"/>
        <v>1</v>
      </c>
      <c r="K279" s="11">
        <f t="shared" si="17"/>
        <v>19</v>
      </c>
      <c r="L279" s="12">
        <f t="shared" si="19"/>
        <v>2.6037336653352239</v>
      </c>
      <c r="M279" s="13" cm="1">
        <f t="array" ref="M279">BaseInfo!$C$10*(1-E279)*INDEX(BaseInfo!$E$21:$AB$21,K279)*INDEX(BaseInfo!$E$25:$P$25,J279)/L279/MIN(H279,130)/BaseInfo!$C$6*1000000/3600-IF(I279&lt;0.1,BaseInfo!$C$15/MIN(H279,130)*3600,0)</f>
        <v>400.76234029117103</v>
      </c>
      <c r="X279" s="5"/>
      <c r="Y279" s="6"/>
      <c r="Z279" s="6"/>
    </row>
    <row r="280" spans="1:26" x14ac:dyDescent="0.25">
      <c r="A280" s="1">
        <v>1</v>
      </c>
      <c r="B280" s="1">
        <v>12</v>
      </c>
      <c r="C280" s="1">
        <v>15</v>
      </c>
      <c r="D280" s="5">
        <f>DATE(BaseInfo!$C$8,A280,B280)+TIME(C280-1,0,0) + TIME(BaseInfo!$C$12,BaseInfo!$C$13,0)</f>
        <v>44573.8125</v>
      </c>
      <c r="E280" s="2">
        <f t="shared" si="18"/>
        <v>0</v>
      </c>
      <c r="F280" s="2">
        <v>-2.6269999999999998</v>
      </c>
      <c r="G280" s="2">
        <v>9.2999999999999999E-2</v>
      </c>
      <c r="H280" s="3">
        <v>36.81</v>
      </c>
      <c r="I280" s="4">
        <v>0</v>
      </c>
      <c r="J280" s="11">
        <f t="shared" si="16"/>
        <v>1</v>
      </c>
      <c r="K280" s="11">
        <f t="shared" si="17"/>
        <v>20</v>
      </c>
      <c r="L280" s="12">
        <f t="shared" si="19"/>
        <v>2.6286456588897638</v>
      </c>
      <c r="M280" s="13" cm="1">
        <f t="array" ref="M280">BaseInfo!$C$10*(1-E280)*INDEX(BaseInfo!$E$21:$AB$21,K280)*INDEX(BaseInfo!$E$25:$P$25,J280)/L280/MIN(H280,130)/BaseInfo!$C$6*1000000/3600-IF(I280&lt;0.1,BaseInfo!$C$15/MIN(H280,130)*3600,0)</f>
        <v>350.02557321839174</v>
      </c>
      <c r="X280" s="5"/>
      <c r="Y280" s="6"/>
      <c r="Z280" s="6"/>
    </row>
    <row r="281" spans="1:26" x14ac:dyDescent="0.25">
      <c r="A281" s="1">
        <v>1</v>
      </c>
      <c r="B281" s="1">
        <v>12</v>
      </c>
      <c r="C281" s="1">
        <v>16</v>
      </c>
      <c r="D281" s="5">
        <f>DATE(BaseInfo!$C$8,A281,B281)+TIME(C281-1,0,0) + TIME(BaseInfo!$C$12,BaseInfo!$C$13,0)</f>
        <v>44573.854166666664</v>
      </c>
      <c r="E281" s="2">
        <f t="shared" si="18"/>
        <v>0</v>
      </c>
      <c r="F281" s="2">
        <v>-2.7919999999999998</v>
      </c>
      <c r="G281" s="2">
        <v>8.7999999999999995E-2</v>
      </c>
      <c r="H281" s="3">
        <v>36.697000000000003</v>
      </c>
      <c r="I281" s="4">
        <v>0</v>
      </c>
      <c r="J281" s="11">
        <f t="shared" si="16"/>
        <v>1</v>
      </c>
      <c r="K281" s="11">
        <f t="shared" si="17"/>
        <v>21</v>
      </c>
      <c r="L281" s="12">
        <f t="shared" si="19"/>
        <v>2.7933864752303785</v>
      </c>
      <c r="M281" s="13" cm="1">
        <f t="array" ref="M281">BaseInfo!$C$10*(1-E281)*INDEX(BaseInfo!$E$21:$AB$21,K281)*INDEX(BaseInfo!$E$25:$P$25,J281)/L281/MIN(H281,130)/BaseInfo!$C$6*1000000/3600-IF(I281&lt;0.1,BaseInfo!$C$15/MIN(H281,130)*3600,0)</f>
        <v>251.44261208319679</v>
      </c>
      <c r="X281" s="5"/>
      <c r="Y281" s="6"/>
      <c r="Z281" s="6"/>
    </row>
    <row r="282" spans="1:26" x14ac:dyDescent="0.25">
      <c r="A282" s="1">
        <v>1</v>
      </c>
      <c r="B282" s="1">
        <v>12</v>
      </c>
      <c r="C282" s="1">
        <v>17</v>
      </c>
      <c r="D282" s="5">
        <f>DATE(BaseInfo!$C$8,A282,B282)+TIME(C282-1,0,0) + TIME(BaseInfo!$C$12,BaseInfo!$C$13,0)</f>
        <v>44573.895833333328</v>
      </c>
      <c r="E282" s="2">
        <f t="shared" si="18"/>
        <v>0</v>
      </c>
      <c r="F282" s="2">
        <v>-2.8380000000000001</v>
      </c>
      <c r="G282" s="2">
        <v>8.9999999999999993E-3</v>
      </c>
      <c r="H282" s="3">
        <v>36.573999999999998</v>
      </c>
      <c r="I282" s="4">
        <v>0</v>
      </c>
      <c r="J282" s="11">
        <f t="shared" si="16"/>
        <v>1</v>
      </c>
      <c r="K282" s="11">
        <f t="shared" si="17"/>
        <v>22</v>
      </c>
      <c r="L282" s="12">
        <f t="shared" si="19"/>
        <v>2.8380142705772289</v>
      </c>
      <c r="M282" s="13" cm="1">
        <f t="array" ref="M282">BaseInfo!$C$10*(1-E282)*INDEX(BaseInfo!$E$21:$AB$21,K282)*INDEX(BaseInfo!$E$25:$P$25,J282)/L282/MIN(H282,130)/BaseInfo!$C$6*1000000/3600-IF(I282&lt;0.1,BaseInfo!$C$15/MIN(H282,130)*3600,0)</f>
        <v>170.76342857213288</v>
      </c>
      <c r="X282" s="5"/>
      <c r="Y282" s="6"/>
      <c r="Z282" s="6"/>
    </row>
    <row r="283" spans="1:26" x14ac:dyDescent="0.25">
      <c r="A283" s="1">
        <v>1</v>
      </c>
      <c r="B283" s="1">
        <v>12</v>
      </c>
      <c r="C283" s="1">
        <v>18</v>
      </c>
      <c r="D283" s="5">
        <f>DATE(BaseInfo!$C$8,A283,B283)+TIME(C283-1,0,0) + TIME(BaseInfo!$C$12,BaseInfo!$C$13,0)</f>
        <v>44573.9375</v>
      </c>
      <c r="E283" s="2">
        <f t="shared" si="18"/>
        <v>0</v>
      </c>
      <c r="F283" s="2">
        <v>-2.6859999999999999</v>
      </c>
      <c r="G283" s="2">
        <v>-0.30399999999999999</v>
      </c>
      <c r="H283" s="3">
        <v>36.459000000000003</v>
      </c>
      <c r="I283" s="4">
        <v>0</v>
      </c>
      <c r="J283" s="11">
        <f t="shared" si="16"/>
        <v>1</v>
      </c>
      <c r="K283" s="11">
        <f t="shared" si="17"/>
        <v>23</v>
      </c>
      <c r="L283" s="12">
        <f t="shared" si="19"/>
        <v>2.7031485345796296</v>
      </c>
      <c r="M283" s="13" cm="1">
        <f t="array" ref="M283">BaseInfo!$C$10*(1-E283)*INDEX(BaseInfo!$E$21:$AB$21,K283)*INDEX(BaseInfo!$E$25:$P$25,J283)/L283/MIN(H283,130)/BaseInfo!$C$6*1000000/3600-IF(I283&lt;0.1,BaseInfo!$C$15/MIN(H283,130)*3600,0)</f>
        <v>71.646788370574882</v>
      </c>
      <c r="X283" s="5"/>
      <c r="Y283" s="6"/>
      <c r="Z283" s="6"/>
    </row>
    <row r="284" spans="1:26" x14ac:dyDescent="0.25">
      <c r="A284" s="1">
        <v>1</v>
      </c>
      <c r="B284" s="1">
        <v>12</v>
      </c>
      <c r="C284" s="1">
        <v>19</v>
      </c>
      <c r="D284" s="5">
        <f>DATE(BaseInfo!$C$8,A284,B284)+TIME(C284-1,0,0) + TIME(BaseInfo!$C$12,BaseInfo!$C$13,0)</f>
        <v>44573.979166666664</v>
      </c>
      <c r="E284" s="2">
        <f t="shared" si="18"/>
        <v>0</v>
      </c>
      <c r="F284" s="2">
        <v>-2.5409999999999999</v>
      </c>
      <c r="G284" s="2">
        <v>-0.55300000000000005</v>
      </c>
      <c r="H284" s="3">
        <v>36.365000000000002</v>
      </c>
      <c r="I284" s="4">
        <v>0</v>
      </c>
      <c r="J284" s="11">
        <f t="shared" si="16"/>
        <v>1</v>
      </c>
      <c r="K284" s="11">
        <f t="shared" si="17"/>
        <v>24</v>
      </c>
      <c r="L284" s="12">
        <f t="shared" si="19"/>
        <v>2.6004788020670349</v>
      </c>
      <c r="M284" s="13" cm="1">
        <f t="array" ref="M284">BaseInfo!$C$10*(1-E284)*INDEX(BaseInfo!$E$21:$AB$21,K284)*INDEX(BaseInfo!$E$25:$P$25,J284)/L284/MIN(H284,130)/BaseInfo!$C$6*1000000/3600-IF(I284&lt;0.1,BaseInfo!$C$15/MIN(H284,130)*3600,0)</f>
        <v>18.419861338986639</v>
      </c>
      <c r="X284" s="5"/>
      <c r="Y284" s="6"/>
      <c r="Z284" s="6"/>
    </row>
    <row r="285" spans="1:26" x14ac:dyDescent="0.25">
      <c r="A285" s="1">
        <v>1</v>
      </c>
      <c r="B285" s="1">
        <v>12</v>
      </c>
      <c r="C285" s="1">
        <v>20</v>
      </c>
      <c r="D285" s="5">
        <f>DATE(BaseInfo!$C$8,A285,B285)+TIME(C285-1,0,0) + TIME(BaseInfo!$C$12,BaseInfo!$C$13,0)</f>
        <v>44574.020833333328</v>
      </c>
      <c r="E285" s="2">
        <f t="shared" si="18"/>
        <v>0</v>
      </c>
      <c r="F285" s="2">
        <v>-2.569</v>
      </c>
      <c r="G285" s="2">
        <v>-0.69199999999999995</v>
      </c>
      <c r="H285" s="3">
        <v>36.280999999999999</v>
      </c>
      <c r="I285" s="4">
        <v>0</v>
      </c>
      <c r="J285" s="11">
        <f t="shared" si="16"/>
        <v>1</v>
      </c>
      <c r="K285" s="11">
        <f t="shared" si="17"/>
        <v>1</v>
      </c>
      <c r="L285" s="12">
        <f t="shared" si="19"/>
        <v>2.6605685482618182</v>
      </c>
      <c r="M285" s="13" cm="1">
        <f t="array" ref="M285">BaseInfo!$C$10*(1-E285)*INDEX(BaseInfo!$E$21:$AB$21,K285)*INDEX(BaseInfo!$E$25:$P$25,J285)/L285/MIN(H285,130)/BaseInfo!$C$6*1000000/3600-IF(I285&lt;0.1,BaseInfo!$C$15/MIN(H285,130)*3600,0)</f>
        <v>17.821423024269301</v>
      </c>
      <c r="X285" s="5"/>
      <c r="Y285" s="6"/>
      <c r="Z285" s="6"/>
    </row>
    <row r="286" spans="1:26" x14ac:dyDescent="0.25">
      <c r="A286" s="1">
        <v>1</v>
      </c>
      <c r="B286" s="1">
        <v>12</v>
      </c>
      <c r="C286" s="1">
        <v>21</v>
      </c>
      <c r="D286" s="5">
        <f>DATE(BaseInfo!$C$8,A286,B286)+TIME(C286-1,0,0) + TIME(BaseInfo!$C$12,BaseInfo!$C$13,0)</f>
        <v>44574.0625</v>
      </c>
      <c r="E286" s="2">
        <f t="shared" si="18"/>
        <v>0</v>
      </c>
      <c r="F286" s="2">
        <v>-2.6320000000000001</v>
      </c>
      <c r="G286" s="2">
        <v>-0.751</v>
      </c>
      <c r="H286" s="3">
        <v>36.194000000000003</v>
      </c>
      <c r="I286" s="4">
        <v>0</v>
      </c>
      <c r="J286" s="11">
        <f t="shared" si="16"/>
        <v>1</v>
      </c>
      <c r="K286" s="11">
        <f t="shared" si="17"/>
        <v>2</v>
      </c>
      <c r="L286" s="12">
        <f t="shared" si="19"/>
        <v>2.7370467661331621</v>
      </c>
      <c r="M286" s="13" cm="1">
        <f t="array" ref="M286">BaseInfo!$C$10*(1-E286)*INDEX(BaseInfo!$E$21:$AB$21,K286)*INDEX(BaseInfo!$E$25:$P$25,J286)/L286/MIN(H286,130)/BaseInfo!$C$6*1000000/3600-IF(I286&lt;0.1,BaseInfo!$C$15/MIN(H286,130)*3600,0)</f>
        <v>17.087178622340225</v>
      </c>
      <c r="X286" s="5"/>
      <c r="Y286" s="6"/>
      <c r="Z286" s="6"/>
    </row>
    <row r="287" spans="1:26" x14ac:dyDescent="0.25">
      <c r="A287" s="1">
        <v>1</v>
      </c>
      <c r="B287" s="1">
        <v>12</v>
      </c>
      <c r="C287" s="1">
        <v>22</v>
      </c>
      <c r="D287" s="5">
        <f>DATE(BaseInfo!$C$8,A287,B287)+TIME(C287-1,0,0) + TIME(BaseInfo!$C$12,BaseInfo!$C$13,0)</f>
        <v>44574.104166666664</v>
      </c>
      <c r="E287" s="2">
        <f t="shared" si="18"/>
        <v>0</v>
      </c>
      <c r="F287" s="2">
        <v>-2.2389999999999999</v>
      </c>
      <c r="G287" s="2">
        <v>-1.444</v>
      </c>
      <c r="H287" s="3">
        <v>36.1</v>
      </c>
      <c r="I287" s="4">
        <v>0</v>
      </c>
      <c r="J287" s="11">
        <f t="shared" si="16"/>
        <v>1</v>
      </c>
      <c r="K287" s="11">
        <f t="shared" si="17"/>
        <v>3</v>
      </c>
      <c r="L287" s="12">
        <f t="shared" si="19"/>
        <v>2.6642554306972892</v>
      </c>
      <c r="M287" s="13" cm="1">
        <f t="array" ref="M287">BaseInfo!$C$10*(1-E287)*INDEX(BaseInfo!$E$21:$AB$21,K287)*INDEX(BaseInfo!$E$25:$P$25,J287)/L287/MIN(H287,130)/BaseInfo!$C$6*1000000/3600-IF(I287&lt;0.1,BaseInfo!$C$15/MIN(H287,130)*3600,0)</f>
        <v>17.872191475097708</v>
      </c>
      <c r="X287" s="5"/>
      <c r="Y287" s="6"/>
      <c r="Z287" s="6"/>
    </row>
    <row r="288" spans="1:26" x14ac:dyDescent="0.25">
      <c r="A288" s="1">
        <v>1</v>
      </c>
      <c r="B288" s="1">
        <v>12</v>
      </c>
      <c r="C288" s="1">
        <v>23</v>
      </c>
      <c r="D288" s="5">
        <f>DATE(BaseInfo!$C$8,A288,B288)+TIME(C288-1,0,0) + TIME(BaseInfo!$C$12,BaseInfo!$C$13,0)</f>
        <v>44574.145833333328</v>
      </c>
      <c r="E288" s="2">
        <f t="shared" si="18"/>
        <v>0</v>
      </c>
      <c r="F288" s="2">
        <v>-1.9359999999999999</v>
      </c>
      <c r="G288" s="2">
        <v>-1.6</v>
      </c>
      <c r="H288" s="3">
        <v>36.015999999999998</v>
      </c>
      <c r="I288" s="4">
        <v>0</v>
      </c>
      <c r="J288" s="11">
        <f t="shared" si="16"/>
        <v>1</v>
      </c>
      <c r="K288" s="11">
        <f t="shared" si="17"/>
        <v>4</v>
      </c>
      <c r="L288" s="12">
        <f t="shared" si="19"/>
        <v>2.5115923236066799</v>
      </c>
      <c r="M288" s="13" cm="1">
        <f t="array" ref="M288">BaseInfo!$C$10*(1-E288)*INDEX(BaseInfo!$E$21:$AB$21,K288)*INDEX(BaseInfo!$E$25:$P$25,J288)/L288/MIN(H288,130)/BaseInfo!$C$6*1000000/3600-IF(I288&lt;0.1,BaseInfo!$C$15/MIN(H288,130)*3600,0)</f>
        <v>19.610304761288802</v>
      </c>
      <c r="X288" s="5"/>
      <c r="Y288" s="6"/>
      <c r="Z288" s="6"/>
    </row>
    <row r="289" spans="1:26" x14ac:dyDescent="0.25">
      <c r="A289" s="1">
        <v>1</v>
      </c>
      <c r="B289" s="1">
        <v>12</v>
      </c>
      <c r="C289" s="1">
        <v>24</v>
      </c>
      <c r="D289" s="5">
        <f>DATE(BaseInfo!$C$8,A289,B289)+TIME(C289-1,0,0) + TIME(BaseInfo!$C$12,BaseInfo!$C$13,0)</f>
        <v>44574.1875</v>
      </c>
      <c r="E289" s="2">
        <f t="shared" si="18"/>
        <v>0</v>
      </c>
      <c r="F289" s="2">
        <v>-1.754</v>
      </c>
      <c r="G289" s="2">
        <v>-1.395</v>
      </c>
      <c r="H289" s="3">
        <v>35.951000000000001</v>
      </c>
      <c r="I289" s="4">
        <v>0</v>
      </c>
      <c r="J289" s="11">
        <f t="shared" si="16"/>
        <v>1</v>
      </c>
      <c r="K289" s="11">
        <f t="shared" si="17"/>
        <v>5</v>
      </c>
      <c r="L289" s="12">
        <f t="shared" si="19"/>
        <v>2.2411026304031685</v>
      </c>
      <c r="M289" s="13" cm="1">
        <f t="array" ref="M289">BaseInfo!$C$10*(1-E289)*INDEX(BaseInfo!$E$21:$AB$21,K289)*INDEX(BaseInfo!$E$25:$P$25,J289)/L289/MIN(H289,130)/BaseInfo!$C$6*1000000/3600-IF(I289&lt;0.1,BaseInfo!$C$15/MIN(H289,130)*3600,0)</f>
        <v>89.703753668551343</v>
      </c>
      <c r="X289" s="5"/>
      <c r="Y289" s="6"/>
      <c r="Z289" s="6"/>
    </row>
    <row r="290" spans="1:26" x14ac:dyDescent="0.25">
      <c r="A290" s="1">
        <v>1</v>
      </c>
      <c r="B290" s="1">
        <v>13</v>
      </c>
      <c r="C290" s="1">
        <v>1</v>
      </c>
      <c r="D290" s="5">
        <f>DATE(BaseInfo!$C$8,A290,B290)+TIME(C290-1,0,0) + TIME(BaseInfo!$C$12,BaseInfo!$C$13,0)</f>
        <v>44574.229166666664</v>
      </c>
      <c r="E290" s="2">
        <f t="shared" si="18"/>
        <v>0</v>
      </c>
      <c r="F290" s="2">
        <v>-1.673</v>
      </c>
      <c r="G290" s="2">
        <v>-1.2250000000000001</v>
      </c>
      <c r="H290" s="3">
        <v>35.902000000000001</v>
      </c>
      <c r="I290" s="4">
        <v>0</v>
      </c>
      <c r="J290" s="11">
        <f t="shared" si="16"/>
        <v>1</v>
      </c>
      <c r="K290" s="11">
        <f t="shared" si="17"/>
        <v>6</v>
      </c>
      <c r="L290" s="12">
        <f t="shared" si="19"/>
        <v>2.0735365923947424</v>
      </c>
      <c r="M290" s="13" cm="1">
        <f t="array" ref="M290">BaseInfo!$C$10*(1-E290)*INDEX(BaseInfo!$E$21:$AB$21,K290)*INDEX(BaseInfo!$E$25:$P$25,J290)/L290/MIN(H290,130)/BaseInfo!$C$6*1000000/3600-IF(I290&lt;0.1,BaseInfo!$C$15/MIN(H290,130)*3600,0)</f>
        <v>169.84405472989417</v>
      </c>
      <c r="X290" s="5"/>
      <c r="Y290" s="6"/>
      <c r="Z290" s="6"/>
    </row>
    <row r="291" spans="1:26" x14ac:dyDescent="0.25">
      <c r="A291" s="1">
        <v>1</v>
      </c>
      <c r="B291" s="1">
        <v>13</v>
      </c>
      <c r="C291" s="1">
        <v>2</v>
      </c>
      <c r="D291" s="5">
        <f>DATE(BaseInfo!$C$8,A291,B291)+TIME(C291-1,0,0) + TIME(BaseInfo!$C$12,BaseInfo!$C$13,0)</f>
        <v>44574.270833333328</v>
      </c>
      <c r="E291" s="2">
        <f t="shared" si="18"/>
        <v>0</v>
      </c>
      <c r="F291" s="2">
        <v>-1.5609999999999999</v>
      </c>
      <c r="G291" s="2">
        <v>-1.181</v>
      </c>
      <c r="H291" s="3">
        <v>35.851999999999997</v>
      </c>
      <c r="I291" s="4">
        <v>0</v>
      </c>
      <c r="J291" s="11">
        <f t="shared" si="16"/>
        <v>1</v>
      </c>
      <c r="K291" s="11">
        <f t="shared" si="17"/>
        <v>7</v>
      </c>
      <c r="L291" s="12">
        <f t="shared" si="19"/>
        <v>1.9574171757701526</v>
      </c>
      <c r="M291" s="13" cm="1">
        <f t="array" ref="M291">BaseInfo!$C$10*(1-E291)*INDEX(BaseInfo!$E$21:$AB$21,K291)*INDEX(BaseInfo!$E$25:$P$25,J291)/L291/MIN(H291,130)/BaseInfo!$C$6*1000000/3600-IF(I291&lt;0.1,BaseInfo!$C$15/MIN(H291,130)*3600,0)</f>
        <v>257.08929288161255</v>
      </c>
      <c r="X291" s="5"/>
      <c r="Y291" s="6"/>
      <c r="Z291" s="6"/>
    </row>
    <row r="292" spans="1:26" x14ac:dyDescent="0.25">
      <c r="A292" s="1">
        <v>1</v>
      </c>
      <c r="B292" s="1">
        <v>13</v>
      </c>
      <c r="C292" s="1">
        <v>3</v>
      </c>
      <c r="D292" s="5">
        <f>DATE(BaseInfo!$C$8,A292,B292)+TIME(C292-1,0,0) + TIME(BaseInfo!$C$12,BaseInfo!$C$13,0)</f>
        <v>44574.3125</v>
      </c>
      <c r="E292" s="2">
        <f t="shared" si="18"/>
        <v>0</v>
      </c>
      <c r="F292" s="2">
        <v>-1.1399999999999999</v>
      </c>
      <c r="G292" s="2">
        <v>-0.97599999999999998</v>
      </c>
      <c r="H292" s="3">
        <v>43.418999999999997</v>
      </c>
      <c r="I292" s="4">
        <v>0</v>
      </c>
      <c r="J292" s="11">
        <f t="shared" si="16"/>
        <v>1</v>
      </c>
      <c r="K292" s="11">
        <f t="shared" si="17"/>
        <v>8</v>
      </c>
      <c r="L292" s="12">
        <f t="shared" si="19"/>
        <v>1.5007251580486014</v>
      </c>
      <c r="M292" s="13" cm="1">
        <f t="array" ref="M292">BaseInfo!$C$10*(1-E292)*INDEX(BaseInfo!$E$21:$AB$21,K292)*INDEX(BaseInfo!$E$25:$P$25,J292)/L292/MIN(H292,130)/BaseInfo!$C$6*1000000/3600-IF(I292&lt;0.1,BaseInfo!$C$15/MIN(H292,130)*3600,0)</f>
        <v>402.70826137720189</v>
      </c>
      <c r="X292" s="5"/>
      <c r="Y292" s="6"/>
      <c r="Z292" s="6"/>
    </row>
    <row r="293" spans="1:26" x14ac:dyDescent="0.25">
      <c r="A293" s="1">
        <v>1</v>
      </c>
      <c r="B293" s="1">
        <v>13</v>
      </c>
      <c r="C293" s="1">
        <v>4</v>
      </c>
      <c r="D293" s="5">
        <f>DATE(BaseInfo!$C$8,A293,B293)+TIME(C293-1,0,0) + TIME(BaseInfo!$C$12,BaseInfo!$C$13,0)</f>
        <v>44574.354166666664</v>
      </c>
      <c r="E293" s="2">
        <f t="shared" si="18"/>
        <v>0</v>
      </c>
      <c r="F293" s="2">
        <v>-1.048</v>
      </c>
      <c r="G293" s="2">
        <v>-1.0660000000000001</v>
      </c>
      <c r="H293" s="3">
        <v>97.468999999999994</v>
      </c>
      <c r="I293" s="4">
        <v>0</v>
      </c>
      <c r="J293" s="11">
        <f t="shared" si="16"/>
        <v>1</v>
      </c>
      <c r="K293" s="11">
        <f t="shared" si="17"/>
        <v>9</v>
      </c>
      <c r="L293" s="12">
        <f t="shared" si="19"/>
        <v>1.4948779214370651</v>
      </c>
      <c r="M293" s="13" cm="1">
        <f t="array" ref="M293">BaseInfo!$C$10*(1-E293)*INDEX(BaseInfo!$E$21:$AB$21,K293)*INDEX(BaseInfo!$E$25:$P$25,J293)/L293/MIN(H293,130)/BaseInfo!$C$6*1000000/3600-IF(I293&lt;0.1,BaseInfo!$C$15/MIN(H293,130)*3600,0)</f>
        <v>235.24904570065803</v>
      </c>
      <c r="X293" s="5"/>
      <c r="Y293" s="6"/>
      <c r="Z293" s="6"/>
    </row>
    <row r="294" spans="1:26" x14ac:dyDescent="0.25">
      <c r="A294" s="1">
        <v>1</v>
      </c>
      <c r="B294" s="1">
        <v>13</v>
      </c>
      <c r="C294" s="1">
        <v>5</v>
      </c>
      <c r="D294" s="5">
        <f>DATE(BaseInfo!$C$8,A294,B294)+TIME(C294-1,0,0) + TIME(BaseInfo!$C$12,BaseInfo!$C$13,0)</f>
        <v>44574.395833333328</v>
      </c>
      <c r="E294" s="2">
        <f t="shared" si="18"/>
        <v>0</v>
      </c>
      <c r="F294" s="2">
        <v>-1.236</v>
      </c>
      <c r="G294" s="2">
        <v>-0.88900000000000001</v>
      </c>
      <c r="H294" s="3">
        <v>215.535</v>
      </c>
      <c r="I294" s="4">
        <v>0</v>
      </c>
      <c r="J294" s="11">
        <f t="shared" si="16"/>
        <v>1</v>
      </c>
      <c r="K294" s="11">
        <f t="shared" si="17"/>
        <v>10</v>
      </c>
      <c r="L294" s="12">
        <f t="shared" si="19"/>
        <v>1.5225035303735752</v>
      </c>
      <c r="M294" s="13" cm="1">
        <f t="array" ref="M294">BaseInfo!$C$10*(1-E294)*INDEX(BaseInfo!$E$21:$AB$21,K294)*INDEX(BaseInfo!$E$25:$P$25,J294)/L294/MIN(H294,130)/BaseInfo!$C$6*1000000/3600-IF(I294&lt;0.1,BaseInfo!$C$15/MIN(H294,130)*3600,0)</f>
        <v>200.19146256347352</v>
      </c>
      <c r="X294" s="5"/>
      <c r="Y294" s="6"/>
      <c r="Z294" s="6"/>
    </row>
    <row r="295" spans="1:26" x14ac:dyDescent="0.25">
      <c r="A295" s="1">
        <v>1</v>
      </c>
      <c r="B295" s="1">
        <v>13</v>
      </c>
      <c r="C295" s="1">
        <v>6</v>
      </c>
      <c r="D295" s="5">
        <f>DATE(BaseInfo!$C$8,A295,B295)+TIME(C295-1,0,0) + TIME(BaseInfo!$C$12,BaseInfo!$C$13,0)</f>
        <v>44574.4375</v>
      </c>
      <c r="E295" s="2">
        <f t="shared" si="18"/>
        <v>0</v>
      </c>
      <c r="F295" s="2">
        <v>-1.456</v>
      </c>
      <c r="G295" s="2">
        <v>-0.38800000000000001</v>
      </c>
      <c r="H295" s="3">
        <v>404.01499999999999</v>
      </c>
      <c r="I295" s="4">
        <v>0</v>
      </c>
      <c r="J295" s="11">
        <f t="shared" si="16"/>
        <v>1</v>
      </c>
      <c r="K295" s="11">
        <f t="shared" si="17"/>
        <v>11</v>
      </c>
      <c r="L295" s="12">
        <f t="shared" si="19"/>
        <v>1.5068112025068039</v>
      </c>
      <c r="M295" s="13" cm="1">
        <f t="array" ref="M295">BaseInfo!$C$10*(1-E295)*INDEX(BaseInfo!$E$21:$AB$21,K295)*INDEX(BaseInfo!$E$25:$P$25,J295)/L295/MIN(H295,130)/BaseInfo!$C$6*1000000/3600-IF(I295&lt;0.1,BaseInfo!$C$15/MIN(H295,130)*3600,0)</f>
        <v>161.29027269717807</v>
      </c>
      <c r="X295" s="5"/>
      <c r="Y295" s="6"/>
      <c r="Z295" s="6"/>
    </row>
    <row r="296" spans="1:26" x14ac:dyDescent="0.25">
      <c r="A296" s="1">
        <v>1</v>
      </c>
      <c r="B296" s="1">
        <v>13</v>
      </c>
      <c r="C296" s="1">
        <v>7</v>
      </c>
      <c r="D296" s="5">
        <f>DATE(BaseInfo!$C$8,A296,B296)+TIME(C296-1,0,0) + TIME(BaseInfo!$C$12,BaseInfo!$C$13,0)</f>
        <v>44574.479166666664</v>
      </c>
      <c r="E296" s="2">
        <f t="shared" si="18"/>
        <v>0</v>
      </c>
      <c r="F296" s="2">
        <v>-1.71</v>
      </c>
      <c r="G296" s="2">
        <v>0.26</v>
      </c>
      <c r="H296" s="3">
        <v>593.91399999999999</v>
      </c>
      <c r="I296" s="4">
        <v>0</v>
      </c>
      <c r="J296" s="11">
        <f t="shared" si="16"/>
        <v>1</v>
      </c>
      <c r="K296" s="11">
        <f t="shared" si="17"/>
        <v>12</v>
      </c>
      <c r="L296" s="12">
        <f t="shared" si="19"/>
        <v>1.7296531444194236</v>
      </c>
      <c r="M296" s="13" cm="1">
        <f t="array" ref="M296">BaseInfo!$C$10*(1-E296)*INDEX(BaseInfo!$E$21:$AB$21,K296)*INDEX(BaseInfo!$E$25:$P$25,J296)/L296/MIN(H296,130)/BaseInfo!$C$6*1000000/3600-IF(I296&lt;0.1,BaseInfo!$C$15/MIN(H296,130)*3600,0)</f>
        <v>116.3330193449418</v>
      </c>
      <c r="X296" s="5"/>
      <c r="Y296" s="6"/>
      <c r="Z296" s="6"/>
    </row>
    <row r="297" spans="1:26" x14ac:dyDescent="0.25">
      <c r="A297" s="1">
        <v>1</v>
      </c>
      <c r="B297" s="1">
        <v>13</v>
      </c>
      <c r="C297" s="1">
        <v>8</v>
      </c>
      <c r="D297" s="5">
        <f>DATE(BaseInfo!$C$8,A297,B297)+TIME(C297-1,0,0) + TIME(BaseInfo!$C$12,BaseInfo!$C$13,0)</f>
        <v>44574.520833333328</v>
      </c>
      <c r="E297" s="2">
        <f t="shared" si="18"/>
        <v>0</v>
      </c>
      <c r="F297" s="2">
        <v>-1.869</v>
      </c>
      <c r="G297" s="2">
        <v>0.66800000000000004</v>
      </c>
      <c r="H297" s="3">
        <v>741</v>
      </c>
      <c r="I297" s="4">
        <v>0</v>
      </c>
      <c r="J297" s="11">
        <f t="shared" si="16"/>
        <v>1</v>
      </c>
      <c r="K297" s="11">
        <f t="shared" si="17"/>
        <v>13</v>
      </c>
      <c r="L297" s="12">
        <f t="shared" si="19"/>
        <v>1.9847884018202042</v>
      </c>
      <c r="M297" s="13" cm="1">
        <f t="array" ref="M297">BaseInfo!$C$10*(1-E297)*INDEX(BaseInfo!$E$21:$AB$21,K297)*INDEX(BaseInfo!$E$25:$P$25,J297)/L297/MIN(H297,130)/BaseInfo!$C$6*1000000/3600-IF(I297&lt;0.1,BaseInfo!$C$15/MIN(H297,130)*3600,0)</f>
        <v>101.02298266192605</v>
      </c>
      <c r="X297" s="5"/>
      <c r="Y297" s="6"/>
      <c r="Z297" s="6"/>
    </row>
    <row r="298" spans="1:26" x14ac:dyDescent="0.25">
      <c r="A298" s="1">
        <v>1</v>
      </c>
      <c r="B298" s="1">
        <v>13</v>
      </c>
      <c r="C298" s="1">
        <v>9</v>
      </c>
      <c r="D298" s="5">
        <f>DATE(BaseInfo!$C$8,A298,B298)+TIME(C298-1,0,0) + TIME(BaseInfo!$C$12,BaseInfo!$C$13,0)</f>
        <v>44574.5625</v>
      </c>
      <c r="E298" s="2">
        <f t="shared" si="18"/>
        <v>0</v>
      </c>
      <c r="F298" s="2">
        <v>-2.1579999999999999</v>
      </c>
      <c r="G298" s="2">
        <v>0.75800000000000001</v>
      </c>
      <c r="H298" s="3">
        <v>820.60699999999997</v>
      </c>
      <c r="I298" s="4">
        <v>0</v>
      </c>
      <c r="J298" s="11">
        <f t="shared" si="16"/>
        <v>1</v>
      </c>
      <c r="K298" s="11">
        <f t="shared" si="17"/>
        <v>14</v>
      </c>
      <c r="L298" s="12">
        <f t="shared" si="19"/>
        <v>2.2872533746832682</v>
      </c>
      <c r="M298" s="13" cm="1">
        <f t="array" ref="M298">BaseInfo!$C$10*(1-E298)*INDEX(BaseInfo!$E$21:$AB$21,K298)*INDEX(BaseInfo!$E$25:$P$25,J298)/L298/MIN(H298,130)/BaseInfo!$C$6*1000000/3600-IF(I298&lt;0.1,BaseInfo!$C$15/MIN(H298,130)*3600,0)</f>
        <v>87.297564496044217</v>
      </c>
      <c r="X298" s="5"/>
      <c r="Y298" s="6"/>
      <c r="Z298" s="6"/>
    </row>
    <row r="299" spans="1:26" x14ac:dyDescent="0.25">
      <c r="A299" s="1">
        <v>1</v>
      </c>
      <c r="B299" s="1">
        <v>13</v>
      </c>
      <c r="C299" s="1">
        <v>10</v>
      </c>
      <c r="D299" s="5">
        <f>DATE(BaseInfo!$C$8,A299,B299)+TIME(C299-1,0,0) + TIME(BaseInfo!$C$12,BaseInfo!$C$13,0)</f>
        <v>44574.604166666664</v>
      </c>
      <c r="E299" s="2">
        <f t="shared" si="18"/>
        <v>0</v>
      </c>
      <c r="F299" s="2">
        <v>-2.3889999999999998</v>
      </c>
      <c r="G299" s="2">
        <v>0.76100000000000001</v>
      </c>
      <c r="H299" s="3">
        <v>833.96699999999998</v>
      </c>
      <c r="I299" s="4">
        <v>0</v>
      </c>
      <c r="J299" s="11">
        <f t="shared" si="16"/>
        <v>1</v>
      </c>
      <c r="K299" s="11">
        <f t="shared" si="17"/>
        <v>15</v>
      </c>
      <c r="L299" s="12">
        <f t="shared" si="19"/>
        <v>2.5072778067059103</v>
      </c>
      <c r="M299" s="13" cm="1">
        <f t="array" ref="M299">BaseInfo!$C$10*(1-E299)*INDEX(BaseInfo!$E$21:$AB$21,K299)*INDEX(BaseInfo!$E$25:$P$25,J299)/L299/MIN(H299,130)/BaseInfo!$C$6*1000000/3600-IF(I299&lt;0.1,BaseInfo!$C$15/MIN(H299,130)*3600,0)</f>
        <v>79.393815091275499</v>
      </c>
      <c r="X299" s="5"/>
      <c r="Y299" s="6"/>
      <c r="Z299" s="6"/>
    </row>
    <row r="300" spans="1:26" x14ac:dyDescent="0.25">
      <c r="A300" s="1">
        <v>1</v>
      </c>
      <c r="B300" s="1">
        <v>13</v>
      </c>
      <c r="C300" s="1">
        <v>11</v>
      </c>
      <c r="D300" s="5">
        <f>DATE(BaseInfo!$C$8,A300,B300)+TIME(C300-1,0,0) + TIME(BaseInfo!$C$12,BaseInfo!$C$13,0)</f>
        <v>44574.645833333328</v>
      </c>
      <c r="E300" s="2">
        <f t="shared" si="18"/>
        <v>0</v>
      </c>
      <c r="F300" s="2">
        <v>-2.3450000000000002</v>
      </c>
      <c r="G300" s="2">
        <v>0.67300000000000004</v>
      </c>
      <c r="H300" s="3">
        <v>769.69399999999996</v>
      </c>
      <c r="I300" s="4">
        <v>0</v>
      </c>
      <c r="J300" s="11">
        <f t="shared" si="16"/>
        <v>1</v>
      </c>
      <c r="K300" s="11">
        <f t="shared" si="17"/>
        <v>16</v>
      </c>
      <c r="L300" s="12">
        <f t="shared" si="19"/>
        <v>2.4396626816017006</v>
      </c>
      <c r="M300" s="13" cm="1">
        <f t="array" ref="M300">BaseInfo!$C$10*(1-E300)*INDEX(BaseInfo!$E$21:$AB$21,K300)*INDEX(BaseInfo!$E$25:$P$25,J300)/L300/MIN(H300,130)/BaseInfo!$C$6*1000000/3600-IF(I300&lt;0.1,BaseInfo!$C$15/MIN(H300,130)*3600,0)</f>
        <v>98.558997745783117</v>
      </c>
      <c r="X300" s="5"/>
      <c r="Y300" s="6"/>
      <c r="Z300" s="6"/>
    </row>
    <row r="301" spans="1:26" x14ac:dyDescent="0.25">
      <c r="A301" s="1">
        <v>1</v>
      </c>
      <c r="B301" s="1">
        <v>13</v>
      </c>
      <c r="C301" s="1">
        <v>12</v>
      </c>
      <c r="D301" s="5">
        <f>DATE(BaseInfo!$C$8,A301,B301)+TIME(C301-1,0,0) + TIME(BaseInfo!$C$12,BaseInfo!$C$13,0)</f>
        <v>44574.6875</v>
      </c>
      <c r="E301" s="2">
        <f t="shared" si="18"/>
        <v>0</v>
      </c>
      <c r="F301" s="2">
        <v>-2.0449999999999999</v>
      </c>
      <c r="G301" s="2">
        <v>0.40600000000000003</v>
      </c>
      <c r="H301" s="3">
        <v>213.511</v>
      </c>
      <c r="I301" s="4">
        <v>0</v>
      </c>
      <c r="J301" s="11">
        <f t="shared" si="16"/>
        <v>1</v>
      </c>
      <c r="K301" s="11">
        <f t="shared" si="17"/>
        <v>17</v>
      </c>
      <c r="L301" s="12">
        <f t="shared" si="19"/>
        <v>2.084912708004822</v>
      </c>
      <c r="M301" s="13" cm="1">
        <f t="array" ref="M301">BaseInfo!$C$10*(1-E301)*INDEX(BaseInfo!$E$21:$AB$21,K301)*INDEX(BaseInfo!$E$25:$P$25,J301)/L301/MIN(H301,130)/BaseInfo!$C$6*1000000/3600-IF(I301&lt;0.1,BaseInfo!$C$15/MIN(H301,130)*3600,0)</f>
        <v>145.44242861569353</v>
      </c>
      <c r="X301" s="5"/>
      <c r="Y301" s="6"/>
      <c r="Z301" s="6"/>
    </row>
    <row r="302" spans="1:26" x14ac:dyDescent="0.25">
      <c r="A302" s="1">
        <v>1</v>
      </c>
      <c r="B302" s="1">
        <v>13</v>
      </c>
      <c r="C302" s="1">
        <v>13</v>
      </c>
      <c r="D302" s="5">
        <f>DATE(BaseInfo!$C$8,A302,B302)+TIME(C302-1,0,0) + TIME(BaseInfo!$C$12,BaseInfo!$C$13,0)</f>
        <v>44574.729166666664</v>
      </c>
      <c r="E302" s="2">
        <f t="shared" si="18"/>
        <v>0</v>
      </c>
      <c r="F302" s="2">
        <v>-1.9910000000000001</v>
      </c>
      <c r="G302" s="2">
        <v>0.23</v>
      </c>
      <c r="H302" s="3">
        <v>48.857999999999997</v>
      </c>
      <c r="I302" s="4">
        <v>0</v>
      </c>
      <c r="J302" s="11">
        <f t="shared" si="16"/>
        <v>1</v>
      </c>
      <c r="K302" s="11">
        <f t="shared" si="17"/>
        <v>18</v>
      </c>
      <c r="L302" s="12">
        <f t="shared" si="19"/>
        <v>2.0042407540013749</v>
      </c>
      <c r="M302" s="13" cm="1">
        <f t="array" ref="M302">BaseInfo!$C$10*(1-E302)*INDEX(BaseInfo!$E$21:$AB$21,K302)*INDEX(BaseInfo!$E$25:$P$25,J302)/L302/MIN(H302,130)/BaseInfo!$C$6*1000000/3600-IF(I302&lt;0.1,BaseInfo!$C$15/MIN(H302,130)*3600,0)</f>
        <v>402.86228203689706</v>
      </c>
      <c r="X302" s="5"/>
      <c r="Y302" s="6"/>
      <c r="Z302" s="6"/>
    </row>
    <row r="303" spans="1:26" x14ac:dyDescent="0.25">
      <c r="A303" s="1">
        <v>1</v>
      </c>
      <c r="B303" s="1">
        <v>13</v>
      </c>
      <c r="C303" s="1">
        <v>14</v>
      </c>
      <c r="D303" s="5">
        <f>DATE(BaseInfo!$C$8,A303,B303)+TIME(C303-1,0,0) + TIME(BaseInfo!$C$12,BaseInfo!$C$13,0)</f>
        <v>44574.770833333328</v>
      </c>
      <c r="E303" s="2">
        <f t="shared" si="18"/>
        <v>0</v>
      </c>
      <c r="F303" s="2">
        <v>-1.9339999999999999</v>
      </c>
      <c r="G303" s="2">
        <v>-2.5999999999999999E-2</v>
      </c>
      <c r="H303" s="3">
        <v>38.555</v>
      </c>
      <c r="I303" s="4">
        <v>0</v>
      </c>
      <c r="J303" s="11">
        <f t="shared" si="16"/>
        <v>1</v>
      </c>
      <c r="K303" s="11">
        <f t="shared" si="17"/>
        <v>19</v>
      </c>
      <c r="L303" s="12">
        <f t="shared" si="19"/>
        <v>1.9341747594258383</v>
      </c>
      <c r="M303" s="13" cm="1">
        <f t="array" ref="M303">BaseInfo!$C$10*(1-E303)*INDEX(BaseInfo!$E$21:$AB$21,K303)*INDEX(BaseInfo!$E$25:$P$25,J303)/L303/MIN(H303,130)/BaseInfo!$C$6*1000000/3600-IF(I303&lt;0.1,BaseInfo!$C$15/MIN(H303,130)*3600,0)</f>
        <v>529.35053871055891</v>
      </c>
      <c r="X303" s="5"/>
      <c r="Y303" s="6"/>
      <c r="Z303" s="6"/>
    </row>
    <row r="304" spans="1:26" x14ac:dyDescent="0.25">
      <c r="A304" s="1">
        <v>1</v>
      </c>
      <c r="B304" s="1">
        <v>13</v>
      </c>
      <c r="C304" s="1">
        <v>15</v>
      </c>
      <c r="D304" s="5">
        <f>DATE(BaseInfo!$C$8,A304,B304)+TIME(C304-1,0,0) + TIME(BaseInfo!$C$12,BaseInfo!$C$13,0)</f>
        <v>44574.8125</v>
      </c>
      <c r="E304" s="2">
        <f t="shared" si="18"/>
        <v>0</v>
      </c>
      <c r="F304" s="2">
        <v>-1.593</v>
      </c>
      <c r="G304" s="2">
        <v>-0.85199999999999998</v>
      </c>
      <c r="H304" s="3">
        <v>36.936999999999998</v>
      </c>
      <c r="I304" s="4">
        <v>0</v>
      </c>
      <c r="J304" s="11">
        <f t="shared" si="16"/>
        <v>1</v>
      </c>
      <c r="K304" s="11">
        <f t="shared" si="17"/>
        <v>20</v>
      </c>
      <c r="L304" s="12">
        <f t="shared" si="19"/>
        <v>1.8065306529367278</v>
      </c>
      <c r="M304" s="13" cm="1">
        <f t="array" ref="M304">BaseInfo!$C$10*(1-E304)*INDEX(BaseInfo!$E$21:$AB$21,K304)*INDEX(BaseInfo!$E$25:$P$25,J304)/L304/MIN(H304,130)/BaseInfo!$C$6*1000000/3600-IF(I304&lt;0.1,BaseInfo!$C$15/MIN(H304,130)*3600,0)</f>
        <v>511.9992055486681</v>
      </c>
      <c r="X304" s="5"/>
      <c r="Y304" s="6"/>
      <c r="Z304" s="6"/>
    </row>
    <row r="305" spans="1:26" x14ac:dyDescent="0.25">
      <c r="A305" s="1">
        <v>1</v>
      </c>
      <c r="B305" s="1">
        <v>13</v>
      </c>
      <c r="C305" s="1">
        <v>16</v>
      </c>
      <c r="D305" s="5">
        <f>DATE(BaseInfo!$C$8,A305,B305)+TIME(C305-1,0,0) + TIME(BaseInfo!$C$12,BaseInfo!$C$13,0)</f>
        <v>44574.854166666664</v>
      </c>
      <c r="E305" s="2">
        <f t="shared" si="18"/>
        <v>0</v>
      </c>
      <c r="F305" s="2">
        <v>-1.123</v>
      </c>
      <c r="G305" s="2">
        <v>-1.2889999999999999</v>
      </c>
      <c r="H305" s="3">
        <v>36.857999999999997</v>
      </c>
      <c r="I305" s="4">
        <v>0</v>
      </c>
      <c r="J305" s="11">
        <f t="shared" si="16"/>
        <v>1</v>
      </c>
      <c r="K305" s="11">
        <f t="shared" si="17"/>
        <v>21</v>
      </c>
      <c r="L305" s="12">
        <f t="shared" si="19"/>
        <v>1.709575970818495</v>
      </c>
      <c r="M305" s="13" cm="1">
        <f t="array" ref="M305">BaseInfo!$C$10*(1-E305)*INDEX(BaseInfo!$E$21:$AB$21,K305)*INDEX(BaseInfo!$E$25:$P$25,J305)/L305/MIN(H305,130)/BaseInfo!$C$6*1000000/3600-IF(I305&lt;0.1,BaseInfo!$C$15/MIN(H305,130)*3600,0)</f>
        <v>415.2457408924609</v>
      </c>
      <c r="X305" s="5"/>
      <c r="Y305" s="6"/>
      <c r="Z305" s="6"/>
    </row>
    <row r="306" spans="1:26" x14ac:dyDescent="0.25">
      <c r="A306" s="1">
        <v>1</v>
      </c>
      <c r="B306" s="1">
        <v>13</v>
      </c>
      <c r="C306" s="1">
        <v>17</v>
      </c>
      <c r="D306" s="5">
        <f>DATE(BaseInfo!$C$8,A306,B306)+TIME(C306-1,0,0) + TIME(BaseInfo!$C$12,BaseInfo!$C$13,0)</f>
        <v>44574.895833333328</v>
      </c>
      <c r="E306" s="2">
        <f t="shared" si="18"/>
        <v>0</v>
      </c>
      <c r="F306" s="2">
        <v>-0.45600000000000002</v>
      </c>
      <c r="G306" s="2">
        <v>-1.74</v>
      </c>
      <c r="H306" s="3">
        <v>36.776000000000003</v>
      </c>
      <c r="I306" s="4">
        <v>0</v>
      </c>
      <c r="J306" s="11">
        <f t="shared" si="16"/>
        <v>1</v>
      </c>
      <c r="K306" s="11">
        <f t="shared" si="17"/>
        <v>22</v>
      </c>
      <c r="L306" s="12">
        <f t="shared" si="19"/>
        <v>1.7987595725944032</v>
      </c>
      <c r="M306" s="13" cm="1">
        <f t="array" ref="M306">BaseInfo!$C$10*(1-E306)*INDEX(BaseInfo!$E$21:$AB$21,K306)*INDEX(BaseInfo!$E$25:$P$25,J306)/L306/MIN(H306,130)/BaseInfo!$C$6*1000000/3600-IF(I306&lt;0.1,BaseInfo!$C$15/MIN(H306,130)*3600,0)</f>
        <v>273.59986479806616</v>
      </c>
      <c r="X306" s="5"/>
      <c r="Y306" s="6"/>
      <c r="Z306" s="6"/>
    </row>
    <row r="307" spans="1:26" x14ac:dyDescent="0.25">
      <c r="A307" s="1">
        <v>1</v>
      </c>
      <c r="B307" s="1">
        <v>13</v>
      </c>
      <c r="C307" s="1">
        <v>18</v>
      </c>
      <c r="D307" s="5">
        <f>DATE(BaseInfo!$C$8,A307,B307)+TIME(C307-1,0,0) + TIME(BaseInfo!$C$12,BaseInfo!$C$13,0)</f>
        <v>44574.9375</v>
      </c>
      <c r="E307" s="2">
        <f t="shared" si="18"/>
        <v>0</v>
      </c>
      <c r="F307" s="2">
        <v>-7.8E-2</v>
      </c>
      <c r="G307" s="2">
        <v>-1.829</v>
      </c>
      <c r="H307" s="3">
        <v>36.683999999999997</v>
      </c>
      <c r="I307" s="4">
        <v>0</v>
      </c>
      <c r="J307" s="11">
        <f t="shared" si="16"/>
        <v>1</v>
      </c>
      <c r="K307" s="11">
        <f t="shared" si="17"/>
        <v>23</v>
      </c>
      <c r="L307" s="12">
        <f t="shared" si="19"/>
        <v>1.8306624484049483</v>
      </c>
      <c r="M307" s="13" cm="1">
        <f t="array" ref="M307">BaseInfo!$C$10*(1-E307)*INDEX(BaseInfo!$E$21:$AB$21,K307)*INDEX(BaseInfo!$E$25:$P$25,J307)/L307/MIN(H307,130)/BaseInfo!$C$6*1000000/3600-IF(I307&lt;0.1,BaseInfo!$C$15/MIN(H307,130)*3600,0)</f>
        <v>109.82156262053444</v>
      </c>
      <c r="X307" s="5"/>
      <c r="Y307" s="6"/>
      <c r="Z307" s="6"/>
    </row>
    <row r="308" spans="1:26" x14ac:dyDescent="0.25">
      <c r="A308" s="1">
        <v>1</v>
      </c>
      <c r="B308" s="1">
        <v>13</v>
      </c>
      <c r="C308" s="1">
        <v>19</v>
      </c>
      <c r="D308" s="5">
        <f>DATE(BaseInfo!$C$8,A308,B308)+TIME(C308-1,0,0) + TIME(BaseInfo!$C$12,BaseInfo!$C$13,0)</f>
        <v>44574.979166666664</v>
      </c>
      <c r="E308" s="2">
        <f t="shared" si="18"/>
        <v>0</v>
      </c>
      <c r="F308" s="2">
        <v>-1.7000000000000001E-2</v>
      </c>
      <c r="G308" s="2">
        <v>-1.875</v>
      </c>
      <c r="H308" s="3">
        <v>36.587000000000003</v>
      </c>
      <c r="I308" s="4">
        <v>0</v>
      </c>
      <c r="J308" s="11">
        <f t="shared" si="16"/>
        <v>1</v>
      </c>
      <c r="K308" s="11">
        <f t="shared" si="17"/>
        <v>24</v>
      </c>
      <c r="L308" s="12">
        <f t="shared" si="19"/>
        <v>1.875077065082926</v>
      </c>
      <c r="M308" s="13" cm="1">
        <f t="array" ref="M308">BaseInfo!$C$10*(1-E308)*INDEX(BaseInfo!$E$21:$AB$21,K308)*INDEX(BaseInfo!$E$25:$P$25,J308)/L308/MIN(H308,130)/BaseInfo!$C$6*1000000/3600-IF(I308&lt;0.1,BaseInfo!$C$15/MIN(H308,130)*3600,0)</f>
        <v>29.197437931197864</v>
      </c>
      <c r="X308" s="5"/>
      <c r="Y308" s="6"/>
      <c r="Z308" s="6"/>
    </row>
    <row r="309" spans="1:26" x14ac:dyDescent="0.25">
      <c r="A309" s="1">
        <v>1</v>
      </c>
      <c r="B309" s="1">
        <v>13</v>
      </c>
      <c r="C309" s="1">
        <v>20</v>
      </c>
      <c r="D309" s="5">
        <f>DATE(BaseInfo!$C$8,A309,B309)+TIME(C309-1,0,0) + TIME(BaseInfo!$C$12,BaseInfo!$C$13,0)</f>
        <v>44575.020833333328</v>
      </c>
      <c r="E309" s="2">
        <f t="shared" si="18"/>
        <v>0</v>
      </c>
      <c r="F309" s="2">
        <v>-1.2999999999999999E-2</v>
      </c>
      <c r="G309" s="2">
        <v>-1.8660000000000001</v>
      </c>
      <c r="H309" s="3">
        <v>36.494999999999997</v>
      </c>
      <c r="I309" s="4">
        <v>0</v>
      </c>
      <c r="J309" s="11">
        <f t="shared" si="16"/>
        <v>1</v>
      </c>
      <c r="K309" s="11">
        <f t="shared" si="17"/>
        <v>1</v>
      </c>
      <c r="L309" s="12">
        <f t="shared" si="19"/>
        <v>1.8660452834805483</v>
      </c>
      <c r="M309" s="13" cm="1">
        <f t="array" ref="M309">BaseInfo!$C$10*(1-E309)*INDEX(BaseInfo!$E$21:$AB$21,K309)*INDEX(BaseInfo!$E$25:$P$25,J309)/L309/MIN(H309,130)/BaseInfo!$C$6*1000000/3600-IF(I309&lt;0.1,BaseInfo!$C$15/MIN(H309,130)*3600,0)</f>
        <v>29.460459491365967</v>
      </c>
      <c r="X309" s="5"/>
      <c r="Y309" s="6"/>
      <c r="Z309" s="6"/>
    </row>
    <row r="310" spans="1:26" x14ac:dyDescent="0.25">
      <c r="A310" s="1">
        <v>1</v>
      </c>
      <c r="B310" s="1">
        <v>13</v>
      </c>
      <c r="C310" s="1">
        <v>21</v>
      </c>
      <c r="D310" s="5">
        <f>DATE(BaseInfo!$C$8,A310,B310)+TIME(C310-1,0,0) + TIME(BaseInfo!$C$12,BaseInfo!$C$13,0)</f>
        <v>44575.0625</v>
      </c>
      <c r="E310" s="2">
        <f t="shared" si="18"/>
        <v>0</v>
      </c>
      <c r="F310" s="2">
        <v>-1.9E-2</v>
      </c>
      <c r="G310" s="2">
        <v>-1.8839999999999999</v>
      </c>
      <c r="H310" s="3">
        <v>36.395000000000003</v>
      </c>
      <c r="I310" s="4">
        <v>0</v>
      </c>
      <c r="J310" s="11">
        <f t="shared" si="16"/>
        <v>1</v>
      </c>
      <c r="K310" s="11">
        <f t="shared" si="17"/>
        <v>2</v>
      </c>
      <c r="L310" s="12">
        <f t="shared" si="19"/>
        <v>1.8840958043581542</v>
      </c>
      <c r="M310" s="13" cm="1">
        <f t="array" ref="M310">BaseInfo!$C$10*(1-E310)*INDEX(BaseInfo!$E$21:$AB$21,K310)*INDEX(BaseInfo!$E$25:$P$25,J310)/L310/MIN(H310,130)/BaseInfo!$C$6*1000000/3600-IF(I310&lt;0.1,BaseInfo!$C$15/MIN(H310,130)*3600,0)</f>
        <v>29.163620518388598</v>
      </c>
      <c r="X310" s="5"/>
      <c r="Y310" s="6"/>
      <c r="Z310" s="6"/>
    </row>
    <row r="311" spans="1:26" x14ac:dyDescent="0.25">
      <c r="A311" s="1">
        <v>1</v>
      </c>
      <c r="B311" s="1">
        <v>13</v>
      </c>
      <c r="C311" s="1">
        <v>22</v>
      </c>
      <c r="D311" s="5">
        <f>DATE(BaseInfo!$C$8,A311,B311)+TIME(C311-1,0,0) + TIME(BaseInfo!$C$12,BaseInfo!$C$13,0)</f>
        <v>44575.104166666664</v>
      </c>
      <c r="E311" s="2">
        <f t="shared" si="18"/>
        <v>0</v>
      </c>
      <c r="F311" s="2">
        <v>-2.1999999999999999E-2</v>
      </c>
      <c r="G311" s="2">
        <v>-1.952</v>
      </c>
      <c r="H311" s="3">
        <v>36.283999999999999</v>
      </c>
      <c r="I311" s="4">
        <v>0</v>
      </c>
      <c r="J311" s="11">
        <f t="shared" si="16"/>
        <v>1</v>
      </c>
      <c r="K311" s="11">
        <f t="shared" si="17"/>
        <v>3</v>
      </c>
      <c r="L311" s="12">
        <f t="shared" si="19"/>
        <v>1.9521239714731233</v>
      </c>
      <c r="M311" s="13" cm="1">
        <f t="array" ref="M311">BaseInfo!$C$10*(1-E311)*INDEX(BaseInfo!$E$21:$AB$21,K311)*INDEX(BaseInfo!$E$25:$P$25,J311)/L311/MIN(H311,130)/BaseInfo!$C$6*1000000/3600-IF(I311&lt;0.1,BaseInfo!$C$15/MIN(H311,130)*3600,0)</f>
        <v>27.887671508212701</v>
      </c>
      <c r="X311" s="5"/>
      <c r="Y311" s="6"/>
      <c r="Z311" s="6"/>
    </row>
    <row r="312" spans="1:26" x14ac:dyDescent="0.25">
      <c r="A312" s="1">
        <v>1</v>
      </c>
      <c r="B312" s="1">
        <v>13</v>
      </c>
      <c r="C312" s="1">
        <v>23</v>
      </c>
      <c r="D312" s="5">
        <f>DATE(BaseInfo!$C$8,A312,B312)+TIME(C312-1,0,0) + TIME(BaseInfo!$C$12,BaseInfo!$C$13,0)</f>
        <v>44575.145833333328</v>
      </c>
      <c r="E312" s="2">
        <f t="shared" si="18"/>
        <v>0</v>
      </c>
      <c r="F312" s="2">
        <v>-1.2999999999999999E-2</v>
      </c>
      <c r="G312" s="2">
        <v>-1.948</v>
      </c>
      <c r="H312" s="3">
        <v>36.182000000000002</v>
      </c>
      <c r="I312" s="4">
        <v>0</v>
      </c>
      <c r="J312" s="11">
        <f t="shared" si="16"/>
        <v>1</v>
      </c>
      <c r="K312" s="11">
        <f t="shared" si="17"/>
        <v>4</v>
      </c>
      <c r="L312" s="12">
        <f t="shared" si="19"/>
        <v>1.9480433773404533</v>
      </c>
      <c r="M312" s="13" cm="1">
        <f t="array" ref="M312">BaseInfo!$C$10*(1-E312)*INDEX(BaseInfo!$E$21:$AB$21,K312)*INDEX(BaseInfo!$E$25:$P$25,J312)/L312/MIN(H312,130)/BaseInfo!$C$6*1000000/3600-IF(I312&lt;0.1,BaseInfo!$C$15/MIN(H312,130)*3600,0)</f>
        <v>28.04571228011952</v>
      </c>
      <c r="X312" s="5"/>
      <c r="Y312" s="6"/>
      <c r="Z312" s="6"/>
    </row>
    <row r="313" spans="1:26" x14ac:dyDescent="0.25">
      <c r="A313" s="1">
        <v>1</v>
      </c>
      <c r="B313" s="1">
        <v>13</v>
      </c>
      <c r="C313" s="1">
        <v>24</v>
      </c>
      <c r="D313" s="5">
        <f>DATE(BaseInfo!$C$8,A313,B313)+TIME(C313-1,0,0) + TIME(BaseInfo!$C$12,BaseInfo!$C$13,0)</f>
        <v>44575.1875</v>
      </c>
      <c r="E313" s="2">
        <f t="shared" si="18"/>
        <v>0</v>
      </c>
      <c r="F313" s="2">
        <v>-3.0000000000000001E-3</v>
      </c>
      <c r="G313" s="2">
        <v>-1.792</v>
      </c>
      <c r="H313" s="3">
        <v>36.101999999999997</v>
      </c>
      <c r="I313" s="4">
        <v>0</v>
      </c>
      <c r="J313" s="11">
        <f t="shared" si="16"/>
        <v>1</v>
      </c>
      <c r="K313" s="11">
        <f t="shared" si="17"/>
        <v>5</v>
      </c>
      <c r="L313" s="12">
        <f t="shared" si="19"/>
        <v>1.7920025111589548</v>
      </c>
      <c r="M313" s="13" cm="1">
        <f t="array" ref="M313">BaseInfo!$C$10*(1-E313)*INDEX(BaseInfo!$E$21:$AB$21,K313)*INDEX(BaseInfo!$E$25:$P$25,J313)/L313/MIN(H313,130)/BaseInfo!$C$6*1000000/3600-IF(I313&lt;0.1,BaseInfo!$C$15/MIN(H313,130)*3600,0)</f>
        <v>114.21456197788405</v>
      </c>
      <c r="X313" s="5"/>
      <c r="Y313" s="6"/>
      <c r="Z313" s="6"/>
    </row>
    <row r="314" spans="1:26" x14ac:dyDescent="0.25">
      <c r="A314" s="1">
        <v>1</v>
      </c>
      <c r="B314" s="1">
        <v>14</v>
      </c>
      <c r="C314" s="1">
        <v>1</v>
      </c>
      <c r="D314" s="5">
        <f>DATE(BaseInfo!$C$8,A314,B314)+TIME(C314-1,0,0) + TIME(BaseInfo!$C$12,BaseInfo!$C$13,0)</f>
        <v>44575.229166666664</v>
      </c>
      <c r="E314" s="2">
        <f t="shared" si="18"/>
        <v>0</v>
      </c>
      <c r="F314" s="2">
        <v>-4.0000000000000001E-3</v>
      </c>
      <c r="G314" s="2">
        <v>-1.444</v>
      </c>
      <c r="H314" s="3">
        <v>36.052</v>
      </c>
      <c r="I314" s="4">
        <v>0</v>
      </c>
      <c r="J314" s="11">
        <f t="shared" si="16"/>
        <v>1</v>
      </c>
      <c r="K314" s="11">
        <f t="shared" si="17"/>
        <v>6</v>
      </c>
      <c r="L314" s="12">
        <f t="shared" si="19"/>
        <v>1.4440055401555771</v>
      </c>
      <c r="M314" s="13" cm="1">
        <f t="array" ref="M314">BaseInfo!$C$10*(1-E314)*INDEX(BaseInfo!$E$21:$AB$21,K314)*INDEX(BaseInfo!$E$25:$P$25,J314)/L314/MIN(H314,130)/BaseInfo!$C$6*1000000/3600-IF(I314&lt;0.1,BaseInfo!$C$15/MIN(H314,130)*3600,0)</f>
        <v>247.22813849307872</v>
      </c>
      <c r="X314" s="5"/>
      <c r="Y314" s="6"/>
      <c r="Z314" s="6"/>
    </row>
    <row r="315" spans="1:26" x14ac:dyDescent="0.25">
      <c r="A315" s="1">
        <v>1</v>
      </c>
      <c r="B315" s="1">
        <v>14</v>
      </c>
      <c r="C315" s="1">
        <v>2</v>
      </c>
      <c r="D315" s="5">
        <f>DATE(BaseInfo!$C$8,A315,B315)+TIME(C315-1,0,0) + TIME(BaseInfo!$C$12,BaseInfo!$C$13,0)</f>
        <v>44575.270833333328</v>
      </c>
      <c r="E315" s="2">
        <f t="shared" si="18"/>
        <v>0</v>
      </c>
      <c r="F315" s="2">
        <v>-8.9999999999999993E-3</v>
      </c>
      <c r="G315" s="2">
        <v>-1.1379999999999999</v>
      </c>
      <c r="H315" s="3">
        <v>36.021999999999998</v>
      </c>
      <c r="I315" s="4">
        <v>0</v>
      </c>
      <c r="J315" s="11">
        <f t="shared" si="16"/>
        <v>1</v>
      </c>
      <c r="K315" s="11">
        <f t="shared" si="17"/>
        <v>7</v>
      </c>
      <c r="L315" s="12">
        <f t="shared" si="19"/>
        <v>1.1380355881957294</v>
      </c>
      <c r="M315" s="13" cm="1">
        <f t="array" ref="M315">BaseInfo!$C$10*(1-E315)*INDEX(BaseInfo!$E$21:$AB$21,K315)*INDEX(BaseInfo!$E$25:$P$25,J315)/L315/MIN(H315,130)/BaseInfo!$C$6*1000000/3600-IF(I315&lt;0.1,BaseInfo!$C$15/MIN(H315,130)*3600,0)</f>
        <v>447.30138249955195</v>
      </c>
      <c r="X315" s="5"/>
      <c r="Y315" s="6"/>
      <c r="Z315" s="6"/>
    </row>
    <row r="316" spans="1:26" x14ac:dyDescent="0.25">
      <c r="A316" s="1">
        <v>1</v>
      </c>
      <c r="B316" s="1">
        <v>14</v>
      </c>
      <c r="C316" s="1">
        <v>3</v>
      </c>
      <c r="D316" s="5">
        <f>DATE(BaseInfo!$C$8,A316,B316)+TIME(C316-1,0,0) + TIME(BaseInfo!$C$12,BaseInfo!$C$13,0)</f>
        <v>44575.3125</v>
      </c>
      <c r="E316" s="2">
        <f t="shared" si="18"/>
        <v>0</v>
      </c>
      <c r="F316" s="2">
        <v>-0.223</v>
      </c>
      <c r="G316" s="2">
        <v>-0.93</v>
      </c>
      <c r="H316" s="3">
        <v>37.106000000000002</v>
      </c>
      <c r="I316" s="4">
        <v>0</v>
      </c>
      <c r="J316" s="11">
        <f t="shared" si="16"/>
        <v>1</v>
      </c>
      <c r="K316" s="11">
        <f t="shared" si="17"/>
        <v>8</v>
      </c>
      <c r="L316" s="12">
        <f t="shared" si="19"/>
        <v>0.95636237901749366</v>
      </c>
      <c r="M316" s="13" cm="1">
        <f t="array" ref="M316">BaseInfo!$C$10*(1-E316)*INDEX(BaseInfo!$E$21:$AB$21,K316)*INDEX(BaseInfo!$E$25:$P$25,J316)/L316/MIN(H316,130)/BaseInfo!$C$6*1000000/3600-IF(I316&lt;0.1,BaseInfo!$C$15/MIN(H316,130)*3600,0)</f>
        <v>744.96568336749658</v>
      </c>
      <c r="X316" s="5"/>
      <c r="Y316" s="6"/>
      <c r="Z316" s="6"/>
    </row>
    <row r="317" spans="1:26" x14ac:dyDescent="0.25">
      <c r="A317" s="1">
        <v>1</v>
      </c>
      <c r="B317" s="1">
        <v>14</v>
      </c>
      <c r="C317" s="1">
        <v>4</v>
      </c>
      <c r="D317" s="5">
        <f>DATE(BaseInfo!$C$8,A317,B317)+TIME(C317-1,0,0) + TIME(BaseInfo!$C$12,BaseInfo!$C$13,0)</f>
        <v>44575.354166666664</v>
      </c>
      <c r="E317" s="2">
        <f t="shared" si="18"/>
        <v>0</v>
      </c>
      <c r="F317" s="2">
        <v>-0.79300000000000004</v>
      </c>
      <c r="G317" s="2">
        <v>-0.81499999999999995</v>
      </c>
      <c r="H317" s="3">
        <v>92.703999999999994</v>
      </c>
      <c r="I317" s="4">
        <v>0</v>
      </c>
      <c r="J317" s="11">
        <f t="shared" si="16"/>
        <v>1</v>
      </c>
      <c r="K317" s="11">
        <f t="shared" si="17"/>
        <v>9</v>
      </c>
      <c r="L317" s="12">
        <f t="shared" si="19"/>
        <v>1.1371341169800508</v>
      </c>
      <c r="M317" s="13" cm="1">
        <f t="array" ref="M317">BaseInfo!$C$10*(1-E317)*INDEX(BaseInfo!$E$21:$AB$21,K317)*INDEX(BaseInfo!$E$25:$P$25,J317)/L317/MIN(H317,130)/BaseInfo!$C$6*1000000/3600-IF(I317&lt;0.1,BaseInfo!$C$15/MIN(H317,130)*3600,0)</f>
        <v>326.37633168554856</v>
      </c>
      <c r="X317" s="5"/>
      <c r="Y317" s="6"/>
      <c r="Z317" s="6"/>
    </row>
    <row r="318" spans="1:26" x14ac:dyDescent="0.25">
      <c r="A318" s="1">
        <v>1</v>
      </c>
      <c r="B318" s="1">
        <v>14</v>
      </c>
      <c r="C318" s="1">
        <v>5</v>
      </c>
      <c r="D318" s="5">
        <f>DATE(BaseInfo!$C$8,A318,B318)+TIME(C318-1,0,0) + TIME(BaseInfo!$C$12,BaseInfo!$C$13,0)</f>
        <v>44575.395833333328</v>
      </c>
      <c r="E318" s="2">
        <f t="shared" si="18"/>
        <v>0</v>
      </c>
      <c r="F318" s="2">
        <v>-0.67600000000000005</v>
      </c>
      <c r="G318" s="2">
        <v>-1.0549999999999999</v>
      </c>
      <c r="H318" s="3">
        <v>207.54599999999999</v>
      </c>
      <c r="I318" s="4">
        <v>0</v>
      </c>
      <c r="J318" s="11">
        <f t="shared" si="16"/>
        <v>1</v>
      </c>
      <c r="K318" s="11">
        <f t="shared" si="17"/>
        <v>10</v>
      </c>
      <c r="L318" s="12">
        <f t="shared" si="19"/>
        <v>1.2529968076575455</v>
      </c>
      <c r="M318" s="13" cm="1">
        <f t="array" ref="M318">BaseInfo!$C$10*(1-E318)*INDEX(BaseInfo!$E$21:$AB$21,K318)*INDEX(BaseInfo!$E$25:$P$25,J318)/L318/MIN(H318,130)/BaseInfo!$C$6*1000000/3600-IF(I318&lt;0.1,BaseInfo!$C$15/MIN(H318,130)*3600,0)</f>
        <v>243.84621967536881</v>
      </c>
      <c r="X318" s="5"/>
      <c r="Y318" s="6"/>
      <c r="Z318" s="6"/>
    </row>
    <row r="319" spans="1:26" x14ac:dyDescent="0.25">
      <c r="A319" s="1">
        <v>1</v>
      </c>
      <c r="B319" s="1">
        <v>14</v>
      </c>
      <c r="C319" s="1">
        <v>6</v>
      </c>
      <c r="D319" s="5">
        <f>DATE(BaseInfo!$C$8,A319,B319)+TIME(C319-1,0,0) + TIME(BaseInfo!$C$12,BaseInfo!$C$13,0)</f>
        <v>44575.4375</v>
      </c>
      <c r="E319" s="2">
        <f t="shared" si="18"/>
        <v>0</v>
      </c>
      <c r="F319" s="2">
        <v>-0.443</v>
      </c>
      <c r="G319" s="2">
        <v>-1.1040000000000001</v>
      </c>
      <c r="H319" s="3">
        <v>370.47300000000001</v>
      </c>
      <c r="I319" s="4">
        <v>0</v>
      </c>
      <c r="J319" s="11">
        <f t="shared" si="16"/>
        <v>1</v>
      </c>
      <c r="K319" s="11">
        <f t="shared" si="17"/>
        <v>11</v>
      </c>
      <c r="L319" s="12">
        <f t="shared" si="19"/>
        <v>1.1895650465611372</v>
      </c>
      <c r="M319" s="13" cm="1">
        <f t="array" ref="M319">BaseInfo!$C$10*(1-E319)*INDEX(BaseInfo!$E$21:$AB$21,K319)*INDEX(BaseInfo!$E$25:$P$25,J319)/L319/MIN(H319,130)/BaseInfo!$C$6*1000000/3600-IF(I319&lt;0.1,BaseInfo!$C$15/MIN(H319,130)*3600,0)</f>
        <v>205.0434469952412</v>
      </c>
      <c r="X319" s="5"/>
      <c r="Y319" s="6"/>
      <c r="Z319" s="6"/>
    </row>
    <row r="320" spans="1:26" x14ac:dyDescent="0.25">
      <c r="A320" s="1">
        <v>1</v>
      </c>
      <c r="B320" s="1">
        <v>14</v>
      </c>
      <c r="C320" s="1">
        <v>7</v>
      </c>
      <c r="D320" s="5">
        <f>DATE(BaseInfo!$C$8,A320,B320)+TIME(C320-1,0,0) + TIME(BaseInfo!$C$12,BaseInfo!$C$13,0)</f>
        <v>44575.479166666664</v>
      </c>
      <c r="E320" s="2">
        <f t="shared" si="18"/>
        <v>0</v>
      </c>
      <c r="F320" s="2">
        <v>-0.39300000000000002</v>
      </c>
      <c r="G320" s="2">
        <v>-0.89100000000000001</v>
      </c>
      <c r="H320" s="3">
        <v>578.19799999999998</v>
      </c>
      <c r="I320" s="4">
        <v>0</v>
      </c>
      <c r="J320" s="11">
        <f t="shared" si="16"/>
        <v>1</v>
      </c>
      <c r="K320" s="11">
        <f t="shared" si="17"/>
        <v>12</v>
      </c>
      <c r="L320" s="12">
        <f t="shared" si="19"/>
        <v>0.97382236573206726</v>
      </c>
      <c r="M320" s="13" cm="1">
        <f t="array" ref="M320">BaseInfo!$C$10*(1-E320)*INDEX(BaseInfo!$E$21:$AB$21,K320)*INDEX(BaseInfo!$E$25:$P$25,J320)/L320/MIN(H320,130)/BaseInfo!$C$6*1000000/3600-IF(I320&lt;0.1,BaseInfo!$C$15/MIN(H320,130)*3600,0)</f>
        <v>208.77405337227003</v>
      </c>
      <c r="X320" s="5"/>
      <c r="Y320" s="6"/>
      <c r="Z320" s="6"/>
    </row>
    <row r="321" spans="1:26" x14ac:dyDescent="0.25">
      <c r="A321" s="1">
        <v>1</v>
      </c>
      <c r="B321" s="1">
        <v>14</v>
      </c>
      <c r="C321" s="1">
        <v>8</v>
      </c>
      <c r="D321" s="5">
        <f>DATE(BaseInfo!$C$8,A321,B321)+TIME(C321-1,0,0) + TIME(BaseInfo!$C$12,BaseInfo!$C$13,0)</f>
        <v>44575.520833333328</v>
      </c>
      <c r="E321" s="2">
        <f t="shared" si="18"/>
        <v>0</v>
      </c>
      <c r="F321" s="2">
        <v>-7.0000000000000007E-2</v>
      </c>
      <c r="G321" s="2">
        <v>-0.66300000000000003</v>
      </c>
      <c r="H321" s="3">
        <v>759.81500000000005</v>
      </c>
      <c r="I321" s="4">
        <v>0</v>
      </c>
      <c r="J321" s="11">
        <f t="shared" si="16"/>
        <v>1</v>
      </c>
      <c r="K321" s="11">
        <f t="shared" si="17"/>
        <v>13</v>
      </c>
      <c r="L321" s="12">
        <f t="shared" si="19"/>
        <v>0.66668508307896024</v>
      </c>
      <c r="M321" s="13" cm="1">
        <f t="array" ref="M321">BaseInfo!$C$10*(1-E321)*INDEX(BaseInfo!$E$21:$AB$21,K321)*INDEX(BaseInfo!$E$25:$P$25,J321)/L321/MIN(H321,130)/BaseInfo!$C$6*1000000/3600-IF(I321&lt;0.1,BaseInfo!$C$15/MIN(H321,130)*3600,0)</f>
        <v>306.23060535430909</v>
      </c>
      <c r="X321" s="5"/>
      <c r="Y321" s="6"/>
      <c r="Z321" s="6"/>
    </row>
    <row r="322" spans="1:26" x14ac:dyDescent="0.25">
      <c r="A322" s="1">
        <v>1</v>
      </c>
      <c r="B322" s="1">
        <v>14</v>
      </c>
      <c r="C322" s="1">
        <v>9</v>
      </c>
      <c r="D322" s="5">
        <f>DATE(BaseInfo!$C$8,A322,B322)+TIME(C322-1,0,0) + TIME(BaseInfo!$C$12,BaseInfo!$C$13,0)</f>
        <v>44575.5625</v>
      </c>
      <c r="E322" s="2">
        <f t="shared" si="18"/>
        <v>0</v>
      </c>
      <c r="F322" s="2">
        <v>-0.25600000000000001</v>
      </c>
      <c r="G322" s="2">
        <v>-0.45500000000000002</v>
      </c>
      <c r="H322" s="3">
        <v>889.76499999999999</v>
      </c>
      <c r="I322" s="4">
        <v>0</v>
      </c>
      <c r="J322" s="11">
        <f t="shared" ref="J322:J385" si="20">MONTH(D322)</f>
        <v>1</v>
      </c>
      <c r="K322" s="11">
        <f t="shared" ref="K322:K385" si="21">HOUR(D322)+1</f>
        <v>14</v>
      </c>
      <c r="L322" s="12">
        <f t="shared" si="19"/>
        <v>0.52207374957950148</v>
      </c>
      <c r="M322" s="13" cm="1">
        <f t="array" ref="M322">BaseInfo!$C$10*(1-E322)*INDEX(BaseInfo!$E$21:$AB$21,K322)*INDEX(BaseInfo!$E$25:$P$25,J322)/L322/MIN(H322,130)/BaseInfo!$C$6*1000000/3600-IF(I322&lt;0.1,BaseInfo!$C$15/MIN(H322,130)*3600,0)</f>
        <v>391.82172804325916</v>
      </c>
      <c r="X322" s="5"/>
      <c r="Y322" s="6"/>
      <c r="Z322" s="6"/>
    </row>
    <row r="323" spans="1:26" x14ac:dyDescent="0.25">
      <c r="A323" s="1">
        <v>1</v>
      </c>
      <c r="B323" s="1">
        <v>14</v>
      </c>
      <c r="C323" s="1">
        <v>10</v>
      </c>
      <c r="D323" s="5">
        <f>DATE(BaseInfo!$C$8,A323,B323)+TIME(C323-1,0,0) + TIME(BaseInfo!$C$12,BaseInfo!$C$13,0)</f>
        <v>44575.604166666664</v>
      </c>
      <c r="E323" s="2">
        <f t="shared" ref="E323:E386" si="22">IF(AND(I323&gt;0.1,I323&lt;1),(I323-0.1)/0.9*0.7,IF(AND(I323&gt;=1,I323&lt;4),(I323-4)/3*0.25+0.7,IF(I323&gt;=4,0.99,0)))</f>
        <v>0</v>
      </c>
      <c r="F323" s="2">
        <v>-6.4000000000000001E-2</v>
      </c>
      <c r="G323" s="2">
        <v>-0.53800000000000003</v>
      </c>
      <c r="H323" s="3">
        <v>954.57899999999995</v>
      </c>
      <c r="I323" s="4">
        <v>0</v>
      </c>
      <c r="J323" s="11">
        <f t="shared" si="20"/>
        <v>1</v>
      </c>
      <c r="K323" s="11">
        <f t="shared" si="21"/>
        <v>15</v>
      </c>
      <c r="L323" s="12">
        <f t="shared" ref="L323:L386" si="23">SQRT(F323*F323+G323*G323)</f>
        <v>0.54179331852653922</v>
      </c>
      <c r="M323" s="13" cm="1">
        <f t="array" ref="M323">BaseInfo!$C$10*(1-E323)*INDEX(BaseInfo!$E$21:$AB$21,K323)*INDEX(BaseInfo!$E$25:$P$25,J323)/L323/MIN(H323,130)/BaseInfo!$C$6*1000000/3600-IF(I323&lt;0.1,BaseInfo!$C$15/MIN(H323,130)*3600,0)</f>
        <v>377.45986097678764</v>
      </c>
      <c r="X323" s="5"/>
      <c r="Y323" s="6"/>
      <c r="Z323" s="6"/>
    </row>
    <row r="324" spans="1:26" x14ac:dyDescent="0.25">
      <c r="A324" s="1">
        <v>1</v>
      </c>
      <c r="B324" s="1">
        <v>14</v>
      </c>
      <c r="C324" s="1">
        <v>11</v>
      </c>
      <c r="D324" s="5">
        <f>DATE(BaseInfo!$C$8,A324,B324)+TIME(C324-1,0,0) + TIME(BaseInfo!$C$12,BaseInfo!$C$13,0)</f>
        <v>44575.645833333328</v>
      </c>
      <c r="E324" s="2">
        <f t="shared" si="22"/>
        <v>0</v>
      </c>
      <c r="F324" s="2">
        <v>-2.1999999999999999E-2</v>
      </c>
      <c r="G324" s="2">
        <v>-0.46100000000000002</v>
      </c>
      <c r="H324" s="3">
        <v>900.04200000000003</v>
      </c>
      <c r="I324" s="4">
        <v>0</v>
      </c>
      <c r="J324" s="11">
        <f t="shared" si="20"/>
        <v>1</v>
      </c>
      <c r="K324" s="11">
        <f t="shared" si="21"/>
        <v>16</v>
      </c>
      <c r="L324" s="12">
        <f t="shared" si="23"/>
        <v>0.46152464722915937</v>
      </c>
      <c r="M324" s="13" cm="1">
        <f t="array" ref="M324">BaseInfo!$C$10*(1-E324)*INDEX(BaseInfo!$E$21:$AB$21,K324)*INDEX(BaseInfo!$E$25:$P$25,J324)/L324/MIN(H324,130)/BaseInfo!$C$6*1000000/3600-IF(I324&lt;0.1,BaseInfo!$C$15/MIN(H324,130)*3600,0)</f>
        <v>532.86131287569822</v>
      </c>
      <c r="X324" s="5"/>
      <c r="Y324" s="6"/>
      <c r="Z324" s="6"/>
    </row>
    <row r="325" spans="1:26" x14ac:dyDescent="0.25">
      <c r="A325" s="1">
        <v>1</v>
      </c>
      <c r="B325" s="1">
        <v>14</v>
      </c>
      <c r="C325" s="1">
        <v>12</v>
      </c>
      <c r="D325" s="5">
        <f>DATE(BaseInfo!$C$8,A325,B325)+TIME(C325-1,0,0) + TIME(BaseInfo!$C$12,BaseInfo!$C$13,0)</f>
        <v>44575.6875</v>
      </c>
      <c r="E325" s="2">
        <f t="shared" si="22"/>
        <v>0</v>
      </c>
      <c r="F325" s="2">
        <v>-2.4E-2</v>
      </c>
      <c r="G325" s="2">
        <v>-0.60299999999999998</v>
      </c>
      <c r="H325" s="3">
        <v>338.12200000000001</v>
      </c>
      <c r="I325" s="4">
        <v>0</v>
      </c>
      <c r="J325" s="11">
        <f t="shared" si="20"/>
        <v>1</v>
      </c>
      <c r="K325" s="11">
        <f t="shared" si="21"/>
        <v>17</v>
      </c>
      <c r="L325" s="12">
        <f t="shared" si="23"/>
        <v>0.60347742294140549</v>
      </c>
      <c r="M325" s="13" cm="1">
        <f t="array" ref="M325">BaseInfo!$C$10*(1-E325)*INDEX(BaseInfo!$E$21:$AB$21,K325)*INDEX(BaseInfo!$E$25:$P$25,J325)/L325/MIN(H325,130)/BaseInfo!$C$6*1000000/3600-IF(I325&lt;0.1,BaseInfo!$C$15/MIN(H325,130)*3600,0)</f>
        <v>509.27705361366321</v>
      </c>
      <c r="X325" s="5"/>
      <c r="Y325" s="6"/>
      <c r="Z325" s="6"/>
    </row>
    <row r="326" spans="1:26" x14ac:dyDescent="0.25">
      <c r="A326" s="1">
        <v>1</v>
      </c>
      <c r="B326" s="1">
        <v>14</v>
      </c>
      <c r="C326" s="1">
        <v>13</v>
      </c>
      <c r="D326" s="5">
        <f>DATE(BaseInfo!$C$8,A326,B326)+TIME(C326-1,0,0) + TIME(BaseInfo!$C$12,BaseInfo!$C$13,0)</f>
        <v>44575.729166666664</v>
      </c>
      <c r="E326" s="2">
        <f t="shared" si="22"/>
        <v>0</v>
      </c>
      <c r="F326" s="2">
        <v>-4.2999999999999997E-2</v>
      </c>
      <c r="G326" s="2">
        <v>-1.0549999999999999</v>
      </c>
      <c r="H326" s="3">
        <v>45.850999999999999</v>
      </c>
      <c r="I326" s="4">
        <v>0</v>
      </c>
      <c r="J326" s="11">
        <f t="shared" si="20"/>
        <v>1</v>
      </c>
      <c r="K326" s="11">
        <f t="shared" si="21"/>
        <v>18</v>
      </c>
      <c r="L326" s="12">
        <f t="shared" si="23"/>
        <v>1.0558759396823094</v>
      </c>
      <c r="M326" s="13" cm="1">
        <f t="array" ref="M326">BaseInfo!$C$10*(1-E326)*INDEX(BaseInfo!$E$21:$AB$21,K326)*INDEX(BaseInfo!$E$25:$P$25,J326)/L326/MIN(H326,130)/BaseInfo!$C$6*1000000/3600-IF(I326&lt;0.1,BaseInfo!$C$15/MIN(H326,130)*3600,0)</f>
        <v>821.90733020447885</v>
      </c>
      <c r="X326" s="5"/>
      <c r="Y326" s="6"/>
      <c r="Z326" s="6"/>
    </row>
    <row r="327" spans="1:26" x14ac:dyDescent="0.25">
      <c r="A327" s="1">
        <v>1</v>
      </c>
      <c r="B327" s="1">
        <v>14</v>
      </c>
      <c r="C327" s="1">
        <v>14</v>
      </c>
      <c r="D327" s="5">
        <f>DATE(BaseInfo!$C$8,A327,B327)+TIME(C327-1,0,0) + TIME(BaseInfo!$C$12,BaseInfo!$C$13,0)</f>
        <v>44575.770833333328</v>
      </c>
      <c r="E327" s="2">
        <f t="shared" si="22"/>
        <v>0</v>
      </c>
      <c r="F327" s="2">
        <v>-4.5999999999999999E-2</v>
      </c>
      <c r="G327" s="2">
        <v>-1.516</v>
      </c>
      <c r="H327" s="3">
        <v>37.270000000000003</v>
      </c>
      <c r="I327" s="4">
        <v>0</v>
      </c>
      <c r="J327" s="11">
        <f t="shared" si="20"/>
        <v>1</v>
      </c>
      <c r="K327" s="11">
        <f t="shared" si="21"/>
        <v>19</v>
      </c>
      <c r="L327" s="12">
        <f t="shared" si="23"/>
        <v>1.5166977286196481</v>
      </c>
      <c r="M327" s="13" cm="1">
        <f t="array" ref="M327">BaseInfo!$C$10*(1-E327)*INDEX(BaseInfo!$E$21:$AB$21,K327)*INDEX(BaseInfo!$E$25:$P$25,J327)/L327/MIN(H327,130)/BaseInfo!$C$6*1000000/3600-IF(I327&lt;0.1,BaseInfo!$C$15/MIN(H327,130)*3600,0)</f>
        <v>700.98978950058222</v>
      </c>
      <c r="X327" s="5"/>
      <c r="Y327" s="6"/>
      <c r="Z327" s="6"/>
    </row>
    <row r="328" spans="1:26" x14ac:dyDescent="0.25">
      <c r="A328" s="1">
        <v>1</v>
      </c>
      <c r="B328" s="1">
        <v>14</v>
      </c>
      <c r="C328" s="1">
        <v>15</v>
      </c>
      <c r="D328" s="5">
        <f>DATE(BaseInfo!$C$8,A328,B328)+TIME(C328-1,0,0) + TIME(BaseInfo!$C$12,BaseInfo!$C$13,0)</f>
        <v>44575.8125</v>
      </c>
      <c r="E328" s="2">
        <f t="shared" si="22"/>
        <v>0</v>
      </c>
      <c r="F328" s="2">
        <v>-4.2000000000000003E-2</v>
      </c>
      <c r="G328" s="2">
        <v>-1.6359999999999999</v>
      </c>
      <c r="H328" s="3">
        <v>37.125</v>
      </c>
      <c r="I328" s="4">
        <v>0</v>
      </c>
      <c r="J328" s="11">
        <f t="shared" si="20"/>
        <v>1</v>
      </c>
      <c r="K328" s="11">
        <f t="shared" si="21"/>
        <v>20</v>
      </c>
      <c r="L328" s="12">
        <f t="shared" si="23"/>
        <v>1.6365390310041492</v>
      </c>
      <c r="M328" s="13" cm="1">
        <f t="array" ref="M328">BaseInfo!$C$10*(1-E328)*INDEX(BaseInfo!$E$21:$AB$21,K328)*INDEX(BaseInfo!$E$25:$P$25,J328)/L328/MIN(H328,130)/BaseInfo!$C$6*1000000/3600-IF(I328&lt;0.1,BaseInfo!$C$15/MIN(H328,130)*3600,0)</f>
        <v>563.32709612067617</v>
      </c>
      <c r="X328" s="5"/>
      <c r="Y328" s="6"/>
      <c r="Z328" s="6"/>
    </row>
    <row r="329" spans="1:26" x14ac:dyDescent="0.25">
      <c r="A329" s="1">
        <v>1</v>
      </c>
      <c r="B329" s="1">
        <v>14</v>
      </c>
      <c r="C329" s="1">
        <v>16</v>
      </c>
      <c r="D329" s="5">
        <f>DATE(BaseInfo!$C$8,A329,B329)+TIME(C329-1,0,0) + TIME(BaseInfo!$C$12,BaseInfo!$C$13,0)</f>
        <v>44575.854166666664</v>
      </c>
      <c r="E329" s="2">
        <f t="shared" si="22"/>
        <v>0</v>
      </c>
      <c r="F329" s="2">
        <v>-3.4000000000000002E-2</v>
      </c>
      <c r="G329" s="2">
        <v>-1.7070000000000001</v>
      </c>
      <c r="H329" s="3">
        <v>37.04</v>
      </c>
      <c r="I329" s="4">
        <v>0</v>
      </c>
      <c r="J329" s="11">
        <f t="shared" si="20"/>
        <v>1</v>
      </c>
      <c r="K329" s="11">
        <f t="shared" si="21"/>
        <v>21</v>
      </c>
      <c r="L329" s="12">
        <f t="shared" si="23"/>
        <v>1.7073385721642911</v>
      </c>
      <c r="M329" s="13" cm="1">
        <f t="array" ref="M329">BaseInfo!$C$10*(1-E329)*INDEX(BaseInfo!$E$21:$AB$21,K329)*INDEX(BaseInfo!$E$25:$P$25,J329)/L329/MIN(H329,130)/BaseInfo!$C$6*1000000/3600-IF(I329&lt;0.1,BaseInfo!$C$15/MIN(H329,130)*3600,0)</f>
        <v>413.75961227099532</v>
      </c>
      <c r="X329" s="5"/>
      <c r="Y329" s="6"/>
      <c r="Z329" s="6"/>
    </row>
    <row r="330" spans="1:26" x14ac:dyDescent="0.25">
      <c r="A330" s="1">
        <v>1</v>
      </c>
      <c r="B330" s="1">
        <v>14</v>
      </c>
      <c r="C330" s="1">
        <v>17</v>
      </c>
      <c r="D330" s="5">
        <f>DATE(BaseInfo!$C$8,A330,B330)+TIME(C330-1,0,0) + TIME(BaseInfo!$C$12,BaseInfo!$C$13,0)</f>
        <v>44575.895833333328</v>
      </c>
      <c r="E330" s="2">
        <f t="shared" si="22"/>
        <v>0</v>
      </c>
      <c r="F330" s="2">
        <v>-1.9E-2</v>
      </c>
      <c r="G330" s="2">
        <v>-1.849</v>
      </c>
      <c r="H330" s="3">
        <v>36.96</v>
      </c>
      <c r="I330" s="4">
        <v>0</v>
      </c>
      <c r="J330" s="11">
        <f t="shared" si="20"/>
        <v>1</v>
      </c>
      <c r="K330" s="11">
        <f t="shared" si="21"/>
        <v>22</v>
      </c>
      <c r="L330" s="12">
        <f t="shared" si="23"/>
        <v>1.8490976177584566</v>
      </c>
      <c r="M330" s="13" cm="1">
        <f t="array" ref="M330">BaseInfo!$C$10*(1-E330)*INDEX(BaseInfo!$E$21:$AB$21,K330)*INDEX(BaseInfo!$E$25:$P$25,J330)/L330/MIN(H330,130)/BaseInfo!$C$6*1000000/3600-IF(I330&lt;0.1,BaseInfo!$C$15/MIN(H330,130)*3600,0)</f>
        <v>264.56148990885885</v>
      </c>
      <c r="X330" s="5"/>
      <c r="Y330" s="6"/>
      <c r="Z330" s="6"/>
    </row>
    <row r="331" spans="1:26" x14ac:dyDescent="0.25">
      <c r="A331" s="1">
        <v>1</v>
      </c>
      <c r="B331" s="1">
        <v>14</v>
      </c>
      <c r="C331" s="1">
        <v>18</v>
      </c>
      <c r="D331" s="5">
        <f>DATE(BaseInfo!$C$8,A331,B331)+TIME(C331-1,0,0) + TIME(BaseInfo!$C$12,BaseInfo!$C$13,0)</f>
        <v>44575.9375</v>
      </c>
      <c r="E331" s="2">
        <f t="shared" si="22"/>
        <v>0</v>
      </c>
      <c r="F331" s="2">
        <v>-1.6E-2</v>
      </c>
      <c r="G331" s="2">
        <v>-1.7709999999999999</v>
      </c>
      <c r="H331" s="3">
        <v>36.884999999999998</v>
      </c>
      <c r="I331" s="4">
        <v>0</v>
      </c>
      <c r="J331" s="11">
        <f t="shared" si="20"/>
        <v>1</v>
      </c>
      <c r="K331" s="11">
        <f t="shared" si="21"/>
        <v>23</v>
      </c>
      <c r="L331" s="12">
        <f t="shared" si="23"/>
        <v>1.7710722740757925</v>
      </c>
      <c r="M331" s="13" cm="1">
        <f t="array" ref="M331">BaseInfo!$C$10*(1-E331)*INDEX(BaseInfo!$E$21:$AB$21,K331)*INDEX(BaseInfo!$E$25:$P$25,J331)/L331/MIN(H331,130)/BaseInfo!$C$6*1000000/3600-IF(I331&lt;0.1,BaseInfo!$C$15/MIN(H331,130)*3600,0)</f>
        <v>113.22645750106429</v>
      </c>
      <c r="X331" s="5"/>
      <c r="Y331" s="6"/>
      <c r="Z331" s="6"/>
    </row>
    <row r="332" spans="1:26" x14ac:dyDescent="0.25">
      <c r="A332" s="1">
        <v>1</v>
      </c>
      <c r="B332" s="1">
        <v>14</v>
      </c>
      <c r="C332" s="1">
        <v>19</v>
      </c>
      <c r="D332" s="5">
        <f>DATE(BaseInfo!$C$8,A332,B332)+TIME(C332-1,0,0) + TIME(BaseInfo!$C$12,BaseInfo!$C$13,0)</f>
        <v>44575.979166666664</v>
      </c>
      <c r="E332" s="2">
        <f t="shared" si="22"/>
        <v>0</v>
      </c>
      <c r="F332" s="2">
        <v>-1.0999999999999999E-2</v>
      </c>
      <c r="G332" s="2">
        <v>-1.659</v>
      </c>
      <c r="H332" s="3">
        <v>36.822000000000003</v>
      </c>
      <c r="I332" s="4">
        <v>0</v>
      </c>
      <c r="J332" s="11">
        <f t="shared" si="20"/>
        <v>1</v>
      </c>
      <c r="K332" s="11">
        <f t="shared" si="21"/>
        <v>24</v>
      </c>
      <c r="L332" s="12">
        <f t="shared" si="23"/>
        <v>1.6590364673508535</v>
      </c>
      <c r="M332" s="13" cm="1">
        <f t="array" ref="M332">BaseInfo!$C$10*(1-E332)*INDEX(BaseInfo!$E$21:$AB$21,K332)*INDEX(BaseInfo!$E$25:$P$25,J332)/L332/MIN(H332,130)/BaseInfo!$C$6*1000000/3600-IF(I332&lt;0.1,BaseInfo!$C$15/MIN(H332,130)*3600,0)</f>
        <v>34.062074030027524</v>
      </c>
      <c r="X332" s="5"/>
      <c r="Y332" s="6"/>
      <c r="Z332" s="6"/>
    </row>
    <row r="333" spans="1:26" x14ac:dyDescent="0.25">
      <c r="A333" s="1">
        <v>1</v>
      </c>
      <c r="B333" s="1">
        <v>14</v>
      </c>
      <c r="C333" s="1">
        <v>20</v>
      </c>
      <c r="D333" s="5">
        <f>DATE(BaseInfo!$C$8,A333,B333)+TIME(C333-1,0,0) + TIME(BaseInfo!$C$12,BaseInfo!$C$13,0)</f>
        <v>44576.020833333328</v>
      </c>
      <c r="E333" s="2">
        <f t="shared" si="22"/>
        <v>0</v>
      </c>
      <c r="F333" s="2">
        <v>1.544</v>
      </c>
      <c r="G333" s="2">
        <v>0.39200000000000002</v>
      </c>
      <c r="H333" s="3">
        <v>36.773000000000003</v>
      </c>
      <c r="I333" s="4">
        <v>0</v>
      </c>
      <c r="J333" s="11">
        <f t="shared" si="20"/>
        <v>1</v>
      </c>
      <c r="K333" s="11">
        <f t="shared" si="21"/>
        <v>1</v>
      </c>
      <c r="L333" s="12">
        <f t="shared" si="23"/>
        <v>1.5929846201391902</v>
      </c>
      <c r="M333" s="13" cm="1">
        <f t="array" ref="M333">BaseInfo!$C$10*(1-E333)*INDEX(BaseInfo!$E$21:$AB$21,K333)*INDEX(BaseInfo!$E$25:$P$25,J333)/L333/MIN(H333,130)/BaseInfo!$C$6*1000000/3600-IF(I333&lt;0.1,BaseInfo!$C$15/MIN(H333,130)*3600,0)</f>
        <v>35.927626601479247</v>
      </c>
      <c r="X333" s="5"/>
      <c r="Y333" s="6"/>
      <c r="Z333" s="6"/>
    </row>
    <row r="334" spans="1:26" x14ac:dyDescent="0.25">
      <c r="A334" s="1">
        <v>1</v>
      </c>
      <c r="B334" s="1">
        <v>14</v>
      </c>
      <c r="C334" s="1">
        <v>21</v>
      </c>
      <c r="D334" s="5">
        <f>DATE(BaseInfo!$C$8,A334,B334)+TIME(C334-1,0,0) + TIME(BaseInfo!$C$12,BaseInfo!$C$13,0)</f>
        <v>44576.0625</v>
      </c>
      <c r="E334" s="2">
        <f t="shared" si="22"/>
        <v>0</v>
      </c>
      <c r="F334" s="2">
        <v>1.3169999999999999</v>
      </c>
      <c r="G334" s="2">
        <v>8.5999999999999993E-2</v>
      </c>
      <c r="H334" s="3">
        <v>36.718000000000004</v>
      </c>
      <c r="I334" s="4">
        <v>0</v>
      </c>
      <c r="J334" s="11">
        <f t="shared" si="20"/>
        <v>1</v>
      </c>
      <c r="K334" s="11">
        <f t="shared" si="21"/>
        <v>2</v>
      </c>
      <c r="L334" s="12">
        <f t="shared" si="23"/>
        <v>1.3198049098256908</v>
      </c>
      <c r="M334" s="13" cm="1">
        <f t="array" ref="M334">BaseInfo!$C$10*(1-E334)*INDEX(BaseInfo!$E$21:$AB$21,K334)*INDEX(BaseInfo!$E$25:$P$25,J334)/L334/MIN(H334,130)/BaseInfo!$C$6*1000000/3600-IF(I334&lt;0.1,BaseInfo!$C$15/MIN(H334,130)*3600,0)</f>
        <v>45.458433074650827</v>
      </c>
      <c r="X334" s="5"/>
      <c r="Y334" s="6"/>
      <c r="Z334" s="6"/>
    </row>
    <row r="335" spans="1:26" x14ac:dyDescent="0.25">
      <c r="A335" s="1">
        <v>1</v>
      </c>
      <c r="B335" s="1">
        <v>14</v>
      </c>
      <c r="C335" s="1">
        <v>22</v>
      </c>
      <c r="D335" s="5">
        <f>DATE(BaseInfo!$C$8,A335,B335)+TIME(C335-1,0,0) + TIME(BaseInfo!$C$12,BaseInfo!$C$13,0)</f>
        <v>44576.104166666664</v>
      </c>
      <c r="E335" s="2">
        <f t="shared" si="22"/>
        <v>0</v>
      </c>
      <c r="F335" s="2">
        <v>0.89</v>
      </c>
      <c r="G335" s="2">
        <v>0.04</v>
      </c>
      <c r="H335" s="3">
        <v>36.643999999999998</v>
      </c>
      <c r="I335" s="4">
        <v>0</v>
      </c>
      <c r="J335" s="11">
        <f t="shared" si="20"/>
        <v>1</v>
      </c>
      <c r="K335" s="11">
        <f t="shared" si="21"/>
        <v>3</v>
      </c>
      <c r="L335" s="12">
        <f t="shared" si="23"/>
        <v>0.89089842294169541</v>
      </c>
      <c r="M335" s="13" cm="1">
        <f t="array" ref="M335">BaseInfo!$C$10*(1-E335)*INDEX(BaseInfo!$E$21:$AB$21,K335)*INDEX(BaseInfo!$E$25:$P$25,J335)/L335/MIN(H335,130)/BaseInfo!$C$6*1000000/3600-IF(I335&lt;0.1,BaseInfo!$C$15/MIN(H335,130)*3600,0)</f>
        <v>72.209251323547761</v>
      </c>
      <c r="X335" s="5"/>
      <c r="Y335" s="6"/>
      <c r="Z335" s="6"/>
    </row>
    <row r="336" spans="1:26" x14ac:dyDescent="0.25">
      <c r="A336" s="1">
        <v>1</v>
      </c>
      <c r="B336" s="1">
        <v>14</v>
      </c>
      <c r="C336" s="1">
        <v>23</v>
      </c>
      <c r="D336" s="5">
        <f>DATE(BaseInfo!$C$8,A336,B336)+TIME(C336-1,0,0) + TIME(BaseInfo!$C$12,BaseInfo!$C$13,0)</f>
        <v>44576.145833333328</v>
      </c>
      <c r="E336" s="2">
        <f t="shared" si="22"/>
        <v>0</v>
      </c>
      <c r="F336" s="2">
        <v>0.57899999999999996</v>
      </c>
      <c r="G336" s="2">
        <v>0.16900000000000001</v>
      </c>
      <c r="H336" s="3">
        <v>36.597000000000001</v>
      </c>
      <c r="I336" s="4">
        <v>0</v>
      </c>
      <c r="J336" s="11">
        <f t="shared" si="20"/>
        <v>1</v>
      </c>
      <c r="K336" s="11">
        <f t="shared" si="21"/>
        <v>4</v>
      </c>
      <c r="L336" s="12">
        <f t="shared" si="23"/>
        <v>0.60316001193713098</v>
      </c>
      <c r="M336" s="13" cm="1">
        <f t="array" ref="M336">BaseInfo!$C$10*(1-E336)*INDEX(BaseInfo!$E$21:$AB$21,K336)*INDEX(BaseInfo!$E$25:$P$25,J336)/L336/MIN(H336,130)/BaseInfo!$C$6*1000000/3600-IF(I336&lt;0.1,BaseInfo!$C$15/MIN(H336,130)*3600,0)</f>
        <v>111.48645539393735</v>
      </c>
      <c r="X336" s="5"/>
      <c r="Y336" s="6"/>
      <c r="Z336" s="6"/>
    </row>
    <row r="337" spans="1:26" x14ac:dyDescent="0.25">
      <c r="A337" s="1">
        <v>1</v>
      </c>
      <c r="B337" s="1">
        <v>14</v>
      </c>
      <c r="C337" s="1">
        <v>24</v>
      </c>
      <c r="D337" s="5">
        <f>DATE(BaseInfo!$C$8,A337,B337)+TIME(C337-1,0,0) + TIME(BaseInfo!$C$12,BaseInfo!$C$13,0)</f>
        <v>44576.1875</v>
      </c>
      <c r="E337" s="2">
        <f t="shared" si="22"/>
        <v>0</v>
      </c>
      <c r="F337" s="2">
        <v>-6.0000000000000001E-3</v>
      </c>
      <c r="G337" s="2">
        <v>-0.378</v>
      </c>
      <c r="H337" s="3">
        <v>36.573</v>
      </c>
      <c r="I337" s="4">
        <v>0</v>
      </c>
      <c r="J337" s="11">
        <f t="shared" si="20"/>
        <v>1</v>
      </c>
      <c r="K337" s="11">
        <f t="shared" si="21"/>
        <v>5</v>
      </c>
      <c r="L337" s="12">
        <f t="shared" si="23"/>
        <v>0.37804761604856074</v>
      </c>
      <c r="M337" s="13" cm="1">
        <f t="array" ref="M337">BaseInfo!$C$10*(1-E337)*INDEX(BaseInfo!$E$21:$AB$21,K337)*INDEX(BaseInfo!$E$25:$P$25,J337)/L337/MIN(H337,130)/BaseInfo!$C$6*1000000/3600-IF(I337&lt;0.1,BaseInfo!$C$15/MIN(H337,130)*3600,0)</f>
        <v>571.23744432171873</v>
      </c>
      <c r="X337" s="5"/>
      <c r="Y337" s="6"/>
      <c r="Z337" s="6"/>
    </row>
    <row r="338" spans="1:26" x14ac:dyDescent="0.25">
      <c r="A338" s="1">
        <v>1</v>
      </c>
      <c r="B338" s="1">
        <v>15</v>
      </c>
      <c r="C338" s="1">
        <v>1</v>
      </c>
      <c r="D338" s="5">
        <f>DATE(BaseInfo!$C$8,A338,B338)+TIME(C338-1,0,0) + TIME(BaseInfo!$C$12,BaseInfo!$C$13,0)</f>
        <v>44576.229166666664</v>
      </c>
      <c r="E338" s="2">
        <f t="shared" si="22"/>
        <v>0</v>
      </c>
      <c r="F338" s="2">
        <v>-2.7E-2</v>
      </c>
      <c r="G338" s="2">
        <v>-0.47</v>
      </c>
      <c r="H338" s="3">
        <v>36.533999999999999</v>
      </c>
      <c r="I338" s="4">
        <v>0</v>
      </c>
      <c r="J338" s="11">
        <f t="shared" si="20"/>
        <v>1</v>
      </c>
      <c r="K338" s="11">
        <f t="shared" si="21"/>
        <v>6</v>
      </c>
      <c r="L338" s="12">
        <f t="shared" si="23"/>
        <v>0.47077489312834003</v>
      </c>
      <c r="M338" s="13" cm="1">
        <f t="array" ref="M338">BaseInfo!$C$10*(1-E338)*INDEX(BaseInfo!$E$21:$AB$21,K338)*INDEX(BaseInfo!$E$25:$P$25,J338)/L338/MIN(H338,130)/BaseInfo!$C$6*1000000/3600-IF(I338&lt;0.1,BaseInfo!$C$15/MIN(H338,130)*3600,0)</f>
        <v>768.6877698125752</v>
      </c>
      <c r="X338" s="5"/>
      <c r="Y338" s="6"/>
      <c r="Z338" s="6"/>
    </row>
    <row r="339" spans="1:26" x14ac:dyDescent="0.25">
      <c r="A339" s="1">
        <v>1</v>
      </c>
      <c r="B339" s="1">
        <v>15</v>
      </c>
      <c r="C339" s="1">
        <v>2</v>
      </c>
      <c r="D339" s="5">
        <f>DATE(BaseInfo!$C$8,A339,B339)+TIME(C339-1,0,0) + TIME(BaseInfo!$C$12,BaseInfo!$C$13,0)</f>
        <v>44576.270833333328</v>
      </c>
      <c r="E339" s="2">
        <f t="shared" si="22"/>
        <v>0</v>
      </c>
      <c r="F339" s="2">
        <v>-1.4E-2</v>
      </c>
      <c r="G339" s="2">
        <v>-0.83399999999999996</v>
      </c>
      <c r="H339" s="3">
        <v>36.460999999999999</v>
      </c>
      <c r="I339" s="4">
        <v>0</v>
      </c>
      <c r="J339" s="11">
        <f t="shared" si="20"/>
        <v>1</v>
      </c>
      <c r="K339" s="11">
        <f t="shared" si="21"/>
        <v>7</v>
      </c>
      <c r="L339" s="12">
        <f t="shared" si="23"/>
        <v>0.83411749771839694</v>
      </c>
      <c r="M339" s="13" cm="1">
        <f t="array" ref="M339">BaseInfo!$C$10*(1-E339)*INDEX(BaseInfo!$E$21:$AB$21,K339)*INDEX(BaseInfo!$E$25:$P$25,J339)/L339/MIN(H339,130)/BaseInfo!$C$6*1000000/3600-IF(I339&lt;0.1,BaseInfo!$C$15/MIN(H339,130)*3600,0)</f>
        <v>606.5291927377541</v>
      </c>
      <c r="X339" s="5"/>
      <c r="Y339" s="6"/>
      <c r="Z339" s="6"/>
    </row>
    <row r="340" spans="1:26" x14ac:dyDescent="0.25">
      <c r="A340" s="1">
        <v>1</v>
      </c>
      <c r="B340" s="1">
        <v>15</v>
      </c>
      <c r="C340" s="1">
        <v>3</v>
      </c>
      <c r="D340" s="5">
        <f>DATE(BaseInfo!$C$8,A340,B340)+TIME(C340-1,0,0) + TIME(BaseInfo!$C$12,BaseInfo!$C$13,0)</f>
        <v>44576.3125</v>
      </c>
      <c r="E340" s="2">
        <f t="shared" si="22"/>
        <v>0</v>
      </c>
      <c r="F340" s="2">
        <v>-1.2999999999999999E-2</v>
      </c>
      <c r="G340" s="2">
        <v>-0.79900000000000004</v>
      </c>
      <c r="H340" s="3">
        <v>45.15</v>
      </c>
      <c r="I340" s="4">
        <v>0</v>
      </c>
      <c r="J340" s="11">
        <f t="shared" si="20"/>
        <v>1</v>
      </c>
      <c r="K340" s="11">
        <f t="shared" si="21"/>
        <v>8</v>
      </c>
      <c r="L340" s="12">
        <f t="shared" si="23"/>
        <v>0.79910575019830765</v>
      </c>
      <c r="M340" s="13" cm="1">
        <f t="array" ref="M340">BaseInfo!$C$10*(1-E340)*INDEX(BaseInfo!$E$21:$AB$21,K340)*INDEX(BaseInfo!$E$25:$P$25,J340)/L340/MIN(H340,130)/BaseInfo!$C$6*1000000/3600-IF(I340&lt;0.1,BaseInfo!$C$15/MIN(H340,130)*3600,0)</f>
        <v>734.29387894568924</v>
      </c>
      <c r="X340" s="5"/>
      <c r="Y340" s="6"/>
      <c r="Z340" s="6"/>
    </row>
    <row r="341" spans="1:26" x14ac:dyDescent="0.25">
      <c r="A341" s="1">
        <v>1</v>
      </c>
      <c r="B341" s="1">
        <v>15</v>
      </c>
      <c r="C341" s="1">
        <v>4</v>
      </c>
      <c r="D341" s="5">
        <f>DATE(BaseInfo!$C$8,A341,B341)+TIME(C341-1,0,0) + TIME(BaseInfo!$C$12,BaseInfo!$C$13,0)</f>
        <v>44576.354166666664</v>
      </c>
      <c r="E341" s="2">
        <f t="shared" si="22"/>
        <v>0</v>
      </c>
      <c r="F341" s="2">
        <v>-8.0000000000000002E-3</v>
      </c>
      <c r="G341" s="2">
        <v>-0.498</v>
      </c>
      <c r="H341" s="3">
        <v>80.590999999999994</v>
      </c>
      <c r="I341" s="4">
        <v>0</v>
      </c>
      <c r="J341" s="11">
        <f t="shared" si="20"/>
        <v>1</v>
      </c>
      <c r="K341" s="11">
        <f t="shared" si="21"/>
        <v>9</v>
      </c>
      <c r="L341" s="12">
        <f t="shared" si="23"/>
        <v>0.49806425288309941</v>
      </c>
      <c r="M341" s="13" cm="1">
        <f t="array" ref="M341">BaseInfo!$C$10*(1-E341)*INDEX(BaseInfo!$E$21:$AB$21,K341)*INDEX(BaseInfo!$E$25:$P$25,J341)/L341/MIN(H341,130)/BaseInfo!$C$6*1000000/3600-IF(I341&lt;0.1,BaseInfo!$C$15/MIN(H341,130)*3600,0)</f>
        <v>862.88178487313667</v>
      </c>
      <c r="X341" s="5"/>
      <c r="Y341" s="6"/>
      <c r="Z341" s="6"/>
    </row>
    <row r="342" spans="1:26" x14ac:dyDescent="0.25">
      <c r="A342" s="1">
        <v>1</v>
      </c>
      <c r="B342" s="1">
        <v>15</v>
      </c>
      <c r="C342" s="1">
        <v>5</v>
      </c>
      <c r="D342" s="5">
        <f>DATE(BaseInfo!$C$8,A342,B342)+TIME(C342-1,0,0) + TIME(BaseInfo!$C$12,BaseInfo!$C$13,0)</f>
        <v>44576.395833333328</v>
      </c>
      <c r="E342" s="2">
        <f t="shared" si="22"/>
        <v>0</v>
      </c>
      <c r="F342" s="2">
        <v>-0.24399999999999999</v>
      </c>
      <c r="G342" s="2">
        <v>-0.42899999999999999</v>
      </c>
      <c r="H342" s="3">
        <v>159.60900000000001</v>
      </c>
      <c r="I342" s="4">
        <v>0</v>
      </c>
      <c r="J342" s="11">
        <f t="shared" si="20"/>
        <v>1</v>
      </c>
      <c r="K342" s="11">
        <f t="shared" si="21"/>
        <v>10</v>
      </c>
      <c r="L342" s="12">
        <f t="shared" si="23"/>
        <v>0.49353520644428195</v>
      </c>
      <c r="M342" s="13" cm="1">
        <f t="array" ref="M342">BaseInfo!$C$10*(1-E342)*INDEX(BaseInfo!$E$21:$AB$21,K342)*INDEX(BaseInfo!$E$25:$P$25,J342)/L342/MIN(H342,130)/BaseInfo!$C$6*1000000/3600-IF(I342&lt;0.1,BaseInfo!$C$15/MIN(H342,130)*3600,0)</f>
        <v>623.34288462044731</v>
      </c>
      <c r="X342" s="5"/>
      <c r="Y342" s="6"/>
      <c r="Z342" s="6"/>
    </row>
    <row r="343" spans="1:26" x14ac:dyDescent="0.25">
      <c r="A343" s="1">
        <v>1</v>
      </c>
      <c r="B343" s="1">
        <v>15</v>
      </c>
      <c r="C343" s="1">
        <v>6</v>
      </c>
      <c r="D343" s="5">
        <f>DATE(BaseInfo!$C$8,A343,B343)+TIME(C343-1,0,0) + TIME(BaseInfo!$C$12,BaseInfo!$C$13,0)</f>
        <v>44576.4375</v>
      </c>
      <c r="E343" s="2">
        <f t="shared" si="22"/>
        <v>0</v>
      </c>
      <c r="F343" s="2">
        <v>-3.5999999999999997E-2</v>
      </c>
      <c r="G343" s="2">
        <v>-0.38900000000000001</v>
      </c>
      <c r="H343" s="3">
        <v>294.31599999999997</v>
      </c>
      <c r="I343" s="4">
        <v>0</v>
      </c>
      <c r="J343" s="11">
        <f t="shared" si="20"/>
        <v>1</v>
      </c>
      <c r="K343" s="11">
        <f t="shared" si="21"/>
        <v>11</v>
      </c>
      <c r="L343" s="12">
        <f t="shared" si="23"/>
        <v>0.39066225822313577</v>
      </c>
      <c r="M343" s="13" cm="1">
        <f t="array" ref="M343">BaseInfo!$C$10*(1-E343)*INDEX(BaseInfo!$E$21:$AB$21,K343)*INDEX(BaseInfo!$E$25:$P$25,J343)/L343/MIN(H343,130)/BaseInfo!$C$6*1000000/3600-IF(I343&lt;0.1,BaseInfo!$C$15/MIN(H343,130)*3600,0)</f>
        <v>630.0195592850439</v>
      </c>
      <c r="X343" s="5"/>
      <c r="Y343" s="6"/>
      <c r="Z343" s="6"/>
    </row>
    <row r="344" spans="1:26" x14ac:dyDescent="0.25">
      <c r="A344" s="1">
        <v>1</v>
      </c>
      <c r="B344" s="1">
        <v>15</v>
      </c>
      <c r="C344" s="1">
        <v>7</v>
      </c>
      <c r="D344" s="5">
        <f>DATE(BaseInfo!$C$8,A344,B344)+TIME(C344-1,0,0) + TIME(BaseInfo!$C$12,BaseInfo!$C$13,0)</f>
        <v>44576.479166666664</v>
      </c>
      <c r="E344" s="2">
        <f t="shared" si="22"/>
        <v>0</v>
      </c>
      <c r="F344" s="2">
        <v>-0.27300000000000002</v>
      </c>
      <c r="G344" s="2">
        <v>0.48</v>
      </c>
      <c r="H344" s="3">
        <v>522.51099999999997</v>
      </c>
      <c r="I344" s="4">
        <v>0</v>
      </c>
      <c r="J344" s="11">
        <f t="shared" si="20"/>
        <v>1</v>
      </c>
      <c r="K344" s="11">
        <f t="shared" si="21"/>
        <v>12</v>
      </c>
      <c r="L344" s="12">
        <f t="shared" si="23"/>
        <v>0.55220376673833005</v>
      </c>
      <c r="M344" s="13" cm="1">
        <f t="array" ref="M344">BaseInfo!$C$10*(1-E344)*INDEX(BaseInfo!$E$21:$AB$21,K344)*INDEX(BaseInfo!$E$25:$P$25,J344)/L344/MIN(H344,130)/BaseInfo!$C$6*1000000/3600-IF(I344&lt;0.1,BaseInfo!$C$15/MIN(H344,130)*3600,0)</f>
        <v>370.29157364035962</v>
      </c>
      <c r="X344" s="5"/>
      <c r="Y344" s="6"/>
      <c r="Z344" s="6"/>
    </row>
    <row r="345" spans="1:26" x14ac:dyDescent="0.25">
      <c r="A345" s="1">
        <v>1</v>
      </c>
      <c r="B345" s="1">
        <v>15</v>
      </c>
      <c r="C345" s="1">
        <v>8</v>
      </c>
      <c r="D345" s="5">
        <f>DATE(BaseInfo!$C$8,A345,B345)+TIME(C345-1,0,0) + TIME(BaseInfo!$C$12,BaseInfo!$C$13,0)</f>
        <v>44576.520833333328</v>
      </c>
      <c r="E345" s="2">
        <f t="shared" si="22"/>
        <v>0</v>
      </c>
      <c r="F345" s="2">
        <v>1.4999999999999999E-2</v>
      </c>
      <c r="G345" s="2">
        <v>0.71299999999999997</v>
      </c>
      <c r="H345" s="3">
        <v>749.25199999999995</v>
      </c>
      <c r="I345" s="4">
        <v>0</v>
      </c>
      <c r="J345" s="11">
        <f t="shared" si="20"/>
        <v>1</v>
      </c>
      <c r="K345" s="11">
        <f t="shared" si="21"/>
        <v>13</v>
      </c>
      <c r="L345" s="12">
        <f t="shared" si="23"/>
        <v>0.71315776655660146</v>
      </c>
      <c r="M345" s="13" cm="1">
        <f t="array" ref="M345">BaseInfo!$C$10*(1-E345)*INDEX(BaseInfo!$E$21:$AB$21,K345)*INDEX(BaseInfo!$E$25:$P$25,J345)/L345/MIN(H345,130)/BaseInfo!$C$6*1000000/3600-IF(I345&lt;0.1,BaseInfo!$C$15/MIN(H345,130)*3600,0)</f>
        <v>286.09473605269841</v>
      </c>
      <c r="X345" s="5"/>
      <c r="Y345" s="6"/>
      <c r="Z345" s="6"/>
    </row>
    <row r="346" spans="1:26" x14ac:dyDescent="0.25">
      <c r="A346" s="1">
        <v>1</v>
      </c>
      <c r="B346" s="1">
        <v>15</v>
      </c>
      <c r="C346" s="1">
        <v>9</v>
      </c>
      <c r="D346" s="5">
        <f>DATE(BaseInfo!$C$8,A346,B346)+TIME(C346-1,0,0) + TIME(BaseInfo!$C$12,BaseInfo!$C$13,0)</f>
        <v>44576.5625</v>
      </c>
      <c r="E346" s="2">
        <f t="shared" si="22"/>
        <v>0</v>
      </c>
      <c r="F346" s="2">
        <v>0.50600000000000001</v>
      </c>
      <c r="G346" s="2">
        <v>0.71199999999999997</v>
      </c>
      <c r="H346" s="3">
        <v>924.59799999999996</v>
      </c>
      <c r="I346" s="4">
        <v>0</v>
      </c>
      <c r="J346" s="11">
        <f t="shared" si="20"/>
        <v>1</v>
      </c>
      <c r="K346" s="11">
        <f t="shared" si="21"/>
        <v>14</v>
      </c>
      <c r="L346" s="12">
        <f t="shared" si="23"/>
        <v>0.8734872637880875</v>
      </c>
      <c r="M346" s="13" cm="1">
        <f t="array" ref="M346">BaseInfo!$C$10*(1-E346)*INDEX(BaseInfo!$E$21:$AB$21,K346)*INDEX(BaseInfo!$E$25:$P$25,J346)/L346/MIN(H346,130)/BaseInfo!$C$6*1000000/3600-IF(I346&lt;0.1,BaseInfo!$C$15/MIN(H346,130)*3600,0)</f>
        <v>233.07345401590797</v>
      </c>
      <c r="X346" s="5"/>
      <c r="Y346" s="6"/>
      <c r="Z346" s="6"/>
    </row>
    <row r="347" spans="1:26" x14ac:dyDescent="0.25">
      <c r="A347" s="1">
        <v>1</v>
      </c>
      <c r="B347" s="1">
        <v>15</v>
      </c>
      <c r="C347" s="1">
        <v>10</v>
      </c>
      <c r="D347" s="5">
        <f>DATE(BaseInfo!$C$8,A347,B347)+TIME(C347-1,0,0) + TIME(BaseInfo!$C$12,BaseInfo!$C$13,0)</f>
        <v>44576.604166666664</v>
      </c>
      <c r="E347" s="2">
        <f t="shared" si="22"/>
        <v>0</v>
      </c>
      <c r="F347" s="2">
        <v>0.63200000000000001</v>
      </c>
      <c r="G347" s="2">
        <v>0.76600000000000001</v>
      </c>
      <c r="H347" s="3">
        <v>984.81299999999999</v>
      </c>
      <c r="I347" s="4">
        <v>0</v>
      </c>
      <c r="J347" s="11">
        <f t="shared" si="20"/>
        <v>1</v>
      </c>
      <c r="K347" s="11">
        <f t="shared" si="21"/>
        <v>15</v>
      </c>
      <c r="L347" s="12">
        <f t="shared" si="23"/>
        <v>0.99306595954145971</v>
      </c>
      <c r="M347" s="13" cm="1">
        <f t="array" ref="M347">BaseInfo!$C$10*(1-E347)*INDEX(BaseInfo!$E$21:$AB$21,K347)*INDEX(BaseInfo!$E$25:$P$25,J347)/L347/MIN(H347,130)/BaseInfo!$C$6*1000000/3600-IF(I347&lt;0.1,BaseInfo!$C$15/MIN(H347,130)*3600,0)</f>
        <v>204.67477578248779</v>
      </c>
      <c r="X347" s="5"/>
      <c r="Y347" s="6"/>
      <c r="Z347" s="6"/>
    </row>
    <row r="348" spans="1:26" x14ac:dyDescent="0.25">
      <c r="A348" s="1">
        <v>1</v>
      </c>
      <c r="B348" s="1">
        <v>15</v>
      </c>
      <c r="C348" s="1">
        <v>11</v>
      </c>
      <c r="D348" s="5">
        <f>DATE(BaseInfo!$C$8,A348,B348)+TIME(C348-1,0,0) + TIME(BaseInfo!$C$12,BaseInfo!$C$13,0)</f>
        <v>44576.645833333328</v>
      </c>
      <c r="E348" s="2">
        <f t="shared" si="22"/>
        <v>0</v>
      </c>
      <c r="F348" s="2">
        <v>7.0999999999999994E-2</v>
      </c>
      <c r="G348" s="2">
        <v>0.89900000000000002</v>
      </c>
      <c r="H348" s="3">
        <v>955.62599999999998</v>
      </c>
      <c r="I348" s="4">
        <v>0</v>
      </c>
      <c r="J348" s="11">
        <f t="shared" si="20"/>
        <v>1</v>
      </c>
      <c r="K348" s="11">
        <f t="shared" si="21"/>
        <v>16</v>
      </c>
      <c r="L348" s="12">
        <f t="shared" si="23"/>
        <v>0.90179931248587675</v>
      </c>
      <c r="M348" s="13" cm="1">
        <f t="array" ref="M348">BaseInfo!$C$10*(1-E348)*INDEX(BaseInfo!$E$21:$AB$21,K348)*INDEX(BaseInfo!$E$25:$P$25,J348)/L348/MIN(H348,130)/BaseInfo!$C$6*1000000/3600-IF(I348&lt;0.1,BaseInfo!$C$15/MIN(H348,130)*3600,0)</f>
        <v>271.35683506180766</v>
      </c>
      <c r="X348" s="5"/>
      <c r="Y348" s="6"/>
      <c r="Z348" s="6"/>
    </row>
    <row r="349" spans="1:26" x14ac:dyDescent="0.25">
      <c r="A349" s="1">
        <v>1</v>
      </c>
      <c r="B349" s="1">
        <v>15</v>
      </c>
      <c r="C349" s="1">
        <v>12</v>
      </c>
      <c r="D349" s="5">
        <f>DATE(BaseInfo!$C$8,A349,B349)+TIME(C349-1,0,0) + TIME(BaseInfo!$C$12,BaseInfo!$C$13,0)</f>
        <v>44576.6875</v>
      </c>
      <c r="E349" s="2">
        <f t="shared" si="22"/>
        <v>0</v>
      </c>
      <c r="F349" s="2">
        <v>-0.78800000000000003</v>
      </c>
      <c r="G349" s="2">
        <v>0.33100000000000002</v>
      </c>
      <c r="H349" s="3">
        <v>347.30700000000002</v>
      </c>
      <c r="I349" s="4">
        <v>0</v>
      </c>
      <c r="J349" s="11">
        <f t="shared" si="20"/>
        <v>1</v>
      </c>
      <c r="K349" s="11">
        <f t="shared" si="21"/>
        <v>17</v>
      </c>
      <c r="L349" s="12">
        <f t="shared" si="23"/>
        <v>0.8546958523357886</v>
      </c>
      <c r="M349" s="13" cm="1">
        <f t="array" ref="M349">BaseInfo!$C$10*(1-E349)*INDEX(BaseInfo!$E$21:$AB$21,K349)*INDEX(BaseInfo!$E$25:$P$25,J349)/L349/MIN(H349,130)/BaseInfo!$C$6*1000000/3600-IF(I349&lt;0.1,BaseInfo!$C$15/MIN(H349,130)*3600,0)</f>
        <v>358.7726806389332</v>
      </c>
      <c r="X349" s="5"/>
      <c r="Y349" s="6"/>
      <c r="Z349" s="6"/>
    </row>
    <row r="350" spans="1:26" x14ac:dyDescent="0.25">
      <c r="A350" s="1">
        <v>1</v>
      </c>
      <c r="B350" s="1">
        <v>15</v>
      </c>
      <c r="C350" s="1">
        <v>13</v>
      </c>
      <c r="D350" s="5">
        <f>DATE(BaseInfo!$C$8,A350,B350)+TIME(C350-1,0,0) + TIME(BaseInfo!$C$12,BaseInfo!$C$13,0)</f>
        <v>44576.729166666664</v>
      </c>
      <c r="E350" s="2">
        <f t="shared" si="22"/>
        <v>0</v>
      </c>
      <c r="F350" s="2">
        <v>-0.125</v>
      </c>
      <c r="G350" s="2">
        <v>-0.98699999999999999</v>
      </c>
      <c r="H350" s="3">
        <v>46.067</v>
      </c>
      <c r="I350" s="4">
        <v>0</v>
      </c>
      <c r="J350" s="11">
        <f t="shared" si="20"/>
        <v>1</v>
      </c>
      <c r="K350" s="11">
        <f t="shared" si="21"/>
        <v>18</v>
      </c>
      <c r="L350" s="12">
        <f t="shared" si="23"/>
        <v>0.99488391282601407</v>
      </c>
      <c r="M350" s="13" cm="1">
        <f t="array" ref="M350">BaseInfo!$C$10*(1-E350)*INDEX(BaseInfo!$E$21:$AB$21,K350)*INDEX(BaseInfo!$E$25:$P$25,J350)/L350/MIN(H350,130)/BaseInfo!$C$6*1000000/3600-IF(I350&lt;0.1,BaseInfo!$C$15/MIN(H350,130)*3600,0)</f>
        <v>868.68396087069766</v>
      </c>
      <c r="X350" s="5"/>
      <c r="Y350" s="6"/>
      <c r="Z350" s="6"/>
    </row>
    <row r="351" spans="1:26" x14ac:dyDescent="0.25">
      <c r="A351" s="1">
        <v>1</v>
      </c>
      <c r="B351" s="1">
        <v>15</v>
      </c>
      <c r="C351" s="1">
        <v>14</v>
      </c>
      <c r="D351" s="5">
        <f>DATE(BaseInfo!$C$8,A351,B351)+TIME(C351-1,0,0) + TIME(BaseInfo!$C$12,BaseInfo!$C$13,0)</f>
        <v>44576.770833333328</v>
      </c>
      <c r="E351" s="2">
        <f t="shared" si="22"/>
        <v>0</v>
      </c>
      <c r="F351" s="2">
        <v>-4.7E-2</v>
      </c>
      <c r="G351" s="2">
        <v>-1.2829999999999999</v>
      </c>
      <c r="H351" s="3">
        <v>38.087000000000003</v>
      </c>
      <c r="I351" s="4">
        <v>0</v>
      </c>
      <c r="J351" s="11">
        <f t="shared" si="20"/>
        <v>1</v>
      </c>
      <c r="K351" s="11">
        <f t="shared" si="21"/>
        <v>19</v>
      </c>
      <c r="L351" s="12">
        <f t="shared" si="23"/>
        <v>1.2838605843314919</v>
      </c>
      <c r="M351" s="13" cm="1">
        <f t="array" ref="M351">BaseInfo!$C$10*(1-E351)*INDEX(BaseInfo!$E$21:$AB$21,K351)*INDEX(BaseInfo!$E$25:$P$25,J351)/L351/MIN(H351,130)/BaseInfo!$C$6*1000000/3600-IF(I351&lt;0.1,BaseInfo!$C$15/MIN(H351,130)*3600,0)</f>
        <v>812.06951820339395</v>
      </c>
      <c r="X351" s="5"/>
      <c r="Y351" s="6"/>
      <c r="Z351" s="6"/>
    </row>
    <row r="352" spans="1:26" x14ac:dyDescent="0.25">
      <c r="A352" s="1">
        <v>1</v>
      </c>
      <c r="B352" s="1">
        <v>15</v>
      </c>
      <c r="C352" s="1">
        <v>15</v>
      </c>
      <c r="D352" s="5">
        <f>DATE(BaseInfo!$C$8,A352,B352)+TIME(C352-1,0,0) + TIME(BaseInfo!$C$12,BaseInfo!$C$13,0)</f>
        <v>44576.8125</v>
      </c>
      <c r="E352" s="2">
        <f t="shared" si="22"/>
        <v>0</v>
      </c>
      <c r="F352" s="2">
        <v>-3.4000000000000002E-2</v>
      </c>
      <c r="G352" s="2">
        <v>-1.6519999999999999</v>
      </c>
      <c r="H352" s="3">
        <v>37.828000000000003</v>
      </c>
      <c r="I352" s="4">
        <v>0</v>
      </c>
      <c r="J352" s="11">
        <f t="shared" si="20"/>
        <v>1</v>
      </c>
      <c r="K352" s="11">
        <f t="shared" si="21"/>
        <v>20</v>
      </c>
      <c r="L352" s="12">
        <f t="shared" si="23"/>
        <v>1.6523498418918432</v>
      </c>
      <c r="M352" s="13" cm="1">
        <f t="array" ref="M352">BaseInfo!$C$10*(1-E352)*INDEX(BaseInfo!$E$21:$AB$21,K352)*INDEX(BaseInfo!$E$25:$P$25,J352)/L352/MIN(H352,130)/BaseInfo!$C$6*1000000/3600-IF(I352&lt;0.1,BaseInfo!$C$15/MIN(H352,130)*3600,0)</f>
        <v>547.47697212351432</v>
      </c>
      <c r="X352" s="5"/>
      <c r="Y352" s="6"/>
      <c r="Z352" s="6"/>
    </row>
    <row r="353" spans="1:26" x14ac:dyDescent="0.25">
      <c r="A353" s="1">
        <v>1</v>
      </c>
      <c r="B353" s="1">
        <v>15</v>
      </c>
      <c r="C353" s="1">
        <v>16</v>
      </c>
      <c r="D353" s="5">
        <f>DATE(BaseInfo!$C$8,A353,B353)+TIME(C353-1,0,0) + TIME(BaseInfo!$C$12,BaseInfo!$C$13,0)</f>
        <v>44576.854166666664</v>
      </c>
      <c r="E353" s="2">
        <f t="shared" si="22"/>
        <v>0</v>
      </c>
      <c r="F353" s="2">
        <v>-4.2999999999999997E-2</v>
      </c>
      <c r="G353" s="2">
        <v>-1.798</v>
      </c>
      <c r="H353" s="3">
        <v>37.835999999999999</v>
      </c>
      <c r="I353" s="4">
        <v>0</v>
      </c>
      <c r="J353" s="11">
        <f t="shared" si="20"/>
        <v>1</v>
      </c>
      <c r="K353" s="11">
        <f t="shared" si="21"/>
        <v>21</v>
      </c>
      <c r="L353" s="12">
        <f t="shared" si="23"/>
        <v>1.7985141089243644</v>
      </c>
      <c r="M353" s="13" cm="1">
        <f t="array" ref="M353">BaseInfo!$C$10*(1-E353)*INDEX(BaseInfo!$E$21:$AB$21,K353)*INDEX(BaseInfo!$E$25:$P$25,J353)/L353/MIN(H353,130)/BaseInfo!$C$6*1000000/3600-IF(I353&lt;0.1,BaseInfo!$C$15/MIN(H353,130)*3600,0)</f>
        <v>384.03829399755529</v>
      </c>
      <c r="X353" s="5"/>
      <c r="Y353" s="6"/>
      <c r="Z353" s="6"/>
    </row>
    <row r="354" spans="1:26" x14ac:dyDescent="0.25">
      <c r="A354" s="1">
        <v>1</v>
      </c>
      <c r="B354" s="1">
        <v>15</v>
      </c>
      <c r="C354" s="1">
        <v>17</v>
      </c>
      <c r="D354" s="5">
        <f>DATE(BaseInfo!$C$8,A354,B354)+TIME(C354-1,0,0) + TIME(BaseInfo!$C$12,BaseInfo!$C$13,0)</f>
        <v>44576.895833333328</v>
      </c>
      <c r="E354" s="2">
        <f t="shared" si="22"/>
        <v>0</v>
      </c>
      <c r="F354" s="2">
        <v>1.7889999999999999</v>
      </c>
      <c r="G354" s="2">
        <v>0.33900000000000002</v>
      </c>
      <c r="H354" s="3">
        <v>37.500999999999998</v>
      </c>
      <c r="I354" s="4">
        <v>0</v>
      </c>
      <c r="J354" s="11">
        <f t="shared" si="20"/>
        <v>1</v>
      </c>
      <c r="K354" s="11">
        <f t="shared" si="21"/>
        <v>22</v>
      </c>
      <c r="L354" s="12">
        <f t="shared" si="23"/>
        <v>1.8208355225005908</v>
      </c>
      <c r="M354" s="13" cm="1">
        <f t="array" ref="M354">BaseInfo!$C$10*(1-E354)*INDEX(BaseInfo!$E$21:$AB$21,K354)*INDEX(BaseInfo!$E$25:$P$25,J354)/L354/MIN(H354,130)/BaseInfo!$C$6*1000000/3600-IF(I354&lt;0.1,BaseInfo!$C$15/MIN(H354,130)*3600,0)</f>
        <v>264.9410044028956</v>
      </c>
      <c r="X354" s="5"/>
      <c r="Y354" s="6"/>
      <c r="Z354" s="6"/>
    </row>
    <row r="355" spans="1:26" x14ac:dyDescent="0.25">
      <c r="A355" s="1">
        <v>1</v>
      </c>
      <c r="B355" s="1">
        <v>15</v>
      </c>
      <c r="C355" s="1">
        <v>18</v>
      </c>
      <c r="D355" s="5">
        <f>DATE(BaseInfo!$C$8,A355,B355)+TIME(C355-1,0,0) + TIME(BaseInfo!$C$12,BaseInfo!$C$13,0)</f>
        <v>44576.9375</v>
      </c>
      <c r="E355" s="2">
        <f t="shared" si="22"/>
        <v>0</v>
      </c>
      <c r="F355" s="2">
        <v>1.6819999999999999</v>
      </c>
      <c r="G355" s="2">
        <v>0.44400000000000001</v>
      </c>
      <c r="H355" s="3">
        <v>36.924999999999997</v>
      </c>
      <c r="I355" s="4">
        <v>0</v>
      </c>
      <c r="J355" s="11">
        <f t="shared" si="20"/>
        <v>1</v>
      </c>
      <c r="K355" s="11">
        <f t="shared" si="21"/>
        <v>23</v>
      </c>
      <c r="L355" s="12">
        <f t="shared" si="23"/>
        <v>1.7396148999131962</v>
      </c>
      <c r="M355" s="13" cm="1">
        <f t="array" ref="M355">BaseInfo!$C$10*(1-E355)*INDEX(BaseInfo!$E$21:$AB$21,K355)*INDEX(BaseInfo!$E$25:$P$25,J355)/L355/MIN(H355,130)/BaseInfo!$C$6*1000000/3600-IF(I355&lt;0.1,BaseInfo!$C$15/MIN(H355,130)*3600,0)</f>
        <v>115.32535221505844</v>
      </c>
      <c r="X355" s="5"/>
      <c r="Y355" s="6"/>
      <c r="Z355" s="6"/>
    </row>
    <row r="356" spans="1:26" x14ac:dyDescent="0.25">
      <c r="A356" s="1">
        <v>1</v>
      </c>
      <c r="B356" s="1">
        <v>15</v>
      </c>
      <c r="C356" s="1">
        <v>19</v>
      </c>
      <c r="D356" s="5">
        <f>DATE(BaseInfo!$C$8,A356,B356)+TIME(C356-1,0,0) + TIME(BaseInfo!$C$12,BaseInfo!$C$13,0)</f>
        <v>44576.979166666664</v>
      </c>
      <c r="E356" s="2">
        <f t="shared" si="22"/>
        <v>0</v>
      </c>
      <c r="F356" s="2">
        <v>1.5009999999999999</v>
      </c>
      <c r="G356" s="2">
        <v>0.70599999999999996</v>
      </c>
      <c r="H356" s="3">
        <v>36.841999999999999</v>
      </c>
      <c r="I356" s="4">
        <v>0</v>
      </c>
      <c r="J356" s="11">
        <f t="shared" si="20"/>
        <v>1</v>
      </c>
      <c r="K356" s="11">
        <f t="shared" si="21"/>
        <v>24</v>
      </c>
      <c r="L356" s="12">
        <f t="shared" si="23"/>
        <v>1.6587456103935889</v>
      </c>
      <c r="M356" s="13" cm="1">
        <f t="array" ref="M356">BaseInfo!$C$10*(1-E356)*INDEX(BaseInfo!$E$21:$AB$21,K356)*INDEX(BaseInfo!$E$25:$P$25,J356)/L356/MIN(H356,130)/BaseInfo!$C$6*1000000/3600-IF(I356&lt;0.1,BaseInfo!$C$15/MIN(H356,130)*3600,0)</f>
        <v>34.051265996290084</v>
      </c>
      <c r="X356" s="5"/>
      <c r="Y356" s="6"/>
      <c r="Z356" s="6"/>
    </row>
    <row r="357" spans="1:26" x14ac:dyDescent="0.25">
      <c r="A357" s="1">
        <v>1</v>
      </c>
      <c r="B357" s="1">
        <v>15</v>
      </c>
      <c r="C357" s="1">
        <v>20</v>
      </c>
      <c r="D357" s="5">
        <f>DATE(BaseInfo!$C$8,A357,B357)+TIME(C357-1,0,0) + TIME(BaseInfo!$C$12,BaseInfo!$C$13,0)</f>
        <v>44577.020833333328</v>
      </c>
      <c r="E357" s="2">
        <f t="shared" si="22"/>
        <v>0</v>
      </c>
      <c r="F357" s="2">
        <v>1.302</v>
      </c>
      <c r="G357" s="2">
        <v>0.95799999999999996</v>
      </c>
      <c r="H357" s="3">
        <v>36.729999999999997</v>
      </c>
      <c r="I357" s="4">
        <v>0</v>
      </c>
      <c r="J357" s="11">
        <f t="shared" si="20"/>
        <v>1</v>
      </c>
      <c r="K357" s="11">
        <f t="shared" si="21"/>
        <v>1</v>
      </c>
      <c r="L357" s="12">
        <f t="shared" si="23"/>
        <v>1.6164677540860504</v>
      </c>
      <c r="M357" s="13" cm="1">
        <f t="array" ref="M357">BaseInfo!$C$10*(1-E357)*INDEX(BaseInfo!$E$21:$AB$21,K357)*INDEX(BaseInfo!$E$25:$P$25,J357)/L357/MIN(H357,130)/BaseInfo!$C$6*1000000/3600-IF(I357&lt;0.1,BaseInfo!$C$15/MIN(H357,130)*3600,0)</f>
        <v>35.30475280296136</v>
      </c>
      <c r="X357" s="5"/>
      <c r="Y357" s="6"/>
      <c r="Z357" s="6"/>
    </row>
    <row r="358" spans="1:26" x14ac:dyDescent="0.25">
      <c r="A358" s="1">
        <v>1</v>
      </c>
      <c r="B358" s="1">
        <v>15</v>
      </c>
      <c r="C358" s="1">
        <v>21</v>
      </c>
      <c r="D358" s="5">
        <f>DATE(BaseInfo!$C$8,A358,B358)+TIME(C358-1,0,0) + TIME(BaseInfo!$C$12,BaseInfo!$C$13,0)</f>
        <v>44577.0625</v>
      </c>
      <c r="E358" s="2">
        <f t="shared" si="22"/>
        <v>0</v>
      </c>
      <c r="F358" s="2">
        <v>0.92600000000000005</v>
      </c>
      <c r="G358" s="2">
        <v>1.022</v>
      </c>
      <c r="H358" s="3">
        <v>36.613</v>
      </c>
      <c r="I358" s="4">
        <v>0</v>
      </c>
      <c r="J358" s="11">
        <f t="shared" si="20"/>
        <v>1</v>
      </c>
      <c r="K358" s="11">
        <f t="shared" si="21"/>
        <v>2</v>
      </c>
      <c r="L358" s="12">
        <f t="shared" si="23"/>
        <v>1.3791156586740649</v>
      </c>
      <c r="M358" s="13" cm="1">
        <f t="array" ref="M358">BaseInfo!$C$10*(1-E358)*INDEX(BaseInfo!$E$21:$AB$21,K358)*INDEX(BaseInfo!$E$25:$P$25,J358)/L358/MIN(H358,130)/BaseInfo!$C$6*1000000/3600-IF(I358&lt;0.1,BaseInfo!$C$15/MIN(H358,130)*3600,0)</f>
        <v>43.205328594347435</v>
      </c>
      <c r="X358" s="5"/>
      <c r="Y358" s="6"/>
      <c r="Z358" s="6"/>
    </row>
    <row r="359" spans="1:26" x14ac:dyDescent="0.25">
      <c r="A359" s="1">
        <v>1</v>
      </c>
      <c r="B359" s="1">
        <v>15</v>
      </c>
      <c r="C359" s="1">
        <v>22</v>
      </c>
      <c r="D359" s="5">
        <f>DATE(BaseInfo!$C$8,A359,B359)+TIME(C359-1,0,0) + TIME(BaseInfo!$C$12,BaseInfo!$C$13,0)</f>
        <v>44577.104166666664</v>
      </c>
      <c r="E359" s="2">
        <f t="shared" si="22"/>
        <v>0</v>
      </c>
      <c r="F359" s="2">
        <v>0.39300000000000002</v>
      </c>
      <c r="G359" s="2">
        <v>1.0109999999999999</v>
      </c>
      <c r="H359" s="3">
        <v>36.479999999999997</v>
      </c>
      <c r="I359" s="4">
        <v>0</v>
      </c>
      <c r="J359" s="11">
        <f t="shared" si="20"/>
        <v>1</v>
      </c>
      <c r="K359" s="11">
        <f t="shared" si="21"/>
        <v>3</v>
      </c>
      <c r="L359" s="12">
        <f t="shared" si="23"/>
        <v>1.0846981146844499</v>
      </c>
      <c r="M359" s="13" cm="1">
        <f t="array" ref="M359">BaseInfo!$C$10*(1-E359)*INDEX(BaseInfo!$E$21:$AB$21,K359)*INDEX(BaseInfo!$E$25:$P$25,J359)/L359/MIN(H359,130)/BaseInfo!$C$6*1000000/3600-IF(I359&lt;0.1,BaseInfo!$C$15/MIN(H359,130)*3600,0)</f>
        <v>57.811310033287619</v>
      </c>
      <c r="X359" s="5"/>
      <c r="Y359" s="6"/>
      <c r="Z359" s="6"/>
    </row>
    <row r="360" spans="1:26" x14ac:dyDescent="0.25">
      <c r="A360" s="1">
        <v>1</v>
      </c>
      <c r="B360" s="1">
        <v>15</v>
      </c>
      <c r="C360" s="1">
        <v>23</v>
      </c>
      <c r="D360" s="5">
        <f>DATE(BaseInfo!$C$8,A360,B360)+TIME(C360-1,0,0) + TIME(BaseInfo!$C$12,BaseInfo!$C$13,0)</f>
        <v>44577.145833333328</v>
      </c>
      <c r="E360" s="2">
        <f t="shared" si="22"/>
        <v>0</v>
      </c>
      <c r="F360" s="2">
        <v>0.20300000000000001</v>
      </c>
      <c r="G360" s="2">
        <v>0.90800000000000003</v>
      </c>
      <c r="H360" s="3">
        <v>36.340000000000003</v>
      </c>
      <c r="I360" s="4">
        <v>0</v>
      </c>
      <c r="J360" s="11">
        <f t="shared" si="20"/>
        <v>1</v>
      </c>
      <c r="K360" s="11">
        <f t="shared" si="21"/>
        <v>4</v>
      </c>
      <c r="L360" s="12">
        <f t="shared" si="23"/>
        <v>0.9304154985811447</v>
      </c>
      <c r="M360" s="13" cm="1">
        <f t="array" ref="M360">BaseInfo!$C$10*(1-E360)*INDEX(BaseInfo!$E$21:$AB$21,K360)*INDEX(BaseInfo!$E$25:$P$25,J360)/L360/MIN(H360,130)/BaseInfo!$C$6*1000000/3600-IF(I360&lt;0.1,BaseInfo!$C$15/MIN(H360,130)*3600,0)</f>
        <v>69.299998317109129</v>
      </c>
      <c r="X360" s="5"/>
      <c r="Y360" s="6"/>
      <c r="Z360" s="6"/>
    </row>
    <row r="361" spans="1:26" x14ac:dyDescent="0.25">
      <c r="A361" s="1">
        <v>1</v>
      </c>
      <c r="B361" s="1">
        <v>15</v>
      </c>
      <c r="C361" s="1">
        <v>24</v>
      </c>
      <c r="D361" s="5">
        <f>DATE(BaseInfo!$C$8,A361,B361)+TIME(C361-1,0,0) + TIME(BaseInfo!$C$12,BaseInfo!$C$13,0)</f>
        <v>44577.1875</v>
      </c>
      <c r="E361" s="2">
        <f t="shared" si="22"/>
        <v>0</v>
      </c>
      <c r="F361" s="2">
        <v>0.27100000000000002</v>
      </c>
      <c r="G361" s="2">
        <v>0.86599999999999999</v>
      </c>
      <c r="H361" s="3">
        <v>36.234000000000002</v>
      </c>
      <c r="I361" s="4">
        <v>0</v>
      </c>
      <c r="J361" s="11">
        <f t="shared" si="20"/>
        <v>1</v>
      </c>
      <c r="K361" s="11">
        <f t="shared" si="21"/>
        <v>5</v>
      </c>
      <c r="L361" s="12">
        <f t="shared" si="23"/>
        <v>0.90741225471116482</v>
      </c>
      <c r="M361" s="13" cm="1">
        <f t="array" ref="M361">BaseInfo!$C$10*(1-E361)*INDEX(BaseInfo!$E$21:$AB$21,K361)*INDEX(BaseInfo!$E$25:$P$25,J361)/L361/MIN(H361,130)/BaseInfo!$C$6*1000000/3600-IF(I361&lt;0.1,BaseInfo!$C$15/MIN(H361,130)*3600,0)</f>
        <v>234.42039267132367</v>
      </c>
      <c r="X361" s="5"/>
      <c r="Y361" s="6"/>
      <c r="Z361" s="6"/>
    </row>
    <row r="362" spans="1:26" x14ac:dyDescent="0.25">
      <c r="A362" s="1">
        <v>1</v>
      </c>
      <c r="B362" s="1">
        <v>16</v>
      </c>
      <c r="C362" s="1">
        <v>1</v>
      </c>
      <c r="D362" s="5">
        <f>DATE(BaseInfo!$C$8,A362,B362)+TIME(C362-1,0,0) + TIME(BaseInfo!$C$12,BaseInfo!$C$13,0)</f>
        <v>44577.229166666664</v>
      </c>
      <c r="E362" s="2">
        <f t="shared" si="22"/>
        <v>0</v>
      </c>
      <c r="F362" s="2">
        <v>0.39900000000000002</v>
      </c>
      <c r="G362" s="2">
        <v>0.69399999999999995</v>
      </c>
      <c r="H362" s="3">
        <v>36.140999999999998</v>
      </c>
      <c r="I362" s="4">
        <v>0</v>
      </c>
      <c r="J362" s="11">
        <f t="shared" si="20"/>
        <v>1</v>
      </c>
      <c r="K362" s="11">
        <f t="shared" si="21"/>
        <v>6</v>
      </c>
      <c r="L362" s="12">
        <f t="shared" si="23"/>
        <v>0.80052295407439755</v>
      </c>
      <c r="M362" s="13" cm="1">
        <f t="array" ref="M362">BaseInfo!$C$10*(1-E362)*INDEX(BaseInfo!$E$21:$AB$21,K362)*INDEX(BaseInfo!$E$25:$P$25,J362)/L362/MIN(H362,130)/BaseInfo!$C$6*1000000/3600-IF(I362&lt;0.1,BaseInfo!$C$15/MIN(H362,130)*3600,0)</f>
        <v>452.86569717593483</v>
      </c>
      <c r="X362" s="5"/>
      <c r="Y362" s="6"/>
      <c r="Z362" s="6"/>
    </row>
    <row r="363" spans="1:26" x14ac:dyDescent="0.25">
      <c r="A363" s="1">
        <v>1</v>
      </c>
      <c r="B363" s="1">
        <v>16</v>
      </c>
      <c r="C363" s="1">
        <v>2</v>
      </c>
      <c r="D363" s="5">
        <f>DATE(BaseInfo!$C$8,A363,B363)+TIME(C363-1,0,0) + TIME(BaseInfo!$C$12,BaseInfo!$C$13,0)</f>
        <v>44577.270833333328</v>
      </c>
      <c r="E363" s="2">
        <f t="shared" si="22"/>
        <v>0</v>
      </c>
      <c r="F363" s="2">
        <v>0.50600000000000001</v>
      </c>
      <c r="G363" s="2">
        <v>0.73</v>
      </c>
      <c r="H363" s="3">
        <v>36.011000000000003</v>
      </c>
      <c r="I363" s="4">
        <v>0</v>
      </c>
      <c r="J363" s="11">
        <f t="shared" si="20"/>
        <v>1</v>
      </c>
      <c r="K363" s="11">
        <f t="shared" si="21"/>
        <v>7</v>
      </c>
      <c r="L363" s="12">
        <f t="shared" si="23"/>
        <v>0.88822069329643516</v>
      </c>
      <c r="M363" s="13" cm="1">
        <f t="array" ref="M363">BaseInfo!$C$10*(1-E363)*INDEX(BaseInfo!$E$21:$AB$21,K363)*INDEX(BaseInfo!$E$25:$P$25,J363)/L363/MIN(H363,130)/BaseInfo!$C$6*1000000/3600-IF(I363&lt;0.1,BaseInfo!$C$15/MIN(H363,130)*3600,0)</f>
        <v>576.09305394154194</v>
      </c>
      <c r="X363" s="5"/>
      <c r="Y363" s="6"/>
      <c r="Z363" s="6"/>
    </row>
    <row r="364" spans="1:26" x14ac:dyDescent="0.25">
      <c r="A364" s="1">
        <v>1</v>
      </c>
      <c r="B364" s="1">
        <v>16</v>
      </c>
      <c r="C364" s="1">
        <v>3</v>
      </c>
      <c r="D364" s="5">
        <f>DATE(BaseInfo!$C$8,A364,B364)+TIME(C364-1,0,0) + TIME(BaseInfo!$C$12,BaseInfo!$C$13,0)</f>
        <v>44577.3125</v>
      </c>
      <c r="E364" s="2">
        <f t="shared" si="22"/>
        <v>0</v>
      </c>
      <c r="F364" s="2">
        <v>0.11</v>
      </c>
      <c r="G364" s="2">
        <v>0.95299999999999996</v>
      </c>
      <c r="H364" s="3">
        <v>49.848999999999997</v>
      </c>
      <c r="I364" s="4">
        <v>0</v>
      </c>
      <c r="J364" s="11">
        <f t="shared" si="20"/>
        <v>1</v>
      </c>
      <c r="K364" s="11">
        <f t="shared" si="21"/>
        <v>8</v>
      </c>
      <c r="L364" s="12">
        <f t="shared" si="23"/>
        <v>0.95932736852442602</v>
      </c>
      <c r="M364" s="13" cm="1">
        <f t="array" ref="M364">BaseInfo!$C$10*(1-E364)*INDEX(BaseInfo!$E$21:$AB$21,K364)*INDEX(BaseInfo!$E$25:$P$25,J364)/L364/MIN(H364,130)/BaseInfo!$C$6*1000000/3600-IF(I364&lt;0.1,BaseInfo!$C$15/MIN(H364,130)*3600,0)</f>
        <v>552.7924094230051</v>
      </c>
      <c r="X364" s="5"/>
      <c r="Y364" s="6"/>
      <c r="Z364" s="6"/>
    </row>
    <row r="365" spans="1:26" x14ac:dyDescent="0.25">
      <c r="A365" s="1">
        <v>1</v>
      </c>
      <c r="B365" s="1">
        <v>16</v>
      </c>
      <c r="C365" s="1">
        <v>4</v>
      </c>
      <c r="D365" s="5">
        <f>DATE(BaseInfo!$C$8,A365,B365)+TIME(C365-1,0,0) + TIME(BaseInfo!$C$12,BaseInfo!$C$13,0)</f>
        <v>44577.354166666664</v>
      </c>
      <c r="E365" s="2">
        <f t="shared" si="22"/>
        <v>0</v>
      </c>
      <c r="F365" s="2">
        <v>-0.20799999999999999</v>
      </c>
      <c r="G365" s="2">
        <v>0.91100000000000003</v>
      </c>
      <c r="H365" s="3">
        <v>67.724999999999994</v>
      </c>
      <c r="I365" s="4">
        <v>0</v>
      </c>
      <c r="J365" s="11">
        <f t="shared" si="20"/>
        <v>1</v>
      </c>
      <c r="K365" s="11">
        <f t="shared" si="21"/>
        <v>9</v>
      </c>
      <c r="L365" s="12">
        <f t="shared" si="23"/>
        <v>0.93444368476650319</v>
      </c>
      <c r="M365" s="13" cm="1">
        <f t="array" ref="M365">BaseInfo!$C$10*(1-E365)*INDEX(BaseInfo!$E$21:$AB$21,K365)*INDEX(BaseInfo!$E$25:$P$25,J365)/L365/MIN(H365,130)/BaseInfo!$C$6*1000000/3600-IF(I365&lt;0.1,BaseInfo!$C$15/MIN(H365,130)*3600,0)</f>
        <v>544.81212546632366</v>
      </c>
      <c r="X365" s="5"/>
      <c r="Y365" s="6"/>
      <c r="Z365" s="6"/>
    </row>
    <row r="366" spans="1:26" x14ac:dyDescent="0.25">
      <c r="A366" s="1">
        <v>1</v>
      </c>
      <c r="B366" s="1">
        <v>16</v>
      </c>
      <c r="C366" s="1">
        <v>5</v>
      </c>
      <c r="D366" s="5">
        <f>DATE(BaseInfo!$C$8,A366,B366)+TIME(C366-1,0,0) + TIME(BaseInfo!$C$12,BaseInfo!$C$13,0)</f>
        <v>44577.395833333328</v>
      </c>
      <c r="E366" s="2">
        <f t="shared" si="22"/>
        <v>0</v>
      </c>
      <c r="F366" s="2">
        <v>-0.44900000000000001</v>
      </c>
      <c r="G366" s="2">
        <v>1.1000000000000001</v>
      </c>
      <c r="H366" s="3">
        <v>115.73099999999999</v>
      </c>
      <c r="I366" s="4">
        <v>0</v>
      </c>
      <c r="J366" s="11">
        <f t="shared" si="20"/>
        <v>1</v>
      </c>
      <c r="K366" s="11">
        <f t="shared" si="21"/>
        <v>10</v>
      </c>
      <c r="L366" s="12">
        <f t="shared" si="23"/>
        <v>1.1881081600595125</v>
      </c>
      <c r="M366" s="13" cm="1">
        <f t="array" ref="M366">BaseInfo!$C$10*(1-E366)*INDEX(BaseInfo!$E$21:$AB$21,K366)*INDEX(BaseInfo!$E$25:$P$25,J366)/L366/MIN(H366,130)/BaseInfo!$C$6*1000000/3600-IF(I366&lt;0.1,BaseInfo!$C$15/MIN(H366,130)*3600,0)</f>
        <v>289.04069933766544</v>
      </c>
      <c r="X366" s="5"/>
      <c r="Y366" s="6"/>
      <c r="Z366" s="6"/>
    </row>
    <row r="367" spans="1:26" x14ac:dyDescent="0.25">
      <c r="A367" s="1">
        <v>1</v>
      </c>
      <c r="B367" s="1">
        <v>16</v>
      </c>
      <c r="C367" s="1">
        <v>6</v>
      </c>
      <c r="D367" s="5">
        <f>DATE(BaseInfo!$C$8,A367,B367)+TIME(C367-1,0,0) + TIME(BaseInfo!$C$12,BaseInfo!$C$13,0)</f>
        <v>44577.4375</v>
      </c>
      <c r="E367" s="2">
        <f t="shared" si="22"/>
        <v>0</v>
      </c>
      <c r="F367" s="2">
        <v>-0.84399999999999997</v>
      </c>
      <c r="G367" s="2">
        <v>1.1599999999999999</v>
      </c>
      <c r="H367" s="3">
        <v>237.589</v>
      </c>
      <c r="I367" s="4">
        <v>0</v>
      </c>
      <c r="J367" s="11">
        <f t="shared" si="20"/>
        <v>1</v>
      </c>
      <c r="K367" s="11">
        <f t="shared" si="21"/>
        <v>11</v>
      </c>
      <c r="L367" s="12">
        <f t="shared" si="23"/>
        <v>1.4345508007735381</v>
      </c>
      <c r="M367" s="13" cm="1">
        <f t="array" ref="M367">BaseInfo!$C$10*(1-E367)*INDEX(BaseInfo!$E$21:$AB$21,K367)*INDEX(BaseInfo!$E$25:$P$25,J367)/L367/MIN(H367,130)/BaseInfo!$C$6*1000000/3600-IF(I367&lt;0.1,BaseInfo!$C$15/MIN(H367,130)*3600,0)</f>
        <v>169.55418752142157</v>
      </c>
      <c r="X367" s="5"/>
      <c r="Y367" s="6"/>
      <c r="Z367" s="6"/>
    </row>
    <row r="368" spans="1:26" x14ac:dyDescent="0.25">
      <c r="A368" s="1">
        <v>1</v>
      </c>
      <c r="B368" s="1">
        <v>16</v>
      </c>
      <c r="C368" s="1">
        <v>7</v>
      </c>
      <c r="D368" s="5">
        <f>DATE(BaseInfo!$C$8,A368,B368)+TIME(C368-1,0,0) + TIME(BaseInfo!$C$12,BaseInfo!$C$13,0)</f>
        <v>44577.479166666664</v>
      </c>
      <c r="E368" s="2">
        <f t="shared" si="22"/>
        <v>0</v>
      </c>
      <c r="F368" s="2">
        <v>-0.89800000000000002</v>
      </c>
      <c r="G368" s="2">
        <v>0.83799999999999997</v>
      </c>
      <c r="H368" s="3">
        <v>442.93799999999999</v>
      </c>
      <c r="I368" s="4">
        <v>0</v>
      </c>
      <c r="J368" s="11">
        <f t="shared" si="20"/>
        <v>1</v>
      </c>
      <c r="K368" s="11">
        <f t="shared" si="21"/>
        <v>12</v>
      </c>
      <c r="L368" s="12">
        <f t="shared" si="23"/>
        <v>1.228270328551496</v>
      </c>
      <c r="M368" s="13" cm="1">
        <f t="array" ref="M368">BaseInfo!$C$10*(1-E368)*INDEX(BaseInfo!$E$21:$AB$21,K368)*INDEX(BaseInfo!$E$25:$P$25,J368)/L368/MIN(H368,130)/BaseInfo!$C$6*1000000/3600-IF(I368&lt;0.1,BaseInfo!$C$15/MIN(H368,130)*3600,0)</f>
        <v>164.95083592028249</v>
      </c>
    </row>
    <row r="369" spans="1:13" x14ac:dyDescent="0.25">
      <c r="A369" s="1">
        <v>1</v>
      </c>
      <c r="B369" s="1">
        <v>16</v>
      </c>
      <c r="C369" s="1">
        <v>8</v>
      </c>
      <c r="D369" s="5">
        <f>DATE(BaseInfo!$C$8,A369,B369)+TIME(C369-1,0,0) + TIME(BaseInfo!$C$12,BaseInfo!$C$13,0)</f>
        <v>44577.520833333328</v>
      </c>
      <c r="E369" s="2">
        <f t="shared" si="22"/>
        <v>0</v>
      </c>
      <c r="F369" s="2">
        <v>-0.67900000000000005</v>
      </c>
      <c r="G369" s="2">
        <v>0.48</v>
      </c>
      <c r="H369" s="3">
        <v>677.11400000000003</v>
      </c>
      <c r="I369" s="4">
        <v>0</v>
      </c>
      <c r="J369" s="11">
        <f t="shared" si="20"/>
        <v>1</v>
      </c>
      <c r="K369" s="11">
        <f t="shared" si="21"/>
        <v>13</v>
      </c>
      <c r="L369" s="12">
        <f t="shared" si="23"/>
        <v>0.83152931397515994</v>
      </c>
      <c r="M369" s="13" cm="1">
        <f t="array" ref="M369">BaseInfo!$C$10*(1-E369)*INDEX(BaseInfo!$E$21:$AB$21,K369)*INDEX(BaseInfo!$E$25:$P$25,J369)/L369/MIN(H369,130)/BaseInfo!$C$6*1000000/3600-IF(I369&lt;0.1,BaseInfo!$C$15/MIN(H369,130)*3600,0)</f>
        <v>244.97378677105186</v>
      </c>
    </row>
    <row r="370" spans="1:13" x14ac:dyDescent="0.25">
      <c r="A370" s="1">
        <v>1</v>
      </c>
      <c r="B370" s="1">
        <v>16</v>
      </c>
      <c r="C370" s="1">
        <v>9</v>
      </c>
      <c r="D370" s="5">
        <f>DATE(BaseInfo!$C$8,A370,B370)+TIME(C370-1,0,0) + TIME(BaseInfo!$C$12,BaseInfo!$C$13,0)</f>
        <v>44577.5625</v>
      </c>
      <c r="E370" s="2">
        <f t="shared" si="22"/>
        <v>0</v>
      </c>
      <c r="F370" s="2">
        <v>-0.47199999999999998</v>
      </c>
      <c r="G370" s="2">
        <v>0.45100000000000001</v>
      </c>
      <c r="H370" s="3">
        <v>863.98099999999999</v>
      </c>
      <c r="I370" s="4">
        <v>0</v>
      </c>
      <c r="J370" s="11">
        <f t="shared" si="20"/>
        <v>1</v>
      </c>
      <c r="K370" s="11">
        <f t="shared" si="21"/>
        <v>14</v>
      </c>
      <c r="L370" s="12">
        <f t="shared" si="23"/>
        <v>0.65282846138936068</v>
      </c>
      <c r="M370" s="13" cm="1">
        <f t="array" ref="M370">BaseInfo!$C$10*(1-E370)*INDEX(BaseInfo!$E$21:$AB$21,K370)*INDEX(BaseInfo!$E$25:$P$25,J370)/L370/MIN(H370,130)/BaseInfo!$C$6*1000000/3600-IF(I370&lt;0.1,BaseInfo!$C$15/MIN(H370,130)*3600,0)</f>
        <v>312.78928666884582</v>
      </c>
    </row>
    <row r="371" spans="1:13" x14ac:dyDescent="0.25">
      <c r="A371" s="1">
        <v>1</v>
      </c>
      <c r="B371" s="1">
        <v>16</v>
      </c>
      <c r="C371" s="1">
        <v>10</v>
      </c>
      <c r="D371" s="5">
        <f>DATE(BaseInfo!$C$8,A371,B371)+TIME(C371-1,0,0) + TIME(BaseInfo!$C$12,BaseInfo!$C$13,0)</f>
        <v>44577.604166666664</v>
      </c>
      <c r="E371" s="2">
        <f t="shared" si="22"/>
        <v>0</v>
      </c>
      <c r="F371" s="2">
        <v>-0.438</v>
      </c>
      <c r="G371" s="2">
        <v>0.26</v>
      </c>
      <c r="H371" s="3">
        <v>952.14599999999996</v>
      </c>
      <c r="I371" s="4">
        <v>0</v>
      </c>
      <c r="J371" s="11">
        <f t="shared" si="20"/>
        <v>1</v>
      </c>
      <c r="K371" s="11">
        <f t="shared" si="21"/>
        <v>15</v>
      </c>
      <c r="L371" s="12">
        <f t="shared" si="23"/>
        <v>0.50935645671769003</v>
      </c>
      <c r="M371" s="13" cm="1">
        <f t="array" ref="M371">BaseInfo!$C$10*(1-E371)*INDEX(BaseInfo!$E$21:$AB$21,K371)*INDEX(BaseInfo!$E$25:$P$25,J371)/L371/MIN(H371,130)/BaseInfo!$C$6*1000000/3600-IF(I371&lt;0.1,BaseInfo!$C$15/MIN(H371,130)*3600,0)</f>
        <v>401.67362786245138</v>
      </c>
    </row>
    <row r="372" spans="1:13" x14ac:dyDescent="0.25">
      <c r="A372" s="1">
        <v>1</v>
      </c>
      <c r="B372" s="1">
        <v>16</v>
      </c>
      <c r="C372" s="1">
        <v>11</v>
      </c>
      <c r="D372" s="5">
        <f>DATE(BaseInfo!$C$8,A372,B372)+TIME(C372-1,0,0) + TIME(BaseInfo!$C$12,BaseInfo!$C$13,0)</f>
        <v>44577.645833333328</v>
      </c>
      <c r="E372" s="2">
        <f t="shared" si="22"/>
        <v>0</v>
      </c>
      <c r="F372" s="2">
        <v>-0.52600000000000002</v>
      </c>
      <c r="G372" s="2">
        <v>-5.0000000000000001E-3</v>
      </c>
      <c r="H372" s="3">
        <v>929.79300000000001</v>
      </c>
      <c r="I372" s="4">
        <v>0</v>
      </c>
      <c r="J372" s="11">
        <f t="shared" si="20"/>
        <v>1</v>
      </c>
      <c r="K372" s="11">
        <f t="shared" si="21"/>
        <v>16</v>
      </c>
      <c r="L372" s="12">
        <f t="shared" si="23"/>
        <v>0.5260237637217543</v>
      </c>
      <c r="M372" s="13" cm="1">
        <f t="array" ref="M372">BaseInfo!$C$10*(1-E372)*INDEX(BaseInfo!$E$21:$AB$21,K372)*INDEX(BaseInfo!$E$25:$P$25,J372)/L372/MIN(H372,130)/BaseInfo!$C$6*1000000/3600-IF(I372&lt;0.1,BaseInfo!$C$15/MIN(H372,130)*3600,0)</f>
        <v>467.18424804670201</v>
      </c>
    </row>
    <row r="373" spans="1:13" x14ac:dyDescent="0.25">
      <c r="A373" s="1">
        <v>1</v>
      </c>
      <c r="B373" s="1">
        <v>16</v>
      </c>
      <c r="C373" s="1">
        <v>12</v>
      </c>
      <c r="D373" s="5">
        <f>DATE(BaseInfo!$C$8,A373,B373)+TIME(C373-1,0,0) + TIME(BaseInfo!$C$12,BaseInfo!$C$13,0)</f>
        <v>44577.6875</v>
      </c>
      <c r="E373" s="2">
        <f t="shared" si="22"/>
        <v>0</v>
      </c>
      <c r="F373" s="2">
        <v>-9.1999999999999998E-2</v>
      </c>
      <c r="G373" s="2">
        <v>-0.74399999999999999</v>
      </c>
      <c r="H373" s="3">
        <v>374.08499999999998</v>
      </c>
      <c r="I373" s="4">
        <v>0</v>
      </c>
      <c r="J373" s="11">
        <f t="shared" si="20"/>
        <v>1</v>
      </c>
      <c r="K373" s="11">
        <f t="shared" si="21"/>
        <v>17</v>
      </c>
      <c r="L373" s="12">
        <f t="shared" si="23"/>
        <v>0.74966659255965251</v>
      </c>
      <c r="M373" s="13" cm="1">
        <f t="array" ref="M373">BaseInfo!$C$10*(1-E373)*INDEX(BaseInfo!$E$21:$AB$21,K373)*INDEX(BaseInfo!$E$25:$P$25,J373)/L373/MIN(H373,130)/BaseInfo!$C$6*1000000/3600-IF(I373&lt;0.1,BaseInfo!$C$15/MIN(H373,130)*3600,0)</f>
        <v>409.4251703058344</v>
      </c>
    </row>
    <row r="374" spans="1:13" x14ac:dyDescent="0.25">
      <c r="A374" s="1">
        <v>1</v>
      </c>
      <c r="B374" s="1">
        <v>16</v>
      </c>
      <c r="C374" s="1">
        <v>13</v>
      </c>
      <c r="D374" s="5">
        <f>DATE(BaseInfo!$C$8,A374,B374)+TIME(C374-1,0,0) + TIME(BaseInfo!$C$12,BaseInfo!$C$13,0)</f>
        <v>44577.729166666664</v>
      </c>
      <c r="E374" s="2">
        <f t="shared" si="22"/>
        <v>0</v>
      </c>
      <c r="F374" s="2">
        <v>0.83599999999999997</v>
      </c>
      <c r="G374" s="2">
        <v>0.63</v>
      </c>
      <c r="H374" s="3">
        <v>48.591000000000001</v>
      </c>
      <c r="I374" s="4">
        <v>0</v>
      </c>
      <c r="J374" s="11">
        <f t="shared" si="20"/>
        <v>1</v>
      </c>
      <c r="K374" s="11">
        <f t="shared" si="21"/>
        <v>18</v>
      </c>
      <c r="L374" s="12">
        <f t="shared" si="23"/>
        <v>1.0468027512382645</v>
      </c>
      <c r="M374" s="13" cm="1">
        <f t="array" ref="M374">BaseInfo!$C$10*(1-E374)*INDEX(BaseInfo!$E$21:$AB$21,K374)*INDEX(BaseInfo!$E$25:$P$25,J374)/L374/MIN(H374,130)/BaseInfo!$C$6*1000000/3600-IF(I374&lt;0.1,BaseInfo!$C$15/MIN(H374,130)*3600,0)</f>
        <v>782.34716987174318</v>
      </c>
    </row>
    <row r="375" spans="1:13" x14ac:dyDescent="0.25">
      <c r="A375" s="1">
        <v>1</v>
      </c>
      <c r="B375" s="1">
        <v>16</v>
      </c>
      <c r="C375" s="1">
        <v>14</v>
      </c>
      <c r="D375" s="5">
        <f>DATE(BaseInfo!$C$8,A375,B375)+TIME(C375-1,0,0) + TIME(BaseInfo!$C$12,BaseInfo!$C$13,0)</f>
        <v>44577.770833333328</v>
      </c>
      <c r="E375" s="2">
        <f t="shared" si="22"/>
        <v>0</v>
      </c>
      <c r="F375" s="2">
        <v>1.361</v>
      </c>
      <c r="G375" s="2">
        <v>0.51200000000000001</v>
      </c>
      <c r="H375" s="3">
        <v>38.83</v>
      </c>
      <c r="I375" s="4">
        <v>0</v>
      </c>
      <c r="J375" s="11">
        <f t="shared" si="20"/>
        <v>1</v>
      </c>
      <c r="K375" s="11">
        <f t="shared" si="21"/>
        <v>19</v>
      </c>
      <c r="L375" s="12">
        <f t="shared" si="23"/>
        <v>1.4541200088025747</v>
      </c>
      <c r="M375" s="13" cm="1">
        <f t="array" ref="M375">BaseInfo!$C$10*(1-E375)*INDEX(BaseInfo!$E$21:$AB$21,K375)*INDEX(BaseInfo!$E$25:$P$25,J375)/L375/MIN(H375,130)/BaseInfo!$C$6*1000000/3600-IF(I375&lt;0.1,BaseInfo!$C$15/MIN(H375,130)*3600,0)</f>
        <v>702.18139608273623</v>
      </c>
    </row>
    <row r="376" spans="1:13" x14ac:dyDescent="0.25">
      <c r="A376" s="1">
        <v>1</v>
      </c>
      <c r="B376" s="1">
        <v>16</v>
      </c>
      <c r="C376" s="1">
        <v>15</v>
      </c>
      <c r="D376" s="5">
        <f>DATE(BaseInfo!$C$8,A376,B376)+TIME(C376-1,0,0) + TIME(BaseInfo!$C$12,BaseInfo!$C$13,0)</f>
        <v>44577.8125</v>
      </c>
      <c r="E376" s="2">
        <f t="shared" si="22"/>
        <v>0</v>
      </c>
      <c r="F376" s="2">
        <v>0.56299999999999994</v>
      </c>
      <c r="G376" s="2">
        <v>1.5189999999999999</v>
      </c>
      <c r="H376" s="3">
        <v>38.097999999999999</v>
      </c>
      <c r="I376" s="4">
        <v>0</v>
      </c>
      <c r="J376" s="11">
        <f t="shared" si="20"/>
        <v>1</v>
      </c>
      <c r="K376" s="11">
        <f t="shared" si="21"/>
        <v>20</v>
      </c>
      <c r="L376" s="12">
        <f t="shared" si="23"/>
        <v>1.6199783949176605</v>
      </c>
      <c r="M376" s="13" cm="1">
        <f t="array" ref="M376">BaseInfo!$C$10*(1-E376)*INDEX(BaseInfo!$E$21:$AB$21,K376)*INDEX(BaseInfo!$E$25:$P$25,J376)/L376/MIN(H376,130)/BaseInfo!$C$6*1000000/3600-IF(I376&lt;0.1,BaseInfo!$C$15/MIN(H376,130)*3600,0)</f>
        <v>554.64833665162223</v>
      </c>
    </row>
    <row r="377" spans="1:13" x14ac:dyDescent="0.25">
      <c r="A377" s="1">
        <v>1</v>
      </c>
      <c r="B377" s="1">
        <v>16</v>
      </c>
      <c r="C377" s="1">
        <v>16</v>
      </c>
      <c r="D377" s="5">
        <f>DATE(BaseInfo!$C$8,A377,B377)+TIME(C377-1,0,0) + TIME(BaseInfo!$C$12,BaseInfo!$C$13,0)</f>
        <v>44577.854166666664</v>
      </c>
      <c r="E377" s="2">
        <f t="shared" si="22"/>
        <v>0</v>
      </c>
      <c r="F377" s="2">
        <v>1.232</v>
      </c>
      <c r="G377" s="2">
        <v>1.4990000000000001</v>
      </c>
      <c r="H377" s="3">
        <v>37.991</v>
      </c>
      <c r="I377" s="4">
        <v>0</v>
      </c>
      <c r="J377" s="11">
        <f t="shared" si="20"/>
        <v>1</v>
      </c>
      <c r="K377" s="11">
        <f t="shared" si="21"/>
        <v>21</v>
      </c>
      <c r="L377" s="12">
        <f t="shared" si="23"/>
        <v>1.940315695962902</v>
      </c>
      <c r="M377" s="13" cm="1">
        <f t="array" ref="M377">BaseInfo!$C$10*(1-E377)*INDEX(BaseInfo!$E$21:$AB$21,K377)*INDEX(BaseInfo!$E$25:$P$25,J377)/L377/MIN(H377,130)/BaseInfo!$C$6*1000000/3600-IF(I377&lt;0.1,BaseInfo!$C$15/MIN(H377,130)*3600,0)</f>
        <v>353.8272665925353</v>
      </c>
    </row>
    <row r="378" spans="1:13" x14ac:dyDescent="0.25">
      <c r="A378" s="1">
        <v>1</v>
      </c>
      <c r="B378" s="1">
        <v>16</v>
      </c>
      <c r="C378" s="1">
        <v>17</v>
      </c>
      <c r="D378" s="5">
        <f>DATE(BaseInfo!$C$8,A378,B378)+TIME(C378-1,0,0) + TIME(BaseInfo!$C$12,BaseInfo!$C$13,0)</f>
        <v>44577.895833333328</v>
      </c>
      <c r="E378" s="2">
        <f t="shared" si="22"/>
        <v>0</v>
      </c>
      <c r="F378" s="2">
        <v>1.407</v>
      </c>
      <c r="G378" s="2">
        <v>1.6519999999999999</v>
      </c>
      <c r="H378" s="3">
        <v>37.793999999999997</v>
      </c>
      <c r="I378" s="4">
        <v>0</v>
      </c>
      <c r="J378" s="11">
        <f t="shared" si="20"/>
        <v>1</v>
      </c>
      <c r="K378" s="11">
        <f t="shared" si="21"/>
        <v>22</v>
      </c>
      <c r="L378" s="12">
        <f t="shared" si="23"/>
        <v>2.1699661287679124</v>
      </c>
      <c r="M378" s="13" cm="1">
        <f t="array" ref="M378">BaseInfo!$C$10*(1-E378)*INDEX(BaseInfo!$E$21:$AB$21,K378)*INDEX(BaseInfo!$E$25:$P$25,J378)/L378/MIN(H378,130)/BaseInfo!$C$6*1000000/3600-IF(I378&lt;0.1,BaseInfo!$C$15/MIN(H378,130)*3600,0)</f>
        <v>219.05801405118766</v>
      </c>
    </row>
    <row r="379" spans="1:13" x14ac:dyDescent="0.25">
      <c r="A379" s="1">
        <v>1</v>
      </c>
      <c r="B379" s="1">
        <v>16</v>
      </c>
      <c r="C379" s="1">
        <v>18</v>
      </c>
      <c r="D379" s="5">
        <f>DATE(BaseInfo!$C$8,A379,B379)+TIME(C379-1,0,0) + TIME(BaseInfo!$C$12,BaseInfo!$C$13,0)</f>
        <v>44577.9375</v>
      </c>
      <c r="E379" s="2">
        <f t="shared" si="22"/>
        <v>0</v>
      </c>
      <c r="F379" s="2">
        <v>0.46200000000000002</v>
      </c>
      <c r="G379" s="2">
        <v>2.145</v>
      </c>
      <c r="H379" s="3">
        <v>37.417000000000002</v>
      </c>
      <c r="I379" s="4">
        <v>0</v>
      </c>
      <c r="J379" s="11">
        <f t="shared" si="20"/>
        <v>1</v>
      </c>
      <c r="K379" s="11">
        <f t="shared" si="21"/>
        <v>23</v>
      </c>
      <c r="L379" s="12">
        <f t="shared" si="23"/>
        <v>2.1941898277040663</v>
      </c>
      <c r="M379" s="13" cm="1">
        <f t="array" ref="M379">BaseInfo!$C$10*(1-E379)*INDEX(BaseInfo!$E$21:$AB$21,K379)*INDEX(BaseInfo!$E$25:$P$25,J379)/L379/MIN(H379,130)/BaseInfo!$C$6*1000000/3600-IF(I379&lt;0.1,BaseInfo!$C$15/MIN(H379,130)*3600,0)</f>
        <v>88.237628114463305</v>
      </c>
    </row>
    <row r="380" spans="1:13" x14ac:dyDescent="0.25">
      <c r="A380" s="1">
        <v>1</v>
      </c>
      <c r="B380" s="1">
        <v>16</v>
      </c>
      <c r="C380" s="1">
        <v>19</v>
      </c>
      <c r="D380" s="5">
        <f>DATE(BaseInfo!$C$8,A380,B380)+TIME(C380-1,0,0) + TIME(BaseInfo!$C$12,BaseInfo!$C$13,0)</f>
        <v>44577.979166666664</v>
      </c>
      <c r="E380" s="2">
        <f t="shared" si="22"/>
        <v>0</v>
      </c>
      <c r="F380" s="2">
        <v>-1.242</v>
      </c>
      <c r="G380" s="2">
        <v>1.4319999999999999</v>
      </c>
      <c r="H380" s="3">
        <v>36.738999999999997</v>
      </c>
      <c r="I380" s="4">
        <v>0</v>
      </c>
      <c r="J380" s="11">
        <f t="shared" si="20"/>
        <v>1</v>
      </c>
      <c r="K380" s="11">
        <f t="shared" si="21"/>
        <v>24</v>
      </c>
      <c r="L380" s="12">
        <f t="shared" si="23"/>
        <v>1.8955706264869163</v>
      </c>
      <c r="M380" s="13" cm="1">
        <f t="array" ref="M380">BaseInfo!$C$10*(1-E380)*INDEX(BaseInfo!$E$21:$AB$21,K380)*INDEX(BaseInfo!$E$25:$P$25,J380)/L380/MIN(H380,130)/BaseInfo!$C$6*1000000/3600-IF(I380&lt;0.1,BaseInfo!$C$15/MIN(H380,130)*3600,0)</f>
        <v>28.656345423467108</v>
      </c>
    </row>
    <row r="381" spans="1:13" x14ac:dyDescent="0.25">
      <c r="A381" s="1">
        <v>1</v>
      </c>
      <c r="B381" s="1">
        <v>16</v>
      </c>
      <c r="C381" s="1">
        <v>20</v>
      </c>
      <c r="D381" s="5">
        <f>DATE(BaseInfo!$C$8,A381,B381)+TIME(C381-1,0,0) + TIME(BaseInfo!$C$12,BaseInfo!$C$13,0)</f>
        <v>44578.020833333328</v>
      </c>
      <c r="E381" s="2">
        <f t="shared" si="22"/>
        <v>0</v>
      </c>
      <c r="F381" s="2">
        <v>-1.264</v>
      </c>
      <c r="G381" s="2">
        <v>0.66400000000000003</v>
      </c>
      <c r="H381" s="3">
        <v>36.630000000000003</v>
      </c>
      <c r="I381" s="4">
        <v>0</v>
      </c>
      <c r="J381" s="11">
        <f t="shared" si="20"/>
        <v>1</v>
      </c>
      <c r="K381" s="11">
        <f t="shared" si="21"/>
        <v>1</v>
      </c>
      <c r="L381" s="12">
        <f t="shared" si="23"/>
        <v>1.4277927020404608</v>
      </c>
      <c r="M381" s="13" cm="1">
        <f t="array" ref="M381">BaseInfo!$C$10*(1-E381)*INDEX(BaseInfo!$E$21:$AB$21,K381)*INDEX(BaseInfo!$E$25:$P$25,J381)/L381/MIN(H381,130)/BaseInfo!$C$6*1000000/3600-IF(I381&lt;0.1,BaseInfo!$C$15/MIN(H381,130)*3600,0)</f>
        <v>41.37792073320405</v>
      </c>
    </row>
    <row r="382" spans="1:13" x14ac:dyDescent="0.25">
      <c r="A382" s="1">
        <v>1</v>
      </c>
      <c r="B382" s="1">
        <v>16</v>
      </c>
      <c r="C382" s="1">
        <v>21</v>
      </c>
      <c r="D382" s="5">
        <f>DATE(BaseInfo!$C$8,A382,B382)+TIME(C382-1,0,0) + TIME(BaseInfo!$C$12,BaseInfo!$C$13,0)</f>
        <v>44578.0625</v>
      </c>
      <c r="E382" s="2">
        <f t="shared" si="22"/>
        <v>0</v>
      </c>
      <c r="F382" s="2">
        <v>-1.2430000000000001</v>
      </c>
      <c r="G382" s="2">
        <v>0.315</v>
      </c>
      <c r="H382" s="3">
        <v>36.506</v>
      </c>
      <c r="I382" s="4">
        <v>0</v>
      </c>
      <c r="J382" s="11">
        <f t="shared" si="20"/>
        <v>1</v>
      </c>
      <c r="K382" s="11">
        <f t="shared" si="21"/>
        <v>2</v>
      </c>
      <c r="L382" s="12">
        <f t="shared" si="23"/>
        <v>1.2822924783371383</v>
      </c>
      <c r="M382" s="13" cm="1">
        <f t="array" ref="M382">BaseInfo!$C$10*(1-E382)*INDEX(BaseInfo!$E$21:$AB$21,K382)*INDEX(BaseInfo!$E$25:$P$25,J382)/L382/MIN(H382,130)/BaseInfo!$C$6*1000000/3600-IF(I382&lt;0.1,BaseInfo!$C$15/MIN(H382,130)*3600,0)</f>
        <v>47.348481863113989</v>
      </c>
    </row>
    <row r="383" spans="1:13" x14ac:dyDescent="0.25">
      <c r="A383" s="1">
        <v>1</v>
      </c>
      <c r="B383" s="1">
        <v>16</v>
      </c>
      <c r="C383" s="1">
        <v>22</v>
      </c>
      <c r="D383" s="5">
        <f>DATE(BaseInfo!$C$8,A383,B383)+TIME(C383-1,0,0) + TIME(BaseInfo!$C$12,BaseInfo!$C$13,0)</f>
        <v>44578.104166666664</v>
      </c>
      <c r="E383" s="2">
        <f t="shared" si="22"/>
        <v>0</v>
      </c>
      <c r="F383" s="2">
        <v>-1.137</v>
      </c>
      <c r="G383" s="2">
        <v>0.69799999999999995</v>
      </c>
      <c r="H383" s="3">
        <v>36.380000000000003</v>
      </c>
      <c r="I383" s="4">
        <v>0</v>
      </c>
      <c r="J383" s="11">
        <f t="shared" si="20"/>
        <v>1</v>
      </c>
      <c r="K383" s="11">
        <f t="shared" si="21"/>
        <v>3</v>
      </c>
      <c r="L383" s="12">
        <f t="shared" si="23"/>
        <v>1.3341562876964603</v>
      </c>
      <c r="M383" s="13" cm="1">
        <f t="array" ref="M383">BaseInfo!$C$10*(1-E383)*INDEX(BaseInfo!$E$21:$AB$21,K383)*INDEX(BaseInfo!$E$25:$P$25,J383)/L383/MIN(H383,130)/BaseInfo!$C$6*1000000/3600-IF(I383&lt;0.1,BaseInfo!$C$15/MIN(H383,130)*3600,0)</f>
        <v>45.280799121778415</v>
      </c>
    </row>
    <row r="384" spans="1:13" x14ac:dyDescent="0.25">
      <c r="A384" s="1">
        <v>1</v>
      </c>
      <c r="B384" s="1">
        <v>16</v>
      </c>
      <c r="C384" s="1">
        <v>23</v>
      </c>
      <c r="D384" s="5">
        <f>DATE(BaseInfo!$C$8,A384,B384)+TIME(C384-1,0,0) + TIME(BaseInfo!$C$12,BaseInfo!$C$13,0)</f>
        <v>44578.145833333328</v>
      </c>
      <c r="E384" s="2">
        <f t="shared" si="22"/>
        <v>0</v>
      </c>
      <c r="F384" s="2">
        <v>-0.80700000000000005</v>
      </c>
      <c r="G384" s="2">
        <v>0.87</v>
      </c>
      <c r="H384" s="3">
        <v>36.286999999999999</v>
      </c>
      <c r="I384" s="4">
        <v>0</v>
      </c>
      <c r="J384" s="11">
        <f t="shared" si="20"/>
        <v>1</v>
      </c>
      <c r="K384" s="11">
        <f t="shared" si="21"/>
        <v>4</v>
      </c>
      <c r="L384" s="12">
        <f t="shared" si="23"/>
        <v>1.1866545411365517</v>
      </c>
      <c r="M384" s="13" cm="1">
        <f t="array" ref="M384">BaseInfo!$C$10*(1-E384)*INDEX(BaseInfo!$E$21:$AB$21,K384)*INDEX(BaseInfo!$E$25:$P$25,J384)/L384/MIN(H384,130)/BaseInfo!$C$6*1000000/3600-IF(I384&lt;0.1,BaseInfo!$C$15/MIN(H384,130)*3600,0)</f>
        <v>52.272873986394536</v>
      </c>
    </row>
    <row r="385" spans="1:13" x14ac:dyDescent="0.25">
      <c r="A385" s="1">
        <v>1</v>
      </c>
      <c r="B385" s="1">
        <v>16</v>
      </c>
      <c r="C385" s="1">
        <v>24</v>
      </c>
      <c r="D385" s="5">
        <f>DATE(BaseInfo!$C$8,A385,B385)+TIME(C385-1,0,0) + TIME(BaseInfo!$C$12,BaseInfo!$C$13,0)</f>
        <v>44578.1875</v>
      </c>
      <c r="E385" s="2">
        <f t="shared" si="22"/>
        <v>0</v>
      </c>
      <c r="F385" s="2">
        <v>-0.17599999999999999</v>
      </c>
      <c r="G385" s="2">
        <v>1.0269999999999999</v>
      </c>
      <c r="H385" s="3">
        <v>36.216000000000001</v>
      </c>
      <c r="I385" s="4">
        <v>0</v>
      </c>
      <c r="J385" s="11">
        <f t="shared" si="20"/>
        <v>1</v>
      </c>
      <c r="K385" s="11">
        <f t="shared" si="21"/>
        <v>5</v>
      </c>
      <c r="L385" s="12">
        <f t="shared" si="23"/>
        <v>1.0419716886748889</v>
      </c>
      <c r="M385" s="13" cm="1">
        <f t="array" ref="M385">BaseInfo!$C$10*(1-E385)*INDEX(BaseInfo!$E$21:$AB$21,K385)*INDEX(BaseInfo!$E$25:$P$25,J385)/L385/MIN(H385,130)/BaseInfo!$C$6*1000000/3600-IF(I385&lt;0.1,BaseInfo!$C$15/MIN(H385,130)*3600,0)</f>
        <v>202.96529556748777</v>
      </c>
    </row>
    <row r="386" spans="1:13" x14ac:dyDescent="0.25">
      <c r="A386" s="1">
        <v>1</v>
      </c>
      <c r="B386" s="1">
        <v>17</v>
      </c>
      <c r="C386" s="1">
        <v>1</v>
      </c>
      <c r="D386" s="5">
        <f>DATE(BaseInfo!$C$8,A386,B386)+TIME(C386-1,0,0) + TIME(BaseInfo!$C$12,BaseInfo!$C$13,0)</f>
        <v>44578.229166666664</v>
      </c>
      <c r="E386" s="2">
        <f t="shared" si="22"/>
        <v>0</v>
      </c>
      <c r="F386" s="2">
        <v>-0.17799999999999999</v>
      </c>
      <c r="G386" s="2">
        <v>1.097</v>
      </c>
      <c r="H386" s="3">
        <v>36.140999999999998</v>
      </c>
      <c r="I386" s="4">
        <v>0</v>
      </c>
      <c r="J386" s="11">
        <f t="shared" ref="J386:J449" si="24">MONTH(D386)</f>
        <v>1</v>
      </c>
      <c r="K386" s="11">
        <f t="shared" ref="K386:K449" si="25">HOUR(D386)+1</f>
        <v>6</v>
      </c>
      <c r="L386" s="12">
        <f t="shared" si="23"/>
        <v>1.1113473804351186</v>
      </c>
      <c r="M386" s="13" cm="1">
        <f t="array" ref="M386">BaseInfo!$C$10*(1-E386)*INDEX(BaseInfo!$E$21:$AB$21,K386)*INDEX(BaseInfo!$E$25:$P$25,J386)/L386/MIN(H386,130)/BaseInfo!$C$6*1000000/3600-IF(I386&lt;0.1,BaseInfo!$C$15/MIN(H386,130)*3600,0)</f>
        <v>323.42116805935069</v>
      </c>
    </row>
    <row r="387" spans="1:13" x14ac:dyDescent="0.25">
      <c r="A387" s="1">
        <v>1</v>
      </c>
      <c r="B387" s="1">
        <v>17</v>
      </c>
      <c r="C387" s="1">
        <v>2</v>
      </c>
      <c r="D387" s="5">
        <f>DATE(BaseInfo!$C$8,A387,B387)+TIME(C387-1,0,0) + TIME(BaseInfo!$C$12,BaseInfo!$C$13,0)</f>
        <v>44578.270833333328</v>
      </c>
      <c r="E387" s="2">
        <f t="shared" ref="E387:E450" si="26">IF(AND(I387&gt;0.1,I387&lt;1),(I387-0.1)/0.9*0.7,IF(AND(I387&gt;=1,I387&lt;4),(I387-4)/3*0.25+0.7,IF(I387&gt;=4,0.99,0)))</f>
        <v>0</v>
      </c>
      <c r="F387" s="2">
        <v>0.191</v>
      </c>
      <c r="G387" s="2">
        <v>1.226</v>
      </c>
      <c r="H387" s="3">
        <v>36.073999999999998</v>
      </c>
      <c r="I387" s="4">
        <v>0</v>
      </c>
      <c r="J387" s="11">
        <f t="shared" si="24"/>
        <v>1</v>
      </c>
      <c r="K387" s="11">
        <f t="shared" si="25"/>
        <v>7</v>
      </c>
      <c r="L387" s="12">
        <f t="shared" ref="L387:L450" si="27">SQRT(F387*F387+G387*G387)</f>
        <v>1.24078886197451</v>
      </c>
      <c r="M387" s="13" cm="1">
        <f t="array" ref="M387">BaseInfo!$C$10*(1-E387)*INDEX(BaseInfo!$E$21:$AB$21,K387)*INDEX(BaseInfo!$E$25:$P$25,J387)/L387/MIN(H387,130)/BaseInfo!$C$6*1000000/3600-IF(I387&lt;0.1,BaseInfo!$C$15/MIN(H387,130)*3600,0)</f>
        <v>408.84126527645327</v>
      </c>
    </row>
    <row r="388" spans="1:13" x14ac:dyDescent="0.25">
      <c r="A388" s="1">
        <v>1</v>
      </c>
      <c r="B388" s="1">
        <v>17</v>
      </c>
      <c r="C388" s="1">
        <v>3</v>
      </c>
      <c r="D388" s="5">
        <f>DATE(BaseInfo!$C$8,A388,B388)+TIME(C388-1,0,0) + TIME(BaseInfo!$C$12,BaseInfo!$C$13,0)</f>
        <v>44578.3125</v>
      </c>
      <c r="E388" s="2">
        <f t="shared" si="26"/>
        <v>0</v>
      </c>
      <c r="F388" s="2">
        <v>0.126</v>
      </c>
      <c r="G388" s="2">
        <v>0.95499999999999996</v>
      </c>
      <c r="H388" s="3">
        <v>45.082000000000001</v>
      </c>
      <c r="I388" s="4">
        <v>0</v>
      </c>
      <c r="J388" s="11">
        <f t="shared" si="24"/>
        <v>1</v>
      </c>
      <c r="K388" s="11">
        <f t="shared" si="25"/>
        <v>8</v>
      </c>
      <c r="L388" s="12">
        <f t="shared" si="27"/>
        <v>0.96327618054221609</v>
      </c>
      <c r="M388" s="13" cm="1">
        <f t="array" ref="M388">BaseInfo!$C$10*(1-E388)*INDEX(BaseInfo!$E$21:$AB$21,K388)*INDEX(BaseInfo!$E$25:$P$25,J388)/L388/MIN(H388,130)/BaseInfo!$C$6*1000000/3600-IF(I388&lt;0.1,BaseInfo!$C$15/MIN(H388,130)*3600,0)</f>
        <v>608.70659208511893</v>
      </c>
    </row>
    <row r="389" spans="1:13" x14ac:dyDescent="0.25">
      <c r="A389" s="1">
        <v>1</v>
      </c>
      <c r="B389" s="1">
        <v>17</v>
      </c>
      <c r="C389" s="1">
        <v>4</v>
      </c>
      <c r="D389" s="5">
        <f>DATE(BaseInfo!$C$8,A389,B389)+TIME(C389-1,0,0) + TIME(BaseInfo!$C$12,BaseInfo!$C$13,0)</f>
        <v>44578.354166666664</v>
      </c>
      <c r="E389" s="2">
        <f t="shared" si="26"/>
        <v>0</v>
      </c>
      <c r="F389" s="2">
        <v>-4.7E-2</v>
      </c>
      <c r="G389" s="2">
        <v>0.71299999999999997</v>
      </c>
      <c r="H389" s="3">
        <v>66.153999999999996</v>
      </c>
      <c r="I389" s="4">
        <v>0</v>
      </c>
      <c r="J389" s="11">
        <f t="shared" si="24"/>
        <v>1</v>
      </c>
      <c r="K389" s="11">
        <f t="shared" si="25"/>
        <v>9</v>
      </c>
      <c r="L389" s="12">
        <f t="shared" si="27"/>
        <v>0.71454740920389603</v>
      </c>
      <c r="M389" s="13" cm="1">
        <f t="array" ref="M389">BaseInfo!$C$10*(1-E389)*INDEX(BaseInfo!$E$21:$AB$21,K389)*INDEX(BaseInfo!$E$25:$P$25,J389)/L389/MIN(H389,130)/BaseInfo!$C$6*1000000/3600-IF(I389&lt;0.1,BaseInfo!$C$15/MIN(H389,130)*3600,0)</f>
        <v>731.06795887936369</v>
      </c>
    </row>
    <row r="390" spans="1:13" x14ac:dyDescent="0.25">
      <c r="A390" s="1">
        <v>1</v>
      </c>
      <c r="B390" s="1">
        <v>17</v>
      </c>
      <c r="C390" s="1">
        <v>5</v>
      </c>
      <c r="D390" s="5">
        <f>DATE(BaseInfo!$C$8,A390,B390)+TIME(C390-1,0,0) + TIME(BaseInfo!$C$12,BaseInfo!$C$13,0)</f>
        <v>44578.395833333328</v>
      </c>
      <c r="E390" s="2">
        <f t="shared" si="26"/>
        <v>0</v>
      </c>
      <c r="F390" s="2">
        <v>-1.012</v>
      </c>
      <c r="G390" s="2">
        <v>0.60799999999999998</v>
      </c>
      <c r="H390" s="3">
        <v>133.185</v>
      </c>
      <c r="I390" s="4">
        <v>0</v>
      </c>
      <c r="J390" s="11">
        <f t="shared" si="24"/>
        <v>1</v>
      </c>
      <c r="K390" s="11">
        <f t="shared" si="25"/>
        <v>10</v>
      </c>
      <c r="L390" s="12">
        <f t="shared" si="27"/>
        <v>1.1805964594221008</v>
      </c>
      <c r="M390" s="13" cm="1">
        <f t="array" ref="M390">BaseInfo!$C$10*(1-E390)*INDEX(BaseInfo!$E$21:$AB$21,K390)*INDEX(BaseInfo!$E$25:$P$25,J390)/L390/MIN(H390,130)/BaseInfo!$C$6*1000000/3600-IF(I390&lt;0.1,BaseInfo!$C$15/MIN(H390,130)*3600,0)</f>
        <v>258.96996864982367</v>
      </c>
    </row>
    <row r="391" spans="1:13" x14ac:dyDescent="0.25">
      <c r="A391" s="1">
        <v>1</v>
      </c>
      <c r="B391" s="1">
        <v>17</v>
      </c>
      <c r="C391" s="1">
        <v>6</v>
      </c>
      <c r="D391" s="5">
        <f>DATE(BaseInfo!$C$8,A391,B391)+TIME(C391-1,0,0) + TIME(BaseInfo!$C$12,BaseInfo!$C$13,0)</f>
        <v>44578.4375</v>
      </c>
      <c r="E391" s="2">
        <f t="shared" si="26"/>
        <v>0</v>
      </c>
      <c r="F391" s="2">
        <v>-1.903</v>
      </c>
      <c r="G391" s="2">
        <v>0.34399999999999997</v>
      </c>
      <c r="H391" s="3">
        <v>281.75799999999998</v>
      </c>
      <c r="I391" s="4">
        <v>0</v>
      </c>
      <c r="J391" s="11">
        <f t="shared" si="24"/>
        <v>1</v>
      </c>
      <c r="K391" s="11">
        <f t="shared" si="25"/>
        <v>11</v>
      </c>
      <c r="L391" s="12">
        <f t="shared" si="27"/>
        <v>1.9338420307770745</v>
      </c>
      <c r="M391" s="13" cm="1">
        <f t="array" ref="M391">BaseInfo!$C$10*(1-E391)*INDEX(BaseInfo!$E$21:$AB$21,K391)*INDEX(BaseInfo!$E$25:$P$25,J391)/L391/MIN(H391,130)/BaseInfo!$C$6*1000000/3600-IF(I391&lt;0.1,BaseInfo!$C$15/MIN(H391,130)*3600,0)</f>
        <v>125.06266747612578</v>
      </c>
    </row>
    <row r="392" spans="1:13" x14ac:dyDescent="0.25">
      <c r="A392" s="1">
        <v>1</v>
      </c>
      <c r="B392" s="1">
        <v>17</v>
      </c>
      <c r="C392" s="1">
        <v>7</v>
      </c>
      <c r="D392" s="5">
        <f>DATE(BaseInfo!$C$8,A392,B392)+TIME(C392-1,0,0) + TIME(BaseInfo!$C$12,BaseInfo!$C$13,0)</f>
        <v>44578.479166666664</v>
      </c>
      <c r="E392" s="2">
        <f t="shared" si="26"/>
        <v>0</v>
      </c>
      <c r="F392" s="2">
        <v>-1.915</v>
      </c>
      <c r="G392" s="2">
        <v>-0.46100000000000002</v>
      </c>
      <c r="H392" s="3">
        <v>492.834</v>
      </c>
      <c r="I392" s="4">
        <v>0</v>
      </c>
      <c r="J392" s="11">
        <f t="shared" si="24"/>
        <v>1</v>
      </c>
      <c r="K392" s="11">
        <f t="shared" si="25"/>
        <v>12</v>
      </c>
      <c r="L392" s="12">
        <f t="shared" si="27"/>
        <v>1.9697070848225124</v>
      </c>
      <c r="M392" s="13" cm="1">
        <f t="array" ref="M392">BaseInfo!$C$10*(1-E392)*INDEX(BaseInfo!$E$21:$AB$21,K392)*INDEX(BaseInfo!$E$25:$P$25,J392)/L392/MIN(H392,130)/BaseInfo!$C$6*1000000/3600-IF(I392&lt;0.1,BaseInfo!$C$15/MIN(H392,130)*3600,0)</f>
        <v>101.81768116542885</v>
      </c>
    </row>
    <row r="393" spans="1:13" x14ac:dyDescent="0.25">
      <c r="A393" s="1">
        <v>1</v>
      </c>
      <c r="B393" s="1">
        <v>17</v>
      </c>
      <c r="C393" s="1">
        <v>8</v>
      </c>
      <c r="D393" s="5">
        <f>DATE(BaseInfo!$C$8,A393,B393)+TIME(C393-1,0,0) + TIME(BaseInfo!$C$12,BaseInfo!$C$13,0)</f>
        <v>44578.520833333328</v>
      </c>
      <c r="E393" s="2">
        <f t="shared" si="26"/>
        <v>0</v>
      </c>
      <c r="F393" s="2">
        <v>-1.4179999999999999</v>
      </c>
      <c r="G393" s="2">
        <v>-0.70199999999999996</v>
      </c>
      <c r="H393" s="3">
        <v>696.14800000000002</v>
      </c>
      <c r="I393" s="4">
        <v>0</v>
      </c>
      <c r="J393" s="11">
        <f t="shared" si="24"/>
        <v>1</v>
      </c>
      <c r="K393" s="11">
        <f t="shared" si="25"/>
        <v>13</v>
      </c>
      <c r="L393" s="12">
        <f t="shared" si="27"/>
        <v>1.5822540883183078</v>
      </c>
      <c r="M393" s="13" cm="1">
        <f t="array" ref="M393">BaseInfo!$C$10*(1-E393)*INDEX(BaseInfo!$E$21:$AB$21,K393)*INDEX(BaseInfo!$E$25:$P$25,J393)/L393/MIN(H393,130)/BaseInfo!$C$6*1000000/3600-IF(I393&lt;0.1,BaseInfo!$C$15/MIN(H393,130)*3600,0)</f>
        <v>127.42830383556802</v>
      </c>
    </row>
    <row r="394" spans="1:13" x14ac:dyDescent="0.25">
      <c r="A394" s="1">
        <v>1</v>
      </c>
      <c r="B394" s="1">
        <v>17</v>
      </c>
      <c r="C394" s="1">
        <v>9</v>
      </c>
      <c r="D394" s="5">
        <f>DATE(BaseInfo!$C$8,A394,B394)+TIME(C394-1,0,0) + TIME(BaseInfo!$C$12,BaseInfo!$C$13,0)</f>
        <v>44578.5625</v>
      </c>
      <c r="E394" s="2">
        <f t="shared" si="26"/>
        <v>0</v>
      </c>
      <c r="F394" s="2">
        <v>-1.008</v>
      </c>
      <c r="G394" s="2">
        <v>-0.69099999999999995</v>
      </c>
      <c r="H394" s="3">
        <v>882.35199999999998</v>
      </c>
      <c r="I394" s="4">
        <v>0</v>
      </c>
      <c r="J394" s="11">
        <f t="shared" si="24"/>
        <v>1</v>
      </c>
      <c r="K394" s="11">
        <f t="shared" si="25"/>
        <v>14</v>
      </c>
      <c r="L394" s="12">
        <f t="shared" si="27"/>
        <v>1.2221067874780829</v>
      </c>
      <c r="M394" s="13" cm="1">
        <f t="array" ref="M394">BaseInfo!$C$10*(1-E394)*INDEX(BaseInfo!$E$21:$AB$21,K394)*INDEX(BaseInfo!$E$25:$P$25,J394)/L394/MIN(H394,130)/BaseInfo!$C$6*1000000/3600-IF(I394&lt;0.1,BaseInfo!$C$15/MIN(H394,130)*3600,0)</f>
        <v>165.79671087202021</v>
      </c>
    </row>
    <row r="395" spans="1:13" x14ac:dyDescent="0.25">
      <c r="A395" s="1">
        <v>1</v>
      </c>
      <c r="B395" s="1">
        <v>17</v>
      </c>
      <c r="C395" s="1">
        <v>10</v>
      </c>
      <c r="D395" s="5">
        <f>DATE(BaseInfo!$C$8,A395,B395)+TIME(C395-1,0,0) + TIME(BaseInfo!$C$12,BaseInfo!$C$13,0)</f>
        <v>44578.604166666664</v>
      </c>
      <c r="E395" s="2">
        <f t="shared" si="26"/>
        <v>0</v>
      </c>
      <c r="F395" s="2">
        <v>-1.0229999999999999</v>
      </c>
      <c r="G395" s="2">
        <v>-0.72099999999999997</v>
      </c>
      <c r="H395" s="3">
        <v>1004.87</v>
      </c>
      <c r="I395" s="4">
        <v>0</v>
      </c>
      <c r="J395" s="11">
        <f t="shared" si="24"/>
        <v>1</v>
      </c>
      <c r="K395" s="11">
        <f t="shared" si="25"/>
        <v>15</v>
      </c>
      <c r="L395" s="12">
        <f t="shared" si="27"/>
        <v>1.2515470426635986</v>
      </c>
      <c r="M395" s="13" cm="1">
        <f t="array" ref="M395">BaseInfo!$C$10*(1-E395)*INDEX(BaseInfo!$E$21:$AB$21,K395)*INDEX(BaseInfo!$E$25:$P$25,J395)/L395/MIN(H395,130)/BaseInfo!$C$6*1000000/3600-IF(I395&lt;0.1,BaseInfo!$C$15/MIN(H395,130)*3600,0)</f>
        <v>161.8315188589869</v>
      </c>
    </row>
    <row r="396" spans="1:13" x14ac:dyDescent="0.25">
      <c r="A396" s="1">
        <v>1</v>
      </c>
      <c r="B396" s="1">
        <v>17</v>
      </c>
      <c r="C396" s="1">
        <v>11</v>
      </c>
      <c r="D396" s="5">
        <f>DATE(BaseInfo!$C$8,A396,B396)+TIME(C396-1,0,0) + TIME(BaseInfo!$C$12,BaseInfo!$C$13,0)</f>
        <v>44578.645833333328</v>
      </c>
      <c r="E396" s="2">
        <f t="shared" si="26"/>
        <v>0</v>
      </c>
      <c r="F396" s="2">
        <v>-0.90600000000000003</v>
      </c>
      <c r="G396" s="2">
        <v>-0.65100000000000002</v>
      </c>
      <c r="H396" s="3">
        <v>1003.028</v>
      </c>
      <c r="I396" s="4">
        <v>0</v>
      </c>
      <c r="J396" s="11">
        <f t="shared" si="24"/>
        <v>1</v>
      </c>
      <c r="K396" s="11">
        <f t="shared" si="25"/>
        <v>16</v>
      </c>
      <c r="L396" s="12">
        <f t="shared" si="27"/>
        <v>1.1156330041729672</v>
      </c>
      <c r="M396" s="13" cm="1">
        <f t="array" ref="M396">BaseInfo!$C$10*(1-E396)*INDEX(BaseInfo!$E$21:$AB$21,K396)*INDEX(BaseInfo!$E$25:$P$25,J396)/L396/MIN(H396,130)/BaseInfo!$C$6*1000000/3600-IF(I396&lt;0.1,BaseInfo!$C$15/MIN(H396,130)*3600,0)</f>
        <v>218.81501492467117</v>
      </c>
    </row>
    <row r="397" spans="1:13" x14ac:dyDescent="0.25">
      <c r="A397" s="1">
        <v>1</v>
      </c>
      <c r="B397" s="1">
        <v>17</v>
      </c>
      <c r="C397" s="1">
        <v>12</v>
      </c>
      <c r="D397" s="5">
        <f>DATE(BaseInfo!$C$8,A397,B397)+TIME(C397-1,0,0) + TIME(BaseInfo!$C$12,BaseInfo!$C$13,0)</f>
        <v>44578.6875</v>
      </c>
      <c r="E397" s="2">
        <f t="shared" si="26"/>
        <v>0</v>
      </c>
      <c r="F397" s="2">
        <v>-0.80400000000000005</v>
      </c>
      <c r="G397" s="2">
        <v>-0.61</v>
      </c>
      <c r="H397" s="3">
        <v>395.815</v>
      </c>
      <c r="I397" s="4">
        <v>0</v>
      </c>
      <c r="J397" s="11">
        <f t="shared" si="24"/>
        <v>1</v>
      </c>
      <c r="K397" s="11">
        <f t="shared" si="25"/>
        <v>17</v>
      </c>
      <c r="L397" s="12">
        <f t="shared" si="27"/>
        <v>1.0092155369394586</v>
      </c>
      <c r="M397" s="13" cm="1">
        <f t="array" ref="M397">BaseInfo!$C$10*(1-E397)*INDEX(BaseInfo!$E$21:$AB$21,K397)*INDEX(BaseInfo!$E$25:$P$25,J397)/L397/MIN(H397,130)/BaseInfo!$C$6*1000000/3600-IF(I397&lt;0.1,BaseInfo!$C$15/MIN(H397,130)*3600,0)</f>
        <v>303.41746653747924</v>
      </c>
    </row>
    <row r="398" spans="1:13" x14ac:dyDescent="0.25">
      <c r="A398" s="1">
        <v>1</v>
      </c>
      <c r="B398" s="1">
        <v>17</v>
      </c>
      <c r="C398" s="1">
        <v>13</v>
      </c>
      <c r="D398" s="5">
        <f>DATE(BaseInfo!$C$8,A398,B398)+TIME(C398-1,0,0) + TIME(BaseInfo!$C$12,BaseInfo!$C$13,0)</f>
        <v>44578.729166666664</v>
      </c>
      <c r="E398" s="2">
        <f t="shared" si="26"/>
        <v>0</v>
      </c>
      <c r="F398" s="2">
        <v>-0.91500000000000004</v>
      </c>
      <c r="G398" s="2">
        <v>-0.57999999999999996</v>
      </c>
      <c r="H398" s="3">
        <v>48.360999999999997</v>
      </c>
      <c r="I398" s="4">
        <v>0</v>
      </c>
      <c r="J398" s="11">
        <f t="shared" si="24"/>
        <v>1</v>
      </c>
      <c r="K398" s="11">
        <f t="shared" si="25"/>
        <v>18</v>
      </c>
      <c r="L398" s="12">
        <f t="shared" si="27"/>
        <v>1.0833397435707786</v>
      </c>
      <c r="M398" s="13" cm="1">
        <f t="array" ref="M398">BaseInfo!$C$10*(1-E398)*INDEX(BaseInfo!$E$21:$AB$21,K398)*INDEX(BaseInfo!$E$25:$P$25,J398)/L398/MIN(H398,130)/BaseInfo!$C$6*1000000/3600-IF(I398&lt;0.1,BaseInfo!$C$15/MIN(H398,130)*3600,0)</f>
        <v>759.30574725195959</v>
      </c>
    </row>
    <row r="399" spans="1:13" x14ac:dyDescent="0.25">
      <c r="A399" s="1">
        <v>1</v>
      </c>
      <c r="B399" s="1">
        <v>17</v>
      </c>
      <c r="C399" s="1">
        <v>14</v>
      </c>
      <c r="D399" s="5">
        <f>DATE(BaseInfo!$C$8,A399,B399)+TIME(C399-1,0,0) + TIME(BaseInfo!$C$12,BaseInfo!$C$13,0)</f>
        <v>44578.770833333328</v>
      </c>
      <c r="E399" s="2">
        <f t="shared" si="26"/>
        <v>0</v>
      </c>
      <c r="F399" s="2">
        <v>-1.161</v>
      </c>
      <c r="G399" s="2">
        <v>-0.44800000000000001</v>
      </c>
      <c r="H399" s="3">
        <v>37.418999999999997</v>
      </c>
      <c r="I399" s="4">
        <v>0</v>
      </c>
      <c r="J399" s="11">
        <f t="shared" si="24"/>
        <v>1</v>
      </c>
      <c r="K399" s="11">
        <f t="shared" si="25"/>
        <v>19</v>
      </c>
      <c r="L399" s="12">
        <f t="shared" si="27"/>
        <v>1.2444376239892461</v>
      </c>
      <c r="M399" s="13" cm="1">
        <f t="array" ref="M399">BaseInfo!$C$10*(1-E399)*INDEX(BaseInfo!$E$21:$AB$21,K399)*INDEX(BaseInfo!$E$25:$P$25,J399)/L399/MIN(H399,130)/BaseInfo!$C$6*1000000/3600-IF(I399&lt;0.1,BaseInfo!$C$15/MIN(H399,130)*3600,0)</f>
        <v>853.05635624819979</v>
      </c>
    </row>
    <row r="400" spans="1:13" x14ac:dyDescent="0.25">
      <c r="A400" s="1">
        <v>1</v>
      </c>
      <c r="B400" s="1">
        <v>17</v>
      </c>
      <c r="C400" s="1">
        <v>15</v>
      </c>
      <c r="D400" s="5">
        <f>DATE(BaseInfo!$C$8,A400,B400)+TIME(C400-1,0,0) + TIME(BaseInfo!$C$12,BaseInfo!$C$13,0)</f>
        <v>44578.8125</v>
      </c>
      <c r="E400" s="2">
        <f t="shared" si="26"/>
        <v>0</v>
      </c>
      <c r="F400" s="2">
        <v>-1.081</v>
      </c>
      <c r="G400" s="2">
        <v>-0.622</v>
      </c>
      <c r="H400" s="3">
        <v>37.232999999999997</v>
      </c>
      <c r="I400" s="4">
        <v>0</v>
      </c>
      <c r="J400" s="11">
        <f t="shared" si="24"/>
        <v>1</v>
      </c>
      <c r="K400" s="11">
        <f t="shared" si="25"/>
        <v>20</v>
      </c>
      <c r="L400" s="12">
        <f t="shared" si="27"/>
        <v>1.2471748073145159</v>
      </c>
      <c r="M400" s="13" cm="1">
        <f t="array" ref="M400">BaseInfo!$C$10*(1-E400)*INDEX(BaseInfo!$E$21:$AB$21,K400)*INDEX(BaseInfo!$E$25:$P$25,J400)/L400/MIN(H400,130)/BaseInfo!$C$6*1000000/3600-IF(I400&lt;0.1,BaseInfo!$C$15/MIN(H400,130)*3600,0)</f>
        <v>740.07055345324636</v>
      </c>
    </row>
    <row r="401" spans="1:13" x14ac:dyDescent="0.25">
      <c r="A401" s="1">
        <v>1</v>
      </c>
      <c r="B401" s="1">
        <v>17</v>
      </c>
      <c r="C401" s="1">
        <v>16</v>
      </c>
      <c r="D401" s="5">
        <f>DATE(BaseInfo!$C$8,A401,B401)+TIME(C401-1,0,0) + TIME(BaseInfo!$C$12,BaseInfo!$C$13,0)</f>
        <v>44578.854166666664</v>
      </c>
      <c r="E401" s="2">
        <f t="shared" si="26"/>
        <v>0</v>
      </c>
      <c r="F401" s="2">
        <v>-0.13300000000000001</v>
      </c>
      <c r="G401" s="2">
        <v>-1.292</v>
      </c>
      <c r="H401" s="3">
        <v>37.124000000000002</v>
      </c>
      <c r="I401" s="4">
        <v>0</v>
      </c>
      <c r="J401" s="11">
        <f t="shared" si="24"/>
        <v>1</v>
      </c>
      <c r="K401" s="11">
        <f t="shared" si="25"/>
        <v>21</v>
      </c>
      <c r="L401" s="12">
        <f t="shared" si="27"/>
        <v>1.2988275482141578</v>
      </c>
      <c r="M401" s="13" cm="1">
        <f t="array" ref="M401">BaseInfo!$C$10*(1-E401)*INDEX(BaseInfo!$E$21:$AB$21,K401)*INDEX(BaseInfo!$E$25:$P$25,J401)/L401/MIN(H401,130)/BaseInfo!$C$6*1000000/3600-IF(I401&lt;0.1,BaseInfo!$C$15/MIN(H401,130)*3600,0)</f>
        <v>545.71582448234017</v>
      </c>
    </row>
    <row r="402" spans="1:13" x14ac:dyDescent="0.25">
      <c r="A402" s="1">
        <v>1</v>
      </c>
      <c r="B402" s="1">
        <v>17</v>
      </c>
      <c r="C402" s="1">
        <v>17</v>
      </c>
      <c r="D402" s="5">
        <f>DATE(BaseInfo!$C$8,A402,B402)+TIME(C402-1,0,0) + TIME(BaseInfo!$C$12,BaseInfo!$C$13,0)</f>
        <v>44578.895833333328</v>
      </c>
      <c r="E402" s="2">
        <f t="shared" si="26"/>
        <v>0</v>
      </c>
      <c r="F402" s="2">
        <v>-5.8999999999999997E-2</v>
      </c>
      <c r="G402" s="2">
        <v>-1.593</v>
      </c>
      <c r="H402" s="3">
        <v>36.99</v>
      </c>
      <c r="I402" s="4">
        <v>0</v>
      </c>
      <c r="J402" s="11">
        <f t="shared" si="24"/>
        <v>1</v>
      </c>
      <c r="K402" s="11">
        <f t="shared" si="25"/>
        <v>22</v>
      </c>
      <c r="L402" s="12">
        <f t="shared" si="27"/>
        <v>1.5940922181605428</v>
      </c>
      <c r="M402" s="13" cm="1">
        <f t="array" ref="M402">BaseInfo!$C$10*(1-E402)*INDEX(BaseInfo!$E$21:$AB$21,K402)*INDEX(BaseInfo!$E$25:$P$25,J402)/L402/MIN(H402,130)/BaseInfo!$C$6*1000000/3600-IF(I402&lt;0.1,BaseInfo!$C$15/MIN(H402,130)*3600,0)</f>
        <v>308.19112195834117</v>
      </c>
    </row>
    <row r="403" spans="1:13" x14ac:dyDescent="0.25">
      <c r="A403" s="1">
        <v>1</v>
      </c>
      <c r="B403" s="1">
        <v>17</v>
      </c>
      <c r="C403" s="1">
        <v>18</v>
      </c>
      <c r="D403" s="5">
        <f>DATE(BaseInfo!$C$8,A403,B403)+TIME(C403-1,0,0) + TIME(BaseInfo!$C$12,BaseInfo!$C$13,0)</f>
        <v>44578.9375</v>
      </c>
      <c r="E403" s="2">
        <f t="shared" si="26"/>
        <v>0</v>
      </c>
      <c r="F403" s="2">
        <v>-2.7E-2</v>
      </c>
      <c r="G403" s="2">
        <v>-1.79</v>
      </c>
      <c r="H403" s="3">
        <v>36.845999999999997</v>
      </c>
      <c r="I403" s="4">
        <v>0</v>
      </c>
      <c r="J403" s="11">
        <f t="shared" si="24"/>
        <v>1</v>
      </c>
      <c r="K403" s="11">
        <f t="shared" si="25"/>
        <v>23</v>
      </c>
      <c r="L403" s="12">
        <f t="shared" si="27"/>
        <v>1.790203619703636</v>
      </c>
      <c r="M403" s="13" cm="1">
        <f t="array" ref="M403">BaseInfo!$C$10*(1-E403)*INDEX(BaseInfo!$E$21:$AB$21,K403)*INDEX(BaseInfo!$E$25:$P$25,J403)/L403/MIN(H403,130)/BaseInfo!$C$6*1000000/3600-IF(I403&lt;0.1,BaseInfo!$C$15/MIN(H403,130)*3600,0)</f>
        <v>112.03059350812046</v>
      </c>
    </row>
    <row r="404" spans="1:13" x14ac:dyDescent="0.25">
      <c r="A404" s="1">
        <v>1</v>
      </c>
      <c r="B404" s="1">
        <v>17</v>
      </c>
      <c r="C404" s="1">
        <v>19</v>
      </c>
      <c r="D404" s="5">
        <f>DATE(BaseInfo!$C$8,A404,B404)+TIME(C404-1,0,0) + TIME(BaseInfo!$C$12,BaseInfo!$C$13,0)</f>
        <v>44578.979166666664</v>
      </c>
      <c r="E404" s="2">
        <f t="shared" si="26"/>
        <v>0</v>
      </c>
      <c r="F404" s="2">
        <v>-3.1E-2</v>
      </c>
      <c r="G404" s="2">
        <v>-1.7889999999999999</v>
      </c>
      <c r="H404" s="3">
        <v>36.722000000000001</v>
      </c>
      <c r="I404" s="4">
        <v>0</v>
      </c>
      <c r="J404" s="11">
        <f t="shared" si="24"/>
        <v>1</v>
      </c>
      <c r="K404" s="11">
        <f t="shared" si="25"/>
        <v>24</v>
      </c>
      <c r="L404" s="12">
        <f t="shared" si="27"/>
        <v>1.7892685656435146</v>
      </c>
      <c r="M404" s="13" cm="1">
        <f t="array" ref="M404">BaseInfo!$C$10*(1-E404)*INDEX(BaseInfo!$E$21:$AB$21,K404)*INDEX(BaseInfo!$E$25:$P$25,J404)/L404/MIN(H404,130)/BaseInfo!$C$6*1000000/3600-IF(I404&lt;0.1,BaseInfo!$C$15/MIN(H404,130)*3600,0)</f>
        <v>30.955327140127434</v>
      </c>
    </row>
    <row r="405" spans="1:13" x14ac:dyDescent="0.25">
      <c r="A405" s="1">
        <v>1</v>
      </c>
      <c r="B405" s="1">
        <v>17</v>
      </c>
      <c r="C405" s="1">
        <v>20</v>
      </c>
      <c r="D405" s="5">
        <f>DATE(BaseInfo!$C$8,A405,B405)+TIME(C405-1,0,0) + TIME(BaseInfo!$C$12,BaseInfo!$C$13,0)</f>
        <v>44579.020833333328</v>
      </c>
      <c r="E405" s="2">
        <f t="shared" si="26"/>
        <v>0</v>
      </c>
      <c r="F405" s="2">
        <v>-2.7E-2</v>
      </c>
      <c r="G405" s="2">
        <v>-1.79</v>
      </c>
      <c r="H405" s="3">
        <v>36.631999999999998</v>
      </c>
      <c r="I405" s="4">
        <v>0</v>
      </c>
      <c r="J405" s="11">
        <f t="shared" si="24"/>
        <v>1</v>
      </c>
      <c r="K405" s="11">
        <f t="shared" si="25"/>
        <v>1</v>
      </c>
      <c r="L405" s="12">
        <f t="shared" si="27"/>
        <v>1.790203619703636</v>
      </c>
      <c r="M405" s="13" cm="1">
        <f t="array" ref="M405">BaseInfo!$C$10*(1-E405)*INDEX(BaseInfo!$E$21:$AB$21,K405)*INDEX(BaseInfo!$E$25:$P$25,J405)/L405/MIN(H405,130)/BaseInfo!$C$6*1000000/3600-IF(I405&lt;0.1,BaseInfo!$C$15/MIN(H405,130)*3600,0)</f>
        <v>31.010039022350291</v>
      </c>
    </row>
    <row r="406" spans="1:13" x14ac:dyDescent="0.25">
      <c r="A406" s="1">
        <v>1</v>
      </c>
      <c r="B406" s="1">
        <v>17</v>
      </c>
      <c r="C406" s="1">
        <v>21</v>
      </c>
      <c r="D406" s="5">
        <f>DATE(BaseInfo!$C$8,A406,B406)+TIME(C406-1,0,0) + TIME(BaseInfo!$C$12,BaseInfo!$C$13,0)</f>
        <v>44579.0625</v>
      </c>
      <c r="E406" s="2">
        <f t="shared" si="26"/>
        <v>0</v>
      </c>
      <c r="F406" s="2">
        <v>-2.5000000000000001E-2</v>
      </c>
      <c r="G406" s="2">
        <v>-1.708</v>
      </c>
      <c r="H406" s="3">
        <v>36.548000000000002</v>
      </c>
      <c r="I406" s="4">
        <v>0</v>
      </c>
      <c r="J406" s="11">
        <f t="shared" si="24"/>
        <v>1</v>
      </c>
      <c r="K406" s="11">
        <f t="shared" si="25"/>
        <v>2</v>
      </c>
      <c r="L406" s="12">
        <f t="shared" si="27"/>
        <v>1.7081829527307664</v>
      </c>
      <c r="M406" s="13" cm="1">
        <f t="array" ref="M406">BaseInfo!$C$10*(1-E406)*INDEX(BaseInfo!$E$21:$AB$21,K406)*INDEX(BaseInfo!$E$25:$P$25,J406)/L406/MIN(H406,130)/BaseInfo!$C$6*1000000/3600-IF(I406&lt;0.1,BaseInfo!$C$15/MIN(H406,130)*3600,0)</f>
        <v>33.046684859475462</v>
      </c>
    </row>
    <row r="407" spans="1:13" x14ac:dyDescent="0.25">
      <c r="A407" s="1">
        <v>1</v>
      </c>
      <c r="B407" s="1">
        <v>17</v>
      </c>
      <c r="C407" s="1">
        <v>22</v>
      </c>
      <c r="D407" s="5">
        <f>DATE(BaseInfo!$C$8,A407,B407)+TIME(C407-1,0,0) + TIME(BaseInfo!$C$12,BaseInfo!$C$13,0)</f>
        <v>44579.104166666664</v>
      </c>
      <c r="E407" s="2">
        <f t="shared" si="26"/>
        <v>0</v>
      </c>
      <c r="F407" s="2">
        <v>-2.8000000000000001E-2</v>
      </c>
      <c r="G407" s="2">
        <v>-1.573</v>
      </c>
      <c r="H407" s="3">
        <v>37.636000000000003</v>
      </c>
      <c r="I407" s="4">
        <v>0</v>
      </c>
      <c r="J407" s="11">
        <f t="shared" si="24"/>
        <v>1</v>
      </c>
      <c r="K407" s="11">
        <f t="shared" si="25"/>
        <v>3</v>
      </c>
      <c r="L407" s="12">
        <f t="shared" si="27"/>
        <v>1.5732491856028401</v>
      </c>
      <c r="M407" s="13" cm="1">
        <f t="array" ref="M407">BaseInfo!$C$10*(1-E407)*INDEX(BaseInfo!$E$21:$AB$21,K407)*INDEX(BaseInfo!$E$25:$P$25,J407)/L407/MIN(H407,130)/BaseInfo!$C$6*1000000/3600-IF(I407&lt;0.1,BaseInfo!$C$15/MIN(H407,130)*3600,0)</f>
        <v>35.664146155180802</v>
      </c>
    </row>
    <row r="408" spans="1:13" x14ac:dyDescent="0.25">
      <c r="A408" s="1">
        <v>1</v>
      </c>
      <c r="B408" s="1">
        <v>17</v>
      </c>
      <c r="C408" s="1">
        <v>23</v>
      </c>
      <c r="D408" s="5">
        <f>DATE(BaseInfo!$C$8,A408,B408)+TIME(C408-1,0,0) + TIME(BaseInfo!$C$12,BaseInfo!$C$13,0)</f>
        <v>44579.145833333328</v>
      </c>
      <c r="E408" s="2">
        <f t="shared" si="26"/>
        <v>0</v>
      </c>
      <c r="F408" s="2">
        <v>-4.8000000000000001E-2</v>
      </c>
      <c r="G408" s="2">
        <v>-1.29</v>
      </c>
      <c r="H408" s="3">
        <v>37.125</v>
      </c>
      <c r="I408" s="4">
        <v>0</v>
      </c>
      <c r="J408" s="11">
        <f t="shared" si="24"/>
        <v>1</v>
      </c>
      <c r="K408" s="11">
        <f t="shared" si="25"/>
        <v>4</v>
      </c>
      <c r="L408" s="12">
        <f t="shared" si="27"/>
        <v>1.2908927143647533</v>
      </c>
      <c r="M408" s="13" cm="1">
        <f t="array" ref="M408">BaseInfo!$C$10*(1-E408)*INDEX(BaseInfo!$E$21:$AB$21,K408)*INDEX(BaseInfo!$E$25:$P$25,J408)/L408/MIN(H408,130)/BaseInfo!$C$6*1000000/3600-IF(I408&lt;0.1,BaseInfo!$C$15/MIN(H408,130)*3600,0)</f>
        <v>46.184230783663267</v>
      </c>
    </row>
    <row r="409" spans="1:13" x14ac:dyDescent="0.25">
      <c r="A409" s="1">
        <v>1</v>
      </c>
      <c r="B409" s="1">
        <v>17</v>
      </c>
      <c r="C409" s="1">
        <v>24</v>
      </c>
      <c r="D409" s="5">
        <f>DATE(BaseInfo!$C$8,A409,B409)+TIME(C409-1,0,0) + TIME(BaseInfo!$C$12,BaseInfo!$C$13,0)</f>
        <v>44579.1875</v>
      </c>
      <c r="E409" s="2">
        <f t="shared" si="26"/>
        <v>0</v>
      </c>
      <c r="F409" s="2">
        <v>-0.04</v>
      </c>
      <c r="G409" s="2">
        <v>-1.1870000000000001</v>
      </c>
      <c r="H409" s="3">
        <v>37.536999999999999</v>
      </c>
      <c r="I409" s="4">
        <v>0</v>
      </c>
      <c r="J409" s="11">
        <f t="shared" si="24"/>
        <v>1</v>
      </c>
      <c r="K409" s="11">
        <f t="shared" si="25"/>
        <v>5</v>
      </c>
      <c r="L409" s="12">
        <f t="shared" si="27"/>
        <v>1.1876737767585845</v>
      </c>
      <c r="M409" s="13" cm="1">
        <f t="array" ref="M409">BaseInfo!$C$10*(1-E409)*INDEX(BaseInfo!$E$21:$AB$21,K409)*INDEX(BaseInfo!$E$25:$P$25,J409)/L409/MIN(H409,130)/BaseInfo!$C$6*1000000/3600-IF(I409&lt;0.1,BaseInfo!$C$15/MIN(H409,130)*3600,0)</f>
        <v>170.62277378786908</v>
      </c>
    </row>
    <row r="410" spans="1:13" x14ac:dyDescent="0.25">
      <c r="A410" s="1">
        <v>1</v>
      </c>
      <c r="B410" s="1">
        <v>18</v>
      </c>
      <c r="C410" s="1">
        <v>1</v>
      </c>
      <c r="D410" s="5">
        <f>DATE(BaseInfo!$C$8,A410,B410)+TIME(C410-1,0,0) + TIME(BaseInfo!$C$12,BaseInfo!$C$13,0)</f>
        <v>44579.229166666664</v>
      </c>
      <c r="E410" s="2">
        <f t="shared" si="26"/>
        <v>0</v>
      </c>
      <c r="F410" s="2">
        <v>-5.6000000000000001E-2</v>
      </c>
      <c r="G410" s="2">
        <v>-1.125</v>
      </c>
      <c r="H410" s="3">
        <v>37.856999999999999</v>
      </c>
      <c r="I410" s="4">
        <v>0</v>
      </c>
      <c r="J410" s="11">
        <f t="shared" si="24"/>
        <v>1</v>
      </c>
      <c r="K410" s="11">
        <f t="shared" si="25"/>
        <v>6</v>
      </c>
      <c r="L410" s="12">
        <f t="shared" si="27"/>
        <v>1.1263929154606753</v>
      </c>
      <c r="M410" s="13" cm="1">
        <f t="array" ref="M410">BaseInfo!$C$10*(1-E410)*INDEX(BaseInfo!$E$21:$AB$21,K410)*INDEX(BaseInfo!$E$25:$P$25,J410)/L410/MIN(H410,130)/BaseInfo!$C$6*1000000/3600-IF(I410&lt;0.1,BaseInfo!$C$15/MIN(H410,130)*3600,0)</f>
        <v>304.50975585299699</v>
      </c>
    </row>
    <row r="411" spans="1:13" x14ac:dyDescent="0.25">
      <c r="A411" s="1">
        <v>1</v>
      </c>
      <c r="B411" s="1">
        <v>18</v>
      </c>
      <c r="C411" s="1">
        <v>2</v>
      </c>
      <c r="D411" s="5">
        <f>DATE(BaseInfo!$C$8,A411,B411)+TIME(C411-1,0,0) + TIME(BaseInfo!$C$12,BaseInfo!$C$13,0)</f>
        <v>44579.270833333328</v>
      </c>
      <c r="E411" s="2">
        <f t="shared" si="26"/>
        <v>0</v>
      </c>
      <c r="F411" s="2">
        <v>-0.58199999999999996</v>
      </c>
      <c r="G411" s="2">
        <v>-1.103</v>
      </c>
      <c r="H411" s="3">
        <v>35.936</v>
      </c>
      <c r="I411" s="4">
        <v>0</v>
      </c>
      <c r="J411" s="11">
        <f t="shared" si="24"/>
        <v>1</v>
      </c>
      <c r="K411" s="11">
        <f t="shared" si="25"/>
        <v>7</v>
      </c>
      <c r="L411" s="12">
        <f t="shared" si="27"/>
        <v>1.2471299050219267</v>
      </c>
      <c r="M411" s="13" cm="1">
        <f t="array" ref="M411">BaseInfo!$C$10*(1-E411)*INDEX(BaseInfo!$E$21:$AB$21,K411)*INDEX(BaseInfo!$E$25:$P$25,J411)/L411/MIN(H411,130)/BaseInfo!$C$6*1000000/3600-IF(I411&lt;0.1,BaseInfo!$C$15/MIN(H411,130)*3600,0)</f>
        <v>408.27360583095333</v>
      </c>
    </row>
    <row r="412" spans="1:13" x14ac:dyDescent="0.25">
      <c r="A412" s="1">
        <v>1</v>
      </c>
      <c r="B412" s="1">
        <v>18</v>
      </c>
      <c r="C412" s="1">
        <v>3</v>
      </c>
      <c r="D412" s="5">
        <f>DATE(BaseInfo!$C$8,A412,B412)+TIME(C412-1,0,0) + TIME(BaseInfo!$C$12,BaseInfo!$C$13,0)</f>
        <v>44579.3125</v>
      </c>
      <c r="E412" s="2">
        <f t="shared" si="26"/>
        <v>0</v>
      </c>
      <c r="F412" s="2">
        <v>-0.89300000000000002</v>
      </c>
      <c r="G412" s="2">
        <v>-1.1140000000000001</v>
      </c>
      <c r="H412" s="3">
        <v>47.731000000000002</v>
      </c>
      <c r="I412" s="4">
        <v>0</v>
      </c>
      <c r="J412" s="11">
        <f t="shared" si="24"/>
        <v>1</v>
      </c>
      <c r="K412" s="11">
        <f t="shared" si="25"/>
        <v>8</v>
      </c>
      <c r="L412" s="12">
        <f t="shared" si="27"/>
        <v>1.4277412230512925</v>
      </c>
      <c r="M412" s="13" cm="1">
        <f t="array" ref="M412">BaseInfo!$C$10*(1-E412)*INDEX(BaseInfo!$E$21:$AB$21,K412)*INDEX(BaseInfo!$E$25:$P$25,J412)/L412/MIN(H412,130)/BaseInfo!$C$6*1000000/3600-IF(I412&lt;0.1,BaseInfo!$C$15/MIN(H412,130)*3600,0)</f>
        <v>385.43941383868497</v>
      </c>
    </row>
    <row r="413" spans="1:13" x14ac:dyDescent="0.25">
      <c r="A413" s="1">
        <v>1</v>
      </c>
      <c r="B413" s="1">
        <v>18</v>
      </c>
      <c r="C413" s="1">
        <v>4</v>
      </c>
      <c r="D413" s="5">
        <f>DATE(BaseInfo!$C$8,A413,B413)+TIME(C413-1,0,0) + TIME(BaseInfo!$C$12,BaseInfo!$C$13,0)</f>
        <v>44579.354166666664</v>
      </c>
      <c r="E413" s="2">
        <f t="shared" si="26"/>
        <v>0</v>
      </c>
      <c r="F413" s="2">
        <v>-1.0580000000000001</v>
      </c>
      <c r="G413" s="2">
        <v>-1.1950000000000001</v>
      </c>
      <c r="H413" s="3">
        <v>84.88</v>
      </c>
      <c r="I413" s="4">
        <v>0</v>
      </c>
      <c r="J413" s="11">
        <f t="shared" si="24"/>
        <v>1</v>
      </c>
      <c r="K413" s="11">
        <f t="shared" si="25"/>
        <v>9</v>
      </c>
      <c r="L413" s="12">
        <f t="shared" si="27"/>
        <v>1.5960541970747735</v>
      </c>
      <c r="M413" s="13" cm="1">
        <f t="array" ref="M413">BaseInfo!$C$10*(1-E413)*INDEX(BaseInfo!$E$21:$AB$21,K413)*INDEX(BaseInfo!$E$25:$P$25,J413)/L413/MIN(H413,130)/BaseInfo!$C$6*1000000/3600-IF(I413&lt;0.1,BaseInfo!$C$15/MIN(H413,130)*3600,0)</f>
        <v>252.74662453963438</v>
      </c>
    </row>
    <row r="414" spans="1:13" x14ac:dyDescent="0.25">
      <c r="A414" s="1">
        <v>1</v>
      </c>
      <c r="B414" s="1">
        <v>18</v>
      </c>
      <c r="C414" s="1">
        <v>5</v>
      </c>
      <c r="D414" s="5">
        <f>DATE(BaseInfo!$C$8,A414,B414)+TIME(C414-1,0,0) + TIME(BaseInfo!$C$12,BaseInfo!$C$13,0)</f>
        <v>44579.395833333328</v>
      </c>
      <c r="E414" s="2">
        <f t="shared" si="26"/>
        <v>0</v>
      </c>
      <c r="F414" s="2">
        <v>-1.105</v>
      </c>
      <c r="G414" s="2">
        <v>-1.6060000000000001</v>
      </c>
      <c r="H414" s="3">
        <v>188.20500000000001</v>
      </c>
      <c r="I414" s="4">
        <v>0</v>
      </c>
      <c r="J414" s="11">
        <f t="shared" si="24"/>
        <v>1</v>
      </c>
      <c r="K414" s="11">
        <f t="shared" si="25"/>
        <v>10</v>
      </c>
      <c r="L414" s="12">
        <f t="shared" si="27"/>
        <v>1.9494258128997883</v>
      </c>
      <c r="M414" s="13" cm="1">
        <f t="array" ref="M414">BaseInfo!$C$10*(1-E414)*INDEX(BaseInfo!$E$21:$AB$21,K414)*INDEX(BaseInfo!$E$25:$P$25,J414)/L414/MIN(H414,130)/BaseInfo!$C$6*1000000/3600-IF(I414&lt;0.1,BaseInfo!$C$15/MIN(H414,130)*3600,0)</f>
        <v>155.74327587828211</v>
      </c>
    </row>
    <row r="415" spans="1:13" x14ac:dyDescent="0.25">
      <c r="A415" s="1">
        <v>1</v>
      </c>
      <c r="B415" s="1">
        <v>18</v>
      </c>
      <c r="C415" s="1">
        <v>6</v>
      </c>
      <c r="D415" s="5">
        <f>DATE(BaseInfo!$C$8,A415,B415)+TIME(C415-1,0,0) + TIME(BaseInfo!$C$12,BaseInfo!$C$13,0)</f>
        <v>44579.4375</v>
      </c>
      <c r="E415" s="2">
        <f t="shared" si="26"/>
        <v>0</v>
      </c>
      <c r="F415" s="2">
        <v>-0.96899999999999997</v>
      </c>
      <c r="G415" s="2">
        <v>-2.1269999999999998</v>
      </c>
      <c r="H415" s="3">
        <v>351.98</v>
      </c>
      <c r="I415" s="4">
        <v>0</v>
      </c>
      <c r="J415" s="11">
        <f t="shared" si="24"/>
        <v>1</v>
      </c>
      <c r="K415" s="11">
        <f t="shared" si="25"/>
        <v>11</v>
      </c>
      <c r="L415" s="12">
        <f t="shared" si="27"/>
        <v>2.3373253945482215</v>
      </c>
      <c r="M415" s="13" cm="1">
        <f t="array" ref="M415">BaseInfo!$C$10*(1-E415)*INDEX(BaseInfo!$E$21:$AB$21,K415)*INDEX(BaseInfo!$E$25:$P$25,J415)/L415/MIN(H415,130)/BaseInfo!$C$6*1000000/3600-IF(I415&lt;0.1,BaseInfo!$C$15/MIN(H415,130)*3600,0)</f>
        <v>102.99554561898408</v>
      </c>
    </row>
    <row r="416" spans="1:13" x14ac:dyDescent="0.25">
      <c r="A416" s="1">
        <v>1</v>
      </c>
      <c r="B416" s="1">
        <v>18</v>
      </c>
      <c r="C416" s="1">
        <v>7</v>
      </c>
      <c r="D416" s="5">
        <f>DATE(BaseInfo!$C$8,A416,B416)+TIME(C416-1,0,0) + TIME(BaseInfo!$C$12,BaseInfo!$C$13,0)</f>
        <v>44579.479166666664</v>
      </c>
      <c r="E416" s="2">
        <f t="shared" si="26"/>
        <v>0</v>
      </c>
      <c r="F416" s="2">
        <v>-0.63700000000000001</v>
      </c>
      <c r="G416" s="2">
        <v>-1.9990000000000001</v>
      </c>
      <c r="H416" s="3">
        <v>533.15899999999999</v>
      </c>
      <c r="I416" s="4">
        <v>0</v>
      </c>
      <c r="J416" s="11">
        <f t="shared" si="24"/>
        <v>1</v>
      </c>
      <c r="K416" s="11">
        <f t="shared" si="25"/>
        <v>12</v>
      </c>
      <c r="L416" s="12">
        <f t="shared" si="27"/>
        <v>2.0980395611141369</v>
      </c>
      <c r="M416" s="13" cm="1">
        <f t="array" ref="M416">BaseInfo!$C$10*(1-E416)*INDEX(BaseInfo!$E$21:$AB$21,K416)*INDEX(BaseInfo!$E$25:$P$25,J416)/L416/MIN(H416,130)/BaseInfo!$C$6*1000000/3600-IF(I416&lt;0.1,BaseInfo!$C$15/MIN(H416,130)*3600,0)</f>
        <v>95.420329254132511</v>
      </c>
    </row>
    <row r="417" spans="1:13" x14ac:dyDescent="0.25">
      <c r="A417" s="1">
        <v>1</v>
      </c>
      <c r="B417" s="1">
        <v>18</v>
      </c>
      <c r="C417" s="1">
        <v>8</v>
      </c>
      <c r="D417" s="5">
        <f>DATE(BaseInfo!$C$8,A417,B417)+TIME(C417-1,0,0) + TIME(BaseInfo!$C$12,BaseInfo!$C$13,0)</f>
        <v>44579.520833333328</v>
      </c>
      <c r="E417" s="2">
        <f t="shared" si="26"/>
        <v>0</v>
      </c>
      <c r="F417" s="2">
        <v>-0.58799999999999997</v>
      </c>
      <c r="G417" s="2">
        <v>-1.7270000000000001</v>
      </c>
      <c r="H417" s="3">
        <v>735.17200000000003</v>
      </c>
      <c r="I417" s="4">
        <v>0</v>
      </c>
      <c r="J417" s="11">
        <f t="shared" si="24"/>
        <v>1</v>
      </c>
      <c r="K417" s="11">
        <f t="shared" si="25"/>
        <v>13</v>
      </c>
      <c r="L417" s="12">
        <f t="shared" si="27"/>
        <v>1.8243555026364791</v>
      </c>
      <c r="M417" s="13" cm="1">
        <f t="array" ref="M417">BaseInfo!$C$10*(1-E417)*INDEX(BaseInfo!$E$21:$AB$21,K417)*INDEX(BaseInfo!$E$25:$P$25,J417)/L417/MIN(H417,130)/BaseInfo!$C$6*1000000/3600-IF(I417&lt;0.1,BaseInfo!$C$15/MIN(H417,130)*3600,0)</f>
        <v>110.15041735839399</v>
      </c>
    </row>
    <row r="418" spans="1:13" x14ac:dyDescent="0.25">
      <c r="A418" s="1">
        <v>1</v>
      </c>
      <c r="B418" s="1">
        <v>18</v>
      </c>
      <c r="C418" s="1">
        <v>9</v>
      </c>
      <c r="D418" s="5">
        <f>DATE(BaseInfo!$C$8,A418,B418)+TIME(C418-1,0,0) + TIME(BaseInfo!$C$12,BaseInfo!$C$13,0)</f>
        <v>44579.5625</v>
      </c>
      <c r="E418" s="2">
        <f t="shared" si="26"/>
        <v>0</v>
      </c>
      <c r="F418" s="2">
        <v>-1.2350000000000001</v>
      </c>
      <c r="G418" s="2">
        <v>-1.1559999999999999</v>
      </c>
      <c r="H418" s="3">
        <v>972.73400000000004</v>
      </c>
      <c r="I418" s="4">
        <v>0</v>
      </c>
      <c r="J418" s="11">
        <f t="shared" si="24"/>
        <v>1</v>
      </c>
      <c r="K418" s="11">
        <f t="shared" si="25"/>
        <v>14</v>
      </c>
      <c r="L418" s="12">
        <f t="shared" si="27"/>
        <v>1.6916149088962298</v>
      </c>
      <c r="M418" s="13" cm="1">
        <f t="array" ref="M418">BaseInfo!$C$10*(1-E418)*INDEX(BaseInfo!$E$21:$AB$21,K418)*INDEX(BaseInfo!$E$25:$P$25,J418)/L418/MIN(H418,130)/BaseInfo!$C$6*1000000/3600-IF(I418&lt;0.1,BaseInfo!$C$15/MIN(H418,130)*3600,0)</f>
        <v>119.01119356613104</v>
      </c>
    </row>
    <row r="419" spans="1:13" x14ac:dyDescent="0.25">
      <c r="A419" s="1">
        <v>1</v>
      </c>
      <c r="B419" s="1">
        <v>18</v>
      </c>
      <c r="C419" s="1">
        <v>10</v>
      </c>
      <c r="D419" s="5">
        <f>DATE(BaseInfo!$C$8,A419,B419)+TIME(C419-1,0,0) + TIME(BaseInfo!$C$12,BaseInfo!$C$13,0)</f>
        <v>44579.604166666664</v>
      </c>
      <c r="E419" s="2">
        <f t="shared" si="26"/>
        <v>0</v>
      </c>
      <c r="F419" s="2">
        <v>-1.6739999999999999</v>
      </c>
      <c r="G419" s="2">
        <v>-0.91600000000000004</v>
      </c>
      <c r="H419" s="3">
        <v>1106.8969999999999</v>
      </c>
      <c r="I419" s="4">
        <v>0</v>
      </c>
      <c r="J419" s="11">
        <f t="shared" si="24"/>
        <v>1</v>
      </c>
      <c r="K419" s="11">
        <f t="shared" si="25"/>
        <v>15</v>
      </c>
      <c r="L419" s="12">
        <f t="shared" si="27"/>
        <v>1.9082274497554006</v>
      </c>
      <c r="M419" s="13" cm="1">
        <f t="array" ref="M419">BaseInfo!$C$10*(1-E419)*INDEX(BaseInfo!$E$21:$AB$21,K419)*INDEX(BaseInfo!$E$25:$P$25,J419)/L419/MIN(H419,130)/BaseInfo!$C$6*1000000/3600-IF(I419&lt;0.1,BaseInfo!$C$15/MIN(H419,130)*3600,0)</f>
        <v>105.18728219457412</v>
      </c>
    </row>
    <row r="420" spans="1:13" x14ac:dyDescent="0.25">
      <c r="A420" s="1">
        <v>1</v>
      </c>
      <c r="B420" s="1">
        <v>18</v>
      </c>
      <c r="C420" s="1">
        <v>11</v>
      </c>
      <c r="D420" s="5">
        <f>DATE(BaseInfo!$C$8,A420,B420)+TIME(C420-1,0,0) + TIME(BaseInfo!$C$12,BaseInfo!$C$13,0)</f>
        <v>44579.645833333328</v>
      </c>
      <c r="E420" s="2">
        <f t="shared" si="26"/>
        <v>0</v>
      </c>
      <c r="F420" s="2">
        <v>-1.929</v>
      </c>
      <c r="G420" s="2">
        <v>-0.92300000000000004</v>
      </c>
      <c r="H420" s="3">
        <v>1046.2180000000001</v>
      </c>
      <c r="I420" s="4">
        <v>0</v>
      </c>
      <c r="J420" s="11">
        <f t="shared" si="24"/>
        <v>1</v>
      </c>
      <c r="K420" s="11">
        <f t="shared" si="25"/>
        <v>16</v>
      </c>
      <c r="L420" s="12">
        <f t="shared" si="27"/>
        <v>2.1384503735181699</v>
      </c>
      <c r="M420" s="13" cm="1">
        <f t="array" ref="M420">BaseInfo!$C$10*(1-E420)*INDEX(BaseInfo!$E$21:$AB$21,K420)*INDEX(BaseInfo!$E$25:$P$25,J420)/L420/MIN(H420,130)/BaseInfo!$C$6*1000000/3600-IF(I420&lt;0.1,BaseInfo!$C$15/MIN(H420,130)*3600,0)</f>
        <v>112.83162710533622</v>
      </c>
    </row>
    <row r="421" spans="1:13" x14ac:dyDescent="0.25">
      <c r="A421" s="1">
        <v>1</v>
      </c>
      <c r="B421" s="1">
        <v>18</v>
      </c>
      <c r="C421" s="1">
        <v>12</v>
      </c>
      <c r="D421" s="5">
        <f>DATE(BaseInfo!$C$8,A421,B421)+TIME(C421-1,0,0) + TIME(BaseInfo!$C$12,BaseInfo!$C$13,0)</f>
        <v>44579.6875</v>
      </c>
      <c r="E421" s="2">
        <f t="shared" si="26"/>
        <v>0</v>
      </c>
      <c r="F421" s="2">
        <v>-2.0510000000000002</v>
      </c>
      <c r="G421" s="2">
        <v>-0.89800000000000002</v>
      </c>
      <c r="H421" s="3">
        <v>383.637</v>
      </c>
      <c r="I421" s="4">
        <v>0</v>
      </c>
      <c r="J421" s="11">
        <f t="shared" si="24"/>
        <v>1</v>
      </c>
      <c r="K421" s="11">
        <f t="shared" si="25"/>
        <v>17</v>
      </c>
      <c r="L421" s="12">
        <f t="shared" si="27"/>
        <v>2.2389740954285293</v>
      </c>
      <c r="M421" s="13" cm="1">
        <f t="array" ref="M421">BaseInfo!$C$10*(1-E421)*INDEX(BaseInfo!$E$21:$AB$21,K421)*INDEX(BaseInfo!$E$25:$P$25,J421)/L421/MIN(H421,130)/BaseInfo!$C$6*1000000/3600-IF(I421&lt;0.1,BaseInfo!$C$15/MIN(H421,130)*3600,0)</f>
        <v>135.24414453378631</v>
      </c>
    </row>
    <row r="422" spans="1:13" x14ac:dyDescent="0.25">
      <c r="A422" s="1">
        <v>1</v>
      </c>
      <c r="B422" s="1">
        <v>18</v>
      </c>
      <c r="C422" s="1">
        <v>13</v>
      </c>
      <c r="D422" s="5">
        <f>DATE(BaseInfo!$C$8,A422,B422)+TIME(C422-1,0,0) + TIME(BaseInfo!$C$12,BaseInfo!$C$13,0)</f>
        <v>44579.729166666664</v>
      </c>
      <c r="E422" s="2">
        <f t="shared" si="26"/>
        <v>0</v>
      </c>
      <c r="F422" s="2">
        <v>-2.3530000000000002</v>
      </c>
      <c r="G422" s="2">
        <v>-1.018</v>
      </c>
      <c r="H422" s="3">
        <v>50.695999999999998</v>
      </c>
      <c r="I422" s="4">
        <v>0</v>
      </c>
      <c r="J422" s="11">
        <f t="shared" si="24"/>
        <v>1</v>
      </c>
      <c r="K422" s="11">
        <f t="shared" si="25"/>
        <v>18</v>
      </c>
      <c r="L422" s="12">
        <f t="shared" si="27"/>
        <v>2.5637731958970162</v>
      </c>
      <c r="M422" s="13" cm="1">
        <f t="array" ref="M422">BaseInfo!$C$10*(1-E422)*INDEX(BaseInfo!$E$21:$AB$21,K422)*INDEX(BaseInfo!$E$25:$P$25,J422)/L422/MIN(H422,130)/BaseInfo!$C$6*1000000/3600-IF(I422&lt;0.1,BaseInfo!$C$15/MIN(H422,130)*3600,0)</f>
        <v>301.97130291331956</v>
      </c>
    </row>
    <row r="423" spans="1:13" x14ac:dyDescent="0.25">
      <c r="A423" s="1">
        <v>1</v>
      </c>
      <c r="B423" s="1">
        <v>18</v>
      </c>
      <c r="C423" s="1">
        <v>14</v>
      </c>
      <c r="D423" s="5">
        <f>DATE(BaseInfo!$C$8,A423,B423)+TIME(C423-1,0,0) + TIME(BaseInfo!$C$12,BaseInfo!$C$13,0)</f>
        <v>44579.770833333328</v>
      </c>
      <c r="E423" s="2">
        <f t="shared" si="26"/>
        <v>0</v>
      </c>
      <c r="F423" s="2">
        <v>-2.6659999999999999</v>
      </c>
      <c r="G423" s="2">
        <v>-1.028</v>
      </c>
      <c r="H423" s="3">
        <v>38.112000000000002</v>
      </c>
      <c r="I423" s="4">
        <v>0</v>
      </c>
      <c r="J423" s="11">
        <f t="shared" si="24"/>
        <v>1</v>
      </c>
      <c r="K423" s="11">
        <f t="shared" si="25"/>
        <v>19</v>
      </c>
      <c r="L423" s="12">
        <f t="shared" si="27"/>
        <v>2.857330922381935</v>
      </c>
      <c r="M423" s="13" cm="1">
        <f t="array" ref="M423">BaseInfo!$C$10*(1-E423)*INDEX(BaseInfo!$E$21:$AB$21,K423)*INDEX(BaseInfo!$E$25:$P$25,J423)/L423/MIN(H423,130)/BaseInfo!$C$6*1000000/3600-IF(I423&lt;0.1,BaseInfo!$C$15/MIN(H423,130)*3600,0)</f>
        <v>359.43942935155388</v>
      </c>
    </row>
    <row r="424" spans="1:13" x14ac:dyDescent="0.25">
      <c r="A424" s="1">
        <v>1</v>
      </c>
      <c r="B424" s="1">
        <v>18</v>
      </c>
      <c r="C424" s="1">
        <v>15</v>
      </c>
      <c r="D424" s="5">
        <f>DATE(BaseInfo!$C$8,A424,B424)+TIME(C424-1,0,0) + TIME(BaseInfo!$C$12,BaseInfo!$C$13,0)</f>
        <v>44579.8125</v>
      </c>
      <c r="E424" s="2">
        <f t="shared" si="26"/>
        <v>0</v>
      </c>
      <c r="F424" s="2">
        <v>-2.7959999999999998</v>
      </c>
      <c r="G424" s="2">
        <v>-0.81799999999999995</v>
      </c>
      <c r="H424" s="3">
        <v>37.067999999999998</v>
      </c>
      <c r="I424" s="4">
        <v>0</v>
      </c>
      <c r="J424" s="11">
        <f t="shared" si="24"/>
        <v>1</v>
      </c>
      <c r="K424" s="11">
        <f t="shared" si="25"/>
        <v>20</v>
      </c>
      <c r="L424" s="12">
        <f t="shared" si="27"/>
        <v>2.9132009886034296</v>
      </c>
      <c r="M424" s="13" cm="1">
        <f t="array" ref="M424">BaseInfo!$C$10*(1-E424)*INDEX(BaseInfo!$E$21:$AB$21,K424)*INDEX(BaseInfo!$E$25:$P$25,J424)/L424/MIN(H424,130)/BaseInfo!$C$6*1000000/3600-IF(I424&lt;0.1,BaseInfo!$C$15/MIN(H424,130)*3600,0)</f>
        <v>312.68890273729158</v>
      </c>
    </row>
    <row r="425" spans="1:13" x14ac:dyDescent="0.25">
      <c r="A425" s="1">
        <v>1</v>
      </c>
      <c r="B425" s="1">
        <v>18</v>
      </c>
      <c r="C425" s="1">
        <v>16</v>
      </c>
      <c r="D425" s="5">
        <f>DATE(BaseInfo!$C$8,A425,B425)+TIME(C425-1,0,0) + TIME(BaseInfo!$C$12,BaseInfo!$C$13,0)</f>
        <v>44579.854166666664</v>
      </c>
      <c r="E425" s="2">
        <f t="shared" si="26"/>
        <v>0</v>
      </c>
      <c r="F425" s="2">
        <v>-2.8039999999999998</v>
      </c>
      <c r="G425" s="2">
        <v>-0.71499999999999997</v>
      </c>
      <c r="H425" s="3">
        <v>36.926000000000002</v>
      </c>
      <c r="I425" s="4">
        <v>0</v>
      </c>
      <c r="J425" s="11">
        <f t="shared" si="24"/>
        <v>1</v>
      </c>
      <c r="K425" s="11">
        <f t="shared" si="25"/>
        <v>21</v>
      </c>
      <c r="L425" s="12">
        <f t="shared" si="27"/>
        <v>2.893724416733563</v>
      </c>
      <c r="M425" s="13" cm="1">
        <f t="array" ref="M425">BaseInfo!$C$10*(1-E425)*INDEX(BaseInfo!$E$21:$AB$21,K425)*INDEX(BaseInfo!$E$25:$P$25,J425)/L425/MIN(H425,130)/BaseInfo!$C$6*1000000/3600-IF(I425&lt;0.1,BaseInfo!$C$15/MIN(H425,130)*3600,0)</f>
        <v>240.88068590636786</v>
      </c>
    </row>
    <row r="426" spans="1:13" x14ac:dyDescent="0.25">
      <c r="A426" s="1">
        <v>1</v>
      </c>
      <c r="B426" s="1">
        <v>18</v>
      </c>
      <c r="C426" s="1">
        <v>17</v>
      </c>
      <c r="D426" s="5">
        <f>DATE(BaseInfo!$C$8,A426,B426)+TIME(C426-1,0,0) + TIME(BaseInfo!$C$12,BaseInfo!$C$13,0)</f>
        <v>44579.895833333328</v>
      </c>
      <c r="E426" s="2">
        <f t="shared" si="26"/>
        <v>0</v>
      </c>
      <c r="F426" s="2">
        <v>-2.7149999999999999</v>
      </c>
      <c r="G426" s="2">
        <v>-1.0409999999999999</v>
      </c>
      <c r="H426" s="3">
        <v>36.787999999999997</v>
      </c>
      <c r="I426" s="4">
        <v>0</v>
      </c>
      <c r="J426" s="11">
        <f t="shared" si="24"/>
        <v>1</v>
      </c>
      <c r="K426" s="11">
        <f t="shared" si="25"/>
        <v>22</v>
      </c>
      <c r="L426" s="12">
        <f t="shared" si="27"/>
        <v>2.9077321059547421</v>
      </c>
      <c r="M426" s="13" cm="1">
        <f t="array" ref="M426">BaseInfo!$C$10*(1-E426)*INDEX(BaseInfo!$E$21:$AB$21,K426)*INDEX(BaseInfo!$E$25:$P$25,J426)/L426/MIN(H426,130)/BaseInfo!$C$6*1000000/3600-IF(I426&lt;0.1,BaseInfo!$C$15/MIN(H426,130)*3600,0)</f>
        <v>165.46491985017155</v>
      </c>
    </row>
    <row r="427" spans="1:13" x14ac:dyDescent="0.25">
      <c r="A427" s="1">
        <v>1</v>
      </c>
      <c r="B427" s="1">
        <v>18</v>
      </c>
      <c r="C427" s="1">
        <v>18</v>
      </c>
      <c r="D427" s="5">
        <f>DATE(BaseInfo!$C$8,A427,B427)+TIME(C427-1,0,0) + TIME(BaseInfo!$C$12,BaseInfo!$C$13,0)</f>
        <v>44579.9375</v>
      </c>
      <c r="E427" s="2">
        <f t="shared" si="26"/>
        <v>0</v>
      </c>
      <c r="F427" s="2">
        <v>-2.65</v>
      </c>
      <c r="G427" s="2">
        <v>-1.379</v>
      </c>
      <c r="H427" s="3">
        <v>36.651000000000003</v>
      </c>
      <c r="I427" s="4">
        <v>0</v>
      </c>
      <c r="J427" s="11">
        <f t="shared" si="24"/>
        <v>1</v>
      </c>
      <c r="K427" s="11">
        <f t="shared" si="25"/>
        <v>23</v>
      </c>
      <c r="L427" s="12">
        <f t="shared" si="27"/>
        <v>2.9873300788496744</v>
      </c>
      <c r="M427" s="13" cm="1">
        <f t="array" ref="M427">BaseInfo!$C$10*(1-E427)*INDEX(BaseInfo!$E$21:$AB$21,K427)*INDEX(BaseInfo!$E$25:$P$25,J427)/L427/MIN(H427,130)/BaseInfo!$C$6*1000000/3600-IF(I427&lt;0.1,BaseInfo!$C$15/MIN(H427,130)*3600,0)</f>
        <v>63.557088502328163</v>
      </c>
    </row>
    <row r="428" spans="1:13" x14ac:dyDescent="0.25">
      <c r="A428" s="1">
        <v>1</v>
      </c>
      <c r="B428" s="1">
        <v>18</v>
      </c>
      <c r="C428" s="1">
        <v>19</v>
      </c>
      <c r="D428" s="5">
        <f>DATE(BaseInfo!$C$8,A428,B428)+TIME(C428-1,0,0) + TIME(BaseInfo!$C$12,BaseInfo!$C$13,0)</f>
        <v>44579.979166666664</v>
      </c>
      <c r="E428" s="2">
        <f t="shared" si="26"/>
        <v>0</v>
      </c>
      <c r="F428" s="2">
        <v>-2.637</v>
      </c>
      <c r="G428" s="2">
        <v>-1.601</v>
      </c>
      <c r="H428" s="3">
        <v>36.521000000000001</v>
      </c>
      <c r="I428" s="4">
        <v>0</v>
      </c>
      <c r="J428" s="11">
        <f t="shared" si="24"/>
        <v>1</v>
      </c>
      <c r="K428" s="11">
        <f t="shared" si="25"/>
        <v>24</v>
      </c>
      <c r="L428" s="12">
        <f t="shared" si="27"/>
        <v>3.0849586707118135</v>
      </c>
      <c r="M428" s="13" cm="1">
        <f t="array" ref="M428">BaseInfo!$C$10*(1-E428)*INDEX(BaseInfo!$E$21:$AB$21,K428)*INDEX(BaseInfo!$E$25:$P$25,J428)/L428/MIN(H428,130)/BaseInfo!$C$6*1000000/3600-IF(I428&lt;0.1,BaseInfo!$C$15/MIN(H428,130)*3600,0)</f>
        <v>13.912720419671576</v>
      </c>
    </row>
    <row r="429" spans="1:13" x14ac:dyDescent="0.25">
      <c r="A429" s="1">
        <v>1</v>
      </c>
      <c r="B429" s="1">
        <v>18</v>
      </c>
      <c r="C429" s="1">
        <v>20</v>
      </c>
      <c r="D429" s="5">
        <f>DATE(BaseInfo!$C$8,A429,B429)+TIME(C429-1,0,0) + TIME(BaseInfo!$C$12,BaseInfo!$C$13,0)</f>
        <v>44580.020833333328</v>
      </c>
      <c r="E429" s="2">
        <f t="shared" si="26"/>
        <v>0</v>
      </c>
      <c r="F429" s="2">
        <v>-2.5270000000000001</v>
      </c>
      <c r="G429" s="2">
        <v>-1.768</v>
      </c>
      <c r="H429" s="3">
        <v>36.402999999999999</v>
      </c>
      <c r="I429" s="4">
        <v>0</v>
      </c>
      <c r="J429" s="11">
        <f t="shared" si="24"/>
        <v>1</v>
      </c>
      <c r="K429" s="11">
        <f t="shared" si="25"/>
        <v>1</v>
      </c>
      <c r="L429" s="12">
        <f t="shared" si="27"/>
        <v>3.0840805761198915</v>
      </c>
      <c r="M429" s="13" cm="1">
        <f t="array" ref="M429">BaseInfo!$C$10*(1-E429)*INDEX(BaseInfo!$E$21:$AB$21,K429)*INDEX(BaseInfo!$E$25:$P$25,J429)/L429/MIN(H429,130)/BaseInfo!$C$6*1000000/3600-IF(I429&lt;0.1,BaseInfo!$C$15/MIN(H429,130)*3600,0)</f>
        <v>13.964608091622873</v>
      </c>
    </row>
    <row r="430" spans="1:13" x14ac:dyDescent="0.25">
      <c r="A430" s="1">
        <v>1</v>
      </c>
      <c r="B430" s="1">
        <v>18</v>
      </c>
      <c r="C430" s="1">
        <v>21</v>
      </c>
      <c r="D430" s="5">
        <f>DATE(BaseInfo!$C$8,A430,B430)+TIME(C430-1,0,0) + TIME(BaseInfo!$C$12,BaseInfo!$C$13,0)</f>
        <v>44580.0625</v>
      </c>
      <c r="E430" s="2">
        <f t="shared" si="26"/>
        <v>0</v>
      </c>
      <c r="F430" s="2">
        <v>-2.1960000000000002</v>
      </c>
      <c r="G430" s="2">
        <v>-1.8680000000000001</v>
      </c>
      <c r="H430" s="3">
        <v>36.298999999999999</v>
      </c>
      <c r="I430" s="4">
        <v>0</v>
      </c>
      <c r="J430" s="11">
        <f t="shared" si="24"/>
        <v>1</v>
      </c>
      <c r="K430" s="11">
        <f t="shared" si="25"/>
        <v>2</v>
      </c>
      <c r="L430" s="12">
        <f t="shared" si="27"/>
        <v>2.8830261878796732</v>
      </c>
      <c r="M430" s="13" cm="1">
        <f t="array" ref="M430">BaseInfo!$C$10*(1-E430)*INDEX(BaseInfo!$E$21:$AB$21,K430)*INDEX(BaseInfo!$E$25:$P$25,J430)/L430/MIN(H430,130)/BaseInfo!$C$6*1000000/3600-IF(I430&lt;0.1,BaseInfo!$C$15/MIN(H430,130)*3600,0)</f>
        <v>15.672890260845426</v>
      </c>
    </row>
    <row r="431" spans="1:13" x14ac:dyDescent="0.25">
      <c r="A431" s="1">
        <v>1</v>
      </c>
      <c r="B431" s="1">
        <v>18</v>
      </c>
      <c r="C431" s="1">
        <v>22</v>
      </c>
      <c r="D431" s="5">
        <f>DATE(BaseInfo!$C$8,A431,B431)+TIME(C431-1,0,0) + TIME(BaseInfo!$C$12,BaseInfo!$C$13,0)</f>
        <v>44580.104166666664</v>
      </c>
      <c r="E431" s="2">
        <f t="shared" si="26"/>
        <v>0</v>
      </c>
      <c r="F431" s="2">
        <v>-1.7989999999999999</v>
      </c>
      <c r="G431" s="2">
        <v>-2.024</v>
      </c>
      <c r="H431" s="3">
        <v>36.201999999999998</v>
      </c>
      <c r="I431" s="4">
        <v>0</v>
      </c>
      <c r="J431" s="11">
        <f t="shared" si="24"/>
        <v>1</v>
      </c>
      <c r="K431" s="11">
        <f t="shared" si="25"/>
        <v>3</v>
      </c>
      <c r="L431" s="12">
        <f t="shared" si="27"/>
        <v>2.7079470083441439</v>
      </c>
      <c r="M431" s="13" cm="1">
        <f t="array" ref="M431">BaseInfo!$C$10*(1-E431)*INDEX(BaseInfo!$E$21:$AB$21,K431)*INDEX(BaseInfo!$E$25:$P$25,J431)/L431/MIN(H431,130)/BaseInfo!$C$6*1000000/3600-IF(I431&lt;0.1,BaseInfo!$C$15/MIN(H431,130)*3600,0)</f>
        <v>17.373842887635128</v>
      </c>
    </row>
    <row r="432" spans="1:13" x14ac:dyDescent="0.25">
      <c r="A432" s="1">
        <v>1</v>
      </c>
      <c r="B432" s="1">
        <v>18</v>
      </c>
      <c r="C432" s="1">
        <v>23</v>
      </c>
      <c r="D432" s="5">
        <f>DATE(BaseInfo!$C$8,A432,B432)+TIME(C432-1,0,0) + TIME(BaseInfo!$C$12,BaseInfo!$C$13,0)</f>
        <v>44580.145833333328</v>
      </c>
      <c r="E432" s="2">
        <f t="shared" si="26"/>
        <v>0</v>
      </c>
      <c r="F432" s="2">
        <v>-1.456</v>
      </c>
      <c r="G432" s="2">
        <v>-2.0529999999999999</v>
      </c>
      <c r="H432" s="3">
        <v>36.113999999999997</v>
      </c>
      <c r="I432" s="4">
        <v>0</v>
      </c>
      <c r="J432" s="11">
        <f t="shared" si="24"/>
        <v>1</v>
      </c>
      <c r="K432" s="11">
        <f t="shared" si="25"/>
        <v>4</v>
      </c>
      <c r="L432" s="12">
        <f t="shared" si="27"/>
        <v>2.5168919325231269</v>
      </c>
      <c r="M432" s="13" cm="1">
        <f t="array" ref="M432">BaseInfo!$C$10*(1-E432)*INDEX(BaseInfo!$E$21:$AB$21,K432)*INDEX(BaseInfo!$E$25:$P$25,J432)/L432/MIN(H432,130)/BaseInfo!$C$6*1000000/3600-IF(I432&lt;0.1,BaseInfo!$C$15/MIN(H432,130)*3600,0)</f>
        <v>19.49492024313551</v>
      </c>
    </row>
    <row r="433" spans="1:13" x14ac:dyDescent="0.25">
      <c r="A433" s="1">
        <v>1</v>
      </c>
      <c r="B433" s="1">
        <v>18</v>
      </c>
      <c r="C433" s="1">
        <v>24</v>
      </c>
      <c r="D433" s="5">
        <f>DATE(BaseInfo!$C$8,A433,B433)+TIME(C433-1,0,0) + TIME(BaseInfo!$C$12,BaseInfo!$C$13,0)</f>
        <v>44580.1875</v>
      </c>
      <c r="E433" s="2">
        <f t="shared" si="26"/>
        <v>0</v>
      </c>
      <c r="F433" s="2">
        <v>-1.069</v>
      </c>
      <c r="G433" s="2">
        <v>-2.0209999999999999</v>
      </c>
      <c r="H433" s="3">
        <v>36.030999999999999</v>
      </c>
      <c r="I433" s="4">
        <v>0</v>
      </c>
      <c r="J433" s="11">
        <f t="shared" si="24"/>
        <v>1</v>
      </c>
      <c r="K433" s="11">
        <f t="shared" si="25"/>
        <v>5</v>
      </c>
      <c r="L433" s="12">
        <f t="shared" si="27"/>
        <v>2.2863075033774436</v>
      </c>
      <c r="M433" s="13" cm="1">
        <f t="array" ref="M433">BaseInfo!$C$10*(1-E433)*INDEX(BaseInfo!$E$21:$AB$21,K433)*INDEX(BaseInfo!$E$25:$P$25,J433)/L433/MIN(H433,130)/BaseInfo!$C$6*1000000/3600-IF(I433&lt;0.1,BaseInfo!$C$15/MIN(H433,130)*3600,0)</f>
        <v>87.537348944510711</v>
      </c>
    </row>
    <row r="434" spans="1:13" x14ac:dyDescent="0.25">
      <c r="A434" s="1">
        <v>1</v>
      </c>
      <c r="B434" s="1">
        <v>19</v>
      </c>
      <c r="C434" s="1">
        <v>1</v>
      </c>
      <c r="D434" s="5">
        <f>DATE(BaseInfo!$C$8,A434,B434)+TIME(C434-1,0,0) + TIME(BaseInfo!$C$12,BaseInfo!$C$13,0)</f>
        <v>44580.229166666664</v>
      </c>
      <c r="E434" s="2">
        <f t="shared" si="26"/>
        <v>0</v>
      </c>
      <c r="F434" s="2">
        <v>-1.0960000000000001</v>
      </c>
      <c r="G434" s="2">
        <v>-1.6930000000000001</v>
      </c>
      <c r="H434" s="3">
        <v>35.954000000000001</v>
      </c>
      <c r="I434" s="4">
        <v>0</v>
      </c>
      <c r="J434" s="11">
        <f t="shared" si="24"/>
        <v>1</v>
      </c>
      <c r="K434" s="11">
        <f t="shared" si="25"/>
        <v>6</v>
      </c>
      <c r="L434" s="12">
        <f t="shared" si="27"/>
        <v>2.0167957258978908</v>
      </c>
      <c r="M434" s="13" cm="1">
        <f t="array" ref="M434">BaseInfo!$C$10*(1-E434)*INDEX(BaseInfo!$E$21:$AB$21,K434)*INDEX(BaseInfo!$E$25:$P$25,J434)/L434/MIN(H434,130)/BaseInfo!$C$6*1000000/3600-IF(I434&lt;0.1,BaseInfo!$C$15/MIN(H434,130)*3600,0)</f>
        <v>174.65162206511013</v>
      </c>
    </row>
    <row r="435" spans="1:13" x14ac:dyDescent="0.25">
      <c r="A435" s="1">
        <v>1</v>
      </c>
      <c r="B435" s="1">
        <v>19</v>
      </c>
      <c r="C435" s="1">
        <v>2</v>
      </c>
      <c r="D435" s="5">
        <f>DATE(BaseInfo!$C$8,A435,B435)+TIME(C435-1,0,0) + TIME(BaseInfo!$C$12,BaseInfo!$C$13,0)</f>
        <v>44580.270833333328</v>
      </c>
      <c r="E435" s="2">
        <f t="shared" si="26"/>
        <v>0</v>
      </c>
      <c r="F435" s="2">
        <v>-1.452</v>
      </c>
      <c r="G435" s="2">
        <v>-1.0780000000000001</v>
      </c>
      <c r="H435" s="3">
        <v>35.880000000000003</v>
      </c>
      <c r="I435" s="4">
        <v>0</v>
      </c>
      <c r="J435" s="11">
        <f t="shared" si="24"/>
        <v>1</v>
      </c>
      <c r="K435" s="11">
        <f t="shared" si="25"/>
        <v>7</v>
      </c>
      <c r="L435" s="12">
        <f t="shared" si="27"/>
        <v>1.8084214110654628</v>
      </c>
      <c r="M435" s="13" cm="1">
        <f t="array" ref="M435">BaseInfo!$C$10*(1-E435)*INDEX(BaseInfo!$E$21:$AB$21,K435)*INDEX(BaseInfo!$E$25:$P$25,J435)/L435/MIN(H435,130)/BaseInfo!$C$6*1000000/3600-IF(I435&lt;0.1,BaseInfo!$C$15/MIN(H435,130)*3600,0)</f>
        <v>278.88036735613349</v>
      </c>
    </row>
    <row r="436" spans="1:13" x14ac:dyDescent="0.25">
      <c r="A436" s="1">
        <v>1</v>
      </c>
      <c r="B436" s="1">
        <v>19</v>
      </c>
      <c r="C436" s="1">
        <v>3</v>
      </c>
      <c r="D436" s="5">
        <f>DATE(BaseInfo!$C$8,A436,B436)+TIME(C436-1,0,0) + TIME(BaseInfo!$C$12,BaseInfo!$C$13,0)</f>
        <v>44580.3125</v>
      </c>
      <c r="E436" s="2">
        <f t="shared" si="26"/>
        <v>0</v>
      </c>
      <c r="F436" s="2">
        <v>-1.6120000000000001</v>
      </c>
      <c r="G436" s="2">
        <v>-0.53600000000000003</v>
      </c>
      <c r="H436" s="3">
        <v>53.067999999999998</v>
      </c>
      <c r="I436" s="4">
        <v>0</v>
      </c>
      <c r="J436" s="11">
        <f t="shared" si="24"/>
        <v>1</v>
      </c>
      <c r="K436" s="11">
        <f t="shared" si="25"/>
        <v>8</v>
      </c>
      <c r="L436" s="12">
        <f t="shared" si="27"/>
        <v>1.6987760299698134</v>
      </c>
      <c r="M436" s="13" cm="1">
        <f t="array" ref="M436">BaseInfo!$C$10*(1-E436)*INDEX(BaseInfo!$E$21:$AB$21,K436)*INDEX(BaseInfo!$E$25:$P$25,J436)/L436/MIN(H436,130)/BaseInfo!$C$6*1000000/3600-IF(I436&lt;0.1,BaseInfo!$C$15/MIN(H436,130)*3600,0)</f>
        <v>290.28262436883119</v>
      </c>
    </row>
    <row r="437" spans="1:13" x14ac:dyDescent="0.25">
      <c r="A437" s="1">
        <v>1</v>
      </c>
      <c r="B437" s="1">
        <v>19</v>
      </c>
      <c r="C437" s="1">
        <v>4</v>
      </c>
      <c r="D437" s="5">
        <f>DATE(BaseInfo!$C$8,A437,B437)+TIME(C437-1,0,0) + TIME(BaseInfo!$C$12,BaseInfo!$C$13,0)</f>
        <v>44580.354166666664</v>
      </c>
      <c r="E437" s="2">
        <f t="shared" si="26"/>
        <v>0</v>
      </c>
      <c r="F437" s="2">
        <v>-1.526</v>
      </c>
      <c r="G437" s="2">
        <v>-0.56599999999999995</v>
      </c>
      <c r="H437" s="3">
        <v>148.38300000000001</v>
      </c>
      <c r="I437" s="4">
        <v>0</v>
      </c>
      <c r="J437" s="11">
        <f t="shared" si="24"/>
        <v>1</v>
      </c>
      <c r="K437" s="11">
        <f t="shared" si="25"/>
        <v>9</v>
      </c>
      <c r="L437" s="12">
        <f t="shared" si="27"/>
        <v>1.6275847136170825</v>
      </c>
      <c r="M437" s="13" cm="1">
        <f t="array" ref="M437">BaseInfo!$C$10*(1-E437)*INDEX(BaseInfo!$E$21:$AB$21,K437)*INDEX(BaseInfo!$E$25:$P$25,J437)/L437/MIN(H437,130)/BaseInfo!$C$6*1000000/3600-IF(I437&lt;0.1,BaseInfo!$C$15/MIN(H437,130)*3600,0)</f>
        <v>161.77351382774</v>
      </c>
    </row>
    <row r="438" spans="1:13" x14ac:dyDescent="0.25">
      <c r="A438" s="1">
        <v>1</v>
      </c>
      <c r="B438" s="1">
        <v>19</v>
      </c>
      <c r="C438" s="1">
        <v>5</v>
      </c>
      <c r="D438" s="5">
        <f>DATE(BaseInfo!$C$8,A438,B438)+TIME(C438-1,0,0) + TIME(BaseInfo!$C$12,BaseInfo!$C$13,0)</f>
        <v>44580.395833333328</v>
      </c>
      <c r="E438" s="2">
        <f t="shared" si="26"/>
        <v>0</v>
      </c>
      <c r="F438" s="2">
        <v>-1.8460000000000001</v>
      </c>
      <c r="G438" s="2">
        <v>-0.72799999999999998</v>
      </c>
      <c r="H438" s="3">
        <v>241.85599999999999</v>
      </c>
      <c r="I438" s="4">
        <v>0</v>
      </c>
      <c r="J438" s="11">
        <f t="shared" si="24"/>
        <v>1</v>
      </c>
      <c r="K438" s="11">
        <f t="shared" si="25"/>
        <v>10</v>
      </c>
      <c r="L438" s="12">
        <f t="shared" si="27"/>
        <v>1.9843638779215873</v>
      </c>
      <c r="M438" s="13" cm="1">
        <f t="array" ref="M438">BaseInfo!$C$10*(1-E438)*INDEX(BaseInfo!$E$21:$AB$21,K438)*INDEX(BaseInfo!$E$25:$P$25,J438)/L438/MIN(H438,130)/BaseInfo!$C$6*1000000/3600-IF(I438&lt;0.1,BaseInfo!$C$15/MIN(H438,130)*3600,0)</f>
        <v>152.95239648078984</v>
      </c>
    </row>
    <row r="439" spans="1:13" x14ac:dyDescent="0.25">
      <c r="A439" s="1">
        <v>1</v>
      </c>
      <c r="B439" s="1">
        <v>19</v>
      </c>
      <c r="C439" s="1">
        <v>6</v>
      </c>
      <c r="D439" s="5">
        <f>DATE(BaseInfo!$C$8,A439,B439)+TIME(C439-1,0,0) + TIME(BaseInfo!$C$12,BaseInfo!$C$13,0)</f>
        <v>44580.4375</v>
      </c>
      <c r="E439" s="2">
        <f t="shared" si="26"/>
        <v>0</v>
      </c>
      <c r="F439" s="2">
        <v>-2.1040000000000001</v>
      </c>
      <c r="G439" s="2">
        <v>-0.42799999999999999</v>
      </c>
      <c r="H439" s="3">
        <v>376.19400000000002</v>
      </c>
      <c r="I439" s="4">
        <v>0</v>
      </c>
      <c r="J439" s="11">
        <f t="shared" si="24"/>
        <v>1</v>
      </c>
      <c r="K439" s="11">
        <f t="shared" si="25"/>
        <v>11</v>
      </c>
      <c r="L439" s="12">
        <f t="shared" si="27"/>
        <v>2.1470910553583891</v>
      </c>
      <c r="M439" s="13" cm="1">
        <f t="array" ref="M439">BaseInfo!$C$10*(1-E439)*INDEX(BaseInfo!$E$21:$AB$21,K439)*INDEX(BaseInfo!$E$25:$P$25,J439)/L439/MIN(H439,130)/BaseInfo!$C$6*1000000/3600-IF(I439&lt;0.1,BaseInfo!$C$15/MIN(H439,130)*3600,0)</f>
        <v>112.36640685729054</v>
      </c>
    </row>
    <row r="440" spans="1:13" x14ac:dyDescent="0.25">
      <c r="A440" s="1">
        <v>1</v>
      </c>
      <c r="B440" s="1">
        <v>19</v>
      </c>
      <c r="C440" s="1">
        <v>7</v>
      </c>
      <c r="D440" s="5">
        <f>DATE(BaseInfo!$C$8,A440,B440)+TIME(C440-1,0,0) + TIME(BaseInfo!$C$12,BaseInfo!$C$13,0)</f>
        <v>44580.479166666664</v>
      </c>
      <c r="E440" s="2">
        <f t="shared" si="26"/>
        <v>0</v>
      </c>
      <c r="F440" s="2">
        <v>-2.214</v>
      </c>
      <c r="G440" s="2">
        <v>0.223</v>
      </c>
      <c r="H440" s="3">
        <v>516.76599999999996</v>
      </c>
      <c r="I440" s="4">
        <v>0</v>
      </c>
      <c r="J440" s="11">
        <f t="shared" si="24"/>
        <v>1</v>
      </c>
      <c r="K440" s="11">
        <f t="shared" si="25"/>
        <v>12</v>
      </c>
      <c r="L440" s="12">
        <f t="shared" si="27"/>
        <v>2.225202237999953</v>
      </c>
      <c r="M440" s="13" cm="1">
        <f t="array" ref="M440">BaseInfo!$C$10*(1-E440)*INDEX(BaseInfo!$E$21:$AB$21,K440)*INDEX(BaseInfo!$E$25:$P$25,J440)/L440/MIN(H440,130)/BaseInfo!$C$6*1000000/3600-IF(I440&lt;0.1,BaseInfo!$C$15/MIN(H440,130)*3600,0)</f>
        <v>89.809132625985072</v>
      </c>
    </row>
    <row r="441" spans="1:13" x14ac:dyDescent="0.25">
      <c r="A441" s="1">
        <v>1</v>
      </c>
      <c r="B441" s="1">
        <v>19</v>
      </c>
      <c r="C441" s="1">
        <v>8</v>
      </c>
      <c r="D441" s="5">
        <f>DATE(BaseInfo!$C$8,A441,B441)+TIME(C441-1,0,0) + TIME(BaseInfo!$C$12,BaseInfo!$C$13,0)</f>
        <v>44580.520833333328</v>
      </c>
      <c r="E441" s="2">
        <f t="shared" si="26"/>
        <v>0</v>
      </c>
      <c r="F441" s="2">
        <v>-2.2440000000000002</v>
      </c>
      <c r="G441" s="2">
        <v>0.64300000000000002</v>
      </c>
      <c r="H441" s="3">
        <v>648.95000000000005</v>
      </c>
      <c r="I441" s="4">
        <v>0</v>
      </c>
      <c r="J441" s="11">
        <f t="shared" si="24"/>
        <v>1</v>
      </c>
      <c r="K441" s="11">
        <f t="shared" si="25"/>
        <v>13</v>
      </c>
      <c r="L441" s="12">
        <f t="shared" si="27"/>
        <v>2.334306106747785</v>
      </c>
      <c r="M441" s="13" cm="1">
        <f t="array" ref="M441">BaseInfo!$C$10*(1-E441)*INDEX(BaseInfo!$E$21:$AB$21,K441)*INDEX(BaseInfo!$E$25:$P$25,J441)/L441/MIN(H441,130)/BaseInfo!$C$6*1000000/3600-IF(I441&lt;0.1,BaseInfo!$C$15/MIN(H441,130)*3600,0)</f>
        <v>85.482083324454862</v>
      </c>
    </row>
    <row r="442" spans="1:13" x14ac:dyDescent="0.25">
      <c r="A442" s="1">
        <v>1</v>
      </c>
      <c r="B442" s="1">
        <v>19</v>
      </c>
      <c r="C442" s="1">
        <v>9</v>
      </c>
      <c r="D442" s="5">
        <f>DATE(BaseInfo!$C$8,A442,B442)+TIME(C442-1,0,0) + TIME(BaseInfo!$C$12,BaseInfo!$C$13,0)</f>
        <v>44580.5625</v>
      </c>
      <c r="E442" s="2">
        <f t="shared" si="26"/>
        <v>0</v>
      </c>
      <c r="F442" s="2">
        <v>-2.3660000000000001</v>
      </c>
      <c r="G442" s="2">
        <v>1.1100000000000001</v>
      </c>
      <c r="H442" s="3">
        <v>791.81</v>
      </c>
      <c r="I442" s="4">
        <v>0</v>
      </c>
      <c r="J442" s="11">
        <f t="shared" si="24"/>
        <v>1</v>
      </c>
      <c r="K442" s="11">
        <f t="shared" si="25"/>
        <v>14</v>
      </c>
      <c r="L442" s="12">
        <f t="shared" si="27"/>
        <v>2.6134375829546803</v>
      </c>
      <c r="M442" s="13" cm="1">
        <f t="array" ref="M442">BaseInfo!$C$10*(1-E442)*INDEX(BaseInfo!$E$21:$AB$21,K442)*INDEX(BaseInfo!$E$25:$P$25,J442)/L442/MIN(H442,130)/BaseInfo!$C$6*1000000/3600-IF(I442&lt;0.1,BaseInfo!$C$15/MIN(H442,130)*3600,0)</f>
        <v>76.056291126150811</v>
      </c>
    </row>
    <row r="443" spans="1:13" x14ac:dyDescent="0.25">
      <c r="A443" s="1">
        <v>1</v>
      </c>
      <c r="B443" s="1">
        <v>19</v>
      </c>
      <c r="C443" s="1">
        <v>10</v>
      </c>
      <c r="D443" s="5">
        <f>DATE(BaseInfo!$C$8,A443,B443)+TIME(C443-1,0,0) + TIME(BaseInfo!$C$12,BaseInfo!$C$13,0)</f>
        <v>44580.604166666664</v>
      </c>
      <c r="E443" s="2">
        <f t="shared" si="26"/>
        <v>0</v>
      </c>
      <c r="F443" s="2">
        <v>-2.5289999999999999</v>
      </c>
      <c r="G443" s="2">
        <v>1.1419999999999999</v>
      </c>
      <c r="H443" s="3">
        <v>873.24699999999996</v>
      </c>
      <c r="I443" s="4">
        <v>0</v>
      </c>
      <c r="J443" s="11">
        <f t="shared" si="24"/>
        <v>1</v>
      </c>
      <c r="K443" s="11">
        <f t="shared" si="25"/>
        <v>15</v>
      </c>
      <c r="L443" s="12">
        <f t="shared" si="27"/>
        <v>2.774888286039638</v>
      </c>
      <c r="M443" s="13" cm="1">
        <f t="array" ref="M443">BaseInfo!$C$10*(1-E443)*INDEX(BaseInfo!$E$21:$AB$21,K443)*INDEX(BaseInfo!$E$25:$P$25,J443)/L443/MIN(H443,130)/BaseInfo!$C$6*1000000/3600-IF(I443&lt;0.1,BaseInfo!$C$15/MIN(H443,130)*3600,0)</f>
        <v>71.470003456454563</v>
      </c>
    </row>
    <row r="444" spans="1:13" x14ac:dyDescent="0.25">
      <c r="A444" s="1">
        <v>1</v>
      </c>
      <c r="B444" s="1">
        <v>19</v>
      </c>
      <c r="C444" s="1">
        <v>11</v>
      </c>
      <c r="D444" s="5">
        <f>DATE(BaseInfo!$C$8,A444,B444)+TIME(C444-1,0,0) + TIME(BaseInfo!$C$12,BaseInfo!$C$13,0)</f>
        <v>44580.645833333328</v>
      </c>
      <c r="E444" s="2">
        <f t="shared" si="26"/>
        <v>0</v>
      </c>
      <c r="F444" s="2">
        <v>-2.6720000000000002</v>
      </c>
      <c r="G444" s="2">
        <v>1.0329999999999999</v>
      </c>
      <c r="H444" s="3">
        <v>809.32899999999995</v>
      </c>
      <c r="I444" s="4">
        <v>0</v>
      </c>
      <c r="J444" s="11">
        <f t="shared" si="24"/>
        <v>1</v>
      </c>
      <c r="K444" s="11">
        <f t="shared" si="25"/>
        <v>16</v>
      </c>
      <c r="L444" s="12">
        <f t="shared" si="27"/>
        <v>2.8647291320472168</v>
      </c>
      <c r="M444" s="13" cm="1">
        <f t="array" ref="M444">BaseInfo!$C$10*(1-E444)*INDEX(BaseInfo!$E$21:$AB$21,K444)*INDEX(BaseInfo!$E$25:$P$25,J444)/L444/MIN(H444,130)/BaseInfo!$C$6*1000000/3600-IF(I444&lt;0.1,BaseInfo!$C$15/MIN(H444,130)*3600,0)</f>
        <v>83.523987998097397</v>
      </c>
    </row>
    <row r="445" spans="1:13" x14ac:dyDescent="0.25">
      <c r="A445" s="1">
        <v>1</v>
      </c>
      <c r="B445" s="1">
        <v>19</v>
      </c>
      <c r="C445" s="1">
        <v>12</v>
      </c>
      <c r="D445" s="5">
        <f>DATE(BaseInfo!$C$8,A445,B445)+TIME(C445-1,0,0) + TIME(BaseInfo!$C$12,BaseInfo!$C$13,0)</f>
        <v>44580.6875</v>
      </c>
      <c r="E445" s="2">
        <f t="shared" si="26"/>
        <v>0</v>
      </c>
      <c r="F445" s="2">
        <v>-2.7669999999999999</v>
      </c>
      <c r="G445" s="2">
        <v>0.83199999999999996</v>
      </c>
      <c r="H445" s="3">
        <v>325.47300000000001</v>
      </c>
      <c r="I445" s="4">
        <v>0</v>
      </c>
      <c r="J445" s="11">
        <f t="shared" si="24"/>
        <v>1</v>
      </c>
      <c r="K445" s="11">
        <f t="shared" si="25"/>
        <v>17</v>
      </c>
      <c r="L445" s="12">
        <f t="shared" si="27"/>
        <v>2.8893793451189476</v>
      </c>
      <c r="M445" s="13" cm="1">
        <f t="array" ref="M445">BaseInfo!$C$10*(1-E445)*INDEX(BaseInfo!$E$21:$AB$21,K445)*INDEX(BaseInfo!$E$25:$P$25,J445)/L445/MIN(H445,130)/BaseInfo!$C$6*1000000/3600-IF(I445&lt;0.1,BaseInfo!$C$15/MIN(H445,130)*3600,0)</f>
        <v>104.17704911199053</v>
      </c>
    </row>
    <row r="446" spans="1:13" x14ac:dyDescent="0.25">
      <c r="A446" s="1">
        <v>1</v>
      </c>
      <c r="B446" s="1">
        <v>19</v>
      </c>
      <c r="C446" s="1">
        <v>13</v>
      </c>
      <c r="D446" s="5">
        <f>DATE(BaseInfo!$C$8,A446,B446)+TIME(C446-1,0,0) + TIME(BaseInfo!$C$12,BaseInfo!$C$13,0)</f>
        <v>44580.729166666664</v>
      </c>
      <c r="E446" s="2">
        <f t="shared" si="26"/>
        <v>0</v>
      </c>
      <c r="F446" s="2">
        <v>-2.73</v>
      </c>
      <c r="G446" s="2">
        <v>0.47099999999999997</v>
      </c>
      <c r="H446" s="3">
        <v>57.744999999999997</v>
      </c>
      <c r="I446" s="4">
        <v>0</v>
      </c>
      <c r="J446" s="11">
        <f t="shared" si="24"/>
        <v>1</v>
      </c>
      <c r="K446" s="11">
        <f t="shared" si="25"/>
        <v>18</v>
      </c>
      <c r="L446" s="12">
        <f t="shared" si="27"/>
        <v>2.7703322905384473</v>
      </c>
      <c r="M446" s="13" cm="1">
        <f t="array" ref="M446">BaseInfo!$C$10*(1-E446)*INDEX(BaseInfo!$E$21:$AB$21,K446)*INDEX(BaseInfo!$E$25:$P$25,J446)/L446/MIN(H446,130)/BaseInfo!$C$6*1000000/3600-IF(I446&lt;0.1,BaseInfo!$C$15/MIN(H446,130)*3600,0)</f>
        <v>244.8776255573772</v>
      </c>
    </row>
    <row r="447" spans="1:13" x14ac:dyDescent="0.25">
      <c r="A447" s="1">
        <v>1</v>
      </c>
      <c r="B447" s="1">
        <v>19</v>
      </c>
      <c r="C447" s="1">
        <v>14</v>
      </c>
      <c r="D447" s="5">
        <f>DATE(BaseInfo!$C$8,A447,B447)+TIME(C447-1,0,0) + TIME(BaseInfo!$C$12,BaseInfo!$C$13,0)</f>
        <v>44580.770833333328</v>
      </c>
      <c r="E447" s="2">
        <f t="shared" si="26"/>
        <v>0</v>
      </c>
      <c r="F447" s="2">
        <v>-2.786</v>
      </c>
      <c r="G447" s="2">
        <v>0.16500000000000001</v>
      </c>
      <c r="H447" s="3">
        <v>40.878</v>
      </c>
      <c r="I447" s="4">
        <v>0</v>
      </c>
      <c r="J447" s="11">
        <f t="shared" si="24"/>
        <v>1</v>
      </c>
      <c r="K447" s="11">
        <f t="shared" si="25"/>
        <v>19</v>
      </c>
      <c r="L447" s="12">
        <f t="shared" si="27"/>
        <v>2.7908817603044382</v>
      </c>
      <c r="M447" s="13" cm="1">
        <f t="array" ref="M447">BaseInfo!$C$10*(1-E447)*INDEX(BaseInfo!$E$21:$AB$21,K447)*INDEX(BaseInfo!$E$25:$P$25,J447)/L447/MIN(H447,130)/BaseInfo!$C$6*1000000/3600-IF(I447&lt;0.1,BaseInfo!$C$15/MIN(H447,130)*3600,0)</f>
        <v>343.30668170088296</v>
      </c>
    </row>
    <row r="448" spans="1:13" x14ac:dyDescent="0.25">
      <c r="A448" s="1">
        <v>1</v>
      </c>
      <c r="B448" s="1">
        <v>19</v>
      </c>
      <c r="C448" s="1">
        <v>15</v>
      </c>
      <c r="D448" s="5">
        <f>DATE(BaseInfo!$C$8,A448,B448)+TIME(C448-1,0,0) + TIME(BaseInfo!$C$12,BaseInfo!$C$13,0)</f>
        <v>44580.8125</v>
      </c>
      <c r="E448" s="2">
        <f t="shared" si="26"/>
        <v>0</v>
      </c>
      <c r="F448" s="2">
        <v>-2.621</v>
      </c>
      <c r="G448" s="2">
        <v>-0.29499999999999998</v>
      </c>
      <c r="H448" s="3">
        <v>36.899000000000001</v>
      </c>
      <c r="I448" s="4">
        <v>0</v>
      </c>
      <c r="J448" s="11">
        <f t="shared" si="24"/>
        <v>1</v>
      </c>
      <c r="K448" s="11">
        <f t="shared" si="25"/>
        <v>20</v>
      </c>
      <c r="L448" s="12">
        <f t="shared" si="27"/>
        <v>2.6375492412465023</v>
      </c>
      <c r="M448" s="13" cm="1">
        <f t="array" ref="M448">BaseInfo!$C$10*(1-E448)*INDEX(BaseInfo!$E$21:$AB$21,K448)*INDEX(BaseInfo!$E$25:$P$25,J448)/L448/MIN(H448,130)/BaseInfo!$C$6*1000000/3600-IF(I448&lt;0.1,BaseInfo!$C$15/MIN(H448,130)*3600,0)</f>
        <v>347.96964829478355</v>
      </c>
    </row>
    <row r="449" spans="1:13" x14ac:dyDescent="0.25">
      <c r="A449" s="1">
        <v>1</v>
      </c>
      <c r="B449" s="1">
        <v>19</v>
      </c>
      <c r="C449" s="1">
        <v>16</v>
      </c>
      <c r="D449" s="5">
        <f>DATE(BaseInfo!$C$8,A449,B449)+TIME(C449-1,0,0) + TIME(BaseInfo!$C$12,BaseInfo!$C$13,0)</f>
        <v>44580.854166666664</v>
      </c>
      <c r="E449" s="2">
        <f t="shared" si="26"/>
        <v>0</v>
      </c>
      <c r="F449" s="2">
        <v>-2.4089999999999998</v>
      </c>
      <c r="G449" s="2">
        <v>-0.69199999999999995</v>
      </c>
      <c r="H449" s="3">
        <v>36.795000000000002</v>
      </c>
      <c r="I449" s="4">
        <v>0</v>
      </c>
      <c r="J449" s="11">
        <f t="shared" si="24"/>
        <v>1</v>
      </c>
      <c r="K449" s="11">
        <f t="shared" si="25"/>
        <v>21</v>
      </c>
      <c r="L449" s="12">
        <f t="shared" si="27"/>
        <v>2.5064207547816069</v>
      </c>
      <c r="M449" s="13" cm="1">
        <f t="array" ref="M449">BaseInfo!$C$10*(1-E449)*INDEX(BaseInfo!$E$21:$AB$21,K449)*INDEX(BaseInfo!$E$25:$P$25,J449)/L449/MIN(H449,130)/BaseInfo!$C$6*1000000/3600-IF(I449&lt;0.1,BaseInfo!$C$15/MIN(H449,130)*3600,0)</f>
        <v>280.60465599498485</v>
      </c>
    </row>
    <row r="450" spans="1:13" x14ac:dyDescent="0.25">
      <c r="A450" s="1">
        <v>1</v>
      </c>
      <c r="B450" s="1">
        <v>19</v>
      </c>
      <c r="C450" s="1">
        <v>17</v>
      </c>
      <c r="D450" s="5">
        <f>DATE(BaseInfo!$C$8,A450,B450)+TIME(C450-1,0,0) + TIME(BaseInfo!$C$12,BaseInfo!$C$13,0)</f>
        <v>44580.895833333328</v>
      </c>
      <c r="E450" s="2">
        <f t="shared" si="26"/>
        <v>0</v>
      </c>
      <c r="F450" s="2">
        <v>-2.476</v>
      </c>
      <c r="G450" s="2">
        <v>-0.90600000000000003</v>
      </c>
      <c r="H450" s="3">
        <v>36.686999999999998</v>
      </c>
      <c r="I450" s="4">
        <v>0</v>
      </c>
      <c r="J450" s="11">
        <f t="shared" ref="J450:J513" si="28">MONTH(D450)</f>
        <v>1</v>
      </c>
      <c r="K450" s="11">
        <f t="shared" ref="K450:K513" si="29">HOUR(D450)+1</f>
        <v>22</v>
      </c>
      <c r="L450" s="12">
        <f t="shared" si="27"/>
        <v>2.6365530527565721</v>
      </c>
      <c r="M450" s="13" cm="1">
        <f t="array" ref="M450">BaseInfo!$C$10*(1-E450)*INDEX(BaseInfo!$E$21:$AB$21,K450)*INDEX(BaseInfo!$E$25:$P$25,J450)/L450/MIN(H450,130)/BaseInfo!$C$6*1000000/3600-IF(I450&lt;0.1,BaseInfo!$C$15/MIN(H450,130)*3600,0)</f>
        <v>183.99524425749124</v>
      </c>
    </row>
    <row r="451" spans="1:13" x14ac:dyDescent="0.25">
      <c r="A451" s="1">
        <v>1</v>
      </c>
      <c r="B451" s="1">
        <v>19</v>
      </c>
      <c r="C451" s="1">
        <v>18</v>
      </c>
      <c r="D451" s="5">
        <f>DATE(BaseInfo!$C$8,A451,B451)+TIME(C451-1,0,0) + TIME(BaseInfo!$C$12,BaseInfo!$C$13,0)</f>
        <v>44580.9375</v>
      </c>
      <c r="E451" s="2">
        <f t="shared" ref="E451:E514" si="30">IF(AND(I451&gt;0.1,I451&lt;1),(I451-0.1)/0.9*0.7,IF(AND(I451&gt;=1,I451&lt;4),(I451-4)/3*0.25+0.7,IF(I451&gt;=4,0.99,0)))</f>
        <v>0</v>
      </c>
      <c r="F451" s="2">
        <v>-2.4020000000000001</v>
      </c>
      <c r="G451" s="2">
        <v>-1.1419999999999999</v>
      </c>
      <c r="H451" s="3">
        <v>36.572000000000003</v>
      </c>
      <c r="I451" s="4">
        <v>0</v>
      </c>
      <c r="J451" s="11">
        <f t="shared" si="28"/>
        <v>1</v>
      </c>
      <c r="K451" s="11">
        <f t="shared" si="29"/>
        <v>23</v>
      </c>
      <c r="L451" s="12">
        <f t="shared" ref="L451:L514" si="31">SQRT(F451*F451+G451*G451)</f>
        <v>2.6596556168045518</v>
      </c>
      <c r="M451" s="13" cm="1">
        <f t="array" ref="M451">BaseInfo!$C$10*(1-E451)*INDEX(BaseInfo!$E$21:$AB$21,K451)*INDEX(BaseInfo!$E$25:$P$25,J451)/L451/MIN(H451,130)/BaseInfo!$C$6*1000000/3600-IF(I451&lt;0.1,BaseInfo!$C$15/MIN(H451,130)*3600,0)</f>
        <v>72.754393424056815</v>
      </c>
    </row>
    <row r="452" spans="1:13" x14ac:dyDescent="0.25">
      <c r="A452" s="1">
        <v>1</v>
      </c>
      <c r="B452" s="1">
        <v>19</v>
      </c>
      <c r="C452" s="1">
        <v>19</v>
      </c>
      <c r="D452" s="5">
        <f>DATE(BaseInfo!$C$8,A452,B452)+TIME(C452-1,0,0) + TIME(BaseInfo!$C$12,BaseInfo!$C$13,0)</f>
        <v>44580.979166666664</v>
      </c>
      <c r="E452" s="2">
        <f t="shared" si="30"/>
        <v>0</v>
      </c>
      <c r="F452" s="2">
        <v>-2.38</v>
      </c>
      <c r="G452" s="2">
        <v>-1.2529999999999999</v>
      </c>
      <c r="H452" s="3">
        <v>36.46</v>
      </c>
      <c r="I452" s="4">
        <v>0</v>
      </c>
      <c r="J452" s="11">
        <f t="shared" si="28"/>
        <v>1</v>
      </c>
      <c r="K452" s="11">
        <f t="shared" si="29"/>
        <v>24</v>
      </c>
      <c r="L452" s="12">
        <f t="shared" si="31"/>
        <v>2.6896856693673334</v>
      </c>
      <c r="M452" s="13" cm="1">
        <f t="array" ref="M452">BaseInfo!$C$10*(1-E452)*INDEX(BaseInfo!$E$21:$AB$21,K452)*INDEX(BaseInfo!$E$25:$P$25,J452)/L452/MIN(H452,130)/BaseInfo!$C$6*1000000/3600-IF(I452&lt;0.1,BaseInfo!$C$15/MIN(H452,130)*3600,0)</f>
        <v>17.435061817406648</v>
      </c>
    </row>
    <row r="453" spans="1:13" x14ac:dyDescent="0.25">
      <c r="A453" s="1">
        <v>1</v>
      </c>
      <c r="B453" s="1">
        <v>19</v>
      </c>
      <c r="C453" s="1">
        <v>20</v>
      </c>
      <c r="D453" s="5">
        <f>DATE(BaseInfo!$C$8,A453,B453)+TIME(C453-1,0,0) + TIME(BaseInfo!$C$12,BaseInfo!$C$13,0)</f>
        <v>44581.020833333328</v>
      </c>
      <c r="E453" s="2">
        <f t="shared" si="30"/>
        <v>0</v>
      </c>
      <c r="F453" s="2">
        <v>-2.4700000000000002</v>
      </c>
      <c r="G453" s="2">
        <v>-1.35</v>
      </c>
      <c r="H453" s="3">
        <v>36.348999999999997</v>
      </c>
      <c r="I453" s="4">
        <v>0</v>
      </c>
      <c r="J453" s="11">
        <f t="shared" si="28"/>
        <v>1</v>
      </c>
      <c r="K453" s="11">
        <f t="shared" si="29"/>
        <v>1</v>
      </c>
      <c r="L453" s="12">
        <f t="shared" si="31"/>
        <v>2.8148534597737056</v>
      </c>
      <c r="M453" s="13" cm="1">
        <f t="array" ref="M453">BaseInfo!$C$10*(1-E453)*INDEX(BaseInfo!$E$21:$AB$21,K453)*INDEX(BaseInfo!$E$25:$P$25,J453)/L453/MIN(H453,130)/BaseInfo!$C$6*1000000/3600-IF(I453&lt;0.1,BaseInfo!$C$15/MIN(H453,130)*3600,0)</f>
        <v>16.270253712097794</v>
      </c>
    </row>
    <row r="454" spans="1:13" x14ac:dyDescent="0.25">
      <c r="A454" s="1">
        <v>1</v>
      </c>
      <c r="B454" s="1">
        <v>19</v>
      </c>
      <c r="C454" s="1">
        <v>21</v>
      </c>
      <c r="D454" s="5">
        <f>DATE(BaseInfo!$C$8,A454,B454)+TIME(C454-1,0,0) + TIME(BaseInfo!$C$12,BaseInfo!$C$13,0)</f>
        <v>44581.0625</v>
      </c>
      <c r="E454" s="2">
        <f t="shared" si="30"/>
        <v>0</v>
      </c>
      <c r="F454" s="2">
        <v>-2.5819999999999999</v>
      </c>
      <c r="G454" s="2">
        <v>-1.423</v>
      </c>
      <c r="H454" s="3">
        <v>36.24</v>
      </c>
      <c r="I454" s="4">
        <v>0</v>
      </c>
      <c r="J454" s="11">
        <f t="shared" si="28"/>
        <v>1</v>
      </c>
      <c r="K454" s="11">
        <f t="shared" si="29"/>
        <v>2</v>
      </c>
      <c r="L454" s="12">
        <f t="shared" si="31"/>
        <v>2.9481609521869729</v>
      </c>
      <c r="M454" s="13" cm="1">
        <f t="array" ref="M454">BaseInfo!$C$10*(1-E454)*INDEX(BaseInfo!$E$21:$AB$21,K454)*INDEX(BaseInfo!$E$25:$P$25,J454)/L454/MIN(H454,130)/BaseInfo!$C$6*1000000/3600-IF(I454&lt;0.1,BaseInfo!$C$15/MIN(H454,130)*3600,0)</f>
        <v>15.132105422161752</v>
      </c>
    </row>
    <row r="455" spans="1:13" x14ac:dyDescent="0.25">
      <c r="A455" s="1">
        <v>1</v>
      </c>
      <c r="B455" s="1">
        <v>19</v>
      </c>
      <c r="C455" s="1">
        <v>22</v>
      </c>
      <c r="D455" s="5">
        <f>DATE(BaseInfo!$C$8,A455,B455)+TIME(C455-1,0,0) + TIME(BaseInfo!$C$12,BaseInfo!$C$13,0)</f>
        <v>44581.104166666664</v>
      </c>
      <c r="E455" s="2">
        <f t="shared" si="30"/>
        <v>0</v>
      </c>
      <c r="F455" s="2">
        <v>-2.5329999999999999</v>
      </c>
      <c r="G455" s="2">
        <v>-1.411</v>
      </c>
      <c r="H455" s="3">
        <v>36.137999999999998</v>
      </c>
      <c r="I455" s="4">
        <v>0</v>
      </c>
      <c r="J455" s="11">
        <f t="shared" si="28"/>
        <v>1</v>
      </c>
      <c r="K455" s="11">
        <f t="shared" si="29"/>
        <v>3</v>
      </c>
      <c r="L455" s="12">
        <f t="shared" si="31"/>
        <v>2.8994844369301243</v>
      </c>
      <c r="M455" s="13" cm="1">
        <f t="array" ref="M455">BaseInfo!$C$10*(1-E455)*INDEX(BaseInfo!$E$21:$AB$21,K455)*INDEX(BaseInfo!$E$25:$P$25,J455)/L455/MIN(H455,130)/BaseInfo!$C$6*1000000/3600-IF(I455&lt;0.1,BaseInfo!$C$15/MIN(H455,130)*3600,0)</f>
        <v>15.596809469939641</v>
      </c>
    </row>
    <row r="456" spans="1:13" x14ac:dyDescent="0.25">
      <c r="A456" s="1">
        <v>1</v>
      </c>
      <c r="B456" s="1">
        <v>19</v>
      </c>
      <c r="C456" s="1">
        <v>23</v>
      </c>
      <c r="D456" s="5">
        <f>DATE(BaseInfo!$C$8,A456,B456)+TIME(C456-1,0,0) + TIME(BaseInfo!$C$12,BaseInfo!$C$13,0)</f>
        <v>44581.145833333328</v>
      </c>
      <c r="E456" s="2">
        <f t="shared" si="30"/>
        <v>0</v>
      </c>
      <c r="F456" s="2">
        <v>-2.35</v>
      </c>
      <c r="G456" s="2">
        <v>-1.552</v>
      </c>
      <c r="H456" s="3">
        <v>36.052999999999997</v>
      </c>
      <c r="I456" s="4">
        <v>0</v>
      </c>
      <c r="J456" s="11">
        <f t="shared" si="28"/>
        <v>1</v>
      </c>
      <c r="K456" s="11">
        <f t="shared" si="29"/>
        <v>4</v>
      </c>
      <c r="L456" s="12">
        <f t="shared" si="31"/>
        <v>2.8162393364201135</v>
      </c>
      <c r="M456" s="13" cm="1">
        <f t="array" ref="M456">BaseInfo!$C$10*(1-E456)*INDEX(BaseInfo!$E$21:$AB$21,K456)*INDEX(BaseInfo!$E$25:$P$25,J456)/L456/MIN(H456,130)/BaseInfo!$C$6*1000000/3600-IF(I456&lt;0.1,BaseInfo!$C$15/MIN(H456,130)*3600,0)</f>
        <v>16.390848550573274</v>
      </c>
    </row>
    <row r="457" spans="1:13" x14ac:dyDescent="0.25">
      <c r="A457" s="1">
        <v>1</v>
      </c>
      <c r="B457" s="1">
        <v>19</v>
      </c>
      <c r="C457" s="1">
        <v>24</v>
      </c>
      <c r="D457" s="5">
        <f>DATE(BaseInfo!$C$8,A457,B457)+TIME(C457-1,0,0) + TIME(BaseInfo!$C$12,BaseInfo!$C$13,0)</f>
        <v>44581.1875</v>
      </c>
      <c r="E457" s="2">
        <f t="shared" si="30"/>
        <v>0</v>
      </c>
      <c r="F457" s="2">
        <v>-2.2250000000000001</v>
      </c>
      <c r="G457" s="2">
        <v>-1.68</v>
      </c>
      <c r="H457" s="3">
        <v>35.976999999999997</v>
      </c>
      <c r="I457" s="4">
        <v>0</v>
      </c>
      <c r="J457" s="11">
        <f t="shared" si="28"/>
        <v>1</v>
      </c>
      <c r="K457" s="11">
        <f t="shared" si="29"/>
        <v>5</v>
      </c>
      <c r="L457" s="12">
        <f t="shared" si="31"/>
        <v>2.78801452650448</v>
      </c>
      <c r="M457" s="13" cm="1">
        <f t="array" ref="M457">BaseInfo!$C$10*(1-E457)*INDEX(BaseInfo!$E$21:$AB$21,K457)*INDEX(BaseInfo!$E$25:$P$25,J457)/L457/MIN(H457,130)/BaseInfo!$C$6*1000000/3600-IF(I457&lt;0.1,BaseInfo!$C$15/MIN(H457,130)*3600,0)</f>
        <v>70.091965481679352</v>
      </c>
    </row>
    <row r="458" spans="1:13" x14ac:dyDescent="0.25">
      <c r="A458" s="1">
        <v>1</v>
      </c>
      <c r="B458" s="1">
        <v>20</v>
      </c>
      <c r="C458" s="1">
        <v>1</v>
      </c>
      <c r="D458" s="5">
        <f>DATE(BaseInfo!$C$8,A458,B458)+TIME(C458-1,0,0) + TIME(BaseInfo!$C$12,BaseInfo!$C$13,0)</f>
        <v>44581.229166666664</v>
      </c>
      <c r="E458" s="2">
        <f t="shared" si="30"/>
        <v>0</v>
      </c>
      <c r="F458" s="2">
        <v>-2.31</v>
      </c>
      <c r="G458" s="2">
        <v>-1.6890000000000001</v>
      </c>
      <c r="H458" s="3">
        <v>35.908000000000001</v>
      </c>
      <c r="I458" s="4">
        <v>0</v>
      </c>
      <c r="J458" s="11">
        <f t="shared" si="28"/>
        <v>1</v>
      </c>
      <c r="K458" s="11">
        <f t="shared" si="29"/>
        <v>6</v>
      </c>
      <c r="L458" s="12">
        <f t="shared" si="31"/>
        <v>2.8616116088665842</v>
      </c>
      <c r="M458" s="13" cm="1">
        <f t="array" ref="M458">BaseInfo!$C$10*(1-E458)*INDEX(BaseInfo!$E$21:$AB$21,K458)*INDEX(BaseInfo!$E$25:$P$25,J458)/L458/MIN(H458,130)/BaseInfo!$C$6*1000000/3600-IF(I458&lt;0.1,BaseInfo!$C$15/MIN(H458,130)*3600,0)</f>
        <v>120.28818769836208</v>
      </c>
    </row>
    <row r="459" spans="1:13" x14ac:dyDescent="0.25">
      <c r="A459" s="1">
        <v>1</v>
      </c>
      <c r="B459" s="1">
        <v>20</v>
      </c>
      <c r="C459" s="1">
        <v>2</v>
      </c>
      <c r="D459" s="5">
        <f>DATE(BaseInfo!$C$8,A459,B459)+TIME(C459-1,0,0) + TIME(BaseInfo!$C$12,BaseInfo!$C$13,0)</f>
        <v>44581.270833333328</v>
      </c>
      <c r="E459" s="2">
        <f t="shared" si="30"/>
        <v>0</v>
      </c>
      <c r="F459" s="2">
        <v>-2.1859999999999999</v>
      </c>
      <c r="G459" s="2">
        <v>-1.6919999999999999</v>
      </c>
      <c r="H459" s="3">
        <v>35.847000000000001</v>
      </c>
      <c r="I459" s="4">
        <v>0</v>
      </c>
      <c r="J459" s="11">
        <f t="shared" si="28"/>
        <v>1</v>
      </c>
      <c r="K459" s="11">
        <f t="shared" si="29"/>
        <v>7</v>
      </c>
      <c r="L459" s="12">
        <f t="shared" si="31"/>
        <v>2.7643190843316185</v>
      </c>
      <c r="M459" s="13" cm="1">
        <f t="array" ref="M459">BaseInfo!$C$10*(1-E459)*INDEX(BaseInfo!$E$21:$AB$21,K459)*INDEX(BaseInfo!$E$25:$P$25,J459)/L459/MIN(H459,130)/BaseInfo!$C$6*1000000/3600-IF(I459&lt;0.1,BaseInfo!$C$15/MIN(H459,130)*3600,0)</f>
        <v>179.13913524761247</v>
      </c>
    </row>
    <row r="460" spans="1:13" x14ac:dyDescent="0.25">
      <c r="A460" s="1">
        <v>1</v>
      </c>
      <c r="B460" s="1">
        <v>20</v>
      </c>
      <c r="C460" s="1">
        <v>3</v>
      </c>
      <c r="D460" s="5">
        <f>DATE(BaseInfo!$C$8,A460,B460)+TIME(C460-1,0,0) + TIME(BaseInfo!$C$12,BaseInfo!$C$13,0)</f>
        <v>44581.3125</v>
      </c>
      <c r="E460" s="2">
        <f t="shared" si="30"/>
        <v>0</v>
      </c>
      <c r="F460" s="2">
        <v>-2.032</v>
      </c>
      <c r="G460" s="2">
        <v>-1.621</v>
      </c>
      <c r="H460" s="3">
        <v>62.506999999999998</v>
      </c>
      <c r="I460" s="4">
        <v>0</v>
      </c>
      <c r="J460" s="11">
        <f t="shared" si="28"/>
        <v>1</v>
      </c>
      <c r="K460" s="11">
        <f t="shared" si="29"/>
        <v>8</v>
      </c>
      <c r="L460" s="12">
        <f t="shared" si="31"/>
        <v>2.5993585747256955</v>
      </c>
      <c r="M460" s="13" cm="1">
        <f t="array" ref="M460">BaseInfo!$C$10*(1-E460)*INDEX(BaseInfo!$E$21:$AB$21,K460)*INDEX(BaseInfo!$E$25:$P$25,J460)/L460/MIN(H460,130)/BaseInfo!$C$6*1000000/3600-IF(I460&lt;0.1,BaseInfo!$C$15/MIN(H460,130)*3600,0)</f>
        <v>159.06731722305065</v>
      </c>
    </row>
    <row r="461" spans="1:13" x14ac:dyDescent="0.25">
      <c r="A461" s="1">
        <v>1</v>
      </c>
      <c r="B461" s="1">
        <v>20</v>
      </c>
      <c r="C461" s="1">
        <v>4</v>
      </c>
      <c r="D461" s="5">
        <f>DATE(BaseInfo!$C$8,A461,B461)+TIME(C461-1,0,0) + TIME(BaseInfo!$C$12,BaseInfo!$C$13,0)</f>
        <v>44581.354166666664</v>
      </c>
      <c r="E461" s="2">
        <f t="shared" si="30"/>
        <v>0</v>
      </c>
      <c r="F461" s="2">
        <v>-1.8520000000000001</v>
      </c>
      <c r="G461" s="2">
        <v>-1.0860000000000001</v>
      </c>
      <c r="H461" s="3">
        <v>137.99100000000001</v>
      </c>
      <c r="I461" s="4">
        <v>0</v>
      </c>
      <c r="J461" s="11">
        <f t="shared" si="28"/>
        <v>1</v>
      </c>
      <c r="K461" s="11">
        <f t="shared" si="29"/>
        <v>9</v>
      </c>
      <c r="L461" s="12">
        <f t="shared" si="31"/>
        <v>2.1469280379183653</v>
      </c>
      <c r="M461" s="13" cm="1">
        <f t="array" ref="M461">BaseInfo!$C$10*(1-E461)*INDEX(BaseInfo!$E$21:$AB$21,K461)*INDEX(BaseInfo!$E$25:$P$25,J461)/L461/MIN(H461,130)/BaseInfo!$C$6*1000000/3600-IF(I461&lt;0.1,BaseInfo!$C$15/MIN(H461,130)*3600,0)</f>
        <v>121.97051416525338</v>
      </c>
    </row>
    <row r="462" spans="1:13" x14ac:dyDescent="0.25">
      <c r="A462" s="1">
        <v>1</v>
      </c>
      <c r="B462" s="1">
        <v>20</v>
      </c>
      <c r="C462" s="1">
        <v>5</v>
      </c>
      <c r="D462" s="5">
        <f>DATE(BaseInfo!$C$8,A462,B462)+TIME(C462-1,0,0) + TIME(BaseInfo!$C$12,BaseInfo!$C$13,0)</f>
        <v>44581.395833333328</v>
      </c>
      <c r="E462" s="2">
        <f t="shared" si="30"/>
        <v>0</v>
      </c>
      <c r="F462" s="2">
        <v>-2.0339999999999998</v>
      </c>
      <c r="G462" s="2">
        <v>-1.19</v>
      </c>
      <c r="H462" s="3">
        <v>269.03500000000003</v>
      </c>
      <c r="I462" s="4">
        <v>0</v>
      </c>
      <c r="J462" s="11">
        <f t="shared" si="28"/>
        <v>1</v>
      </c>
      <c r="K462" s="11">
        <f t="shared" si="29"/>
        <v>10</v>
      </c>
      <c r="L462" s="12">
        <f t="shared" si="31"/>
        <v>2.3565347440680773</v>
      </c>
      <c r="M462" s="13" cm="1">
        <f t="array" ref="M462">BaseInfo!$C$10*(1-E462)*INDEX(BaseInfo!$E$21:$AB$21,K462)*INDEX(BaseInfo!$E$25:$P$25,J462)/L462/MIN(H462,130)/BaseInfo!$C$6*1000000/3600-IF(I462&lt;0.1,BaseInfo!$C$15/MIN(H462,130)*3600,0)</f>
        <v>128.35905957486611</v>
      </c>
    </row>
    <row r="463" spans="1:13" x14ac:dyDescent="0.25">
      <c r="A463" s="1">
        <v>1</v>
      </c>
      <c r="B463" s="1">
        <v>20</v>
      </c>
      <c r="C463" s="1">
        <v>6</v>
      </c>
      <c r="D463" s="5">
        <f>DATE(BaseInfo!$C$8,A463,B463)+TIME(C463-1,0,0) + TIME(BaseInfo!$C$12,BaseInfo!$C$13,0)</f>
        <v>44581.4375</v>
      </c>
      <c r="E463" s="2">
        <f t="shared" si="30"/>
        <v>0</v>
      </c>
      <c r="F463" s="2">
        <v>-2.1970000000000001</v>
      </c>
      <c r="G463" s="2">
        <v>-1.0049999999999999</v>
      </c>
      <c r="H463" s="3">
        <v>447.60300000000001</v>
      </c>
      <c r="I463" s="4">
        <v>0</v>
      </c>
      <c r="J463" s="11">
        <f t="shared" si="28"/>
        <v>1</v>
      </c>
      <c r="K463" s="11">
        <f t="shared" si="29"/>
        <v>11</v>
      </c>
      <c r="L463" s="12">
        <f t="shared" si="31"/>
        <v>2.4159540558545394</v>
      </c>
      <c r="M463" s="13" cm="1">
        <f t="array" ref="M463">BaseInfo!$C$10*(1-E463)*INDEX(BaseInfo!$E$21:$AB$21,K463)*INDEX(BaseInfo!$E$25:$P$25,J463)/L463/MIN(H463,130)/BaseInfo!$C$6*1000000/3600-IF(I463&lt;0.1,BaseInfo!$C$15/MIN(H463,130)*3600,0)</f>
        <v>99.553368082281736</v>
      </c>
    </row>
    <row r="464" spans="1:13" x14ac:dyDescent="0.25">
      <c r="A464" s="1">
        <v>1</v>
      </c>
      <c r="B464" s="1">
        <v>20</v>
      </c>
      <c r="C464" s="1">
        <v>7</v>
      </c>
      <c r="D464" s="5">
        <f>DATE(BaseInfo!$C$8,A464,B464)+TIME(C464-1,0,0) + TIME(BaseInfo!$C$12,BaseInfo!$C$13,0)</f>
        <v>44581.479166666664</v>
      </c>
      <c r="E464" s="2">
        <f t="shared" si="30"/>
        <v>0</v>
      </c>
      <c r="F464" s="2">
        <v>-2.2320000000000002</v>
      </c>
      <c r="G464" s="2">
        <v>-0.439</v>
      </c>
      <c r="H464" s="3">
        <v>609.41999999999996</v>
      </c>
      <c r="I464" s="4">
        <v>0</v>
      </c>
      <c r="J464" s="11">
        <f t="shared" si="28"/>
        <v>1</v>
      </c>
      <c r="K464" s="11">
        <f t="shared" si="29"/>
        <v>12</v>
      </c>
      <c r="L464" s="12">
        <f t="shared" si="31"/>
        <v>2.2747626249787034</v>
      </c>
      <c r="M464" s="13" cm="1">
        <f t="array" ref="M464">BaseInfo!$C$10*(1-E464)*INDEX(BaseInfo!$E$21:$AB$21,K464)*INDEX(BaseInfo!$E$25:$P$25,J464)/L464/MIN(H464,130)/BaseInfo!$C$6*1000000/3600-IF(I464&lt;0.1,BaseInfo!$C$15/MIN(H464,130)*3600,0)</f>
        <v>87.79212238265508</v>
      </c>
    </row>
    <row r="465" spans="1:13" x14ac:dyDescent="0.25">
      <c r="A465" s="1">
        <v>1</v>
      </c>
      <c r="B465" s="1">
        <v>20</v>
      </c>
      <c r="C465" s="1">
        <v>8</v>
      </c>
      <c r="D465" s="5">
        <f>DATE(BaseInfo!$C$8,A465,B465)+TIME(C465-1,0,0) + TIME(BaseInfo!$C$12,BaseInfo!$C$13,0)</f>
        <v>44581.520833333328</v>
      </c>
      <c r="E465" s="2">
        <f t="shared" si="30"/>
        <v>0</v>
      </c>
      <c r="F465" s="2">
        <v>-2.4279999999999999</v>
      </c>
      <c r="G465" s="2">
        <v>-7.2999999999999995E-2</v>
      </c>
      <c r="H465" s="3">
        <v>765.65499999999997</v>
      </c>
      <c r="I465" s="4">
        <v>0</v>
      </c>
      <c r="J465" s="11">
        <f t="shared" si="28"/>
        <v>1</v>
      </c>
      <c r="K465" s="11">
        <f t="shared" si="29"/>
        <v>13</v>
      </c>
      <c r="L465" s="12">
        <f t="shared" si="31"/>
        <v>2.4290971573817295</v>
      </c>
      <c r="M465" s="13" cm="1">
        <f t="array" ref="M465">BaseInfo!$C$10*(1-E465)*INDEX(BaseInfo!$E$21:$AB$21,K465)*INDEX(BaseInfo!$E$25:$P$25,J465)/L465/MIN(H465,130)/BaseInfo!$C$6*1000000/3600-IF(I465&lt;0.1,BaseInfo!$C$15/MIN(H465,130)*3600,0)</f>
        <v>82.03823804336136</v>
      </c>
    </row>
    <row r="466" spans="1:13" x14ac:dyDescent="0.25">
      <c r="A466" s="1">
        <v>1</v>
      </c>
      <c r="B466" s="1">
        <v>20</v>
      </c>
      <c r="C466" s="1">
        <v>9</v>
      </c>
      <c r="D466" s="5">
        <f>DATE(BaseInfo!$C$8,A466,B466)+TIME(C466-1,0,0) + TIME(BaseInfo!$C$12,BaseInfo!$C$13,0)</f>
        <v>44581.5625</v>
      </c>
      <c r="E466" s="2">
        <f t="shared" si="30"/>
        <v>0</v>
      </c>
      <c r="F466" s="2">
        <v>-2.7090000000000001</v>
      </c>
      <c r="G466" s="2">
        <v>0.27800000000000002</v>
      </c>
      <c r="H466" s="3">
        <v>905.83900000000006</v>
      </c>
      <c r="I466" s="4">
        <v>0</v>
      </c>
      <c r="J466" s="11">
        <f t="shared" si="28"/>
        <v>1</v>
      </c>
      <c r="K466" s="11">
        <f t="shared" si="29"/>
        <v>14</v>
      </c>
      <c r="L466" s="12">
        <f t="shared" si="31"/>
        <v>2.723226946106402</v>
      </c>
      <c r="M466" s="13" cm="1">
        <f t="array" ref="M466">BaseInfo!$C$10*(1-E466)*INDEX(BaseInfo!$E$21:$AB$21,K466)*INDEX(BaseInfo!$E$25:$P$25,J466)/L466/MIN(H466,130)/BaseInfo!$C$6*1000000/3600-IF(I466&lt;0.1,BaseInfo!$C$15/MIN(H466,130)*3600,0)</f>
        <v>72.878368749402284</v>
      </c>
    </row>
    <row r="467" spans="1:13" x14ac:dyDescent="0.25">
      <c r="A467" s="1">
        <v>1</v>
      </c>
      <c r="B467" s="1">
        <v>20</v>
      </c>
      <c r="C467" s="1">
        <v>10</v>
      </c>
      <c r="D467" s="5">
        <f>DATE(BaseInfo!$C$8,A467,B467)+TIME(C467-1,0,0) + TIME(BaseInfo!$C$12,BaseInfo!$C$13,0)</f>
        <v>44581.604166666664</v>
      </c>
      <c r="E467" s="2">
        <f t="shared" si="30"/>
        <v>0</v>
      </c>
      <c r="F467" s="2">
        <v>-2.9159999999999999</v>
      </c>
      <c r="G467" s="2">
        <v>0.437</v>
      </c>
      <c r="H467" s="3">
        <v>973.91</v>
      </c>
      <c r="I467" s="4">
        <v>0</v>
      </c>
      <c r="J467" s="11">
        <f t="shared" si="28"/>
        <v>1</v>
      </c>
      <c r="K467" s="11">
        <f t="shared" si="29"/>
        <v>15</v>
      </c>
      <c r="L467" s="12">
        <f t="shared" si="31"/>
        <v>2.9485632094292975</v>
      </c>
      <c r="M467" s="13" cm="1">
        <f t="array" ref="M467">BaseInfo!$C$10*(1-E467)*INDEX(BaseInfo!$E$21:$AB$21,K467)*INDEX(BaseInfo!$E$25:$P$25,J467)/L467/MIN(H467,130)/BaseInfo!$C$6*1000000/3600-IF(I467&lt;0.1,BaseInfo!$C$15/MIN(H467,130)*3600,0)</f>
        <v>67.097197991263798</v>
      </c>
    </row>
    <row r="468" spans="1:13" x14ac:dyDescent="0.25">
      <c r="A468" s="1">
        <v>1</v>
      </c>
      <c r="B468" s="1">
        <v>20</v>
      </c>
      <c r="C468" s="1">
        <v>11</v>
      </c>
      <c r="D468" s="5">
        <f>DATE(BaseInfo!$C$8,A468,B468)+TIME(C468-1,0,0) + TIME(BaseInfo!$C$12,BaseInfo!$C$13,0)</f>
        <v>44581.645833333328</v>
      </c>
      <c r="E468" s="2">
        <f t="shared" si="30"/>
        <v>0</v>
      </c>
      <c r="F468" s="2">
        <v>-2.9780000000000002</v>
      </c>
      <c r="G468" s="2">
        <v>0.26600000000000001</v>
      </c>
      <c r="H468" s="3">
        <v>894.32</v>
      </c>
      <c r="I468" s="4">
        <v>0</v>
      </c>
      <c r="J468" s="11">
        <f t="shared" si="28"/>
        <v>1</v>
      </c>
      <c r="K468" s="11">
        <f t="shared" si="29"/>
        <v>16</v>
      </c>
      <c r="L468" s="12">
        <f t="shared" si="31"/>
        <v>2.9898561838322593</v>
      </c>
      <c r="M468" s="13" cm="1">
        <f t="array" ref="M468">BaseInfo!$C$10*(1-E468)*INDEX(BaseInfo!$E$21:$AB$21,K468)*INDEX(BaseInfo!$E$25:$P$25,J468)/L468/MIN(H468,130)/BaseInfo!$C$6*1000000/3600-IF(I468&lt;0.1,BaseInfo!$C$15/MIN(H468,130)*3600,0)</f>
        <v>79.912571465159829</v>
      </c>
    </row>
    <row r="469" spans="1:13" x14ac:dyDescent="0.25">
      <c r="A469" s="1">
        <v>1</v>
      </c>
      <c r="B469" s="1">
        <v>20</v>
      </c>
      <c r="C469" s="1">
        <v>12</v>
      </c>
      <c r="D469" s="5">
        <f>DATE(BaseInfo!$C$8,A469,B469)+TIME(C469-1,0,0) + TIME(BaseInfo!$C$12,BaseInfo!$C$13,0)</f>
        <v>44581.6875</v>
      </c>
      <c r="E469" s="2">
        <f t="shared" si="30"/>
        <v>0</v>
      </c>
      <c r="F469" s="2">
        <v>-2.7120000000000002</v>
      </c>
      <c r="G469" s="2">
        <v>-4.5999999999999999E-2</v>
      </c>
      <c r="H469" s="3">
        <v>347.52</v>
      </c>
      <c r="I469" s="4">
        <v>0</v>
      </c>
      <c r="J469" s="11">
        <f t="shared" si="28"/>
        <v>1</v>
      </c>
      <c r="K469" s="11">
        <f t="shared" si="29"/>
        <v>17</v>
      </c>
      <c r="L469" s="12">
        <f t="shared" si="31"/>
        <v>2.71239008993913</v>
      </c>
      <c r="M469" s="13" cm="1">
        <f t="array" ref="M469">BaseInfo!$C$10*(1-E469)*INDEX(BaseInfo!$E$21:$AB$21,K469)*INDEX(BaseInfo!$E$25:$P$25,J469)/L469/MIN(H469,130)/BaseInfo!$C$6*1000000/3600-IF(I469&lt;0.1,BaseInfo!$C$15/MIN(H469,130)*3600,0)</f>
        <v>111.15552263268329</v>
      </c>
    </row>
    <row r="470" spans="1:13" x14ac:dyDescent="0.25">
      <c r="A470" s="1">
        <v>1</v>
      </c>
      <c r="B470" s="1">
        <v>20</v>
      </c>
      <c r="C470" s="1">
        <v>13</v>
      </c>
      <c r="D470" s="5">
        <f>DATE(BaseInfo!$C$8,A470,B470)+TIME(C470-1,0,0) + TIME(BaseInfo!$C$12,BaseInfo!$C$13,0)</f>
        <v>44581.729166666664</v>
      </c>
      <c r="E470" s="2">
        <f t="shared" si="30"/>
        <v>0</v>
      </c>
      <c r="F470" s="2">
        <v>-2.5289999999999999</v>
      </c>
      <c r="G470" s="2">
        <v>-0.44500000000000001</v>
      </c>
      <c r="H470" s="3">
        <v>50.466999999999999</v>
      </c>
      <c r="I470" s="4">
        <v>0</v>
      </c>
      <c r="J470" s="11">
        <f t="shared" si="28"/>
        <v>1</v>
      </c>
      <c r="K470" s="11">
        <f t="shared" si="29"/>
        <v>18</v>
      </c>
      <c r="L470" s="12">
        <f t="shared" si="31"/>
        <v>2.5678524100890221</v>
      </c>
      <c r="M470" s="13" cm="1">
        <f t="array" ref="M470">BaseInfo!$C$10*(1-E470)*INDEX(BaseInfo!$E$21:$AB$21,K470)*INDEX(BaseInfo!$E$25:$P$25,J470)/L470/MIN(H470,130)/BaseInfo!$C$6*1000000/3600-IF(I470&lt;0.1,BaseInfo!$C$15/MIN(H470,130)*3600,0)</f>
        <v>302.84832229495532</v>
      </c>
    </row>
    <row r="471" spans="1:13" x14ac:dyDescent="0.25">
      <c r="A471" s="1">
        <v>1</v>
      </c>
      <c r="B471" s="1">
        <v>20</v>
      </c>
      <c r="C471" s="1">
        <v>14</v>
      </c>
      <c r="D471" s="5">
        <f>DATE(BaseInfo!$C$8,A471,B471)+TIME(C471-1,0,0) + TIME(BaseInfo!$C$12,BaseInfo!$C$13,0)</f>
        <v>44581.770833333328</v>
      </c>
      <c r="E471" s="2">
        <f t="shared" si="30"/>
        <v>0</v>
      </c>
      <c r="F471" s="2">
        <v>-2.6680000000000001</v>
      </c>
      <c r="G471" s="2">
        <v>-0.66700000000000004</v>
      </c>
      <c r="H471" s="3">
        <v>38.106999999999999</v>
      </c>
      <c r="I471" s="4">
        <v>0</v>
      </c>
      <c r="J471" s="11">
        <f t="shared" si="28"/>
        <v>1</v>
      </c>
      <c r="K471" s="11">
        <f t="shared" si="29"/>
        <v>19</v>
      </c>
      <c r="L471" s="12">
        <f t="shared" si="31"/>
        <v>2.7501114522869798</v>
      </c>
      <c r="M471" s="13" cm="1">
        <f t="array" ref="M471">BaseInfo!$C$10*(1-E471)*INDEX(BaseInfo!$E$21:$AB$21,K471)*INDEX(BaseInfo!$E$25:$P$25,J471)/L471/MIN(H471,130)/BaseInfo!$C$6*1000000/3600-IF(I471&lt;0.1,BaseInfo!$C$15/MIN(H471,130)*3600,0)</f>
        <v>373.8703257508119</v>
      </c>
    </row>
    <row r="472" spans="1:13" x14ac:dyDescent="0.25">
      <c r="A472" s="1">
        <v>1</v>
      </c>
      <c r="B472" s="1">
        <v>20</v>
      </c>
      <c r="C472" s="1">
        <v>15</v>
      </c>
      <c r="D472" s="5">
        <f>DATE(BaseInfo!$C$8,A472,B472)+TIME(C472-1,0,0) + TIME(BaseInfo!$C$12,BaseInfo!$C$13,0)</f>
        <v>44581.8125</v>
      </c>
      <c r="E472" s="2">
        <f t="shared" si="30"/>
        <v>0</v>
      </c>
      <c r="F472" s="2">
        <v>-2.7330000000000001</v>
      </c>
      <c r="G472" s="2">
        <v>-0.70799999999999996</v>
      </c>
      <c r="H472" s="3">
        <v>36.985999999999997</v>
      </c>
      <c r="I472" s="4">
        <v>0</v>
      </c>
      <c r="J472" s="11">
        <f t="shared" si="28"/>
        <v>1</v>
      </c>
      <c r="K472" s="11">
        <f t="shared" si="29"/>
        <v>20</v>
      </c>
      <c r="L472" s="12">
        <f t="shared" si="31"/>
        <v>2.8232167823247298</v>
      </c>
      <c r="M472" s="13" cm="1">
        <f t="array" ref="M472">BaseInfo!$C$10*(1-E472)*INDEX(BaseInfo!$E$21:$AB$21,K472)*INDEX(BaseInfo!$E$25:$P$25,J472)/L472/MIN(H472,130)/BaseInfo!$C$6*1000000/3600-IF(I472&lt;0.1,BaseInfo!$C$15/MIN(H472,130)*3600,0)</f>
        <v>323.68079277735927</v>
      </c>
    </row>
    <row r="473" spans="1:13" x14ac:dyDescent="0.25">
      <c r="A473" s="1">
        <v>1</v>
      </c>
      <c r="B473" s="1">
        <v>20</v>
      </c>
      <c r="C473" s="1">
        <v>16</v>
      </c>
      <c r="D473" s="5">
        <f>DATE(BaseInfo!$C$8,A473,B473)+TIME(C473-1,0,0) + TIME(BaseInfo!$C$12,BaseInfo!$C$13,0)</f>
        <v>44581.854166666664</v>
      </c>
      <c r="E473" s="2">
        <f t="shared" si="30"/>
        <v>0</v>
      </c>
      <c r="F473" s="2">
        <v>-2.8439999999999999</v>
      </c>
      <c r="G473" s="2">
        <v>-0.749</v>
      </c>
      <c r="H473" s="3">
        <v>36.853999999999999</v>
      </c>
      <c r="I473" s="4">
        <v>0</v>
      </c>
      <c r="J473" s="11">
        <f t="shared" si="28"/>
        <v>1</v>
      </c>
      <c r="K473" s="11">
        <f t="shared" si="29"/>
        <v>21</v>
      </c>
      <c r="L473" s="12">
        <f t="shared" si="31"/>
        <v>2.9409755184292168</v>
      </c>
      <c r="M473" s="13" cm="1">
        <f t="array" ref="M473">BaseInfo!$C$10*(1-E473)*INDEX(BaseInfo!$E$21:$AB$21,K473)*INDEX(BaseInfo!$E$25:$P$25,J473)/L473/MIN(H473,130)/BaseInfo!$C$6*1000000/3600-IF(I473&lt;0.1,BaseInfo!$C$15/MIN(H473,130)*3600,0)</f>
        <v>237.31667822425055</v>
      </c>
    </row>
    <row r="474" spans="1:13" x14ac:dyDescent="0.25">
      <c r="A474" s="1">
        <v>1</v>
      </c>
      <c r="B474" s="1">
        <v>20</v>
      </c>
      <c r="C474" s="1">
        <v>17</v>
      </c>
      <c r="D474" s="5">
        <f>DATE(BaseInfo!$C$8,A474,B474)+TIME(C474-1,0,0) + TIME(BaseInfo!$C$12,BaseInfo!$C$13,0)</f>
        <v>44581.895833333328</v>
      </c>
      <c r="E474" s="2">
        <f t="shared" si="30"/>
        <v>0</v>
      </c>
      <c r="F474" s="2">
        <v>-2.863</v>
      </c>
      <c r="G474" s="2">
        <v>-0.93600000000000005</v>
      </c>
      <c r="H474" s="3">
        <v>36.713999999999999</v>
      </c>
      <c r="I474" s="4">
        <v>0</v>
      </c>
      <c r="J474" s="11">
        <f t="shared" si="28"/>
        <v>1</v>
      </c>
      <c r="K474" s="11">
        <f t="shared" si="29"/>
        <v>22</v>
      </c>
      <c r="L474" s="12">
        <f t="shared" si="31"/>
        <v>3.0121196855370802</v>
      </c>
      <c r="M474" s="13" cm="1">
        <f t="array" ref="M474">BaseInfo!$C$10*(1-E474)*INDEX(BaseInfo!$E$21:$AB$21,K474)*INDEX(BaseInfo!$E$25:$P$25,J474)/L474/MIN(H474,130)/BaseInfo!$C$6*1000000/3600-IF(I474&lt;0.1,BaseInfo!$C$15/MIN(H474,130)*3600,0)</f>
        <v>159.71272274086073</v>
      </c>
    </row>
    <row r="475" spans="1:13" x14ac:dyDescent="0.25">
      <c r="A475" s="1">
        <v>1</v>
      </c>
      <c r="B475" s="1">
        <v>20</v>
      </c>
      <c r="C475" s="1">
        <v>18</v>
      </c>
      <c r="D475" s="5">
        <f>DATE(BaseInfo!$C$8,A475,B475)+TIME(C475-1,0,0) + TIME(BaseInfo!$C$12,BaseInfo!$C$13,0)</f>
        <v>44581.9375</v>
      </c>
      <c r="E475" s="2">
        <f t="shared" si="30"/>
        <v>0</v>
      </c>
      <c r="F475" s="2">
        <v>-2.8740000000000001</v>
      </c>
      <c r="G475" s="2">
        <v>-1.244</v>
      </c>
      <c r="H475" s="3">
        <v>36.578000000000003</v>
      </c>
      <c r="I475" s="4">
        <v>0</v>
      </c>
      <c r="J475" s="11">
        <f t="shared" si="28"/>
        <v>1</v>
      </c>
      <c r="K475" s="11">
        <f t="shared" si="29"/>
        <v>23</v>
      </c>
      <c r="L475" s="12">
        <f t="shared" si="31"/>
        <v>3.1316787830171853</v>
      </c>
      <c r="M475" s="13" cm="1">
        <f t="array" ref="M475">BaseInfo!$C$10*(1-E475)*INDEX(BaseInfo!$E$21:$AB$21,K475)*INDEX(BaseInfo!$E$25:$P$25,J475)/L475/MIN(H475,130)/BaseInfo!$C$6*1000000/3600-IF(I475&lt;0.1,BaseInfo!$C$15/MIN(H475,130)*3600,0)</f>
        <v>60.294896208750131</v>
      </c>
    </row>
    <row r="476" spans="1:13" x14ac:dyDescent="0.25">
      <c r="A476" s="1">
        <v>1</v>
      </c>
      <c r="B476" s="1">
        <v>20</v>
      </c>
      <c r="C476" s="1">
        <v>19</v>
      </c>
      <c r="D476" s="5">
        <f>DATE(BaseInfo!$C$8,A476,B476)+TIME(C476-1,0,0) + TIME(BaseInfo!$C$12,BaseInfo!$C$13,0)</f>
        <v>44581.979166666664</v>
      </c>
      <c r="E476" s="2">
        <f t="shared" si="30"/>
        <v>0</v>
      </c>
      <c r="F476" s="2">
        <v>-2.75</v>
      </c>
      <c r="G476" s="2">
        <v>-1.54</v>
      </c>
      <c r="H476" s="3">
        <v>36.478999999999999</v>
      </c>
      <c r="I476" s="4">
        <v>0</v>
      </c>
      <c r="J476" s="11">
        <f t="shared" si="28"/>
        <v>1</v>
      </c>
      <c r="K476" s="11">
        <f t="shared" si="29"/>
        <v>24</v>
      </c>
      <c r="L476" s="12">
        <f t="shared" si="31"/>
        <v>3.151840732016769</v>
      </c>
      <c r="M476" s="13" cm="1">
        <f t="array" ref="M476">BaseInfo!$C$10*(1-E476)*INDEX(BaseInfo!$E$21:$AB$21,K476)*INDEX(BaseInfo!$E$25:$P$25,J476)/L476/MIN(H476,130)/BaseInfo!$C$6*1000000/3600-IF(I476&lt;0.1,BaseInfo!$C$15/MIN(H476,130)*3600,0)</f>
        <v>13.423757313690318</v>
      </c>
    </row>
    <row r="477" spans="1:13" x14ac:dyDescent="0.25">
      <c r="A477" s="1">
        <v>1</v>
      </c>
      <c r="B477" s="1">
        <v>20</v>
      </c>
      <c r="C477" s="1">
        <v>20</v>
      </c>
      <c r="D477" s="5">
        <f>DATE(BaseInfo!$C$8,A477,B477)+TIME(C477-1,0,0) + TIME(BaseInfo!$C$12,BaseInfo!$C$13,0)</f>
        <v>44582.020833333328</v>
      </c>
      <c r="E477" s="2">
        <f t="shared" si="30"/>
        <v>0</v>
      </c>
      <c r="F477" s="2">
        <v>-2.52</v>
      </c>
      <c r="G477" s="2">
        <v>-1.9239999999999999</v>
      </c>
      <c r="H477" s="3">
        <v>36.786000000000001</v>
      </c>
      <c r="I477" s="4">
        <v>0</v>
      </c>
      <c r="J477" s="11">
        <f t="shared" si="28"/>
        <v>1</v>
      </c>
      <c r="K477" s="11">
        <f t="shared" si="29"/>
        <v>1</v>
      </c>
      <c r="L477" s="12">
        <f t="shared" si="31"/>
        <v>3.1705166771363937</v>
      </c>
      <c r="M477" s="13" cm="1">
        <f t="array" ref="M477">BaseInfo!$C$10*(1-E477)*INDEX(BaseInfo!$E$21:$AB$21,K477)*INDEX(BaseInfo!$E$25:$P$25,J477)/L477/MIN(H477,130)/BaseInfo!$C$6*1000000/3600-IF(I477&lt;0.1,BaseInfo!$C$15/MIN(H477,130)*3600,0)</f>
        <v>13.175669212863152</v>
      </c>
    </row>
    <row r="478" spans="1:13" x14ac:dyDescent="0.25">
      <c r="A478" s="1">
        <v>1</v>
      </c>
      <c r="B478" s="1">
        <v>20</v>
      </c>
      <c r="C478" s="1">
        <v>21</v>
      </c>
      <c r="D478" s="5">
        <f>DATE(BaseInfo!$C$8,A478,B478)+TIME(C478-1,0,0) + TIME(BaseInfo!$C$12,BaseInfo!$C$13,0)</f>
        <v>44582.0625</v>
      </c>
      <c r="E478" s="2">
        <f t="shared" si="30"/>
        <v>0</v>
      </c>
      <c r="F478" s="2">
        <v>-2.266</v>
      </c>
      <c r="G478" s="2">
        <v>-2.1549999999999998</v>
      </c>
      <c r="H478" s="3">
        <v>37.259</v>
      </c>
      <c r="I478" s="4">
        <v>0</v>
      </c>
      <c r="J478" s="11">
        <f t="shared" si="28"/>
        <v>1</v>
      </c>
      <c r="K478" s="11">
        <f t="shared" si="29"/>
        <v>2</v>
      </c>
      <c r="L478" s="12">
        <f t="shared" si="31"/>
        <v>3.1271042515400729</v>
      </c>
      <c r="M478" s="13" cm="1">
        <f t="array" ref="M478">BaseInfo!$C$10*(1-E478)*INDEX(BaseInfo!$E$21:$AB$21,K478)*INDEX(BaseInfo!$E$25:$P$25,J478)/L478/MIN(H478,130)/BaseInfo!$C$6*1000000/3600-IF(I478&lt;0.1,BaseInfo!$C$15/MIN(H478,130)*3600,0)</f>
        <v>13.323131279984775</v>
      </c>
    </row>
    <row r="479" spans="1:13" x14ac:dyDescent="0.25">
      <c r="A479" s="1">
        <v>1</v>
      </c>
      <c r="B479" s="1">
        <v>20</v>
      </c>
      <c r="C479" s="1">
        <v>22</v>
      </c>
      <c r="D479" s="5">
        <f>DATE(BaseInfo!$C$8,A479,B479)+TIME(C479-1,0,0) + TIME(BaseInfo!$C$12,BaseInfo!$C$13,0)</f>
        <v>44582.104166666664</v>
      </c>
      <c r="E479" s="2">
        <f t="shared" si="30"/>
        <v>0</v>
      </c>
      <c r="F479" s="2">
        <v>-2.1339999999999999</v>
      </c>
      <c r="G479" s="2">
        <v>-2.1560000000000001</v>
      </c>
      <c r="H479" s="3">
        <v>37.011000000000003</v>
      </c>
      <c r="I479" s="4">
        <v>0</v>
      </c>
      <c r="J479" s="11">
        <f t="shared" si="28"/>
        <v>1</v>
      </c>
      <c r="K479" s="11">
        <f t="shared" si="29"/>
        <v>3</v>
      </c>
      <c r="L479" s="12">
        <f t="shared" si="31"/>
        <v>3.0335279791028795</v>
      </c>
      <c r="M479" s="13" cm="1">
        <f t="array" ref="M479">BaseInfo!$C$10*(1-E479)*INDEX(BaseInfo!$E$21:$AB$21,K479)*INDEX(BaseInfo!$E$25:$P$25,J479)/L479/MIN(H479,130)/BaseInfo!$C$6*1000000/3600-IF(I479&lt;0.1,BaseInfo!$C$15/MIN(H479,130)*3600,0)</f>
        <v>14.1261898709857</v>
      </c>
    </row>
    <row r="480" spans="1:13" x14ac:dyDescent="0.25">
      <c r="A480" s="1">
        <v>1</v>
      </c>
      <c r="B480" s="1">
        <v>20</v>
      </c>
      <c r="C480" s="1">
        <v>23</v>
      </c>
      <c r="D480" s="5">
        <f>DATE(BaseInfo!$C$8,A480,B480)+TIME(C480-1,0,0) + TIME(BaseInfo!$C$12,BaseInfo!$C$13,0)</f>
        <v>44582.145833333328</v>
      </c>
      <c r="E480" s="2">
        <f t="shared" si="30"/>
        <v>0</v>
      </c>
      <c r="F480" s="2">
        <v>-1.944</v>
      </c>
      <c r="G480" s="2">
        <v>-2.0710000000000002</v>
      </c>
      <c r="H480" s="3">
        <v>36.052999999999997</v>
      </c>
      <c r="I480" s="4">
        <v>0</v>
      </c>
      <c r="J480" s="11">
        <f t="shared" si="28"/>
        <v>1</v>
      </c>
      <c r="K480" s="11">
        <f t="shared" si="29"/>
        <v>4</v>
      </c>
      <c r="L480" s="12">
        <f t="shared" si="31"/>
        <v>2.8404536609492506</v>
      </c>
      <c r="M480" s="13" cm="1">
        <f t="array" ref="M480">BaseInfo!$C$10*(1-E480)*INDEX(BaseInfo!$E$21:$AB$21,K480)*INDEX(BaseInfo!$E$25:$P$25,J480)/L480/MIN(H480,130)/BaseInfo!$C$6*1000000/3600-IF(I480&lt;0.1,BaseInfo!$C$15/MIN(H480,130)*3600,0)</f>
        <v>16.165996930715558</v>
      </c>
    </row>
    <row r="481" spans="1:13" x14ac:dyDescent="0.25">
      <c r="A481" s="1">
        <v>1</v>
      </c>
      <c r="B481" s="1">
        <v>20</v>
      </c>
      <c r="C481" s="1">
        <v>24</v>
      </c>
      <c r="D481" s="5">
        <f>DATE(BaseInfo!$C$8,A481,B481)+TIME(C481-1,0,0) + TIME(BaseInfo!$C$12,BaseInfo!$C$13,0)</f>
        <v>44582.1875</v>
      </c>
      <c r="E481" s="2">
        <f t="shared" si="30"/>
        <v>0</v>
      </c>
      <c r="F481" s="2">
        <v>-2.0059999999999998</v>
      </c>
      <c r="G481" s="2">
        <v>-1.7749999999999999</v>
      </c>
      <c r="H481" s="3">
        <v>35.978999999999999</v>
      </c>
      <c r="I481" s="4">
        <v>0</v>
      </c>
      <c r="J481" s="11">
        <f t="shared" si="28"/>
        <v>1</v>
      </c>
      <c r="K481" s="11">
        <f t="shared" si="29"/>
        <v>5</v>
      </c>
      <c r="L481" s="12">
        <f t="shared" si="31"/>
        <v>2.6785557675732643</v>
      </c>
      <c r="M481" s="13" cm="1">
        <f t="array" ref="M481">BaseInfo!$C$10*(1-E481)*INDEX(BaseInfo!$E$21:$AB$21,K481)*INDEX(BaseInfo!$E$25:$P$25,J481)/L481/MIN(H481,130)/BaseInfo!$C$6*1000000/3600-IF(I481&lt;0.1,BaseInfo!$C$15/MIN(H481,130)*3600,0)</f>
        <v>73.361094043501339</v>
      </c>
    </row>
    <row r="482" spans="1:13" x14ac:dyDescent="0.25">
      <c r="A482" s="1">
        <v>1</v>
      </c>
      <c r="B482" s="1">
        <v>21</v>
      </c>
      <c r="C482" s="1">
        <v>1</v>
      </c>
      <c r="D482" s="5">
        <f>DATE(BaseInfo!$C$8,A482,B482)+TIME(C482-1,0,0) + TIME(BaseInfo!$C$12,BaseInfo!$C$13,0)</f>
        <v>44582.229166666664</v>
      </c>
      <c r="E482" s="2">
        <f t="shared" si="30"/>
        <v>0</v>
      </c>
      <c r="F482" s="2">
        <v>-2.286</v>
      </c>
      <c r="G482" s="2">
        <v>-1.3620000000000001</v>
      </c>
      <c r="H482" s="3">
        <v>35.908999999999999</v>
      </c>
      <c r="I482" s="4">
        <v>0</v>
      </c>
      <c r="J482" s="11">
        <f t="shared" si="28"/>
        <v>1</v>
      </c>
      <c r="K482" s="11">
        <f t="shared" si="29"/>
        <v>6</v>
      </c>
      <c r="L482" s="12">
        <f t="shared" si="31"/>
        <v>2.6609847801143096</v>
      </c>
      <c r="M482" s="13" cm="1">
        <f t="array" ref="M482">BaseInfo!$C$10*(1-E482)*INDEX(BaseInfo!$E$21:$AB$21,K482)*INDEX(BaseInfo!$E$25:$P$25,J482)/L482/MIN(H482,130)/BaseInfo!$C$6*1000000/3600-IF(I482&lt;0.1,BaseInfo!$C$15/MIN(H482,130)*3600,0)</f>
        <v>130.10966601920944</v>
      </c>
    </row>
    <row r="483" spans="1:13" x14ac:dyDescent="0.25">
      <c r="A483" s="1">
        <v>1</v>
      </c>
      <c r="B483" s="1">
        <v>21</v>
      </c>
      <c r="C483" s="1">
        <v>2</v>
      </c>
      <c r="D483" s="5">
        <f>DATE(BaseInfo!$C$8,A483,B483)+TIME(C483-1,0,0) + TIME(BaseInfo!$C$12,BaseInfo!$C$13,0)</f>
        <v>44582.270833333328</v>
      </c>
      <c r="E483" s="2">
        <f t="shared" si="30"/>
        <v>0</v>
      </c>
      <c r="F483" s="2">
        <v>-2.4260000000000002</v>
      </c>
      <c r="G483" s="2">
        <v>-1.1479999999999999</v>
      </c>
      <c r="H483" s="3">
        <v>35.835999999999999</v>
      </c>
      <c r="I483" s="4">
        <v>0</v>
      </c>
      <c r="J483" s="11">
        <f t="shared" si="28"/>
        <v>1</v>
      </c>
      <c r="K483" s="11">
        <f t="shared" si="29"/>
        <v>7</v>
      </c>
      <c r="L483" s="12">
        <f t="shared" si="31"/>
        <v>2.6839113249136979</v>
      </c>
      <c r="M483" s="13" cm="1">
        <f t="array" ref="M483">BaseInfo!$C$10*(1-E483)*INDEX(BaseInfo!$E$21:$AB$21,K483)*INDEX(BaseInfo!$E$25:$P$25,J483)/L483/MIN(H483,130)/BaseInfo!$C$6*1000000/3600-IF(I483&lt;0.1,BaseInfo!$C$15/MIN(H483,130)*3600,0)</f>
        <v>184.86359290745943</v>
      </c>
    </row>
    <row r="484" spans="1:13" x14ac:dyDescent="0.25">
      <c r="A484" s="1">
        <v>1</v>
      </c>
      <c r="B484" s="1">
        <v>21</v>
      </c>
      <c r="C484" s="1">
        <v>3</v>
      </c>
      <c r="D484" s="5">
        <f>DATE(BaseInfo!$C$8,A484,B484)+TIME(C484-1,0,0) + TIME(BaseInfo!$C$12,BaseInfo!$C$13,0)</f>
        <v>44582.3125</v>
      </c>
      <c r="E484" s="2">
        <f t="shared" si="30"/>
        <v>0</v>
      </c>
      <c r="F484" s="2">
        <v>-2.7530000000000001</v>
      </c>
      <c r="G484" s="2">
        <v>-1.38</v>
      </c>
      <c r="H484" s="3">
        <v>63.41</v>
      </c>
      <c r="I484" s="4">
        <v>0</v>
      </c>
      <c r="J484" s="11">
        <f t="shared" si="28"/>
        <v>1</v>
      </c>
      <c r="K484" s="11">
        <f t="shared" si="29"/>
        <v>8</v>
      </c>
      <c r="L484" s="12">
        <f t="shared" si="31"/>
        <v>3.0795144097730733</v>
      </c>
      <c r="M484" s="13" cm="1">
        <f t="array" ref="M484">BaseInfo!$C$10*(1-E484)*INDEX(BaseInfo!$E$21:$AB$21,K484)*INDEX(BaseInfo!$E$25:$P$25,J484)/L484/MIN(H484,130)/BaseInfo!$C$6*1000000/3600-IF(I484&lt;0.1,BaseInfo!$C$15/MIN(H484,130)*3600,0)</f>
        <v>131.46840944862697</v>
      </c>
    </row>
    <row r="485" spans="1:13" x14ac:dyDescent="0.25">
      <c r="A485" s="1">
        <v>1</v>
      </c>
      <c r="B485" s="1">
        <v>21</v>
      </c>
      <c r="C485" s="1">
        <v>4</v>
      </c>
      <c r="D485" s="5">
        <f>DATE(BaseInfo!$C$8,A485,B485)+TIME(C485-1,0,0) + TIME(BaseInfo!$C$12,BaseInfo!$C$13,0)</f>
        <v>44582.354166666664</v>
      </c>
      <c r="E485" s="2">
        <f t="shared" si="30"/>
        <v>0</v>
      </c>
      <c r="F485" s="2">
        <v>-2.8250000000000002</v>
      </c>
      <c r="G485" s="2">
        <v>-1.3460000000000001</v>
      </c>
      <c r="H485" s="3">
        <v>150.91900000000001</v>
      </c>
      <c r="I485" s="4">
        <v>0</v>
      </c>
      <c r="J485" s="11">
        <f t="shared" si="28"/>
        <v>1</v>
      </c>
      <c r="K485" s="11">
        <f t="shared" si="29"/>
        <v>9</v>
      </c>
      <c r="L485" s="12">
        <f t="shared" si="31"/>
        <v>3.1292716404939984</v>
      </c>
      <c r="M485" s="13" cm="1">
        <f t="array" ref="M485">BaseInfo!$C$10*(1-E485)*INDEX(BaseInfo!$E$21:$AB$21,K485)*INDEX(BaseInfo!$E$25:$P$25,J485)/L485/MIN(H485,130)/BaseInfo!$C$6*1000000/3600-IF(I485&lt;0.1,BaseInfo!$C$15/MIN(H485,130)*3600,0)</f>
        <v>82.812107832729765</v>
      </c>
    </row>
    <row r="486" spans="1:13" x14ac:dyDescent="0.25">
      <c r="A486" s="1">
        <v>1</v>
      </c>
      <c r="B486" s="1">
        <v>21</v>
      </c>
      <c r="C486" s="1">
        <v>5</v>
      </c>
      <c r="D486" s="5">
        <f>DATE(BaseInfo!$C$8,A486,B486)+TIME(C486-1,0,0) + TIME(BaseInfo!$C$12,BaseInfo!$C$13,0)</f>
        <v>44582.395833333328</v>
      </c>
      <c r="E486" s="2">
        <f t="shared" si="30"/>
        <v>0</v>
      </c>
      <c r="F486" s="2">
        <v>-3.4289999999999998</v>
      </c>
      <c r="G486" s="2">
        <v>-1.708</v>
      </c>
      <c r="H486" s="3">
        <v>275.81900000000002</v>
      </c>
      <c r="I486" s="4">
        <v>0</v>
      </c>
      <c r="J486" s="11">
        <f t="shared" si="28"/>
        <v>1</v>
      </c>
      <c r="K486" s="11">
        <f t="shared" si="29"/>
        <v>10</v>
      </c>
      <c r="L486" s="12">
        <f t="shared" si="31"/>
        <v>3.8308360706247924</v>
      </c>
      <c r="M486" s="13" cm="1">
        <f t="array" ref="M486">BaseInfo!$C$10*(1-E486)*INDEX(BaseInfo!$E$21:$AB$21,K486)*INDEX(BaseInfo!$E$25:$P$25,J486)/L486/MIN(H486,130)/BaseInfo!$C$6*1000000/3600-IF(I486&lt;0.1,BaseInfo!$C$15/MIN(H486,130)*3600,0)</f>
        <v>77.894197899935165</v>
      </c>
    </row>
    <row r="487" spans="1:13" x14ac:dyDescent="0.25">
      <c r="A487" s="1">
        <v>1</v>
      </c>
      <c r="B487" s="1">
        <v>21</v>
      </c>
      <c r="C487" s="1">
        <v>6</v>
      </c>
      <c r="D487" s="5">
        <f>DATE(BaseInfo!$C$8,A487,B487)+TIME(C487-1,0,0) + TIME(BaseInfo!$C$12,BaseInfo!$C$13,0)</f>
        <v>44582.4375</v>
      </c>
      <c r="E487" s="2">
        <f t="shared" si="30"/>
        <v>0</v>
      </c>
      <c r="F487" s="2">
        <v>-3.6640000000000001</v>
      </c>
      <c r="G487" s="2">
        <v>-1.6639999999999999</v>
      </c>
      <c r="H487" s="3">
        <v>435.65600000000001</v>
      </c>
      <c r="I487" s="4">
        <v>0</v>
      </c>
      <c r="J487" s="11">
        <f t="shared" si="28"/>
        <v>1</v>
      </c>
      <c r="K487" s="11">
        <f t="shared" si="29"/>
        <v>11</v>
      </c>
      <c r="L487" s="12">
        <f t="shared" si="31"/>
        <v>4.024151090602837</v>
      </c>
      <c r="M487" s="13" cm="1">
        <f t="array" ref="M487">BaseInfo!$C$10*(1-E487)*INDEX(BaseInfo!$E$21:$AB$21,K487)*INDEX(BaseInfo!$E$25:$P$25,J487)/L487/MIN(H487,130)/BaseInfo!$C$6*1000000/3600-IF(I487&lt;0.1,BaseInfo!$C$15/MIN(H487,130)*3600,0)</f>
        <v>58.66153863656109</v>
      </c>
    </row>
    <row r="488" spans="1:13" x14ac:dyDescent="0.25">
      <c r="A488" s="1">
        <v>1</v>
      </c>
      <c r="B488" s="1">
        <v>21</v>
      </c>
      <c r="C488" s="1">
        <v>7</v>
      </c>
      <c r="D488" s="5">
        <f>DATE(BaseInfo!$C$8,A488,B488)+TIME(C488-1,0,0) + TIME(BaseInfo!$C$12,BaseInfo!$C$13,0)</f>
        <v>44582.479166666664</v>
      </c>
      <c r="E488" s="2">
        <f t="shared" si="30"/>
        <v>0</v>
      </c>
      <c r="F488" s="2">
        <v>-3.5790000000000002</v>
      </c>
      <c r="G488" s="2">
        <v>-1.3240000000000001</v>
      </c>
      <c r="H488" s="3">
        <v>578.995</v>
      </c>
      <c r="I488" s="4">
        <v>0</v>
      </c>
      <c r="J488" s="11">
        <f t="shared" si="28"/>
        <v>1</v>
      </c>
      <c r="K488" s="11">
        <f t="shared" si="29"/>
        <v>12</v>
      </c>
      <c r="L488" s="12">
        <f t="shared" si="31"/>
        <v>3.8160473005454221</v>
      </c>
      <c r="M488" s="13" cm="1">
        <f t="array" ref="M488">BaseInfo!$C$10*(1-E488)*INDEX(BaseInfo!$E$21:$AB$21,K488)*INDEX(BaseInfo!$E$25:$P$25,J488)/L488/MIN(H488,130)/BaseInfo!$C$6*1000000/3600-IF(I488&lt;0.1,BaseInfo!$C$15/MIN(H488,130)*3600,0)</f>
        <v>51.214791228600127</v>
      </c>
    </row>
    <row r="489" spans="1:13" x14ac:dyDescent="0.25">
      <c r="A489" s="1">
        <v>1</v>
      </c>
      <c r="B489" s="1">
        <v>21</v>
      </c>
      <c r="C489" s="1">
        <v>8</v>
      </c>
      <c r="D489" s="5">
        <f>DATE(BaseInfo!$C$8,A489,B489)+TIME(C489-1,0,0) + TIME(BaseInfo!$C$12,BaseInfo!$C$13,0)</f>
        <v>44582.520833333328</v>
      </c>
      <c r="E489" s="2">
        <f t="shared" si="30"/>
        <v>0</v>
      </c>
      <c r="F489" s="2">
        <v>-3.6230000000000002</v>
      </c>
      <c r="G489" s="2">
        <v>-0.84899999999999998</v>
      </c>
      <c r="H489" s="3">
        <v>734.947</v>
      </c>
      <c r="I489" s="4">
        <v>0</v>
      </c>
      <c r="J489" s="11">
        <f t="shared" si="28"/>
        <v>1</v>
      </c>
      <c r="K489" s="11">
        <f t="shared" si="29"/>
        <v>13</v>
      </c>
      <c r="L489" s="12">
        <f t="shared" si="31"/>
        <v>3.7211463287540845</v>
      </c>
      <c r="M489" s="13" cm="1">
        <f t="array" ref="M489">BaseInfo!$C$10*(1-E489)*INDEX(BaseInfo!$E$21:$AB$21,K489)*INDEX(BaseInfo!$E$25:$P$25,J489)/L489/MIN(H489,130)/BaseInfo!$C$6*1000000/3600-IF(I489&lt;0.1,BaseInfo!$C$15/MIN(H489,130)*3600,0)</f>
        <v>52.59155411191152</v>
      </c>
    </row>
    <row r="490" spans="1:13" x14ac:dyDescent="0.25">
      <c r="A490" s="1">
        <v>1</v>
      </c>
      <c r="B490" s="1">
        <v>21</v>
      </c>
      <c r="C490" s="1">
        <v>9</v>
      </c>
      <c r="D490" s="5">
        <f>DATE(BaseInfo!$C$8,A490,B490)+TIME(C490-1,0,0) + TIME(BaseInfo!$C$12,BaseInfo!$C$13,0)</f>
        <v>44582.5625</v>
      </c>
      <c r="E490" s="2">
        <f t="shared" si="30"/>
        <v>0</v>
      </c>
      <c r="F490" s="2">
        <v>-3.5720000000000001</v>
      </c>
      <c r="G490" s="2">
        <v>-0.42699999999999999</v>
      </c>
      <c r="H490" s="3">
        <v>878.11800000000005</v>
      </c>
      <c r="I490" s="4">
        <v>0</v>
      </c>
      <c r="J490" s="11">
        <f t="shared" si="28"/>
        <v>1</v>
      </c>
      <c r="K490" s="11">
        <f t="shared" si="29"/>
        <v>14</v>
      </c>
      <c r="L490" s="12">
        <f t="shared" si="31"/>
        <v>3.597431444795022</v>
      </c>
      <c r="M490" s="13" cm="1">
        <f t="array" ref="M490">BaseInfo!$C$10*(1-E490)*INDEX(BaseInfo!$E$21:$AB$21,K490)*INDEX(BaseInfo!$E$25:$P$25,J490)/L490/MIN(H490,130)/BaseInfo!$C$6*1000000/3600-IF(I490&lt;0.1,BaseInfo!$C$15/MIN(H490,130)*3600,0)</f>
        <v>54.495399447828248</v>
      </c>
    </row>
    <row r="491" spans="1:13" x14ac:dyDescent="0.25">
      <c r="A491" s="1">
        <v>1</v>
      </c>
      <c r="B491" s="1">
        <v>21</v>
      </c>
      <c r="C491" s="1">
        <v>10</v>
      </c>
      <c r="D491" s="5">
        <f>DATE(BaseInfo!$C$8,A491,B491)+TIME(C491-1,0,0) + TIME(BaseInfo!$C$12,BaseInfo!$C$13,0)</f>
        <v>44582.604166666664</v>
      </c>
      <c r="E491" s="2">
        <f t="shared" si="30"/>
        <v>0</v>
      </c>
      <c r="F491" s="2">
        <v>-3.3050000000000002</v>
      </c>
      <c r="G491" s="2">
        <v>-0.28199999999999997</v>
      </c>
      <c r="H491" s="3">
        <v>951.95</v>
      </c>
      <c r="I491" s="4">
        <v>0</v>
      </c>
      <c r="J491" s="11">
        <f t="shared" si="28"/>
        <v>1</v>
      </c>
      <c r="K491" s="11">
        <f t="shared" si="29"/>
        <v>15</v>
      </c>
      <c r="L491" s="12">
        <f t="shared" si="31"/>
        <v>3.3170090443048239</v>
      </c>
      <c r="M491" s="13" cm="1">
        <f t="array" ref="M491">BaseInfo!$C$10*(1-E491)*INDEX(BaseInfo!$E$21:$AB$21,K491)*INDEX(BaseInfo!$E$25:$P$25,J491)/L491/MIN(H491,130)/BaseInfo!$C$6*1000000/3600-IF(I491&lt;0.1,BaseInfo!$C$15/MIN(H491,130)*3600,0)</f>
        <v>59.336593684612929</v>
      </c>
    </row>
    <row r="492" spans="1:13" x14ac:dyDescent="0.25">
      <c r="A492" s="1">
        <v>1</v>
      </c>
      <c r="B492" s="1">
        <v>21</v>
      </c>
      <c r="C492" s="1">
        <v>11</v>
      </c>
      <c r="D492" s="5">
        <f>DATE(BaseInfo!$C$8,A492,B492)+TIME(C492-1,0,0) + TIME(BaseInfo!$C$12,BaseInfo!$C$13,0)</f>
        <v>44582.645833333328</v>
      </c>
      <c r="E492" s="2">
        <f t="shared" si="30"/>
        <v>0</v>
      </c>
      <c r="F492" s="2">
        <v>-3.0569999999999999</v>
      </c>
      <c r="G492" s="2">
        <v>-0.17799999999999999</v>
      </c>
      <c r="H492" s="3">
        <v>908.08900000000006</v>
      </c>
      <c r="I492" s="4">
        <v>0</v>
      </c>
      <c r="J492" s="11">
        <f t="shared" si="28"/>
        <v>1</v>
      </c>
      <c r="K492" s="11">
        <f t="shared" si="29"/>
        <v>16</v>
      </c>
      <c r="L492" s="12">
        <f t="shared" si="31"/>
        <v>3.0621778197877405</v>
      </c>
      <c r="M492" s="13" cm="1">
        <f t="array" ref="M492">BaseInfo!$C$10*(1-E492)*INDEX(BaseInfo!$E$21:$AB$21,K492)*INDEX(BaseInfo!$E$25:$P$25,J492)/L492/MIN(H492,130)/BaseInfo!$C$6*1000000/3600-IF(I492&lt;0.1,BaseInfo!$C$15/MIN(H492,130)*3600,0)</f>
        <v>77.959816415241406</v>
      </c>
    </row>
    <row r="493" spans="1:13" x14ac:dyDescent="0.25">
      <c r="A493" s="1">
        <v>1</v>
      </c>
      <c r="B493" s="1">
        <v>21</v>
      </c>
      <c r="C493" s="1">
        <v>12</v>
      </c>
      <c r="D493" s="5">
        <f>DATE(BaseInfo!$C$8,A493,B493)+TIME(C493-1,0,0) + TIME(BaseInfo!$C$12,BaseInfo!$C$13,0)</f>
        <v>44582.6875</v>
      </c>
      <c r="E493" s="2">
        <f t="shared" si="30"/>
        <v>0</v>
      </c>
      <c r="F493" s="2">
        <v>-2.7549999999999999</v>
      </c>
      <c r="G493" s="2">
        <v>-0.11700000000000001</v>
      </c>
      <c r="H493" s="3">
        <v>331.53</v>
      </c>
      <c r="I493" s="4">
        <v>0</v>
      </c>
      <c r="J493" s="11">
        <f t="shared" si="28"/>
        <v>1</v>
      </c>
      <c r="K493" s="11">
        <f t="shared" si="29"/>
        <v>17</v>
      </c>
      <c r="L493" s="12">
        <f t="shared" si="31"/>
        <v>2.7574832728413785</v>
      </c>
      <c r="M493" s="13" cm="1">
        <f t="array" ref="M493">BaseInfo!$C$10*(1-E493)*INDEX(BaseInfo!$E$21:$AB$21,K493)*INDEX(BaseInfo!$E$25:$P$25,J493)/L493/MIN(H493,130)/BaseInfo!$C$6*1000000/3600-IF(I493&lt;0.1,BaseInfo!$C$15/MIN(H493,130)*3600,0)</f>
        <v>109.29250870514909</v>
      </c>
    </row>
    <row r="494" spans="1:13" x14ac:dyDescent="0.25">
      <c r="A494" s="1">
        <v>1</v>
      </c>
      <c r="B494" s="1">
        <v>21</v>
      </c>
      <c r="C494" s="1">
        <v>13</v>
      </c>
      <c r="D494" s="5">
        <f>DATE(BaseInfo!$C$8,A494,B494)+TIME(C494-1,0,0) + TIME(BaseInfo!$C$12,BaseInfo!$C$13,0)</f>
        <v>44582.729166666664</v>
      </c>
      <c r="E494" s="2">
        <f t="shared" si="30"/>
        <v>0</v>
      </c>
      <c r="F494" s="2">
        <v>-2.8090000000000002</v>
      </c>
      <c r="G494" s="2">
        <v>-0.13700000000000001</v>
      </c>
      <c r="H494" s="3">
        <v>51.018000000000001</v>
      </c>
      <c r="I494" s="4">
        <v>0</v>
      </c>
      <c r="J494" s="11">
        <f t="shared" si="28"/>
        <v>1</v>
      </c>
      <c r="K494" s="11">
        <f t="shared" si="29"/>
        <v>18</v>
      </c>
      <c r="L494" s="12">
        <f t="shared" si="31"/>
        <v>2.8123388842740842</v>
      </c>
      <c r="M494" s="13" cm="1">
        <f t="array" ref="M494">BaseInfo!$C$10*(1-E494)*INDEX(BaseInfo!$E$21:$AB$21,K494)*INDEX(BaseInfo!$E$25:$P$25,J494)/L494/MIN(H494,130)/BaseInfo!$C$6*1000000/3600-IF(I494&lt;0.1,BaseInfo!$C$15/MIN(H494,130)*3600,0)</f>
        <v>272.92077119821084</v>
      </c>
    </row>
    <row r="495" spans="1:13" x14ac:dyDescent="0.25">
      <c r="A495" s="1">
        <v>1</v>
      </c>
      <c r="B495" s="1">
        <v>21</v>
      </c>
      <c r="C495" s="1">
        <v>14</v>
      </c>
      <c r="D495" s="5">
        <f>DATE(BaseInfo!$C$8,A495,B495)+TIME(C495-1,0,0) + TIME(BaseInfo!$C$12,BaseInfo!$C$13,0)</f>
        <v>44582.770833333328</v>
      </c>
      <c r="E495" s="2">
        <f t="shared" si="30"/>
        <v>0</v>
      </c>
      <c r="F495" s="2">
        <v>-3.1</v>
      </c>
      <c r="G495" s="2">
        <v>-0.187</v>
      </c>
      <c r="H495" s="3">
        <v>39.509</v>
      </c>
      <c r="I495" s="4">
        <v>0</v>
      </c>
      <c r="J495" s="11">
        <f t="shared" si="28"/>
        <v>1</v>
      </c>
      <c r="K495" s="11">
        <f t="shared" si="29"/>
        <v>19</v>
      </c>
      <c r="L495" s="12">
        <f t="shared" si="31"/>
        <v>3.1056350397301999</v>
      </c>
      <c r="M495" s="13" cm="1">
        <f t="array" ref="M495">BaseInfo!$C$10*(1-E495)*INDEX(BaseInfo!$E$21:$AB$21,K495)*INDEX(BaseInfo!$E$25:$P$25,J495)/L495/MIN(H495,130)/BaseInfo!$C$6*1000000/3600-IF(I495&lt;0.1,BaseInfo!$C$15/MIN(H495,130)*3600,0)</f>
        <v>318.27945844422726</v>
      </c>
    </row>
    <row r="496" spans="1:13" x14ac:dyDescent="0.25">
      <c r="A496" s="1">
        <v>1</v>
      </c>
      <c r="B496" s="1">
        <v>21</v>
      </c>
      <c r="C496" s="1">
        <v>15</v>
      </c>
      <c r="D496" s="5">
        <f>DATE(BaseInfo!$C$8,A496,B496)+TIME(C496-1,0,0) + TIME(BaseInfo!$C$12,BaseInfo!$C$13,0)</f>
        <v>44582.8125</v>
      </c>
      <c r="E496" s="2">
        <f t="shared" si="30"/>
        <v>0</v>
      </c>
      <c r="F496" s="2">
        <v>-3.2130000000000001</v>
      </c>
      <c r="G496" s="2">
        <v>-0.14899999999999999</v>
      </c>
      <c r="H496" s="3">
        <v>36.9</v>
      </c>
      <c r="I496" s="4">
        <v>0</v>
      </c>
      <c r="J496" s="11">
        <f t="shared" si="28"/>
        <v>1</v>
      </c>
      <c r="K496" s="11">
        <f t="shared" si="29"/>
        <v>20</v>
      </c>
      <c r="L496" s="12">
        <f t="shared" si="31"/>
        <v>3.2164530153571342</v>
      </c>
      <c r="M496" s="13" cm="1">
        <f t="array" ref="M496">BaseInfo!$C$10*(1-E496)*INDEX(BaseInfo!$E$21:$AB$21,K496)*INDEX(BaseInfo!$E$25:$P$25,J496)/L496/MIN(H496,130)/BaseInfo!$C$6*1000000/3600-IF(I496&lt;0.1,BaseInfo!$C$15/MIN(H496,130)*3600,0)</f>
        <v>283.57770609565785</v>
      </c>
    </row>
    <row r="497" spans="1:13" x14ac:dyDescent="0.25">
      <c r="A497" s="1">
        <v>1</v>
      </c>
      <c r="B497" s="1">
        <v>21</v>
      </c>
      <c r="C497" s="1">
        <v>16</v>
      </c>
      <c r="D497" s="5">
        <f>DATE(BaseInfo!$C$8,A497,B497)+TIME(C497-1,0,0) + TIME(BaseInfo!$C$12,BaseInfo!$C$13,0)</f>
        <v>44582.854166666664</v>
      </c>
      <c r="E497" s="2">
        <f t="shared" si="30"/>
        <v>0</v>
      </c>
      <c r="F497" s="2">
        <v>-3.2519999999999998</v>
      </c>
      <c r="G497" s="2">
        <v>-0.13200000000000001</v>
      </c>
      <c r="H497" s="3">
        <v>36.771000000000001</v>
      </c>
      <c r="I497" s="4">
        <v>0</v>
      </c>
      <c r="J497" s="11">
        <f t="shared" si="28"/>
        <v>1</v>
      </c>
      <c r="K497" s="11">
        <f t="shared" si="29"/>
        <v>21</v>
      </c>
      <c r="L497" s="12">
        <f t="shared" si="31"/>
        <v>3.2546778642440173</v>
      </c>
      <c r="M497" s="13" cm="1">
        <f t="array" ref="M497">BaseInfo!$C$10*(1-E497)*INDEX(BaseInfo!$E$21:$AB$21,K497)*INDEX(BaseInfo!$E$25:$P$25,J497)/L497/MIN(H497,130)/BaseInfo!$C$6*1000000/3600-IF(I497&lt;0.1,BaseInfo!$C$15/MIN(H497,130)*3600,0)</f>
        <v>213.98329654116077</v>
      </c>
    </row>
    <row r="498" spans="1:13" x14ac:dyDescent="0.25">
      <c r="A498" s="1">
        <v>1</v>
      </c>
      <c r="B498" s="1">
        <v>21</v>
      </c>
      <c r="C498" s="1">
        <v>17</v>
      </c>
      <c r="D498" s="5">
        <f>DATE(BaseInfo!$C$8,A498,B498)+TIME(C498-1,0,0) + TIME(BaseInfo!$C$12,BaseInfo!$C$13,0)</f>
        <v>44582.895833333328</v>
      </c>
      <c r="E498" s="2">
        <f t="shared" si="30"/>
        <v>0</v>
      </c>
      <c r="F498" s="2">
        <v>-3.3210000000000002</v>
      </c>
      <c r="G498" s="2">
        <v>-0.20399999999999999</v>
      </c>
      <c r="H498" s="3">
        <v>36.643999999999998</v>
      </c>
      <c r="I498" s="4">
        <v>0</v>
      </c>
      <c r="J498" s="11">
        <f t="shared" si="28"/>
        <v>1</v>
      </c>
      <c r="K498" s="11">
        <f t="shared" si="29"/>
        <v>22</v>
      </c>
      <c r="L498" s="12">
        <f t="shared" si="31"/>
        <v>3.3272596832829264</v>
      </c>
      <c r="M498" s="13" cm="1">
        <f t="array" ref="M498">BaseInfo!$C$10*(1-E498)*INDEX(BaseInfo!$E$21:$AB$21,K498)*INDEX(BaseInfo!$E$25:$P$25,J498)/L498/MIN(H498,130)/BaseInfo!$C$6*1000000/3600-IF(I498&lt;0.1,BaseInfo!$C$15/MIN(H498,130)*3600,0)</f>
        <v>143.93129718519975</v>
      </c>
    </row>
    <row r="499" spans="1:13" x14ac:dyDescent="0.25">
      <c r="A499" s="1">
        <v>1</v>
      </c>
      <c r="B499" s="1">
        <v>21</v>
      </c>
      <c r="C499" s="1">
        <v>18</v>
      </c>
      <c r="D499" s="5">
        <f>DATE(BaseInfo!$C$8,A499,B499)+TIME(C499-1,0,0) + TIME(BaseInfo!$C$12,BaseInfo!$C$13,0)</f>
        <v>44582.9375</v>
      </c>
      <c r="E499" s="2">
        <f t="shared" si="30"/>
        <v>0</v>
      </c>
      <c r="F499" s="2">
        <v>-3.2850000000000001</v>
      </c>
      <c r="G499" s="2">
        <v>-0.34300000000000003</v>
      </c>
      <c r="H499" s="3">
        <v>36.526000000000003</v>
      </c>
      <c r="I499" s="4">
        <v>0</v>
      </c>
      <c r="J499" s="11">
        <f t="shared" si="28"/>
        <v>1</v>
      </c>
      <c r="K499" s="11">
        <f t="shared" si="29"/>
        <v>23</v>
      </c>
      <c r="L499" s="12">
        <f t="shared" si="31"/>
        <v>3.3028584589715617</v>
      </c>
      <c r="M499" s="13" cm="1">
        <f t="array" ref="M499">BaseInfo!$C$10*(1-E499)*INDEX(BaseInfo!$E$21:$AB$21,K499)*INDEX(BaseInfo!$E$25:$P$25,J499)/L499/MIN(H499,130)/BaseInfo!$C$6*1000000/3600-IF(I499&lt;0.1,BaseInfo!$C$15/MIN(H499,130)*3600,0)</f>
        <v>56.740524070891638</v>
      </c>
    </row>
    <row r="500" spans="1:13" x14ac:dyDescent="0.25">
      <c r="A500" s="1">
        <v>1</v>
      </c>
      <c r="B500" s="1">
        <v>21</v>
      </c>
      <c r="C500" s="1">
        <v>19</v>
      </c>
      <c r="D500" s="5">
        <f>DATE(BaseInfo!$C$8,A500,B500)+TIME(C500-1,0,0) + TIME(BaseInfo!$C$12,BaseInfo!$C$13,0)</f>
        <v>44582.979166666664</v>
      </c>
      <c r="E500" s="2">
        <f t="shared" si="30"/>
        <v>0</v>
      </c>
      <c r="F500" s="2">
        <v>-3.2829999999999999</v>
      </c>
      <c r="G500" s="2">
        <v>-0.53100000000000003</v>
      </c>
      <c r="H500" s="3">
        <v>36.420999999999999</v>
      </c>
      <c r="I500" s="4">
        <v>0</v>
      </c>
      <c r="J500" s="11">
        <f t="shared" si="28"/>
        <v>1</v>
      </c>
      <c r="K500" s="11">
        <f t="shared" si="29"/>
        <v>24</v>
      </c>
      <c r="L500" s="12">
        <f t="shared" si="31"/>
        <v>3.3256653469644237</v>
      </c>
      <c r="M500" s="13" cm="1">
        <f t="array" ref="M500">BaseInfo!$C$10*(1-E500)*INDEX(BaseInfo!$E$21:$AB$21,K500)*INDEX(BaseInfo!$E$25:$P$25,J500)/L500/MIN(H500,130)/BaseInfo!$C$6*1000000/3600-IF(I500&lt;0.1,BaseInfo!$C$15/MIN(H500,130)*3600,0)</f>
        <v>12.225754840442216</v>
      </c>
    </row>
    <row r="501" spans="1:13" x14ac:dyDescent="0.25">
      <c r="A501" s="1">
        <v>1</v>
      </c>
      <c r="B501" s="1">
        <v>21</v>
      </c>
      <c r="C501" s="1">
        <v>20</v>
      </c>
      <c r="D501" s="5">
        <f>DATE(BaseInfo!$C$8,A501,B501)+TIME(C501-1,0,0) + TIME(BaseInfo!$C$12,BaseInfo!$C$13,0)</f>
        <v>44583.020833333328</v>
      </c>
      <c r="E501" s="2">
        <f t="shared" si="30"/>
        <v>0</v>
      </c>
      <c r="F501" s="2">
        <v>-3.161</v>
      </c>
      <c r="G501" s="2">
        <v>-0.77900000000000003</v>
      </c>
      <c r="H501" s="3">
        <v>36.331000000000003</v>
      </c>
      <c r="I501" s="4">
        <v>0</v>
      </c>
      <c r="J501" s="11">
        <f t="shared" si="28"/>
        <v>1</v>
      </c>
      <c r="K501" s="11">
        <f t="shared" si="29"/>
        <v>1</v>
      </c>
      <c r="L501" s="12">
        <f t="shared" si="31"/>
        <v>3.2555739893296849</v>
      </c>
      <c r="M501" s="13" cm="1">
        <f t="array" ref="M501">BaseInfo!$C$10*(1-E501)*INDEX(BaseInfo!$E$21:$AB$21,K501)*INDEX(BaseInfo!$E$25:$P$25,J501)/L501/MIN(H501,130)/BaseInfo!$C$6*1000000/3600-IF(I501&lt;0.1,BaseInfo!$C$15/MIN(H501,130)*3600,0)</f>
        <v>12.73324396227558</v>
      </c>
    </row>
    <row r="502" spans="1:13" x14ac:dyDescent="0.25">
      <c r="A502" s="1">
        <v>1</v>
      </c>
      <c r="B502" s="1">
        <v>21</v>
      </c>
      <c r="C502" s="1">
        <v>21</v>
      </c>
      <c r="D502" s="5">
        <f>DATE(BaseInfo!$C$8,A502,B502)+TIME(C502-1,0,0) + TIME(BaseInfo!$C$12,BaseInfo!$C$13,0)</f>
        <v>44583.0625</v>
      </c>
      <c r="E502" s="2">
        <f t="shared" si="30"/>
        <v>0</v>
      </c>
      <c r="F502" s="2">
        <v>-2.8359999999999999</v>
      </c>
      <c r="G502" s="2">
        <v>-0.85499999999999998</v>
      </c>
      <c r="H502" s="3">
        <v>36.25</v>
      </c>
      <c r="I502" s="4">
        <v>0</v>
      </c>
      <c r="J502" s="11">
        <f t="shared" si="28"/>
        <v>1</v>
      </c>
      <c r="K502" s="11">
        <f t="shared" si="29"/>
        <v>2</v>
      </c>
      <c r="L502" s="12">
        <f t="shared" si="31"/>
        <v>2.962080518824564</v>
      </c>
      <c r="M502" s="13" cm="1">
        <f t="array" ref="M502">BaseInfo!$C$10*(1-E502)*INDEX(BaseInfo!$E$21:$AB$21,K502)*INDEX(BaseInfo!$E$25:$P$25,J502)/L502/MIN(H502,130)/BaseInfo!$C$6*1000000/3600-IF(I502&lt;0.1,BaseInfo!$C$15/MIN(H502,130)*3600,0)</f>
        <v>15.010172621915951</v>
      </c>
    </row>
    <row r="503" spans="1:13" x14ac:dyDescent="0.25">
      <c r="A503" s="1">
        <v>1</v>
      </c>
      <c r="B503" s="1">
        <v>21</v>
      </c>
      <c r="C503" s="1">
        <v>22</v>
      </c>
      <c r="D503" s="5">
        <f>DATE(BaseInfo!$C$8,A503,B503)+TIME(C503-1,0,0) + TIME(BaseInfo!$C$12,BaseInfo!$C$13,0)</f>
        <v>44583.104166666664</v>
      </c>
      <c r="E503" s="2">
        <f t="shared" si="30"/>
        <v>0</v>
      </c>
      <c r="F503" s="2">
        <v>-2.706</v>
      </c>
      <c r="G503" s="2">
        <v>-0.91500000000000004</v>
      </c>
      <c r="H503" s="3">
        <v>36.170999999999999</v>
      </c>
      <c r="I503" s="4">
        <v>0</v>
      </c>
      <c r="J503" s="11">
        <f t="shared" si="28"/>
        <v>1</v>
      </c>
      <c r="K503" s="11">
        <f t="shared" si="29"/>
        <v>3</v>
      </c>
      <c r="L503" s="12">
        <f t="shared" si="31"/>
        <v>2.856512033932292</v>
      </c>
      <c r="M503" s="13" cm="1">
        <f t="array" ref="M503">BaseInfo!$C$10*(1-E503)*INDEX(BaseInfo!$E$21:$AB$21,K503)*INDEX(BaseInfo!$E$25:$P$25,J503)/L503/MIN(H503,130)/BaseInfo!$C$6*1000000/3600-IF(I503&lt;0.1,BaseInfo!$C$15/MIN(H503,130)*3600,0)</f>
        <v>15.966724488314421</v>
      </c>
    </row>
    <row r="504" spans="1:13" x14ac:dyDescent="0.25">
      <c r="A504" s="1">
        <v>1</v>
      </c>
      <c r="B504" s="1">
        <v>21</v>
      </c>
      <c r="C504" s="1">
        <v>23</v>
      </c>
      <c r="D504" s="5">
        <f>DATE(BaseInfo!$C$8,A504,B504)+TIME(C504-1,0,0) + TIME(BaseInfo!$C$12,BaseInfo!$C$13,0)</f>
        <v>44583.145833333328</v>
      </c>
      <c r="E504" s="2">
        <f t="shared" si="30"/>
        <v>0</v>
      </c>
      <c r="F504" s="2">
        <v>-2.589</v>
      </c>
      <c r="G504" s="2">
        <v>-0.98499999999999999</v>
      </c>
      <c r="H504" s="3">
        <v>36.098999999999997</v>
      </c>
      <c r="I504" s="4">
        <v>0</v>
      </c>
      <c r="J504" s="11">
        <f t="shared" si="28"/>
        <v>1</v>
      </c>
      <c r="K504" s="11">
        <f t="shared" si="29"/>
        <v>4</v>
      </c>
      <c r="L504" s="12">
        <f t="shared" si="31"/>
        <v>2.7700444039762249</v>
      </c>
      <c r="M504" s="13" cm="1">
        <f t="array" ref="M504">BaseInfo!$C$10*(1-E504)*INDEX(BaseInfo!$E$21:$AB$21,K504)*INDEX(BaseInfo!$E$25:$P$25,J504)/L504/MIN(H504,130)/BaseInfo!$C$6*1000000/3600-IF(I504&lt;0.1,BaseInfo!$C$15/MIN(H504,130)*3600,0)</f>
        <v>16.809266182300849</v>
      </c>
    </row>
    <row r="505" spans="1:13" x14ac:dyDescent="0.25">
      <c r="A505" s="1">
        <v>1</v>
      </c>
      <c r="B505" s="1">
        <v>21</v>
      </c>
      <c r="C505" s="1">
        <v>24</v>
      </c>
      <c r="D505" s="5">
        <f>DATE(BaseInfo!$C$8,A505,B505)+TIME(C505-1,0,0) + TIME(BaseInfo!$C$12,BaseInfo!$C$13,0)</f>
        <v>44583.1875</v>
      </c>
      <c r="E505" s="2">
        <f t="shared" si="30"/>
        <v>0</v>
      </c>
      <c r="F505" s="2">
        <v>-2.3570000000000002</v>
      </c>
      <c r="G505" s="2">
        <v>-1.1220000000000001</v>
      </c>
      <c r="H505" s="3">
        <v>36.031999999999996</v>
      </c>
      <c r="I505" s="4">
        <v>0</v>
      </c>
      <c r="J505" s="11">
        <f t="shared" si="28"/>
        <v>1</v>
      </c>
      <c r="K505" s="11">
        <f t="shared" si="29"/>
        <v>5</v>
      </c>
      <c r="L505" s="12">
        <f t="shared" si="31"/>
        <v>2.610427742727234</v>
      </c>
      <c r="M505" s="13" cm="1">
        <f t="array" ref="M505">BaseInfo!$C$10*(1-E505)*INDEX(BaseInfo!$E$21:$AB$21,K505)*INDEX(BaseInfo!$E$25:$P$25,J505)/L505/MIN(H505,130)/BaseInfo!$C$6*1000000/3600-IF(I505&lt;0.1,BaseInfo!$C$15/MIN(H505,130)*3600,0)</f>
        <v>75.425730495958248</v>
      </c>
    </row>
    <row r="506" spans="1:13" x14ac:dyDescent="0.25">
      <c r="A506" s="1">
        <v>1</v>
      </c>
      <c r="B506" s="1">
        <v>22</v>
      </c>
      <c r="C506" s="1">
        <v>1</v>
      </c>
      <c r="D506" s="5">
        <f>DATE(BaseInfo!$C$8,A506,B506)+TIME(C506-1,0,0) + TIME(BaseInfo!$C$12,BaseInfo!$C$13,0)</f>
        <v>44583.229166666664</v>
      </c>
      <c r="E506" s="2">
        <f t="shared" si="30"/>
        <v>0</v>
      </c>
      <c r="F506" s="2">
        <v>-2.125</v>
      </c>
      <c r="G506" s="2">
        <v>-1.087</v>
      </c>
      <c r="H506" s="3">
        <v>35.970999999999997</v>
      </c>
      <c r="I506" s="4">
        <v>0</v>
      </c>
      <c r="J506" s="11">
        <f t="shared" si="28"/>
        <v>1</v>
      </c>
      <c r="K506" s="11">
        <f t="shared" si="29"/>
        <v>6</v>
      </c>
      <c r="L506" s="12">
        <f t="shared" si="31"/>
        <v>2.3868795528890852</v>
      </c>
      <c r="M506" s="13" cm="1">
        <f t="array" ref="M506">BaseInfo!$C$10*(1-E506)*INDEX(BaseInfo!$E$21:$AB$21,K506)*INDEX(BaseInfo!$E$25:$P$25,J506)/L506/MIN(H506,130)/BaseInfo!$C$6*1000000/3600-IF(I506&lt;0.1,BaseInfo!$C$15/MIN(H506,130)*3600,0)</f>
        <v>145.95053801758783</v>
      </c>
    </row>
    <row r="507" spans="1:13" x14ac:dyDescent="0.25">
      <c r="A507" s="1">
        <v>1</v>
      </c>
      <c r="B507" s="1">
        <v>22</v>
      </c>
      <c r="C507" s="1">
        <v>2</v>
      </c>
      <c r="D507" s="5">
        <f>DATE(BaseInfo!$C$8,A507,B507)+TIME(C507-1,0,0) + TIME(BaseInfo!$C$12,BaseInfo!$C$13,0)</f>
        <v>44583.270833333328</v>
      </c>
      <c r="E507" s="2">
        <f t="shared" si="30"/>
        <v>0</v>
      </c>
      <c r="F507" s="2">
        <v>-1.849</v>
      </c>
      <c r="G507" s="2">
        <v>-0.77800000000000002</v>
      </c>
      <c r="H507" s="3">
        <v>35.921999999999997</v>
      </c>
      <c r="I507" s="4">
        <v>0</v>
      </c>
      <c r="J507" s="11">
        <f t="shared" si="28"/>
        <v>1</v>
      </c>
      <c r="K507" s="11">
        <f t="shared" si="29"/>
        <v>7</v>
      </c>
      <c r="L507" s="12">
        <f t="shared" si="31"/>
        <v>2.0060122133227405</v>
      </c>
      <c r="M507" s="13" cm="1">
        <f t="array" ref="M507">BaseInfo!$C$10*(1-E507)*INDEX(BaseInfo!$E$21:$AB$21,K507)*INDEX(BaseInfo!$E$25:$P$25,J507)/L507/MIN(H507,130)/BaseInfo!$C$6*1000000/3600-IF(I507&lt;0.1,BaseInfo!$C$15/MIN(H507,130)*3600,0)</f>
        <v>250.12976456066613</v>
      </c>
    </row>
    <row r="508" spans="1:13" x14ac:dyDescent="0.25">
      <c r="A508" s="1">
        <v>1</v>
      </c>
      <c r="B508" s="1">
        <v>22</v>
      </c>
      <c r="C508" s="1">
        <v>3</v>
      </c>
      <c r="D508" s="5">
        <f>DATE(BaseInfo!$C$8,A508,B508)+TIME(C508-1,0,0) + TIME(BaseInfo!$C$12,BaseInfo!$C$13,0)</f>
        <v>44583.3125</v>
      </c>
      <c r="E508" s="2">
        <f t="shared" si="30"/>
        <v>0</v>
      </c>
      <c r="F508" s="2">
        <v>-1.3460000000000001</v>
      </c>
      <c r="G508" s="2">
        <v>-0.71499999999999997</v>
      </c>
      <c r="H508" s="3">
        <v>49.015999999999998</v>
      </c>
      <c r="I508" s="4">
        <v>0</v>
      </c>
      <c r="J508" s="11">
        <f t="shared" si="28"/>
        <v>1</v>
      </c>
      <c r="K508" s="11">
        <f t="shared" si="29"/>
        <v>8</v>
      </c>
      <c r="L508" s="12">
        <f t="shared" si="31"/>
        <v>1.5241197459517413</v>
      </c>
      <c r="M508" s="13" cm="1">
        <f t="array" ref="M508">BaseInfo!$C$10*(1-E508)*INDEX(BaseInfo!$E$21:$AB$21,K508)*INDEX(BaseInfo!$E$25:$P$25,J508)/L508/MIN(H508,130)/BaseInfo!$C$6*1000000/3600-IF(I508&lt;0.1,BaseInfo!$C$15/MIN(H508,130)*3600,0)</f>
        <v>351.13583211755434</v>
      </c>
    </row>
    <row r="509" spans="1:13" x14ac:dyDescent="0.25">
      <c r="A509" s="1">
        <v>1</v>
      </c>
      <c r="B509" s="1">
        <v>22</v>
      </c>
      <c r="C509" s="1">
        <v>4</v>
      </c>
      <c r="D509" s="5">
        <f>DATE(BaseInfo!$C$8,A509,B509)+TIME(C509-1,0,0) + TIME(BaseInfo!$C$12,BaseInfo!$C$13,0)</f>
        <v>44583.354166666664</v>
      </c>
      <c r="E509" s="2">
        <f t="shared" si="30"/>
        <v>0</v>
      </c>
      <c r="F509" s="2">
        <v>-0.96599999999999997</v>
      </c>
      <c r="G509" s="2">
        <v>-0.81499999999999995</v>
      </c>
      <c r="H509" s="3">
        <v>120.566</v>
      </c>
      <c r="I509" s="4">
        <v>0</v>
      </c>
      <c r="J509" s="11">
        <f t="shared" si="28"/>
        <v>1</v>
      </c>
      <c r="K509" s="11">
        <f t="shared" si="29"/>
        <v>9</v>
      </c>
      <c r="L509" s="12">
        <f t="shared" si="31"/>
        <v>1.2638753894272963</v>
      </c>
      <c r="M509" s="13" cm="1">
        <f t="array" ref="M509">BaseInfo!$C$10*(1-E509)*INDEX(BaseInfo!$E$21:$AB$21,K509)*INDEX(BaseInfo!$E$25:$P$25,J509)/L509/MIN(H509,130)/BaseInfo!$C$6*1000000/3600-IF(I509&lt;0.1,BaseInfo!$C$15/MIN(H509,130)*3600,0)</f>
        <v>225.48797662868066</v>
      </c>
    </row>
    <row r="510" spans="1:13" x14ac:dyDescent="0.25">
      <c r="A510" s="1">
        <v>1</v>
      </c>
      <c r="B510" s="1">
        <v>22</v>
      </c>
      <c r="C510" s="1">
        <v>5</v>
      </c>
      <c r="D510" s="5">
        <f>DATE(BaseInfo!$C$8,A510,B510)+TIME(C510-1,0,0) + TIME(BaseInfo!$C$12,BaseInfo!$C$13,0)</f>
        <v>44583.395833333328</v>
      </c>
      <c r="E510" s="2">
        <f t="shared" si="30"/>
        <v>0</v>
      </c>
      <c r="F510" s="2">
        <v>-1.095</v>
      </c>
      <c r="G510" s="2">
        <v>-0.82799999999999996</v>
      </c>
      <c r="H510" s="3">
        <v>228.08099999999999</v>
      </c>
      <c r="I510" s="4">
        <v>0</v>
      </c>
      <c r="J510" s="11">
        <f t="shared" si="28"/>
        <v>1</v>
      </c>
      <c r="K510" s="11">
        <f t="shared" si="29"/>
        <v>10</v>
      </c>
      <c r="L510" s="12">
        <f t="shared" si="31"/>
        <v>1.3728106205882877</v>
      </c>
      <c r="M510" s="13" cm="1">
        <f t="array" ref="M510">BaseInfo!$C$10*(1-E510)*INDEX(BaseInfo!$E$21:$AB$21,K510)*INDEX(BaseInfo!$E$25:$P$25,J510)/L510/MIN(H510,130)/BaseInfo!$C$6*1000000/3600-IF(I510&lt;0.1,BaseInfo!$C$15/MIN(H510,130)*3600,0)</f>
        <v>222.32253898535646</v>
      </c>
    </row>
    <row r="511" spans="1:13" x14ac:dyDescent="0.25">
      <c r="A511" s="1">
        <v>1</v>
      </c>
      <c r="B511" s="1">
        <v>22</v>
      </c>
      <c r="C511" s="1">
        <v>6</v>
      </c>
      <c r="D511" s="5">
        <f>DATE(BaseInfo!$C$8,A511,B511)+TIME(C511-1,0,0) + TIME(BaseInfo!$C$12,BaseInfo!$C$13,0)</f>
        <v>44583.4375</v>
      </c>
      <c r="E511" s="2">
        <f t="shared" si="30"/>
        <v>0</v>
      </c>
      <c r="F511" s="2">
        <v>-1.349</v>
      </c>
      <c r="G511" s="2">
        <v>-0.69299999999999995</v>
      </c>
      <c r="H511" s="3">
        <v>425.23599999999999</v>
      </c>
      <c r="I511" s="4">
        <v>0</v>
      </c>
      <c r="J511" s="11">
        <f t="shared" si="28"/>
        <v>1</v>
      </c>
      <c r="K511" s="11">
        <f t="shared" si="29"/>
        <v>11</v>
      </c>
      <c r="L511" s="12">
        <f t="shared" si="31"/>
        <v>1.5165915732325561</v>
      </c>
      <c r="M511" s="13" cm="1">
        <f t="array" ref="M511">BaseInfo!$C$10*(1-E511)*INDEX(BaseInfo!$E$21:$AB$21,K511)*INDEX(BaseInfo!$E$25:$P$25,J511)/L511/MIN(H511,130)/BaseInfo!$C$6*1000000/3600-IF(I511&lt;0.1,BaseInfo!$C$15/MIN(H511,130)*3600,0)</f>
        <v>160.2322668416106</v>
      </c>
    </row>
    <row r="512" spans="1:13" x14ac:dyDescent="0.25">
      <c r="A512" s="1">
        <v>1</v>
      </c>
      <c r="B512" s="1">
        <v>22</v>
      </c>
      <c r="C512" s="1">
        <v>7</v>
      </c>
      <c r="D512" s="5">
        <f>DATE(BaseInfo!$C$8,A512,B512)+TIME(C512-1,0,0) + TIME(BaseInfo!$C$12,BaseInfo!$C$13,0)</f>
        <v>44583.479166666664</v>
      </c>
      <c r="E512" s="2">
        <f t="shared" si="30"/>
        <v>0</v>
      </c>
      <c r="F512" s="2">
        <v>-1.587</v>
      </c>
      <c r="G512" s="2">
        <v>-0.105</v>
      </c>
      <c r="H512" s="3">
        <v>632.91099999999994</v>
      </c>
      <c r="I512" s="4">
        <v>0</v>
      </c>
      <c r="J512" s="11">
        <f t="shared" si="28"/>
        <v>1</v>
      </c>
      <c r="K512" s="11">
        <f t="shared" si="29"/>
        <v>12</v>
      </c>
      <c r="L512" s="12">
        <f t="shared" si="31"/>
        <v>1.5904697419316094</v>
      </c>
      <c r="M512" s="13" cm="1">
        <f t="array" ref="M512">BaseInfo!$C$10*(1-E512)*INDEX(BaseInfo!$E$21:$AB$21,K512)*INDEX(BaseInfo!$E$25:$P$25,J512)/L512/MIN(H512,130)/BaseInfo!$C$6*1000000/3600-IF(I512&lt;0.1,BaseInfo!$C$15/MIN(H512,130)*3600,0)</f>
        <v>126.75576174475165</v>
      </c>
    </row>
    <row r="513" spans="1:13" x14ac:dyDescent="0.25">
      <c r="A513" s="1">
        <v>1</v>
      </c>
      <c r="B513" s="1">
        <v>22</v>
      </c>
      <c r="C513" s="1">
        <v>8</v>
      </c>
      <c r="D513" s="5">
        <f>DATE(BaseInfo!$C$8,A513,B513)+TIME(C513-1,0,0) + TIME(BaseInfo!$C$12,BaseInfo!$C$13,0)</f>
        <v>44583.520833333328</v>
      </c>
      <c r="E513" s="2">
        <f t="shared" si="30"/>
        <v>0</v>
      </c>
      <c r="F513" s="2">
        <v>-1.6</v>
      </c>
      <c r="G513" s="2">
        <v>0.51300000000000001</v>
      </c>
      <c r="H513" s="3">
        <v>797.29899999999998</v>
      </c>
      <c r="I513" s="4">
        <v>0</v>
      </c>
      <c r="J513" s="11">
        <f t="shared" si="28"/>
        <v>1</v>
      </c>
      <c r="K513" s="11">
        <f t="shared" si="29"/>
        <v>13</v>
      </c>
      <c r="L513" s="12">
        <f t="shared" si="31"/>
        <v>1.6802288534601471</v>
      </c>
      <c r="M513" s="13" cm="1">
        <f t="array" ref="M513">BaseInfo!$C$10*(1-E513)*INDEX(BaseInfo!$E$21:$AB$21,K513)*INDEX(BaseInfo!$E$25:$P$25,J513)/L513/MIN(H513,130)/BaseInfo!$C$6*1000000/3600-IF(I513&lt;0.1,BaseInfo!$C$15/MIN(H513,130)*3600,0)</f>
        <v>119.83643749624009</v>
      </c>
    </row>
    <row r="514" spans="1:13" x14ac:dyDescent="0.25">
      <c r="A514" s="1">
        <v>1</v>
      </c>
      <c r="B514" s="1">
        <v>22</v>
      </c>
      <c r="C514" s="1">
        <v>9</v>
      </c>
      <c r="D514" s="5">
        <f>DATE(BaseInfo!$C$8,A514,B514)+TIME(C514-1,0,0) + TIME(BaseInfo!$C$12,BaseInfo!$C$13,0)</f>
        <v>44583.5625</v>
      </c>
      <c r="E514" s="2">
        <f t="shared" si="30"/>
        <v>0</v>
      </c>
      <c r="F514" s="2">
        <v>-1.5740000000000001</v>
      </c>
      <c r="G514" s="2">
        <v>0.78400000000000003</v>
      </c>
      <c r="H514" s="3">
        <v>878.92100000000005</v>
      </c>
      <c r="I514" s="4">
        <v>0</v>
      </c>
      <c r="J514" s="11">
        <f t="shared" ref="J514:J577" si="32">MONTH(D514)</f>
        <v>1</v>
      </c>
      <c r="K514" s="11">
        <f t="shared" ref="K514:K577" si="33">HOUR(D514)+1</f>
        <v>14</v>
      </c>
      <c r="L514" s="12">
        <f t="shared" si="31"/>
        <v>1.7584459047693222</v>
      </c>
      <c r="M514" s="13" cm="1">
        <f t="array" ref="M514">BaseInfo!$C$10*(1-E514)*INDEX(BaseInfo!$E$21:$AB$21,K514)*INDEX(BaseInfo!$E$25:$P$25,J514)/L514/MIN(H514,130)/BaseInfo!$C$6*1000000/3600-IF(I514&lt;0.1,BaseInfo!$C$15/MIN(H514,130)*3600,0)</f>
        <v>114.38284132958744</v>
      </c>
    </row>
    <row r="515" spans="1:13" x14ac:dyDescent="0.25">
      <c r="A515" s="1">
        <v>1</v>
      </c>
      <c r="B515" s="1">
        <v>22</v>
      </c>
      <c r="C515" s="1">
        <v>10</v>
      </c>
      <c r="D515" s="5">
        <f>DATE(BaseInfo!$C$8,A515,B515)+TIME(C515-1,0,0) + TIME(BaseInfo!$C$12,BaseInfo!$C$13,0)</f>
        <v>44583.604166666664</v>
      </c>
      <c r="E515" s="2">
        <f t="shared" ref="E515:E578" si="34">IF(AND(I515&gt;0.1,I515&lt;1),(I515-0.1)/0.9*0.7,IF(AND(I515&gt;=1,I515&lt;4),(I515-4)/3*0.25+0.7,IF(I515&gt;=4,0.99,0)))</f>
        <v>0</v>
      </c>
      <c r="F515" s="2">
        <v>-1.698</v>
      </c>
      <c r="G515" s="2">
        <v>0.95499999999999996</v>
      </c>
      <c r="H515" s="3">
        <v>908.23800000000006</v>
      </c>
      <c r="I515" s="4">
        <v>0</v>
      </c>
      <c r="J515" s="11">
        <f t="shared" si="32"/>
        <v>1</v>
      </c>
      <c r="K515" s="11">
        <f t="shared" si="33"/>
        <v>15</v>
      </c>
      <c r="L515" s="12">
        <f t="shared" ref="L515:L578" si="35">SQRT(F515*F515+G515*G515)</f>
        <v>1.9481347489329375</v>
      </c>
      <c r="M515" s="13" cm="1">
        <f t="array" ref="M515">BaseInfo!$C$10*(1-E515)*INDEX(BaseInfo!$E$21:$AB$21,K515)*INDEX(BaseInfo!$E$25:$P$25,J515)/L515/MIN(H515,130)/BaseInfo!$C$6*1000000/3600-IF(I515&lt;0.1,BaseInfo!$C$15/MIN(H515,130)*3600,0)</f>
        <v>102.97580639015659</v>
      </c>
    </row>
    <row r="516" spans="1:13" x14ac:dyDescent="0.25">
      <c r="A516" s="1">
        <v>1</v>
      </c>
      <c r="B516" s="1">
        <v>22</v>
      </c>
      <c r="C516" s="1">
        <v>11</v>
      </c>
      <c r="D516" s="5">
        <f>DATE(BaseInfo!$C$8,A516,B516)+TIME(C516-1,0,0) + TIME(BaseInfo!$C$12,BaseInfo!$C$13,0)</f>
        <v>44583.645833333328</v>
      </c>
      <c r="E516" s="2">
        <f t="shared" si="34"/>
        <v>0</v>
      </c>
      <c r="F516" s="2">
        <v>-1.663</v>
      </c>
      <c r="G516" s="2">
        <v>1.155</v>
      </c>
      <c r="H516" s="3">
        <v>849.327</v>
      </c>
      <c r="I516" s="4">
        <v>0</v>
      </c>
      <c r="J516" s="11">
        <f t="shared" si="32"/>
        <v>1</v>
      </c>
      <c r="K516" s="11">
        <f t="shared" si="33"/>
        <v>16</v>
      </c>
      <c r="L516" s="12">
        <f t="shared" si="35"/>
        <v>2.0247454160955645</v>
      </c>
      <c r="M516" s="13" cm="1">
        <f t="array" ref="M516">BaseInfo!$C$10*(1-E516)*INDEX(BaseInfo!$E$21:$AB$21,K516)*INDEX(BaseInfo!$E$25:$P$25,J516)/L516/MIN(H516,130)/BaseInfo!$C$6*1000000/3600-IF(I516&lt;0.1,BaseInfo!$C$15/MIN(H516,130)*3600,0)</f>
        <v>119.32350036414394</v>
      </c>
    </row>
    <row r="517" spans="1:13" x14ac:dyDescent="0.25">
      <c r="A517" s="1">
        <v>1</v>
      </c>
      <c r="B517" s="1">
        <v>22</v>
      </c>
      <c r="C517" s="1">
        <v>12</v>
      </c>
      <c r="D517" s="5">
        <f>DATE(BaseInfo!$C$8,A517,B517)+TIME(C517-1,0,0) + TIME(BaseInfo!$C$12,BaseInfo!$C$13,0)</f>
        <v>44583.6875</v>
      </c>
      <c r="E517" s="2">
        <f t="shared" si="34"/>
        <v>0</v>
      </c>
      <c r="F517" s="2">
        <v>-1.6990000000000001</v>
      </c>
      <c r="G517" s="2">
        <v>1.218</v>
      </c>
      <c r="H517" s="3">
        <v>358.79</v>
      </c>
      <c r="I517" s="4">
        <v>0</v>
      </c>
      <c r="J517" s="11">
        <f t="shared" si="32"/>
        <v>1</v>
      </c>
      <c r="K517" s="11">
        <f t="shared" si="33"/>
        <v>17</v>
      </c>
      <c r="L517" s="12">
        <f t="shared" si="35"/>
        <v>2.0904843936274675</v>
      </c>
      <c r="M517" s="13" cm="1">
        <f t="array" ref="M517">BaseInfo!$C$10*(1-E517)*INDEX(BaseInfo!$E$21:$AB$21,K517)*INDEX(BaseInfo!$E$25:$P$25,J517)/L517/MIN(H517,130)/BaseInfo!$C$6*1000000/3600-IF(I517&lt;0.1,BaseInfo!$C$15/MIN(H517,130)*3600,0)</f>
        <v>145.04740592419648</v>
      </c>
    </row>
    <row r="518" spans="1:13" x14ac:dyDescent="0.25">
      <c r="A518" s="1">
        <v>1</v>
      </c>
      <c r="B518" s="1">
        <v>22</v>
      </c>
      <c r="C518" s="1">
        <v>13</v>
      </c>
      <c r="D518" s="5">
        <f>DATE(BaseInfo!$C$8,A518,B518)+TIME(C518-1,0,0) + TIME(BaseInfo!$C$12,BaseInfo!$C$13,0)</f>
        <v>44583.729166666664</v>
      </c>
      <c r="E518" s="2">
        <f t="shared" si="34"/>
        <v>0</v>
      </c>
      <c r="F518" s="2">
        <v>-1.788</v>
      </c>
      <c r="G518" s="2">
        <v>1.2150000000000001</v>
      </c>
      <c r="H518" s="3">
        <v>51.338999999999999</v>
      </c>
      <c r="I518" s="4">
        <v>0</v>
      </c>
      <c r="J518" s="11">
        <f t="shared" si="32"/>
        <v>1</v>
      </c>
      <c r="K518" s="11">
        <f t="shared" si="33"/>
        <v>18</v>
      </c>
      <c r="L518" s="12">
        <f t="shared" si="35"/>
        <v>2.1617513733082259</v>
      </c>
      <c r="M518" s="13" cm="1">
        <f t="array" ref="M518">BaseInfo!$C$10*(1-E518)*INDEX(BaseInfo!$E$21:$AB$21,K518)*INDEX(BaseInfo!$E$25:$P$25,J518)/L518/MIN(H518,130)/BaseInfo!$C$6*1000000/3600-IF(I518&lt;0.1,BaseInfo!$C$15/MIN(H518,130)*3600,0)</f>
        <v>354.94767896849783</v>
      </c>
    </row>
    <row r="519" spans="1:13" x14ac:dyDescent="0.25">
      <c r="A519" s="1">
        <v>1</v>
      </c>
      <c r="B519" s="1">
        <v>22</v>
      </c>
      <c r="C519" s="1">
        <v>14</v>
      </c>
      <c r="D519" s="5">
        <f>DATE(BaseInfo!$C$8,A519,B519)+TIME(C519-1,0,0) + TIME(BaseInfo!$C$12,BaseInfo!$C$13,0)</f>
        <v>44583.770833333328</v>
      </c>
      <c r="E519" s="2">
        <f t="shared" si="34"/>
        <v>0</v>
      </c>
      <c r="F519" s="2">
        <v>-1.952</v>
      </c>
      <c r="G519" s="2">
        <v>1.147</v>
      </c>
      <c r="H519" s="3">
        <v>39.722999999999999</v>
      </c>
      <c r="I519" s="4">
        <v>0</v>
      </c>
      <c r="J519" s="11">
        <f t="shared" si="32"/>
        <v>1</v>
      </c>
      <c r="K519" s="11">
        <f t="shared" si="33"/>
        <v>19</v>
      </c>
      <c r="L519" s="12">
        <f t="shared" si="35"/>
        <v>2.2640479235210549</v>
      </c>
      <c r="M519" s="13" cm="1">
        <f t="array" ref="M519">BaseInfo!$C$10*(1-E519)*INDEX(BaseInfo!$E$21:$AB$21,K519)*INDEX(BaseInfo!$E$25:$P$25,J519)/L519/MIN(H519,130)/BaseInfo!$C$6*1000000/3600-IF(I519&lt;0.1,BaseInfo!$C$15/MIN(H519,130)*3600,0)</f>
        <v>437.60637453609274</v>
      </c>
    </row>
    <row r="520" spans="1:13" x14ac:dyDescent="0.25">
      <c r="A520" s="1">
        <v>1</v>
      </c>
      <c r="B520" s="1">
        <v>22</v>
      </c>
      <c r="C520" s="1">
        <v>15</v>
      </c>
      <c r="D520" s="5">
        <f>DATE(BaseInfo!$C$8,A520,B520)+TIME(C520-1,0,0) + TIME(BaseInfo!$C$12,BaseInfo!$C$13,0)</f>
        <v>44583.8125</v>
      </c>
      <c r="E520" s="2">
        <f t="shared" si="34"/>
        <v>0</v>
      </c>
      <c r="F520" s="2">
        <v>-1.9159999999999999</v>
      </c>
      <c r="G520" s="2">
        <v>0.82199999999999995</v>
      </c>
      <c r="H520" s="3">
        <v>37.07</v>
      </c>
      <c r="I520" s="4">
        <v>0</v>
      </c>
      <c r="J520" s="11">
        <f t="shared" si="32"/>
        <v>1</v>
      </c>
      <c r="K520" s="11">
        <f t="shared" si="33"/>
        <v>20</v>
      </c>
      <c r="L520" s="12">
        <f t="shared" si="35"/>
        <v>2.084883689801424</v>
      </c>
      <c r="M520" s="13" cm="1">
        <f t="array" ref="M520">BaseInfo!$C$10*(1-E520)*INDEX(BaseInfo!$E$21:$AB$21,K520)*INDEX(BaseInfo!$E$25:$P$25,J520)/L520/MIN(H520,130)/BaseInfo!$C$6*1000000/3600-IF(I520&lt;0.1,BaseInfo!$C$15/MIN(H520,130)*3600,0)</f>
        <v>440.75387214168984</v>
      </c>
    </row>
    <row r="521" spans="1:13" x14ac:dyDescent="0.25">
      <c r="A521" s="1">
        <v>1</v>
      </c>
      <c r="B521" s="1">
        <v>22</v>
      </c>
      <c r="C521" s="1">
        <v>16</v>
      </c>
      <c r="D521" s="5">
        <f>DATE(BaseInfo!$C$8,A521,B521)+TIME(C521-1,0,0) + TIME(BaseInfo!$C$12,BaseInfo!$C$13,0)</f>
        <v>44583.854166666664</v>
      </c>
      <c r="E521" s="2">
        <f t="shared" si="34"/>
        <v>0</v>
      </c>
      <c r="F521" s="2">
        <v>-1.796</v>
      </c>
      <c r="G521" s="2">
        <v>0.71899999999999997</v>
      </c>
      <c r="H521" s="3">
        <v>36.991999999999997</v>
      </c>
      <c r="I521" s="4">
        <v>0</v>
      </c>
      <c r="J521" s="11">
        <f t="shared" si="32"/>
        <v>1</v>
      </c>
      <c r="K521" s="11">
        <f t="shared" si="33"/>
        <v>21</v>
      </c>
      <c r="L521" s="12">
        <f t="shared" si="35"/>
        <v>1.9345741133386438</v>
      </c>
      <c r="M521" s="13" cm="1">
        <f t="array" ref="M521">BaseInfo!$C$10*(1-E521)*INDEX(BaseInfo!$E$21:$AB$21,K521)*INDEX(BaseInfo!$E$25:$P$25,J521)/L521/MIN(H521,130)/BaseInfo!$C$6*1000000/3600-IF(I521&lt;0.1,BaseInfo!$C$15/MIN(H521,130)*3600,0)</f>
        <v>364.4900276633</v>
      </c>
    </row>
    <row r="522" spans="1:13" x14ac:dyDescent="0.25">
      <c r="A522" s="1">
        <v>1</v>
      </c>
      <c r="B522" s="1">
        <v>22</v>
      </c>
      <c r="C522" s="1">
        <v>17</v>
      </c>
      <c r="D522" s="5">
        <f>DATE(BaseInfo!$C$8,A522,B522)+TIME(C522-1,0,0) + TIME(BaseInfo!$C$12,BaseInfo!$C$13,0)</f>
        <v>44583.895833333328</v>
      </c>
      <c r="E522" s="2">
        <f t="shared" si="34"/>
        <v>0</v>
      </c>
      <c r="F522" s="2">
        <v>-2.024</v>
      </c>
      <c r="G522" s="2">
        <v>0.307</v>
      </c>
      <c r="H522" s="3">
        <v>36.905000000000001</v>
      </c>
      <c r="I522" s="4">
        <v>0</v>
      </c>
      <c r="J522" s="11">
        <f t="shared" si="32"/>
        <v>1</v>
      </c>
      <c r="K522" s="11">
        <f t="shared" si="33"/>
        <v>22</v>
      </c>
      <c r="L522" s="12">
        <f t="shared" si="35"/>
        <v>2.0471504585642939</v>
      </c>
      <c r="M522" s="13" cm="1">
        <f t="array" ref="M522">BaseInfo!$C$10*(1-E522)*INDEX(BaseInfo!$E$21:$AB$21,K522)*INDEX(BaseInfo!$E$25:$P$25,J522)/L522/MIN(H522,130)/BaseInfo!$C$6*1000000/3600-IF(I522&lt;0.1,BaseInfo!$C$15/MIN(H522,130)*3600,0)</f>
        <v>238.37872725939914</v>
      </c>
    </row>
    <row r="523" spans="1:13" x14ac:dyDescent="0.25">
      <c r="A523" s="1">
        <v>1</v>
      </c>
      <c r="B523" s="1">
        <v>22</v>
      </c>
      <c r="C523" s="1">
        <v>18</v>
      </c>
      <c r="D523" s="5">
        <f>DATE(BaseInfo!$C$8,A523,B523)+TIME(C523-1,0,0) + TIME(BaseInfo!$C$12,BaseInfo!$C$13,0)</f>
        <v>44583.9375</v>
      </c>
      <c r="E523" s="2">
        <f t="shared" si="34"/>
        <v>0</v>
      </c>
      <c r="F523" s="2">
        <v>-2.0720000000000001</v>
      </c>
      <c r="G523" s="2">
        <v>-0.31</v>
      </c>
      <c r="H523" s="3">
        <v>36.795000000000002</v>
      </c>
      <c r="I523" s="4">
        <v>0</v>
      </c>
      <c r="J523" s="11">
        <f t="shared" si="32"/>
        <v>1</v>
      </c>
      <c r="K523" s="11">
        <f t="shared" si="33"/>
        <v>23</v>
      </c>
      <c r="L523" s="12">
        <f t="shared" si="35"/>
        <v>2.0950618129305876</v>
      </c>
      <c r="M523" s="13" cm="1">
        <f t="array" ref="M523">BaseInfo!$C$10*(1-E523)*INDEX(BaseInfo!$E$21:$AB$21,K523)*INDEX(BaseInfo!$E$25:$P$25,J523)/L523/MIN(H523,130)/BaseInfo!$C$6*1000000/3600-IF(I523&lt;0.1,BaseInfo!$C$15/MIN(H523,130)*3600,0)</f>
        <v>94.437712305269017</v>
      </c>
    </row>
    <row r="524" spans="1:13" x14ac:dyDescent="0.25">
      <c r="A524" s="1">
        <v>1</v>
      </c>
      <c r="B524" s="1">
        <v>22</v>
      </c>
      <c r="C524" s="1">
        <v>19</v>
      </c>
      <c r="D524" s="5">
        <f>DATE(BaseInfo!$C$8,A524,B524)+TIME(C524-1,0,0) + TIME(BaseInfo!$C$12,BaseInfo!$C$13,0)</f>
        <v>44583.979166666664</v>
      </c>
      <c r="E524" s="2">
        <f t="shared" si="34"/>
        <v>0</v>
      </c>
      <c r="F524" s="2">
        <v>-1.903</v>
      </c>
      <c r="G524" s="2">
        <v>-0.874</v>
      </c>
      <c r="H524" s="3">
        <v>36.673999999999999</v>
      </c>
      <c r="I524" s="4">
        <v>0</v>
      </c>
      <c r="J524" s="11">
        <f t="shared" si="32"/>
        <v>1</v>
      </c>
      <c r="K524" s="11">
        <f t="shared" si="33"/>
        <v>24</v>
      </c>
      <c r="L524" s="12">
        <f t="shared" si="35"/>
        <v>2.0941072083348549</v>
      </c>
      <c r="M524" s="13" cm="1">
        <f t="array" ref="M524">BaseInfo!$C$10*(1-E524)*INDEX(BaseInfo!$E$21:$AB$21,K524)*INDEX(BaseInfo!$E$25:$P$25,J524)/L524/MIN(H524,130)/BaseInfo!$C$6*1000000/3600-IF(I524&lt;0.1,BaseInfo!$C$15/MIN(H524,130)*3600,0)</f>
        <v>25.054841256824947</v>
      </c>
    </row>
    <row r="525" spans="1:13" x14ac:dyDescent="0.25">
      <c r="A525" s="1">
        <v>1</v>
      </c>
      <c r="B525" s="1">
        <v>22</v>
      </c>
      <c r="C525" s="1">
        <v>20</v>
      </c>
      <c r="D525" s="5">
        <f>DATE(BaseInfo!$C$8,A525,B525)+TIME(C525-1,0,0) + TIME(BaseInfo!$C$12,BaseInfo!$C$13,0)</f>
        <v>44584.020833333328</v>
      </c>
      <c r="E525" s="2">
        <f t="shared" si="34"/>
        <v>0</v>
      </c>
      <c r="F525" s="2">
        <v>-1.653</v>
      </c>
      <c r="G525" s="2">
        <v>-1.282</v>
      </c>
      <c r="H525" s="3">
        <v>36.557000000000002</v>
      </c>
      <c r="I525" s="4">
        <v>0</v>
      </c>
      <c r="J525" s="11">
        <f t="shared" si="32"/>
        <v>1</v>
      </c>
      <c r="K525" s="11">
        <f t="shared" si="33"/>
        <v>1</v>
      </c>
      <c r="L525" s="12">
        <f t="shared" si="35"/>
        <v>2.0918730841042916</v>
      </c>
      <c r="M525" s="13" cm="1">
        <f t="array" ref="M525">BaseInfo!$C$10*(1-E525)*INDEX(BaseInfo!$E$21:$AB$21,K525)*INDEX(BaseInfo!$E$25:$P$25,J525)/L525/MIN(H525,130)/BaseInfo!$C$6*1000000/3600-IF(I525&lt;0.1,BaseInfo!$C$15/MIN(H525,130)*3600,0)</f>
        <v>25.172390359570858</v>
      </c>
    </row>
    <row r="526" spans="1:13" x14ac:dyDescent="0.25">
      <c r="A526" s="1">
        <v>1</v>
      </c>
      <c r="B526" s="1">
        <v>22</v>
      </c>
      <c r="C526" s="1">
        <v>21</v>
      </c>
      <c r="D526" s="5">
        <f>DATE(BaseInfo!$C$8,A526,B526)+TIME(C526-1,0,0) + TIME(BaseInfo!$C$12,BaseInfo!$C$13,0)</f>
        <v>44584.0625</v>
      </c>
      <c r="E526" s="2">
        <f t="shared" si="34"/>
        <v>0</v>
      </c>
      <c r="F526" s="2">
        <v>-1.411</v>
      </c>
      <c r="G526" s="2">
        <v>-1.5760000000000001</v>
      </c>
      <c r="H526" s="3">
        <v>36.451000000000001</v>
      </c>
      <c r="I526" s="4">
        <v>0</v>
      </c>
      <c r="J526" s="11">
        <f t="shared" si="32"/>
        <v>1</v>
      </c>
      <c r="K526" s="11">
        <f t="shared" si="33"/>
        <v>2</v>
      </c>
      <c r="L526" s="12">
        <f t="shared" si="35"/>
        <v>2.1153479619202136</v>
      </c>
      <c r="M526" s="13" cm="1">
        <f t="array" ref="M526">BaseInfo!$C$10*(1-E526)*INDEX(BaseInfo!$E$21:$AB$21,K526)*INDEX(BaseInfo!$E$25:$P$25,J526)/L526/MIN(H526,130)/BaseInfo!$C$6*1000000/3600-IF(I526&lt;0.1,BaseInfo!$C$15/MIN(H526,130)*3600,0)</f>
        <v>24.855830379242292</v>
      </c>
    </row>
    <row r="527" spans="1:13" x14ac:dyDescent="0.25">
      <c r="A527" s="1">
        <v>1</v>
      </c>
      <c r="B527" s="1">
        <v>22</v>
      </c>
      <c r="C527" s="1">
        <v>22</v>
      </c>
      <c r="D527" s="5">
        <f>DATE(BaseInfo!$C$8,A527,B527)+TIME(C527-1,0,0) + TIME(BaseInfo!$C$12,BaseInfo!$C$13,0)</f>
        <v>44584.104166666664</v>
      </c>
      <c r="E527" s="2">
        <f t="shared" si="34"/>
        <v>0</v>
      </c>
      <c r="F527" s="2">
        <v>-1.2050000000000001</v>
      </c>
      <c r="G527" s="2">
        <v>-1.696</v>
      </c>
      <c r="H527" s="3">
        <v>36.345999999999997</v>
      </c>
      <c r="I527" s="4">
        <v>0</v>
      </c>
      <c r="J527" s="11">
        <f t="shared" si="32"/>
        <v>1</v>
      </c>
      <c r="K527" s="11">
        <f t="shared" si="33"/>
        <v>3</v>
      </c>
      <c r="L527" s="12">
        <f t="shared" si="35"/>
        <v>2.0804905671499689</v>
      </c>
      <c r="M527" s="13" cm="1">
        <f t="array" ref="M527">BaseInfo!$C$10*(1-E527)*INDEX(BaseInfo!$E$21:$AB$21,K527)*INDEX(BaseInfo!$E$25:$P$25,J527)/L527/MIN(H527,130)/BaseInfo!$C$6*1000000/3600-IF(I527&lt;0.1,BaseInfo!$C$15/MIN(H527,130)*3600,0)</f>
        <v>25.511233447556581</v>
      </c>
    </row>
    <row r="528" spans="1:13" x14ac:dyDescent="0.25">
      <c r="A528" s="1">
        <v>1</v>
      </c>
      <c r="B528" s="1">
        <v>22</v>
      </c>
      <c r="C528" s="1">
        <v>23</v>
      </c>
      <c r="D528" s="5">
        <f>DATE(BaseInfo!$C$8,A528,B528)+TIME(C528-1,0,0) + TIME(BaseInfo!$C$12,BaseInfo!$C$13,0)</f>
        <v>44584.145833333328</v>
      </c>
      <c r="E528" s="2">
        <f t="shared" si="34"/>
        <v>0</v>
      </c>
      <c r="F528" s="2">
        <v>-0.85599999999999998</v>
      </c>
      <c r="G528" s="2">
        <v>-1.631</v>
      </c>
      <c r="H528" s="3">
        <v>36.256999999999998</v>
      </c>
      <c r="I528" s="4">
        <v>0</v>
      </c>
      <c r="J528" s="11">
        <f t="shared" si="32"/>
        <v>1</v>
      </c>
      <c r="K528" s="11">
        <f t="shared" si="33"/>
        <v>4</v>
      </c>
      <c r="L528" s="12">
        <f t="shared" si="35"/>
        <v>1.8419818131566881</v>
      </c>
      <c r="M528" s="13" cm="1">
        <f t="array" ref="M528">BaseInfo!$C$10*(1-E528)*INDEX(BaseInfo!$E$21:$AB$21,K528)*INDEX(BaseInfo!$E$25:$P$25,J528)/L528/MIN(H528,130)/BaseInfo!$C$6*1000000/3600-IF(I528&lt;0.1,BaseInfo!$C$15/MIN(H528,130)*3600,0)</f>
        <v>30.170953254058311</v>
      </c>
    </row>
    <row r="529" spans="1:13" x14ac:dyDescent="0.25">
      <c r="A529" s="1">
        <v>1</v>
      </c>
      <c r="B529" s="1">
        <v>22</v>
      </c>
      <c r="C529" s="1">
        <v>24</v>
      </c>
      <c r="D529" s="5">
        <f>DATE(BaseInfo!$C$8,A529,B529)+TIME(C529-1,0,0) + TIME(BaseInfo!$C$12,BaseInfo!$C$13,0)</f>
        <v>44584.1875</v>
      </c>
      <c r="E529" s="2">
        <f t="shared" si="34"/>
        <v>0</v>
      </c>
      <c r="F529" s="2">
        <v>-0.39700000000000002</v>
      </c>
      <c r="G529" s="2">
        <v>-1.48</v>
      </c>
      <c r="H529" s="3">
        <v>36.179000000000002</v>
      </c>
      <c r="I529" s="4">
        <v>0</v>
      </c>
      <c r="J529" s="11">
        <f t="shared" si="32"/>
        <v>1</v>
      </c>
      <c r="K529" s="11">
        <f t="shared" si="33"/>
        <v>5</v>
      </c>
      <c r="L529" s="12">
        <f t="shared" si="35"/>
        <v>1.5323214414736877</v>
      </c>
      <c r="M529" s="13" cm="1">
        <f t="array" ref="M529">BaseInfo!$C$10*(1-E529)*INDEX(BaseInfo!$E$21:$AB$21,K529)*INDEX(BaseInfo!$E$25:$P$25,J529)/L529/MIN(H529,130)/BaseInfo!$C$6*1000000/3600-IF(I529&lt;0.1,BaseInfo!$C$15/MIN(H529,130)*3600,0)</f>
        <v>134.97242323354794</v>
      </c>
    </row>
    <row r="530" spans="1:13" x14ac:dyDescent="0.25">
      <c r="A530" s="1">
        <v>1</v>
      </c>
      <c r="B530" s="1">
        <v>23</v>
      </c>
      <c r="C530" s="1">
        <v>1</v>
      </c>
      <c r="D530" s="5">
        <f>DATE(BaseInfo!$C$8,A530,B530)+TIME(C530-1,0,0) + TIME(BaseInfo!$C$12,BaseInfo!$C$13,0)</f>
        <v>44584.229166666664</v>
      </c>
      <c r="E530" s="2">
        <f t="shared" si="34"/>
        <v>0</v>
      </c>
      <c r="F530" s="2">
        <v>-0.01</v>
      </c>
      <c r="G530" s="2">
        <v>-1.1060000000000001</v>
      </c>
      <c r="H530" s="3">
        <v>36.113</v>
      </c>
      <c r="I530" s="4">
        <v>0</v>
      </c>
      <c r="J530" s="11">
        <f t="shared" si="32"/>
        <v>1</v>
      </c>
      <c r="K530" s="11">
        <f t="shared" si="33"/>
        <v>6</v>
      </c>
      <c r="L530" s="12">
        <f t="shared" si="35"/>
        <v>1.1060452070326965</v>
      </c>
      <c r="M530" s="13" cm="1">
        <f t="array" ref="M530">BaseInfo!$C$10*(1-E530)*INDEX(BaseInfo!$E$21:$AB$21,K530)*INDEX(BaseInfo!$E$25:$P$25,J530)/L530/MIN(H530,130)/BaseInfo!$C$6*1000000/3600-IF(I530&lt;0.1,BaseInfo!$C$15/MIN(H530,130)*3600,0)</f>
        <v>325.27134143052996</v>
      </c>
    </row>
    <row r="531" spans="1:13" x14ac:dyDescent="0.25">
      <c r="A531" s="1">
        <v>1</v>
      </c>
      <c r="B531" s="1">
        <v>23</v>
      </c>
      <c r="C531" s="1">
        <v>2</v>
      </c>
      <c r="D531" s="5">
        <f>DATE(BaseInfo!$C$8,A531,B531)+TIME(C531-1,0,0) + TIME(BaseInfo!$C$12,BaseInfo!$C$13,0)</f>
        <v>44584.270833333328</v>
      </c>
      <c r="E531" s="2">
        <f t="shared" si="34"/>
        <v>0</v>
      </c>
      <c r="F531" s="2">
        <v>-3.0000000000000001E-3</v>
      </c>
      <c r="G531" s="2">
        <v>-0.72</v>
      </c>
      <c r="H531" s="3">
        <v>36.063000000000002</v>
      </c>
      <c r="I531" s="4">
        <v>0</v>
      </c>
      <c r="J531" s="11">
        <f t="shared" si="32"/>
        <v>1</v>
      </c>
      <c r="K531" s="11">
        <f t="shared" si="33"/>
        <v>7</v>
      </c>
      <c r="L531" s="12">
        <f t="shared" si="35"/>
        <v>0.72000624997287355</v>
      </c>
      <c r="M531" s="13" cm="1">
        <f t="array" ref="M531">BaseInfo!$C$10*(1-E531)*INDEX(BaseInfo!$E$21:$AB$21,K531)*INDEX(BaseInfo!$E$25:$P$25,J531)/L531/MIN(H531,130)/BaseInfo!$C$6*1000000/3600-IF(I531&lt;0.1,BaseInfo!$C$15/MIN(H531,130)*3600,0)</f>
        <v>711.99263869245522</v>
      </c>
    </row>
    <row r="532" spans="1:13" x14ac:dyDescent="0.25">
      <c r="A532" s="1">
        <v>1</v>
      </c>
      <c r="B532" s="1">
        <v>23</v>
      </c>
      <c r="C532" s="1">
        <v>3</v>
      </c>
      <c r="D532" s="5">
        <f>DATE(BaseInfo!$C$8,A532,B532)+TIME(C532-1,0,0) + TIME(BaseInfo!$C$12,BaseInfo!$C$13,0)</f>
        <v>44584.3125</v>
      </c>
      <c r="E532" s="2">
        <f t="shared" si="34"/>
        <v>0</v>
      </c>
      <c r="F532" s="2">
        <v>-2E-3</v>
      </c>
      <c r="G532" s="2">
        <v>-0.439</v>
      </c>
      <c r="H532" s="3">
        <v>43.8</v>
      </c>
      <c r="I532" s="4">
        <v>0</v>
      </c>
      <c r="J532" s="11">
        <f t="shared" si="32"/>
        <v>1</v>
      </c>
      <c r="K532" s="11">
        <f t="shared" si="33"/>
        <v>8</v>
      </c>
      <c r="L532" s="12">
        <f t="shared" si="35"/>
        <v>0.4390045557850169</v>
      </c>
      <c r="M532" s="13" cm="1">
        <f t="array" ref="M532">BaseInfo!$C$10*(1-E532)*INDEX(BaseInfo!$E$21:$AB$21,K532)*INDEX(BaseInfo!$E$25:$P$25,J532)/L532/MIN(H532,130)/BaseInfo!$C$6*1000000/3600-IF(I532&lt;0.1,BaseInfo!$C$15/MIN(H532,130)*3600,0)</f>
        <v>1384.5501745537051</v>
      </c>
    </row>
    <row r="533" spans="1:13" x14ac:dyDescent="0.25">
      <c r="A533" s="1">
        <v>1</v>
      </c>
      <c r="B533" s="1">
        <v>23</v>
      </c>
      <c r="C533" s="1">
        <v>4</v>
      </c>
      <c r="D533" s="5">
        <f>DATE(BaseInfo!$C$8,A533,B533)+TIME(C533-1,0,0) + TIME(BaseInfo!$C$12,BaseInfo!$C$13,0)</f>
        <v>44584.354166666664</v>
      </c>
      <c r="E533" s="2">
        <f t="shared" si="34"/>
        <v>0</v>
      </c>
      <c r="F533" s="2">
        <v>-0.25900000000000001</v>
      </c>
      <c r="G533" s="2">
        <v>-0.50800000000000001</v>
      </c>
      <c r="H533" s="3">
        <v>106.739</v>
      </c>
      <c r="I533" s="4">
        <v>0</v>
      </c>
      <c r="J533" s="11">
        <f t="shared" si="32"/>
        <v>1</v>
      </c>
      <c r="K533" s="11">
        <f t="shared" si="33"/>
        <v>9</v>
      </c>
      <c r="L533" s="12">
        <f t="shared" si="35"/>
        <v>0.5702148717808051</v>
      </c>
      <c r="M533" s="13" cm="1">
        <f t="array" ref="M533">BaseInfo!$C$10*(1-E533)*INDEX(BaseInfo!$E$21:$AB$21,K533)*INDEX(BaseInfo!$E$25:$P$25,J533)/L533/MIN(H533,130)/BaseInfo!$C$6*1000000/3600-IF(I533&lt;0.1,BaseInfo!$C$15/MIN(H533,130)*3600,0)</f>
        <v>568.63781492008229</v>
      </c>
    </row>
    <row r="534" spans="1:13" x14ac:dyDescent="0.25">
      <c r="A534" s="1">
        <v>1</v>
      </c>
      <c r="B534" s="1">
        <v>23</v>
      </c>
      <c r="C534" s="1">
        <v>5</v>
      </c>
      <c r="D534" s="5">
        <f>DATE(BaseInfo!$C$8,A534,B534)+TIME(C534-1,0,0) + TIME(BaseInfo!$C$12,BaseInfo!$C$13,0)</f>
        <v>44584.395833333328</v>
      </c>
      <c r="E534" s="2">
        <f t="shared" si="34"/>
        <v>0</v>
      </c>
      <c r="F534" s="2">
        <v>-0.65500000000000003</v>
      </c>
      <c r="G534" s="2">
        <v>-0.67700000000000005</v>
      </c>
      <c r="H534" s="3">
        <v>226.69900000000001</v>
      </c>
      <c r="I534" s="4">
        <v>0</v>
      </c>
      <c r="J534" s="11">
        <f t="shared" si="32"/>
        <v>1</v>
      </c>
      <c r="K534" s="11">
        <f t="shared" si="33"/>
        <v>10</v>
      </c>
      <c r="L534" s="12">
        <f t="shared" si="35"/>
        <v>0.94199469212941966</v>
      </c>
      <c r="M534" s="13" cm="1">
        <f t="array" ref="M534">BaseInfo!$C$10*(1-E534)*INDEX(BaseInfo!$E$21:$AB$21,K534)*INDEX(BaseInfo!$E$25:$P$25,J534)/L534/MIN(H534,130)/BaseInfo!$C$6*1000000/3600-IF(I534&lt;0.1,BaseInfo!$C$15/MIN(H534,130)*3600,0)</f>
        <v>325.26698292490806</v>
      </c>
    </row>
    <row r="535" spans="1:13" x14ac:dyDescent="0.25">
      <c r="A535" s="1">
        <v>1</v>
      </c>
      <c r="B535" s="1">
        <v>23</v>
      </c>
      <c r="C535" s="1">
        <v>6</v>
      </c>
      <c r="D535" s="5">
        <f>DATE(BaseInfo!$C$8,A535,B535)+TIME(C535-1,0,0) + TIME(BaseInfo!$C$12,BaseInfo!$C$13,0)</f>
        <v>44584.4375</v>
      </c>
      <c r="E535" s="2">
        <f t="shared" si="34"/>
        <v>0</v>
      </c>
      <c r="F535" s="2">
        <v>-0.93500000000000005</v>
      </c>
      <c r="G535" s="2">
        <v>-0.44500000000000001</v>
      </c>
      <c r="H535" s="3">
        <v>383.79700000000003</v>
      </c>
      <c r="I535" s="4">
        <v>0</v>
      </c>
      <c r="J535" s="11">
        <f t="shared" si="32"/>
        <v>1</v>
      </c>
      <c r="K535" s="11">
        <f t="shared" si="33"/>
        <v>11</v>
      </c>
      <c r="L535" s="12">
        <f t="shared" si="35"/>
        <v>1.0354950506883169</v>
      </c>
      <c r="M535" s="13" cm="1">
        <f t="array" ref="M535">BaseInfo!$C$10*(1-E535)*INDEX(BaseInfo!$E$21:$AB$21,K535)*INDEX(BaseInfo!$E$25:$P$25,J535)/L535/MIN(H535,130)/BaseInfo!$C$6*1000000/3600-IF(I535&lt;0.1,BaseInfo!$C$15/MIN(H535,130)*3600,0)</f>
        <v>235.96363187126644</v>
      </c>
    </row>
    <row r="536" spans="1:13" x14ac:dyDescent="0.25">
      <c r="A536" s="1">
        <v>1</v>
      </c>
      <c r="B536" s="1">
        <v>23</v>
      </c>
      <c r="C536" s="1">
        <v>7</v>
      </c>
      <c r="D536" s="5">
        <f>DATE(BaseInfo!$C$8,A536,B536)+TIME(C536-1,0,0) + TIME(BaseInfo!$C$12,BaseInfo!$C$13,0)</f>
        <v>44584.479166666664</v>
      </c>
      <c r="E536" s="2">
        <f t="shared" si="34"/>
        <v>0</v>
      </c>
      <c r="F536" s="2">
        <v>-1.151</v>
      </c>
      <c r="G536" s="2">
        <v>0.58399999999999996</v>
      </c>
      <c r="H536" s="3">
        <v>543.98</v>
      </c>
      <c r="I536" s="4">
        <v>0</v>
      </c>
      <c r="J536" s="11">
        <f t="shared" si="32"/>
        <v>1</v>
      </c>
      <c r="K536" s="11">
        <f t="shared" si="33"/>
        <v>12</v>
      </c>
      <c r="L536" s="12">
        <f t="shared" si="35"/>
        <v>1.2906808280903532</v>
      </c>
      <c r="M536" s="13" cm="1">
        <f t="array" ref="M536">BaseInfo!$C$10*(1-E536)*INDEX(BaseInfo!$E$21:$AB$21,K536)*INDEX(BaseInfo!$E$25:$P$25,J536)/L536/MIN(H536,130)/BaseInfo!$C$6*1000000/3600-IF(I536&lt;0.1,BaseInfo!$C$15/MIN(H536,130)*3600,0)</f>
        <v>156.84078042323887</v>
      </c>
    </row>
    <row r="537" spans="1:13" x14ac:dyDescent="0.25">
      <c r="A537" s="1">
        <v>1</v>
      </c>
      <c r="B537" s="1">
        <v>23</v>
      </c>
      <c r="C537" s="1">
        <v>8</v>
      </c>
      <c r="D537" s="5">
        <f>DATE(BaseInfo!$C$8,A537,B537)+TIME(C537-1,0,0) + TIME(BaseInfo!$C$12,BaseInfo!$C$13,0)</f>
        <v>44584.520833333328</v>
      </c>
      <c r="E537" s="2">
        <f t="shared" si="34"/>
        <v>0</v>
      </c>
      <c r="F537" s="2">
        <v>-1.256</v>
      </c>
      <c r="G537" s="2">
        <v>0.748</v>
      </c>
      <c r="H537" s="3">
        <v>668.79399999999998</v>
      </c>
      <c r="I537" s="4">
        <v>0</v>
      </c>
      <c r="J537" s="11">
        <f t="shared" si="32"/>
        <v>1</v>
      </c>
      <c r="K537" s="11">
        <f t="shared" si="33"/>
        <v>13</v>
      </c>
      <c r="L537" s="12">
        <f t="shared" si="35"/>
        <v>1.4618618265759593</v>
      </c>
      <c r="M537" s="13" cm="1">
        <f t="array" ref="M537">BaseInfo!$C$10*(1-E537)*INDEX(BaseInfo!$E$21:$AB$21,K537)*INDEX(BaseInfo!$E$25:$P$25,J537)/L537/MIN(H537,130)/BaseInfo!$C$6*1000000/3600-IF(I537&lt;0.1,BaseInfo!$C$15/MIN(H537,130)*3600,0)</f>
        <v>138.15077799789267</v>
      </c>
    </row>
    <row r="538" spans="1:13" x14ac:dyDescent="0.25">
      <c r="A538" s="1">
        <v>1</v>
      </c>
      <c r="B538" s="1">
        <v>23</v>
      </c>
      <c r="C538" s="1">
        <v>9</v>
      </c>
      <c r="D538" s="5">
        <f>DATE(BaseInfo!$C$8,A538,B538)+TIME(C538-1,0,0) + TIME(BaseInfo!$C$12,BaseInfo!$C$13,0)</f>
        <v>44584.5625</v>
      </c>
      <c r="E538" s="2">
        <f t="shared" si="34"/>
        <v>0</v>
      </c>
      <c r="F538" s="2">
        <v>-1.3280000000000001</v>
      </c>
      <c r="G538" s="2">
        <v>0.74099999999999999</v>
      </c>
      <c r="H538" s="3">
        <v>766.29</v>
      </c>
      <c r="I538" s="4">
        <v>0</v>
      </c>
      <c r="J538" s="11">
        <f t="shared" si="32"/>
        <v>1</v>
      </c>
      <c r="K538" s="11">
        <f t="shared" si="33"/>
        <v>14</v>
      </c>
      <c r="L538" s="12">
        <f t="shared" si="35"/>
        <v>1.520744883272668</v>
      </c>
      <c r="M538" s="13" cm="1">
        <f t="array" ref="M538">BaseInfo!$C$10*(1-E538)*INDEX(BaseInfo!$E$21:$AB$21,K538)*INDEX(BaseInfo!$E$25:$P$25,J538)/L538/MIN(H538,130)/BaseInfo!$C$6*1000000/3600-IF(I538&lt;0.1,BaseInfo!$C$15/MIN(H538,130)*3600,0)</f>
        <v>132.69437241849121</v>
      </c>
    </row>
    <row r="539" spans="1:13" x14ac:dyDescent="0.25">
      <c r="A539" s="1">
        <v>1</v>
      </c>
      <c r="B539" s="1">
        <v>23</v>
      </c>
      <c r="C539" s="1">
        <v>10</v>
      </c>
      <c r="D539" s="5">
        <f>DATE(BaseInfo!$C$8,A539,B539)+TIME(C539-1,0,0) + TIME(BaseInfo!$C$12,BaseInfo!$C$13,0)</f>
        <v>44584.604166666664</v>
      </c>
      <c r="E539" s="2">
        <f t="shared" si="34"/>
        <v>0</v>
      </c>
      <c r="F539" s="2">
        <v>-1.405</v>
      </c>
      <c r="G539" s="2">
        <v>0.627</v>
      </c>
      <c r="H539" s="3">
        <v>804.38900000000001</v>
      </c>
      <c r="I539" s="4">
        <v>0</v>
      </c>
      <c r="J539" s="11">
        <f t="shared" si="32"/>
        <v>1</v>
      </c>
      <c r="K539" s="11">
        <f t="shared" si="33"/>
        <v>15</v>
      </c>
      <c r="L539" s="12">
        <f t="shared" si="35"/>
        <v>1.5385558163420656</v>
      </c>
      <c r="M539" s="13" cm="1">
        <f t="array" ref="M539">BaseInfo!$C$10*(1-E539)*INDEX(BaseInfo!$E$21:$AB$21,K539)*INDEX(BaseInfo!$E$25:$P$25,J539)/L539/MIN(H539,130)/BaseInfo!$C$6*1000000/3600-IF(I539&lt;0.1,BaseInfo!$C$15/MIN(H539,130)*3600,0)</f>
        <v>131.12619195725043</v>
      </c>
    </row>
    <row r="540" spans="1:13" x14ac:dyDescent="0.25">
      <c r="A540" s="1">
        <v>1</v>
      </c>
      <c r="B540" s="1">
        <v>23</v>
      </c>
      <c r="C540" s="1">
        <v>11</v>
      </c>
      <c r="D540" s="5">
        <f>DATE(BaseInfo!$C$8,A540,B540)+TIME(C540-1,0,0) + TIME(BaseInfo!$C$12,BaseInfo!$C$13,0)</f>
        <v>44584.645833333328</v>
      </c>
      <c r="E540" s="2">
        <f t="shared" si="34"/>
        <v>0</v>
      </c>
      <c r="F540" s="2">
        <v>-1.3069999999999999</v>
      </c>
      <c r="G540" s="2">
        <v>0.44800000000000001</v>
      </c>
      <c r="H540" s="3">
        <v>740.29499999999996</v>
      </c>
      <c r="I540" s="4">
        <v>0</v>
      </c>
      <c r="J540" s="11">
        <f t="shared" si="32"/>
        <v>1</v>
      </c>
      <c r="K540" s="11">
        <f t="shared" si="33"/>
        <v>16</v>
      </c>
      <c r="L540" s="12">
        <f t="shared" si="35"/>
        <v>1.3816486528781475</v>
      </c>
      <c r="M540" s="13" cm="1">
        <f t="array" ref="M540">BaseInfo!$C$10*(1-E540)*INDEX(BaseInfo!$E$21:$AB$21,K540)*INDEX(BaseInfo!$E$25:$P$25,J540)/L540/MIN(H540,130)/BaseInfo!$C$6*1000000/3600-IF(I540&lt;0.1,BaseInfo!$C$15/MIN(H540,130)*3600,0)</f>
        <v>176.15230415640033</v>
      </c>
    </row>
    <row r="541" spans="1:13" x14ac:dyDescent="0.25">
      <c r="A541" s="1">
        <v>1</v>
      </c>
      <c r="B541" s="1">
        <v>23</v>
      </c>
      <c r="C541" s="1">
        <v>12</v>
      </c>
      <c r="D541" s="5">
        <f>DATE(BaseInfo!$C$8,A541,B541)+TIME(C541-1,0,0) + TIME(BaseInfo!$C$12,BaseInfo!$C$13,0)</f>
        <v>44584.6875</v>
      </c>
      <c r="E541" s="2">
        <f t="shared" si="34"/>
        <v>0</v>
      </c>
      <c r="F541" s="2">
        <v>-1.119</v>
      </c>
      <c r="G541" s="2">
        <v>0.30499999999999999</v>
      </c>
      <c r="H541" s="3">
        <v>302.17599999999999</v>
      </c>
      <c r="I541" s="4">
        <v>0</v>
      </c>
      <c r="J541" s="11">
        <f t="shared" si="32"/>
        <v>1</v>
      </c>
      <c r="K541" s="11">
        <f t="shared" si="33"/>
        <v>17</v>
      </c>
      <c r="L541" s="12">
        <f t="shared" si="35"/>
        <v>1.1598215379962558</v>
      </c>
      <c r="M541" s="13" cm="1">
        <f t="array" ref="M541">BaseInfo!$C$10*(1-E541)*INDEX(BaseInfo!$E$21:$AB$21,K541)*INDEX(BaseInfo!$E$25:$P$25,J541)/L541/MIN(H541,130)/BaseInfo!$C$6*1000000/3600-IF(I541&lt;0.1,BaseInfo!$C$15/MIN(H541,130)*3600,0)</f>
        <v>263.65828588127346</v>
      </c>
    </row>
    <row r="542" spans="1:13" x14ac:dyDescent="0.25">
      <c r="A542" s="1">
        <v>1</v>
      </c>
      <c r="B542" s="1">
        <v>23</v>
      </c>
      <c r="C542" s="1">
        <v>13</v>
      </c>
      <c r="D542" s="5">
        <f>DATE(BaseInfo!$C$8,A542,B542)+TIME(C542-1,0,0) + TIME(BaseInfo!$C$12,BaseInfo!$C$13,0)</f>
        <v>44584.729166666664</v>
      </c>
      <c r="E542" s="2">
        <f t="shared" si="34"/>
        <v>0</v>
      </c>
      <c r="F542" s="2">
        <v>-1.0740000000000001</v>
      </c>
      <c r="G542" s="2">
        <v>0.26200000000000001</v>
      </c>
      <c r="H542" s="3">
        <v>44.433999999999997</v>
      </c>
      <c r="I542" s="4">
        <v>0</v>
      </c>
      <c r="J542" s="11">
        <f t="shared" si="32"/>
        <v>1</v>
      </c>
      <c r="K542" s="11">
        <f t="shared" si="33"/>
        <v>18</v>
      </c>
      <c r="L542" s="12">
        <f t="shared" si="35"/>
        <v>1.1054953640789273</v>
      </c>
      <c r="M542" s="13" cm="1">
        <f t="array" ref="M542">BaseInfo!$C$10*(1-E542)*INDEX(BaseInfo!$E$21:$AB$21,K542)*INDEX(BaseInfo!$E$25:$P$25,J542)/L542/MIN(H542,130)/BaseInfo!$C$6*1000000/3600-IF(I542&lt;0.1,BaseInfo!$C$15/MIN(H542,130)*3600,0)</f>
        <v>809.68709128615103</v>
      </c>
    </row>
    <row r="543" spans="1:13" x14ac:dyDescent="0.25">
      <c r="A543" s="1">
        <v>1</v>
      </c>
      <c r="B543" s="1">
        <v>23</v>
      </c>
      <c r="C543" s="1">
        <v>14</v>
      </c>
      <c r="D543" s="5">
        <f>DATE(BaseInfo!$C$8,A543,B543)+TIME(C543-1,0,0) + TIME(BaseInfo!$C$12,BaseInfo!$C$13,0)</f>
        <v>44584.770833333328</v>
      </c>
      <c r="E543" s="2">
        <f t="shared" si="34"/>
        <v>0</v>
      </c>
      <c r="F543" s="2">
        <v>-1.165</v>
      </c>
      <c r="G543" s="2">
        <v>0.45700000000000002</v>
      </c>
      <c r="H543" s="3">
        <v>37.453000000000003</v>
      </c>
      <c r="I543" s="4">
        <v>0</v>
      </c>
      <c r="J543" s="11">
        <f t="shared" si="32"/>
        <v>1</v>
      </c>
      <c r="K543" s="11">
        <f t="shared" si="33"/>
        <v>19</v>
      </c>
      <c r="L543" s="12">
        <f t="shared" si="35"/>
        <v>1.2514287834311628</v>
      </c>
      <c r="M543" s="13" cm="1">
        <f t="array" ref="M543">BaseInfo!$C$10*(1-E543)*INDEX(BaseInfo!$E$21:$AB$21,K543)*INDEX(BaseInfo!$E$25:$P$25,J543)/L543/MIN(H543,130)/BaseInfo!$C$6*1000000/3600-IF(I543&lt;0.1,BaseInfo!$C$15/MIN(H543,130)*3600,0)</f>
        <v>847.46694090234632</v>
      </c>
    </row>
    <row r="544" spans="1:13" x14ac:dyDescent="0.25">
      <c r="A544" s="1">
        <v>1</v>
      </c>
      <c r="B544" s="1">
        <v>23</v>
      </c>
      <c r="C544" s="1">
        <v>15</v>
      </c>
      <c r="D544" s="5">
        <f>DATE(BaseInfo!$C$8,A544,B544)+TIME(C544-1,0,0) + TIME(BaseInfo!$C$12,BaseInfo!$C$13,0)</f>
        <v>44584.8125</v>
      </c>
      <c r="E544" s="2">
        <f t="shared" si="34"/>
        <v>0</v>
      </c>
      <c r="F544" s="2">
        <v>-1.1299999999999999</v>
      </c>
      <c r="G544" s="2">
        <v>0.54300000000000004</v>
      </c>
      <c r="H544" s="3">
        <v>37.271000000000001</v>
      </c>
      <c r="I544" s="4">
        <v>0</v>
      </c>
      <c r="J544" s="11">
        <f t="shared" si="32"/>
        <v>1</v>
      </c>
      <c r="K544" s="11">
        <f t="shared" si="33"/>
        <v>20</v>
      </c>
      <c r="L544" s="12">
        <f t="shared" si="35"/>
        <v>1.2536941413279394</v>
      </c>
      <c r="M544" s="13" cm="1">
        <f t="array" ref="M544">BaseInfo!$C$10*(1-E544)*INDEX(BaseInfo!$E$21:$AB$21,K544)*INDEX(BaseInfo!$E$25:$P$25,J544)/L544/MIN(H544,130)/BaseInfo!$C$6*1000000/3600-IF(I544&lt;0.1,BaseInfo!$C$15/MIN(H544,130)*3600,0)</f>
        <v>735.42126320973296</v>
      </c>
    </row>
    <row r="545" spans="1:13" x14ac:dyDescent="0.25">
      <c r="A545" s="1">
        <v>1</v>
      </c>
      <c r="B545" s="1">
        <v>23</v>
      </c>
      <c r="C545" s="1">
        <v>16</v>
      </c>
      <c r="D545" s="5">
        <f>DATE(BaseInfo!$C$8,A545,B545)+TIME(C545-1,0,0) + TIME(BaseInfo!$C$12,BaseInfo!$C$13,0)</f>
        <v>44584.854166666664</v>
      </c>
      <c r="E545" s="2">
        <f t="shared" si="34"/>
        <v>0</v>
      </c>
      <c r="F545" s="2">
        <v>-1.04</v>
      </c>
      <c r="G545" s="2">
        <v>1.0509999999999999</v>
      </c>
      <c r="H545" s="3">
        <v>37.189</v>
      </c>
      <c r="I545" s="4">
        <v>0</v>
      </c>
      <c r="J545" s="11">
        <f t="shared" si="32"/>
        <v>1</v>
      </c>
      <c r="K545" s="11">
        <f t="shared" si="33"/>
        <v>21</v>
      </c>
      <c r="L545" s="12">
        <f t="shared" si="35"/>
        <v>1.4785807384109939</v>
      </c>
      <c r="M545" s="13" cm="1">
        <f t="array" ref="M545">BaseInfo!$C$10*(1-E545)*INDEX(BaseInfo!$E$21:$AB$21,K545)*INDEX(BaseInfo!$E$25:$P$25,J545)/L545/MIN(H545,130)/BaseInfo!$C$6*1000000/3600-IF(I545&lt;0.1,BaseInfo!$C$15/MIN(H545,130)*3600,0)</f>
        <v>477.35765905937234</v>
      </c>
    </row>
    <row r="546" spans="1:13" x14ac:dyDescent="0.25">
      <c r="A546" s="1">
        <v>1</v>
      </c>
      <c r="B546" s="1">
        <v>23</v>
      </c>
      <c r="C546" s="1">
        <v>17</v>
      </c>
      <c r="D546" s="5">
        <f>DATE(BaseInfo!$C$8,A546,B546)+TIME(C546-1,0,0) + TIME(BaseInfo!$C$12,BaseInfo!$C$13,0)</f>
        <v>44584.895833333328</v>
      </c>
      <c r="E546" s="2">
        <f t="shared" si="34"/>
        <v>0</v>
      </c>
      <c r="F546" s="2">
        <v>-0.38600000000000001</v>
      </c>
      <c r="G546" s="2">
        <v>1.677</v>
      </c>
      <c r="H546" s="3">
        <v>37.094000000000001</v>
      </c>
      <c r="I546" s="4">
        <v>0</v>
      </c>
      <c r="J546" s="11">
        <f t="shared" si="32"/>
        <v>1</v>
      </c>
      <c r="K546" s="11">
        <f t="shared" si="33"/>
        <v>22</v>
      </c>
      <c r="L546" s="12">
        <f t="shared" si="35"/>
        <v>1.7208500806287572</v>
      </c>
      <c r="M546" s="13" cm="1">
        <f t="array" ref="M546">BaseInfo!$C$10*(1-E546)*INDEX(BaseInfo!$E$21:$AB$21,K546)*INDEX(BaseInfo!$E$25:$P$25,J546)/L546/MIN(H546,130)/BaseInfo!$C$6*1000000/3600-IF(I546&lt;0.1,BaseInfo!$C$15/MIN(H546,130)*3600,0)</f>
        <v>283.97445560127881</v>
      </c>
    </row>
    <row r="547" spans="1:13" x14ac:dyDescent="0.25">
      <c r="A547" s="1">
        <v>1</v>
      </c>
      <c r="B547" s="1">
        <v>23</v>
      </c>
      <c r="C547" s="1">
        <v>18</v>
      </c>
      <c r="D547" s="5">
        <f>DATE(BaseInfo!$C$8,A547,B547)+TIME(C547-1,0,0) + TIME(BaseInfo!$C$12,BaseInfo!$C$13,0)</f>
        <v>44584.9375</v>
      </c>
      <c r="E547" s="2">
        <f t="shared" si="34"/>
        <v>0</v>
      </c>
      <c r="F547" s="2">
        <v>0.29399999999999998</v>
      </c>
      <c r="G547" s="2">
        <v>1.8939999999999999</v>
      </c>
      <c r="H547" s="3">
        <v>36.976999999999997</v>
      </c>
      <c r="I547" s="4">
        <v>0</v>
      </c>
      <c r="J547" s="11">
        <f t="shared" si="32"/>
        <v>1</v>
      </c>
      <c r="K547" s="11">
        <f t="shared" si="33"/>
        <v>23</v>
      </c>
      <c r="L547" s="12">
        <f t="shared" si="35"/>
        <v>1.9166825506588199</v>
      </c>
      <c r="M547" s="13" cm="1">
        <f t="array" ref="M547">BaseInfo!$C$10*(1-E547)*INDEX(BaseInfo!$E$21:$AB$21,K547)*INDEX(BaseInfo!$E$25:$P$25,J547)/L547/MIN(H547,130)/BaseInfo!$C$6*1000000/3600-IF(I547&lt;0.1,BaseInfo!$C$15/MIN(H547,130)*3600,0)</f>
        <v>103.62471280770045</v>
      </c>
    </row>
    <row r="548" spans="1:13" x14ac:dyDescent="0.25">
      <c r="A548" s="1">
        <v>1</v>
      </c>
      <c r="B548" s="1">
        <v>23</v>
      </c>
      <c r="C548" s="1">
        <v>19</v>
      </c>
      <c r="D548" s="5">
        <f>DATE(BaseInfo!$C$8,A548,B548)+TIME(C548-1,0,0) + TIME(BaseInfo!$C$12,BaseInfo!$C$13,0)</f>
        <v>44584.979166666664</v>
      </c>
      <c r="E548" s="2">
        <f t="shared" si="34"/>
        <v>0</v>
      </c>
      <c r="F548" s="2">
        <v>1.5149999999999999</v>
      </c>
      <c r="G548" s="2">
        <v>1.7350000000000001</v>
      </c>
      <c r="H548" s="3">
        <v>36.851999999999997</v>
      </c>
      <c r="I548" s="4">
        <v>0</v>
      </c>
      <c r="J548" s="11">
        <f t="shared" si="32"/>
        <v>1</v>
      </c>
      <c r="K548" s="11">
        <f t="shared" si="33"/>
        <v>24</v>
      </c>
      <c r="L548" s="12">
        <f t="shared" si="35"/>
        <v>2.3033562468710742</v>
      </c>
      <c r="M548" s="13" cm="1">
        <f t="array" ref="M548">BaseInfo!$C$10*(1-E548)*INDEX(BaseInfo!$E$21:$AB$21,K548)*INDEX(BaseInfo!$E$25:$P$25,J548)/L548/MIN(H548,130)/BaseInfo!$C$6*1000000/3600-IF(I548&lt;0.1,BaseInfo!$C$15/MIN(H548,130)*3600,0)</f>
        <v>21.781253192667293</v>
      </c>
    </row>
    <row r="549" spans="1:13" x14ac:dyDescent="0.25">
      <c r="A549" s="1">
        <v>1</v>
      </c>
      <c r="B549" s="1">
        <v>23</v>
      </c>
      <c r="C549" s="1">
        <v>20</v>
      </c>
      <c r="D549" s="5">
        <f>DATE(BaseInfo!$C$8,A549,B549)+TIME(C549-1,0,0) + TIME(BaseInfo!$C$12,BaseInfo!$C$13,0)</f>
        <v>44585.020833333328</v>
      </c>
      <c r="E549" s="2">
        <f t="shared" si="34"/>
        <v>0</v>
      </c>
      <c r="F549" s="2">
        <v>1.1599999999999999</v>
      </c>
      <c r="G549" s="2">
        <v>2.3050000000000002</v>
      </c>
      <c r="H549" s="3">
        <v>36.729999999999997</v>
      </c>
      <c r="I549" s="4">
        <v>0</v>
      </c>
      <c r="J549" s="11">
        <f t="shared" si="32"/>
        <v>1</v>
      </c>
      <c r="K549" s="11">
        <f t="shared" si="33"/>
        <v>1</v>
      </c>
      <c r="L549" s="12">
        <f t="shared" si="35"/>
        <v>2.5804311655225374</v>
      </c>
      <c r="M549" s="13" cm="1">
        <f t="array" ref="M549">BaseInfo!$C$10*(1-E549)*INDEX(BaseInfo!$E$21:$AB$21,K549)*INDEX(BaseInfo!$E$25:$P$25,J549)/L549/MIN(H549,130)/BaseInfo!$C$6*1000000/3600-IF(I549&lt;0.1,BaseInfo!$C$15/MIN(H549,130)*3600,0)</f>
        <v>18.454646814645919</v>
      </c>
    </row>
    <row r="550" spans="1:13" x14ac:dyDescent="0.25">
      <c r="A550" s="1">
        <v>1</v>
      </c>
      <c r="B550" s="1">
        <v>23</v>
      </c>
      <c r="C550" s="1">
        <v>21</v>
      </c>
      <c r="D550" s="5">
        <f>DATE(BaseInfo!$C$8,A550,B550)+TIME(C550-1,0,0) + TIME(BaseInfo!$C$12,BaseInfo!$C$13,0)</f>
        <v>44585.0625</v>
      </c>
      <c r="E550" s="2">
        <f t="shared" si="34"/>
        <v>0</v>
      </c>
      <c r="F550" s="2">
        <v>0.501</v>
      </c>
      <c r="G550" s="2">
        <v>2.6320000000000001</v>
      </c>
      <c r="H550" s="3">
        <v>36.631</v>
      </c>
      <c r="I550" s="4">
        <v>0</v>
      </c>
      <c r="J550" s="11">
        <f t="shared" si="32"/>
        <v>1</v>
      </c>
      <c r="K550" s="11">
        <f t="shared" si="33"/>
        <v>2</v>
      </c>
      <c r="L550" s="12">
        <f t="shared" si="35"/>
        <v>2.6792582928862978</v>
      </c>
      <c r="M550" s="13" cm="1">
        <f t="array" ref="M550">BaseInfo!$C$10*(1-E550)*INDEX(BaseInfo!$E$21:$AB$21,K550)*INDEX(BaseInfo!$E$25:$P$25,J550)/L550/MIN(H550,130)/BaseInfo!$C$6*1000000/3600-IF(I550&lt;0.1,BaseInfo!$C$15/MIN(H550,130)*3600,0)</f>
        <v>17.45945890876995</v>
      </c>
    </row>
    <row r="551" spans="1:13" x14ac:dyDescent="0.25">
      <c r="A551" s="1">
        <v>1</v>
      </c>
      <c r="B551" s="1">
        <v>23</v>
      </c>
      <c r="C551" s="1">
        <v>22</v>
      </c>
      <c r="D551" s="5">
        <f>DATE(BaseInfo!$C$8,A551,B551)+TIME(C551-1,0,0) + TIME(BaseInfo!$C$12,BaseInfo!$C$13,0)</f>
        <v>44585.104166666664</v>
      </c>
      <c r="E551" s="2">
        <f t="shared" si="34"/>
        <v>0</v>
      </c>
      <c r="F551" s="2">
        <v>4.4999999999999998E-2</v>
      </c>
      <c r="G551" s="2">
        <v>2.6459999999999999</v>
      </c>
      <c r="H551" s="3">
        <v>36.543999999999997</v>
      </c>
      <c r="I551" s="4">
        <v>0</v>
      </c>
      <c r="J551" s="11">
        <f t="shared" si="32"/>
        <v>1</v>
      </c>
      <c r="K551" s="11">
        <f t="shared" si="33"/>
        <v>3</v>
      </c>
      <c r="L551" s="12">
        <f t="shared" si="35"/>
        <v>2.6463826253964107</v>
      </c>
      <c r="M551" s="13" cm="1">
        <f t="array" ref="M551">BaseInfo!$C$10*(1-E551)*INDEX(BaseInfo!$E$21:$AB$21,K551)*INDEX(BaseInfo!$E$25:$P$25,J551)/L551/MIN(H551,130)/BaseInfo!$C$6*1000000/3600-IF(I551&lt;0.1,BaseInfo!$C$15/MIN(H551,130)*3600,0)</f>
        <v>17.840816863917947</v>
      </c>
    </row>
    <row r="552" spans="1:13" x14ac:dyDescent="0.25">
      <c r="A552" s="1">
        <v>1</v>
      </c>
      <c r="B552" s="1">
        <v>23</v>
      </c>
      <c r="C552" s="1">
        <v>23</v>
      </c>
      <c r="D552" s="5">
        <f>DATE(BaseInfo!$C$8,A552,B552)+TIME(C552-1,0,0) + TIME(BaseInfo!$C$12,BaseInfo!$C$13,0)</f>
        <v>44585.145833333328</v>
      </c>
      <c r="E552" s="2">
        <f t="shared" si="34"/>
        <v>0</v>
      </c>
      <c r="F552" s="2">
        <v>-0.217</v>
      </c>
      <c r="G552" s="2">
        <v>2.5529999999999999</v>
      </c>
      <c r="H552" s="3">
        <v>36.466000000000001</v>
      </c>
      <c r="I552" s="4">
        <v>0</v>
      </c>
      <c r="J552" s="11">
        <f t="shared" si="32"/>
        <v>1</v>
      </c>
      <c r="K552" s="11">
        <f t="shared" si="33"/>
        <v>4</v>
      </c>
      <c r="L552" s="12">
        <f t="shared" si="35"/>
        <v>2.5622056904159742</v>
      </c>
      <c r="M552" s="13" cm="1">
        <f t="array" ref="M552">BaseInfo!$C$10*(1-E552)*INDEX(BaseInfo!$E$21:$AB$21,K552)*INDEX(BaseInfo!$E$25:$P$25,J552)/L552/MIN(H552,130)/BaseInfo!$C$6*1000000/3600-IF(I552&lt;0.1,BaseInfo!$C$15/MIN(H552,130)*3600,0)</f>
        <v>18.79069633474284</v>
      </c>
    </row>
    <row r="553" spans="1:13" x14ac:dyDescent="0.25">
      <c r="A553" s="1">
        <v>1</v>
      </c>
      <c r="B553" s="1">
        <v>23</v>
      </c>
      <c r="C553" s="1">
        <v>24</v>
      </c>
      <c r="D553" s="5">
        <f>DATE(BaseInfo!$C$8,A553,B553)+TIME(C553-1,0,0) + TIME(BaseInfo!$C$12,BaseInfo!$C$13,0)</f>
        <v>44585.1875</v>
      </c>
      <c r="E553" s="2">
        <f t="shared" si="34"/>
        <v>0</v>
      </c>
      <c r="F553" s="2">
        <v>-0.34699999999999998</v>
      </c>
      <c r="G553" s="2">
        <v>2.3359999999999999</v>
      </c>
      <c r="H553" s="3">
        <v>36.401000000000003</v>
      </c>
      <c r="I553" s="4">
        <v>0</v>
      </c>
      <c r="J553" s="11">
        <f t="shared" si="32"/>
        <v>1</v>
      </c>
      <c r="K553" s="11">
        <f t="shared" si="33"/>
        <v>5</v>
      </c>
      <c r="L553" s="12">
        <f t="shared" si="35"/>
        <v>2.3616318510724739</v>
      </c>
      <c r="M553" s="13" cm="1">
        <f t="array" ref="M553">BaseInfo!$C$10*(1-E553)*INDEX(BaseInfo!$E$21:$AB$21,K553)*INDEX(BaseInfo!$E$25:$P$25,J553)/L553/MIN(H553,130)/BaseInfo!$C$6*1000000/3600-IF(I553&lt;0.1,BaseInfo!$C$15/MIN(H553,130)*3600,0)</f>
        <v>83.568505930899661</v>
      </c>
    </row>
    <row r="554" spans="1:13" x14ac:dyDescent="0.25">
      <c r="A554" s="1">
        <v>1</v>
      </c>
      <c r="B554" s="1">
        <v>24</v>
      </c>
      <c r="C554" s="1">
        <v>1</v>
      </c>
      <c r="D554" s="5">
        <f>DATE(BaseInfo!$C$8,A554,B554)+TIME(C554-1,0,0) + TIME(BaseInfo!$C$12,BaseInfo!$C$13,0)</f>
        <v>44585.229166666664</v>
      </c>
      <c r="E554" s="2">
        <f t="shared" si="34"/>
        <v>0</v>
      </c>
      <c r="F554" s="2">
        <v>-0.375</v>
      </c>
      <c r="G554" s="2">
        <v>2.012</v>
      </c>
      <c r="H554" s="3">
        <v>36.356000000000002</v>
      </c>
      <c r="I554" s="4">
        <v>0</v>
      </c>
      <c r="J554" s="11">
        <f t="shared" si="32"/>
        <v>1</v>
      </c>
      <c r="K554" s="11">
        <f t="shared" si="33"/>
        <v>6</v>
      </c>
      <c r="L554" s="12">
        <f t="shared" si="35"/>
        <v>2.0466482355304731</v>
      </c>
      <c r="M554" s="13" cm="1">
        <f t="array" ref="M554">BaseInfo!$C$10*(1-E554)*INDEX(BaseInfo!$E$21:$AB$21,K554)*INDEX(BaseInfo!$E$25:$P$25,J554)/L554/MIN(H554,130)/BaseInfo!$C$6*1000000/3600-IF(I554&lt;0.1,BaseInfo!$C$15/MIN(H554,130)*3600,0)</f>
        <v>170.05670193927378</v>
      </c>
    </row>
    <row r="555" spans="1:13" x14ac:dyDescent="0.25">
      <c r="A555" s="1">
        <v>1</v>
      </c>
      <c r="B555" s="1">
        <v>24</v>
      </c>
      <c r="C555" s="1">
        <v>2</v>
      </c>
      <c r="D555" s="5">
        <f>DATE(BaseInfo!$C$8,A555,B555)+TIME(C555-1,0,0) + TIME(BaseInfo!$C$12,BaseInfo!$C$13,0)</f>
        <v>44585.270833333328</v>
      </c>
      <c r="E555" s="2">
        <f t="shared" si="34"/>
        <v>0</v>
      </c>
      <c r="F555" s="2">
        <v>-0.56899999999999995</v>
      </c>
      <c r="G555" s="2">
        <v>1.425</v>
      </c>
      <c r="H555" s="3">
        <v>36.308</v>
      </c>
      <c r="I555" s="4">
        <v>0</v>
      </c>
      <c r="J555" s="11">
        <f t="shared" si="32"/>
        <v>1</v>
      </c>
      <c r="K555" s="11">
        <f t="shared" si="33"/>
        <v>7</v>
      </c>
      <c r="L555" s="12">
        <f t="shared" si="35"/>
        <v>1.5344008602708745</v>
      </c>
      <c r="M555" s="13" cm="1">
        <f t="array" ref="M555">BaseInfo!$C$10*(1-E555)*INDEX(BaseInfo!$E$21:$AB$21,K555)*INDEX(BaseInfo!$E$25:$P$25,J555)/L555/MIN(H555,130)/BaseInfo!$C$6*1000000/3600-IF(I555&lt;0.1,BaseInfo!$C$15/MIN(H555,130)*3600,0)</f>
        <v>326.58029771911254</v>
      </c>
    </row>
    <row r="556" spans="1:13" x14ac:dyDescent="0.25">
      <c r="A556" s="1">
        <v>1</v>
      </c>
      <c r="B556" s="1">
        <v>24</v>
      </c>
      <c r="C556" s="1">
        <v>3</v>
      </c>
      <c r="D556" s="5">
        <f>DATE(BaseInfo!$C$8,A556,B556)+TIME(C556-1,0,0) + TIME(BaseInfo!$C$12,BaseInfo!$C$13,0)</f>
        <v>44585.3125</v>
      </c>
      <c r="E556" s="2">
        <f t="shared" si="34"/>
        <v>0</v>
      </c>
      <c r="F556" s="2">
        <v>-0.44700000000000001</v>
      </c>
      <c r="G556" s="2">
        <v>0.873</v>
      </c>
      <c r="H556" s="3">
        <v>43.177</v>
      </c>
      <c r="I556" s="4">
        <v>0</v>
      </c>
      <c r="J556" s="11">
        <f t="shared" si="32"/>
        <v>1</v>
      </c>
      <c r="K556" s="11">
        <f t="shared" si="33"/>
        <v>8</v>
      </c>
      <c r="L556" s="12">
        <f t="shared" si="35"/>
        <v>0.98078437997349854</v>
      </c>
      <c r="M556" s="13" cm="1">
        <f t="array" ref="M556">BaseInfo!$C$10*(1-E556)*INDEX(BaseInfo!$E$21:$AB$21,K556)*INDEX(BaseInfo!$E$25:$P$25,J556)/L556/MIN(H556,130)/BaseInfo!$C$6*1000000/3600-IF(I556&lt;0.1,BaseInfo!$C$15/MIN(H556,130)*3600,0)</f>
        <v>624.06874225644253</v>
      </c>
    </row>
    <row r="557" spans="1:13" x14ac:dyDescent="0.25">
      <c r="A557" s="1">
        <v>1</v>
      </c>
      <c r="B557" s="1">
        <v>24</v>
      </c>
      <c r="C557" s="1">
        <v>4</v>
      </c>
      <c r="D557" s="5">
        <f>DATE(BaseInfo!$C$8,A557,B557)+TIME(C557-1,0,0) + TIME(BaseInfo!$C$12,BaseInfo!$C$13,0)</f>
        <v>44585.354166666664</v>
      </c>
      <c r="E557" s="2">
        <f t="shared" si="34"/>
        <v>0</v>
      </c>
      <c r="F557" s="2">
        <v>-0.77500000000000002</v>
      </c>
      <c r="G557" s="2">
        <v>0.82899999999999996</v>
      </c>
      <c r="H557" s="3">
        <v>112.53100000000001</v>
      </c>
      <c r="I557" s="4">
        <v>0</v>
      </c>
      <c r="J557" s="11">
        <f t="shared" si="32"/>
        <v>1</v>
      </c>
      <c r="K557" s="11">
        <f t="shared" si="33"/>
        <v>9</v>
      </c>
      <c r="L557" s="12">
        <f t="shared" si="35"/>
        <v>1.1348418392005117</v>
      </c>
      <c r="M557" s="13" cm="1">
        <f t="array" ref="M557">BaseInfo!$C$10*(1-E557)*INDEX(BaseInfo!$E$21:$AB$21,K557)*INDEX(BaseInfo!$E$25:$P$25,J557)/L557/MIN(H557,130)/BaseInfo!$C$6*1000000/3600-IF(I557&lt;0.1,BaseInfo!$C$15/MIN(H557,130)*3600,0)</f>
        <v>269.42117098090444</v>
      </c>
    </row>
    <row r="558" spans="1:13" x14ac:dyDescent="0.25">
      <c r="A558" s="1">
        <v>1</v>
      </c>
      <c r="B558" s="1">
        <v>24</v>
      </c>
      <c r="C558" s="1">
        <v>5</v>
      </c>
      <c r="D558" s="5">
        <f>DATE(BaseInfo!$C$8,A558,B558)+TIME(C558-1,0,0) + TIME(BaseInfo!$C$12,BaseInfo!$C$13,0)</f>
        <v>44585.395833333328</v>
      </c>
      <c r="E558" s="2">
        <f t="shared" si="34"/>
        <v>0</v>
      </c>
      <c r="F558" s="2">
        <v>-1.4630000000000001</v>
      </c>
      <c r="G558" s="2">
        <v>0.32600000000000001</v>
      </c>
      <c r="H558" s="3">
        <v>209.321</v>
      </c>
      <c r="I558" s="4">
        <v>0</v>
      </c>
      <c r="J558" s="11">
        <f t="shared" si="32"/>
        <v>1</v>
      </c>
      <c r="K558" s="11">
        <f t="shared" si="33"/>
        <v>10</v>
      </c>
      <c r="L558" s="12">
        <f t="shared" si="35"/>
        <v>1.4988812494657473</v>
      </c>
      <c r="M558" s="13" cm="1">
        <f t="array" ref="M558">BaseInfo!$C$10*(1-E558)*INDEX(BaseInfo!$E$21:$AB$21,K558)*INDEX(BaseInfo!$E$25:$P$25,J558)/L558/MIN(H558,130)/BaseInfo!$C$6*1000000/3600-IF(I558&lt;0.1,BaseInfo!$C$15/MIN(H558,130)*3600,0)</f>
        <v>203.39011123084566</v>
      </c>
    </row>
    <row r="559" spans="1:13" x14ac:dyDescent="0.25">
      <c r="A559" s="1">
        <v>1</v>
      </c>
      <c r="B559" s="1">
        <v>24</v>
      </c>
      <c r="C559" s="1">
        <v>6</v>
      </c>
      <c r="D559" s="5">
        <f>DATE(BaseInfo!$C$8,A559,B559)+TIME(C559-1,0,0) + TIME(BaseInfo!$C$12,BaseInfo!$C$13,0)</f>
        <v>44585.4375</v>
      </c>
      <c r="E559" s="2">
        <f t="shared" si="34"/>
        <v>0</v>
      </c>
      <c r="F559" s="2">
        <v>-2.3759999999999999</v>
      </c>
      <c r="G559" s="2">
        <v>-1.7000000000000001E-2</v>
      </c>
      <c r="H559" s="3">
        <v>355.85</v>
      </c>
      <c r="I559" s="4">
        <v>0</v>
      </c>
      <c r="J559" s="11">
        <f t="shared" si="32"/>
        <v>1</v>
      </c>
      <c r="K559" s="11">
        <f t="shared" si="33"/>
        <v>11</v>
      </c>
      <c r="L559" s="12">
        <f t="shared" si="35"/>
        <v>2.3760608157200016</v>
      </c>
      <c r="M559" s="13" cm="1">
        <f t="array" ref="M559">BaseInfo!$C$10*(1-E559)*INDEX(BaseInfo!$E$21:$AB$21,K559)*INDEX(BaseInfo!$E$25:$P$25,J559)/L559/MIN(H559,130)/BaseInfo!$C$6*1000000/3600-IF(I559&lt;0.1,BaseInfo!$C$15/MIN(H559,130)*3600,0)</f>
        <v>101.27132916314591</v>
      </c>
    </row>
    <row r="560" spans="1:13" x14ac:dyDescent="0.25">
      <c r="A560" s="1">
        <v>1</v>
      </c>
      <c r="B560" s="1">
        <v>24</v>
      </c>
      <c r="C560" s="1">
        <v>7</v>
      </c>
      <c r="D560" s="5">
        <f>DATE(BaseInfo!$C$8,A560,B560)+TIME(C560-1,0,0) + TIME(BaseInfo!$C$12,BaseInfo!$C$13,0)</f>
        <v>44585.479166666664</v>
      </c>
      <c r="E560" s="2">
        <f t="shared" si="34"/>
        <v>0</v>
      </c>
      <c r="F560" s="2">
        <v>-3.0070000000000001</v>
      </c>
      <c r="G560" s="2">
        <v>-0.16</v>
      </c>
      <c r="H560" s="3">
        <v>533.51900000000001</v>
      </c>
      <c r="I560" s="4">
        <v>0</v>
      </c>
      <c r="J560" s="11">
        <f t="shared" si="32"/>
        <v>1</v>
      </c>
      <c r="K560" s="11">
        <f t="shared" si="33"/>
        <v>12</v>
      </c>
      <c r="L560" s="12">
        <f t="shared" si="35"/>
        <v>3.0112537256099827</v>
      </c>
      <c r="M560" s="13" cm="1">
        <f t="array" ref="M560">BaseInfo!$C$10*(1-E560)*INDEX(BaseInfo!$E$21:$AB$21,K560)*INDEX(BaseInfo!$E$25:$P$25,J560)/L560/MIN(H560,130)/BaseInfo!$C$6*1000000/3600-IF(I560&lt;0.1,BaseInfo!$C$15/MIN(H560,130)*3600,0)</f>
        <v>65.642666795354955</v>
      </c>
    </row>
    <row r="561" spans="1:13" x14ac:dyDescent="0.25">
      <c r="A561" s="1">
        <v>1</v>
      </c>
      <c r="B561" s="1">
        <v>24</v>
      </c>
      <c r="C561" s="1">
        <v>8</v>
      </c>
      <c r="D561" s="5">
        <f>DATE(BaseInfo!$C$8,A561,B561)+TIME(C561-1,0,0) + TIME(BaseInfo!$C$12,BaseInfo!$C$13,0)</f>
        <v>44585.520833333328</v>
      </c>
      <c r="E561" s="2">
        <f t="shared" si="34"/>
        <v>0</v>
      </c>
      <c r="F561" s="2">
        <v>-3.165</v>
      </c>
      <c r="G561" s="2">
        <v>-0.13600000000000001</v>
      </c>
      <c r="H561" s="3">
        <v>697.99099999999999</v>
      </c>
      <c r="I561" s="4">
        <v>0</v>
      </c>
      <c r="J561" s="11">
        <f t="shared" si="32"/>
        <v>1</v>
      </c>
      <c r="K561" s="11">
        <f t="shared" si="33"/>
        <v>13</v>
      </c>
      <c r="L561" s="12">
        <f t="shared" si="35"/>
        <v>3.1679206113790164</v>
      </c>
      <c r="M561" s="13" cm="1">
        <f t="array" ref="M561">BaseInfo!$C$10*(1-E561)*INDEX(BaseInfo!$E$21:$AB$21,K561)*INDEX(BaseInfo!$E$25:$P$25,J561)/L561/MIN(H561,130)/BaseInfo!$C$6*1000000/3600-IF(I561&lt;0.1,BaseInfo!$C$15/MIN(H561,130)*3600,0)</f>
        <v>62.259413154939956</v>
      </c>
    </row>
    <row r="562" spans="1:13" x14ac:dyDescent="0.25">
      <c r="A562" s="1">
        <v>1</v>
      </c>
      <c r="B562" s="1">
        <v>24</v>
      </c>
      <c r="C562" s="1">
        <v>9</v>
      </c>
      <c r="D562" s="5">
        <f>DATE(BaseInfo!$C$8,A562,B562)+TIME(C562-1,0,0) + TIME(BaseInfo!$C$12,BaseInfo!$C$13,0)</f>
        <v>44585.5625</v>
      </c>
      <c r="E562" s="2">
        <f t="shared" si="34"/>
        <v>0</v>
      </c>
      <c r="F562" s="2">
        <v>-3.198</v>
      </c>
      <c r="G562" s="2">
        <v>-0.13600000000000001</v>
      </c>
      <c r="H562" s="3">
        <v>818.16</v>
      </c>
      <c r="I562" s="4">
        <v>0</v>
      </c>
      <c r="J562" s="11">
        <f t="shared" si="32"/>
        <v>1</v>
      </c>
      <c r="K562" s="11">
        <f t="shared" si="33"/>
        <v>14</v>
      </c>
      <c r="L562" s="12">
        <f t="shared" si="35"/>
        <v>3.2008905010949689</v>
      </c>
      <c r="M562" s="13" cm="1">
        <f t="array" ref="M562">BaseInfo!$C$10*(1-E562)*INDEX(BaseInfo!$E$21:$AB$21,K562)*INDEX(BaseInfo!$E$25:$P$25,J562)/L562/MIN(H562,130)/BaseInfo!$C$6*1000000/3600-IF(I562&lt;0.1,BaseInfo!$C$15/MIN(H562,130)*3600,0)</f>
        <v>61.589603544825387</v>
      </c>
    </row>
    <row r="563" spans="1:13" x14ac:dyDescent="0.25">
      <c r="A563" s="1">
        <v>1</v>
      </c>
      <c r="B563" s="1">
        <v>24</v>
      </c>
      <c r="C563" s="1">
        <v>10</v>
      </c>
      <c r="D563" s="5">
        <f>DATE(BaseInfo!$C$8,A563,B563)+TIME(C563-1,0,0) + TIME(BaseInfo!$C$12,BaseInfo!$C$13,0)</f>
        <v>44585.604166666664</v>
      </c>
      <c r="E563" s="2">
        <f t="shared" si="34"/>
        <v>0</v>
      </c>
      <c r="F563" s="2">
        <v>-3.1459999999999999</v>
      </c>
      <c r="G563" s="2">
        <v>-0.317</v>
      </c>
      <c r="H563" s="3">
        <v>852.154</v>
      </c>
      <c r="I563" s="4">
        <v>0</v>
      </c>
      <c r="J563" s="11">
        <f t="shared" si="32"/>
        <v>1</v>
      </c>
      <c r="K563" s="11">
        <f t="shared" si="33"/>
        <v>15</v>
      </c>
      <c r="L563" s="12">
        <f t="shared" si="35"/>
        <v>3.1619305811481695</v>
      </c>
      <c r="M563" s="13" cm="1">
        <f t="array" ref="M563">BaseInfo!$C$10*(1-E563)*INDEX(BaseInfo!$E$21:$AB$21,K563)*INDEX(BaseInfo!$E$25:$P$25,J563)/L563/MIN(H563,130)/BaseInfo!$C$6*1000000/3600-IF(I563&lt;0.1,BaseInfo!$C$15/MIN(H563,130)*3600,0)</f>
        <v>62.382604835775446</v>
      </c>
    </row>
    <row r="564" spans="1:13" x14ac:dyDescent="0.25">
      <c r="A564" s="1">
        <v>1</v>
      </c>
      <c r="B564" s="1">
        <v>24</v>
      </c>
      <c r="C564" s="1">
        <v>11</v>
      </c>
      <c r="D564" s="5">
        <f>DATE(BaseInfo!$C$8,A564,B564)+TIME(C564-1,0,0) + TIME(BaseInfo!$C$12,BaseInfo!$C$13,0)</f>
        <v>44585.645833333328</v>
      </c>
      <c r="E564" s="2">
        <f t="shared" si="34"/>
        <v>0</v>
      </c>
      <c r="F564" s="2">
        <v>-2.9649999999999999</v>
      </c>
      <c r="G564" s="2">
        <v>-0.59099999999999997</v>
      </c>
      <c r="H564" s="3">
        <v>780.19500000000005</v>
      </c>
      <c r="I564" s="4">
        <v>0</v>
      </c>
      <c r="J564" s="11">
        <f t="shared" si="32"/>
        <v>1</v>
      </c>
      <c r="K564" s="11">
        <f t="shared" si="33"/>
        <v>16</v>
      </c>
      <c r="L564" s="12">
        <f t="shared" si="35"/>
        <v>3.023326975370014</v>
      </c>
      <c r="M564" s="13" cm="1">
        <f t="array" ref="M564">BaseInfo!$C$10*(1-E564)*INDEX(BaseInfo!$E$21:$AB$21,K564)*INDEX(BaseInfo!$E$25:$P$25,J564)/L564/MIN(H564,130)/BaseInfo!$C$6*1000000/3600-IF(I564&lt;0.1,BaseInfo!$C$15/MIN(H564,130)*3600,0)</f>
        <v>78.99721385114772</v>
      </c>
    </row>
    <row r="565" spans="1:13" x14ac:dyDescent="0.25">
      <c r="A565" s="1">
        <v>1</v>
      </c>
      <c r="B565" s="1">
        <v>24</v>
      </c>
      <c r="C565" s="1">
        <v>12</v>
      </c>
      <c r="D565" s="5">
        <f>DATE(BaseInfo!$C$8,A565,B565)+TIME(C565-1,0,0) + TIME(BaseInfo!$C$12,BaseInfo!$C$13,0)</f>
        <v>44585.6875</v>
      </c>
      <c r="E565" s="2">
        <f t="shared" si="34"/>
        <v>0</v>
      </c>
      <c r="F565" s="2">
        <v>-2.5179999999999998</v>
      </c>
      <c r="G565" s="2">
        <v>-0.94</v>
      </c>
      <c r="H565" s="3">
        <v>269.21199999999999</v>
      </c>
      <c r="I565" s="4">
        <v>0</v>
      </c>
      <c r="J565" s="11">
        <f t="shared" si="32"/>
        <v>1</v>
      </c>
      <c r="K565" s="11">
        <f t="shared" si="33"/>
        <v>17</v>
      </c>
      <c r="L565" s="12">
        <f t="shared" si="35"/>
        <v>2.6877358501162272</v>
      </c>
      <c r="M565" s="13" cm="1">
        <f t="array" ref="M565">BaseInfo!$C$10*(1-E565)*INDEX(BaseInfo!$E$21:$AB$21,K565)*INDEX(BaseInfo!$E$25:$P$25,J565)/L565/MIN(H565,130)/BaseInfo!$C$6*1000000/3600-IF(I565&lt;0.1,BaseInfo!$C$15/MIN(H565,130)*3600,0)</f>
        <v>112.20053908845379</v>
      </c>
    </row>
    <row r="566" spans="1:13" x14ac:dyDescent="0.25">
      <c r="A566" s="1">
        <v>1</v>
      </c>
      <c r="B566" s="1">
        <v>24</v>
      </c>
      <c r="C566" s="1">
        <v>13</v>
      </c>
      <c r="D566" s="5">
        <f>DATE(BaseInfo!$C$8,A566,B566)+TIME(C566-1,0,0) + TIME(BaseInfo!$C$12,BaseInfo!$C$13,0)</f>
        <v>44585.729166666664</v>
      </c>
      <c r="E566" s="2">
        <f t="shared" si="34"/>
        <v>0</v>
      </c>
      <c r="F566" s="2">
        <v>-2.2869999999999999</v>
      </c>
      <c r="G566" s="2">
        <v>-1.272</v>
      </c>
      <c r="H566" s="3">
        <v>44.8</v>
      </c>
      <c r="I566" s="4">
        <v>0</v>
      </c>
      <c r="J566" s="11">
        <f t="shared" si="32"/>
        <v>1</v>
      </c>
      <c r="K566" s="11">
        <f t="shared" si="33"/>
        <v>18</v>
      </c>
      <c r="L566" s="12">
        <f t="shared" si="35"/>
        <v>2.616935803568746</v>
      </c>
      <c r="M566" s="13" cm="1">
        <f t="array" ref="M566">BaseInfo!$C$10*(1-E566)*INDEX(BaseInfo!$E$21:$AB$21,K566)*INDEX(BaseInfo!$E$25:$P$25,J566)/L566/MIN(H566,130)/BaseInfo!$C$6*1000000/3600-IF(I566&lt;0.1,BaseInfo!$C$15/MIN(H566,130)*3600,0)</f>
        <v>334.60779978422391</v>
      </c>
    </row>
    <row r="567" spans="1:13" x14ac:dyDescent="0.25">
      <c r="A567" s="1">
        <v>1</v>
      </c>
      <c r="B567" s="1">
        <v>24</v>
      </c>
      <c r="C567" s="1">
        <v>14</v>
      </c>
      <c r="D567" s="5">
        <f>DATE(BaseInfo!$C$8,A567,B567)+TIME(C567-1,0,0) + TIME(BaseInfo!$C$12,BaseInfo!$C$13,0)</f>
        <v>44585.770833333328</v>
      </c>
      <c r="E567" s="2">
        <f t="shared" si="34"/>
        <v>0</v>
      </c>
      <c r="F567" s="2">
        <v>-2.2839999999999998</v>
      </c>
      <c r="G567" s="2">
        <v>-1.458</v>
      </c>
      <c r="H567" s="3">
        <v>37.627000000000002</v>
      </c>
      <c r="I567" s="4">
        <v>0</v>
      </c>
      <c r="J567" s="11">
        <f t="shared" si="32"/>
        <v>1</v>
      </c>
      <c r="K567" s="11">
        <f t="shared" si="33"/>
        <v>19</v>
      </c>
      <c r="L567" s="12">
        <f t="shared" si="35"/>
        <v>2.7096900191719344</v>
      </c>
      <c r="M567" s="13" cm="1">
        <f t="array" ref="M567">BaseInfo!$C$10*(1-E567)*INDEX(BaseInfo!$E$21:$AB$21,K567)*INDEX(BaseInfo!$E$25:$P$25,J567)/L567/MIN(H567,130)/BaseInfo!$C$6*1000000/3600-IF(I567&lt;0.1,BaseInfo!$C$15/MIN(H567,130)*3600,0)</f>
        <v>384.43074347474061</v>
      </c>
    </row>
    <row r="568" spans="1:13" x14ac:dyDescent="0.25">
      <c r="A568" s="1">
        <v>1</v>
      </c>
      <c r="B568" s="1">
        <v>24</v>
      </c>
      <c r="C568" s="1">
        <v>15</v>
      </c>
      <c r="D568" s="5">
        <f>DATE(BaseInfo!$C$8,A568,B568)+TIME(C568-1,0,0) + TIME(BaseInfo!$C$12,BaseInfo!$C$13,0)</f>
        <v>44585.8125</v>
      </c>
      <c r="E568" s="2">
        <f t="shared" si="34"/>
        <v>0</v>
      </c>
      <c r="F568" s="2">
        <v>-2.0659999999999998</v>
      </c>
      <c r="G568" s="2">
        <v>-1.5669999999999999</v>
      </c>
      <c r="H568" s="3">
        <v>37.277999999999999</v>
      </c>
      <c r="I568" s="4">
        <v>0</v>
      </c>
      <c r="J568" s="11">
        <f t="shared" si="32"/>
        <v>1</v>
      </c>
      <c r="K568" s="11">
        <f t="shared" si="33"/>
        <v>20</v>
      </c>
      <c r="L568" s="12">
        <f t="shared" si="35"/>
        <v>2.5930377937855051</v>
      </c>
      <c r="M568" s="13" cm="1">
        <f t="array" ref="M568">BaseInfo!$C$10*(1-E568)*INDEX(BaseInfo!$E$21:$AB$21,K568)*INDEX(BaseInfo!$E$25:$P$25,J568)/L568/MIN(H568,130)/BaseInfo!$C$6*1000000/3600-IF(I568&lt;0.1,BaseInfo!$C$15/MIN(H568,130)*3600,0)</f>
        <v>350.51009706742781</v>
      </c>
    </row>
    <row r="569" spans="1:13" x14ac:dyDescent="0.25">
      <c r="A569" s="1">
        <v>1</v>
      </c>
      <c r="B569" s="1">
        <v>24</v>
      </c>
      <c r="C569" s="1">
        <v>16</v>
      </c>
      <c r="D569" s="5">
        <f>DATE(BaseInfo!$C$8,A569,B569)+TIME(C569-1,0,0) + TIME(BaseInfo!$C$12,BaseInfo!$C$13,0)</f>
        <v>44585.854166666664</v>
      </c>
      <c r="E569" s="2">
        <f t="shared" si="34"/>
        <v>0</v>
      </c>
      <c r="F569" s="2">
        <v>-1.867</v>
      </c>
      <c r="G569" s="2">
        <v>-1.655</v>
      </c>
      <c r="H569" s="3">
        <v>37.186</v>
      </c>
      <c r="I569" s="4">
        <v>0</v>
      </c>
      <c r="J569" s="11">
        <f t="shared" si="32"/>
        <v>1</v>
      </c>
      <c r="K569" s="11">
        <f t="shared" si="33"/>
        <v>21</v>
      </c>
      <c r="L569" s="12">
        <f t="shared" si="35"/>
        <v>2.4949376745722529</v>
      </c>
      <c r="M569" s="13" cm="1">
        <f t="array" ref="M569">BaseInfo!$C$10*(1-E569)*INDEX(BaseInfo!$E$21:$AB$21,K569)*INDEX(BaseInfo!$E$25:$P$25,J569)/L569/MIN(H569,130)/BaseInfo!$C$6*1000000/3600-IF(I569&lt;0.1,BaseInfo!$C$15/MIN(H569,130)*3600,0)</f>
        <v>278.97665483193327</v>
      </c>
    </row>
    <row r="570" spans="1:13" x14ac:dyDescent="0.25">
      <c r="A570" s="1">
        <v>1</v>
      </c>
      <c r="B570" s="1">
        <v>24</v>
      </c>
      <c r="C570" s="1">
        <v>17</v>
      </c>
      <c r="D570" s="5">
        <f>DATE(BaseInfo!$C$8,A570,B570)+TIME(C570-1,0,0) + TIME(BaseInfo!$C$12,BaseInfo!$C$13,0)</f>
        <v>44585.895833333328</v>
      </c>
      <c r="E570" s="2">
        <f t="shared" si="34"/>
        <v>0</v>
      </c>
      <c r="F570" s="2">
        <v>-1.7110000000000001</v>
      </c>
      <c r="G570" s="2">
        <v>-1.599</v>
      </c>
      <c r="H570" s="3">
        <v>37.104999999999997</v>
      </c>
      <c r="I570" s="4">
        <v>0</v>
      </c>
      <c r="J570" s="11">
        <f t="shared" si="32"/>
        <v>1</v>
      </c>
      <c r="K570" s="11">
        <f t="shared" si="33"/>
        <v>22</v>
      </c>
      <c r="L570" s="12">
        <f t="shared" si="35"/>
        <v>2.3418629336491921</v>
      </c>
      <c r="M570" s="13" cm="1">
        <f t="array" ref="M570">BaseInfo!$C$10*(1-E570)*INDEX(BaseInfo!$E$21:$AB$21,K570)*INDEX(BaseInfo!$E$25:$P$25,J570)/L570/MIN(H570,130)/BaseInfo!$C$6*1000000/3600-IF(I570&lt;0.1,BaseInfo!$C$15/MIN(H570,130)*3600,0)</f>
        <v>206.03571533024694</v>
      </c>
    </row>
    <row r="571" spans="1:13" x14ac:dyDescent="0.25">
      <c r="A571" s="1">
        <v>1</v>
      </c>
      <c r="B571" s="1">
        <v>24</v>
      </c>
      <c r="C571" s="1">
        <v>18</v>
      </c>
      <c r="D571" s="5">
        <f>DATE(BaseInfo!$C$8,A571,B571)+TIME(C571-1,0,0) + TIME(BaseInfo!$C$12,BaseInfo!$C$13,0)</f>
        <v>44585.9375</v>
      </c>
      <c r="E571" s="2">
        <f t="shared" si="34"/>
        <v>0</v>
      </c>
      <c r="F571" s="2">
        <v>-1.5980000000000001</v>
      </c>
      <c r="G571" s="2">
        <v>-1.4419999999999999</v>
      </c>
      <c r="H571" s="3">
        <v>37.031999999999996</v>
      </c>
      <c r="I571" s="4">
        <v>0</v>
      </c>
      <c r="J571" s="11">
        <f t="shared" si="32"/>
        <v>1</v>
      </c>
      <c r="K571" s="11">
        <f t="shared" si="33"/>
        <v>23</v>
      </c>
      <c r="L571" s="12">
        <f t="shared" si="35"/>
        <v>2.1524330419318507</v>
      </c>
      <c r="M571" s="13" cm="1">
        <f t="array" ref="M571">BaseInfo!$C$10*(1-E571)*INDEX(BaseInfo!$E$21:$AB$21,K571)*INDEX(BaseInfo!$E$25:$P$25,J571)/L571/MIN(H571,130)/BaseInfo!$C$6*1000000/3600-IF(I571&lt;0.1,BaseInfo!$C$15/MIN(H571,130)*3600,0)</f>
        <v>91.073164263348986</v>
      </c>
    </row>
    <row r="572" spans="1:13" x14ac:dyDescent="0.25">
      <c r="A572" s="1">
        <v>1</v>
      </c>
      <c r="B572" s="1">
        <v>24</v>
      </c>
      <c r="C572" s="1">
        <v>19</v>
      </c>
      <c r="D572" s="5">
        <f>DATE(BaseInfo!$C$8,A572,B572)+TIME(C572-1,0,0) + TIME(BaseInfo!$C$12,BaseInfo!$C$13,0)</f>
        <v>44585.979166666664</v>
      </c>
      <c r="E572" s="2">
        <f t="shared" si="34"/>
        <v>0</v>
      </c>
      <c r="F572" s="2">
        <v>-1.4339999999999999</v>
      </c>
      <c r="G572" s="2">
        <v>-1.4159999999999999</v>
      </c>
      <c r="H572" s="3">
        <v>36.96</v>
      </c>
      <c r="I572" s="4">
        <v>0</v>
      </c>
      <c r="J572" s="11">
        <f t="shared" si="32"/>
        <v>1</v>
      </c>
      <c r="K572" s="11">
        <f t="shared" si="33"/>
        <v>24</v>
      </c>
      <c r="L572" s="12">
        <f t="shared" si="35"/>
        <v>2.0152945194189358</v>
      </c>
      <c r="M572" s="13" cm="1">
        <f t="array" ref="M572">BaseInfo!$C$10*(1-E572)*INDEX(BaseInfo!$E$21:$AB$21,K572)*INDEX(BaseInfo!$E$25:$P$25,J572)/L572/MIN(H572,130)/BaseInfo!$C$6*1000000/3600-IF(I572&lt;0.1,BaseInfo!$C$15/MIN(H572,130)*3600,0)</f>
        <v>26.214124306041519</v>
      </c>
    </row>
    <row r="573" spans="1:13" x14ac:dyDescent="0.25">
      <c r="A573" s="1">
        <v>1</v>
      </c>
      <c r="B573" s="1">
        <v>24</v>
      </c>
      <c r="C573" s="1">
        <v>20</v>
      </c>
      <c r="D573" s="5">
        <f>DATE(BaseInfo!$C$8,A573,B573)+TIME(C573-1,0,0) + TIME(BaseInfo!$C$12,BaseInfo!$C$13,0)</f>
        <v>44586.020833333328</v>
      </c>
      <c r="E573" s="2">
        <f t="shared" si="34"/>
        <v>0</v>
      </c>
      <c r="F573" s="2">
        <v>-1.419</v>
      </c>
      <c r="G573" s="2">
        <v>-1.5469999999999999</v>
      </c>
      <c r="H573" s="3">
        <v>36.871000000000002</v>
      </c>
      <c r="I573" s="4">
        <v>0</v>
      </c>
      <c r="J573" s="11">
        <f t="shared" si="32"/>
        <v>1</v>
      </c>
      <c r="K573" s="11">
        <f t="shared" si="33"/>
        <v>1</v>
      </c>
      <c r="L573" s="12">
        <f t="shared" si="35"/>
        <v>2.0992308115116831</v>
      </c>
      <c r="M573" s="13" cm="1">
        <f t="array" ref="M573">BaseInfo!$C$10*(1-E573)*INDEX(BaseInfo!$E$21:$AB$21,K573)*INDEX(BaseInfo!$E$25:$P$25,J573)/L573/MIN(H573,130)/BaseInfo!$C$6*1000000/3600-IF(I573&lt;0.1,BaseInfo!$C$15/MIN(H573,130)*3600,0)</f>
        <v>24.83631919899409</v>
      </c>
    </row>
    <row r="574" spans="1:13" x14ac:dyDescent="0.25">
      <c r="A574" s="1">
        <v>1</v>
      </c>
      <c r="B574" s="1">
        <v>24</v>
      </c>
      <c r="C574" s="1">
        <v>21</v>
      </c>
      <c r="D574" s="5">
        <f>DATE(BaseInfo!$C$8,A574,B574)+TIME(C574-1,0,0) + TIME(BaseInfo!$C$12,BaseInfo!$C$13,0)</f>
        <v>44586.0625</v>
      </c>
      <c r="E574" s="2">
        <f t="shared" si="34"/>
        <v>0</v>
      </c>
      <c r="F574" s="2">
        <v>-1.421</v>
      </c>
      <c r="G574" s="2">
        <v>-1.998</v>
      </c>
      <c r="H574" s="3">
        <v>36.744999999999997</v>
      </c>
      <c r="I574" s="4">
        <v>0</v>
      </c>
      <c r="J574" s="11">
        <f t="shared" si="32"/>
        <v>1</v>
      </c>
      <c r="K574" s="11">
        <f t="shared" si="33"/>
        <v>2</v>
      </c>
      <c r="L574" s="12">
        <f t="shared" si="35"/>
        <v>2.4517840443236434</v>
      </c>
      <c r="M574" s="13" cm="1">
        <f t="array" ref="M574">BaseInfo!$C$10*(1-E574)*INDEX(BaseInfo!$E$21:$AB$21,K574)*INDEX(BaseInfo!$E$25:$P$25,J574)/L574/MIN(H574,130)/BaseInfo!$C$6*1000000/3600-IF(I574&lt;0.1,BaseInfo!$C$15/MIN(H574,130)*3600,0)</f>
        <v>19.929118274342066</v>
      </c>
    </row>
    <row r="575" spans="1:13" x14ac:dyDescent="0.25">
      <c r="A575" s="1">
        <v>1</v>
      </c>
      <c r="B575" s="1">
        <v>24</v>
      </c>
      <c r="C575" s="1">
        <v>22</v>
      </c>
      <c r="D575" s="5">
        <f>DATE(BaseInfo!$C$8,A575,B575)+TIME(C575-1,0,0) + TIME(BaseInfo!$C$12,BaseInfo!$C$13,0)</f>
        <v>44586.104166666664</v>
      </c>
      <c r="E575" s="2">
        <f t="shared" si="34"/>
        <v>0</v>
      </c>
      <c r="F575" s="2">
        <v>-2.0299999999999998</v>
      </c>
      <c r="G575" s="2">
        <v>-1.7869999999999999</v>
      </c>
      <c r="H575" s="3">
        <v>36.581000000000003</v>
      </c>
      <c r="I575" s="4">
        <v>0</v>
      </c>
      <c r="J575" s="11">
        <f t="shared" si="32"/>
        <v>1</v>
      </c>
      <c r="K575" s="11">
        <f t="shared" si="33"/>
        <v>3</v>
      </c>
      <c r="L575" s="12">
        <f t="shared" si="35"/>
        <v>2.7044905250342435</v>
      </c>
      <c r="M575" s="13" cm="1">
        <f t="array" ref="M575">BaseInfo!$C$10*(1-E575)*INDEX(BaseInfo!$E$21:$AB$21,K575)*INDEX(BaseInfo!$E$25:$P$25,J575)/L575/MIN(H575,130)/BaseInfo!$C$6*1000000/3600-IF(I575&lt;0.1,BaseInfo!$C$15/MIN(H575,130)*3600,0)</f>
        <v>17.228392169543881</v>
      </c>
    </row>
    <row r="576" spans="1:13" x14ac:dyDescent="0.25">
      <c r="A576" s="1">
        <v>1</v>
      </c>
      <c r="B576" s="1">
        <v>24</v>
      </c>
      <c r="C576" s="1">
        <v>23</v>
      </c>
      <c r="D576" s="5">
        <f>DATE(BaseInfo!$C$8,A576,B576)+TIME(C576-1,0,0) + TIME(BaseInfo!$C$12,BaseInfo!$C$13,0)</f>
        <v>44586.145833333328</v>
      </c>
      <c r="E576" s="2">
        <f t="shared" si="34"/>
        <v>0</v>
      </c>
      <c r="F576" s="2">
        <v>-2.58</v>
      </c>
      <c r="G576" s="2">
        <v>-0.82499999999999996</v>
      </c>
      <c r="H576" s="3">
        <v>36.447000000000003</v>
      </c>
      <c r="I576" s="4">
        <v>0</v>
      </c>
      <c r="J576" s="11">
        <f t="shared" si="32"/>
        <v>1</v>
      </c>
      <c r="K576" s="11">
        <f t="shared" si="33"/>
        <v>4</v>
      </c>
      <c r="L576" s="12">
        <f t="shared" si="35"/>
        <v>2.7086943349148869</v>
      </c>
      <c r="M576" s="13" cm="1">
        <f t="array" ref="M576">BaseInfo!$C$10*(1-E576)*INDEX(BaseInfo!$E$21:$AB$21,K576)*INDEX(BaseInfo!$E$25:$P$25,J576)/L576/MIN(H576,130)/BaseInfo!$C$6*1000000/3600-IF(I576&lt;0.1,BaseInfo!$C$15/MIN(H576,130)*3600,0)</f>
        <v>17.249567997020499</v>
      </c>
    </row>
    <row r="577" spans="1:13" x14ac:dyDescent="0.25">
      <c r="A577" s="1">
        <v>1</v>
      </c>
      <c r="B577" s="1">
        <v>24</v>
      </c>
      <c r="C577" s="1">
        <v>24</v>
      </c>
      <c r="D577" s="5">
        <f>DATE(BaseInfo!$C$8,A577,B577)+TIME(C577-1,0,0) + TIME(BaseInfo!$C$12,BaseInfo!$C$13,0)</f>
        <v>44586.1875</v>
      </c>
      <c r="E577" s="2">
        <f t="shared" si="34"/>
        <v>0</v>
      </c>
      <c r="F577" s="2">
        <v>-2.661</v>
      </c>
      <c r="G577" s="2">
        <v>-0.29499999999999998</v>
      </c>
      <c r="H577" s="3">
        <v>36.344000000000001</v>
      </c>
      <c r="I577" s="4">
        <v>0</v>
      </c>
      <c r="J577" s="11">
        <f t="shared" si="32"/>
        <v>1</v>
      </c>
      <c r="K577" s="11">
        <f t="shared" si="33"/>
        <v>5</v>
      </c>
      <c r="L577" s="12">
        <f t="shared" si="35"/>
        <v>2.6773020001486572</v>
      </c>
      <c r="M577" s="13" cm="1">
        <f t="array" ref="M577">BaseInfo!$C$10*(1-E577)*INDEX(BaseInfo!$E$21:$AB$21,K577)*INDEX(BaseInfo!$E$25:$P$25,J577)/L577/MIN(H577,130)/BaseInfo!$C$6*1000000/3600-IF(I577&lt;0.1,BaseInfo!$C$15/MIN(H577,130)*3600,0)</f>
        <v>72.662982458446209</v>
      </c>
    </row>
    <row r="578" spans="1:13" x14ac:dyDescent="0.25">
      <c r="A578" s="1">
        <v>1</v>
      </c>
      <c r="B578" s="1">
        <v>25</v>
      </c>
      <c r="C578" s="1">
        <v>1</v>
      </c>
      <c r="D578" s="5">
        <f>DATE(BaseInfo!$C$8,A578,B578)+TIME(C578-1,0,0) + TIME(BaseInfo!$C$12,BaseInfo!$C$13,0)</f>
        <v>44586.229166666664</v>
      </c>
      <c r="E578" s="2">
        <f t="shared" si="34"/>
        <v>0</v>
      </c>
      <c r="F578" s="2">
        <v>-2.7440000000000002</v>
      </c>
      <c r="G578" s="2">
        <v>-8.5999999999999993E-2</v>
      </c>
      <c r="H578" s="3">
        <v>36.253999999999998</v>
      </c>
      <c r="I578" s="4">
        <v>0</v>
      </c>
      <c r="J578" s="11">
        <f t="shared" ref="J578:J641" si="36">MONTH(D578)</f>
        <v>1</v>
      </c>
      <c r="K578" s="11">
        <f t="shared" ref="K578:K641" si="37">HOUR(D578)+1</f>
        <v>6</v>
      </c>
      <c r="L578" s="12">
        <f t="shared" si="35"/>
        <v>2.7453473368592181</v>
      </c>
      <c r="M578" s="13" cm="1">
        <f t="array" ref="M578">BaseInfo!$C$10*(1-E578)*INDEX(BaseInfo!$E$21:$AB$21,K578)*INDEX(BaseInfo!$E$25:$P$25,J578)/L578/MIN(H578,130)/BaseInfo!$C$6*1000000/3600-IF(I578&lt;0.1,BaseInfo!$C$15/MIN(H578,130)*3600,0)</f>
        <v>124.60624823772318</v>
      </c>
    </row>
    <row r="579" spans="1:13" x14ac:dyDescent="0.25">
      <c r="A579" s="1">
        <v>1</v>
      </c>
      <c r="B579" s="1">
        <v>25</v>
      </c>
      <c r="C579" s="1">
        <v>2</v>
      </c>
      <c r="D579" s="5">
        <f>DATE(BaseInfo!$C$8,A579,B579)+TIME(C579-1,0,0) + TIME(BaseInfo!$C$12,BaseInfo!$C$13,0)</f>
        <v>44586.270833333328</v>
      </c>
      <c r="E579" s="2">
        <f t="shared" ref="E579:E642" si="38">IF(AND(I579&gt;0.1,I579&lt;1),(I579-0.1)/0.9*0.7,IF(AND(I579&gt;=1,I579&lt;4),(I579-4)/3*0.25+0.7,IF(I579&gt;=4,0.99,0)))</f>
        <v>0</v>
      </c>
      <c r="F579" s="2">
        <v>-2.7519999999999998</v>
      </c>
      <c r="G579" s="2">
        <v>-0.08</v>
      </c>
      <c r="H579" s="3">
        <v>36.173999999999999</v>
      </c>
      <c r="I579" s="4">
        <v>0</v>
      </c>
      <c r="J579" s="11">
        <f t="shared" si="36"/>
        <v>1</v>
      </c>
      <c r="K579" s="11">
        <f t="shared" si="37"/>
        <v>7</v>
      </c>
      <c r="L579" s="12">
        <f t="shared" ref="L579:L642" si="39">SQRT(F579*F579+G579*G579)</f>
        <v>2.7531625451469441</v>
      </c>
      <c r="M579" s="13" cm="1">
        <f t="array" ref="M579">BaseInfo!$C$10*(1-E579)*INDEX(BaseInfo!$E$21:$AB$21,K579)*INDEX(BaseInfo!$E$25:$P$25,J579)/L579/MIN(H579,130)/BaseInfo!$C$6*1000000/3600-IF(I579&lt;0.1,BaseInfo!$C$15/MIN(H579,130)*3600,0)</f>
        <v>178.27946623251245</v>
      </c>
    </row>
    <row r="580" spans="1:13" x14ac:dyDescent="0.25">
      <c r="A580" s="1">
        <v>1</v>
      </c>
      <c r="B580" s="1">
        <v>25</v>
      </c>
      <c r="C580" s="1">
        <v>3</v>
      </c>
      <c r="D580" s="5">
        <f>DATE(BaseInfo!$C$8,A580,B580)+TIME(C580-1,0,0) + TIME(BaseInfo!$C$12,BaseInfo!$C$13,0)</f>
        <v>44586.3125</v>
      </c>
      <c r="E580" s="2">
        <f t="shared" si="38"/>
        <v>0</v>
      </c>
      <c r="F580" s="2">
        <v>-2.8260000000000001</v>
      </c>
      <c r="G580" s="2">
        <v>-0.35899999999999999</v>
      </c>
      <c r="H580" s="3">
        <v>54.87</v>
      </c>
      <c r="I580" s="4">
        <v>0</v>
      </c>
      <c r="J580" s="11">
        <f t="shared" si="36"/>
        <v>1</v>
      </c>
      <c r="K580" s="11">
        <f t="shared" si="37"/>
        <v>8</v>
      </c>
      <c r="L580" s="12">
        <f t="shared" si="39"/>
        <v>2.8487114631004662</v>
      </c>
      <c r="M580" s="13" cm="1">
        <f t="array" ref="M580">BaseInfo!$C$10*(1-E580)*INDEX(BaseInfo!$E$21:$AB$21,K580)*INDEX(BaseInfo!$E$25:$P$25,J580)/L580/MIN(H580,130)/BaseInfo!$C$6*1000000/3600-IF(I580&lt;0.1,BaseInfo!$C$15/MIN(H580,130)*3600,0)</f>
        <v>164.77120795714293</v>
      </c>
    </row>
    <row r="581" spans="1:13" x14ac:dyDescent="0.25">
      <c r="A581" s="1">
        <v>1</v>
      </c>
      <c r="B581" s="1">
        <v>25</v>
      </c>
      <c r="C581" s="1">
        <v>4</v>
      </c>
      <c r="D581" s="5">
        <f>DATE(BaseInfo!$C$8,A581,B581)+TIME(C581-1,0,0) + TIME(BaseInfo!$C$12,BaseInfo!$C$13,0)</f>
        <v>44586.354166666664</v>
      </c>
      <c r="E581" s="2">
        <f t="shared" si="38"/>
        <v>0</v>
      </c>
      <c r="F581" s="2">
        <v>-2.944</v>
      </c>
      <c r="G581" s="2">
        <v>-0.61</v>
      </c>
      <c r="H581" s="3">
        <v>147.465</v>
      </c>
      <c r="I581" s="4">
        <v>0</v>
      </c>
      <c r="J581" s="11">
        <f t="shared" si="36"/>
        <v>1</v>
      </c>
      <c r="K581" s="11">
        <f t="shared" si="37"/>
        <v>9</v>
      </c>
      <c r="L581" s="12">
        <f t="shared" si="39"/>
        <v>3.0065322216799872</v>
      </c>
      <c r="M581" s="13" cm="1">
        <f t="array" ref="M581">BaseInfo!$C$10*(1-E581)*INDEX(BaseInfo!$E$21:$AB$21,K581)*INDEX(BaseInfo!$E$25:$P$25,J581)/L581/MIN(H581,130)/BaseInfo!$C$6*1000000/3600-IF(I581&lt;0.1,BaseInfo!$C$15/MIN(H581,130)*3600,0)</f>
        <v>86.305901674546703</v>
      </c>
    </row>
    <row r="582" spans="1:13" x14ac:dyDescent="0.25">
      <c r="A582" s="1">
        <v>1</v>
      </c>
      <c r="B582" s="1">
        <v>25</v>
      </c>
      <c r="C582" s="1">
        <v>5</v>
      </c>
      <c r="D582" s="5">
        <f>DATE(BaseInfo!$C$8,A582,B582)+TIME(C582-1,0,0) + TIME(BaseInfo!$C$12,BaseInfo!$C$13,0)</f>
        <v>44586.395833333328</v>
      </c>
      <c r="E582" s="2">
        <f t="shared" si="38"/>
        <v>0</v>
      </c>
      <c r="F582" s="2">
        <v>-3.919</v>
      </c>
      <c r="G582" s="2">
        <v>-0.98199999999999998</v>
      </c>
      <c r="H582" s="3">
        <v>280.19799999999998</v>
      </c>
      <c r="I582" s="4">
        <v>0</v>
      </c>
      <c r="J582" s="11">
        <f t="shared" si="36"/>
        <v>1</v>
      </c>
      <c r="K582" s="11">
        <f t="shared" si="37"/>
        <v>10</v>
      </c>
      <c r="L582" s="12">
        <f t="shared" si="39"/>
        <v>4.0401590315233875</v>
      </c>
      <c r="M582" s="13" cm="1">
        <f t="array" ref="M582">BaseInfo!$C$10*(1-E582)*INDEX(BaseInfo!$E$21:$AB$21,K582)*INDEX(BaseInfo!$E$25:$P$25,J582)/L582/MIN(H582,130)/BaseInfo!$C$6*1000000/3600-IF(I582&lt;0.1,BaseInfo!$C$15/MIN(H582,130)*3600,0)</f>
        <v>73.714979311379793</v>
      </c>
    </row>
    <row r="583" spans="1:13" x14ac:dyDescent="0.25">
      <c r="A583" s="1">
        <v>1</v>
      </c>
      <c r="B583" s="1">
        <v>25</v>
      </c>
      <c r="C583" s="1">
        <v>6</v>
      </c>
      <c r="D583" s="5">
        <f>DATE(BaseInfo!$C$8,A583,B583)+TIME(C583-1,0,0) + TIME(BaseInfo!$C$12,BaseInfo!$C$13,0)</f>
        <v>44586.4375</v>
      </c>
      <c r="E583" s="2">
        <f t="shared" si="38"/>
        <v>0</v>
      </c>
      <c r="F583" s="2">
        <v>-4.3579999999999997</v>
      </c>
      <c r="G583" s="2">
        <v>-1.2370000000000001</v>
      </c>
      <c r="H583" s="3">
        <v>517.60599999999999</v>
      </c>
      <c r="I583" s="4">
        <v>0</v>
      </c>
      <c r="J583" s="11">
        <f t="shared" si="36"/>
        <v>1</v>
      </c>
      <c r="K583" s="11">
        <f t="shared" si="37"/>
        <v>11</v>
      </c>
      <c r="L583" s="12">
        <f t="shared" si="39"/>
        <v>4.5301581650092526</v>
      </c>
      <c r="M583" s="13" cm="1">
        <f t="array" ref="M583">BaseInfo!$C$10*(1-E583)*INDEX(BaseInfo!$E$21:$AB$21,K583)*INDEX(BaseInfo!$E$25:$P$25,J583)/L583/MIN(H583,130)/BaseInfo!$C$6*1000000/3600-IF(I583&lt;0.1,BaseInfo!$C$15/MIN(H583,130)*3600,0)</f>
        <v>51.799878894600099</v>
      </c>
    </row>
    <row r="584" spans="1:13" x14ac:dyDescent="0.25">
      <c r="A584" s="1">
        <v>1</v>
      </c>
      <c r="B584" s="1">
        <v>25</v>
      </c>
      <c r="C584" s="1">
        <v>7</v>
      </c>
      <c r="D584" s="5">
        <f>DATE(BaseInfo!$C$8,A584,B584)+TIME(C584-1,0,0) + TIME(BaseInfo!$C$12,BaseInfo!$C$13,0)</f>
        <v>44586.479166666664</v>
      </c>
      <c r="E584" s="2">
        <f t="shared" si="38"/>
        <v>0</v>
      </c>
      <c r="F584" s="2">
        <v>-4.0490000000000004</v>
      </c>
      <c r="G584" s="2">
        <v>-1.026</v>
      </c>
      <c r="H584" s="3">
        <v>681.74199999999996</v>
      </c>
      <c r="I584" s="4">
        <v>0</v>
      </c>
      <c r="J584" s="11">
        <f t="shared" si="36"/>
        <v>1</v>
      </c>
      <c r="K584" s="11">
        <f t="shared" si="37"/>
        <v>12</v>
      </c>
      <c r="L584" s="12">
        <f t="shared" si="39"/>
        <v>4.1769698347007491</v>
      </c>
      <c r="M584" s="13" cm="1">
        <f t="array" ref="M584">BaseInfo!$C$10*(1-E584)*INDEX(BaseInfo!$E$21:$AB$21,K584)*INDEX(BaseInfo!$E$25:$P$25,J584)/L584/MIN(H584,130)/BaseInfo!$C$6*1000000/3600-IF(I584&lt;0.1,BaseInfo!$C$15/MIN(H584,130)*3600,0)</f>
        <v>46.550153753488942</v>
      </c>
    </row>
    <row r="585" spans="1:13" x14ac:dyDescent="0.25">
      <c r="A585" s="1">
        <v>1</v>
      </c>
      <c r="B585" s="1">
        <v>25</v>
      </c>
      <c r="C585" s="1">
        <v>8</v>
      </c>
      <c r="D585" s="5">
        <f>DATE(BaseInfo!$C$8,A585,B585)+TIME(C585-1,0,0) + TIME(BaseInfo!$C$12,BaseInfo!$C$13,0)</f>
        <v>44586.520833333328</v>
      </c>
      <c r="E585" s="2">
        <f t="shared" si="38"/>
        <v>0</v>
      </c>
      <c r="F585" s="2">
        <v>-3.7650000000000001</v>
      </c>
      <c r="G585" s="2">
        <v>-0.58299999999999996</v>
      </c>
      <c r="H585" s="3">
        <v>758.85500000000002</v>
      </c>
      <c r="I585" s="4">
        <v>0</v>
      </c>
      <c r="J585" s="11">
        <f t="shared" si="36"/>
        <v>1</v>
      </c>
      <c r="K585" s="11">
        <f t="shared" si="37"/>
        <v>13</v>
      </c>
      <c r="L585" s="12">
        <f t="shared" si="39"/>
        <v>3.8098706014771682</v>
      </c>
      <c r="M585" s="13" cm="1">
        <f t="array" ref="M585">BaseInfo!$C$10*(1-E585)*INDEX(BaseInfo!$E$21:$AB$21,K585)*INDEX(BaseInfo!$E$25:$P$25,J585)/L585/MIN(H585,130)/BaseInfo!$C$6*1000000/3600-IF(I585&lt;0.1,BaseInfo!$C$15/MIN(H585,130)*3600,0)</f>
        <v>51.302312064149056</v>
      </c>
    </row>
    <row r="586" spans="1:13" x14ac:dyDescent="0.25">
      <c r="A586" s="1">
        <v>1</v>
      </c>
      <c r="B586" s="1">
        <v>25</v>
      </c>
      <c r="C586" s="1">
        <v>9</v>
      </c>
      <c r="D586" s="5">
        <f>DATE(BaseInfo!$C$8,A586,B586)+TIME(C586-1,0,0) + TIME(BaseInfo!$C$12,BaseInfo!$C$13,0)</f>
        <v>44586.5625</v>
      </c>
      <c r="E586" s="2">
        <f t="shared" si="38"/>
        <v>0</v>
      </c>
      <c r="F586" s="2">
        <v>-3.516</v>
      </c>
      <c r="G586" s="2">
        <v>-0.221</v>
      </c>
      <c r="H586" s="3">
        <v>810.17200000000003</v>
      </c>
      <c r="I586" s="4">
        <v>0</v>
      </c>
      <c r="J586" s="11">
        <f t="shared" si="36"/>
        <v>1</v>
      </c>
      <c r="K586" s="11">
        <f t="shared" si="37"/>
        <v>14</v>
      </c>
      <c r="L586" s="12">
        <f t="shared" si="39"/>
        <v>3.5229386880841398</v>
      </c>
      <c r="M586" s="13" cm="1">
        <f t="array" ref="M586">BaseInfo!$C$10*(1-E586)*INDEX(BaseInfo!$E$21:$AB$21,K586)*INDEX(BaseInfo!$E$25:$P$25,J586)/L586/MIN(H586,130)/BaseInfo!$C$6*1000000/3600-IF(I586&lt;0.1,BaseInfo!$C$15/MIN(H586,130)*3600,0)</f>
        <v>55.706263599772321</v>
      </c>
    </row>
    <row r="587" spans="1:13" x14ac:dyDescent="0.25">
      <c r="A587" s="1">
        <v>1</v>
      </c>
      <c r="B587" s="1">
        <v>25</v>
      </c>
      <c r="C587" s="1">
        <v>10</v>
      </c>
      <c r="D587" s="5">
        <f>DATE(BaseInfo!$C$8,A587,B587)+TIME(C587-1,0,0) + TIME(BaseInfo!$C$12,BaseInfo!$C$13,0)</f>
        <v>44586.604166666664</v>
      </c>
      <c r="E587" s="2">
        <f t="shared" si="38"/>
        <v>0</v>
      </c>
      <c r="F587" s="2">
        <v>-3.262</v>
      </c>
      <c r="G587" s="2">
        <v>-0.06</v>
      </c>
      <c r="H587" s="3">
        <v>808.077</v>
      </c>
      <c r="I587" s="4">
        <v>0</v>
      </c>
      <c r="J587" s="11">
        <f t="shared" si="36"/>
        <v>1</v>
      </c>
      <c r="K587" s="11">
        <f t="shared" si="37"/>
        <v>15</v>
      </c>
      <c r="L587" s="12">
        <f t="shared" si="39"/>
        <v>3.2625517620414852</v>
      </c>
      <c r="M587" s="13" cm="1">
        <f t="array" ref="M587">BaseInfo!$C$10*(1-E587)*INDEX(BaseInfo!$E$21:$AB$21,K587)*INDEX(BaseInfo!$E$25:$P$25,J587)/L587/MIN(H587,130)/BaseInfo!$C$6*1000000/3600-IF(I587&lt;0.1,BaseInfo!$C$15/MIN(H587,130)*3600,0)</f>
        <v>60.373240658870905</v>
      </c>
    </row>
    <row r="588" spans="1:13" x14ac:dyDescent="0.25">
      <c r="A588" s="1">
        <v>1</v>
      </c>
      <c r="B588" s="1">
        <v>25</v>
      </c>
      <c r="C588" s="1">
        <v>11</v>
      </c>
      <c r="D588" s="5">
        <f>DATE(BaseInfo!$C$8,A588,B588)+TIME(C588-1,0,0) + TIME(BaseInfo!$C$12,BaseInfo!$C$13,0)</f>
        <v>44586.645833333328</v>
      </c>
      <c r="E588" s="2">
        <f t="shared" si="38"/>
        <v>0</v>
      </c>
      <c r="F588" s="2">
        <v>-2.9889999999999999</v>
      </c>
      <c r="G588" s="2">
        <v>-7.5999999999999998E-2</v>
      </c>
      <c r="H588" s="3">
        <v>744.49199999999996</v>
      </c>
      <c r="I588" s="4">
        <v>0</v>
      </c>
      <c r="J588" s="11">
        <f t="shared" si="36"/>
        <v>1</v>
      </c>
      <c r="K588" s="11">
        <f t="shared" si="37"/>
        <v>16</v>
      </c>
      <c r="L588" s="12">
        <f t="shared" si="39"/>
        <v>2.9899660533190002</v>
      </c>
      <c r="M588" s="13" cm="1">
        <f t="array" ref="M588">BaseInfo!$C$10*(1-E588)*INDEX(BaseInfo!$E$21:$AB$21,K588)*INDEX(BaseInfo!$E$25:$P$25,J588)/L588/MIN(H588,130)/BaseInfo!$C$6*1000000/3600-IF(I588&lt;0.1,BaseInfo!$C$15/MIN(H588,130)*3600,0)</f>
        <v>79.909533234286201</v>
      </c>
    </row>
    <row r="589" spans="1:13" x14ac:dyDescent="0.25">
      <c r="A589" s="1">
        <v>1</v>
      </c>
      <c r="B589" s="1">
        <v>25</v>
      </c>
      <c r="C589" s="1">
        <v>12</v>
      </c>
      <c r="D589" s="5">
        <f>DATE(BaseInfo!$C$8,A589,B589)+TIME(C589-1,0,0) + TIME(BaseInfo!$C$12,BaseInfo!$C$13,0)</f>
        <v>44586.6875</v>
      </c>
      <c r="E589" s="2">
        <f t="shared" si="38"/>
        <v>0</v>
      </c>
      <c r="F589" s="2">
        <v>-2.4249999999999998</v>
      </c>
      <c r="G589" s="2">
        <v>-0.441</v>
      </c>
      <c r="H589" s="3">
        <v>313.19600000000003</v>
      </c>
      <c r="I589" s="4">
        <v>0</v>
      </c>
      <c r="J589" s="11">
        <f t="shared" si="36"/>
        <v>1</v>
      </c>
      <c r="K589" s="11">
        <f t="shared" si="37"/>
        <v>17</v>
      </c>
      <c r="L589" s="12">
        <f t="shared" si="39"/>
        <v>2.4647730118613356</v>
      </c>
      <c r="M589" s="13" cm="1">
        <f t="array" ref="M589">BaseInfo!$C$10*(1-E589)*INDEX(BaseInfo!$E$21:$AB$21,K589)*INDEX(BaseInfo!$E$25:$P$25,J589)/L589/MIN(H589,130)/BaseInfo!$C$6*1000000/3600-IF(I589&lt;0.1,BaseInfo!$C$15/MIN(H589,130)*3600,0)</f>
        <v>122.60067982255852</v>
      </c>
    </row>
    <row r="590" spans="1:13" x14ac:dyDescent="0.25">
      <c r="A590" s="1">
        <v>1</v>
      </c>
      <c r="B590" s="1">
        <v>25</v>
      </c>
      <c r="C590" s="1">
        <v>13</v>
      </c>
      <c r="D590" s="5">
        <f>DATE(BaseInfo!$C$8,A590,B590)+TIME(C590-1,0,0) + TIME(BaseInfo!$C$12,BaseInfo!$C$13,0)</f>
        <v>44586.729166666664</v>
      </c>
      <c r="E590" s="2">
        <f t="shared" si="38"/>
        <v>0</v>
      </c>
      <c r="F590" s="2">
        <v>-1.629</v>
      </c>
      <c r="G590" s="2">
        <v>-1.2370000000000001</v>
      </c>
      <c r="H590" s="3">
        <v>45.844999999999999</v>
      </c>
      <c r="I590" s="4">
        <v>0</v>
      </c>
      <c r="J590" s="11">
        <f t="shared" si="36"/>
        <v>1</v>
      </c>
      <c r="K590" s="11">
        <f t="shared" si="37"/>
        <v>18</v>
      </c>
      <c r="L590" s="12">
        <f t="shared" si="39"/>
        <v>2.0454363837577545</v>
      </c>
      <c r="M590" s="13" cm="1">
        <f t="array" ref="M590">BaseInfo!$C$10*(1-E590)*INDEX(BaseInfo!$E$21:$AB$21,K590)*INDEX(BaseInfo!$E$25:$P$25,J590)/L590/MIN(H590,130)/BaseInfo!$C$6*1000000/3600-IF(I590&lt;0.1,BaseInfo!$C$15/MIN(H590,130)*3600,0)</f>
        <v>420.53382355335509</v>
      </c>
    </row>
    <row r="591" spans="1:13" x14ac:dyDescent="0.25">
      <c r="A591" s="1">
        <v>1</v>
      </c>
      <c r="B591" s="1">
        <v>25</v>
      </c>
      <c r="C591" s="1">
        <v>14</v>
      </c>
      <c r="D591" s="5">
        <f>DATE(BaseInfo!$C$8,A591,B591)+TIME(C591-1,0,0) + TIME(BaseInfo!$C$12,BaseInfo!$C$13,0)</f>
        <v>44586.770833333328</v>
      </c>
      <c r="E591" s="2">
        <f t="shared" si="38"/>
        <v>0</v>
      </c>
      <c r="F591" s="2">
        <v>-0.996</v>
      </c>
      <c r="G591" s="2">
        <v>-1.5820000000000001</v>
      </c>
      <c r="H591" s="3">
        <v>37.594999999999999</v>
      </c>
      <c r="I591" s="4">
        <v>0</v>
      </c>
      <c r="J591" s="11">
        <f t="shared" si="36"/>
        <v>1</v>
      </c>
      <c r="K591" s="11">
        <f t="shared" si="37"/>
        <v>19</v>
      </c>
      <c r="L591" s="12">
        <f t="shared" si="39"/>
        <v>1.8694223706803126</v>
      </c>
      <c r="M591" s="13" cm="1">
        <f t="array" ref="M591">BaseInfo!$C$10*(1-E591)*INDEX(BaseInfo!$E$21:$AB$21,K591)*INDEX(BaseInfo!$E$25:$P$25,J591)/L591/MIN(H591,130)/BaseInfo!$C$6*1000000/3600-IF(I591&lt;0.1,BaseInfo!$C$15/MIN(H591,130)*3600,0)</f>
        <v>562.00300793514225</v>
      </c>
    </row>
    <row r="592" spans="1:13" x14ac:dyDescent="0.25">
      <c r="A592" s="1">
        <v>1</v>
      </c>
      <c r="B592" s="1">
        <v>25</v>
      </c>
      <c r="C592" s="1">
        <v>15</v>
      </c>
      <c r="D592" s="5">
        <f>DATE(BaseInfo!$C$8,A592,B592)+TIME(C592-1,0,0) + TIME(BaseInfo!$C$12,BaseInfo!$C$13,0)</f>
        <v>44586.8125</v>
      </c>
      <c r="E592" s="2">
        <f t="shared" si="38"/>
        <v>0</v>
      </c>
      <c r="F592" s="2">
        <v>-0.56200000000000006</v>
      </c>
      <c r="G592" s="2">
        <v>-1.462</v>
      </c>
      <c r="H592" s="3">
        <v>37.173999999999999</v>
      </c>
      <c r="I592" s="4">
        <v>0</v>
      </c>
      <c r="J592" s="11">
        <f t="shared" si="36"/>
        <v>1</v>
      </c>
      <c r="K592" s="11">
        <f t="shared" si="37"/>
        <v>20</v>
      </c>
      <c r="L592" s="12">
        <f t="shared" si="39"/>
        <v>1.5662975451682226</v>
      </c>
      <c r="M592" s="13" cm="1">
        <f t="array" ref="M592">BaseInfo!$C$10*(1-E592)*INDEX(BaseInfo!$E$21:$AB$21,K592)*INDEX(BaseInfo!$E$25:$P$25,J592)/L592/MIN(H592,130)/BaseInfo!$C$6*1000000/3600-IF(I592&lt;0.1,BaseInfo!$C$15/MIN(H592,130)*3600,0)</f>
        <v>588.2482710324831</v>
      </c>
    </row>
    <row r="593" spans="1:13" x14ac:dyDescent="0.25">
      <c r="A593" s="1">
        <v>1</v>
      </c>
      <c r="B593" s="1">
        <v>25</v>
      </c>
      <c r="C593" s="1">
        <v>16</v>
      </c>
      <c r="D593" s="5">
        <f>DATE(BaseInfo!$C$8,A593,B593)+TIME(C593-1,0,0) + TIME(BaseInfo!$C$12,BaseInfo!$C$13,0)</f>
        <v>44586.854166666664</v>
      </c>
      <c r="E593" s="2">
        <f t="shared" si="38"/>
        <v>0</v>
      </c>
      <c r="F593" s="2">
        <v>-3.9E-2</v>
      </c>
      <c r="G593" s="2">
        <v>-1.268</v>
      </c>
      <c r="H593" s="3">
        <v>37.113999999999997</v>
      </c>
      <c r="I593" s="4">
        <v>0</v>
      </c>
      <c r="J593" s="11">
        <f t="shared" si="36"/>
        <v>1</v>
      </c>
      <c r="K593" s="11">
        <f t="shared" si="37"/>
        <v>21</v>
      </c>
      <c r="L593" s="12">
        <f t="shared" si="39"/>
        <v>1.2685996216300872</v>
      </c>
      <c r="M593" s="13" cm="1">
        <f t="array" ref="M593">BaseInfo!$C$10*(1-E593)*INDEX(BaseInfo!$E$21:$AB$21,K593)*INDEX(BaseInfo!$E$25:$P$25,J593)/L593/MIN(H593,130)/BaseInfo!$C$6*1000000/3600-IF(I593&lt;0.1,BaseInfo!$C$15/MIN(H593,130)*3600,0)</f>
        <v>559.10069422746483</v>
      </c>
    </row>
    <row r="594" spans="1:13" x14ac:dyDescent="0.25">
      <c r="A594" s="1">
        <v>1</v>
      </c>
      <c r="B594" s="1">
        <v>25</v>
      </c>
      <c r="C594" s="1">
        <v>17</v>
      </c>
      <c r="D594" s="5">
        <f>DATE(BaseInfo!$C$8,A594,B594)+TIME(C594-1,0,0) + TIME(BaseInfo!$C$12,BaseInfo!$C$13,0)</f>
        <v>44586.895833333328</v>
      </c>
      <c r="E594" s="2">
        <f t="shared" si="38"/>
        <v>0</v>
      </c>
      <c r="F594" s="2">
        <v>-0.14299999999999999</v>
      </c>
      <c r="G594" s="2">
        <v>-0.998</v>
      </c>
      <c r="H594" s="3">
        <v>37.058999999999997</v>
      </c>
      <c r="I594" s="4">
        <v>0</v>
      </c>
      <c r="J594" s="11">
        <f t="shared" si="36"/>
        <v>1</v>
      </c>
      <c r="K594" s="11">
        <f t="shared" si="37"/>
        <v>22</v>
      </c>
      <c r="L594" s="12">
        <f t="shared" si="39"/>
        <v>1.0081929378844112</v>
      </c>
      <c r="M594" s="13" cm="1">
        <f t="array" ref="M594">BaseInfo!$C$10*(1-E594)*INDEX(BaseInfo!$E$21:$AB$21,K594)*INDEX(BaseInfo!$E$25:$P$25,J594)/L594/MIN(H594,130)/BaseInfo!$C$6*1000000/3600-IF(I594&lt;0.1,BaseInfo!$C$15/MIN(H594,130)*3600,0)</f>
        <v>492.03073621263326</v>
      </c>
    </row>
    <row r="595" spans="1:13" x14ac:dyDescent="0.25">
      <c r="A595" s="1">
        <v>1</v>
      </c>
      <c r="B595" s="1">
        <v>25</v>
      </c>
      <c r="C595" s="1">
        <v>18</v>
      </c>
      <c r="D595" s="5">
        <f>DATE(BaseInfo!$C$8,A595,B595)+TIME(C595-1,0,0) + TIME(BaseInfo!$C$12,BaseInfo!$C$13,0)</f>
        <v>44586.9375</v>
      </c>
      <c r="E595" s="2">
        <f t="shared" si="38"/>
        <v>0</v>
      </c>
      <c r="F595" s="2">
        <v>-0.11600000000000001</v>
      </c>
      <c r="G595" s="2">
        <v>-0.78200000000000003</v>
      </c>
      <c r="H595" s="3">
        <v>37.006999999999998</v>
      </c>
      <c r="I595" s="4">
        <v>0</v>
      </c>
      <c r="J595" s="11">
        <f t="shared" si="36"/>
        <v>1</v>
      </c>
      <c r="K595" s="11">
        <f t="shared" si="37"/>
        <v>23</v>
      </c>
      <c r="L595" s="12">
        <f t="shared" si="39"/>
        <v>0.79055676583025969</v>
      </c>
      <c r="M595" s="13" cm="1">
        <f t="array" ref="M595">BaseInfo!$C$10*(1-E595)*INDEX(BaseInfo!$E$21:$AB$21,K595)*INDEX(BaseInfo!$E$25:$P$25,J595)/L595/MIN(H595,130)/BaseInfo!$C$6*1000000/3600-IF(I595&lt;0.1,BaseInfo!$C$15/MIN(H595,130)*3600,0)</f>
        <v>264.88862738459005</v>
      </c>
    </row>
    <row r="596" spans="1:13" x14ac:dyDescent="0.25">
      <c r="A596" s="1">
        <v>1</v>
      </c>
      <c r="B596" s="1">
        <v>25</v>
      </c>
      <c r="C596" s="1">
        <v>19</v>
      </c>
      <c r="D596" s="5">
        <f>DATE(BaseInfo!$C$8,A596,B596)+TIME(C596-1,0,0) + TIME(BaseInfo!$C$12,BaseInfo!$C$13,0)</f>
        <v>44586.979166666664</v>
      </c>
      <c r="E596" s="2">
        <f t="shared" si="38"/>
        <v>0</v>
      </c>
      <c r="F596" s="2">
        <v>-1.7999999999999999E-2</v>
      </c>
      <c r="G596" s="2">
        <v>-0.66300000000000003</v>
      </c>
      <c r="H596" s="3">
        <v>36.954000000000001</v>
      </c>
      <c r="I596" s="4">
        <v>0</v>
      </c>
      <c r="J596" s="11">
        <f t="shared" si="36"/>
        <v>1</v>
      </c>
      <c r="K596" s="11">
        <f t="shared" si="37"/>
        <v>24</v>
      </c>
      <c r="L596" s="12">
        <f t="shared" si="39"/>
        <v>0.66324429888239522</v>
      </c>
      <c r="M596" s="13" cm="1">
        <f t="array" ref="M596">BaseInfo!$C$10*(1-E596)*INDEX(BaseInfo!$E$21:$AB$21,K596)*INDEX(BaseInfo!$E$25:$P$25,J596)/L596/MIN(H596,130)/BaseInfo!$C$6*1000000/3600-IF(I596&lt;0.1,BaseInfo!$C$15/MIN(H596,130)*3600,0)</f>
        <v>99.524741137570146</v>
      </c>
    </row>
    <row r="597" spans="1:13" x14ac:dyDescent="0.25">
      <c r="A597" s="1">
        <v>1</v>
      </c>
      <c r="B597" s="1">
        <v>25</v>
      </c>
      <c r="C597" s="1">
        <v>20</v>
      </c>
      <c r="D597" s="5">
        <f>DATE(BaseInfo!$C$8,A597,B597)+TIME(C597-1,0,0) + TIME(BaseInfo!$C$12,BaseInfo!$C$13,0)</f>
        <v>44587.020833333328</v>
      </c>
      <c r="E597" s="2">
        <f t="shared" si="38"/>
        <v>0</v>
      </c>
      <c r="F597" s="2">
        <v>-0.68600000000000005</v>
      </c>
      <c r="G597" s="2">
        <v>5.5E-2</v>
      </c>
      <c r="H597" s="3">
        <v>36.895000000000003</v>
      </c>
      <c r="I597" s="4">
        <v>0</v>
      </c>
      <c r="J597" s="11">
        <f t="shared" si="36"/>
        <v>1</v>
      </c>
      <c r="K597" s="11">
        <f t="shared" si="37"/>
        <v>1</v>
      </c>
      <c r="L597" s="12">
        <f t="shared" si="39"/>
        <v>0.68820127869686498</v>
      </c>
      <c r="M597" s="13" cm="1">
        <f t="array" ref="M597">BaseInfo!$C$10*(1-E597)*INDEX(BaseInfo!$E$21:$AB$21,K597)*INDEX(BaseInfo!$E$25:$P$25,J597)/L597/MIN(H597,130)/BaseInfo!$C$6*1000000/3600-IF(I597&lt;0.1,BaseInfo!$C$15/MIN(H597,130)*3600,0)</f>
        <v>95.715106852590395</v>
      </c>
    </row>
    <row r="598" spans="1:13" x14ac:dyDescent="0.25">
      <c r="A598" s="1">
        <v>1</v>
      </c>
      <c r="B598" s="1">
        <v>25</v>
      </c>
      <c r="C598" s="1">
        <v>21</v>
      </c>
      <c r="D598" s="5">
        <f>DATE(BaseInfo!$C$8,A598,B598)+TIME(C598-1,0,0) + TIME(BaseInfo!$C$12,BaseInfo!$C$13,0)</f>
        <v>44587.0625</v>
      </c>
      <c r="E598" s="2">
        <f t="shared" si="38"/>
        <v>0</v>
      </c>
      <c r="F598" s="2">
        <v>-1.1619999999999999</v>
      </c>
      <c r="G598" s="2">
        <v>0.25600000000000001</v>
      </c>
      <c r="H598" s="3">
        <v>36.816000000000003</v>
      </c>
      <c r="I598" s="4">
        <v>0</v>
      </c>
      <c r="J598" s="11">
        <f t="shared" si="36"/>
        <v>1</v>
      </c>
      <c r="K598" s="11">
        <f t="shared" si="37"/>
        <v>2</v>
      </c>
      <c r="L598" s="12">
        <f t="shared" si="39"/>
        <v>1.1898655386219066</v>
      </c>
      <c r="M598" s="13" cm="1">
        <f t="array" ref="M598">BaseInfo!$C$10*(1-E598)*INDEX(BaseInfo!$E$21:$AB$21,K598)*INDEX(BaseInfo!$E$25:$P$25,J598)/L598/MIN(H598,130)/BaseInfo!$C$6*1000000/3600-IF(I598&lt;0.1,BaseInfo!$C$15/MIN(H598,130)*3600,0)</f>
        <v>51.356352084263364</v>
      </c>
    </row>
    <row r="599" spans="1:13" x14ac:dyDescent="0.25">
      <c r="A599" s="1">
        <v>1</v>
      </c>
      <c r="B599" s="1">
        <v>25</v>
      </c>
      <c r="C599" s="1">
        <v>22</v>
      </c>
      <c r="D599" s="5">
        <f>DATE(BaseInfo!$C$8,A599,B599)+TIME(C599-1,0,0) + TIME(BaseInfo!$C$12,BaseInfo!$C$13,0)</f>
        <v>44587.104166666664</v>
      </c>
      <c r="E599" s="2">
        <f t="shared" si="38"/>
        <v>0</v>
      </c>
      <c r="F599" s="2">
        <v>-2.0670000000000002</v>
      </c>
      <c r="G599" s="2">
        <v>0.54700000000000004</v>
      </c>
      <c r="H599" s="3">
        <v>36.686</v>
      </c>
      <c r="I599" s="4">
        <v>0</v>
      </c>
      <c r="J599" s="11">
        <f t="shared" si="36"/>
        <v>1</v>
      </c>
      <c r="K599" s="11">
        <f t="shared" si="37"/>
        <v>3</v>
      </c>
      <c r="L599" s="12">
        <f t="shared" si="39"/>
        <v>2.1381529412088374</v>
      </c>
      <c r="M599" s="13" cm="1">
        <f t="array" ref="M599">BaseInfo!$C$10*(1-E599)*INDEX(BaseInfo!$E$21:$AB$21,K599)*INDEX(BaseInfo!$E$25:$P$25,J599)/L599/MIN(H599,130)/BaseInfo!$C$6*1000000/3600-IF(I599&lt;0.1,BaseInfo!$C$15/MIN(H599,130)*3600,0)</f>
        <v>24.328540499300534</v>
      </c>
    </row>
    <row r="600" spans="1:13" x14ac:dyDescent="0.25">
      <c r="A600" s="1">
        <v>1</v>
      </c>
      <c r="B600" s="1">
        <v>25</v>
      </c>
      <c r="C600" s="1">
        <v>23</v>
      </c>
      <c r="D600" s="5">
        <f>DATE(BaseInfo!$C$8,A600,B600)+TIME(C600-1,0,0) + TIME(BaseInfo!$C$12,BaseInfo!$C$13,0)</f>
        <v>44587.145833333328</v>
      </c>
      <c r="E600" s="2">
        <f t="shared" si="38"/>
        <v>0</v>
      </c>
      <c r="F600" s="2">
        <v>-2.484</v>
      </c>
      <c r="G600" s="2">
        <v>0.67800000000000005</v>
      </c>
      <c r="H600" s="3">
        <v>36.527000000000001</v>
      </c>
      <c r="I600" s="4">
        <v>0</v>
      </c>
      <c r="J600" s="11">
        <f t="shared" si="36"/>
        <v>1</v>
      </c>
      <c r="K600" s="11">
        <f t="shared" si="37"/>
        <v>4</v>
      </c>
      <c r="L600" s="12">
        <f t="shared" si="39"/>
        <v>2.574866986855826</v>
      </c>
      <c r="M600" s="13" cm="1">
        <f t="array" ref="M600">BaseInfo!$C$10*(1-E600)*INDEX(BaseInfo!$E$21:$AB$21,K600)*INDEX(BaseInfo!$E$25:$P$25,J600)/L600/MIN(H600,130)/BaseInfo!$C$6*1000000/3600-IF(I600&lt;0.1,BaseInfo!$C$15/MIN(H600,130)*3600,0)</f>
        <v>18.618608264407193</v>
      </c>
    </row>
    <row r="601" spans="1:13" x14ac:dyDescent="0.25">
      <c r="A601" s="1">
        <v>1</v>
      </c>
      <c r="B601" s="1">
        <v>25</v>
      </c>
      <c r="C601" s="1">
        <v>24</v>
      </c>
      <c r="D601" s="5">
        <f>DATE(BaseInfo!$C$8,A601,B601)+TIME(C601-1,0,0) + TIME(BaseInfo!$C$12,BaseInfo!$C$13,0)</f>
        <v>44587.1875</v>
      </c>
      <c r="E601" s="2">
        <f t="shared" si="38"/>
        <v>0</v>
      </c>
      <c r="F601" s="2">
        <v>-2.641</v>
      </c>
      <c r="G601" s="2">
        <v>0.58599999999999997</v>
      </c>
      <c r="H601" s="3">
        <v>36.372999999999998</v>
      </c>
      <c r="I601" s="4">
        <v>0</v>
      </c>
      <c r="J601" s="11">
        <f t="shared" si="36"/>
        <v>1</v>
      </c>
      <c r="K601" s="11">
        <f t="shared" si="37"/>
        <v>5</v>
      </c>
      <c r="L601" s="12">
        <f t="shared" si="39"/>
        <v>2.7052314133914681</v>
      </c>
      <c r="M601" s="13" cm="1">
        <f t="array" ref="M601">BaseInfo!$C$10*(1-E601)*INDEX(BaseInfo!$E$21:$AB$21,K601)*INDEX(BaseInfo!$E$25:$P$25,J601)/L601/MIN(H601,130)/BaseInfo!$C$6*1000000/3600-IF(I601&lt;0.1,BaseInfo!$C$15/MIN(H601,130)*3600,0)</f>
        <v>71.75327441291472</v>
      </c>
    </row>
    <row r="602" spans="1:13" x14ac:dyDescent="0.25">
      <c r="A602" s="1">
        <v>1</v>
      </c>
      <c r="B602" s="1">
        <v>26</v>
      </c>
      <c r="C602" s="1">
        <v>1</v>
      </c>
      <c r="D602" s="5">
        <f>DATE(BaseInfo!$C$8,A602,B602)+TIME(C602-1,0,0) + TIME(BaseInfo!$C$12,BaseInfo!$C$13,0)</f>
        <v>44587.229166666664</v>
      </c>
      <c r="E602" s="2">
        <f t="shared" si="38"/>
        <v>0</v>
      </c>
      <c r="F602" s="2">
        <v>-2.3069999999999999</v>
      </c>
      <c r="G602" s="2">
        <v>0.16400000000000001</v>
      </c>
      <c r="H602" s="3">
        <v>36.262999999999998</v>
      </c>
      <c r="I602" s="4">
        <v>0</v>
      </c>
      <c r="J602" s="11">
        <f t="shared" si="36"/>
        <v>1</v>
      </c>
      <c r="K602" s="11">
        <f t="shared" si="37"/>
        <v>6</v>
      </c>
      <c r="L602" s="12">
        <f t="shared" si="39"/>
        <v>2.3128218694918981</v>
      </c>
      <c r="M602" s="13" cm="1">
        <f t="array" ref="M602">BaseInfo!$C$10*(1-E602)*INDEX(BaseInfo!$E$21:$AB$21,K602)*INDEX(BaseInfo!$E$25:$P$25,J602)/L602/MIN(H602,130)/BaseInfo!$C$6*1000000/3600-IF(I602&lt;0.1,BaseInfo!$C$15/MIN(H602,130)*3600,0)</f>
        <v>149.72896104701411</v>
      </c>
    </row>
    <row r="603" spans="1:13" x14ac:dyDescent="0.25">
      <c r="A603" s="1">
        <v>1</v>
      </c>
      <c r="B603" s="1">
        <v>26</v>
      </c>
      <c r="C603" s="1">
        <v>2</v>
      </c>
      <c r="D603" s="5">
        <f>DATE(BaseInfo!$C$8,A603,B603)+TIME(C603-1,0,0) + TIME(BaseInfo!$C$12,BaseInfo!$C$13,0)</f>
        <v>44587.270833333328</v>
      </c>
      <c r="E603" s="2">
        <f t="shared" si="38"/>
        <v>0</v>
      </c>
      <c r="F603" s="2">
        <v>-1.841</v>
      </c>
      <c r="G603" s="2">
        <v>-0.315</v>
      </c>
      <c r="H603" s="3">
        <v>36.195999999999998</v>
      </c>
      <c r="I603" s="4">
        <v>0</v>
      </c>
      <c r="J603" s="11">
        <f t="shared" si="36"/>
        <v>1</v>
      </c>
      <c r="K603" s="11">
        <f t="shared" si="37"/>
        <v>7</v>
      </c>
      <c r="L603" s="12">
        <f t="shared" si="39"/>
        <v>1.8677542664922493</v>
      </c>
      <c r="M603" s="13" cm="1">
        <f t="array" ref="M603">BaseInfo!$C$10*(1-E603)*INDEX(BaseInfo!$E$21:$AB$21,K603)*INDEX(BaseInfo!$E$25:$P$25,J603)/L603/MIN(H603,130)/BaseInfo!$C$6*1000000/3600-IF(I603&lt;0.1,BaseInfo!$C$15/MIN(H603,130)*3600,0)</f>
        <v>267.34788796748478</v>
      </c>
    </row>
    <row r="604" spans="1:13" x14ac:dyDescent="0.25">
      <c r="A604" s="1">
        <v>1</v>
      </c>
      <c r="B604" s="1">
        <v>26</v>
      </c>
      <c r="C604" s="1">
        <v>3</v>
      </c>
      <c r="D604" s="5">
        <f>DATE(BaseInfo!$C$8,A604,B604)+TIME(C604-1,0,0) + TIME(BaseInfo!$C$12,BaseInfo!$C$13,0)</f>
        <v>44587.3125</v>
      </c>
      <c r="E604" s="2">
        <f t="shared" si="38"/>
        <v>0</v>
      </c>
      <c r="F604" s="2">
        <v>-1.38</v>
      </c>
      <c r="G604" s="2">
        <v>-0.72199999999999998</v>
      </c>
      <c r="H604" s="3">
        <v>42.87</v>
      </c>
      <c r="I604" s="4">
        <v>0</v>
      </c>
      <c r="J604" s="11">
        <f t="shared" si="36"/>
        <v>1</v>
      </c>
      <c r="K604" s="11">
        <f t="shared" si="37"/>
        <v>8</v>
      </c>
      <c r="L604" s="12">
        <f t="shared" si="39"/>
        <v>1.5574607539196612</v>
      </c>
      <c r="M604" s="13" cm="1">
        <f t="array" ref="M604">BaseInfo!$C$10*(1-E604)*INDEX(BaseInfo!$E$21:$AB$21,K604)*INDEX(BaseInfo!$E$25:$P$25,J604)/L604/MIN(H604,130)/BaseInfo!$C$6*1000000/3600-IF(I604&lt;0.1,BaseInfo!$C$15/MIN(H604,130)*3600,0)</f>
        <v>392.70167152625351</v>
      </c>
    </row>
    <row r="605" spans="1:13" x14ac:dyDescent="0.25">
      <c r="A605" s="1">
        <v>1</v>
      </c>
      <c r="B605" s="1">
        <v>26</v>
      </c>
      <c r="C605" s="1">
        <v>4</v>
      </c>
      <c r="D605" s="5">
        <f>DATE(BaseInfo!$C$8,A605,B605)+TIME(C605-1,0,0) + TIME(BaseInfo!$C$12,BaseInfo!$C$13,0)</f>
        <v>44587.354166666664</v>
      </c>
      <c r="E605" s="2">
        <f t="shared" si="38"/>
        <v>0</v>
      </c>
      <c r="F605" s="2">
        <v>-1.282</v>
      </c>
      <c r="G605" s="2">
        <v>-1.355</v>
      </c>
      <c r="H605" s="3">
        <v>133.52000000000001</v>
      </c>
      <c r="I605" s="4">
        <v>0</v>
      </c>
      <c r="J605" s="11">
        <f t="shared" si="36"/>
        <v>1</v>
      </c>
      <c r="K605" s="11">
        <f t="shared" si="37"/>
        <v>9</v>
      </c>
      <c r="L605" s="12">
        <f t="shared" si="39"/>
        <v>1.8653549260127413</v>
      </c>
      <c r="M605" s="13" cm="1">
        <f t="array" ref="M605">BaseInfo!$C$10*(1-E605)*INDEX(BaseInfo!$E$21:$AB$21,K605)*INDEX(BaseInfo!$E$25:$P$25,J605)/L605/MIN(H605,130)/BaseInfo!$C$6*1000000/3600-IF(I605&lt;0.1,BaseInfo!$C$15/MIN(H605,130)*3600,0)</f>
        <v>140.79983059705646</v>
      </c>
    </row>
    <row r="606" spans="1:13" x14ac:dyDescent="0.25">
      <c r="A606" s="1">
        <v>1</v>
      </c>
      <c r="B606" s="1">
        <v>26</v>
      </c>
      <c r="C606" s="1">
        <v>5</v>
      </c>
      <c r="D606" s="5">
        <f>DATE(BaseInfo!$C$8,A606,B606)+TIME(C606-1,0,0) + TIME(BaseInfo!$C$12,BaseInfo!$C$13,0)</f>
        <v>44587.395833333328</v>
      </c>
      <c r="E606" s="2">
        <f t="shared" si="38"/>
        <v>0</v>
      </c>
      <c r="F606" s="2">
        <v>-1.484</v>
      </c>
      <c r="G606" s="2">
        <v>-1.4430000000000001</v>
      </c>
      <c r="H606" s="3">
        <v>240.738</v>
      </c>
      <c r="I606" s="4">
        <v>0</v>
      </c>
      <c r="J606" s="11">
        <f t="shared" si="36"/>
        <v>1</v>
      </c>
      <c r="K606" s="11">
        <f t="shared" si="37"/>
        <v>10</v>
      </c>
      <c r="L606" s="12">
        <f t="shared" si="39"/>
        <v>2.0699045871730415</v>
      </c>
      <c r="M606" s="13" cm="1">
        <f t="array" ref="M606">BaseInfo!$C$10*(1-E606)*INDEX(BaseInfo!$E$21:$AB$21,K606)*INDEX(BaseInfo!$E$25:$P$25,J606)/L606/MIN(H606,130)/BaseInfo!$C$6*1000000/3600-IF(I606&lt;0.1,BaseInfo!$C$15/MIN(H606,130)*3600,0)</f>
        <v>146.51705713070427</v>
      </c>
    </row>
    <row r="607" spans="1:13" x14ac:dyDescent="0.25">
      <c r="A607" s="1">
        <v>1</v>
      </c>
      <c r="B607" s="1">
        <v>26</v>
      </c>
      <c r="C607" s="1">
        <v>6</v>
      </c>
      <c r="D607" s="5">
        <f>DATE(BaseInfo!$C$8,A607,B607)+TIME(C607-1,0,0) + TIME(BaseInfo!$C$12,BaseInfo!$C$13,0)</f>
        <v>44587.4375</v>
      </c>
      <c r="E607" s="2">
        <f t="shared" si="38"/>
        <v>0</v>
      </c>
      <c r="F607" s="2">
        <v>-1.502</v>
      </c>
      <c r="G607" s="2">
        <v>-1.2689999999999999</v>
      </c>
      <c r="H607" s="3">
        <v>368.202</v>
      </c>
      <c r="I607" s="4">
        <v>0</v>
      </c>
      <c r="J607" s="11">
        <f t="shared" si="36"/>
        <v>1</v>
      </c>
      <c r="K607" s="11">
        <f t="shared" si="37"/>
        <v>11</v>
      </c>
      <c r="L607" s="12">
        <f t="shared" si="39"/>
        <v>1.9663074530703482</v>
      </c>
      <c r="M607" s="13" cm="1">
        <f t="array" ref="M607">BaseInfo!$C$10*(1-E607)*INDEX(BaseInfo!$E$21:$AB$21,K607)*INDEX(BaseInfo!$E$25:$P$25,J607)/L607/MIN(H607,130)/BaseInfo!$C$6*1000000/3600-IF(I607&lt;0.1,BaseInfo!$C$15/MIN(H607,130)*3600,0)</f>
        <v>122.95205321150202</v>
      </c>
    </row>
    <row r="608" spans="1:13" x14ac:dyDescent="0.25">
      <c r="A608" s="1">
        <v>1</v>
      </c>
      <c r="B608" s="1">
        <v>26</v>
      </c>
      <c r="C608" s="1">
        <v>7</v>
      </c>
      <c r="D608" s="5">
        <f>DATE(BaseInfo!$C$8,A608,B608)+TIME(C608-1,0,0) + TIME(BaseInfo!$C$12,BaseInfo!$C$13,0)</f>
        <v>44587.479166666664</v>
      </c>
      <c r="E608" s="2">
        <f t="shared" si="38"/>
        <v>0</v>
      </c>
      <c r="F608" s="2">
        <v>-1.486</v>
      </c>
      <c r="G608" s="2">
        <v>-0.98599999999999999</v>
      </c>
      <c r="H608" s="3">
        <v>517.47</v>
      </c>
      <c r="I608" s="4">
        <v>0</v>
      </c>
      <c r="J608" s="11">
        <f t="shared" si="36"/>
        <v>1</v>
      </c>
      <c r="K608" s="11">
        <f t="shared" si="37"/>
        <v>12</v>
      </c>
      <c r="L608" s="12">
        <f t="shared" si="39"/>
        <v>1.7833653579679067</v>
      </c>
      <c r="M608" s="13" cm="1">
        <f t="array" ref="M608">BaseInfo!$C$10*(1-E608)*INDEX(BaseInfo!$E$21:$AB$21,K608)*INDEX(BaseInfo!$E$25:$P$25,J608)/L608/MIN(H608,130)/BaseInfo!$C$6*1000000/3600-IF(I608&lt;0.1,BaseInfo!$C$15/MIN(H608,130)*3600,0)</f>
        <v>112.74584329957624</v>
      </c>
    </row>
    <row r="609" spans="1:13" x14ac:dyDescent="0.25">
      <c r="A609" s="1">
        <v>1</v>
      </c>
      <c r="B609" s="1">
        <v>26</v>
      </c>
      <c r="C609" s="1">
        <v>8</v>
      </c>
      <c r="D609" s="5">
        <f>DATE(BaseInfo!$C$8,A609,B609)+TIME(C609-1,0,0) + TIME(BaseInfo!$C$12,BaseInfo!$C$13,0)</f>
        <v>44587.520833333328</v>
      </c>
      <c r="E609" s="2">
        <f t="shared" si="38"/>
        <v>0</v>
      </c>
      <c r="F609" s="2">
        <v>-1.5580000000000001</v>
      </c>
      <c r="G609" s="2">
        <v>-0.623</v>
      </c>
      <c r="H609" s="3">
        <v>621.596</v>
      </c>
      <c r="I609" s="4">
        <v>0</v>
      </c>
      <c r="J609" s="11">
        <f t="shared" si="36"/>
        <v>1</v>
      </c>
      <c r="K609" s="11">
        <f t="shared" si="37"/>
        <v>13</v>
      </c>
      <c r="L609" s="12">
        <f t="shared" si="39"/>
        <v>1.6779430860431472</v>
      </c>
      <c r="M609" s="13" cm="1">
        <f t="array" ref="M609">BaseInfo!$C$10*(1-E609)*INDEX(BaseInfo!$E$21:$AB$21,K609)*INDEX(BaseInfo!$E$25:$P$25,J609)/L609/MIN(H609,130)/BaseInfo!$C$6*1000000/3600-IF(I609&lt;0.1,BaseInfo!$C$15/MIN(H609,130)*3600,0)</f>
        <v>120.0034562968131</v>
      </c>
    </row>
    <row r="610" spans="1:13" x14ac:dyDescent="0.25">
      <c r="A610" s="1">
        <v>1</v>
      </c>
      <c r="B610" s="1">
        <v>26</v>
      </c>
      <c r="C610" s="1">
        <v>9</v>
      </c>
      <c r="D610" s="5">
        <f>DATE(BaseInfo!$C$8,A610,B610)+TIME(C610-1,0,0) + TIME(BaseInfo!$C$12,BaseInfo!$C$13,0)</f>
        <v>44587.5625</v>
      </c>
      <c r="E610" s="2">
        <f t="shared" si="38"/>
        <v>0</v>
      </c>
      <c r="F610" s="2">
        <v>-1.8380000000000001</v>
      </c>
      <c r="G610" s="2">
        <v>-0.309</v>
      </c>
      <c r="H610" s="3">
        <v>700.75099999999998</v>
      </c>
      <c r="I610" s="4">
        <v>0</v>
      </c>
      <c r="J610" s="11">
        <f t="shared" si="36"/>
        <v>1</v>
      </c>
      <c r="K610" s="11">
        <f t="shared" si="37"/>
        <v>14</v>
      </c>
      <c r="L610" s="12">
        <f t="shared" si="39"/>
        <v>1.8637931752208989</v>
      </c>
      <c r="M610" s="13" cm="1">
        <f t="array" ref="M610">BaseInfo!$C$10*(1-E610)*INDEX(BaseInfo!$E$21:$AB$21,K610)*INDEX(BaseInfo!$E$25:$P$25,J610)/L610/MIN(H610,130)/BaseInfo!$C$6*1000000/3600-IF(I610&lt;0.1,BaseInfo!$C$15/MIN(H610,130)*3600,0)</f>
        <v>107.76104917612381</v>
      </c>
    </row>
    <row r="611" spans="1:13" x14ac:dyDescent="0.25">
      <c r="A611" s="1">
        <v>1</v>
      </c>
      <c r="B611" s="1">
        <v>26</v>
      </c>
      <c r="C611" s="1">
        <v>10</v>
      </c>
      <c r="D611" s="5">
        <f>DATE(BaseInfo!$C$8,A611,B611)+TIME(C611-1,0,0) + TIME(BaseInfo!$C$12,BaseInfo!$C$13,0)</f>
        <v>44587.604166666664</v>
      </c>
      <c r="E611" s="2">
        <f t="shared" si="38"/>
        <v>0</v>
      </c>
      <c r="F611" s="2">
        <v>-2.1989999999999998</v>
      </c>
      <c r="G611" s="2">
        <v>-0.29599999999999999</v>
      </c>
      <c r="H611" s="3">
        <v>729.21400000000006</v>
      </c>
      <c r="I611" s="4">
        <v>0</v>
      </c>
      <c r="J611" s="11">
        <f t="shared" si="36"/>
        <v>1</v>
      </c>
      <c r="K611" s="11">
        <f t="shared" si="37"/>
        <v>15</v>
      </c>
      <c r="L611" s="12">
        <f t="shared" si="39"/>
        <v>2.2188323505844236</v>
      </c>
      <c r="M611" s="13" cm="1">
        <f t="array" ref="M611">BaseInfo!$C$10*(1-E611)*INDEX(BaseInfo!$E$21:$AB$21,K611)*INDEX(BaseInfo!$E$25:$P$25,J611)/L611/MIN(H611,130)/BaseInfo!$C$6*1000000/3600-IF(I611&lt;0.1,BaseInfo!$C$15/MIN(H611,130)*3600,0)</f>
        <v>90.074909241233257</v>
      </c>
    </row>
    <row r="612" spans="1:13" x14ac:dyDescent="0.25">
      <c r="A612" s="1">
        <v>1</v>
      </c>
      <c r="B612" s="1">
        <v>26</v>
      </c>
      <c r="C612" s="1">
        <v>11</v>
      </c>
      <c r="D612" s="5">
        <f>DATE(BaseInfo!$C$8,A612,B612)+TIME(C612-1,0,0) + TIME(BaseInfo!$C$12,BaseInfo!$C$13,0)</f>
        <v>44587.645833333328</v>
      </c>
      <c r="E612" s="2">
        <f t="shared" si="38"/>
        <v>0</v>
      </c>
      <c r="F612" s="2">
        <v>-2.262</v>
      </c>
      <c r="G612" s="2">
        <v>-0.52</v>
      </c>
      <c r="H612" s="3">
        <v>681.49400000000003</v>
      </c>
      <c r="I612" s="4">
        <v>0</v>
      </c>
      <c r="J612" s="11">
        <f t="shared" si="36"/>
        <v>1</v>
      </c>
      <c r="K612" s="11">
        <f t="shared" si="37"/>
        <v>16</v>
      </c>
      <c r="L612" s="12">
        <f t="shared" si="39"/>
        <v>2.3210006462730681</v>
      </c>
      <c r="M612" s="13" cm="1">
        <f t="array" ref="M612">BaseInfo!$C$10*(1-E612)*INDEX(BaseInfo!$E$21:$AB$21,K612)*INDEX(BaseInfo!$E$25:$P$25,J612)/L612/MIN(H612,130)/BaseInfo!$C$6*1000000/3600-IF(I612&lt;0.1,BaseInfo!$C$15/MIN(H612,130)*3600,0)</f>
        <v>103.73944172848665</v>
      </c>
    </row>
    <row r="613" spans="1:13" x14ac:dyDescent="0.25">
      <c r="A613" s="1">
        <v>1</v>
      </c>
      <c r="B613" s="1">
        <v>26</v>
      </c>
      <c r="C613" s="1">
        <v>12</v>
      </c>
      <c r="D613" s="5">
        <f>DATE(BaseInfo!$C$8,A613,B613)+TIME(C613-1,0,0) + TIME(BaseInfo!$C$12,BaseInfo!$C$13,0)</f>
        <v>44587.6875</v>
      </c>
      <c r="E613" s="2">
        <f t="shared" si="38"/>
        <v>0</v>
      </c>
      <c r="F613" s="2">
        <v>-1.9590000000000001</v>
      </c>
      <c r="G613" s="2">
        <v>-0.997</v>
      </c>
      <c r="H613" s="3">
        <v>308.83800000000002</v>
      </c>
      <c r="I613" s="4">
        <v>0</v>
      </c>
      <c r="J613" s="11">
        <f t="shared" si="36"/>
        <v>1</v>
      </c>
      <c r="K613" s="11">
        <f t="shared" si="37"/>
        <v>17</v>
      </c>
      <c r="L613" s="12">
        <f t="shared" si="39"/>
        <v>2.1981105522698354</v>
      </c>
      <c r="M613" s="13" cm="1">
        <f t="array" ref="M613">BaseInfo!$C$10*(1-E613)*INDEX(BaseInfo!$E$21:$AB$21,K613)*INDEX(BaseInfo!$E$25:$P$25,J613)/L613/MIN(H613,130)/BaseInfo!$C$6*1000000/3600-IF(I613&lt;0.1,BaseInfo!$C$15/MIN(H613,130)*3600,0)</f>
        <v>137.80985512206777</v>
      </c>
    </row>
    <row r="614" spans="1:13" x14ac:dyDescent="0.25">
      <c r="A614" s="1">
        <v>1</v>
      </c>
      <c r="B614" s="1">
        <v>26</v>
      </c>
      <c r="C614" s="1">
        <v>13</v>
      </c>
      <c r="D614" s="5">
        <f>DATE(BaseInfo!$C$8,A614,B614)+TIME(C614-1,0,0) + TIME(BaseInfo!$C$12,BaseInfo!$C$13,0)</f>
        <v>44587.729166666664</v>
      </c>
      <c r="E614" s="2">
        <f t="shared" si="38"/>
        <v>0</v>
      </c>
      <c r="F614" s="2">
        <v>-1.3740000000000001</v>
      </c>
      <c r="G614" s="2">
        <v>-1.7230000000000001</v>
      </c>
      <c r="H614" s="3">
        <v>46.923000000000002</v>
      </c>
      <c r="I614" s="4">
        <v>0</v>
      </c>
      <c r="J614" s="11">
        <f t="shared" si="36"/>
        <v>1</v>
      </c>
      <c r="K614" s="11">
        <f t="shared" si="37"/>
        <v>18</v>
      </c>
      <c r="L614" s="12">
        <f t="shared" si="39"/>
        <v>2.2037706323481125</v>
      </c>
      <c r="M614" s="13" cm="1">
        <f t="array" ref="M614">BaseInfo!$C$10*(1-E614)*INDEX(BaseInfo!$E$21:$AB$21,K614)*INDEX(BaseInfo!$E$25:$P$25,J614)/L614/MIN(H614,130)/BaseInfo!$C$6*1000000/3600-IF(I614&lt;0.1,BaseInfo!$C$15/MIN(H614,130)*3600,0)</f>
        <v>380.80139022960742</v>
      </c>
    </row>
    <row r="615" spans="1:13" x14ac:dyDescent="0.25">
      <c r="A615" s="1">
        <v>1</v>
      </c>
      <c r="B615" s="1">
        <v>26</v>
      </c>
      <c r="C615" s="1">
        <v>14</v>
      </c>
      <c r="D615" s="5">
        <f>DATE(BaseInfo!$C$8,A615,B615)+TIME(C615-1,0,0) + TIME(BaseInfo!$C$12,BaseInfo!$C$13,0)</f>
        <v>44587.770833333328</v>
      </c>
      <c r="E615" s="2">
        <f t="shared" si="38"/>
        <v>0</v>
      </c>
      <c r="F615" s="2">
        <v>-1.08</v>
      </c>
      <c r="G615" s="2">
        <v>-2.0859999999999999</v>
      </c>
      <c r="H615" s="3">
        <v>37.982999999999997</v>
      </c>
      <c r="I615" s="4">
        <v>0</v>
      </c>
      <c r="J615" s="11">
        <f t="shared" si="36"/>
        <v>1</v>
      </c>
      <c r="K615" s="11">
        <f t="shared" si="37"/>
        <v>19</v>
      </c>
      <c r="L615" s="12">
        <f t="shared" si="39"/>
        <v>2.3489989357170855</v>
      </c>
      <c r="M615" s="13" cm="1">
        <f t="array" ref="M615">BaseInfo!$C$10*(1-E615)*INDEX(BaseInfo!$E$21:$AB$21,K615)*INDEX(BaseInfo!$E$25:$P$25,J615)/L615/MIN(H615,130)/BaseInfo!$C$6*1000000/3600-IF(I615&lt;0.1,BaseInfo!$C$15/MIN(H615,130)*3600,0)</f>
        <v>440.75942084019511</v>
      </c>
    </row>
    <row r="616" spans="1:13" x14ac:dyDescent="0.25">
      <c r="A616" s="1">
        <v>1</v>
      </c>
      <c r="B616" s="1">
        <v>26</v>
      </c>
      <c r="C616" s="1">
        <v>15</v>
      </c>
      <c r="D616" s="5">
        <f>DATE(BaseInfo!$C$8,A616,B616)+TIME(C616-1,0,0) + TIME(BaseInfo!$C$12,BaseInfo!$C$13,0)</f>
        <v>44587.8125</v>
      </c>
      <c r="E616" s="2">
        <f t="shared" si="38"/>
        <v>0</v>
      </c>
      <c r="F616" s="2">
        <v>-0.55600000000000005</v>
      </c>
      <c r="G616" s="2">
        <v>-1.98</v>
      </c>
      <c r="H616" s="3">
        <v>37.167999999999999</v>
      </c>
      <c r="I616" s="4">
        <v>0</v>
      </c>
      <c r="J616" s="11">
        <f t="shared" si="36"/>
        <v>1</v>
      </c>
      <c r="K616" s="11">
        <f t="shared" si="37"/>
        <v>20</v>
      </c>
      <c r="L616" s="12">
        <f t="shared" si="39"/>
        <v>2.0565835747666563</v>
      </c>
      <c r="M616" s="13" cm="1">
        <f t="array" ref="M616">BaseInfo!$C$10*(1-E616)*INDEX(BaseInfo!$E$21:$AB$21,K616)*INDEX(BaseInfo!$E$25:$P$25,J616)/L616/MIN(H616,130)/BaseInfo!$C$6*1000000/3600-IF(I616&lt;0.1,BaseInfo!$C$15/MIN(H616,130)*3600,0)</f>
        <v>445.77413820092005</v>
      </c>
    </row>
    <row r="617" spans="1:13" x14ac:dyDescent="0.25">
      <c r="A617" s="1">
        <v>1</v>
      </c>
      <c r="B617" s="1">
        <v>26</v>
      </c>
      <c r="C617" s="1">
        <v>16</v>
      </c>
      <c r="D617" s="5">
        <f>DATE(BaseInfo!$C$8,A617,B617)+TIME(C617-1,0,0) + TIME(BaseInfo!$C$12,BaseInfo!$C$13,0)</f>
        <v>44587.854166666664</v>
      </c>
      <c r="E617" s="2">
        <f t="shared" si="38"/>
        <v>0</v>
      </c>
      <c r="F617" s="2">
        <v>-4.3999999999999997E-2</v>
      </c>
      <c r="G617" s="2">
        <v>-1.714</v>
      </c>
      <c r="H617" s="3">
        <v>37.100999999999999</v>
      </c>
      <c r="I617" s="4">
        <v>0</v>
      </c>
      <c r="J617" s="11">
        <f t="shared" si="36"/>
        <v>1</v>
      </c>
      <c r="K617" s="11">
        <f t="shared" si="37"/>
        <v>21</v>
      </c>
      <c r="L617" s="12">
        <f t="shared" si="39"/>
        <v>1.7145646677801336</v>
      </c>
      <c r="M617" s="13" cm="1">
        <f t="array" ref="M617">BaseInfo!$C$10*(1-E617)*INDEX(BaseInfo!$E$21:$AB$21,K617)*INDEX(BaseInfo!$E$25:$P$25,J617)/L617/MIN(H617,130)/BaseInfo!$C$6*1000000/3600-IF(I617&lt;0.1,BaseInfo!$C$15/MIN(H617,130)*3600,0)</f>
        <v>411.2974924234959</v>
      </c>
    </row>
    <row r="618" spans="1:13" x14ac:dyDescent="0.25">
      <c r="A618" s="1">
        <v>1</v>
      </c>
      <c r="B618" s="1">
        <v>26</v>
      </c>
      <c r="C618" s="1">
        <v>17</v>
      </c>
      <c r="D618" s="5">
        <f>DATE(BaseInfo!$C$8,A618,B618)+TIME(C618-1,0,0) + TIME(BaseInfo!$C$12,BaseInfo!$C$13,0)</f>
        <v>44587.895833333328</v>
      </c>
      <c r="E618" s="2">
        <f t="shared" si="38"/>
        <v>0</v>
      </c>
      <c r="F618" s="2">
        <v>-0.03</v>
      </c>
      <c r="G618" s="2">
        <v>-1.593</v>
      </c>
      <c r="H618" s="3">
        <v>37.040999999999997</v>
      </c>
      <c r="I618" s="4">
        <v>0</v>
      </c>
      <c r="J618" s="11">
        <f t="shared" si="36"/>
        <v>1</v>
      </c>
      <c r="K618" s="11">
        <f t="shared" si="37"/>
        <v>22</v>
      </c>
      <c r="L618" s="12">
        <f t="shared" si="39"/>
        <v>1.5932824608336087</v>
      </c>
      <c r="M618" s="13" cm="1">
        <f t="array" ref="M618">BaseInfo!$C$10*(1-E618)*INDEX(BaseInfo!$E$21:$AB$21,K618)*INDEX(BaseInfo!$E$25:$P$25,J618)/L618/MIN(H618,130)/BaseInfo!$C$6*1000000/3600-IF(I618&lt;0.1,BaseInfo!$C$15/MIN(H618,130)*3600,0)</f>
        <v>307.92814464284334</v>
      </c>
    </row>
    <row r="619" spans="1:13" x14ac:dyDescent="0.25">
      <c r="A619" s="1">
        <v>1</v>
      </c>
      <c r="B619" s="1">
        <v>26</v>
      </c>
      <c r="C619" s="1">
        <v>18</v>
      </c>
      <c r="D619" s="5">
        <f>DATE(BaseInfo!$C$8,A619,B619)+TIME(C619-1,0,0) + TIME(BaseInfo!$C$12,BaseInfo!$C$13,0)</f>
        <v>44587.9375</v>
      </c>
      <c r="E619" s="2">
        <f t="shared" si="38"/>
        <v>0</v>
      </c>
      <c r="F619" s="2">
        <v>-4.5999999999999999E-2</v>
      </c>
      <c r="G619" s="2">
        <v>-1.671</v>
      </c>
      <c r="H619" s="3">
        <v>36.972000000000001</v>
      </c>
      <c r="I619" s="4">
        <v>0</v>
      </c>
      <c r="J619" s="11">
        <f t="shared" si="36"/>
        <v>1</v>
      </c>
      <c r="K619" s="11">
        <f t="shared" si="37"/>
        <v>23</v>
      </c>
      <c r="L619" s="12">
        <f t="shared" si="39"/>
        <v>1.6716330338923073</v>
      </c>
      <c r="M619" s="13" cm="1">
        <f t="array" ref="M619">BaseInfo!$C$10*(1-E619)*INDEX(BaseInfo!$E$21:$AB$21,K619)*INDEX(BaseInfo!$E$25:$P$25,J619)/L619/MIN(H619,130)/BaseInfo!$C$6*1000000/3600-IF(I619&lt;0.1,BaseInfo!$C$15/MIN(H619,130)*3600,0)</f>
        <v>120.25881656265476</v>
      </c>
    </row>
    <row r="620" spans="1:13" x14ac:dyDescent="0.25">
      <c r="A620" s="1">
        <v>1</v>
      </c>
      <c r="B620" s="1">
        <v>26</v>
      </c>
      <c r="C620" s="1">
        <v>19</v>
      </c>
      <c r="D620" s="5">
        <f>DATE(BaseInfo!$C$8,A620,B620)+TIME(C620-1,0,0) + TIME(BaseInfo!$C$12,BaseInfo!$C$13,0)</f>
        <v>44587.979166666664</v>
      </c>
      <c r="E620" s="2">
        <f t="shared" si="38"/>
        <v>0</v>
      </c>
      <c r="F620" s="2">
        <v>-3.1E-2</v>
      </c>
      <c r="G620" s="2">
        <v>-1.5680000000000001</v>
      </c>
      <c r="H620" s="3">
        <v>36.895000000000003</v>
      </c>
      <c r="I620" s="4">
        <v>0</v>
      </c>
      <c r="J620" s="11">
        <f t="shared" si="36"/>
        <v>1</v>
      </c>
      <c r="K620" s="11">
        <f t="shared" si="37"/>
        <v>24</v>
      </c>
      <c r="L620" s="12">
        <f t="shared" si="39"/>
        <v>1.5683064113877749</v>
      </c>
      <c r="M620" s="13" cm="1">
        <f t="array" ref="M620">BaseInfo!$C$10*(1-E620)*INDEX(BaseInfo!$E$21:$AB$21,K620)*INDEX(BaseInfo!$E$25:$P$25,J620)/L620/MIN(H620,130)/BaseInfo!$C$6*1000000/3600-IF(I620&lt;0.1,BaseInfo!$C$15/MIN(H620,130)*3600,0)</f>
        <v>36.525836626569209</v>
      </c>
    </row>
    <row r="621" spans="1:13" x14ac:dyDescent="0.25">
      <c r="A621" s="1">
        <v>1</v>
      </c>
      <c r="B621" s="1">
        <v>26</v>
      </c>
      <c r="C621" s="1">
        <v>20</v>
      </c>
      <c r="D621" s="5">
        <f>DATE(BaseInfo!$C$8,A621,B621)+TIME(C621-1,0,0) + TIME(BaseInfo!$C$12,BaseInfo!$C$13,0)</f>
        <v>44588.020833333328</v>
      </c>
      <c r="E621" s="2">
        <f t="shared" si="38"/>
        <v>0</v>
      </c>
      <c r="F621" s="2">
        <v>-0.02</v>
      </c>
      <c r="G621" s="2">
        <v>-1.431</v>
      </c>
      <c r="H621" s="3">
        <v>36.816000000000003</v>
      </c>
      <c r="I621" s="4">
        <v>0</v>
      </c>
      <c r="J621" s="11">
        <f t="shared" si="36"/>
        <v>1</v>
      </c>
      <c r="K621" s="11">
        <f t="shared" si="37"/>
        <v>1</v>
      </c>
      <c r="L621" s="12">
        <f t="shared" si="39"/>
        <v>1.4311397555794472</v>
      </c>
      <c r="M621" s="13" cm="1">
        <f t="array" ref="M621">BaseInfo!$C$10*(1-E621)*INDEX(BaseInfo!$E$21:$AB$21,K621)*INDEX(BaseInfo!$E$25:$P$25,J621)/L621/MIN(H621,130)/BaseInfo!$C$6*1000000/3600-IF(I621&lt;0.1,BaseInfo!$C$15/MIN(H621,130)*3600,0)</f>
        <v>41.049721258961839</v>
      </c>
    </row>
    <row r="622" spans="1:13" x14ac:dyDescent="0.25">
      <c r="A622" s="1">
        <v>1</v>
      </c>
      <c r="B622" s="1">
        <v>26</v>
      </c>
      <c r="C622" s="1">
        <v>21</v>
      </c>
      <c r="D622" s="5">
        <f>DATE(BaseInfo!$C$8,A622,B622)+TIME(C622-1,0,0) + TIME(BaseInfo!$C$12,BaseInfo!$C$13,0)</f>
        <v>44588.0625</v>
      </c>
      <c r="E622" s="2">
        <f t="shared" si="38"/>
        <v>0</v>
      </c>
      <c r="F622" s="2">
        <v>-6.8000000000000005E-2</v>
      </c>
      <c r="G622" s="2">
        <v>-1.6379999999999999</v>
      </c>
      <c r="H622" s="3">
        <v>36.707000000000001</v>
      </c>
      <c r="I622" s="4">
        <v>0</v>
      </c>
      <c r="J622" s="11">
        <f t="shared" si="36"/>
        <v>1</v>
      </c>
      <c r="K622" s="11">
        <f t="shared" si="37"/>
        <v>2</v>
      </c>
      <c r="L622" s="12">
        <f t="shared" si="39"/>
        <v>1.6394108697943905</v>
      </c>
      <c r="M622" s="13" cm="1">
        <f t="array" ref="M622">BaseInfo!$C$10*(1-E622)*INDEX(BaseInfo!$E$21:$AB$21,K622)*INDEX(BaseInfo!$E$25:$P$25,J622)/L622/MIN(H622,130)/BaseInfo!$C$6*1000000/3600-IF(I622&lt;0.1,BaseInfo!$C$15/MIN(H622,130)*3600,0)</f>
        <v>34.695232196704538</v>
      </c>
    </row>
    <row r="623" spans="1:13" x14ac:dyDescent="0.25">
      <c r="A623" s="1">
        <v>1</v>
      </c>
      <c r="B623" s="1">
        <v>26</v>
      </c>
      <c r="C623" s="1">
        <v>22</v>
      </c>
      <c r="D623" s="5">
        <f>DATE(BaseInfo!$C$8,A623,B623)+TIME(C623-1,0,0) + TIME(BaseInfo!$C$12,BaseInfo!$C$13,0)</f>
        <v>44588.104166666664</v>
      </c>
      <c r="E623" s="2">
        <f t="shared" si="38"/>
        <v>0</v>
      </c>
      <c r="F623" s="2">
        <v>-0.29899999999999999</v>
      </c>
      <c r="G623" s="2">
        <v>-1.8180000000000001</v>
      </c>
      <c r="H623" s="3">
        <v>36.558</v>
      </c>
      <c r="I623" s="4">
        <v>0</v>
      </c>
      <c r="J623" s="11">
        <f t="shared" si="36"/>
        <v>1</v>
      </c>
      <c r="K623" s="11">
        <f t="shared" si="37"/>
        <v>3</v>
      </c>
      <c r="L623" s="12">
        <f t="shared" si="39"/>
        <v>1.8424236754883498</v>
      </c>
      <c r="M623" s="13" cm="1">
        <f t="array" ref="M623">BaseInfo!$C$10*(1-E623)*INDEX(BaseInfo!$E$21:$AB$21,K623)*INDEX(BaseInfo!$E$25:$P$25,J623)/L623/MIN(H623,130)/BaseInfo!$C$6*1000000/3600-IF(I623&lt;0.1,BaseInfo!$C$15/MIN(H623,130)*3600,0)</f>
        <v>29.913003068009495</v>
      </c>
    </row>
    <row r="624" spans="1:13" x14ac:dyDescent="0.25">
      <c r="A624" s="1">
        <v>1</v>
      </c>
      <c r="B624" s="1">
        <v>26</v>
      </c>
      <c r="C624" s="1">
        <v>23</v>
      </c>
      <c r="D624" s="5">
        <f>DATE(BaseInfo!$C$8,A624,B624)+TIME(C624-1,0,0) + TIME(BaseInfo!$C$12,BaseInfo!$C$13,0)</f>
        <v>44588.145833333328</v>
      </c>
      <c r="E624" s="2">
        <f t="shared" si="38"/>
        <v>0</v>
      </c>
      <c r="F624" s="2">
        <v>-1.0429999999999999</v>
      </c>
      <c r="G624" s="2">
        <v>-1.44</v>
      </c>
      <c r="H624" s="3">
        <v>36.424999999999997</v>
      </c>
      <c r="I624" s="4">
        <v>0</v>
      </c>
      <c r="J624" s="11">
        <f t="shared" si="36"/>
        <v>1</v>
      </c>
      <c r="K624" s="11">
        <f t="shared" si="37"/>
        <v>4</v>
      </c>
      <c r="L624" s="12">
        <f t="shared" si="39"/>
        <v>1.7780463998445035</v>
      </c>
      <c r="M624" s="13" cm="1">
        <f t="array" ref="M624">BaseInfo!$C$10*(1-E624)*INDEX(BaseInfo!$E$21:$AB$21,K624)*INDEX(BaseInfo!$E$25:$P$25,J624)/L624/MIN(H624,130)/BaseInfo!$C$6*1000000/3600-IF(I624&lt;0.1,BaseInfo!$C$15/MIN(H624,130)*3600,0)</f>
        <v>31.467075613043214</v>
      </c>
    </row>
    <row r="625" spans="1:13" x14ac:dyDescent="0.25">
      <c r="A625" s="1">
        <v>1</v>
      </c>
      <c r="B625" s="1">
        <v>26</v>
      </c>
      <c r="C625" s="1">
        <v>24</v>
      </c>
      <c r="D625" s="5">
        <f>DATE(BaseInfo!$C$8,A625,B625)+TIME(C625-1,0,0) + TIME(BaseInfo!$C$12,BaseInfo!$C$13,0)</f>
        <v>44588.1875</v>
      </c>
      <c r="E625" s="2">
        <f t="shared" si="38"/>
        <v>0</v>
      </c>
      <c r="F625" s="2">
        <v>-1.0589999999999999</v>
      </c>
      <c r="G625" s="2">
        <v>-1.298</v>
      </c>
      <c r="H625" s="3">
        <v>36.316000000000003</v>
      </c>
      <c r="I625" s="4">
        <v>0</v>
      </c>
      <c r="J625" s="11">
        <f t="shared" si="36"/>
        <v>1</v>
      </c>
      <c r="K625" s="11">
        <f t="shared" si="37"/>
        <v>5</v>
      </c>
      <c r="L625" s="12">
        <f t="shared" si="39"/>
        <v>1.6751970033402042</v>
      </c>
      <c r="M625" s="13" cm="1">
        <f t="array" ref="M625">BaseInfo!$C$10*(1-E625)*INDEX(BaseInfo!$E$21:$AB$21,K625)*INDEX(BaseInfo!$E$25:$P$25,J625)/L625/MIN(H625,130)/BaseInfo!$C$6*1000000/3600-IF(I625&lt;0.1,BaseInfo!$C$15/MIN(H625,130)*3600,0)</f>
        <v>122.14957019811879</v>
      </c>
    </row>
    <row r="626" spans="1:13" x14ac:dyDescent="0.25">
      <c r="A626" s="1">
        <v>1</v>
      </c>
      <c r="B626" s="1">
        <v>27</v>
      </c>
      <c r="C626" s="1">
        <v>1</v>
      </c>
      <c r="D626" s="5">
        <f>DATE(BaseInfo!$C$8,A626,B626)+TIME(C626-1,0,0) + TIME(BaseInfo!$C$12,BaseInfo!$C$13,0)</f>
        <v>44588.229166666664</v>
      </c>
      <c r="E626" s="2">
        <f t="shared" si="38"/>
        <v>0</v>
      </c>
      <c r="F626" s="2">
        <v>-0.97899999999999998</v>
      </c>
      <c r="G626" s="2">
        <v>-1.4770000000000001</v>
      </c>
      <c r="H626" s="3">
        <v>36.209000000000003</v>
      </c>
      <c r="I626" s="4">
        <v>0</v>
      </c>
      <c r="J626" s="11">
        <f t="shared" si="36"/>
        <v>1</v>
      </c>
      <c r="K626" s="11">
        <f t="shared" si="37"/>
        <v>6</v>
      </c>
      <c r="L626" s="12">
        <f t="shared" si="39"/>
        <v>1.7719960496569964</v>
      </c>
      <c r="M626" s="13" cm="1">
        <f t="array" ref="M626">BaseInfo!$C$10*(1-E626)*INDEX(BaseInfo!$E$21:$AB$21,K626)*INDEX(BaseInfo!$E$25:$P$25,J626)/L626/MIN(H626,130)/BaseInfo!$C$6*1000000/3600-IF(I626&lt;0.1,BaseInfo!$C$15/MIN(H626,130)*3600,0)</f>
        <v>198.75321027077504</v>
      </c>
    </row>
    <row r="627" spans="1:13" x14ac:dyDescent="0.25">
      <c r="A627" s="1">
        <v>1</v>
      </c>
      <c r="B627" s="1">
        <v>27</v>
      </c>
      <c r="C627" s="1">
        <v>2</v>
      </c>
      <c r="D627" s="5">
        <f>DATE(BaseInfo!$C$8,A627,B627)+TIME(C627-1,0,0) + TIME(BaseInfo!$C$12,BaseInfo!$C$13,0)</f>
        <v>44588.270833333328</v>
      </c>
      <c r="E627" s="2">
        <f t="shared" si="38"/>
        <v>0</v>
      </c>
      <c r="F627" s="2">
        <v>-0.90600000000000003</v>
      </c>
      <c r="G627" s="2">
        <v>-1.629</v>
      </c>
      <c r="H627" s="3">
        <v>36.109000000000002</v>
      </c>
      <c r="I627" s="4">
        <v>0</v>
      </c>
      <c r="J627" s="11">
        <f t="shared" si="36"/>
        <v>1</v>
      </c>
      <c r="K627" s="11">
        <f t="shared" si="37"/>
        <v>7</v>
      </c>
      <c r="L627" s="12">
        <f t="shared" si="39"/>
        <v>1.8639949034265089</v>
      </c>
      <c r="M627" s="13" cm="1">
        <f t="array" ref="M627">BaseInfo!$C$10*(1-E627)*INDEX(BaseInfo!$E$21:$AB$21,K627)*INDEX(BaseInfo!$E$25:$P$25,J627)/L627/MIN(H627,130)/BaseInfo!$C$6*1000000/3600-IF(I627&lt;0.1,BaseInfo!$C$15/MIN(H627,130)*3600,0)</f>
        <v>268.5526304962558</v>
      </c>
    </row>
    <row r="628" spans="1:13" x14ac:dyDescent="0.25">
      <c r="A628" s="1">
        <v>1</v>
      </c>
      <c r="B628" s="1">
        <v>27</v>
      </c>
      <c r="C628" s="1">
        <v>3</v>
      </c>
      <c r="D628" s="5">
        <f>DATE(BaseInfo!$C$8,A628,B628)+TIME(C628-1,0,0) + TIME(BaseInfo!$C$12,BaseInfo!$C$13,0)</f>
        <v>44588.3125</v>
      </c>
      <c r="E628" s="2">
        <f t="shared" si="38"/>
        <v>0</v>
      </c>
      <c r="F628" s="2">
        <v>-0.65</v>
      </c>
      <c r="G628" s="2">
        <v>-1.389</v>
      </c>
      <c r="H628" s="3">
        <v>48.15</v>
      </c>
      <c r="I628" s="4">
        <v>0</v>
      </c>
      <c r="J628" s="11">
        <f t="shared" si="36"/>
        <v>1</v>
      </c>
      <c r="K628" s="11">
        <f t="shared" si="37"/>
        <v>8</v>
      </c>
      <c r="L628" s="12">
        <f t="shared" si="39"/>
        <v>1.5335648013696717</v>
      </c>
      <c r="M628" s="13" cm="1">
        <f t="array" ref="M628">BaseInfo!$C$10*(1-E628)*INDEX(BaseInfo!$E$21:$AB$21,K628)*INDEX(BaseInfo!$E$25:$P$25,J628)/L628/MIN(H628,130)/BaseInfo!$C$6*1000000/3600-IF(I628&lt;0.1,BaseInfo!$C$15/MIN(H628,130)*3600,0)</f>
        <v>355.20362244816027</v>
      </c>
    </row>
    <row r="629" spans="1:13" x14ac:dyDescent="0.25">
      <c r="A629" s="1">
        <v>1</v>
      </c>
      <c r="B629" s="1">
        <v>27</v>
      </c>
      <c r="C629" s="1">
        <v>4</v>
      </c>
      <c r="D629" s="5">
        <f>DATE(BaseInfo!$C$8,A629,B629)+TIME(C629-1,0,0) + TIME(BaseInfo!$C$12,BaseInfo!$C$13,0)</f>
        <v>44588.354166666664</v>
      </c>
      <c r="E629" s="2">
        <f t="shared" si="38"/>
        <v>0</v>
      </c>
      <c r="F629" s="2">
        <v>-0.44700000000000001</v>
      </c>
      <c r="G629" s="2">
        <v>-1.61</v>
      </c>
      <c r="H629" s="3">
        <v>120.133</v>
      </c>
      <c r="I629" s="4">
        <v>0</v>
      </c>
      <c r="J629" s="11">
        <f t="shared" si="36"/>
        <v>1</v>
      </c>
      <c r="K629" s="11">
        <f t="shared" si="37"/>
        <v>9</v>
      </c>
      <c r="L629" s="12">
        <f t="shared" si="39"/>
        <v>1.6709006553353196</v>
      </c>
      <c r="M629" s="13" cm="1">
        <f t="array" ref="M629">BaseInfo!$C$10*(1-E629)*INDEX(BaseInfo!$E$21:$AB$21,K629)*INDEX(BaseInfo!$E$25:$P$25,J629)/L629/MIN(H629,130)/BaseInfo!$C$6*1000000/3600-IF(I629&lt;0.1,BaseInfo!$C$15/MIN(H629,130)*3600,0)</f>
        <v>170.44470908086981</v>
      </c>
    </row>
    <row r="630" spans="1:13" x14ac:dyDescent="0.25">
      <c r="A630" s="1">
        <v>1</v>
      </c>
      <c r="B630" s="1">
        <v>27</v>
      </c>
      <c r="C630" s="1">
        <v>5</v>
      </c>
      <c r="D630" s="5">
        <f>DATE(BaseInfo!$C$8,A630,B630)+TIME(C630-1,0,0) + TIME(BaseInfo!$C$12,BaseInfo!$C$13,0)</f>
        <v>44588.395833333328</v>
      </c>
      <c r="E630" s="2">
        <f t="shared" si="38"/>
        <v>0</v>
      </c>
      <c r="F630" s="2">
        <v>-0.27700000000000002</v>
      </c>
      <c r="G630" s="2">
        <v>-1.7230000000000001</v>
      </c>
      <c r="H630" s="3">
        <v>233.62</v>
      </c>
      <c r="I630" s="4">
        <v>0</v>
      </c>
      <c r="J630" s="11">
        <f t="shared" si="36"/>
        <v>1</v>
      </c>
      <c r="K630" s="11">
        <f t="shared" si="37"/>
        <v>10</v>
      </c>
      <c r="L630" s="12">
        <f t="shared" si="39"/>
        <v>1.7451240643576031</v>
      </c>
      <c r="M630" s="13" cm="1">
        <f t="array" ref="M630">BaseInfo!$C$10*(1-E630)*INDEX(BaseInfo!$E$21:$AB$21,K630)*INDEX(BaseInfo!$E$25:$P$25,J630)/L630/MIN(H630,130)/BaseInfo!$C$6*1000000/3600-IF(I630&lt;0.1,BaseInfo!$C$15/MIN(H630,130)*3600,0)</f>
        <v>174.30034178282719</v>
      </c>
    </row>
    <row r="631" spans="1:13" x14ac:dyDescent="0.25">
      <c r="A631" s="1">
        <v>1</v>
      </c>
      <c r="B631" s="1">
        <v>27</v>
      </c>
      <c r="C631" s="1">
        <v>6</v>
      </c>
      <c r="D631" s="5">
        <f>DATE(BaseInfo!$C$8,A631,B631)+TIME(C631-1,0,0) + TIME(BaseInfo!$C$12,BaseInfo!$C$13,0)</f>
        <v>44588.4375</v>
      </c>
      <c r="E631" s="2">
        <f t="shared" si="38"/>
        <v>0</v>
      </c>
      <c r="F631" s="2">
        <v>-0.316</v>
      </c>
      <c r="G631" s="2">
        <v>-1.526</v>
      </c>
      <c r="H631" s="3">
        <v>366.11099999999999</v>
      </c>
      <c r="I631" s="4">
        <v>0</v>
      </c>
      <c r="J631" s="11">
        <f t="shared" si="36"/>
        <v>1</v>
      </c>
      <c r="K631" s="11">
        <f t="shared" si="37"/>
        <v>11</v>
      </c>
      <c r="L631" s="12">
        <f t="shared" si="39"/>
        <v>1.5583747944573538</v>
      </c>
      <c r="M631" s="13" cm="1">
        <f t="array" ref="M631">BaseInfo!$C$10*(1-E631)*INDEX(BaseInfo!$E$21:$AB$21,K631)*INDEX(BaseInfo!$E$25:$P$25,J631)/L631/MIN(H631,130)/BaseInfo!$C$6*1000000/3600-IF(I631&lt;0.1,BaseInfo!$C$15/MIN(H631,130)*3600,0)</f>
        <v>155.86186271362371</v>
      </c>
    </row>
    <row r="632" spans="1:13" x14ac:dyDescent="0.25">
      <c r="A632" s="1">
        <v>1</v>
      </c>
      <c r="B632" s="1">
        <v>27</v>
      </c>
      <c r="C632" s="1">
        <v>7</v>
      </c>
      <c r="D632" s="5">
        <f>DATE(BaseInfo!$C$8,A632,B632)+TIME(C632-1,0,0) + TIME(BaseInfo!$C$12,BaseInfo!$C$13,0)</f>
        <v>44588.479166666664</v>
      </c>
      <c r="E632" s="2">
        <f t="shared" si="38"/>
        <v>0</v>
      </c>
      <c r="F632" s="2">
        <v>-0.78300000000000003</v>
      </c>
      <c r="G632" s="2">
        <v>-1.0629999999999999</v>
      </c>
      <c r="H632" s="3">
        <v>511.99</v>
      </c>
      <c r="I632" s="4">
        <v>0</v>
      </c>
      <c r="J632" s="11">
        <f t="shared" si="36"/>
        <v>1</v>
      </c>
      <c r="K632" s="11">
        <f t="shared" si="37"/>
        <v>12</v>
      </c>
      <c r="L632" s="12">
        <f t="shared" si="39"/>
        <v>1.3202492188977049</v>
      </c>
      <c r="M632" s="13" cm="1">
        <f t="array" ref="M632">BaseInfo!$C$10*(1-E632)*INDEX(BaseInfo!$E$21:$AB$21,K632)*INDEX(BaseInfo!$E$25:$P$25,J632)/L632/MIN(H632,130)/BaseInfo!$C$6*1000000/3600-IF(I632&lt;0.1,BaseInfo!$C$15/MIN(H632,130)*3600,0)</f>
        <v>153.26614381664044</v>
      </c>
    </row>
    <row r="633" spans="1:13" x14ac:dyDescent="0.25">
      <c r="A633" s="1">
        <v>1</v>
      </c>
      <c r="B633" s="1">
        <v>27</v>
      </c>
      <c r="C633" s="1">
        <v>8</v>
      </c>
      <c r="D633" s="5">
        <f>DATE(BaseInfo!$C$8,A633,B633)+TIME(C633-1,0,0) + TIME(BaseInfo!$C$12,BaseInfo!$C$13,0)</f>
        <v>44588.520833333328</v>
      </c>
      <c r="E633" s="2">
        <f t="shared" si="38"/>
        <v>0</v>
      </c>
      <c r="F633" s="2">
        <v>-1.2410000000000001</v>
      </c>
      <c r="G633" s="2">
        <v>-0.36599999999999999</v>
      </c>
      <c r="H633" s="3">
        <v>636.303</v>
      </c>
      <c r="I633" s="4">
        <v>0</v>
      </c>
      <c r="J633" s="11">
        <f t="shared" si="36"/>
        <v>1</v>
      </c>
      <c r="K633" s="11">
        <f t="shared" si="37"/>
        <v>13</v>
      </c>
      <c r="L633" s="12">
        <f t="shared" si="39"/>
        <v>1.2938458177078134</v>
      </c>
      <c r="M633" s="13" cm="1">
        <f t="array" ref="M633">BaseInfo!$C$10*(1-E633)*INDEX(BaseInfo!$E$21:$AB$21,K633)*INDEX(BaseInfo!$E$25:$P$25,J633)/L633/MIN(H633,130)/BaseInfo!$C$6*1000000/3600-IF(I633&lt;0.1,BaseInfo!$C$15/MIN(H633,130)*3600,0)</f>
        <v>156.45034439032588</v>
      </c>
    </row>
    <row r="634" spans="1:13" x14ac:dyDescent="0.25">
      <c r="A634" s="1">
        <v>1</v>
      </c>
      <c r="B634" s="1">
        <v>27</v>
      </c>
      <c r="C634" s="1">
        <v>9</v>
      </c>
      <c r="D634" s="5">
        <f>DATE(BaseInfo!$C$8,A634,B634)+TIME(C634-1,0,0) + TIME(BaseInfo!$C$12,BaseInfo!$C$13,0)</f>
        <v>44588.5625</v>
      </c>
      <c r="E634" s="2">
        <f t="shared" si="38"/>
        <v>0</v>
      </c>
      <c r="F634" s="2">
        <v>-1.3109999999999999</v>
      </c>
      <c r="G634" s="2">
        <v>-9.1999999999999998E-2</v>
      </c>
      <c r="H634" s="3">
        <v>743.83100000000002</v>
      </c>
      <c r="I634" s="4">
        <v>0</v>
      </c>
      <c r="J634" s="11">
        <f t="shared" si="36"/>
        <v>1</v>
      </c>
      <c r="K634" s="11">
        <f t="shared" si="37"/>
        <v>14</v>
      </c>
      <c r="L634" s="12">
        <f t="shared" si="39"/>
        <v>1.3142241056988719</v>
      </c>
      <c r="M634" s="13" cm="1">
        <f t="array" ref="M634">BaseInfo!$C$10*(1-E634)*INDEX(BaseInfo!$E$21:$AB$21,K634)*INDEX(BaseInfo!$E$25:$P$25,J634)/L634/MIN(H634,130)/BaseInfo!$C$6*1000000/3600-IF(I634&lt;0.1,BaseInfo!$C$15/MIN(H634,130)*3600,0)</f>
        <v>153.98149425864304</v>
      </c>
    </row>
    <row r="635" spans="1:13" x14ac:dyDescent="0.25">
      <c r="A635" s="1">
        <v>1</v>
      </c>
      <c r="B635" s="1">
        <v>27</v>
      </c>
      <c r="C635" s="1">
        <v>10</v>
      </c>
      <c r="D635" s="5">
        <f>DATE(BaseInfo!$C$8,A635,B635)+TIME(C635-1,0,0) + TIME(BaseInfo!$C$12,BaseInfo!$C$13,0)</f>
        <v>44588.604166666664</v>
      </c>
      <c r="E635" s="2">
        <f t="shared" si="38"/>
        <v>0</v>
      </c>
      <c r="F635" s="2">
        <v>-1.37</v>
      </c>
      <c r="G635" s="2">
        <v>3.7999999999999999E-2</v>
      </c>
      <c r="H635" s="3">
        <v>787.245</v>
      </c>
      <c r="I635" s="4">
        <v>0</v>
      </c>
      <c r="J635" s="11">
        <f t="shared" si="36"/>
        <v>1</v>
      </c>
      <c r="K635" s="11">
        <f t="shared" si="37"/>
        <v>15</v>
      </c>
      <c r="L635" s="12">
        <f t="shared" si="39"/>
        <v>1.3705269059744869</v>
      </c>
      <c r="M635" s="13" cm="1">
        <f t="array" ref="M635">BaseInfo!$C$10*(1-E635)*INDEX(BaseInfo!$E$21:$AB$21,K635)*INDEX(BaseInfo!$E$25:$P$25,J635)/L635/MIN(H635,130)/BaseInfo!$C$6*1000000/3600-IF(I635&lt;0.1,BaseInfo!$C$15/MIN(H635,130)*3600,0)</f>
        <v>147.54199662760089</v>
      </c>
    </row>
    <row r="636" spans="1:13" x14ac:dyDescent="0.25">
      <c r="A636" s="1">
        <v>1</v>
      </c>
      <c r="B636" s="1">
        <v>27</v>
      </c>
      <c r="C636" s="1">
        <v>11</v>
      </c>
      <c r="D636" s="5">
        <f>DATE(BaseInfo!$C$8,A636,B636)+TIME(C636-1,0,0) + TIME(BaseInfo!$C$12,BaseInfo!$C$13,0)</f>
        <v>44588.645833333328</v>
      </c>
      <c r="E636" s="2">
        <f t="shared" si="38"/>
        <v>0</v>
      </c>
      <c r="F636" s="2">
        <v>-1.355</v>
      </c>
      <c r="G636" s="2">
        <v>-0.41699999999999998</v>
      </c>
      <c r="H636" s="3">
        <v>757.43</v>
      </c>
      <c r="I636" s="4">
        <v>0</v>
      </c>
      <c r="J636" s="11">
        <f t="shared" si="36"/>
        <v>1</v>
      </c>
      <c r="K636" s="11">
        <f t="shared" si="37"/>
        <v>16</v>
      </c>
      <c r="L636" s="12">
        <f t="shared" si="39"/>
        <v>1.4177143576898699</v>
      </c>
      <c r="M636" s="13" cm="1">
        <f t="array" ref="M636">BaseInfo!$C$10*(1-E636)*INDEX(BaseInfo!$E$21:$AB$21,K636)*INDEX(BaseInfo!$E$25:$P$25,J636)/L636/MIN(H636,130)/BaseInfo!$C$6*1000000/3600-IF(I636&lt;0.1,BaseInfo!$C$15/MIN(H636,130)*3600,0)</f>
        <v>171.60066000602092</v>
      </c>
    </row>
    <row r="637" spans="1:13" x14ac:dyDescent="0.25">
      <c r="A637" s="1">
        <v>1</v>
      </c>
      <c r="B637" s="1">
        <v>27</v>
      </c>
      <c r="C637" s="1">
        <v>12</v>
      </c>
      <c r="D637" s="5">
        <f>DATE(BaseInfo!$C$8,A637,B637)+TIME(C637-1,0,0) + TIME(BaseInfo!$C$12,BaseInfo!$C$13,0)</f>
        <v>44588.6875</v>
      </c>
      <c r="E637" s="2">
        <f t="shared" si="38"/>
        <v>0</v>
      </c>
      <c r="F637" s="2">
        <v>-0.95699999999999996</v>
      </c>
      <c r="G637" s="2">
        <v>-1.153</v>
      </c>
      <c r="H637" s="3">
        <v>337.87099999999998</v>
      </c>
      <c r="I637" s="4">
        <v>0</v>
      </c>
      <c r="J637" s="11">
        <f t="shared" si="36"/>
        <v>1</v>
      </c>
      <c r="K637" s="11">
        <f t="shared" si="37"/>
        <v>17</v>
      </c>
      <c r="L637" s="12">
        <f t="shared" si="39"/>
        <v>1.4984184996188481</v>
      </c>
      <c r="M637" s="13" cm="1">
        <f t="array" ref="M637">BaseInfo!$C$10*(1-E637)*INDEX(BaseInfo!$E$21:$AB$21,K637)*INDEX(BaseInfo!$E$25:$P$25,J637)/L637/MIN(H637,130)/BaseInfo!$C$6*1000000/3600-IF(I637&lt;0.1,BaseInfo!$C$15/MIN(H637,130)*3600,0)</f>
        <v>203.45377849334386</v>
      </c>
    </row>
    <row r="638" spans="1:13" x14ac:dyDescent="0.25">
      <c r="A638" s="1">
        <v>1</v>
      </c>
      <c r="B638" s="1">
        <v>27</v>
      </c>
      <c r="C638" s="1">
        <v>13</v>
      </c>
      <c r="D638" s="5">
        <f>DATE(BaseInfo!$C$8,A638,B638)+TIME(C638-1,0,0) + TIME(BaseInfo!$C$12,BaseInfo!$C$13,0)</f>
        <v>44588.729166666664</v>
      </c>
      <c r="E638" s="2">
        <f t="shared" si="38"/>
        <v>0</v>
      </c>
      <c r="F638" s="2">
        <v>-0.73299999999999998</v>
      </c>
      <c r="G638" s="2">
        <v>-1.407</v>
      </c>
      <c r="H638" s="3">
        <v>47.578000000000003</v>
      </c>
      <c r="I638" s="4">
        <v>0</v>
      </c>
      <c r="J638" s="11">
        <f t="shared" si="36"/>
        <v>1</v>
      </c>
      <c r="K638" s="11">
        <f t="shared" si="37"/>
        <v>18</v>
      </c>
      <c r="L638" s="12">
        <f t="shared" si="39"/>
        <v>1.5864860541460803</v>
      </c>
      <c r="M638" s="13" cm="1">
        <f t="array" ref="M638">BaseInfo!$C$10*(1-E638)*INDEX(BaseInfo!$E$21:$AB$21,K638)*INDEX(BaseInfo!$E$25:$P$25,J638)/L638/MIN(H638,130)/BaseInfo!$C$6*1000000/3600-IF(I638&lt;0.1,BaseInfo!$C$15/MIN(H638,130)*3600,0)</f>
        <v>524.62892816734222</v>
      </c>
    </row>
    <row r="639" spans="1:13" x14ac:dyDescent="0.25">
      <c r="A639" s="1">
        <v>1</v>
      </c>
      <c r="B639" s="1">
        <v>27</v>
      </c>
      <c r="C639" s="1">
        <v>14</v>
      </c>
      <c r="D639" s="5">
        <f>DATE(BaseInfo!$C$8,A639,B639)+TIME(C639-1,0,0) + TIME(BaseInfo!$C$12,BaseInfo!$C$13,0)</f>
        <v>44588.770833333328</v>
      </c>
      <c r="E639" s="2">
        <f t="shared" si="38"/>
        <v>0</v>
      </c>
      <c r="F639" s="2">
        <v>-0.53400000000000003</v>
      </c>
      <c r="G639" s="2">
        <v>-1.571</v>
      </c>
      <c r="H639" s="3">
        <v>38.039000000000001</v>
      </c>
      <c r="I639" s="4">
        <v>0</v>
      </c>
      <c r="J639" s="11">
        <f t="shared" si="36"/>
        <v>1</v>
      </c>
      <c r="K639" s="11">
        <f t="shared" si="37"/>
        <v>19</v>
      </c>
      <c r="L639" s="12">
        <f t="shared" si="39"/>
        <v>1.6592760469554184</v>
      </c>
      <c r="M639" s="13" cm="1">
        <f t="array" ref="M639">BaseInfo!$C$10*(1-E639)*INDEX(BaseInfo!$E$21:$AB$21,K639)*INDEX(BaseInfo!$E$25:$P$25,J639)/L639/MIN(H639,130)/BaseInfo!$C$6*1000000/3600-IF(I639&lt;0.1,BaseInfo!$C$15/MIN(H639,130)*3600,0)</f>
        <v>626.98833325262433</v>
      </c>
    </row>
    <row r="640" spans="1:13" x14ac:dyDescent="0.25">
      <c r="A640" s="1">
        <v>1</v>
      </c>
      <c r="B640" s="1">
        <v>27</v>
      </c>
      <c r="C640" s="1">
        <v>15</v>
      </c>
      <c r="D640" s="5">
        <f>DATE(BaseInfo!$C$8,A640,B640)+TIME(C640-1,0,0) + TIME(BaseInfo!$C$12,BaseInfo!$C$13,0)</f>
        <v>44588.8125</v>
      </c>
      <c r="E640" s="2">
        <f t="shared" si="38"/>
        <v>0</v>
      </c>
      <c r="F640" s="2">
        <v>-6.5000000000000002E-2</v>
      </c>
      <c r="G640" s="2">
        <v>-1.329</v>
      </c>
      <c r="H640" s="3">
        <v>37.317999999999998</v>
      </c>
      <c r="I640" s="4">
        <v>0</v>
      </c>
      <c r="J640" s="11">
        <f t="shared" si="36"/>
        <v>1</v>
      </c>
      <c r="K640" s="11">
        <f t="shared" si="37"/>
        <v>20</v>
      </c>
      <c r="L640" s="12">
        <f t="shared" si="39"/>
        <v>1.3305885915638989</v>
      </c>
      <c r="M640" s="13" cm="1">
        <f t="array" ref="M640">BaseInfo!$C$10*(1-E640)*INDEX(BaseInfo!$E$21:$AB$21,K640)*INDEX(BaseInfo!$E$25:$P$25,J640)/L640/MIN(H640,130)/BaseInfo!$C$6*1000000/3600-IF(I640&lt;0.1,BaseInfo!$C$15/MIN(H640,130)*3600,0)</f>
        <v>691.49122982114443</v>
      </c>
    </row>
    <row r="641" spans="1:13" x14ac:dyDescent="0.25">
      <c r="A641" s="1">
        <v>1</v>
      </c>
      <c r="B641" s="1">
        <v>27</v>
      </c>
      <c r="C641" s="1">
        <v>16</v>
      </c>
      <c r="D641" s="5">
        <f>DATE(BaseInfo!$C$8,A641,B641)+TIME(C641-1,0,0) + TIME(BaseInfo!$C$12,BaseInfo!$C$13,0)</f>
        <v>44588.854166666664</v>
      </c>
      <c r="E641" s="2">
        <f t="shared" si="38"/>
        <v>0</v>
      </c>
      <c r="F641" s="2">
        <v>-1.4E-2</v>
      </c>
      <c r="G641" s="2">
        <v>-0.89400000000000002</v>
      </c>
      <c r="H641" s="3">
        <v>37.25</v>
      </c>
      <c r="I641" s="4">
        <v>0</v>
      </c>
      <c r="J641" s="11">
        <f t="shared" si="36"/>
        <v>1</v>
      </c>
      <c r="K641" s="11">
        <f t="shared" si="37"/>
        <v>21</v>
      </c>
      <c r="L641" s="12">
        <f t="shared" si="39"/>
        <v>0.89410961296700087</v>
      </c>
      <c r="M641" s="13" cm="1">
        <f t="array" ref="M641">BaseInfo!$C$10*(1-E641)*INDEX(BaseInfo!$E$21:$AB$21,K641)*INDEX(BaseInfo!$E$25:$P$25,J641)/L641/MIN(H641,130)/BaseInfo!$C$6*1000000/3600-IF(I641&lt;0.1,BaseInfo!$C$15/MIN(H641,130)*3600,0)</f>
        <v>794.42674994282163</v>
      </c>
    </row>
    <row r="642" spans="1:13" x14ac:dyDescent="0.25">
      <c r="A642" s="1">
        <v>1</v>
      </c>
      <c r="B642" s="1">
        <v>27</v>
      </c>
      <c r="C642" s="1">
        <v>17</v>
      </c>
      <c r="D642" s="5">
        <f>DATE(BaseInfo!$C$8,A642,B642)+TIME(C642-1,0,0) + TIME(BaseInfo!$C$12,BaseInfo!$C$13,0)</f>
        <v>44588.895833333328</v>
      </c>
      <c r="E642" s="2">
        <f t="shared" si="38"/>
        <v>0</v>
      </c>
      <c r="F642" s="2">
        <v>-0.02</v>
      </c>
      <c r="G642" s="2">
        <v>-0.77600000000000002</v>
      </c>
      <c r="H642" s="3">
        <v>37.179000000000002</v>
      </c>
      <c r="I642" s="4">
        <v>0</v>
      </c>
      <c r="J642" s="11">
        <f t="shared" ref="J642:J705" si="40">MONTH(D642)</f>
        <v>1</v>
      </c>
      <c r="K642" s="11">
        <f t="shared" ref="K642:K705" si="41">HOUR(D642)+1</f>
        <v>22</v>
      </c>
      <c r="L642" s="12">
        <f t="shared" si="39"/>
        <v>0.77625768917286742</v>
      </c>
      <c r="M642" s="13" cm="1">
        <f t="array" ref="M642">BaseInfo!$C$10*(1-E642)*INDEX(BaseInfo!$E$21:$AB$21,K642)*INDEX(BaseInfo!$E$25:$P$25,J642)/L642/MIN(H642,130)/BaseInfo!$C$6*1000000/3600-IF(I642&lt;0.1,BaseInfo!$C$15/MIN(H642,130)*3600,0)</f>
        <v>639.8733555707496</v>
      </c>
    </row>
    <row r="643" spans="1:13" x14ac:dyDescent="0.25">
      <c r="A643" s="1">
        <v>1</v>
      </c>
      <c r="B643" s="1">
        <v>27</v>
      </c>
      <c r="C643" s="1">
        <v>18</v>
      </c>
      <c r="D643" s="5">
        <f>DATE(BaseInfo!$C$8,A643,B643)+TIME(C643-1,0,0) + TIME(BaseInfo!$C$12,BaseInfo!$C$13,0)</f>
        <v>44588.9375</v>
      </c>
      <c r="E643" s="2">
        <f t="shared" ref="E643:E706" si="42">IF(AND(I643&gt;0.1,I643&lt;1),(I643-0.1)/0.9*0.7,IF(AND(I643&gt;=1,I643&lt;4),(I643-4)/3*0.25+0.7,IF(I643&gt;=4,0.99,0)))</f>
        <v>0</v>
      </c>
      <c r="F643" s="2">
        <v>-0.01</v>
      </c>
      <c r="G643" s="2">
        <v>-0.752</v>
      </c>
      <c r="H643" s="3">
        <v>37.101999999999997</v>
      </c>
      <c r="I643" s="4">
        <v>0</v>
      </c>
      <c r="J643" s="11">
        <f t="shared" si="40"/>
        <v>1</v>
      </c>
      <c r="K643" s="11">
        <f t="shared" si="41"/>
        <v>23</v>
      </c>
      <c r="L643" s="12">
        <f t="shared" ref="L643:L706" si="43">SQRT(F643*F643+G643*G643)</f>
        <v>0.7520664864225769</v>
      </c>
      <c r="M643" s="13" cm="1">
        <f t="array" ref="M643">BaseInfo!$C$10*(1-E643)*INDEX(BaseInfo!$E$21:$AB$21,K643)*INDEX(BaseInfo!$E$25:$P$25,J643)/L643/MIN(H643,130)/BaseInfo!$C$6*1000000/3600-IF(I643&lt;0.1,BaseInfo!$C$15/MIN(H643,130)*3600,0)</f>
        <v>278.22908735303599</v>
      </c>
    </row>
    <row r="644" spans="1:13" x14ac:dyDescent="0.25">
      <c r="A644" s="1">
        <v>1</v>
      </c>
      <c r="B644" s="1">
        <v>27</v>
      </c>
      <c r="C644" s="1">
        <v>19</v>
      </c>
      <c r="D644" s="5">
        <f>DATE(BaseInfo!$C$8,A644,B644)+TIME(C644-1,0,0) + TIME(BaseInfo!$C$12,BaseInfo!$C$13,0)</f>
        <v>44588.979166666664</v>
      </c>
      <c r="E644" s="2">
        <f t="shared" si="42"/>
        <v>0</v>
      </c>
      <c r="F644" s="2">
        <v>-3.2000000000000001E-2</v>
      </c>
      <c r="G644" s="2">
        <v>-0.77</v>
      </c>
      <c r="H644" s="3">
        <v>37.027999999999999</v>
      </c>
      <c r="I644" s="4">
        <v>0</v>
      </c>
      <c r="J644" s="11">
        <f t="shared" si="40"/>
        <v>1</v>
      </c>
      <c r="K644" s="11">
        <f t="shared" si="41"/>
        <v>24</v>
      </c>
      <c r="L644" s="12">
        <f t="shared" si="43"/>
        <v>0.7706646482095828</v>
      </c>
      <c r="M644" s="13" cm="1">
        <f t="array" ref="M644">BaseInfo!$C$10*(1-E644)*INDEX(BaseInfo!$E$21:$AB$21,K644)*INDEX(BaseInfo!$E$25:$P$25,J644)/L644/MIN(H644,130)/BaseInfo!$C$6*1000000/3600-IF(I644&lt;0.1,BaseInfo!$C$15/MIN(H644,130)*3600,0)</f>
        <v>84.125978893034798</v>
      </c>
    </row>
    <row r="645" spans="1:13" x14ac:dyDescent="0.25">
      <c r="A645" s="1">
        <v>1</v>
      </c>
      <c r="B645" s="1">
        <v>27</v>
      </c>
      <c r="C645" s="1">
        <v>20</v>
      </c>
      <c r="D645" s="5">
        <f>DATE(BaseInfo!$C$8,A645,B645)+TIME(C645-1,0,0) + TIME(BaseInfo!$C$12,BaseInfo!$C$13,0)</f>
        <v>44589.020833333328</v>
      </c>
      <c r="E645" s="2">
        <f t="shared" si="42"/>
        <v>0</v>
      </c>
      <c r="F645" s="2">
        <v>0.51400000000000001</v>
      </c>
      <c r="G645" s="2">
        <v>0.88300000000000001</v>
      </c>
      <c r="H645" s="3">
        <v>36.954999999999998</v>
      </c>
      <c r="I645" s="4">
        <v>0</v>
      </c>
      <c r="J645" s="11">
        <f t="shared" si="40"/>
        <v>1</v>
      </c>
      <c r="K645" s="11">
        <f t="shared" si="41"/>
        <v>1</v>
      </c>
      <c r="L645" s="12">
        <f t="shared" si="43"/>
        <v>1.0217069051347358</v>
      </c>
      <c r="M645" s="13" cm="1">
        <f t="array" ref="M645">BaseInfo!$C$10*(1-E645)*INDEX(BaseInfo!$E$21:$AB$21,K645)*INDEX(BaseInfo!$E$25:$P$25,J645)/L645/MIN(H645,130)/BaseInfo!$C$6*1000000/3600-IF(I645&lt;0.1,BaseInfo!$C$15/MIN(H645,130)*3600,0)</f>
        <v>61.187253745925958</v>
      </c>
    </row>
    <row r="646" spans="1:13" x14ac:dyDescent="0.25">
      <c r="A646" s="1">
        <v>1</v>
      </c>
      <c r="B646" s="1">
        <v>27</v>
      </c>
      <c r="C646" s="1">
        <v>21</v>
      </c>
      <c r="D646" s="5">
        <f>DATE(BaseInfo!$C$8,A646,B646)+TIME(C646-1,0,0) + TIME(BaseInfo!$C$12,BaseInfo!$C$13,0)</f>
        <v>44589.0625</v>
      </c>
      <c r="E646" s="2">
        <f t="shared" si="42"/>
        <v>0</v>
      </c>
      <c r="F646" s="2">
        <v>0.50700000000000001</v>
      </c>
      <c r="G646" s="2">
        <v>1.454</v>
      </c>
      <c r="H646" s="3">
        <v>36.866999999999997</v>
      </c>
      <c r="I646" s="4">
        <v>0</v>
      </c>
      <c r="J646" s="11">
        <f t="shared" si="40"/>
        <v>1</v>
      </c>
      <c r="K646" s="11">
        <f t="shared" si="41"/>
        <v>2</v>
      </c>
      <c r="L646" s="12">
        <f t="shared" si="43"/>
        <v>1.5398587597568809</v>
      </c>
      <c r="M646" s="13" cm="1">
        <f t="array" ref="M646">BaseInfo!$C$10*(1-E646)*INDEX(BaseInfo!$E$21:$AB$21,K646)*INDEX(BaseInfo!$E$25:$P$25,J646)/L646/MIN(H646,130)/BaseInfo!$C$6*1000000/3600-IF(I646&lt;0.1,BaseInfo!$C$15/MIN(H646,130)*3600,0)</f>
        <v>37.409272835236209</v>
      </c>
    </row>
    <row r="647" spans="1:13" x14ac:dyDescent="0.25">
      <c r="A647" s="1">
        <v>1</v>
      </c>
      <c r="B647" s="1">
        <v>27</v>
      </c>
      <c r="C647" s="1">
        <v>22</v>
      </c>
      <c r="D647" s="5">
        <f>DATE(BaseInfo!$C$8,A647,B647)+TIME(C647-1,0,0) + TIME(BaseInfo!$C$12,BaseInfo!$C$13,0)</f>
        <v>44589.104166666664</v>
      </c>
      <c r="E647" s="2">
        <f t="shared" si="42"/>
        <v>0</v>
      </c>
      <c r="F647" s="2">
        <v>0.38100000000000001</v>
      </c>
      <c r="G647" s="2">
        <v>1.66</v>
      </c>
      <c r="H647" s="3">
        <v>36.765999999999998</v>
      </c>
      <c r="I647" s="4">
        <v>0</v>
      </c>
      <c r="J647" s="11">
        <f t="shared" si="40"/>
        <v>1</v>
      </c>
      <c r="K647" s="11">
        <f t="shared" si="41"/>
        <v>3</v>
      </c>
      <c r="L647" s="12">
        <f t="shared" si="43"/>
        <v>1.7031620592298313</v>
      </c>
      <c r="M647" s="13" cm="1">
        <f t="array" ref="M647">BaseInfo!$C$10*(1-E647)*INDEX(BaseInfo!$E$21:$AB$21,K647)*INDEX(BaseInfo!$E$25:$P$25,J647)/L647/MIN(H647,130)/BaseInfo!$C$6*1000000/3600-IF(I647&lt;0.1,BaseInfo!$C$15/MIN(H647,130)*3600,0)</f>
        <v>32.976447202908588</v>
      </c>
    </row>
    <row r="648" spans="1:13" x14ac:dyDescent="0.25">
      <c r="A648" s="1">
        <v>1</v>
      </c>
      <c r="B648" s="1">
        <v>27</v>
      </c>
      <c r="C648" s="1">
        <v>23</v>
      </c>
      <c r="D648" s="5">
        <f>DATE(BaseInfo!$C$8,A648,B648)+TIME(C648-1,0,0) + TIME(BaseInfo!$C$12,BaseInfo!$C$13,0)</f>
        <v>44589.145833333328</v>
      </c>
      <c r="E648" s="2">
        <f t="shared" si="42"/>
        <v>0</v>
      </c>
      <c r="F648" s="2">
        <v>0.216</v>
      </c>
      <c r="G648" s="2">
        <v>1.496</v>
      </c>
      <c r="H648" s="3">
        <v>36.668999999999997</v>
      </c>
      <c r="I648" s="4">
        <v>0</v>
      </c>
      <c r="J648" s="11">
        <f t="shared" si="40"/>
        <v>1</v>
      </c>
      <c r="K648" s="11">
        <f t="shared" si="41"/>
        <v>4</v>
      </c>
      <c r="L648" s="12">
        <f t="shared" si="43"/>
        <v>1.5115131491323521</v>
      </c>
      <c r="M648" s="13" cm="1">
        <f t="array" ref="M648">BaseInfo!$C$10*(1-E648)*INDEX(BaseInfo!$E$21:$AB$21,K648)*INDEX(BaseInfo!$E$25:$P$25,J648)/L648/MIN(H648,130)/BaseInfo!$C$6*1000000/3600-IF(I648&lt;0.1,BaseInfo!$C$15/MIN(H648,130)*3600,0)</f>
        <v>38.500709267232352</v>
      </c>
    </row>
    <row r="649" spans="1:13" x14ac:dyDescent="0.25">
      <c r="A649" s="1">
        <v>1</v>
      </c>
      <c r="B649" s="1">
        <v>27</v>
      </c>
      <c r="C649" s="1">
        <v>24</v>
      </c>
      <c r="D649" s="5">
        <f>DATE(BaseInfo!$C$8,A649,B649)+TIME(C649-1,0,0) + TIME(BaseInfo!$C$12,BaseInfo!$C$13,0)</f>
        <v>44589.1875</v>
      </c>
      <c r="E649" s="2">
        <f t="shared" si="42"/>
        <v>0</v>
      </c>
      <c r="F649" s="2">
        <v>-0.218</v>
      </c>
      <c r="G649" s="2">
        <v>-1.2330000000000001</v>
      </c>
      <c r="H649" s="3">
        <v>36.581000000000003</v>
      </c>
      <c r="I649" s="4">
        <v>0</v>
      </c>
      <c r="J649" s="11">
        <f t="shared" si="40"/>
        <v>1</v>
      </c>
      <c r="K649" s="11">
        <f t="shared" si="41"/>
        <v>5</v>
      </c>
      <c r="L649" s="12">
        <f t="shared" si="43"/>
        <v>1.2521233964749641</v>
      </c>
      <c r="M649" s="13" cm="1">
        <f t="array" ref="M649">BaseInfo!$C$10*(1-E649)*INDEX(BaseInfo!$E$21:$AB$21,K649)*INDEX(BaseInfo!$E$25:$P$25,J649)/L649/MIN(H649,130)/BaseInfo!$C$6*1000000/3600-IF(I649&lt;0.1,BaseInfo!$C$15/MIN(H649,130)*3600,0)</f>
        <v>165.56338987410024</v>
      </c>
    </row>
    <row r="650" spans="1:13" x14ac:dyDescent="0.25">
      <c r="A650" s="1">
        <v>1</v>
      </c>
      <c r="B650" s="1">
        <v>28</v>
      </c>
      <c r="C650" s="1">
        <v>1</v>
      </c>
      <c r="D650" s="5">
        <f>DATE(BaseInfo!$C$8,A650,B650)+TIME(C650-1,0,0) + TIME(BaseInfo!$C$12,BaseInfo!$C$13,0)</f>
        <v>44589.229166666664</v>
      </c>
      <c r="E650" s="2">
        <f t="shared" si="42"/>
        <v>0</v>
      </c>
      <c r="F650" s="2">
        <v>-0.28399999999999997</v>
      </c>
      <c r="G650" s="2">
        <v>-1.01</v>
      </c>
      <c r="H650" s="3">
        <v>36.494</v>
      </c>
      <c r="I650" s="4">
        <v>0</v>
      </c>
      <c r="J650" s="11">
        <f t="shared" si="40"/>
        <v>1</v>
      </c>
      <c r="K650" s="11">
        <f t="shared" si="41"/>
        <v>6</v>
      </c>
      <c r="L650" s="12">
        <f t="shared" si="43"/>
        <v>1.0491691951253621</v>
      </c>
      <c r="M650" s="13" cm="1">
        <f t="array" ref="M650">BaseInfo!$C$10*(1-E650)*INDEX(BaseInfo!$E$21:$AB$21,K650)*INDEX(BaseInfo!$E$25:$P$25,J650)/L650/MIN(H650,130)/BaseInfo!$C$6*1000000/3600-IF(I650&lt;0.1,BaseInfo!$C$15/MIN(H650,130)*3600,0)</f>
        <v>339.85929087686787</v>
      </c>
    </row>
    <row r="651" spans="1:13" x14ac:dyDescent="0.25">
      <c r="A651" s="1">
        <v>1</v>
      </c>
      <c r="B651" s="1">
        <v>28</v>
      </c>
      <c r="C651" s="1">
        <v>2</v>
      </c>
      <c r="D651" s="5">
        <f>DATE(BaseInfo!$C$8,A651,B651)+TIME(C651-1,0,0) + TIME(BaseInfo!$C$12,BaseInfo!$C$13,0)</f>
        <v>44589.270833333328</v>
      </c>
      <c r="E651" s="2">
        <f t="shared" si="42"/>
        <v>0</v>
      </c>
      <c r="F651" s="2">
        <v>-0.72599999999999998</v>
      </c>
      <c r="G651" s="2">
        <v>-1.006</v>
      </c>
      <c r="H651" s="3">
        <v>36.411000000000001</v>
      </c>
      <c r="I651" s="4">
        <v>0</v>
      </c>
      <c r="J651" s="11">
        <f t="shared" si="40"/>
        <v>1</v>
      </c>
      <c r="K651" s="11">
        <f t="shared" si="41"/>
        <v>7</v>
      </c>
      <c r="L651" s="12">
        <f t="shared" si="43"/>
        <v>1.2406095276113269</v>
      </c>
      <c r="M651" s="13" cm="1">
        <f t="array" ref="M651">BaseInfo!$C$10*(1-E651)*INDEX(BaseInfo!$E$21:$AB$21,K651)*INDEX(BaseInfo!$E$25:$P$25,J651)/L651/MIN(H651,130)/BaseInfo!$C$6*1000000/3600-IF(I651&lt;0.1,BaseInfo!$C$15/MIN(H651,130)*3600,0)</f>
        <v>405.11723915415428</v>
      </c>
    </row>
    <row r="652" spans="1:13" x14ac:dyDescent="0.25">
      <c r="A652" s="1">
        <v>1</v>
      </c>
      <c r="B652" s="1">
        <v>28</v>
      </c>
      <c r="C652" s="1">
        <v>3</v>
      </c>
      <c r="D652" s="5">
        <f>DATE(BaseInfo!$C$8,A652,B652)+TIME(C652-1,0,0) + TIME(BaseInfo!$C$12,BaseInfo!$C$13,0)</f>
        <v>44589.3125</v>
      </c>
      <c r="E652" s="2">
        <f t="shared" si="42"/>
        <v>0</v>
      </c>
      <c r="F652" s="2">
        <v>-1.196</v>
      </c>
      <c r="G652" s="2">
        <v>-0.56100000000000005</v>
      </c>
      <c r="H652" s="3">
        <v>44.252000000000002</v>
      </c>
      <c r="I652" s="4">
        <v>0</v>
      </c>
      <c r="J652" s="11">
        <f t="shared" si="40"/>
        <v>1</v>
      </c>
      <c r="K652" s="11">
        <f t="shared" si="41"/>
        <v>8</v>
      </c>
      <c r="L652" s="12">
        <f t="shared" si="43"/>
        <v>1.3210363356092822</v>
      </c>
      <c r="M652" s="13" cm="1">
        <f t="array" ref="M652">BaseInfo!$C$10*(1-E652)*INDEX(BaseInfo!$E$21:$AB$21,K652)*INDEX(BaseInfo!$E$25:$P$25,J652)/L652/MIN(H652,130)/BaseInfo!$C$6*1000000/3600-IF(I652&lt;0.1,BaseInfo!$C$15/MIN(H652,130)*3600,0)</f>
        <v>449.97994368518147</v>
      </c>
    </row>
    <row r="653" spans="1:13" x14ac:dyDescent="0.25">
      <c r="A653" s="1">
        <v>1</v>
      </c>
      <c r="B653" s="1">
        <v>28</v>
      </c>
      <c r="C653" s="1">
        <v>4</v>
      </c>
      <c r="D653" s="5">
        <f>DATE(BaseInfo!$C$8,A653,B653)+TIME(C653-1,0,0) + TIME(BaseInfo!$C$12,BaseInfo!$C$13,0)</f>
        <v>44589.354166666664</v>
      </c>
      <c r="E653" s="2">
        <f t="shared" si="42"/>
        <v>0</v>
      </c>
      <c r="F653" s="2">
        <v>-1.462</v>
      </c>
      <c r="G653" s="2">
        <v>0.436</v>
      </c>
      <c r="H653" s="3">
        <v>125.69199999999999</v>
      </c>
      <c r="I653" s="4">
        <v>0</v>
      </c>
      <c r="J653" s="11">
        <f t="shared" si="40"/>
        <v>1</v>
      </c>
      <c r="K653" s="11">
        <f t="shared" si="41"/>
        <v>9</v>
      </c>
      <c r="L653" s="12">
        <f t="shared" si="43"/>
        <v>1.5256277396534188</v>
      </c>
      <c r="M653" s="13" cm="1">
        <f t="array" ref="M653">BaseInfo!$C$10*(1-E653)*INDEX(BaseInfo!$E$21:$AB$21,K653)*INDEX(BaseInfo!$E$25:$P$25,J653)/L653/MIN(H653,130)/BaseInfo!$C$6*1000000/3600-IF(I653&lt;0.1,BaseInfo!$C$15/MIN(H653,130)*3600,0)</f>
        <v>178.69138451890538</v>
      </c>
    </row>
    <row r="654" spans="1:13" x14ac:dyDescent="0.25">
      <c r="A654" s="1">
        <v>1</v>
      </c>
      <c r="B654" s="1">
        <v>28</v>
      </c>
      <c r="C654" s="1">
        <v>5</v>
      </c>
      <c r="D654" s="5">
        <f>DATE(BaseInfo!$C$8,A654,B654)+TIME(C654-1,0,0) + TIME(BaseInfo!$C$12,BaseInfo!$C$13,0)</f>
        <v>44589.395833333328</v>
      </c>
      <c r="E654" s="2">
        <f t="shared" si="42"/>
        <v>0</v>
      </c>
      <c r="F654" s="2">
        <v>-1.333</v>
      </c>
      <c r="G654" s="2">
        <v>0.58199999999999996</v>
      </c>
      <c r="H654" s="3">
        <v>252.04599999999999</v>
      </c>
      <c r="I654" s="4">
        <v>0</v>
      </c>
      <c r="J654" s="11">
        <f t="shared" si="40"/>
        <v>1</v>
      </c>
      <c r="K654" s="11">
        <f t="shared" si="41"/>
        <v>10</v>
      </c>
      <c r="L654" s="12">
        <f t="shared" si="43"/>
        <v>1.454514695697503</v>
      </c>
      <c r="M654" s="13" cm="1">
        <f t="array" ref="M654">BaseInfo!$C$10*(1-E654)*INDEX(BaseInfo!$E$21:$AB$21,K654)*INDEX(BaseInfo!$E$25:$P$25,J654)/L654/MIN(H654,130)/BaseInfo!$C$6*1000000/3600-IF(I654&lt;0.1,BaseInfo!$C$15/MIN(H654,130)*3600,0)</f>
        <v>209.67851763796415</v>
      </c>
    </row>
    <row r="655" spans="1:13" x14ac:dyDescent="0.25">
      <c r="A655" s="1">
        <v>1</v>
      </c>
      <c r="B655" s="1">
        <v>28</v>
      </c>
      <c r="C655" s="1">
        <v>6</v>
      </c>
      <c r="D655" s="5">
        <f>DATE(BaseInfo!$C$8,A655,B655)+TIME(C655-1,0,0) + TIME(BaseInfo!$C$12,BaseInfo!$C$13,0)</f>
        <v>44589.4375</v>
      </c>
      <c r="E655" s="2">
        <f t="shared" si="42"/>
        <v>0</v>
      </c>
      <c r="F655" s="2">
        <v>-1.3859999999999999</v>
      </c>
      <c r="G655" s="2">
        <v>0.51700000000000002</v>
      </c>
      <c r="H655" s="3">
        <v>398.37099999999998</v>
      </c>
      <c r="I655" s="4">
        <v>0</v>
      </c>
      <c r="J655" s="11">
        <f t="shared" si="40"/>
        <v>1</v>
      </c>
      <c r="K655" s="11">
        <f t="shared" si="41"/>
        <v>11</v>
      </c>
      <c r="L655" s="12">
        <f t="shared" si="43"/>
        <v>1.4792853004069226</v>
      </c>
      <c r="M655" s="13" cm="1">
        <f t="array" ref="M655">BaseInfo!$C$10*(1-E655)*INDEX(BaseInfo!$E$21:$AB$21,K655)*INDEX(BaseInfo!$E$25:$P$25,J655)/L655/MIN(H655,130)/BaseInfo!$C$6*1000000/3600-IF(I655&lt;0.1,BaseInfo!$C$15/MIN(H655,130)*3600,0)</f>
        <v>164.34302109515733</v>
      </c>
    </row>
    <row r="656" spans="1:13" x14ac:dyDescent="0.25">
      <c r="A656" s="1">
        <v>1</v>
      </c>
      <c r="B656" s="1">
        <v>28</v>
      </c>
      <c r="C656" s="1">
        <v>7</v>
      </c>
      <c r="D656" s="5">
        <f>DATE(BaseInfo!$C$8,A656,B656)+TIME(C656-1,0,0) + TIME(BaseInfo!$C$12,BaseInfo!$C$13,0)</f>
        <v>44589.479166666664</v>
      </c>
      <c r="E656" s="2">
        <f t="shared" si="42"/>
        <v>0</v>
      </c>
      <c r="F656" s="2">
        <v>-1.6220000000000001</v>
      </c>
      <c r="G656" s="2">
        <v>-0.26100000000000001</v>
      </c>
      <c r="H656" s="3">
        <v>596.03899999999999</v>
      </c>
      <c r="I656" s="4">
        <v>0</v>
      </c>
      <c r="J656" s="11">
        <f t="shared" si="40"/>
        <v>1</v>
      </c>
      <c r="K656" s="11">
        <f t="shared" si="41"/>
        <v>12</v>
      </c>
      <c r="L656" s="12">
        <f t="shared" si="43"/>
        <v>1.6428648757581983</v>
      </c>
      <c r="M656" s="13" cm="1">
        <f t="array" ref="M656">BaseInfo!$C$10*(1-E656)*INDEX(BaseInfo!$E$21:$AB$21,K656)*INDEX(BaseInfo!$E$25:$P$25,J656)/L656/MIN(H656,130)/BaseInfo!$C$6*1000000/3600-IF(I656&lt;0.1,BaseInfo!$C$15/MIN(H656,130)*3600,0)</f>
        <v>122.62488073512142</v>
      </c>
    </row>
    <row r="657" spans="1:13" x14ac:dyDescent="0.25">
      <c r="A657" s="1">
        <v>1</v>
      </c>
      <c r="B657" s="1">
        <v>28</v>
      </c>
      <c r="C657" s="1">
        <v>8</v>
      </c>
      <c r="D657" s="5">
        <f>DATE(BaseInfo!$C$8,A657,B657)+TIME(C657-1,0,0) + TIME(BaseInfo!$C$12,BaseInfo!$C$13,0)</f>
        <v>44589.520833333328</v>
      </c>
      <c r="E657" s="2">
        <f t="shared" si="42"/>
        <v>0</v>
      </c>
      <c r="F657" s="2">
        <v>-1.04</v>
      </c>
      <c r="G657" s="2">
        <v>-1.2290000000000001</v>
      </c>
      <c r="H657" s="3">
        <v>779.99400000000003</v>
      </c>
      <c r="I657" s="4">
        <v>0</v>
      </c>
      <c r="J657" s="11">
        <f t="shared" si="40"/>
        <v>1</v>
      </c>
      <c r="K657" s="11">
        <f t="shared" si="41"/>
        <v>13</v>
      </c>
      <c r="L657" s="12">
        <f t="shared" si="43"/>
        <v>1.6099816769143678</v>
      </c>
      <c r="M657" s="13" cm="1">
        <f t="array" ref="M657">BaseInfo!$C$10*(1-E657)*INDEX(BaseInfo!$E$21:$AB$21,K657)*INDEX(BaseInfo!$E$25:$P$25,J657)/L657/MIN(H657,130)/BaseInfo!$C$6*1000000/3600-IF(I657&lt;0.1,BaseInfo!$C$15/MIN(H657,130)*3600,0)</f>
        <v>125.1860027413953</v>
      </c>
    </row>
    <row r="658" spans="1:13" x14ac:dyDescent="0.25">
      <c r="A658" s="1">
        <v>1</v>
      </c>
      <c r="B658" s="1">
        <v>28</v>
      </c>
      <c r="C658" s="1">
        <v>9</v>
      </c>
      <c r="D658" s="5">
        <f>DATE(BaseInfo!$C$8,A658,B658)+TIME(C658-1,0,0) + TIME(BaseInfo!$C$12,BaseInfo!$C$13,0)</f>
        <v>44589.5625</v>
      </c>
      <c r="E658" s="2">
        <f t="shared" si="42"/>
        <v>0</v>
      </c>
      <c r="F658" s="2">
        <v>-4.9000000000000002E-2</v>
      </c>
      <c r="G658" s="2">
        <v>-1.1950000000000001</v>
      </c>
      <c r="H658" s="3">
        <v>858.80799999999999</v>
      </c>
      <c r="I658" s="4">
        <v>0</v>
      </c>
      <c r="J658" s="11">
        <f t="shared" si="40"/>
        <v>1</v>
      </c>
      <c r="K658" s="11">
        <f t="shared" si="41"/>
        <v>14</v>
      </c>
      <c r="L658" s="12">
        <f t="shared" si="43"/>
        <v>1.1960041805947002</v>
      </c>
      <c r="M658" s="13" cm="1">
        <f t="array" ref="M658">BaseInfo!$C$10*(1-E658)*INDEX(BaseInfo!$E$21:$AB$21,K658)*INDEX(BaseInfo!$E$25:$P$25,J658)/L658/MIN(H658,130)/BaseInfo!$C$6*1000000/3600-IF(I658&lt;0.1,BaseInfo!$C$15/MIN(H658,130)*3600,0)</f>
        <v>169.47563656473889</v>
      </c>
    </row>
    <row r="659" spans="1:13" x14ac:dyDescent="0.25">
      <c r="A659" s="1">
        <v>1</v>
      </c>
      <c r="B659" s="1">
        <v>28</v>
      </c>
      <c r="C659" s="1">
        <v>10</v>
      </c>
      <c r="D659" s="5">
        <f>DATE(BaseInfo!$C$8,A659,B659)+TIME(C659-1,0,0) + TIME(BaseInfo!$C$12,BaseInfo!$C$13,0)</f>
        <v>44589.604166666664</v>
      </c>
      <c r="E659" s="2">
        <f t="shared" si="42"/>
        <v>0</v>
      </c>
      <c r="F659" s="2">
        <v>-0.03</v>
      </c>
      <c r="G659" s="2">
        <v>-0.71499999999999997</v>
      </c>
      <c r="H659" s="3">
        <v>830.84500000000003</v>
      </c>
      <c r="I659" s="4">
        <v>0</v>
      </c>
      <c r="J659" s="11">
        <f t="shared" si="40"/>
        <v>1</v>
      </c>
      <c r="K659" s="11">
        <f t="shared" si="41"/>
        <v>15</v>
      </c>
      <c r="L659" s="12">
        <f t="shared" si="43"/>
        <v>0.71562909387475293</v>
      </c>
      <c r="M659" s="13" cm="1">
        <f t="array" ref="M659">BaseInfo!$C$10*(1-E659)*INDEX(BaseInfo!$E$21:$AB$21,K659)*INDEX(BaseInfo!$E$25:$P$25,J659)/L659/MIN(H659,130)/BaseInfo!$C$6*1000000/3600-IF(I659&lt;0.1,BaseInfo!$C$15/MIN(H659,130)*3600,0)</f>
        <v>285.09718380315059</v>
      </c>
    </row>
    <row r="660" spans="1:13" x14ac:dyDescent="0.25">
      <c r="A660" s="1">
        <v>1</v>
      </c>
      <c r="B660" s="1">
        <v>28</v>
      </c>
      <c r="C660" s="1">
        <v>11</v>
      </c>
      <c r="D660" s="5">
        <f>DATE(BaseInfo!$C$8,A660,B660)+TIME(C660-1,0,0) + TIME(BaseInfo!$C$12,BaseInfo!$C$13,0)</f>
        <v>44589.645833333328</v>
      </c>
      <c r="E660" s="2">
        <f t="shared" si="42"/>
        <v>0</v>
      </c>
      <c r="F660" s="2">
        <v>-3.4000000000000002E-2</v>
      </c>
      <c r="G660" s="2">
        <v>-0.53400000000000003</v>
      </c>
      <c r="H660" s="3">
        <v>749.33100000000002</v>
      </c>
      <c r="I660" s="4">
        <v>0</v>
      </c>
      <c r="J660" s="11">
        <f t="shared" si="40"/>
        <v>1</v>
      </c>
      <c r="K660" s="11">
        <f t="shared" si="41"/>
        <v>16</v>
      </c>
      <c r="L660" s="12">
        <f t="shared" si="43"/>
        <v>0.53508130223359518</v>
      </c>
      <c r="M660" s="13" cm="1">
        <f t="array" ref="M660">BaseInfo!$C$10*(1-E660)*INDEX(BaseInfo!$E$21:$AB$21,K660)*INDEX(BaseInfo!$E$25:$P$25,J660)/L660/MIN(H660,130)/BaseInfo!$C$6*1000000/3600-IF(I660&lt;0.1,BaseInfo!$C$15/MIN(H660,130)*3600,0)</f>
        <v>459.22915465177209</v>
      </c>
    </row>
    <row r="661" spans="1:13" x14ac:dyDescent="0.25">
      <c r="A661" s="1">
        <v>1</v>
      </c>
      <c r="B661" s="1">
        <v>28</v>
      </c>
      <c r="C661" s="1">
        <v>12</v>
      </c>
      <c r="D661" s="5">
        <f>DATE(BaseInfo!$C$8,A661,B661)+TIME(C661-1,0,0) + TIME(BaseInfo!$C$12,BaseInfo!$C$13,0)</f>
        <v>44589.6875</v>
      </c>
      <c r="E661" s="2">
        <f t="shared" si="42"/>
        <v>0</v>
      </c>
      <c r="F661" s="2">
        <v>-3.0000000000000001E-3</v>
      </c>
      <c r="G661" s="2">
        <v>-0.77300000000000002</v>
      </c>
      <c r="H661" s="3">
        <v>376.35700000000003</v>
      </c>
      <c r="I661" s="4">
        <v>0</v>
      </c>
      <c r="J661" s="11">
        <f t="shared" si="40"/>
        <v>1</v>
      </c>
      <c r="K661" s="11">
        <f t="shared" si="41"/>
        <v>17</v>
      </c>
      <c r="L661" s="12">
        <f t="shared" si="43"/>
        <v>0.77300582145285301</v>
      </c>
      <c r="M661" s="13" cm="1">
        <f t="array" ref="M661">BaseInfo!$C$10*(1-E661)*INDEX(BaseInfo!$E$21:$AB$21,K661)*INDEX(BaseInfo!$E$25:$P$25,J661)/L661/MIN(H661,130)/BaseInfo!$C$6*1000000/3600-IF(I661&lt;0.1,BaseInfo!$C$15/MIN(H661,130)*3600,0)</f>
        <v>396.97985720702036</v>
      </c>
    </row>
    <row r="662" spans="1:13" x14ac:dyDescent="0.25">
      <c r="A662" s="1">
        <v>1</v>
      </c>
      <c r="B662" s="1">
        <v>28</v>
      </c>
      <c r="C662" s="1">
        <v>13</v>
      </c>
      <c r="D662" s="5">
        <f>DATE(BaseInfo!$C$8,A662,B662)+TIME(C662-1,0,0) + TIME(BaseInfo!$C$12,BaseInfo!$C$13,0)</f>
        <v>44589.729166666664</v>
      </c>
      <c r="E662" s="2">
        <f t="shared" si="42"/>
        <v>0</v>
      </c>
      <c r="F662" s="2">
        <v>-7.5999999999999998E-2</v>
      </c>
      <c r="G662" s="2">
        <v>-1.4410000000000001</v>
      </c>
      <c r="H662" s="3">
        <v>47.914999999999999</v>
      </c>
      <c r="I662" s="4">
        <v>0</v>
      </c>
      <c r="J662" s="11">
        <f t="shared" si="40"/>
        <v>1</v>
      </c>
      <c r="K662" s="11">
        <f t="shared" si="41"/>
        <v>18</v>
      </c>
      <c r="L662" s="12">
        <f t="shared" si="43"/>
        <v>1.4430027720001095</v>
      </c>
      <c r="M662" s="13" cm="1">
        <f t="array" ref="M662">BaseInfo!$C$10*(1-E662)*INDEX(BaseInfo!$E$21:$AB$21,K662)*INDEX(BaseInfo!$E$25:$P$25,J662)/L662/MIN(H662,130)/BaseInfo!$C$6*1000000/3600-IF(I662&lt;0.1,BaseInfo!$C$15/MIN(H662,130)*3600,0)</f>
        <v>573.48510081720781</v>
      </c>
    </row>
    <row r="663" spans="1:13" x14ac:dyDescent="0.25">
      <c r="A663" s="1">
        <v>1</v>
      </c>
      <c r="B663" s="1">
        <v>28</v>
      </c>
      <c r="C663" s="1">
        <v>14</v>
      </c>
      <c r="D663" s="5">
        <f>DATE(BaseInfo!$C$8,A663,B663)+TIME(C663-1,0,0) + TIME(BaseInfo!$C$12,BaseInfo!$C$13,0)</f>
        <v>44589.770833333328</v>
      </c>
      <c r="E663" s="2">
        <f t="shared" si="42"/>
        <v>0</v>
      </c>
      <c r="F663" s="2">
        <v>1.9910000000000001</v>
      </c>
      <c r="G663" s="2">
        <v>-0.13</v>
      </c>
      <c r="H663" s="3">
        <v>37.561999999999998</v>
      </c>
      <c r="I663" s="4">
        <v>0</v>
      </c>
      <c r="J663" s="11">
        <f t="shared" si="40"/>
        <v>1</v>
      </c>
      <c r="K663" s="11">
        <f t="shared" si="41"/>
        <v>19</v>
      </c>
      <c r="L663" s="12">
        <f t="shared" si="43"/>
        <v>1.995239584611332</v>
      </c>
      <c r="M663" s="13" cm="1">
        <f t="array" ref="M663">BaseInfo!$C$10*(1-E663)*INDEX(BaseInfo!$E$21:$AB$21,K663)*INDEX(BaseInfo!$E$25:$P$25,J663)/L663/MIN(H663,130)/BaseInfo!$C$6*1000000/3600-IF(I663&lt;0.1,BaseInfo!$C$15/MIN(H663,130)*3600,0)</f>
        <v>526.42207600577922</v>
      </c>
    </row>
    <row r="664" spans="1:13" x14ac:dyDescent="0.25">
      <c r="A664" s="1">
        <v>1</v>
      </c>
      <c r="B664" s="1">
        <v>28</v>
      </c>
      <c r="C664" s="1">
        <v>15</v>
      </c>
      <c r="D664" s="5">
        <f>DATE(BaseInfo!$C$8,A664,B664)+TIME(C664-1,0,0) + TIME(BaseInfo!$C$12,BaseInfo!$C$13,0)</f>
        <v>44589.8125</v>
      </c>
      <c r="E664" s="2">
        <f t="shared" si="42"/>
        <v>0</v>
      </c>
      <c r="F664" s="2">
        <v>2.323</v>
      </c>
      <c r="G664" s="2">
        <v>0.12</v>
      </c>
      <c r="H664" s="3">
        <v>37.368000000000002</v>
      </c>
      <c r="I664" s="4">
        <v>0</v>
      </c>
      <c r="J664" s="11">
        <f t="shared" si="40"/>
        <v>1</v>
      </c>
      <c r="K664" s="11">
        <f t="shared" si="41"/>
        <v>20</v>
      </c>
      <c r="L664" s="12">
        <f t="shared" si="43"/>
        <v>2.3260973754337972</v>
      </c>
      <c r="M664" s="13" cm="1">
        <f t="array" ref="M664">BaseInfo!$C$10*(1-E664)*INDEX(BaseInfo!$E$21:$AB$21,K664)*INDEX(BaseInfo!$E$25:$P$25,J664)/L664/MIN(H664,130)/BaseInfo!$C$6*1000000/3600-IF(I664&lt;0.1,BaseInfo!$C$15/MIN(H664,130)*3600,0)</f>
        <v>390.89875905999611</v>
      </c>
    </row>
    <row r="665" spans="1:13" x14ac:dyDescent="0.25">
      <c r="A665" s="1">
        <v>1</v>
      </c>
      <c r="B665" s="1">
        <v>28</v>
      </c>
      <c r="C665" s="1">
        <v>16</v>
      </c>
      <c r="D665" s="5">
        <f>DATE(BaseInfo!$C$8,A665,B665)+TIME(C665-1,0,0) + TIME(BaseInfo!$C$12,BaseInfo!$C$13,0)</f>
        <v>44589.854166666664</v>
      </c>
      <c r="E665" s="2">
        <f t="shared" si="42"/>
        <v>0</v>
      </c>
      <c r="F665" s="2">
        <v>2.73</v>
      </c>
      <c r="G665" s="2">
        <v>0.378</v>
      </c>
      <c r="H665" s="3">
        <v>37.859000000000002</v>
      </c>
      <c r="I665" s="4">
        <v>0</v>
      </c>
      <c r="J665" s="11">
        <f t="shared" si="40"/>
        <v>1</v>
      </c>
      <c r="K665" s="11">
        <f t="shared" si="41"/>
        <v>21</v>
      </c>
      <c r="L665" s="12">
        <f t="shared" si="43"/>
        <v>2.7560449923758501</v>
      </c>
      <c r="M665" s="13" cm="1">
        <f t="array" ref="M665">BaseInfo!$C$10*(1-E665)*INDEX(BaseInfo!$E$21:$AB$21,K665)*INDEX(BaseInfo!$E$25:$P$25,J665)/L665/MIN(H665,130)/BaseInfo!$C$6*1000000/3600-IF(I665&lt;0.1,BaseInfo!$C$15/MIN(H665,130)*3600,0)</f>
        <v>247.15617878637383</v>
      </c>
    </row>
    <row r="666" spans="1:13" x14ac:dyDescent="0.25">
      <c r="A666" s="1">
        <v>1</v>
      </c>
      <c r="B666" s="1">
        <v>28</v>
      </c>
      <c r="C666" s="1">
        <v>17</v>
      </c>
      <c r="D666" s="5">
        <f>DATE(BaseInfo!$C$8,A666,B666)+TIME(C666-1,0,0) + TIME(BaseInfo!$C$12,BaseInfo!$C$13,0)</f>
        <v>44589.895833333328</v>
      </c>
      <c r="E666" s="2">
        <f t="shared" si="42"/>
        <v>0</v>
      </c>
      <c r="F666" s="2">
        <v>2.895</v>
      </c>
      <c r="G666" s="2">
        <v>0.44</v>
      </c>
      <c r="H666" s="3">
        <v>39.011000000000003</v>
      </c>
      <c r="I666" s="4">
        <v>0</v>
      </c>
      <c r="J666" s="11">
        <f t="shared" si="40"/>
        <v>1</v>
      </c>
      <c r="K666" s="11">
        <f t="shared" si="41"/>
        <v>22</v>
      </c>
      <c r="L666" s="12">
        <f t="shared" si="43"/>
        <v>2.9282460620651398</v>
      </c>
      <c r="M666" s="13" cm="1">
        <f t="array" ref="M666">BaseInfo!$C$10*(1-E666)*INDEX(BaseInfo!$E$21:$AB$21,K666)*INDEX(BaseInfo!$E$25:$P$25,J666)/L666/MIN(H666,130)/BaseInfo!$C$6*1000000/3600-IF(I666&lt;0.1,BaseInfo!$C$15/MIN(H666,130)*3600,0)</f>
        <v>154.87831292304298</v>
      </c>
    </row>
    <row r="667" spans="1:13" x14ac:dyDescent="0.25">
      <c r="A667" s="1">
        <v>1</v>
      </c>
      <c r="B667" s="1">
        <v>28</v>
      </c>
      <c r="C667" s="1">
        <v>18</v>
      </c>
      <c r="D667" s="5">
        <f>DATE(BaseInfo!$C$8,A667,B667)+TIME(C667-1,0,0) + TIME(BaseInfo!$C$12,BaseInfo!$C$13,0)</f>
        <v>44589.9375</v>
      </c>
      <c r="E667" s="2">
        <f t="shared" si="42"/>
        <v>0</v>
      </c>
      <c r="F667" s="2">
        <v>2.7890000000000001</v>
      </c>
      <c r="G667" s="2">
        <v>0.57599999999999996</v>
      </c>
      <c r="H667" s="3">
        <v>38.872999999999998</v>
      </c>
      <c r="I667" s="4">
        <v>0</v>
      </c>
      <c r="J667" s="11">
        <f t="shared" si="40"/>
        <v>1</v>
      </c>
      <c r="K667" s="11">
        <f t="shared" si="41"/>
        <v>23</v>
      </c>
      <c r="L667" s="12">
        <f t="shared" si="43"/>
        <v>2.8478583181050285</v>
      </c>
      <c r="M667" s="13" cm="1">
        <f t="array" ref="M667">BaseInfo!$C$10*(1-E667)*INDEX(BaseInfo!$E$21:$AB$21,K667)*INDEX(BaseInfo!$E$25:$P$25,J667)/L667/MIN(H667,130)/BaseInfo!$C$6*1000000/3600-IF(I667&lt;0.1,BaseInfo!$C$15/MIN(H667,130)*3600,0)</f>
        <v>63.312421039602476</v>
      </c>
    </row>
    <row r="668" spans="1:13" x14ac:dyDescent="0.25">
      <c r="A668" s="1">
        <v>1</v>
      </c>
      <c r="B668" s="1">
        <v>28</v>
      </c>
      <c r="C668" s="1">
        <v>19</v>
      </c>
      <c r="D668" s="5">
        <f>DATE(BaseInfo!$C$8,A668,B668)+TIME(C668-1,0,0) + TIME(BaseInfo!$C$12,BaseInfo!$C$13,0)</f>
        <v>44589.979166666664</v>
      </c>
      <c r="E668" s="2">
        <f t="shared" si="42"/>
        <v>0</v>
      </c>
      <c r="F668" s="2">
        <v>2.476</v>
      </c>
      <c r="G668" s="2">
        <v>1.115</v>
      </c>
      <c r="H668" s="3">
        <v>37.963000000000001</v>
      </c>
      <c r="I668" s="4">
        <v>0</v>
      </c>
      <c r="J668" s="11">
        <f t="shared" si="40"/>
        <v>1</v>
      </c>
      <c r="K668" s="11">
        <f t="shared" si="41"/>
        <v>24</v>
      </c>
      <c r="L668" s="12">
        <f t="shared" si="43"/>
        <v>2.7154743600336202</v>
      </c>
      <c r="M668" s="13" cm="1">
        <f t="array" ref="M668">BaseInfo!$C$10*(1-E668)*INDEX(BaseInfo!$E$21:$AB$21,K668)*INDEX(BaseInfo!$E$25:$P$25,J668)/L668/MIN(H668,130)/BaseInfo!$C$6*1000000/3600-IF(I668&lt;0.1,BaseInfo!$C$15/MIN(H668,130)*3600,0)</f>
        <v>16.495704255105071</v>
      </c>
    </row>
    <row r="669" spans="1:13" x14ac:dyDescent="0.25">
      <c r="A669" s="1">
        <v>1</v>
      </c>
      <c r="B669" s="1">
        <v>28</v>
      </c>
      <c r="C669" s="1">
        <v>20</v>
      </c>
      <c r="D669" s="5">
        <f>DATE(BaseInfo!$C$8,A669,B669)+TIME(C669-1,0,0) + TIME(BaseInfo!$C$12,BaseInfo!$C$13,0)</f>
        <v>44590.020833333328</v>
      </c>
      <c r="E669" s="2">
        <f t="shared" si="42"/>
        <v>0</v>
      </c>
      <c r="F669" s="2">
        <v>1.984</v>
      </c>
      <c r="G669" s="2">
        <v>1.6719999999999999</v>
      </c>
      <c r="H669" s="3">
        <v>36.774999999999999</v>
      </c>
      <c r="I669" s="4">
        <v>0</v>
      </c>
      <c r="J669" s="11">
        <f t="shared" si="40"/>
        <v>1</v>
      </c>
      <c r="K669" s="11">
        <f t="shared" si="41"/>
        <v>1</v>
      </c>
      <c r="L669" s="12">
        <f t="shared" si="43"/>
        <v>2.5945789639168817</v>
      </c>
      <c r="M669" s="13" cm="1">
        <f t="array" ref="M669">BaseInfo!$C$10*(1-E669)*INDEX(BaseInfo!$E$21:$AB$21,K669)*INDEX(BaseInfo!$E$25:$P$25,J669)/L669/MIN(H669,130)/BaseInfo!$C$6*1000000/3600-IF(I669&lt;0.1,BaseInfo!$C$15/MIN(H669,130)*3600,0)</f>
        <v>18.278178565511183</v>
      </c>
    </row>
    <row r="670" spans="1:13" x14ac:dyDescent="0.25">
      <c r="A670" s="1">
        <v>1</v>
      </c>
      <c r="B670" s="1">
        <v>28</v>
      </c>
      <c r="C670" s="1">
        <v>21</v>
      </c>
      <c r="D670" s="5">
        <f>DATE(BaseInfo!$C$8,A670,B670)+TIME(C670-1,0,0) + TIME(BaseInfo!$C$12,BaseInfo!$C$13,0)</f>
        <v>44590.0625</v>
      </c>
      <c r="E670" s="2">
        <f t="shared" si="42"/>
        <v>0</v>
      </c>
      <c r="F670" s="2">
        <v>1.496</v>
      </c>
      <c r="G670" s="2">
        <v>1.804</v>
      </c>
      <c r="H670" s="3">
        <v>36.726999999999997</v>
      </c>
      <c r="I670" s="4">
        <v>0</v>
      </c>
      <c r="J670" s="11">
        <f t="shared" si="40"/>
        <v>1</v>
      </c>
      <c r="K670" s="11">
        <f t="shared" si="41"/>
        <v>2</v>
      </c>
      <c r="L670" s="12">
        <f t="shared" si="43"/>
        <v>2.3435938214630965</v>
      </c>
      <c r="M670" s="13" cm="1">
        <f t="array" ref="M670">BaseInfo!$C$10*(1-E670)*INDEX(BaseInfo!$E$21:$AB$21,K670)*INDEX(BaseInfo!$E$25:$P$25,J670)/L670/MIN(H670,130)/BaseInfo!$C$6*1000000/3600-IF(I670&lt;0.1,BaseInfo!$C$15/MIN(H670,130)*3600,0)</f>
        <v>21.311853353531767</v>
      </c>
    </row>
    <row r="671" spans="1:13" x14ac:dyDescent="0.25">
      <c r="A671" s="1">
        <v>1</v>
      </c>
      <c r="B671" s="1">
        <v>28</v>
      </c>
      <c r="C671" s="1">
        <v>22</v>
      </c>
      <c r="D671" s="5">
        <f>DATE(BaseInfo!$C$8,A671,B671)+TIME(C671-1,0,0) + TIME(BaseInfo!$C$12,BaseInfo!$C$13,0)</f>
        <v>44590.104166666664</v>
      </c>
      <c r="E671" s="2">
        <f t="shared" si="42"/>
        <v>0</v>
      </c>
      <c r="F671" s="2">
        <v>1.268</v>
      </c>
      <c r="G671" s="2">
        <v>1.778</v>
      </c>
      <c r="H671" s="3">
        <v>36.680999999999997</v>
      </c>
      <c r="I671" s="4">
        <v>0</v>
      </c>
      <c r="J671" s="11">
        <f t="shared" si="40"/>
        <v>1</v>
      </c>
      <c r="K671" s="11">
        <f t="shared" si="41"/>
        <v>3</v>
      </c>
      <c r="L671" s="12">
        <f t="shared" si="43"/>
        <v>2.1838287478646308</v>
      </c>
      <c r="M671" s="13" cm="1">
        <f t="array" ref="M671">BaseInfo!$C$10*(1-E671)*INDEX(BaseInfo!$E$21:$AB$21,K671)*INDEX(BaseInfo!$E$25:$P$25,J671)/L671/MIN(H671,130)/BaseInfo!$C$6*1000000/3600-IF(I671&lt;0.1,BaseInfo!$C$15/MIN(H671,130)*3600,0)</f>
        <v>23.617672835789826</v>
      </c>
    </row>
    <row r="672" spans="1:13" x14ac:dyDescent="0.25">
      <c r="A672" s="1">
        <v>1</v>
      </c>
      <c r="B672" s="1">
        <v>28</v>
      </c>
      <c r="C672" s="1">
        <v>23</v>
      </c>
      <c r="D672" s="5">
        <f>DATE(BaseInfo!$C$8,A672,B672)+TIME(C672-1,0,0) + TIME(BaseInfo!$C$12,BaseInfo!$C$13,0)</f>
        <v>44590.145833333328</v>
      </c>
      <c r="E672" s="2">
        <f t="shared" si="42"/>
        <v>0</v>
      </c>
      <c r="F672" s="2">
        <v>1.008</v>
      </c>
      <c r="G672" s="2">
        <v>1.9810000000000001</v>
      </c>
      <c r="H672" s="3">
        <v>36.622999999999998</v>
      </c>
      <c r="I672" s="4">
        <v>0</v>
      </c>
      <c r="J672" s="11">
        <f t="shared" si="40"/>
        <v>1</v>
      </c>
      <c r="K672" s="11">
        <f t="shared" si="41"/>
        <v>4</v>
      </c>
      <c r="L672" s="12">
        <f t="shared" si="43"/>
        <v>2.22270668330304</v>
      </c>
      <c r="M672" s="13" cm="1">
        <f t="array" ref="M672">BaseInfo!$C$10*(1-E672)*INDEX(BaseInfo!$E$21:$AB$21,K672)*INDEX(BaseInfo!$E$25:$P$25,J672)/L672/MIN(H672,130)/BaseInfo!$C$6*1000000/3600-IF(I672&lt;0.1,BaseInfo!$C$15/MIN(H672,130)*3600,0)</f>
        <v>23.069382099116901</v>
      </c>
    </row>
    <row r="673" spans="1:13" x14ac:dyDescent="0.25">
      <c r="A673" s="1">
        <v>1</v>
      </c>
      <c r="B673" s="1">
        <v>28</v>
      </c>
      <c r="C673" s="1">
        <v>24</v>
      </c>
      <c r="D673" s="5">
        <f>DATE(BaseInfo!$C$8,A673,B673)+TIME(C673-1,0,0) + TIME(BaseInfo!$C$12,BaseInfo!$C$13,0)</f>
        <v>44590.1875</v>
      </c>
      <c r="E673" s="2">
        <f t="shared" si="42"/>
        <v>0</v>
      </c>
      <c r="F673" s="2">
        <v>0.60399999999999998</v>
      </c>
      <c r="G673" s="2">
        <v>2.1720000000000002</v>
      </c>
      <c r="H673" s="3">
        <v>36.558999999999997</v>
      </c>
      <c r="I673" s="4">
        <v>0</v>
      </c>
      <c r="J673" s="11">
        <f t="shared" si="40"/>
        <v>1</v>
      </c>
      <c r="K673" s="11">
        <f t="shared" si="41"/>
        <v>5</v>
      </c>
      <c r="L673" s="12">
        <f t="shared" si="43"/>
        <v>2.2544178849538965</v>
      </c>
      <c r="M673" s="13" cm="1">
        <f t="array" ref="M673">BaseInfo!$C$10*(1-E673)*INDEX(BaseInfo!$E$21:$AB$21,K673)*INDEX(BaseInfo!$E$25:$P$25,J673)/L673/MIN(H673,130)/BaseInfo!$C$6*1000000/3600-IF(I673&lt;0.1,BaseInfo!$C$15/MIN(H673,130)*3600,0)</f>
        <v>87.632756394974777</v>
      </c>
    </row>
    <row r="674" spans="1:13" x14ac:dyDescent="0.25">
      <c r="A674" s="1">
        <v>1</v>
      </c>
      <c r="B674" s="1">
        <v>29</v>
      </c>
      <c r="C674" s="1">
        <v>1</v>
      </c>
      <c r="D674" s="5">
        <f>DATE(BaseInfo!$C$8,A674,B674)+TIME(C674-1,0,0) + TIME(BaseInfo!$C$12,BaseInfo!$C$13,0)</f>
        <v>44590.229166666664</v>
      </c>
      <c r="E674" s="2">
        <f t="shared" si="42"/>
        <v>0</v>
      </c>
      <c r="F674" s="2">
        <v>0.127</v>
      </c>
      <c r="G674" s="2">
        <v>2.1269999999999998</v>
      </c>
      <c r="H674" s="3">
        <v>36.503999999999998</v>
      </c>
      <c r="I674" s="4">
        <v>0</v>
      </c>
      <c r="J674" s="11">
        <f t="shared" si="40"/>
        <v>1</v>
      </c>
      <c r="K674" s="11">
        <f t="shared" si="41"/>
        <v>6</v>
      </c>
      <c r="L674" s="12">
        <f t="shared" si="43"/>
        <v>2.1307881171059688</v>
      </c>
      <c r="M674" s="13" cm="1">
        <f t="array" ref="M674">BaseInfo!$C$10*(1-E674)*INDEX(BaseInfo!$E$21:$AB$21,K674)*INDEX(BaseInfo!$E$25:$P$25,J674)/L674/MIN(H674,130)/BaseInfo!$C$6*1000000/3600-IF(I674&lt;0.1,BaseInfo!$C$15/MIN(H674,130)*3600,0)</f>
        <v>162.28988839222907</v>
      </c>
    </row>
    <row r="675" spans="1:13" x14ac:dyDescent="0.25">
      <c r="A675" s="1">
        <v>1</v>
      </c>
      <c r="B675" s="1">
        <v>29</v>
      </c>
      <c r="C675" s="1">
        <v>2</v>
      </c>
      <c r="D675" s="5">
        <f>DATE(BaseInfo!$C$8,A675,B675)+TIME(C675-1,0,0) + TIME(BaseInfo!$C$12,BaseInfo!$C$13,0)</f>
        <v>44590.270833333328</v>
      </c>
      <c r="E675" s="2">
        <f t="shared" si="42"/>
        <v>0</v>
      </c>
      <c r="F675" s="2">
        <v>-0.26</v>
      </c>
      <c r="G675" s="2">
        <v>1.899</v>
      </c>
      <c r="H675" s="3">
        <v>36.470999999999997</v>
      </c>
      <c r="I675" s="4">
        <v>0</v>
      </c>
      <c r="J675" s="11">
        <f t="shared" si="40"/>
        <v>1</v>
      </c>
      <c r="K675" s="11">
        <f t="shared" si="41"/>
        <v>7</v>
      </c>
      <c r="L675" s="12">
        <f t="shared" si="43"/>
        <v>1.9167162022584356</v>
      </c>
      <c r="M675" s="13" cm="1">
        <f t="array" ref="M675">BaseInfo!$C$10*(1-E675)*INDEX(BaseInfo!$E$21:$AB$21,K675)*INDEX(BaseInfo!$E$25:$P$25,J675)/L675/MIN(H675,130)/BaseInfo!$C$6*1000000/3600-IF(I675&lt;0.1,BaseInfo!$C$15/MIN(H675,130)*3600,0)</f>
        <v>258.30204712184434</v>
      </c>
    </row>
    <row r="676" spans="1:13" x14ac:dyDescent="0.25">
      <c r="A676" s="1">
        <v>1</v>
      </c>
      <c r="B676" s="1">
        <v>29</v>
      </c>
      <c r="C676" s="1">
        <v>3</v>
      </c>
      <c r="D676" s="5">
        <f>DATE(BaseInfo!$C$8,A676,B676)+TIME(C676-1,0,0) + TIME(BaseInfo!$C$12,BaseInfo!$C$13,0)</f>
        <v>44590.3125</v>
      </c>
      <c r="E676" s="2">
        <f t="shared" si="42"/>
        <v>0</v>
      </c>
      <c r="F676" s="2">
        <v>-1.4330000000000001</v>
      </c>
      <c r="G676" s="2">
        <v>0.74</v>
      </c>
      <c r="H676" s="3">
        <v>50.18</v>
      </c>
      <c r="I676" s="4">
        <v>0</v>
      </c>
      <c r="J676" s="11">
        <f t="shared" si="40"/>
        <v>1</v>
      </c>
      <c r="K676" s="11">
        <f t="shared" si="41"/>
        <v>8</v>
      </c>
      <c r="L676" s="12">
        <f t="shared" si="43"/>
        <v>1.612789198872562</v>
      </c>
      <c r="M676" s="13" cm="1">
        <f t="array" ref="M676">BaseInfo!$C$10*(1-E676)*INDEX(BaseInfo!$E$21:$AB$21,K676)*INDEX(BaseInfo!$E$25:$P$25,J676)/L676/MIN(H676,130)/BaseInfo!$C$6*1000000/3600-IF(I676&lt;0.1,BaseInfo!$C$15/MIN(H676,130)*3600,0)</f>
        <v>323.73901547931058</v>
      </c>
    </row>
    <row r="677" spans="1:13" x14ac:dyDescent="0.25">
      <c r="A677" s="1">
        <v>1</v>
      </c>
      <c r="B677" s="1">
        <v>29</v>
      </c>
      <c r="C677" s="1">
        <v>4</v>
      </c>
      <c r="D677" s="5">
        <f>DATE(BaseInfo!$C$8,A677,B677)+TIME(C677-1,0,0) + TIME(BaseInfo!$C$12,BaseInfo!$C$13,0)</f>
        <v>44590.354166666664</v>
      </c>
      <c r="E677" s="2">
        <f t="shared" si="42"/>
        <v>0</v>
      </c>
      <c r="F677" s="2">
        <v>-1.4319999999999999</v>
      </c>
      <c r="G677" s="2">
        <v>-0.26800000000000002</v>
      </c>
      <c r="H677" s="3">
        <v>146.68899999999999</v>
      </c>
      <c r="I677" s="4">
        <v>0</v>
      </c>
      <c r="J677" s="11">
        <f t="shared" si="40"/>
        <v>1</v>
      </c>
      <c r="K677" s="11">
        <f t="shared" si="41"/>
        <v>9</v>
      </c>
      <c r="L677" s="12">
        <f t="shared" si="43"/>
        <v>1.4568623819702395</v>
      </c>
      <c r="M677" s="13" cm="1">
        <f t="array" ref="M677">BaseInfo!$C$10*(1-E677)*INDEX(BaseInfo!$E$21:$AB$21,K677)*INDEX(BaseInfo!$E$25:$P$25,J677)/L677/MIN(H677,130)/BaseInfo!$C$6*1000000/3600-IF(I677&lt;0.1,BaseInfo!$C$15/MIN(H677,130)*3600,0)</f>
        <v>181.05544557422095</v>
      </c>
    </row>
    <row r="678" spans="1:13" x14ac:dyDescent="0.25">
      <c r="A678" s="1">
        <v>1</v>
      </c>
      <c r="B678" s="1">
        <v>29</v>
      </c>
      <c r="C678" s="1">
        <v>5</v>
      </c>
      <c r="D678" s="5">
        <f>DATE(BaseInfo!$C$8,A678,B678)+TIME(C678-1,0,0) + TIME(BaseInfo!$C$12,BaseInfo!$C$13,0)</f>
        <v>44590.395833333328</v>
      </c>
      <c r="E678" s="2">
        <f t="shared" si="42"/>
        <v>0</v>
      </c>
      <c r="F678" s="2">
        <v>-1.5189999999999999</v>
      </c>
      <c r="G678" s="2">
        <v>0.38700000000000001</v>
      </c>
      <c r="H678" s="3">
        <v>285.11</v>
      </c>
      <c r="I678" s="4">
        <v>0</v>
      </c>
      <c r="J678" s="11">
        <f t="shared" si="40"/>
        <v>1</v>
      </c>
      <c r="K678" s="11">
        <f t="shared" si="41"/>
        <v>10</v>
      </c>
      <c r="L678" s="12">
        <f t="shared" si="43"/>
        <v>1.5675235245443686</v>
      </c>
      <c r="M678" s="13" cm="1">
        <f t="array" ref="M678">BaseInfo!$C$10*(1-E678)*INDEX(BaseInfo!$E$21:$AB$21,K678)*INDEX(BaseInfo!$E$25:$P$25,J678)/L678/MIN(H678,130)/BaseInfo!$C$6*1000000/3600-IF(I678&lt;0.1,BaseInfo!$C$15/MIN(H678,130)*3600,0)</f>
        <v>194.36233841467043</v>
      </c>
    </row>
    <row r="679" spans="1:13" x14ac:dyDescent="0.25">
      <c r="A679" s="1">
        <v>1</v>
      </c>
      <c r="B679" s="1">
        <v>29</v>
      </c>
      <c r="C679" s="1">
        <v>6</v>
      </c>
      <c r="D679" s="5">
        <f>DATE(BaseInfo!$C$8,A679,B679)+TIME(C679-1,0,0) + TIME(BaseInfo!$C$12,BaseInfo!$C$13,0)</f>
        <v>44590.4375</v>
      </c>
      <c r="E679" s="2">
        <f t="shared" si="42"/>
        <v>0</v>
      </c>
      <c r="F679" s="2">
        <v>-1.0629999999999999</v>
      </c>
      <c r="G679" s="2">
        <v>1.4550000000000001</v>
      </c>
      <c r="H679" s="3">
        <v>437.411</v>
      </c>
      <c r="I679" s="4">
        <v>0</v>
      </c>
      <c r="J679" s="11">
        <f t="shared" si="40"/>
        <v>1</v>
      </c>
      <c r="K679" s="11">
        <f t="shared" si="41"/>
        <v>11</v>
      </c>
      <c r="L679" s="12">
        <f t="shared" si="43"/>
        <v>1.8019417304674421</v>
      </c>
      <c r="M679" s="13" cm="1">
        <f t="array" ref="M679">BaseInfo!$C$10*(1-E679)*INDEX(BaseInfo!$E$21:$AB$21,K679)*INDEX(BaseInfo!$E$25:$P$25,J679)/L679/MIN(H679,130)/BaseInfo!$C$6*1000000/3600-IF(I679&lt;0.1,BaseInfo!$C$15/MIN(H679,130)*3600,0)</f>
        <v>134.41983229595542</v>
      </c>
    </row>
    <row r="680" spans="1:13" x14ac:dyDescent="0.25">
      <c r="A680" s="1">
        <v>1</v>
      </c>
      <c r="B680" s="1">
        <v>29</v>
      </c>
      <c r="C680" s="1">
        <v>7</v>
      </c>
      <c r="D680" s="5">
        <f>DATE(BaseInfo!$C$8,A680,B680)+TIME(C680-1,0,0) + TIME(BaseInfo!$C$12,BaseInfo!$C$13,0)</f>
        <v>44590.479166666664</v>
      </c>
      <c r="E680" s="2">
        <f t="shared" si="42"/>
        <v>0</v>
      </c>
      <c r="F680" s="2">
        <v>-2.8000000000000001E-2</v>
      </c>
      <c r="G680" s="2">
        <v>2.218</v>
      </c>
      <c r="H680" s="3">
        <v>610.91099999999994</v>
      </c>
      <c r="I680" s="4">
        <v>0</v>
      </c>
      <c r="J680" s="11">
        <f t="shared" si="40"/>
        <v>1</v>
      </c>
      <c r="K680" s="11">
        <f t="shared" si="41"/>
        <v>12</v>
      </c>
      <c r="L680" s="12">
        <f t="shared" si="43"/>
        <v>2.2181767287572018</v>
      </c>
      <c r="M680" s="13" cm="1">
        <f t="array" ref="M680">BaseInfo!$C$10*(1-E680)*INDEX(BaseInfo!$E$21:$AB$21,K680)*INDEX(BaseInfo!$E$25:$P$25,J680)/L680/MIN(H680,130)/BaseInfo!$C$6*1000000/3600-IF(I680&lt;0.1,BaseInfo!$C$15/MIN(H680,130)*3600,0)</f>
        <v>90.102350988291263</v>
      </c>
    </row>
    <row r="681" spans="1:13" x14ac:dyDescent="0.25">
      <c r="A681" s="1">
        <v>1</v>
      </c>
      <c r="B681" s="1">
        <v>29</v>
      </c>
      <c r="C681" s="1">
        <v>8</v>
      </c>
      <c r="D681" s="5">
        <f>DATE(BaseInfo!$C$8,A681,B681)+TIME(C681-1,0,0) + TIME(BaseInfo!$C$12,BaseInfo!$C$13,0)</f>
        <v>44590.520833333328</v>
      </c>
      <c r="E681" s="2">
        <f t="shared" si="42"/>
        <v>0</v>
      </c>
      <c r="F681" s="2">
        <v>0.221</v>
      </c>
      <c r="G681" s="2">
        <v>2.5950000000000002</v>
      </c>
      <c r="H681" s="3">
        <v>825.976</v>
      </c>
      <c r="I681" s="4">
        <v>0</v>
      </c>
      <c r="J681" s="11">
        <f t="shared" si="40"/>
        <v>1</v>
      </c>
      <c r="K681" s="11">
        <f t="shared" si="41"/>
        <v>13</v>
      </c>
      <c r="L681" s="12">
        <f t="shared" si="43"/>
        <v>2.6043935954459729</v>
      </c>
      <c r="M681" s="13" cm="1">
        <f t="array" ref="M681">BaseInfo!$C$10*(1-E681)*INDEX(BaseInfo!$E$21:$AB$21,K681)*INDEX(BaseInfo!$E$25:$P$25,J681)/L681/MIN(H681,130)/BaseInfo!$C$6*1000000/3600-IF(I681&lt;0.1,BaseInfo!$C$15/MIN(H681,130)*3600,0)</f>
        <v>76.330019734851007</v>
      </c>
    </row>
    <row r="682" spans="1:13" x14ac:dyDescent="0.25">
      <c r="A682" s="1">
        <v>1</v>
      </c>
      <c r="B682" s="1">
        <v>29</v>
      </c>
      <c r="C682" s="1">
        <v>9</v>
      </c>
      <c r="D682" s="5">
        <f>DATE(BaseInfo!$C$8,A682,B682)+TIME(C682-1,0,0) + TIME(BaseInfo!$C$12,BaseInfo!$C$13,0)</f>
        <v>44590.5625</v>
      </c>
      <c r="E682" s="2">
        <f t="shared" si="42"/>
        <v>0</v>
      </c>
      <c r="F682" s="2">
        <v>0.44900000000000001</v>
      </c>
      <c r="G682" s="2">
        <v>2.8029999999999999</v>
      </c>
      <c r="H682" s="3">
        <v>1006.625</v>
      </c>
      <c r="I682" s="4">
        <v>0</v>
      </c>
      <c r="J682" s="11">
        <f t="shared" si="40"/>
        <v>1</v>
      </c>
      <c r="K682" s="11">
        <f t="shared" si="41"/>
        <v>14</v>
      </c>
      <c r="L682" s="12">
        <f t="shared" si="43"/>
        <v>2.8387338726974738</v>
      </c>
      <c r="M682" s="13" cm="1">
        <f t="array" ref="M682">BaseInfo!$C$10*(1-E682)*INDEX(BaseInfo!$E$21:$AB$21,K682)*INDEX(BaseInfo!$E$25:$P$25,J682)/L682/MIN(H682,130)/BaseInfo!$C$6*1000000/3600-IF(I682&lt;0.1,BaseInfo!$C$15/MIN(H682,130)*3600,0)</f>
        <v>69.800298695555881</v>
      </c>
    </row>
    <row r="683" spans="1:13" x14ac:dyDescent="0.25">
      <c r="A683" s="1">
        <v>1</v>
      </c>
      <c r="B683" s="1">
        <v>29</v>
      </c>
      <c r="C683" s="1">
        <v>10</v>
      </c>
      <c r="D683" s="5">
        <f>DATE(BaseInfo!$C$8,A683,B683)+TIME(C683-1,0,0) + TIME(BaseInfo!$C$12,BaseInfo!$C$13,0)</f>
        <v>44590.604166666664</v>
      </c>
      <c r="E683" s="2">
        <f t="shared" si="42"/>
        <v>0</v>
      </c>
      <c r="F683" s="2">
        <v>0.38900000000000001</v>
      </c>
      <c r="G683" s="2">
        <v>2.8660000000000001</v>
      </c>
      <c r="H683" s="3">
        <v>1166.721</v>
      </c>
      <c r="I683" s="4">
        <v>0</v>
      </c>
      <c r="J683" s="11">
        <f t="shared" si="40"/>
        <v>1</v>
      </c>
      <c r="K683" s="11">
        <f t="shared" si="41"/>
        <v>15</v>
      </c>
      <c r="L683" s="12">
        <f t="shared" si="43"/>
        <v>2.8922788593080027</v>
      </c>
      <c r="M683" s="13" cm="1">
        <f t="array" ref="M683">BaseInfo!$C$10*(1-E683)*INDEX(BaseInfo!$E$21:$AB$21,K683)*INDEX(BaseInfo!$E$25:$P$25,J683)/L683/MIN(H683,130)/BaseInfo!$C$6*1000000/3600-IF(I683&lt;0.1,BaseInfo!$C$15/MIN(H683,130)*3600,0)</f>
        <v>68.456813273664693</v>
      </c>
    </row>
    <row r="684" spans="1:13" x14ac:dyDescent="0.25">
      <c r="A684" s="1">
        <v>1</v>
      </c>
      <c r="B684" s="1">
        <v>29</v>
      </c>
      <c r="C684" s="1">
        <v>11</v>
      </c>
      <c r="D684" s="5">
        <f>DATE(BaseInfo!$C$8,A684,B684)+TIME(C684-1,0,0) + TIME(BaseInfo!$C$12,BaseInfo!$C$13,0)</f>
        <v>44590.645833333328</v>
      </c>
      <c r="E684" s="2">
        <f t="shared" si="42"/>
        <v>0</v>
      </c>
      <c r="F684" s="2">
        <v>-4.5999999999999999E-2</v>
      </c>
      <c r="G684" s="2">
        <v>2.7469999999999999</v>
      </c>
      <c r="H684" s="3">
        <v>1179.704</v>
      </c>
      <c r="I684" s="4">
        <v>0</v>
      </c>
      <c r="J684" s="11">
        <f t="shared" si="40"/>
        <v>1</v>
      </c>
      <c r="K684" s="11">
        <f t="shared" si="41"/>
        <v>16</v>
      </c>
      <c r="L684" s="12">
        <f t="shared" si="43"/>
        <v>2.7473851204372495</v>
      </c>
      <c r="M684" s="13" cm="1">
        <f t="array" ref="M684">BaseInfo!$C$10*(1-E684)*INDEX(BaseInfo!$E$21:$AB$21,K684)*INDEX(BaseInfo!$E$25:$P$25,J684)/L684/MIN(H684,130)/BaseInfo!$C$6*1000000/3600-IF(I684&lt;0.1,BaseInfo!$C$15/MIN(H684,130)*3600,0)</f>
        <v>87.209671664930141</v>
      </c>
    </row>
    <row r="685" spans="1:13" x14ac:dyDescent="0.25">
      <c r="A685" s="1">
        <v>1</v>
      </c>
      <c r="B685" s="1">
        <v>29</v>
      </c>
      <c r="C685" s="1">
        <v>12</v>
      </c>
      <c r="D685" s="5">
        <f>DATE(BaseInfo!$C$8,A685,B685)+TIME(C685-1,0,0) + TIME(BaseInfo!$C$12,BaseInfo!$C$13,0)</f>
        <v>44590.6875</v>
      </c>
      <c r="E685" s="2">
        <f t="shared" si="42"/>
        <v>0</v>
      </c>
      <c r="F685" s="2">
        <v>-0.86299999999999999</v>
      </c>
      <c r="G685" s="2">
        <v>1.929</v>
      </c>
      <c r="H685" s="3">
        <v>434.64699999999999</v>
      </c>
      <c r="I685" s="4">
        <v>0</v>
      </c>
      <c r="J685" s="11">
        <f t="shared" si="40"/>
        <v>1</v>
      </c>
      <c r="K685" s="11">
        <f t="shared" si="41"/>
        <v>17</v>
      </c>
      <c r="L685" s="12">
        <f t="shared" si="43"/>
        <v>2.1132463178721026</v>
      </c>
      <c r="M685" s="13" cm="1">
        <f t="array" ref="M685">BaseInfo!$C$10*(1-E685)*INDEX(BaseInfo!$E$21:$AB$21,K685)*INDEX(BaseInfo!$E$25:$P$25,J685)/L685/MIN(H685,130)/BaseInfo!$C$6*1000000/3600-IF(I685&lt;0.1,BaseInfo!$C$15/MIN(H685,130)*3600,0)</f>
        <v>143.45526256728741</v>
      </c>
    </row>
    <row r="686" spans="1:13" x14ac:dyDescent="0.25">
      <c r="A686" s="1">
        <v>1</v>
      </c>
      <c r="B686" s="1">
        <v>29</v>
      </c>
      <c r="C686" s="1">
        <v>13</v>
      </c>
      <c r="D686" s="5">
        <f>DATE(BaseInfo!$C$8,A686,B686)+TIME(C686-1,0,0) + TIME(BaseInfo!$C$12,BaseInfo!$C$13,0)</f>
        <v>44590.729166666664</v>
      </c>
      <c r="E686" s="2">
        <f t="shared" si="42"/>
        <v>0</v>
      </c>
      <c r="F686" s="2">
        <v>-1.589</v>
      </c>
      <c r="G686" s="2">
        <v>0.442</v>
      </c>
      <c r="H686" s="3">
        <v>42.091999999999999</v>
      </c>
      <c r="I686" s="4">
        <v>0</v>
      </c>
      <c r="J686" s="11">
        <f t="shared" si="40"/>
        <v>1</v>
      </c>
      <c r="K686" s="11">
        <f t="shared" si="41"/>
        <v>18</v>
      </c>
      <c r="L686" s="12">
        <f t="shared" si="43"/>
        <v>1.6493286513002798</v>
      </c>
      <c r="M686" s="13" cm="1">
        <f t="array" ref="M686">BaseInfo!$C$10*(1-E686)*INDEX(BaseInfo!$E$21:$AB$21,K686)*INDEX(BaseInfo!$E$25:$P$25,J686)/L686/MIN(H686,130)/BaseInfo!$C$6*1000000/3600-IF(I686&lt;0.1,BaseInfo!$C$15/MIN(H686,130)*3600,0)</f>
        <v>570.08514914664386</v>
      </c>
    </row>
    <row r="687" spans="1:13" x14ac:dyDescent="0.25">
      <c r="A687" s="1">
        <v>1</v>
      </c>
      <c r="B687" s="1">
        <v>29</v>
      </c>
      <c r="C687" s="1">
        <v>14</v>
      </c>
      <c r="D687" s="5">
        <f>DATE(BaseInfo!$C$8,A687,B687)+TIME(C687-1,0,0) + TIME(BaseInfo!$C$12,BaseInfo!$C$13,0)</f>
        <v>44590.770833333328</v>
      </c>
      <c r="E687" s="2">
        <f t="shared" si="42"/>
        <v>0</v>
      </c>
      <c r="F687" s="2">
        <v>-1.819</v>
      </c>
      <c r="G687" s="2">
        <v>-9.5000000000000001E-2</v>
      </c>
      <c r="H687" s="3">
        <v>37.546999999999997</v>
      </c>
      <c r="I687" s="4">
        <v>0</v>
      </c>
      <c r="J687" s="11">
        <f t="shared" si="40"/>
        <v>1</v>
      </c>
      <c r="K687" s="11">
        <f t="shared" si="41"/>
        <v>19</v>
      </c>
      <c r="L687" s="12">
        <f t="shared" si="43"/>
        <v>1.8214790693280007</v>
      </c>
      <c r="M687" s="13" cm="1">
        <f t="array" ref="M687">BaseInfo!$C$10*(1-E687)*INDEX(BaseInfo!$E$21:$AB$21,K687)*INDEX(BaseInfo!$E$25:$P$25,J687)/L687/MIN(H687,130)/BaseInfo!$C$6*1000000/3600-IF(I687&lt;0.1,BaseInfo!$C$15/MIN(H687,130)*3600,0)</f>
        <v>577.7852758312705</v>
      </c>
    </row>
    <row r="688" spans="1:13" x14ac:dyDescent="0.25">
      <c r="A688" s="1">
        <v>1</v>
      </c>
      <c r="B688" s="1">
        <v>29</v>
      </c>
      <c r="C688" s="1">
        <v>15</v>
      </c>
      <c r="D688" s="5">
        <f>DATE(BaseInfo!$C$8,A688,B688)+TIME(C688-1,0,0) + TIME(BaseInfo!$C$12,BaseInfo!$C$13,0)</f>
        <v>44590.8125</v>
      </c>
      <c r="E688" s="2">
        <f t="shared" si="42"/>
        <v>0</v>
      </c>
      <c r="F688" s="2">
        <v>-2.2709999999999999</v>
      </c>
      <c r="G688" s="2">
        <v>5.6000000000000001E-2</v>
      </c>
      <c r="H688" s="3">
        <v>37.317999999999998</v>
      </c>
      <c r="I688" s="4">
        <v>3.2000000000000001E-2</v>
      </c>
      <c r="J688" s="11">
        <f t="shared" si="40"/>
        <v>1</v>
      </c>
      <c r="K688" s="11">
        <f t="shared" si="41"/>
        <v>20</v>
      </c>
      <c r="L688" s="12">
        <f t="shared" si="43"/>
        <v>2.2716903398130652</v>
      </c>
      <c r="M688" s="13" cm="1">
        <f t="array" ref="M688">BaseInfo!$C$10*(1-E688)*INDEX(BaseInfo!$E$21:$AB$21,K688)*INDEX(BaseInfo!$E$25:$P$25,J688)/L688/MIN(H688,130)/BaseInfo!$C$6*1000000/3600-IF(I688&lt;0.1,BaseInfo!$C$15/MIN(H688,130)*3600,0)</f>
        <v>401.02811864741574</v>
      </c>
    </row>
    <row r="689" spans="1:13" x14ac:dyDescent="0.25">
      <c r="A689" s="1">
        <v>1</v>
      </c>
      <c r="B689" s="1">
        <v>29</v>
      </c>
      <c r="C689" s="1">
        <v>16</v>
      </c>
      <c r="D689" s="5">
        <f>DATE(BaseInfo!$C$8,A689,B689)+TIME(C689-1,0,0) + TIME(BaseInfo!$C$12,BaseInfo!$C$13,0)</f>
        <v>44590.854166666664</v>
      </c>
      <c r="E689" s="2">
        <f t="shared" si="42"/>
        <v>0.27922222222222215</v>
      </c>
      <c r="F689" s="2">
        <v>-2.6160000000000001</v>
      </c>
      <c r="G689" s="2">
        <v>0.17699999999999999</v>
      </c>
      <c r="H689" s="3">
        <v>37.478999999999999</v>
      </c>
      <c r="I689" s="4">
        <v>0.45900000000000002</v>
      </c>
      <c r="J689" s="11">
        <f t="shared" si="40"/>
        <v>1</v>
      </c>
      <c r="K689" s="11">
        <f t="shared" si="41"/>
        <v>21</v>
      </c>
      <c r="L689" s="12">
        <f t="shared" si="43"/>
        <v>2.6219811212134996</v>
      </c>
      <c r="M689" s="13" cm="1">
        <f t="array" ref="M689">BaseInfo!$C$10*(1-E689)*INDEX(BaseInfo!$E$21:$AB$21,K689)*INDEX(BaseInfo!$E$25:$P$25,J689)/L689/MIN(H689,130)/BaseInfo!$C$6*1000000/3600-IF(I689&lt;0.1,BaseInfo!$C$15/MIN(H689,130)*3600,0)</f>
        <v>196.42925651383959</v>
      </c>
    </row>
    <row r="690" spans="1:13" x14ac:dyDescent="0.25">
      <c r="A690" s="1">
        <v>1</v>
      </c>
      <c r="B690" s="1">
        <v>29</v>
      </c>
      <c r="C690" s="1">
        <v>17</v>
      </c>
      <c r="D690" s="5">
        <f>DATE(BaseInfo!$C$8,A690,B690)+TIME(C690-1,0,0) + TIME(BaseInfo!$C$12,BaseInfo!$C$13,0)</f>
        <v>44590.895833333328</v>
      </c>
      <c r="E690" s="2">
        <f t="shared" si="42"/>
        <v>0</v>
      </c>
      <c r="F690" s="2">
        <v>-2.73</v>
      </c>
      <c r="G690" s="2">
        <v>-5.6000000000000001E-2</v>
      </c>
      <c r="H690" s="3">
        <v>37.375</v>
      </c>
      <c r="I690" s="4">
        <v>0</v>
      </c>
      <c r="J690" s="11">
        <f t="shared" si="40"/>
        <v>1</v>
      </c>
      <c r="K690" s="11">
        <f t="shared" si="41"/>
        <v>22</v>
      </c>
      <c r="L690" s="12">
        <f t="shared" si="43"/>
        <v>2.7305742985679768</v>
      </c>
      <c r="M690" s="13" cm="1">
        <f t="array" ref="M690">BaseInfo!$C$10*(1-E690)*INDEX(BaseInfo!$E$21:$AB$21,K690)*INDEX(BaseInfo!$E$25:$P$25,J690)/L690/MIN(H690,130)/BaseInfo!$C$6*1000000/3600-IF(I690&lt;0.1,BaseInfo!$C$15/MIN(H690,130)*3600,0)</f>
        <v>174.05775162368255</v>
      </c>
    </row>
    <row r="691" spans="1:13" x14ac:dyDescent="0.25">
      <c r="A691" s="1">
        <v>1</v>
      </c>
      <c r="B691" s="1">
        <v>29</v>
      </c>
      <c r="C691" s="1">
        <v>18</v>
      </c>
      <c r="D691" s="5">
        <f>DATE(BaseInfo!$C$8,A691,B691)+TIME(C691-1,0,0) + TIME(BaseInfo!$C$12,BaseInfo!$C$13,0)</f>
        <v>44590.9375</v>
      </c>
      <c r="E691" s="2">
        <f t="shared" si="42"/>
        <v>0</v>
      </c>
      <c r="F691" s="2">
        <v>-3.0670000000000002</v>
      </c>
      <c r="G691" s="2">
        <v>-0.86899999999999999</v>
      </c>
      <c r="H691" s="3">
        <v>38.113</v>
      </c>
      <c r="I691" s="4">
        <v>0</v>
      </c>
      <c r="J691" s="11">
        <f t="shared" si="40"/>
        <v>1</v>
      </c>
      <c r="K691" s="11">
        <f t="shared" si="41"/>
        <v>23</v>
      </c>
      <c r="L691" s="12">
        <f t="shared" si="43"/>
        <v>3.1877343051139002</v>
      </c>
      <c r="M691" s="13" cm="1">
        <f t="array" ref="M691">BaseInfo!$C$10*(1-E691)*INDEX(BaseInfo!$E$21:$AB$21,K691)*INDEX(BaseInfo!$E$25:$P$25,J691)/L691/MIN(H691,130)/BaseInfo!$C$6*1000000/3600-IF(I691&lt;0.1,BaseInfo!$C$15/MIN(H691,130)*3600,0)</f>
        <v>56.682853977884058</v>
      </c>
    </row>
    <row r="692" spans="1:13" x14ac:dyDescent="0.25">
      <c r="A692" s="1">
        <v>1</v>
      </c>
      <c r="B692" s="1">
        <v>29</v>
      </c>
      <c r="C692" s="1">
        <v>19</v>
      </c>
      <c r="D692" s="5">
        <f>DATE(BaseInfo!$C$8,A692,B692)+TIME(C692-1,0,0) + TIME(BaseInfo!$C$12,BaseInfo!$C$13,0)</f>
        <v>44590.979166666664</v>
      </c>
      <c r="E692" s="2">
        <f t="shared" si="42"/>
        <v>0</v>
      </c>
      <c r="F692" s="2">
        <v>-2.96</v>
      </c>
      <c r="G692" s="2">
        <v>-1.143</v>
      </c>
      <c r="H692" s="3">
        <v>38.444000000000003</v>
      </c>
      <c r="I692" s="4">
        <v>0</v>
      </c>
      <c r="J692" s="11">
        <f t="shared" si="40"/>
        <v>1</v>
      </c>
      <c r="K692" s="11">
        <f t="shared" si="41"/>
        <v>24</v>
      </c>
      <c r="L692" s="12">
        <f t="shared" si="43"/>
        <v>3.1730189094929768</v>
      </c>
      <c r="M692" s="13" cm="1">
        <f t="array" ref="M692">BaseInfo!$C$10*(1-E692)*INDEX(BaseInfo!$E$21:$AB$21,K692)*INDEX(BaseInfo!$E$25:$P$25,J692)/L692/MIN(H692,130)/BaseInfo!$C$6*1000000/3600-IF(I692&lt;0.1,BaseInfo!$C$15/MIN(H692,130)*3600,0)</f>
        <v>12.590106535242336</v>
      </c>
    </row>
    <row r="693" spans="1:13" x14ac:dyDescent="0.25">
      <c r="A693" s="1">
        <v>1</v>
      </c>
      <c r="B693" s="1">
        <v>29</v>
      </c>
      <c r="C693" s="1">
        <v>20</v>
      </c>
      <c r="D693" s="5">
        <f>DATE(BaseInfo!$C$8,A693,B693)+TIME(C693-1,0,0) + TIME(BaseInfo!$C$12,BaseInfo!$C$13,0)</f>
        <v>44591.020833333328</v>
      </c>
      <c r="E693" s="2">
        <f t="shared" si="42"/>
        <v>0</v>
      </c>
      <c r="F693" s="2">
        <v>-2.903</v>
      </c>
      <c r="G693" s="2">
        <v>-1.1579999999999999</v>
      </c>
      <c r="H693" s="3">
        <v>38.319000000000003</v>
      </c>
      <c r="I693" s="4">
        <v>0</v>
      </c>
      <c r="J693" s="11">
        <f t="shared" si="40"/>
        <v>1</v>
      </c>
      <c r="K693" s="11">
        <f t="shared" si="41"/>
        <v>1</v>
      </c>
      <c r="L693" s="12">
        <f t="shared" si="43"/>
        <v>3.1254396490733907</v>
      </c>
      <c r="M693" s="13" cm="1">
        <f t="array" ref="M693">BaseInfo!$C$10*(1-E693)*INDEX(BaseInfo!$E$21:$AB$21,K693)*INDEX(BaseInfo!$E$25:$P$25,J693)/L693/MIN(H693,130)/BaseInfo!$C$6*1000000/3600-IF(I693&lt;0.1,BaseInfo!$C$15/MIN(H693,130)*3600,0)</f>
        <v>12.966483171673552</v>
      </c>
    </row>
    <row r="694" spans="1:13" x14ac:dyDescent="0.25">
      <c r="A694" s="1">
        <v>1</v>
      </c>
      <c r="B694" s="1">
        <v>29</v>
      </c>
      <c r="C694" s="1">
        <v>21</v>
      </c>
      <c r="D694" s="5">
        <f>DATE(BaseInfo!$C$8,A694,B694)+TIME(C694-1,0,0) + TIME(BaseInfo!$C$12,BaseInfo!$C$13,0)</f>
        <v>44591.0625</v>
      </c>
      <c r="E694" s="2">
        <f t="shared" si="42"/>
        <v>0</v>
      </c>
      <c r="F694" s="2">
        <v>-3.1970000000000001</v>
      </c>
      <c r="G694" s="2">
        <v>-0.439</v>
      </c>
      <c r="H694" s="3">
        <v>38.712000000000003</v>
      </c>
      <c r="I694" s="4">
        <v>0</v>
      </c>
      <c r="J694" s="11">
        <f t="shared" si="40"/>
        <v>1</v>
      </c>
      <c r="K694" s="11">
        <f t="shared" si="41"/>
        <v>2</v>
      </c>
      <c r="L694" s="12">
        <f t="shared" si="43"/>
        <v>3.2270001549426679</v>
      </c>
      <c r="M694" s="13" cm="1">
        <f t="array" ref="M694">BaseInfo!$C$10*(1-E694)*INDEX(BaseInfo!$E$21:$AB$21,K694)*INDEX(BaseInfo!$E$25:$P$25,J694)/L694/MIN(H694,130)/BaseInfo!$C$6*1000000/3600-IF(I694&lt;0.1,BaseInfo!$C$15/MIN(H694,130)*3600,0)</f>
        <v>12.138235998021386</v>
      </c>
    </row>
    <row r="695" spans="1:13" x14ac:dyDescent="0.25">
      <c r="A695" s="1">
        <v>1</v>
      </c>
      <c r="B695" s="1">
        <v>29</v>
      </c>
      <c r="C695" s="1">
        <v>22</v>
      </c>
      <c r="D695" s="5">
        <f>DATE(BaseInfo!$C$8,A695,B695)+TIME(C695-1,0,0) + TIME(BaseInfo!$C$12,BaseInfo!$C$13,0)</f>
        <v>44591.104166666664</v>
      </c>
      <c r="E695" s="2">
        <f t="shared" si="42"/>
        <v>0</v>
      </c>
      <c r="F695" s="2">
        <v>-3.4780000000000002</v>
      </c>
      <c r="G695" s="2">
        <v>0.67600000000000005</v>
      </c>
      <c r="H695" s="3">
        <v>39.968000000000004</v>
      </c>
      <c r="I695" s="4">
        <v>0</v>
      </c>
      <c r="J695" s="11">
        <f t="shared" si="40"/>
        <v>1</v>
      </c>
      <c r="K695" s="11">
        <f t="shared" si="41"/>
        <v>3</v>
      </c>
      <c r="L695" s="12">
        <f t="shared" si="43"/>
        <v>3.5430862253126159</v>
      </c>
      <c r="M695" s="13" cm="1">
        <f t="array" ref="M695">BaseInfo!$C$10*(1-E695)*INDEX(BaseInfo!$E$21:$AB$21,K695)*INDEX(BaseInfo!$E$25:$P$25,J695)/L695/MIN(H695,130)/BaseInfo!$C$6*1000000/3600-IF(I695&lt;0.1,BaseInfo!$C$15/MIN(H695,130)*3600,0)</f>
        <v>9.9043910846525502</v>
      </c>
    </row>
    <row r="696" spans="1:13" x14ac:dyDescent="0.25">
      <c r="A696" s="1">
        <v>1</v>
      </c>
      <c r="B696" s="1">
        <v>29</v>
      </c>
      <c r="C696" s="1">
        <v>23</v>
      </c>
      <c r="D696" s="5">
        <f>DATE(BaseInfo!$C$8,A696,B696)+TIME(C696-1,0,0) + TIME(BaseInfo!$C$12,BaseInfo!$C$13,0)</f>
        <v>44591.145833333328</v>
      </c>
      <c r="E696" s="2">
        <f t="shared" si="42"/>
        <v>0</v>
      </c>
      <c r="F696" s="2">
        <v>-3.5680000000000001</v>
      </c>
      <c r="G696" s="2">
        <v>1.0620000000000001</v>
      </c>
      <c r="H696" s="3">
        <v>40.929000000000002</v>
      </c>
      <c r="I696" s="4">
        <v>0</v>
      </c>
      <c r="J696" s="11">
        <f t="shared" si="40"/>
        <v>1</v>
      </c>
      <c r="K696" s="11">
        <f t="shared" si="41"/>
        <v>4</v>
      </c>
      <c r="L696" s="12">
        <f t="shared" si="43"/>
        <v>3.7226963346477779</v>
      </c>
      <c r="M696" s="13" cm="1">
        <f t="array" ref="M696">BaseInfo!$C$10*(1-E696)*INDEX(BaseInfo!$E$21:$AB$21,K696)*INDEX(BaseInfo!$E$25:$P$25,J696)/L696/MIN(H696,130)/BaseInfo!$C$6*1000000/3600-IF(I696&lt;0.1,BaseInfo!$C$15/MIN(H696,130)*3600,0)</f>
        <v>8.78082896217105</v>
      </c>
    </row>
    <row r="697" spans="1:13" x14ac:dyDescent="0.25">
      <c r="A697" s="1">
        <v>1</v>
      </c>
      <c r="B697" s="1">
        <v>29</v>
      </c>
      <c r="C697" s="1">
        <v>24</v>
      </c>
      <c r="D697" s="5">
        <f>DATE(BaseInfo!$C$8,A697,B697)+TIME(C697-1,0,0) + TIME(BaseInfo!$C$12,BaseInfo!$C$13,0)</f>
        <v>44591.1875</v>
      </c>
      <c r="E697" s="2">
        <f t="shared" si="42"/>
        <v>0</v>
      </c>
      <c r="F697" s="2">
        <v>-3.7519999999999998</v>
      </c>
      <c r="G697" s="2">
        <v>1.2989999999999999</v>
      </c>
      <c r="H697" s="3">
        <v>42.963000000000001</v>
      </c>
      <c r="I697" s="4">
        <v>0</v>
      </c>
      <c r="J697" s="11">
        <f t="shared" si="40"/>
        <v>1</v>
      </c>
      <c r="K697" s="11">
        <f t="shared" si="41"/>
        <v>5</v>
      </c>
      <c r="L697" s="12">
        <f t="shared" si="43"/>
        <v>3.970504376020759</v>
      </c>
      <c r="M697" s="13" cm="1">
        <f t="array" ref="M697">BaseInfo!$C$10*(1-E697)*INDEX(BaseInfo!$E$21:$AB$21,K697)*INDEX(BaseInfo!$E$25:$P$25,J697)/L697/MIN(H697,130)/BaseInfo!$C$6*1000000/3600-IF(I697&lt;0.1,BaseInfo!$C$15/MIN(H697,130)*3600,0)</f>
        <v>38.718789091269166</v>
      </c>
    </row>
    <row r="698" spans="1:13" x14ac:dyDescent="0.25">
      <c r="A698" s="1">
        <v>1</v>
      </c>
      <c r="B698" s="1">
        <v>30</v>
      </c>
      <c r="C698" s="1">
        <v>1</v>
      </c>
      <c r="D698" s="5">
        <f>DATE(BaseInfo!$C$8,A698,B698)+TIME(C698-1,0,0) + TIME(BaseInfo!$C$12,BaseInfo!$C$13,0)</f>
        <v>44591.229166666664</v>
      </c>
      <c r="E698" s="2">
        <f t="shared" si="42"/>
        <v>0</v>
      </c>
      <c r="F698" s="2">
        <v>-3.79</v>
      </c>
      <c r="G698" s="2">
        <v>1.429</v>
      </c>
      <c r="H698" s="3">
        <v>46.585999999999999</v>
      </c>
      <c r="I698" s="4">
        <v>0</v>
      </c>
      <c r="J698" s="11">
        <f t="shared" si="40"/>
        <v>1</v>
      </c>
      <c r="K698" s="11">
        <f t="shared" si="41"/>
        <v>6</v>
      </c>
      <c r="L698" s="12">
        <f t="shared" si="43"/>
        <v>4.0504494812304479</v>
      </c>
      <c r="M698" s="13" cm="1">
        <f t="array" ref="M698">BaseInfo!$C$10*(1-E698)*INDEX(BaseInfo!$E$21:$AB$21,K698)*INDEX(BaseInfo!$E$25:$P$25,J698)/L698/MIN(H698,130)/BaseInfo!$C$6*1000000/3600-IF(I698&lt;0.1,BaseInfo!$C$15/MIN(H698,130)*3600,0)</f>
        <v>63.235639881984447</v>
      </c>
    </row>
    <row r="699" spans="1:13" x14ac:dyDescent="0.25">
      <c r="A699" s="1">
        <v>1</v>
      </c>
      <c r="B699" s="1">
        <v>30</v>
      </c>
      <c r="C699" s="1">
        <v>2</v>
      </c>
      <c r="D699" s="5">
        <f>DATE(BaseInfo!$C$8,A699,B699)+TIME(C699-1,0,0) + TIME(BaseInfo!$C$12,BaseInfo!$C$13,0)</f>
        <v>44591.270833333328</v>
      </c>
      <c r="E699" s="2">
        <f t="shared" si="42"/>
        <v>0</v>
      </c>
      <c r="F699" s="2">
        <v>-3.6560000000000001</v>
      </c>
      <c r="G699" s="2">
        <v>1.1970000000000001</v>
      </c>
      <c r="H699" s="3">
        <v>48.655000000000001</v>
      </c>
      <c r="I699" s="4">
        <v>0</v>
      </c>
      <c r="J699" s="11">
        <f t="shared" si="40"/>
        <v>1</v>
      </c>
      <c r="K699" s="11">
        <f t="shared" si="41"/>
        <v>7</v>
      </c>
      <c r="L699" s="12">
        <f t="shared" si="43"/>
        <v>3.8469656873957168</v>
      </c>
      <c r="M699" s="13" cm="1">
        <f t="array" ref="M699">BaseInfo!$C$10*(1-E699)*INDEX(BaseInfo!$E$21:$AB$21,K699)*INDEX(BaseInfo!$E$25:$P$25,J699)/L699/MIN(H699,130)/BaseInfo!$C$6*1000000/3600-IF(I699&lt;0.1,BaseInfo!$C$15/MIN(H699,130)*3600,0)</f>
        <v>92.756416736716687</v>
      </c>
    </row>
    <row r="700" spans="1:13" x14ac:dyDescent="0.25">
      <c r="A700" s="1">
        <v>1</v>
      </c>
      <c r="B700" s="1">
        <v>30</v>
      </c>
      <c r="C700" s="1">
        <v>3</v>
      </c>
      <c r="D700" s="5">
        <f>DATE(BaseInfo!$C$8,A700,B700)+TIME(C700-1,0,0) + TIME(BaseInfo!$C$12,BaseInfo!$C$13,0)</f>
        <v>44591.3125</v>
      </c>
      <c r="E700" s="2">
        <f t="shared" si="42"/>
        <v>0</v>
      </c>
      <c r="F700" s="2">
        <v>-5.08</v>
      </c>
      <c r="G700" s="2">
        <v>1.26</v>
      </c>
      <c r="H700" s="3">
        <v>119.752</v>
      </c>
      <c r="I700" s="4">
        <v>0</v>
      </c>
      <c r="J700" s="11">
        <f t="shared" si="40"/>
        <v>1</v>
      </c>
      <c r="K700" s="11">
        <f t="shared" si="41"/>
        <v>8</v>
      </c>
      <c r="L700" s="12">
        <f t="shared" si="43"/>
        <v>5.2339277794023866</v>
      </c>
      <c r="M700" s="13" cm="1">
        <f t="array" ref="M700">BaseInfo!$C$10*(1-E700)*INDEX(BaseInfo!$E$21:$AB$21,K700)*INDEX(BaseInfo!$E$25:$P$25,J700)/L700/MIN(H700,130)/BaseInfo!$C$6*1000000/3600-IF(I700&lt;0.1,BaseInfo!$C$15/MIN(H700,130)*3600,0)</f>
        <v>39.721715669011203</v>
      </c>
    </row>
    <row r="701" spans="1:13" x14ac:dyDescent="0.25">
      <c r="A701" s="1">
        <v>1</v>
      </c>
      <c r="B701" s="1">
        <v>30</v>
      </c>
      <c r="C701" s="1">
        <v>4</v>
      </c>
      <c r="D701" s="5">
        <f>DATE(BaseInfo!$C$8,A701,B701)+TIME(C701-1,0,0) + TIME(BaseInfo!$C$12,BaseInfo!$C$13,0)</f>
        <v>44591.354166666664</v>
      </c>
      <c r="E701" s="2">
        <f t="shared" si="42"/>
        <v>0</v>
      </c>
      <c r="F701" s="2">
        <v>-5.1790000000000003</v>
      </c>
      <c r="G701" s="2">
        <v>0.98499999999999999</v>
      </c>
      <c r="H701" s="3">
        <v>234.28899999999999</v>
      </c>
      <c r="I701" s="4">
        <v>0</v>
      </c>
      <c r="J701" s="11">
        <f t="shared" si="40"/>
        <v>1</v>
      </c>
      <c r="K701" s="11">
        <f t="shared" si="41"/>
        <v>9</v>
      </c>
      <c r="L701" s="12">
        <f t="shared" si="43"/>
        <v>5.2718370612149998</v>
      </c>
      <c r="M701" s="13" cm="1">
        <f t="array" ref="M701">BaseInfo!$C$10*(1-E701)*INDEX(BaseInfo!$E$21:$AB$21,K701)*INDEX(BaseInfo!$E$25:$P$25,J701)/L701/MIN(H701,130)/BaseInfo!$C$6*1000000/3600-IF(I701&lt;0.1,BaseInfo!$C$15/MIN(H701,130)*3600,0)</f>
        <v>48.030377172541989</v>
      </c>
    </row>
    <row r="702" spans="1:13" x14ac:dyDescent="0.25">
      <c r="A702" s="1">
        <v>1</v>
      </c>
      <c r="B702" s="1">
        <v>30</v>
      </c>
      <c r="C702" s="1">
        <v>5</v>
      </c>
      <c r="D702" s="5">
        <f>DATE(BaseInfo!$C$8,A702,B702)+TIME(C702-1,0,0) + TIME(BaseInfo!$C$12,BaseInfo!$C$13,0)</f>
        <v>44591.395833333328</v>
      </c>
      <c r="E702" s="2">
        <f t="shared" si="42"/>
        <v>0</v>
      </c>
      <c r="F702" s="2">
        <v>-5.0220000000000002</v>
      </c>
      <c r="G702" s="2">
        <v>0.877</v>
      </c>
      <c r="H702" s="3">
        <v>326.863</v>
      </c>
      <c r="I702" s="4">
        <v>0</v>
      </c>
      <c r="J702" s="11">
        <f t="shared" si="40"/>
        <v>1</v>
      </c>
      <c r="K702" s="11">
        <f t="shared" si="41"/>
        <v>10</v>
      </c>
      <c r="L702" s="12">
        <f t="shared" si="43"/>
        <v>5.0980008826990213</v>
      </c>
      <c r="M702" s="13" cm="1">
        <f t="array" ref="M702">BaseInfo!$C$10*(1-E702)*INDEX(BaseInfo!$E$21:$AB$21,K702)*INDEX(BaseInfo!$E$25:$P$25,J702)/L702/MIN(H702,130)/BaseInfo!$C$6*1000000/3600-IF(I702&lt;0.1,BaseInfo!$C$15/MIN(H702,130)*3600,0)</f>
        <v>57.844405680850308</v>
      </c>
    </row>
    <row r="703" spans="1:13" x14ac:dyDescent="0.25">
      <c r="A703" s="1">
        <v>1</v>
      </c>
      <c r="B703" s="1">
        <v>30</v>
      </c>
      <c r="C703" s="1">
        <v>6</v>
      </c>
      <c r="D703" s="5">
        <f>DATE(BaseInfo!$C$8,A703,B703)+TIME(C703-1,0,0) + TIME(BaseInfo!$C$12,BaseInfo!$C$13,0)</f>
        <v>44591.4375</v>
      </c>
      <c r="E703" s="2">
        <f t="shared" si="42"/>
        <v>0</v>
      </c>
      <c r="F703" s="2">
        <v>-5.2169999999999996</v>
      </c>
      <c r="G703" s="2">
        <v>1.06</v>
      </c>
      <c r="H703" s="3">
        <v>487.84100000000001</v>
      </c>
      <c r="I703" s="4">
        <v>0</v>
      </c>
      <c r="J703" s="11">
        <f t="shared" si="40"/>
        <v>1</v>
      </c>
      <c r="K703" s="11">
        <f t="shared" si="41"/>
        <v>11</v>
      </c>
      <c r="L703" s="12">
        <f t="shared" si="43"/>
        <v>5.3235973739568241</v>
      </c>
      <c r="M703" s="13" cm="1">
        <f t="array" ref="M703">BaseInfo!$C$10*(1-E703)*INDEX(BaseInfo!$E$21:$AB$21,K703)*INDEX(BaseInfo!$E$25:$P$25,J703)/L703/MIN(H703,130)/BaseInfo!$C$6*1000000/3600-IF(I703&lt;0.1,BaseInfo!$C$15/MIN(H703,130)*3600,0)</f>
        <v>43.666793658580062</v>
      </c>
    </row>
    <row r="704" spans="1:13" x14ac:dyDescent="0.25">
      <c r="A704" s="1">
        <v>1</v>
      </c>
      <c r="B704" s="1">
        <v>30</v>
      </c>
      <c r="C704" s="1">
        <v>7</v>
      </c>
      <c r="D704" s="5">
        <f>DATE(BaseInfo!$C$8,A704,B704)+TIME(C704-1,0,0) + TIME(BaseInfo!$C$12,BaseInfo!$C$13,0)</f>
        <v>44591.479166666664</v>
      </c>
      <c r="E704" s="2">
        <f t="shared" si="42"/>
        <v>0</v>
      </c>
      <c r="F704" s="2">
        <v>-5.2290000000000001</v>
      </c>
      <c r="G704" s="2">
        <v>1.4510000000000001</v>
      </c>
      <c r="H704" s="3">
        <v>681.17600000000004</v>
      </c>
      <c r="I704" s="4">
        <v>0</v>
      </c>
      <c r="J704" s="11">
        <f t="shared" si="40"/>
        <v>1</v>
      </c>
      <c r="K704" s="11">
        <f t="shared" si="41"/>
        <v>12</v>
      </c>
      <c r="L704" s="12">
        <f t="shared" si="43"/>
        <v>5.4265865882707525</v>
      </c>
      <c r="M704" s="13" cm="1">
        <f t="array" ref="M704">BaseInfo!$C$10*(1-E704)*INDEX(BaseInfo!$E$21:$AB$21,K704)*INDEX(BaseInfo!$E$25:$P$25,J704)/L704/MIN(H704,130)/BaseInfo!$C$6*1000000/3600-IF(I704&lt;0.1,BaseInfo!$C$15/MIN(H704,130)*3600,0)</f>
        <v>35.193045897039738</v>
      </c>
    </row>
    <row r="705" spans="1:13" x14ac:dyDescent="0.25">
      <c r="A705" s="1">
        <v>1</v>
      </c>
      <c r="B705" s="1">
        <v>30</v>
      </c>
      <c r="C705" s="1">
        <v>8</v>
      </c>
      <c r="D705" s="5">
        <f>DATE(BaseInfo!$C$8,A705,B705)+TIME(C705-1,0,0) + TIME(BaseInfo!$C$12,BaseInfo!$C$13,0)</f>
        <v>44591.520833333328</v>
      </c>
      <c r="E705" s="2">
        <f t="shared" si="42"/>
        <v>0</v>
      </c>
      <c r="F705" s="2">
        <v>-5.2030000000000003</v>
      </c>
      <c r="G705" s="2">
        <v>1.8149999999999999</v>
      </c>
      <c r="H705" s="3">
        <v>855.04899999999998</v>
      </c>
      <c r="I705" s="4">
        <v>0</v>
      </c>
      <c r="J705" s="11">
        <f t="shared" si="40"/>
        <v>1</v>
      </c>
      <c r="K705" s="11">
        <f t="shared" si="41"/>
        <v>13</v>
      </c>
      <c r="L705" s="12">
        <f t="shared" si="43"/>
        <v>5.5104840077800796</v>
      </c>
      <c r="M705" s="13" cm="1">
        <f t="array" ref="M705">BaseInfo!$C$10*(1-E705)*INDEX(BaseInfo!$E$21:$AB$21,K705)*INDEX(BaseInfo!$E$25:$P$25,J705)/L705/MIN(H705,130)/BaseInfo!$C$6*1000000/3600-IF(I705&lt;0.1,BaseInfo!$C$15/MIN(H705,130)*3600,0)</f>
        <v>34.615068164684011</v>
      </c>
    </row>
    <row r="706" spans="1:13" x14ac:dyDescent="0.25">
      <c r="A706" s="1">
        <v>1</v>
      </c>
      <c r="B706" s="1">
        <v>30</v>
      </c>
      <c r="C706" s="1">
        <v>9</v>
      </c>
      <c r="D706" s="5">
        <f>DATE(BaseInfo!$C$8,A706,B706)+TIME(C706-1,0,0) + TIME(BaseInfo!$C$12,BaseInfo!$C$13,0)</f>
        <v>44591.5625</v>
      </c>
      <c r="E706" s="2">
        <f t="shared" si="42"/>
        <v>0</v>
      </c>
      <c r="F706" s="2">
        <v>-4.923</v>
      </c>
      <c r="G706" s="2">
        <v>2.2280000000000002</v>
      </c>
      <c r="H706" s="3">
        <v>953.33</v>
      </c>
      <c r="I706" s="4">
        <v>0</v>
      </c>
      <c r="J706" s="11">
        <f t="shared" ref="J706:J769" si="44">MONTH(D706)</f>
        <v>1</v>
      </c>
      <c r="K706" s="11">
        <f t="shared" ref="K706:K769" si="45">HOUR(D706)+1</f>
        <v>14</v>
      </c>
      <c r="L706" s="12">
        <f t="shared" si="43"/>
        <v>5.4036943844003611</v>
      </c>
      <c r="M706" s="13" cm="1">
        <f t="array" ref="M706">BaseInfo!$C$10*(1-E706)*INDEX(BaseInfo!$E$21:$AB$21,K706)*INDEX(BaseInfo!$E$25:$P$25,J706)/L706/MIN(H706,130)/BaseInfo!$C$6*1000000/3600-IF(I706&lt;0.1,BaseInfo!$C$15/MIN(H706,130)*3600,0)</f>
        <v>35.353869236593745</v>
      </c>
    </row>
    <row r="707" spans="1:13" x14ac:dyDescent="0.25">
      <c r="A707" s="1">
        <v>1</v>
      </c>
      <c r="B707" s="1">
        <v>30</v>
      </c>
      <c r="C707" s="1">
        <v>10</v>
      </c>
      <c r="D707" s="5">
        <f>DATE(BaseInfo!$C$8,A707,B707)+TIME(C707-1,0,0) + TIME(BaseInfo!$C$12,BaseInfo!$C$13,0)</f>
        <v>44591.604166666664</v>
      </c>
      <c r="E707" s="2">
        <f t="shared" ref="E707:E770" si="46">IF(AND(I707&gt;0.1,I707&lt;1),(I707-0.1)/0.9*0.7,IF(AND(I707&gt;=1,I707&lt;4),(I707-4)/3*0.25+0.7,IF(I707&gt;=4,0.99,0)))</f>
        <v>0</v>
      </c>
      <c r="F707" s="2">
        <v>-4.8090000000000002</v>
      </c>
      <c r="G707" s="2">
        <v>2.4540000000000002</v>
      </c>
      <c r="H707" s="3">
        <v>959.78399999999999</v>
      </c>
      <c r="I707" s="4">
        <v>0</v>
      </c>
      <c r="J707" s="11">
        <f t="shared" si="44"/>
        <v>1</v>
      </c>
      <c r="K707" s="11">
        <f t="shared" si="45"/>
        <v>15</v>
      </c>
      <c r="L707" s="12">
        <f t="shared" ref="L707:L770" si="47">SQRT(F707*F707+G707*G707)</f>
        <v>5.3989440634257369</v>
      </c>
      <c r="M707" s="13" cm="1">
        <f t="array" ref="M707">BaseInfo!$C$10*(1-E707)*INDEX(BaseInfo!$E$21:$AB$21,K707)*INDEX(BaseInfo!$E$25:$P$25,J707)/L707/MIN(H707,130)/BaseInfo!$C$6*1000000/3600-IF(I707&lt;0.1,BaseInfo!$C$15/MIN(H707,130)*3600,0)</f>
        <v>35.387412270092121</v>
      </c>
    </row>
    <row r="708" spans="1:13" x14ac:dyDescent="0.25">
      <c r="A708" s="1">
        <v>1</v>
      </c>
      <c r="B708" s="1">
        <v>30</v>
      </c>
      <c r="C708" s="1">
        <v>11</v>
      </c>
      <c r="D708" s="5">
        <f>DATE(BaseInfo!$C$8,A708,B708)+TIME(C708-1,0,0) + TIME(BaseInfo!$C$12,BaseInfo!$C$13,0)</f>
        <v>44591.645833333328</v>
      </c>
      <c r="E708" s="2">
        <f t="shared" si="46"/>
        <v>0</v>
      </c>
      <c r="F708" s="2">
        <v>-4.5979999999999999</v>
      </c>
      <c r="G708" s="2">
        <v>2.3580000000000001</v>
      </c>
      <c r="H708" s="3">
        <v>927.02</v>
      </c>
      <c r="I708" s="4">
        <v>0</v>
      </c>
      <c r="J708" s="11">
        <f t="shared" si="44"/>
        <v>1</v>
      </c>
      <c r="K708" s="11">
        <f t="shared" si="45"/>
        <v>16</v>
      </c>
      <c r="L708" s="12">
        <f t="shared" si="47"/>
        <v>5.1673753492464627</v>
      </c>
      <c r="M708" s="13" cm="1">
        <f t="array" ref="M708">BaseInfo!$C$10*(1-E708)*INDEX(BaseInfo!$E$21:$AB$21,K708)*INDEX(BaseInfo!$E$25:$P$25,J708)/L708/MIN(H708,130)/BaseInfo!$C$6*1000000/3600-IF(I708&lt;0.1,BaseInfo!$C$15/MIN(H708,130)*3600,0)</f>
        <v>45.070664921129286</v>
      </c>
    </row>
    <row r="709" spans="1:13" x14ac:dyDescent="0.25">
      <c r="A709" s="1">
        <v>1</v>
      </c>
      <c r="B709" s="1">
        <v>30</v>
      </c>
      <c r="C709" s="1">
        <v>12</v>
      </c>
      <c r="D709" s="5">
        <f>DATE(BaseInfo!$C$8,A709,B709)+TIME(C709-1,0,0) + TIME(BaseInfo!$C$12,BaseInfo!$C$13,0)</f>
        <v>44591.6875</v>
      </c>
      <c r="E709" s="2">
        <f t="shared" si="46"/>
        <v>0</v>
      </c>
      <c r="F709" s="2">
        <v>-3.9660000000000002</v>
      </c>
      <c r="G709" s="2">
        <v>1.9159999999999999</v>
      </c>
      <c r="H709" s="3">
        <v>485.14600000000002</v>
      </c>
      <c r="I709" s="4">
        <v>0</v>
      </c>
      <c r="J709" s="11">
        <f t="shared" si="44"/>
        <v>1</v>
      </c>
      <c r="K709" s="11">
        <f t="shared" si="45"/>
        <v>17</v>
      </c>
      <c r="L709" s="12">
        <f t="shared" si="47"/>
        <v>4.4045671751035878</v>
      </c>
      <c r="M709" s="13" cm="1">
        <f t="array" ref="M709">BaseInfo!$C$10*(1-E709)*INDEX(BaseInfo!$E$21:$AB$21,K709)*INDEX(BaseInfo!$E$25:$P$25,J709)/L709/MIN(H709,130)/BaseInfo!$C$6*1000000/3600-IF(I709&lt;0.1,BaseInfo!$C$15/MIN(H709,130)*3600,0)</f>
        <v>67.387122815918829</v>
      </c>
    </row>
    <row r="710" spans="1:13" x14ac:dyDescent="0.25">
      <c r="A710" s="1">
        <v>1</v>
      </c>
      <c r="B710" s="1">
        <v>30</v>
      </c>
      <c r="C710" s="1">
        <v>13</v>
      </c>
      <c r="D710" s="5">
        <f>DATE(BaseInfo!$C$8,A710,B710)+TIME(C710-1,0,0) + TIME(BaseInfo!$C$12,BaseInfo!$C$13,0)</f>
        <v>44591.729166666664</v>
      </c>
      <c r="E710" s="2">
        <f t="shared" si="46"/>
        <v>0</v>
      </c>
      <c r="F710" s="2">
        <v>-2.8660000000000001</v>
      </c>
      <c r="G710" s="2">
        <v>1.2410000000000001</v>
      </c>
      <c r="H710" s="3">
        <v>78.834000000000003</v>
      </c>
      <c r="I710" s="4">
        <v>0</v>
      </c>
      <c r="J710" s="11">
        <f t="shared" si="44"/>
        <v>1</v>
      </c>
      <c r="K710" s="11">
        <f t="shared" si="45"/>
        <v>18</v>
      </c>
      <c r="L710" s="12">
        <f t="shared" si="47"/>
        <v>3.1231453696554059</v>
      </c>
      <c r="M710" s="13" cm="1">
        <f t="array" ref="M710">BaseInfo!$C$10*(1-E710)*INDEX(BaseInfo!$E$21:$AB$21,K710)*INDEX(BaseInfo!$E$25:$P$25,J710)/L710/MIN(H710,130)/BaseInfo!$C$6*1000000/3600-IF(I710&lt;0.1,BaseInfo!$C$15/MIN(H710,130)*3600,0)</f>
        <v>158.59124069355707</v>
      </c>
    </row>
    <row r="711" spans="1:13" x14ac:dyDescent="0.25">
      <c r="A711" s="1">
        <v>1</v>
      </c>
      <c r="B711" s="1">
        <v>30</v>
      </c>
      <c r="C711" s="1">
        <v>14</v>
      </c>
      <c r="D711" s="5">
        <f>DATE(BaseInfo!$C$8,A711,B711)+TIME(C711-1,0,0) + TIME(BaseInfo!$C$12,BaseInfo!$C$13,0)</f>
        <v>44591.770833333328</v>
      </c>
      <c r="E711" s="2">
        <f t="shared" si="46"/>
        <v>0</v>
      </c>
      <c r="F711" s="2">
        <v>-2.6739999999999999</v>
      </c>
      <c r="G711" s="2">
        <v>1.111</v>
      </c>
      <c r="H711" s="3">
        <v>53.722999999999999</v>
      </c>
      <c r="I711" s="4">
        <v>0</v>
      </c>
      <c r="J711" s="11">
        <f t="shared" si="44"/>
        <v>1</v>
      </c>
      <c r="K711" s="11">
        <f t="shared" si="45"/>
        <v>19</v>
      </c>
      <c r="L711" s="12">
        <f t="shared" si="47"/>
        <v>2.8956168600144596</v>
      </c>
      <c r="M711" s="13" cm="1">
        <f t="array" ref="M711">BaseInfo!$C$10*(1-E711)*INDEX(BaseInfo!$E$21:$AB$21,K711)*INDEX(BaseInfo!$E$25:$P$25,J711)/L711/MIN(H711,130)/BaseInfo!$C$6*1000000/3600-IF(I711&lt;0.1,BaseInfo!$C$15/MIN(H711,130)*3600,0)</f>
        <v>251.53225949980808</v>
      </c>
    </row>
    <row r="712" spans="1:13" x14ac:dyDescent="0.25">
      <c r="A712" s="1">
        <v>1</v>
      </c>
      <c r="B712" s="1">
        <v>30</v>
      </c>
      <c r="C712" s="1">
        <v>15</v>
      </c>
      <c r="D712" s="5">
        <f>DATE(BaseInfo!$C$8,A712,B712)+TIME(C712-1,0,0) + TIME(BaseInfo!$C$12,BaseInfo!$C$13,0)</f>
        <v>44591.8125</v>
      </c>
      <c r="E712" s="2">
        <f t="shared" si="46"/>
        <v>0</v>
      </c>
      <c r="F712" s="2">
        <v>-2.4209999999999998</v>
      </c>
      <c r="G712" s="2">
        <v>1.034</v>
      </c>
      <c r="H712" s="3">
        <v>37.872</v>
      </c>
      <c r="I712" s="4">
        <v>0</v>
      </c>
      <c r="J712" s="11">
        <f t="shared" si="44"/>
        <v>1</v>
      </c>
      <c r="K712" s="11">
        <f t="shared" si="45"/>
        <v>20</v>
      </c>
      <c r="L712" s="12">
        <f t="shared" si="47"/>
        <v>2.6325647190525059</v>
      </c>
      <c r="M712" s="13" cm="1">
        <f t="array" ref="M712">BaseInfo!$C$10*(1-E712)*INDEX(BaseInfo!$E$21:$AB$21,K712)*INDEX(BaseInfo!$E$25:$P$25,J712)/L712/MIN(H712,130)/BaseInfo!$C$6*1000000/3600-IF(I712&lt;0.1,BaseInfo!$C$15/MIN(H712,130)*3600,0)</f>
        <v>339.68960039635238</v>
      </c>
    </row>
    <row r="713" spans="1:13" x14ac:dyDescent="0.25">
      <c r="A713" s="1">
        <v>1</v>
      </c>
      <c r="B713" s="1">
        <v>30</v>
      </c>
      <c r="C713" s="1">
        <v>16</v>
      </c>
      <c r="D713" s="5">
        <f>DATE(BaseInfo!$C$8,A713,B713)+TIME(C713-1,0,0) + TIME(BaseInfo!$C$12,BaseInfo!$C$13,0)</f>
        <v>44591.854166666664</v>
      </c>
      <c r="E713" s="2">
        <f t="shared" si="46"/>
        <v>0</v>
      </c>
      <c r="F713" s="2">
        <v>-2.1920000000000002</v>
      </c>
      <c r="G713" s="2">
        <v>0.879</v>
      </c>
      <c r="H713" s="3">
        <v>36.594999999999999</v>
      </c>
      <c r="I713" s="4">
        <v>0</v>
      </c>
      <c r="J713" s="11">
        <f t="shared" si="44"/>
        <v>1</v>
      </c>
      <c r="K713" s="11">
        <f t="shared" si="45"/>
        <v>21</v>
      </c>
      <c r="L713" s="12">
        <f t="shared" si="47"/>
        <v>2.3616741942952251</v>
      </c>
      <c r="M713" s="13" cm="1">
        <f t="array" ref="M713">BaseInfo!$C$10*(1-E713)*INDEX(BaseInfo!$E$21:$AB$21,K713)*INDEX(BaseInfo!$E$25:$P$25,J713)/L713/MIN(H713,130)/BaseInfo!$C$6*1000000/3600-IF(I713&lt;0.1,BaseInfo!$C$15/MIN(H713,130)*3600,0)</f>
        <v>300.03335512484836</v>
      </c>
    </row>
    <row r="714" spans="1:13" x14ac:dyDescent="0.25">
      <c r="A714" s="1">
        <v>1</v>
      </c>
      <c r="B714" s="1">
        <v>30</v>
      </c>
      <c r="C714" s="1">
        <v>17</v>
      </c>
      <c r="D714" s="5">
        <f>DATE(BaseInfo!$C$8,A714,B714)+TIME(C714-1,0,0) + TIME(BaseInfo!$C$12,BaseInfo!$C$13,0)</f>
        <v>44591.895833333328</v>
      </c>
      <c r="E714" s="2">
        <f t="shared" si="46"/>
        <v>0</v>
      </c>
      <c r="F714" s="2">
        <v>-2.2799999999999998</v>
      </c>
      <c r="G714" s="2">
        <v>0.65500000000000003</v>
      </c>
      <c r="H714" s="3">
        <v>36.517000000000003</v>
      </c>
      <c r="I714" s="4">
        <v>0</v>
      </c>
      <c r="J714" s="11">
        <f t="shared" si="44"/>
        <v>1</v>
      </c>
      <c r="K714" s="11">
        <f t="shared" si="45"/>
        <v>22</v>
      </c>
      <c r="L714" s="12">
        <f t="shared" si="47"/>
        <v>2.3722194249267918</v>
      </c>
      <c r="M714" s="13" cm="1">
        <f t="array" ref="M714">BaseInfo!$C$10*(1-E714)*INDEX(BaseInfo!$E$21:$AB$21,K714)*INDEX(BaseInfo!$E$25:$P$25,J714)/L714/MIN(H714,130)/BaseInfo!$C$6*1000000/3600-IF(I714&lt;0.1,BaseInfo!$C$15/MIN(H714,130)*3600,0)</f>
        <v>206.54814216261107</v>
      </c>
    </row>
    <row r="715" spans="1:13" x14ac:dyDescent="0.25">
      <c r="A715" s="1">
        <v>1</v>
      </c>
      <c r="B715" s="1">
        <v>30</v>
      </c>
      <c r="C715" s="1">
        <v>18</v>
      </c>
      <c r="D715" s="5">
        <f>DATE(BaseInfo!$C$8,A715,B715)+TIME(C715-1,0,0) + TIME(BaseInfo!$C$12,BaseInfo!$C$13,0)</f>
        <v>44591.9375</v>
      </c>
      <c r="E715" s="2">
        <f t="shared" si="46"/>
        <v>0</v>
      </c>
      <c r="F715" s="2">
        <v>-2.6960000000000002</v>
      </c>
      <c r="G715" s="2">
        <v>0.71099999999999997</v>
      </c>
      <c r="H715" s="3">
        <v>36.412999999999997</v>
      </c>
      <c r="I715" s="4">
        <v>0</v>
      </c>
      <c r="J715" s="11">
        <f t="shared" si="44"/>
        <v>1</v>
      </c>
      <c r="K715" s="11">
        <f t="shared" si="45"/>
        <v>23</v>
      </c>
      <c r="L715" s="12">
        <f t="shared" si="47"/>
        <v>2.7881780789612418</v>
      </c>
      <c r="M715" s="13" cm="1">
        <f t="array" ref="M715">BaseInfo!$C$10*(1-E715)*INDEX(BaseInfo!$E$21:$AB$21,K715)*INDEX(BaseInfo!$E$25:$P$25,J715)/L715/MIN(H715,130)/BaseInfo!$C$6*1000000/3600-IF(I715&lt;0.1,BaseInfo!$C$15/MIN(H715,130)*3600,0)</f>
        <v>69.248059864081227</v>
      </c>
    </row>
    <row r="716" spans="1:13" x14ac:dyDescent="0.25">
      <c r="A716" s="1">
        <v>1</v>
      </c>
      <c r="B716" s="1">
        <v>30</v>
      </c>
      <c r="C716" s="1">
        <v>19</v>
      </c>
      <c r="D716" s="5">
        <f>DATE(BaseInfo!$C$8,A716,B716)+TIME(C716-1,0,0) + TIME(BaseInfo!$C$12,BaseInfo!$C$13,0)</f>
        <v>44591.979166666664</v>
      </c>
      <c r="E716" s="2">
        <f t="shared" si="46"/>
        <v>0</v>
      </c>
      <c r="F716" s="2">
        <v>-2.984</v>
      </c>
      <c r="G716" s="2">
        <v>1.1879999999999999</v>
      </c>
      <c r="H716" s="3">
        <v>36.988</v>
      </c>
      <c r="I716" s="4">
        <v>0</v>
      </c>
      <c r="J716" s="11">
        <f t="shared" si="44"/>
        <v>1</v>
      </c>
      <c r="K716" s="11">
        <f t="shared" si="45"/>
        <v>24</v>
      </c>
      <c r="L716" s="12">
        <f t="shared" si="47"/>
        <v>3.2117907777437806</v>
      </c>
      <c r="M716" s="13" cm="1">
        <f t="array" ref="M716">BaseInfo!$C$10*(1-E716)*INDEX(BaseInfo!$E$21:$AB$21,K716)*INDEX(BaseInfo!$E$25:$P$25,J716)/L716/MIN(H716,130)/BaseInfo!$C$6*1000000/3600-IF(I716&lt;0.1,BaseInfo!$C$15/MIN(H716,130)*3600,0)</f>
        <v>12.810245122468125</v>
      </c>
    </row>
    <row r="717" spans="1:13" x14ac:dyDescent="0.25">
      <c r="A717" s="1">
        <v>1</v>
      </c>
      <c r="B717" s="1">
        <v>30</v>
      </c>
      <c r="C717" s="1">
        <v>20</v>
      </c>
      <c r="D717" s="5">
        <f>DATE(BaseInfo!$C$8,A717,B717)+TIME(C717-1,0,0) + TIME(BaseInfo!$C$12,BaseInfo!$C$13,0)</f>
        <v>44592.020833333328</v>
      </c>
      <c r="E717" s="2">
        <f t="shared" si="46"/>
        <v>0</v>
      </c>
      <c r="F717" s="2">
        <v>-3.31</v>
      </c>
      <c r="G717" s="2">
        <v>1.522</v>
      </c>
      <c r="H717" s="3">
        <v>38.450000000000003</v>
      </c>
      <c r="I717" s="4">
        <v>0</v>
      </c>
      <c r="J717" s="11">
        <f t="shared" si="44"/>
        <v>1</v>
      </c>
      <c r="K717" s="11">
        <f t="shared" si="45"/>
        <v>1</v>
      </c>
      <c r="L717" s="12">
        <f t="shared" si="47"/>
        <v>3.6431557748743058</v>
      </c>
      <c r="M717" s="13" cm="1">
        <f t="array" ref="M717">BaseInfo!$C$10*(1-E717)*INDEX(BaseInfo!$E$21:$AB$21,K717)*INDEX(BaseInfo!$E$25:$P$25,J717)/L717/MIN(H717,130)/BaseInfo!$C$6*1000000/3600-IF(I717&lt;0.1,BaseInfo!$C$15/MIN(H717,130)*3600,0)</f>
        <v>9.755446334347635</v>
      </c>
    </row>
    <row r="718" spans="1:13" x14ac:dyDescent="0.25">
      <c r="A718" s="1">
        <v>1</v>
      </c>
      <c r="B718" s="1">
        <v>30</v>
      </c>
      <c r="C718" s="1">
        <v>21</v>
      </c>
      <c r="D718" s="5">
        <f>DATE(BaseInfo!$C$8,A718,B718)+TIME(C718-1,0,0) + TIME(BaseInfo!$C$12,BaseInfo!$C$13,0)</f>
        <v>44592.0625</v>
      </c>
      <c r="E718" s="2">
        <f t="shared" si="46"/>
        <v>0</v>
      </c>
      <c r="F718" s="2">
        <v>-3.7480000000000002</v>
      </c>
      <c r="G718" s="2">
        <v>1.5</v>
      </c>
      <c r="H718" s="3">
        <v>45.07</v>
      </c>
      <c r="I718" s="4">
        <v>0</v>
      </c>
      <c r="J718" s="11">
        <f t="shared" si="44"/>
        <v>1</v>
      </c>
      <c r="K718" s="11">
        <f t="shared" si="45"/>
        <v>2</v>
      </c>
      <c r="L718" s="12">
        <f t="shared" si="47"/>
        <v>4.0370167203022582</v>
      </c>
      <c r="M718" s="13" cm="1">
        <f t="array" ref="M718">BaseInfo!$C$10*(1-E718)*INDEX(BaseInfo!$E$21:$AB$21,K718)*INDEX(BaseInfo!$E$25:$P$25,J718)/L718/MIN(H718,130)/BaseInfo!$C$6*1000000/3600-IF(I718&lt;0.1,BaseInfo!$C$15/MIN(H718,130)*3600,0)</f>
        <v>6.7312871059576311</v>
      </c>
    </row>
    <row r="719" spans="1:13" x14ac:dyDescent="0.25">
      <c r="A719" s="1">
        <v>1</v>
      </c>
      <c r="B719" s="1">
        <v>30</v>
      </c>
      <c r="C719" s="1">
        <v>22</v>
      </c>
      <c r="D719" s="5">
        <f>DATE(BaseInfo!$C$8,A719,B719)+TIME(C719-1,0,0) + TIME(BaseInfo!$C$12,BaseInfo!$C$13,0)</f>
        <v>44592.104166666664</v>
      </c>
      <c r="E719" s="2">
        <f t="shared" si="46"/>
        <v>0</v>
      </c>
      <c r="F719" s="2">
        <v>-3.6379999999999999</v>
      </c>
      <c r="G719" s="2">
        <v>1.331</v>
      </c>
      <c r="H719" s="3">
        <v>43.741</v>
      </c>
      <c r="I719" s="4">
        <v>0</v>
      </c>
      <c r="J719" s="11">
        <f t="shared" si="44"/>
        <v>1</v>
      </c>
      <c r="K719" s="11">
        <f t="shared" si="45"/>
        <v>3</v>
      </c>
      <c r="L719" s="12">
        <f t="shared" si="47"/>
        <v>3.8738359541932077</v>
      </c>
      <c r="M719" s="13" cm="1">
        <f t="array" ref="M719">BaseInfo!$C$10*(1-E719)*INDEX(BaseInfo!$E$21:$AB$21,K719)*INDEX(BaseInfo!$E$25:$P$25,J719)/L719/MIN(H719,130)/BaseInfo!$C$6*1000000/3600-IF(I719&lt;0.1,BaseInfo!$C$15/MIN(H719,130)*3600,0)</f>
        <v>7.5746592826273016</v>
      </c>
    </row>
    <row r="720" spans="1:13" x14ac:dyDescent="0.25">
      <c r="A720" s="1">
        <v>1</v>
      </c>
      <c r="B720" s="1">
        <v>30</v>
      </c>
      <c r="C720" s="1">
        <v>23</v>
      </c>
      <c r="D720" s="5">
        <f>DATE(BaseInfo!$C$8,A720,B720)+TIME(C720-1,0,0) + TIME(BaseInfo!$C$12,BaseInfo!$C$13,0)</f>
        <v>44592.145833333328</v>
      </c>
      <c r="E720" s="2">
        <f t="shared" si="46"/>
        <v>0</v>
      </c>
      <c r="F720" s="2">
        <v>-3.3210000000000002</v>
      </c>
      <c r="G720" s="2">
        <v>1.2010000000000001</v>
      </c>
      <c r="H720" s="3">
        <v>41.817</v>
      </c>
      <c r="I720" s="4">
        <v>0</v>
      </c>
      <c r="J720" s="11">
        <f t="shared" si="44"/>
        <v>1</v>
      </c>
      <c r="K720" s="11">
        <f t="shared" si="45"/>
        <v>4</v>
      </c>
      <c r="L720" s="12">
        <f t="shared" si="47"/>
        <v>3.5314928854522702</v>
      </c>
      <c r="M720" s="13" cm="1">
        <f t="array" ref="M720">BaseInfo!$C$10*(1-E720)*INDEX(BaseInfo!$E$21:$AB$21,K720)*INDEX(BaseInfo!$E$25:$P$25,J720)/L720/MIN(H720,130)/BaseInfo!$C$6*1000000/3600-IF(I720&lt;0.1,BaseInfo!$C$15/MIN(H720,130)*3600,0)</f>
        <v>9.5257925963085146</v>
      </c>
    </row>
    <row r="721" spans="1:13" x14ac:dyDescent="0.25">
      <c r="A721" s="1">
        <v>1</v>
      </c>
      <c r="B721" s="1">
        <v>30</v>
      </c>
      <c r="C721" s="1">
        <v>24</v>
      </c>
      <c r="D721" s="5">
        <f>DATE(BaseInfo!$C$8,A721,B721)+TIME(C721-1,0,0) + TIME(BaseInfo!$C$12,BaseInfo!$C$13,0)</f>
        <v>44592.1875</v>
      </c>
      <c r="E721" s="2">
        <f t="shared" si="46"/>
        <v>0</v>
      </c>
      <c r="F721" s="2">
        <v>-2.9769999999999999</v>
      </c>
      <c r="G721" s="2">
        <v>1.21</v>
      </c>
      <c r="H721" s="3">
        <v>40.25</v>
      </c>
      <c r="I721" s="4">
        <v>0</v>
      </c>
      <c r="J721" s="11">
        <f t="shared" si="44"/>
        <v>1</v>
      </c>
      <c r="K721" s="11">
        <f t="shared" si="45"/>
        <v>5</v>
      </c>
      <c r="L721" s="12">
        <f t="shared" si="47"/>
        <v>3.2135072739920783</v>
      </c>
      <c r="M721" s="13" cm="1">
        <f t="array" ref="M721">BaseInfo!$C$10*(1-E721)*INDEX(BaseInfo!$E$21:$AB$21,K721)*INDEX(BaseInfo!$E$25:$P$25,J721)/L721/MIN(H721,130)/BaseInfo!$C$6*1000000/3600-IF(I721&lt;0.1,BaseInfo!$C$15/MIN(H721,130)*3600,0)</f>
        <v>53.171177026123161</v>
      </c>
    </row>
    <row r="722" spans="1:13" x14ac:dyDescent="0.25">
      <c r="A722" s="1">
        <v>1</v>
      </c>
      <c r="B722" s="1">
        <v>31</v>
      </c>
      <c r="C722" s="1">
        <v>1</v>
      </c>
      <c r="D722" s="5">
        <f>DATE(BaseInfo!$C$8,A722,B722)+TIME(C722-1,0,0) + TIME(BaseInfo!$C$12,BaseInfo!$C$13,0)</f>
        <v>44592.229166666664</v>
      </c>
      <c r="E722" s="2">
        <f t="shared" si="46"/>
        <v>0</v>
      </c>
      <c r="F722" s="2">
        <v>-2.7160000000000002</v>
      </c>
      <c r="G722" s="2">
        <v>1.157</v>
      </c>
      <c r="H722" s="3">
        <v>39.735999999999997</v>
      </c>
      <c r="I722" s="4">
        <v>0</v>
      </c>
      <c r="J722" s="11">
        <f t="shared" si="44"/>
        <v>1</v>
      </c>
      <c r="K722" s="11">
        <f t="shared" si="45"/>
        <v>6</v>
      </c>
      <c r="L722" s="12">
        <f t="shared" si="47"/>
        <v>2.9521695412018598</v>
      </c>
      <c r="M722" s="13" cm="1">
        <f t="array" ref="M722">BaseInfo!$C$10*(1-E722)*INDEX(BaseInfo!$E$21:$AB$21,K722)*INDEX(BaseInfo!$E$25:$P$25,J722)/L722/MIN(H722,130)/BaseInfo!$C$6*1000000/3600-IF(I722&lt;0.1,BaseInfo!$C$15/MIN(H722,130)*3600,0)</f>
        <v>105.08783608836538</v>
      </c>
    </row>
    <row r="723" spans="1:13" x14ac:dyDescent="0.25">
      <c r="A723" s="1">
        <v>1</v>
      </c>
      <c r="B723" s="1">
        <v>31</v>
      </c>
      <c r="C723" s="1">
        <v>2</v>
      </c>
      <c r="D723" s="5">
        <f>DATE(BaseInfo!$C$8,A723,B723)+TIME(C723-1,0,0) + TIME(BaseInfo!$C$12,BaseInfo!$C$13,0)</f>
        <v>44592.270833333328</v>
      </c>
      <c r="E723" s="2">
        <f t="shared" si="46"/>
        <v>0</v>
      </c>
      <c r="F723" s="2">
        <v>-2.5070000000000001</v>
      </c>
      <c r="G723" s="2">
        <v>0.96299999999999997</v>
      </c>
      <c r="H723" s="3">
        <v>37.679000000000002</v>
      </c>
      <c r="I723" s="4">
        <v>0</v>
      </c>
      <c r="J723" s="11">
        <f t="shared" si="44"/>
        <v>1</v>
      </c>
      <c r="K723" s="11">
        <f t="shared" si="45"/>
        <v>7</v>
      </c>
      <c r="L723" s="12">
        <f t="shared" si="47"/>
        <v>2.6855945338043865</v>
      </c>
      <c r="M723" s="13" cm="1">
        <f t="array" ref="M723">BaseInfo!$C$10*(1-E723)*INDEX(BaseInfo!$E$21:$AB$21,K723)*INDEX(BaseInfo!$E$25:$P$25,J723)/L723/MIN(H723,130)/BaseInfo!$C$6*1000000/3600-IF(I723&lt;0.1,BaseInfo!$C$15/MIN(H723,130)*3600,0)</f>
        <v>175.7051401896405</v>
      </c>
    </row>
    <row r="724" spans="1:13" x14ac:dyDescent="0.25">
      <c r="A724" s="1">
        <v>1</v>
      </c>
      <c r="B724" s="1">
        <v>31</v>
      </c>
      <c r="C724" s="1">
        <v>3</v>
      </c>
      <c r="D724" s="5">
        <f>DATE(BaseInfo!$C$8,A724,B724)+TIME(C724-1,0,0) + TIME(BaseInfo!$C$12,BaseInfo!$C$13,0)</f>
        <v>44592.3125</v>
      </c>
      <c r="E724" s="2">
        <f t="shared" si="46"/>
        <v>0</v>
      </c>
      <c r="F724" s="2">
        <v>-3.1480000000000001</v>
      </c>
      <c r="G724" s="2">
        <v>0.85699999999999998</v>
      </c>
      <c r="H724" s="3">
        <v>98.918999999999997</v>
      </c>
      <c r="I724" s="4">
        <v>0</v>
      </c>
      <c r="J724" s="11">
        <f t="shared" si="44"/>
        <v>1</v>
      </c>
      <c r="K724" s="11">
        <f t="shared" si="45"/>
        <v>8</v>
      </c>
      <c r="L724" s="12">
        <f t="shared" si="47"/>
        <v>3.26256846671453</v>
      </c>
      <c r="M724" s="13" cm="1">
        <f t="array" ref="M724">BaseInfo!$C$10*(1-E724)*INDEX(BaseInfo!$E$21:$AB$21,K724)*INDEX(BaseInfo!$E$25:$P$25,J724)/L724/MIN(H724,130)/BaseInfo!$C$6*1000000/3600-IF(I724&lt;0.1,BaseInfo!$C$15/MIN(H724,130)*3600,0)</f>
        <v>79.342484833175092</v>
      </c>
    </row>
    <row r="725" spans="1:13" x14ac:dyDescent="0.25">
      <c r="A725" s="1">
        <v>1</v>
      </c>
      <c r="B725" s="1">
        <v>31</v>
      </c>
      <c r="C725" s="1">
        <v>4</v>
      </c>
      <c r="D725" s="5">
        <f>DATE(BaseInfo!$C$8,A725,B725)+TIME(C725-1,0,0) + TIME(BaseInfo!$C$12,BaseInfo!$C$13,0)</f>
        <v>44592.354166666664</v>
      </c>
      <c r="E725" s="2">
        <f t="shared" si="46"/>
        <v>0</v>
      </c>
      <c r="F725" s="2">
        <v>-3.6949999999999998</v>
      </c>
      <c r="G725" s="2">
        <v>0.76900000000000002</v>
      </c>
      <c r="H725" s="3">
        <v>295.79399999999998</v>
      </c>
      <c r="I725" s="4">
        <v>0</v>
      </c>
      <c r="J725" s="11">
        <f t="shared" si="44"/>
        <v>1</v>
      </c>
      <c r="K725" s="11">
        <f t="shared" si="45"/>
        <v>9</v>
      </c>
      <c r="L725" s="12">
        <f t="shared" si="47"/>
        <v>3.7741735519183535</v>
      </c>
      <c r="M725" s="13" cm="1">
        <f t="array" ref="M725">BaseInfo!$C$10*(1-E725)*INDEX(BaseInfo!$E$21:$AB$21,K725)*INDEX(BaseInfo!$E$25:$P$25,J725)/L725/MIN(H725,130)/BaseInfo!$C$6*1000000/3600-IF(I725&lt;0.1,BaseInfo!$C$15/MIN(H725,130)*3600,0)</f>
        <v>68.188623224130822</v>
      </c>
    </row>
    <row r="726" spans="1:13" x14ac:dyDescent="0.25">
      <c r="A726" s="1">
        <v>1</v>
      </c>
      <c r="B726" s="1">
        <v>31</v>
      </c>
      <c r="C726" s="1">
        <v>5</v>
      </c>
      <c r="D726" s="5">
        <f>DATE(BaseInfo!$C$8,A726,B726)+TIME(C726-1,0,0) + TIME(BaseInfo!$C$12,BaseInfo!$C$13,0)</f>
        <v>44592.395833333328</v>
      </c>
      <c r="E726" s="2">
        <f t="shared" si="46"/>
        <v>0</v>
      </c>
      <c r="F726" s="2">
        <v>-4.0919999999999996</v>
      </c>
      <c r="G726" s="2">
        <v>0.375</v>
      </c>
      <c r="H726" s="3">
        <v>492.07299999999998</v>
      </c>
      <c r="I726" s="4">
        <v>0</v>
      </c>
      <c r="J726" s="11">
        <f t="shared" si="44"/>
        <v>1</v>
      </c>
      <c r="K726" s="11">
        <f t="shared" si="45"/>
        <v>10</v>
      </c>
      <c r="L726" s="12">
        <f t="shared" si="47"/>
        <v>4.1091469917733532</v>
      </c>
      <c r="M726" s="13" cm="1">
        <f t="array" ref="M726">BaseInfo!$C$10*(1-E726)*INDEX(BaseInfo!$E$21:$AB$21,K726)*INDEX(BaseInfo!$E$25:$P$25,J726)/L726/MIN(H726,130)/BaseInfo!$C$6*1000000/3600-IF(I726&lt;0.1,BaseInfo!$C$15/MIN(H726,130)*3600,0)</f>
        <v>72.430895374894945</v>
      </c>
    </row>
    <row r="727" spans="1:13" x14ac:dyDescent="0.25">
      <c r="A727" s="1">
        <v>1</v>
      </c>
      <c r="B727" s="1">
        <v>31</v>
      </c>
      <c r="C727" s="1">
        <v>6</v>
      </c>
      <c r="D727" s="5">
        <f>DATE(BaseInfo!$C$8,A727,B727)+TIME(C727-1,0,0) + TIME(BaseInfo!$C$12,BaseInfo!$C$13,0)</f>
        <v>44592.4375</v>
      </c>
      <c r="E727" s="2">
        <f t="shared" si="46"/>
        <v>0</v>
      </c>
      <c r="F727" s="2">
        <v>-4.2240000000000002</v>
      </c>
      <c r="G727" s="2">
        <v>0.16700000000000001</v>
      </c>
      <c r="H727" s="3">
        <v>674.09</v>
      </c>
      <c r="I727" s="4">
        <v>0</v>
      </c>
      <c r="J727" s="11">
        <f t="shared" si="44"/>
        <v>1</v>
      </c>
      <c r="K727" s="11">
        <f t="shared" si="45"/>
        <v>11</v>
      </c>
      <c r="L727" s="12">
        <f t="shared" si="47"/>
        <v>4.2272999656991459</v>
      </c>
      <c r="M727" s="13" cm="1">
        <f t="array" ref="M727">BaseInfo!$C$10*(1-E727)*INDEX(BaseInfo!$E$21:$AB$21,K727)*INDEX(BaseInfo!$E$25:$P$25,J727)/L727/MIN(H727,130)/BaseInfo!$C$6*1000000/3600-IF(I727&lt;0.1,BaseInfo!$C$15/MIN(H727,130)*3600,0)</f>
        <v>55.709396181010653</v>
      </c>
    </row>
    <row r="728" spans="1:13" x14ac:dyDescent="0.25">
      <c r="A728" s="1">
        <v>1</v>
      </c>
      <c r="B728" s="1">
        <v>31</v>
      </c>
      <c r="C728" s="1">
        <v>7</v>
      </c>
      <c r="D728" s="5">
        <f>DATE(BaseInfo!$C$8,A728,B728)+TIME(C728-1,0,0) + TIME(BaseInfo!$C$12,BaseInfo!$C$13,0)</f>
        <v>44592.479166666664</v>
      </c>
      <c r="E728" s="2">
        <f t="shared" si="46"/>
        <v>0</v>
      </c>
      <c r="F728" s="2">
        <v>-4.0129999999999999</v>
      </c>
      <c r="G728" s="2">
        <v>0.24299999999999999</v>
      </c>
      <c r="H728" s="3">
        <v>800.81200000000001</v>
      </c>
      <c r="I728" s="4">
        <v>0</v>
      </c>
      <c r="J728" s="11">
        <f t="shared" si="44"/>
        <v>1</v>
      </c>
      <c r="K728" s="11">
        <f t="shared" si="45"/>
        <v>12</v>
      </c>
      <c r="L728" s="12">
        <f t="shared" si="47"/>
        <v>4.0203504822341047</v>
      </c>
      <c r="M728" s="13" cm="1">
        <f t="array" ref="M728">BaseInfo!$C$10*(1-E728)*INDEX(BaseInfo!$E$21:$AB$21,K728)*INDEX(BaseInfo!$E$25:$P$25,J728)/L728/MIN(H728,130)/BaseInfo!$C$6*1000000/3600-IF(I728&lt;0.1,BaseInfo!$C$15/MIN(H728,130)*3600,0)</f>
        <v>48.471471335658897</v>
      </c>
    </row>
    <row r="729" spans="1:13" x14ac:dyDescent="0.25">
      <c r="A729" s="1">
        <v>1</v>
      </c>
      <c r="B729" s="1">
        <v>31</v>
      </c>
      <c r="C729" s="1">
        <v>8</v>
      </c>
      <c r="D729" s="5">
        <f>DATE(BaseInfo!$C$8,A729,B729)+TIME(C729-1,0,0) + TIME(BaseInfo!$C$12,BaseInfo!$C$13,0)</f>
        <v>44592.520833333328</v>
      </c>
      <c r="E729" s="2">
        <f t="shared" si="46"/>
        <v>0</v>
      </c>
      <c r="F729" s="2">
        <v>-3.7610000000000001</v>
      </c>
      <c r="G729" s="2">
        <v>0.46400000000000002</v>
      </c>
      <c r="H729" s="3">
        <v>904.10699999999997</v>
      </c>
      <c r="I729" s="4">
        <v>0</v>
      </c>
      <c r="J729" s="11">
        <f t="shared" si="44"/>
        <v>1</v>
      </c>
      <c r="K729" s="11">
        <f t="shared" si="45"/>
        <v>13</v>
      </c>
      <c r="L729" s="12">
        <f t="shared" si="47"/>
        <v>3.7895140849454565</v>
      </c>
      <c r="M729" s="13" cm="1">
        <f t="array" ref="M729">BaseInfo!$C$10*(1-E729)*INDEX(BaseInfo!$E$21:$AB$21,K729)*INDEX(BaseInfo!$E$25:$P$25,J729)/L729/MIN(H729,130)/BaseInfo!$C$6*1000000/3600-IF(I729&lt;0.1,BaseInfo!$C$15/MIN(H729,130)*3600,0)</f>
        <v>51.592773646006123</v>
      </c>
    </row>
    <row r="730" spans="1:13" x14ac:dyDescent="0.25">
      <c r="A730" s="1">
        <v>1</v>
      </c>
      <c r="B730" s="1">
        <v>31</v>
      </c>
      <c r="C730" s="1">
        <v>9</v>
      </c>
      <c r="D730" s="5">
        <f>DATE(BaseInfo!$C$8,A730,B730)+TIME(C730-1,0,0) + TIME(BaseInfo!$C$12,BaseInfo!$C$13,0)</f>
        <v>44592.5625</v>
      </c>
      <c r="E730" s="2">
        <f t="shared" si="46"/>
        <v>0</v>
      </c>
      <c r="F730" s="2">
        <v>-3.532</v>
      </c>
      <c r="G730" s="2">
        <v>0.48799999999999999</v>
      </c>
      <c r="H730" s="3">
        <v>956.25400000000002</v>
      </c>
      <c r="I730" s="4">
        <v>0</v>
      </c>
      <c r="J730" s="11">
        <f t="shared" si="44"/>
        <v>1</v>
      </c>
      <c r="K730" s="11">
        <f t="shared" si="45"/>
        <v>14</v>
      </c>
      <c r="L730" s="12">
        <f t="shared" si="47"/>
        <v>3.5655529725415662</v>
      </c>
      <c r="M730" s="13" cm="1">
        <f t="array" ref="M730">BaseInfo!$C$10*(1-E730)*INDEX(BaseInfo!$E$21:$AB$21,K730)*INDEX(BaseInfo!$E$25:$P$25,J730)/L730/MIN(H730,130)/BaseInfo!$C$6*1000000/3600-IF(I730&lt;0.1,BaseInfo!$C$15/MIN(H730,130)*3600,0)</f>
        <v>55.007384247812205</v>
      </c>
    </row>
    <row r="731" spans="1:13" x14ac:dyDescent="0.25">
      <c r="A731" s="1">
        <v>1</v>
      </c>
      <c r="B731" s="1">
        <v>31</v>
      </c>
      <c r="C731" s="1">
        <v>10</v>
      </c>
      <c r="D731" s="5">
        <f>DATE(BaseInfo!$C$8,A731,B731)+TIME(C731-1,0,0) + TIME(BaseInfo!$C$12,BaseInfo!$C$13,0)</f>
        <v>44592.604166666664</v>
      </c>
      <c r="E731" s="2">
        <f t="shared" si="46"/>
        <v>0</v>
      </c>
      <c r="F731" s="2">
        <v>-3.399</v>
      </c>
      <c r="G731" s="2">
        <v>0.39300000000000002</v>
      </c>
      <c r="H731" s="3">
        <v>1034.0889999999999</v>
      </c>
      <c r="I731" s="4">
        <v>0</v>
      </c>
      <c r="J731" s="11">
        <f t="shared" si="44"/>
        <v>1</v>
      </c>
      <c r="K731" s="11">
        <f t="shared" si="45"/>
        <v>15</v>
      </c>
      <c r="L731" s="12">
        <f t="shared" si="47"/>
        <v>3.4216443415410667</v>
      </c>
      <c r="M731" s="13" cm="1">
        <f t="array" ref="M731">BaseInfo!$C$10*(1-E731)*INDEX(BaseInfo!$E$21:$AB$21,K731)*INDEX(BaseInfo!$E$25:$P$25,J731)/L731/MIN(H731,130)/BaseInfo!$C$6*1000000/3600-IF(I731&lt;0.1,BaseInfo!$C$15/MIN(H731,130)*3600,0)</f>
        <v>57.437371920698389</v>
      </c>
    </row>
    <row r="732" spans="1:13" x14ac:dyDescent="0.25">
      <c r="A732" s="1">
        <v>1</v>
      </c>
      <c r="B732" s="1">
        <v>31</v>
      </c>
      <c r="C732" s="1">
        <v>11</v>
      </c>
      <c r="D732" s="5">
        <f>DATE(BaseInfo!$C$8,A732,B732)+TIME(C732-1,0,0) + TIME(BaseInfo!$C$12,BaseInfo!$C$13,0)</f>
        <v>44592.645833333328</v>
      </c>
      <c r="E732" s="2">
        <f t="shared" si="46"/>
        <v>0</v>
      </c>
      <c r="F732" s="2">
        <v>-3.2839999999999998</v>
      </c>
      <c r="G732" s="2">
        <v>0.14799999999999999</v>
      </c>
      <c r="H732" s="3">
        <v>1013.8680000000001</v>
      </c>
      <c r="I732" s="4">
        <v>0</v>
      </c>
      <c r="J732" s="11">
        <f t="shared" si="44"/>
        <v>1</v>
      </c>
      <c r="K732" s="11">
        <f t="shared" si="45"/>
        <v>16</v>
      </c>
      <c r="L732" s="12">
        <f t="shared" si="47"/>
        <v>3.2873332657337921</v>
      </c>
      <c r="M732" s="13" cm="1">
        <f t="array" ref="M732">BaseInfo!$C$10*(1-E732)*INDEX(BaseInfo!$E$21:$AB$21,K732)*INDEX(BaseInfo!$E$25:$P$25,J732)/L732/MIN(H732,130)/BaseInfo!$C$6*1000000/3600-IF(I732&lt;0.1,BaseInfo!$C$15/MIN(H732,130)*3600,0)</f>
        <v>72.430536859351193</v>
      </c>
    </row>
    <row r="733" spans="1:13" x14ac:dyDescent="0.25">
      <c r="A733" s="1">
        <v>1</v>
      </c>
      <c r="B733" s="1">
        <v>31</v>
      </c>
      <c r="C733" s="1">
        <v>12</v>
      </c>
      <c r="D733" s="5">
        <f>DATE(BaseInfo!$C$8,A733,B733)+TIME(C733-1,0,0) + TIME(BaseInfo!$C$12,BaseInfo!$C$13,0)</f>
        <v>44592.6875</v>
      </c>
      <c r="E733" s="2">
        <f t="shared" si="46"/>
        <v>0</v>
      </c>
      <c r="F733" s="2">
        <v>-3.097</v>
      </c>
      <c r="G733" s="2">
        <v>-0.115</v>
      </c>
      <c r="H733" s="3">
        <v>657.101</v>
      </c>
      <c r="I733" s="4">
        <v>0</v>
      </c>
      <c r="J733" s="11">
        <f t="shared" si="44"/>
        <v>1</v>
      </c>
      <c r="K733" s="11">
        <f t="shared" si="45"/>
        <v>17</v>
      </c>
      <c r="L733" s="12">
        <f t="shared" si="47"/>
        <v>3.0991343952787851</v>
      </c>
      <c r="M733" s="13" cm="1">
        <f t="array" ref="M733">BaseInfo!$C$10*(1-E733)*INDEX(BaseInfo!$E$21:$AB$21,K733)*INDEX(BaseInfo!$E$25:$P$25,J733)/L733/MIN(H733,130)/BaseInfo!$C$6*1000000/3600-IF(I733&lt;0.1,BaseInfo!$C$15/MIN(H733,130)*3600,0)</f>
        <v>96.938730459186274</v>
      </c>
    </row>
    <row r="734" spans="1:13" x14ac:dyDescent="0.25">
      <c r="A734" s="1">
        <v>1</v>
      </c>
      <c r="B734" s="1">
        <v>31</v>
      </c>
      <c r="C734" s="1">
        <v>13</v>
      </c>
      <c r="D734" s="5">
        <f>DATE(BaseInfo!$C$8,A734,B734)+TIME(C734-1,0,0) + TIME(BaseInfo!$C$12,BaseInfo!$C$13,0)</f>
        <v>44592.729166666664</v>
      </c>
      <c r="E734" s="2">
        <f t="shared" si="46"/>
        <v>0</v>
      </c>
      <c r="F734" s="2">
        <v>-2.2879999999999998</v>
      </c>
      <c r="G734" s="2">
        <v>-0.83799999999999997</v>
      </c>
      <c r="H734" s="3">
        <v>86.756</v>
      </c>
      <c r="I734" s="4">
        <v>0</v>
      </c>
      <c r="J734" s="11">
        <f t="shared" si="44"/>
        <v>1</v>
      </c>
      <c r="K734" s="11">
        <f t="shared" si="45"/>
        <v>18</v>
      </c>
      <c r="L734" s="12">
        <f t="shared" si="47"/>
        <v>2.4366345643120142</v>
      </c>
      <c r="M734" s="13" cm="1">
        <f t="array" ref="M734">BaseInfo!$C$10*(1-E734)*INDEX(BaseInfo!$E$21:$AB$21,K734)*INDEX(BaseInfo!$E$25:$P$25,J734)/L734/MIN(H734,130)/BaseInfo!$C$6*1000000/3600-IF(I734&lt;0.1,BaseInfo!$C$15/MIN(H734,130)*3600,0)</f>
        <v>185.88109160267993</v>
      </c>
    </row>
    <row r="735" spans="1:13" x14ac:dyDescent="0.25">
      <c r="A735" s="1">
        <v>1</v>
      </c>
      <c r="B735" s="1">
        <v>31</v>
      </c>
      <c r="C735" s="1">
        <v>14</v>
      </c>
      <c r="D735" s="5">
        <f>DATE(BaseInfo!$C$8,A735,B735)+TIME(C735-1,0,0) + TIME(BaseInfo!$C$12,BaseInfo!$C$13,0)</f>
        <v>44592.770833333328</v>
      </c>
      <c r="E735" s="2">
        <f t="shared" si="46"/>
        <v>0</v>
      </c>
      <c r="F735" s="2">
        <v>-2.056</v>
      </c>
      <c r="G735" s="2">
        <v>-1.276</v>
      </c>
      <c r="H735" s="3">
        <v>58.139000000000003</v>
      </c>
      <c r="I735" s="4">
        <v>0</v>
      </c>
      <c r="J735" s="11">
        <f t="shared" si="44"/>
        <v>1</v>
      </c>
      <c r="K735" s="11">
        <f t="shared" si="45"/>
        <v>19</v>
      </c>
      <c r="L735" s="12">
        <f t="shared" si="47"/>
        <v>2.4197751961700904</v>
      </c>
      <c r="M735" s="13" cm="1">
        <f t="array" ref="M735">BaseInfo!$C$10*(1-E735)*INDEX(BaseInfo!$E$21:$AB$21,K735)*INDEX(BaseInfo!$E$25:$P$25,J735)/L735/MIN(H735,130)/BaseInfo!$C$6*1000000/3600-IF(I735&lt;0.1,BaseInfo!$C$15/MIN(H735,130)*3600,0)</f>
        <v>279.35061571568423</v>
      </c>
    </row>
    <row r="736" spans="1:13" x14ac:dyDescent="0.25">
      <c r="A736" s="1">
        <v>1</v>
      </c>
      <c r="B736" s="1">
        <v>31</v>
      </c>
      <c r="C736" s="1">
        <v>15</v>
      </c>
      <c r="D736" s="5">
        <f>DATE(BaseInfo!$C$8,A736,B736)+TIME(C736-1,0,0) + TIME(BaseInfo!$C$12,BaseInfo!$C$13,0)</f>
        <v>44592.8125</v>
      </c>
      <c r="E736" s="2">
        <f t="shared" si="46"/>
        <v>0</v>
      </c>
      <c r="F736" s="2">
        <v>-1.948</v>
      </c>
      <c r="G736" s="2">
        <v>-1.36</v>
      </c>
      <c r="H736" s="3">
        <v>42.06</v>
      </c>
      <c r="I736" s="4">
        <v>0</v>
      </c>
      <c r="J736" s="11">
        <f t="shared" si="44"/>
        <v>1</v>
      </c>
      <c r="K736" s="11">
        <f t="shared" si="45"/>
        <v>20</v>
      </c>
      <c r="L736" s="12">
        <f t="shared" si="47"/>
        <v>2.3757744000641137</v>
      </c>
      <c r="M736" s="13" cm="1">
        <f t="array" ref="M736">BaseInfo!$C$10*(1-E736)*INDEX(BaseInfo!$E$21:$AB$21,K736)*INDEX(BaseInfo!$E$25:$P$25,J736)/L736/MIN(H736,130)/BaseInfo!$C$6*1000000/3600-IF(I736&lt;0.1,BaseInfo!$C$15/MIN(H736,130)*3600,0)</f>
        <v>339.85129102266586</v>
      </c>
    </row>
    <row r="737" spans="1:13" x14ac:dyDescent="0.25">
      <c r="A737" s="1">
        <v>1</v>
      </c>
      <c r="B737" s="1">
        <v>31</v>
      </c>
      <c r="C737" s="1">
        <v>16</v>
      </c>
      <c r="D737" s="5">
        <f>DATE(BaseInfo!$C$8,A737,B737)+TIME(C737-1,0,0) + TIME(BaseInfo!$C$12,BaseInfo!$C$13,0)</f>
        <v>44592.854166666664</v>
      </c>
      <c r="E737" s="2">
        <f t="shared" si="46"/>
        <v>0</v>
      </c>
      <c r="F737" s="2">
        <v>-1.923</v>
      </c>
      <c r="G737" s="2">
        <v>-1.079</v>
      </c>
      <c r="H737" s="3">
        <v>36.707999999999998</v>
      </c>
      <c r="I737" s="4">
        <v>0</v>
      </c>
      <c r="J737" s="11">
        <f t="shared" si="44"/>
        <v>1</v>
      </c>
      <c r="K737" s="11">
        <f t="shared" si="45"/>
        <v>21</v>
      </c>
      <c r="L737" s="12">
        <f t="shared" si="47"/>
        <v>2.2050328795734542</v>
      </c>
      <c r="M737" s="13" cm="1">
        <f t="array" ref="M737">BaseInfo!$C$10*(1-E737)*INDEX(BaseInfo!$E$21:$AB$21,K737)*INDEX(BaseInfo!$E$25:$P$25,J737)/L737/MIN(H737,130)/BaseInfo!$C$6*1000000/3600-IF(I737&lt;0.1,BaseInfo!$C$15/MIN(H737,130)*3600,0)</f>
        <v>321.05461144824301</v>
      </c>
    </row>
    <row r="738" spans="1:13" x14ac:dyDescent="0.25">
      <c r="A738" s="1">
        <v>1</v>
      </c>
      <c r="B738" s="1">
        <v>31</v>
      </c>
      <c r="C738" s="1">
        <v>17</v>
      </c>
      <c r="D738" s="5">
        <f>DATE(BaseInfo!$C$8,A738,B738)+TIME(C738-1,0,0) + TIME(BaseInfo!$C$12,BaseInfo!$C$13,0)</f>
        <v>44592.895833333328</v>
      </c>
      <c r="E738" s="2">
        <f t="shared" si="46"/>
        <v>0</v>
      </c>
      <c r="F738" s="2">
        <v>-1.9370000000000001</v>
      </c>
      <c r="G738" s="2">
        <v>-0.72099999999999997</v>
      </c>
      <c r="H738" s="3">
        <v>36.396999999999998</v>
      </c>
      <c r="I738" s="4">
        <v>0</v>
      </c>
      <c r="J738" s="11">
        <f t="shared" si="44"/>
        <v>1</v>
      </c>
      <c r="K738" s="11">
        <f t="shared" si="45"/>
        <v>22</v>
      </c>
      <c r="L738" s="12">
        <f t="shared" si="47"/>
        <v>2.0668357457717823</v>
      </c>
      <c r="M738" s="13" cm="1">
        <f t="array" ref="M738">BaseInfo!$C$10*(1-E738)*INDEX(BaseInfo!$E$21:$AB$21,K738)*INDEX(BaseInfo!$E$25:$P$25,J738)/L738/MIN(H738,130)/BaseInfo!$C$6*1000000/3600-IF(I738&lt;0.1,BaseInfo!$C$15/MIN(H738,130)*3600,0)</f>
        <v>239.30952749999929</v>
      </c>
    </row>
    <row r="739" spans="1:13" x14ac:dyDescent="0.25">
      <c r="A739" s="1">
        <v>1</v>
      </c>
      <c r="B739" s="1">
        <v>31</v>
      </c>
      <c r="C739" s="1">
        <v>18</v>
      </c>
      <c r="D739" s="5">
        <f>DATE(BaseInfo!$C$8,A739,B739)+TIME(C739-1,0,0) + TIME(BaseInfo!$C$12,BaseInfo!$C$13,0)</f>
        <v>44592.9375</v>
      </c>
      <c r="E739" s="2">
        <f t="shared" si="46"/>
        <v>0</v>
      </c>
      <c r="F739" s="2">
        <v>-1.8520000000000001</v>
      </c>
      <c r="G739" s="2">
        <v>-0.77200000000000002</v>
      </c>
      <c r="H739" s="3">
        <v>36.326000000000001</v>
      </c>
      <c r="I739" s="4">
        <v>0</v>
      </c>
      <c r="J739" s="11">
        <f t="shared" si="44"/>
        <v>1</v>
      </c>
      <c r="K739" s="11">
        <f t="shared" si="45"/>
        <v>23</v>
      </c>
      <c r="L739" s="12">
        <f t="shared" si="47"/>
        <v>2.0064615620539556</v>
      </c>
      <c r="M739" s="13" cm="1">
        <f t="array" ref="M739">BaseInfo!$C$10*(1-E739)*INDEX(BaseInfo!$E$21:$AB$21,K739)*INDEX(BaseInfo!$E$25:$P$25,J739)/L739/MIN(H739,130)/BaseInfo!$C$6*1000000/3600-IF(I739&lt;0.1,BaseInfo!$C$15/MIN(H739,130)*3600,0)</f>
        <v>100.31856614978861</v>
      </c>
    </row>
    <row r="740" spans="1:13" x14ac:dyDescent="0.25">
      <c r="A740" s="1">
        <v>1</v>
      </c>
      <c r="B740" s="1">
        <v>31</v>
      </c>
      <c r="C740" s="1">
        <v>19</v>
      </c>
      <c r="D740" s="5">
        <f>DATE(BaseInfo!$C$8,A740,B740)+TIME(C740-1,0,0) + TIME(BaseInfo!$C$12,BaseInfo!$C$13,0)</f>
        <v>44592.979166666664</v>
      </c>
      <c r="E740" s="2">
        <f t="shared" si="46"/>
        <v>0</v>
      </c>
      <c r="F740" s="2">
        <v>-1.986</v>
      </c>
      <c r="G740" s="2">
        <v>-0.82699999999999996</v>
      </c>
      <c r="H740" s="3">
        <v>36.241999999999997</v>
      </c>
      <c r="I740" s="4">
        <v>0</v>
      </c>
      <c r="J740" s="11">
        <f t="shared" si="44"/>
        <v>1</v>
      </c>
      <c r="K740" s="11">
        <f t="shared" si="45"/>
        <v>24</v>
      </c>
      <c r="L740" s="12">
        <f t="shared" si="47"/>
        <v>2.1513077418165909</v>
      </c>
      <c r="M740" s="13" cm="1">
        <f t="array" ref="M740">BaseInfo!$C$10*(1-E740)*INDEX(BaseInfo!$E$21:$AB$21,K740)*INDEX(BaseInfo!$E$25:$P$25,J740)/L740/MIN(H740,130)/BaseInfo!$C$6*1000000/3600-IF(I740&lt;0.1,BaseInfo!$C$15/MIN(H740,130)*3600,0)</f>
        <v>24.41526284705504</v>
      </c>
    </row>
    <row r="741" spans="1:13" x14ac:dyDescent="0.25">
      <c r="A741" s="1">
        <v>1</v>
      </c>
      <c r="B741" s="1">
        <v>31</v>
      </c>
      <c r="C741" s="1">
        <v>20</v>
      </c>
      <c r="D741" s="5">
        <f>DATE(BaseInfo!$C$8,A741,B741)+TIME(C741-1,0,0) + TIME(BaseInfo!$C$12,BaseInfo!$C$13,0)</f>
        <v>44593.020833333328</v>
      </c>
      <c r="E741" s="2">
        <f t="shared" si="46"/>
        <v>0</v>
      </c>
      <c r="F741" s="2">
        <v>-2.1640000000000001</v>
      </c>
      <c r="G741" s="2">
        <v>-1.0940000000000001</v>
      </c>
      <c r="H741" s="3">
        <v>36.137</v>
      </c>
      <c r="I741" s="4">
        <v>0</v>
      </c>
      <c r="J741" s="11">
        <f t="shared" si="44"/>
        <v>2</v>
      </c>
      <c r="K741" s="11">
        <f t="shared" si="45"/>
        <v>1</v>
      </c>
      <c r="L741" s="12">
        <f t="shared" si="47"/>
        <v>2.4248158692981208</v>
      </c>
      <c r="M741" s="13" cm="1">
        <f t="array" ref="M741">BaseInfo!$C$10*(1-E741)*INDEX(BaseInfo!$E$21:$AB$21,K741)*INDEX(BaseInfo!$E$25:$P$25,J741)/L741/MIN(H741,130)/BaseInfo!$C$6*1000000/3600-IF(I741&lt;0.1,BaseInfo!$C$15/MIN(H741,130)*3600,0)</f>
        <v>14.488057747396073</v>
      </c>
    </row>
    <row r="742" spans="1:13" x14ac:dyDescent="0.25">
      <c r="A742" s="1">
        <v>1</v>
      </c>
      <c r="B742" s="1">
        <v>31</v>
      </c>
      <c r="C742" s="1">
        <v>21</v>
      </c>
      <c r="D742" s="5">
        <f>DATE(BaseInfo!$C$8,A742,B742)+TIME(C742-1,0,0) + TIME(BaseInfo!$C$12,BaseInfo!$C$13,0)</f>
        <v>44593.0625</v>
      </c>
      <c r="E742" s="2">
        <f t="shared" si="46"/>
        <v>0</v>
      </c>
      <c r="F742" s="2">
        <v>-2.395</v>
      </c>
      <c r="G742" s="2">
        <v>-1.1240000000000001</v>
      </c>
      <c r="H742" s="3">
        <v>36.018999999999998</v>
      </c>
      <c r="I742" s="4">
        <v>0</v>
      </c>
      <c r="J742" s="11">
        <f t="shared" si="44"/>
        <v>2</v>
      </c>
      <c r="K742" s="11">
        <f t="shared" si="45"/>
        <v>2</v>
      </c>
      <c r="L742" s="12">
        <f t="shared" si="47"/>
        <v>2.6456381082831415</v>
      </c>
      <c r="M742" s="13" cm="1">
        <f t="array" ref="M742">BaseInfo!$C$10*(1-E742)*INDEX(BaseInfo!$E$21:$AB$21,K742)*INDEX(BaseInfo!$E$25:$P$25,J742)/L742/MIN(H742,130)/BaseInfo!$C$6*1000000/3600-IF(I742&lt;0.1,BaseInfo!$C$15/MIN(H742,130)*3600,0)</f>
        <v>12.488066729280128</v>
      </c>
    </row>
    <row r="743" spans="1:13" x14ac:dyDescent="0.25">
      <c r="A743" s="1">
        <v>1</v>
      </c>
      <c r="B743" s="1">
        <v>31</v>
      </c>
      <c r="C743" s="1">
        <v>22</v>
      </c>
      <c r="D743" s="5">
        <f>DATE(BaseInfo!$C$8,A743,B743)+TIME(C743-1,0,0) + TIME(BaseInfo!$C$12,BaseInfo!$C$13,0)</f>
        <v>44593.104166666664</v>
      </c>
      <c r="E743" s="2">
        <f t="shared" si="46"/>
        <v>0</v>
      </c>
      <c r="F743" s="2">
        <v>-2.621</v>
      </c>
      <c r="G743" s="2">
        <v>-0.73899999999999999</v>
      </c>
      <c r="H743" s="3">
        <v>35.902999999999999</v>
      </c>
      <c r="I743" s="4">
        <v>0</v>
      </c>
      <c r="J743" s="11">
        <f t="shared" si="44"/>
        <v>2</v>
      </c>
      <c r="K743" s="11">
        <f t="shared" si="45"/>
        <v>3</v>
      </c>
      <c r="L743" s="12">
        <f t="shared" si="47"/>
        <v>2.7231896738934656</v>
      </c>
      <c r="M743" s="13" cm="1">
        <f t="array" ref="M743">BaseInfo!$C$10*(1-E743)*INDEX(BaseInfo!$E$21:$AB$21,K743)*INDEX(BaseInfo!$E$25:$P$25,J743)/L743/MIN(H743,130)/BaseInfo!$C$6*1000000/3600-IF(I743&lt;0.1,BaseInfo!$C$15/MIN(H743,130)*3600,0)</f>
        <v>11.886076456337994</v>
      </c>
    </row>
    <row r="744" spans="1:13" x14ac:dyDescent="0.25">
      <c r="A744" s="1">
        <v>1</v>
      </c>
      <c r="B744" s="1">
        <v>31</v>
      </c>
      <c r="C744" s="1">
        <v>23</v>
      </c>
      <c r="D744" s="5">
        <f>DATE(BaseInfo!$C$8,A744,B744)+TIME(C744-1,0,0) + TIME(BaseInfo!$C$12,BaseInfo!$C$13,0)</f>
        <v>44593.145833333328</v>
      </c>
      <c r="E744" s="2">
        <f t="shared" si="46"/>
        <v>0</v>
      </c>
      <c r="F744" s="2">
        <v>-2.68</v>
      </c>
      <c r="G744" s="2">
        <v>-0.33200000000000002</v>
      </c>
      <c r="H744" s="3">
        <v>35.808999999999997</v>
      </c>
      <c r="I744" s="4">
        <v>0</v>
      </c>
      <c r="J744" s="11">
        <f t="shared" si="44"/>
        <v>2</v>
      </c>
      <c r="K744" s="11">
        <f t="shared" si="45"/>
        <v>4</v>
      </c>
      <c r="L744" s="12">
        <f t="shared" si="47"/>
        <v>2.700485882207126</v>
      </c>
      <c r="M744" s="13" cm="1">
        <f t="array" ref="M744">BaseInfo!$C$10*(1-E744)*INDEX(BaseInfo!$E$21:$AB$21,K744)*INDEX(BaseInfo!$E$25:$P$25,J744)/L744/MIN(H744,130)/BaseInfo!$C$6*1000000/3600-IF(I744&lt;0.1,BaseInfo!$C$15/MIN(H744,130)*3600,0)</f>
        <v>12.101991400166645</v>
      </c>
    </row>
    <row r="745" spans="1:13" x14ac:dyDescent="0.25">
      <c r="A745" s="1">
        <v>1</v>
      </c>
      <c r="B745" s="1">
        <v>31</v>
      </c>
      <c r="C745" s="1">
        <v>24</v>
      </c>
      <c r="D745" s="5">
        <f>DATE(BaseInfo!$C$8,A745,B745)+TIME(C745-1,0,0) + TIME(BaseInfo!$C$12,BaseInfo!$C$13,0)</f>
        <v>44593.1875</v>
      </c>
      <c r="E745" s="2">
        <f t="shared" si="46"/>
        <v>0</v>
      </c>
      <c r="F745" s="2">
        <v>-2.5950000000000002</v>
      </c>
      <c r="G745" s="2">
        <v>-0.01</v>
      </c>
      <c r="H745" s="3">
        <v>35.728000000000002</v>
      </c>
      <c r="I745" s="4">
        <v>0</v>
      </c>
      <c r="J745" s="11">
        <f t="shared" si="44"/>
        <v>2</v>
      </c>
      <c r="K745" s="11">
        <f t="shared" si="45"/>
        <v>5</v>
      </c>
      <c r="L745" s="12">
        <f t="shared" si="47"/>
        <v>2.5950192677512049</v>
      </c>
      <c r="M745" s="13" cm="1">
        <f t="array" ref="M745">BaseInfo!$C$10*(1-E745)*INDEX(BaseInfo!$E$21:$AB$21,K745)*INDEX(BaseInfo!$E$25:$P$25,J745)/L745/MIN(H745,130)/BaseInfo!$C$6*1000000/3600-IF(I745&lt;0.1,BaseInfo!$C$15/MIN(H745,130)*3600,0)</f>
        <v>59.247976982491913</v>
      </c>
    </row>
    <row r="746" spans="1:13" x14ac:dyDescent="0.25">
      <c r="A746" s="1">
        <v>2</v>
      </c>
      <c r="B746" s="1">
        <v>1</v>
      </c>
      <c r="C746" s="1">
        <v>1</v>
      </c>
      <c r="D746" s="5">
        <f>DATE(BaseInfo!$C$8,A746,B746)+TIME(C746-1,0,0) + TIME(BaseInfo!$C$12,BaseInfo!$C$13,0)</f>
        <v>44593.229166666664</v>
      </c>
      <c r="E746" s="2">
        <f t="shared" si="46"/>
        <v>0</v>
      </c>
      <c r="F746" s="2">
        <v>-2.2959999999999998</v>
      </c>
      <c r="G746" s="2">
        <v>-0.39900000000000002</v>
      </c>
      <c r="H746" s="3">
        <v>35.366</v>
      </c>
      <c r="I746" s="4">
        <v>0</v>
      </c>
      <c r="J746" s="11">
        <f t="shared" si="44"/>
        <v>2</v>
      </c>
      <c r="K746" s="11">
        <f t="shared" si="45"/>
        <v>6</v>
      </c>
      <c r="L746" s="12">
        <f t="shared" si="47"/>
        <v>2.3304113370819324</v>
      </c>
      <c r="M746" s="13" cm="1">
        <f t="array" ref="M746">BaseInfo!$C$10*(1-E746)*INDEX(BaseInfo!$E$21:$AB$21,K746)*INDEX(BaseInfo!$E$25:$P$25,J746)/L746/MIN(H746,130)/BaseInfo!$C$6*1000000/3600-IF(I746&lt;0.1,BaseInfo!$C$15/MIN(H746,130)*3600,0)</f>
        <v>119.7969222025054</v>
      </c>
    </row>
    <row r="747" spans="1:13" x14ac:dyDescent="0.25">
      <c r="A747" s="1">
        <v>2</v>
      </c>
      <c r="B747" s="1">
        <v>1</v>
      </c>
      <c r="C747" s="1">
        <v>2</v>
      </c>
      <c r="D747" s="5">
        <f>DATE(BaseInfo!$C$8,A747,B747)+TIME(C747-1,0,0) + TIME(BaseInfo!$C$12,BaseInfo!$C$13,0)</f>
        <v>44593.270833333328</v>
      </c>
      <c r="E747" s="2">
        <f t="shared" si="46"/>
        <v>0</v>
      </c>
      <c r="F747" s="2">
        <v>-1.909</v>
      </c>
      <c r="G747" s="2">
        <v>-7.0999999999999994E-2</v>
      </c>
      <c r="H747" s="3">
        <v>35.872999999999998</v>
      </c>
      <c r="I747" s="4">
        <v>0</v>
      </c>
      <c r="J747" s="11">
        <f t="shared" si="44"/>
        <v>2</v>
      </c>
      <c r="K747" s="11">
        <f t="shared" si="45"/>
        <v>7</v>
      </c>
      <c r="L747" s="12">
        <f t="shared" si="47"/>
        <v>1.9103198685037017</v>
      </c>
      <c r="M747" s="13" cm="1">
        <f t="array" ref="M747">BaseInfo!$C$10*(1-E747)*INDEX(BaseInfo!$E$21:$AB$21,K747)*INDEX(BaseInfo!$E$25:$P$25,J747)/L747/MIN(H747,130)/BaseInfo!$C$6*1000000/3600-IF(I747&lt;0.1,BaseInfo!$C$15/MIN(H747,130)*3600,0)</f>
        <v>208.80957092639588</v>
      </c>
    </row>
    <row r="748" spans="1:13" x14ac:dyDescent="0.25">
      <c r="A748" s="1">
        <v>2</v>
      </c>
      <c r="B748" s="1">
        <v>1</v>
      </c>
      <c r="C748" s="1">
        <v>3</v>
      </c>
      <c r="D748" s="5">
        <f>DATE(BaseInfo!$C$8,A748,B748)+TIME(C748-1,0,0) + TIME(BaseInfo!$C$12,BaseInfo!$C$13,0)</f>
        <v>44593.3125</v>
      </c>
      <c r="E748" s="2">
        <f t="shared" si="46"/>
        <v>0</v>
      </c>
      <c r="F748" s="2">
        <v>-1.8360000000000001</v>
      </c>
      <c r="G748" s="2">
        <v>-2.1999999999999999E-2</v>
      </c>
      <c r="H748" s="3">
        <v>74.994</v>
      </c>
      <c r="I748" s="4">
        <v>0</v>
      </c>
      <c r="J748" s="11">
        <f t="shared" si="44"/>
        <v>2</v>
      </c>
      <c r="K748" s="11">
        <f t="shared" si="45"/>
        <v>8</v>
      </c>
      <c r="L748" s="12">
        <f t="shared" si="47"/>
        <v>1.8361318035478826</v>
      </c>
      <c r="M748" s="13" cm="1">
        <f t="array" ref="M748">BaseInfo!$C$10*(1-E748)*INDEX(BaseInfo!$E$21:$AB$21,K748)*INDEX(BaseInfo!$E$25:$P$25,J748)/L748/MIN(H748,130)/BaseInfo!$C$6*1000000/3600-IF(I748&lt;0.1,BaseInfo!$C$15/MIN(H748,130)*3600,0)</f>
        <v>150.78971416429732</v>
      </c>
    </row>
    <row r="749" spans="1:13" x14ac:dyDescent="0.25">
      <c r="A749" s="1">
        <v>2</v>
      </c>
      <c r="B749" s="1">
        <v>1</v>
      </c>
      <c r="C749" s="1">
        <v>4</v>
      </c>
      <c r="D749" s="5">
        <f>DATE(BaseInfo!$C$8,A749,B749)+TIME(C749-1,0,0) + TIME(BaseInfo!$C$12,BaseInfo!$C$13,0)</f>
        <v>44593.354166666664</v>
      </c>
      <c r="E749" s="2">
        <f t="shared" si="46"/>
        <v>0</v>
      </c>
      <c r="F749" s="2">
        <v>-1.93</v>
      </c>
      <c r="G749" s="2">
        <v>0.12</v>
      </c>
      <c r="H749" s="3">
        <v>190.47</v>
      </c>
      <c r="I749" s="4">
        <v>0</v>
      </c>
      <c r="J749" s="11">
        <f t="shared" si="44"/>
        <v>2</v>
      </c>
      <c r="K749" s="11">
        <f t="shared" si="45"/>
        <v>9</v>
      </c>
      <c r="L749" s="12">
        <f t="shared" si="47"/>
        <v>1.933726971420733</v>
      </c>
      <c r="M749" s="13" cm="1">
        <f t="array" ref="M749">BaseInfo!$C$10*(1-E749)*INDEX(BaseInfo!$E$21:$AB$21,K749)*INDEX(BaseInfo!$E$25:$P$25,J749)/L749/MIN(H749,130)/BaseInfo!$C$6*1000000/3600-IF(I749&lt;0.1,BaseInfo!$C$15/MIN(H749,130)*3600,0)</f>
        <v>108.02500639067942</v>
      </c>
    </row>
    <row r="750" spans="1:13" x14ac:dyDescent="0.25">
      <c r="A750" s="1">
        <v>2</v>
      </c>
      <c r="B750" s="1">
        <v>1</v>
      </c>
      <c r="C750" s="1">
        <v>5</v>
      </c>
      <c r="D750" s="5">
        <f>DATE(BaseInfo!$C$8,A750,B750)+TIME(C750-1,0,0) + TIME(BaseInfo!$C$12,BaseInfo!$C$13,0)</f>
        <v>44593.395833333328</v>
      </c>
      <c r="E750" s="2">
        <f t="shared" si="46"/>
        <v>0</v>
      </c>
      <c r="F750" s="2">
        <v>-2.1920000000000002</v>
      </c>
      <c r="G750" s="2">
        <v>0.27800000000000002</v>
      </c>
      <c r="H750" s="3">
        <v>379.72500000000002</v>
      </c>
      <c r="I750" s="4">
        <v>0</v>
      </c>
      <c r="J750" s="11">
        <f t="shared" si="44"/>
        <v>2</v>
      </c>
      <c r="K750" s="11">
        <f t="shared" si="45"/>
        <v>10</v>
      </c>
      <c r="L750" s="12">
        <f t="shared" si="47"/>
        <v>2.2095583269060812</v>
      </c>
      <c r="M750" s="13" cm="1">
        <f t="array" ref="M750">BaseInfo!$C$10*(1-E750)*INDEX(BaseInfo!$E$21:$AB$21,K750)*INDEX(BaseInfo!$E$25:$P$25,J750)/L750/MIN(H750,130)/BaseInfo!$C$6*1000000/3600-IF(I750&lt;0.1,BaseInfo!$C$15/MIN(H750,130)*3600,0)</f>
        <v>109.11136305380634</v>
      </c>
    </row>
    <row r="751" spans="1:13" x14ac:dyDescent="0.25">
      <c r="A751" s="1">
        <v>2</v>
      </c>
      <c r="B751" s="1">
        <v>1</v>
      </c>
      <c r="C751" s="1">
        <v>6</v>
      </c>
      <c r="D751" s="5">
        <f>DATE(BaseInfo!$C$8,A751,B751)+TIME(C751-1,0,0) + TIME(BaseInfo!$C$12,BaseInfo!$C$13,0)</f>
        <v>44593.4375</v>
      </c>
      <c r="E751" s="2">
        <f t="shared" si="46"/>
        <v>0</v>
      </c>
      <c r="F751" s="2">
        <v>-2.52</v>
      </c>
      <c r="G751" s="2">
        <v>0.53300000000000003</v>
      </c>
      <c r="H751" s="3">
        <v>717.08600000000001</v>
      </c>
      <c r="I751" s="4">
        <v>0</v>
      </c>
      <c r="J751" s="11">
        <f t="shared" si="44"/>
        <v>2</v>
      </c>
      <c r="K751" s="11">
        <f t="shared" si="45"/>
        <v>11</v>
      </c>
      <c r="L751" s="12">
        <f t="shared" si="47"/>
        <v>2.5757501819858231</v>
      </c>
      <c r="M751" s="13" cm="1">
        <f t="array" ref="M751">BaseInfo!$C$10*(1-E751)*INDEX(BaseInfo!$E$21:$AB$21,K751)*INDEX(BaseInfo!$E$25:$P$25,J751)/L751/MIN(H751,130)/BaseInfo!$C$6*1000000/3600-IF(I751&lt;0.1,BaseInfo!$C$15/MIN(H751,130)*3600,0)</f>
        <v>74.010481620516614</v>
      </c>
    </row>
    <row r="752" spans="1:13" x14ac:dyDescent="0.25">
      <c r="A752" s="1">
        <v>2</v>
      </c>
      <c r="B752" s="1">
        <v>1</v>
      </c>
      <c r="C752" s="1">
        <v>7</v>
      </c>
      <c r="D752" s="5">
        <f>DATE(BaseInfo!$C$8,A752,B752)+TIME(C752-1,0,0) + TIME(BaseInfo!$C$12,BaseInfo!$C$13,0)</f>
        <v>44593.479166666664</v>
      </c>
      <c r="E752" s="2">
        <f t="shared" si="46"/>
        <v>0</v>
      </c>
      <c r="F752" s="2">
        <v>-3.1749999999999998</v>
      </c>
      <c r="G752" s="2">
        <v>1.3620000000000001</v>
      </c>
      <c r="H752" s="3">
        <v>942.78099999999995</v>
      </c>
      <c r="I752" s="4">
        <v>0</v>
      </c>
      <c r="J752" s="11">
        <f t="shared" si="44"/>
        <v>2</v>
      </c>
      <c r="K752" s="11">
        <f t="shared" si="45"/>
        <v>12</v>
      </c>
      <c r="L752" s="12">
        <f t="shared" si="47"/>
        <v>3.45480375708954</v>
      </c>
      <c r="M752" s="13" cm="1">
        <f t="array" ref="M752">BaseInfo!$C$10*(1-E752)*INDEX(BaseInfo!$E$21:$AB$21,K752)*INDEX(BaseInfo!$E$25:$P$25,J752)/L752/MIN(H752,130)/BaseInfo!$C$6*1000000/3600-IF(I752&lt;0.1,BaseInfo!$C$15/MIN(H752,130)*3600,0)</f>
        <v>44.93375808961067</v>
      </c>
    </row>
    <row r="753" spans="1:13" x14ac:dyDescent="0.25">
      <c r="A753" s="1">
        <v>2</v>
      </c>
      <c r="B753" s="1">
        <v>1</v>
      </c>
      <c r="C753" s="1">
        <v>8</v>
      </c>
      <c r="D753" s="5">
        <f>DATE(BaseInfo!$C$8,A753,B753)+TIME(C753-1,0,0) + TIME(BaseInfo!$C$12,BaseInfo!$C$13,0)</f>
        <v>44593.520833333328</v>
      </c>
      <c r="E753" s="2">
        <f t="shared" si="46"/>
        <v>0</v>
      </c>
      <c r="F753" s="2">
        <v>-3.6419999999999999</v>
      </c>
      <c r="G753" s="2">
        <v>1.339</v>
      </c>
      <c r="H753" s="3">
        <v>1103.77</v>
      </c>
      <c r="I753" s="4">
        <v>0</v>
      </c>
      <c r="J753" s="11">
        <f t="shared" si="44"/>
        <v>2</v>
      </c>
      <c r="K753" s="11">
        <f t="shared" si="45"/>
        <v>13</v>
      </c>
      <c r="L753" s="12">
        <f t="shared" si="47"/>
        <v>3.8803459897282355</v>
      </c>
      <c r="M753" s="13" cm="1">
        <f t="array" ref="M753">BaseInfo!$C$10*(1-E753)*INDEX(BaseInfo!$E$21:$AB$21,K753)*INDEX(BaseInfo!$E$25:$P$25,J753)/L753/MIN(H753,130)/BaseInfo!$C$6*1000000/3600-IF(I753&lt;0.1,BaseInfo!$C$15/MIN(H753,130)*3600,0)</f>
        <v>39.702359540031352</v>
      </c>
    </row>
    <row r="754" spans="1:13" x14ac:dyDescent="0.25">
      <c r="A754" s="1">
        <v>2</v>
      </c>
      <c r="B754" s="1">
        <v>1</v>
      </c>
      <c r="C754" s="1">
        <v>9</v>
      </c>
      <c r="D754" s="5">
        <f>DATE(BaseInfo!$C$8,A754,B754)+TIME(C754-1,0,0) + TIME(BaseInfo!$C$12,BaseInfo!$C$13,0)</f>
        <v>44593.5625</v>
      </c>
      <c r="E754" s="2">
        <f t="shared" si="46"/>
        <v>0</v>
      </c>
      <c r="F754" s="2">
        <v>-3.7080000000000002</v>
      </c>
      <c r="G754" s="2">
        <v>1.0900000000000001</v>
      </c>
      <c r="H754" s="3">
        <v>1124.49</v>
      </c>
      <c r="I754" s="4">
        <v>0</v>
      </c>
      <c r="J754" s="11">
        <f t="shared" si="44"/>
        <v>2</v>
      </c>
      <c r="K754" s="11">
        <f t="shared" si="45"/>
        <v>14</v>
      </c>
      <c r="L754" s="12">
        <f t="shared" si="47"/>
        <v>3.8648886141776457</v>
      </c>
      <c r="M754" s="13" cm="1">
        <f t="array" ref="M754">BaseInfo!$C$10*(1-E754)*INDEX(BaseInfo!$E$21:$AB$21,K754)*INDEX(BaseInfo!$E$25:$P$25,J754)/L754/MIN(H754,130)/BaseInfo!$C$6*1000000/3600-IF(I754&lt;0.1,BaseInfo!$C$15/MIN(H754,130)*3600,0)</f>
        <v>39.872221957083376</v>
      </c>
    </row>
    <row r="755" spans="1:13" x14ac:dyDescent="0.25">
      <c r="A755" s="1">
        <v>2</v>
      </c>
      <c r="B755" s="1">
        <v>1</v>
      </c>
      <c r="C755" s="1">
        <v>10</v>
      </c>
      <c r="D755" s="5">
        <f>DATE(BaseInfo!$C$8,A755,B755)+TIME(C755-1,0,0) + TIME(BaseInfo!$C$12,BaseInfo!$C$13,0)</f>
        <v>44593.604166666664</v>
      </c>
      <c r="E755" s="2">
        <f t="shared" si="46"/>
        <v>0</v>
      </c>
      <c r="F755" s="2">
        <v>-3.4569999999999999</v>
      </c>
      <c r="G755" s="2">
        <v>0.79500000000000004</v>
      </c>
      <c r="H755" s="3">
        <v>1112.4949999999999</v>
      </c>
      <c r="I755" s="4">
        <v>0</v>
      </c>
      <c r="J755" s="11">
        <f t="shared" si="44"/>
        <v>2</v>
      </c>
      <c r="K755" s="11">
        <f t="shared" si="45"/>
        <v>15</v>
      </c>
      <c r="L755" s="12">
        <f t="shared" si="47"/>
        <v>3.5472346976201052</v>
      </c>
      <c r="M755" s="13" cm="1">
        <f t="array" ref="M755">BaseInfo!$C$10*(1-E755)*INDEX(BaseInfo!$E$21:$AB$21,K755)*INDEX(BaseInfo!$E$25:$P$25,J755)/L755/MIN(H755,130)/BaseInfo!$C$6*1000000/3600-IF(I755&lt;0.1,BaseInfo!$C$15/MIN(H755,130)*3600,0)</f>
        <v>43.690752621351109</v>
      </c>
    </row>
    <row r="756" spans="1:13" x14ac:dyDescent="0.25">
      <c r="A756" s="1">
        <v>2</v>
      </c>
      <c r="B756" s="1">
        <v>1</v>
      </c>
      <c r="C756" s="1">
        <v>11</v>
      </c>
      <c r="D756" s="5">
        <f>DATE(BaseInfo!$C$8,A756,B756)+TIME(C756-1,0,0) + TIME(BaseInfo!$C$12,BaseInfo!$C$13,0)</f>
        <v>44593.645833333328</v>
      </c>
      <c r="E756" s="2">
        <f t="shared" si="46"/>
        <v>0</v>
      </c>
      <c r="F756" s="2">
        <v>-3.1179999999999999</v>
      </c>
      <c r="G756" s="2">
        <v>0.85099999999999998</v>
      </c>
      <c r="H756" s="3">
        <v>1065.635</v>
      </c>
      <c r="I756" s="4">
        <v>0</v>
      </c>
      <c r="J756" s="11">
        <f t="shared" si="44"/>
        <v>2</v>
      </c>
      <c r="K756" s="11">
        <f t="shared" si="45"/>
        <v>16</v>
      </c>
      <c r="L756" s="12">
        <f t="shared" si="47"/>
        <v>3.2320465652586132</v>
      </c>
      <c r="M756" s="13" cm="1">
        <f t="array" ref="M756">BaseInfo!$C$10*(1-E756)*INDEX(BaseInfo!$E$21:$AB$21,K756)*INDEX(BaseInfo!$E$25:$P$25,J756)/L756/MIN(H756,130)/BaseInfo!$C$6*1000000/3600-IF(I756&lt;0.1,BaseInfo!$C$15/MIN(H756,130)*3600,0)</f>
        <v>58.419664306260429</v>
      </c>
    </row>
    <row r="757" spans="1:13" x14ac:dyDescent="0.25">
      <c r="A757" s="1">
        <v>2</v>
      </c>
      <c r="B757" s="1">
        <v>1</v>
      </c>
      <c r="C757" s="1">
        <v>12</v>
      </c>
      <c r="D757" s="5">
        <f>DATE(BaseInfo!$C$8,A757,B757)+TIME(C757-1,0,0) + TIME(BaseInfo!$C$12,BaseInfo!$C$13,0)</f>
        <v>44593.6875</v>
      </c>
      <c r="E757" s="2">
        <f t="shared" si="46"/>
        <v>0</v>
      </c>
      <c r="F757" s="2">
        <v>-3.2040000000000002</v>
      </c>
      <c r="G757" s="2">
        <v>0.81200000000000006</v>
      </c>
      <c r="H757" s="3">
        <v>771.73400000000004</v>
      </c>
      <c r="I757" s="4">
        <v>0</v>
      </c>
      <c r="J757" s="11">
        <f t="shared" si="44"/>
        <v>2</v>
      </c>
      <c r="K757" s="11">
        <f t="shared" si="45"/>
        <v>17</v>
      </c>
      <c r="L757" s="12">
        <f t="shared" si="47"/>
        <v>3.3052927253119355</v>
      </c>
      <c r="M757" s="13" cm="1">
        <f t="array" ref="M757">BaseInfo!$C$10*(1-E757)*INDEX(BaseInfo!$E$21:$AB$21,K757)*INDEX(BaseInfo!$E$25:$P$25,J757)/L757/MIN(H757,130)/BaseInfo!$C$6*1000000/3600-IF(I757&lt;0.1,BaseInfo!$C$15/MIN(H757,130)*3600,0)</f>
        <v>72.021935473861575</v>
      </c>
    </row>
    <row r="758" spans="1:13" x14ac:dyDescent="0.25">
      <c r="A758" s="1">
        <v>2</v>
      </c>
      <c r="B758" s="1">
        <v>1</v>
      </c>
      <c r="C758" s="1">
        <v>13</v>
      </c>
      <c r="D758" s="5">
        <f>DATE(BaseInfo!$C$8,A758,B758)+TIME(C758-1,0,0) + TIME(BaseInfo!$C$12,BaseInfo!$C$13,0)</f>
        <v>44593.729166666664</v>
      </c>
      <c r="E758" s="2">
        <f t="shared" si="46"/>
        <v>0</v>
      </c>
      <c r="F758" s="2">
        <v>-2.649</v>
      </c>
      <c r="G758" s="2">
        <v>6.3E-2</v>
      </c>
      <c r="H758" s="3">
        <v>51.564999999999998</v>
      </c>
      <c r="I758" s="4">
        <v>0</v>
      </c>
      <c r="J758" s="11">
        <f t="shared" si="44"/>
        <v>2</v>
      </c>
      <c r="K758" s="11">
        <f t="shared" si="45"/>
        <v>18</v>
      </c>
      <c r="L758" s="12">
        <f t="shared" si="47"/>
        <v>2.6497490447210277</v>
      </c>
      <c r="M758" s="13" cm="1">
        <f t="array" ref="M758">BaseInfo!$C$10*(1-E758)*INDEX(BaseInfo!$E$21:$AB$21,K758)*INDEX(BaseInfo!$E$25:$P$25,J758)/L758/MIN(H758,130)/BaseInfo!$C$6*1000000/3600-IF(I758&lt;0.1,BaseInfo!$C$15/MIN(H758,130)*3600,0)</f>
        <v>228.2220414562924</v>
      </c>
    </row>
    <row r="759" spans="1:13" x14ac:dyDescent="0.25">
      <c r="A759" s="1">
        <v>2</v>
      </c>
      <c r="B759" s="1">
        <v>1</v>
      </c>
      <c r="C759" s="1">
        <v>14</v>
      </c>
      <c r="D759" s="5">
        <f>DATE(BaseInfo!$C$8,A759,B759)+TIME(C759-1,0,0) + TIME(BaseInfo!$C$12,BaseInfo!$C$13,0)</f>
        <v>44593.770833333328</v>
      </c>
      <c r="E759" s="2">
        <f t="shared" si="46"/>
        <v>0</v>
      </c>
      <c r="F759" s="2">
        <v>-2.4740000000000002</v>
      </c>
      <c r="G759" s="2">
        <v>-0.24</v>
      </c>
      <c r="H759" s="3">
        <v>36.332999999999998</v>
      </c>
      <c r="I759" s="4">
        <v>0</v>
      </c>
      <c r="J759" s="11">
        <f t="shared" si="44"/>
        <v>2</v>
      </c>
      <c r="K759" s="11">
        <f t="shared" si="45"/>
        <v>19</v>
      </c>
      <c r="L759" s="12">
        <f t="shared" si="47"/>
        <v>2.4856138074930305</v>
      </c>
      <c r="M759" s="13" cm="1">
        <f t="array" ref="M759">BaseInfo!$C$10*(1-E759)*INDEX(BaseInfo!$E$21:$AB$21,K759)*INDEX(BaseInfo!$E$25:$P$25,J759)/L759/MIN(H759,130)/BaseInfo!$C$6*1000000/3600-IF(I759&lt;0.1,BaseInfo!$C$15/MIN(H759,130)*3600,0)</f>
        <v>345.94304818504162</v>
      </c>
    </row>
    <row r="760" spans="1:13" x14ac:dyDescent="0.25">
      <c r="A760" s="1">
        <v>2</v>
      </c>
      <c r="B760" s="1">
        <v>1</v>
      </c>
      <c r="C760" s="1">
        <v>15</v>
      </c>
      <c r="D760" s="5">
        <f>DATE(BaseInfo!$C$8,A760,B760)+TIME(C760-1,0,0) + TIME(BaseInfo!$C$12,BaseInfo!$C$13,0)</f>
        <v>44593.8125</v>
      </c>
      <c r="E760" s="2">
        <f t="shared" si="46"/>
        <v>0</v>
      </c>
      <c r="F760" s="2">
        <v>-2.4329999999999998</v>
      </c>
      <c r="G760" s="2">
        <v>-7.1999999999999995E-2</v>
      </c>
      <c r="H760" s="3">
        <v>36.243000000000002</v>
      </c>
      <c r="I760" s="4">
        <v>0</v>
      </c>
      <c r="J760" s="11">
        <f t="shared" si="44"/>
        <v>2</v>
      </c>
      <c r="K760" s="11">
        <f t="shared" si="45"/>
        <v>20</v>
      </c>
      <c r="L760" s="12">
        <f t="shared" si="47"/>
        <v>2.4340651182743653</v>
      </c>
      <c r="M760" s="13" cm="1">
        <f t="array" ref="M760">BaseInfo!$C$10*(1-E760)*INDEX(BaseInfo!$E$21:$AB$21,K760)*INDEX(BaseInfo!$E$25:$P$25,J760)/L760/MIN(H760,130)/BaseInfo!$C$6*1000000/3600-IF(I760&lt;0.1,BaseInfo!$C$15/MIN(H760,130)*3600,0)</f>
        <v>305.78505032800717</v>
      </c>
    </row>
    <row r="761" spans="1:13" x14ac:dyDescent="0.25">
      <c r="A761" s="1">
        <v>2</v>
      </c>
      <c r="B761" s="1">
        <v>1</v>
      </c>
      <c r="C761" s="1">
        <v>16</v>
      </c>
      <c r="D761" s="5">
        <f>DATE(BaseInfo!$C$8,A761,B761)+TIME(C761-1,0,0) + TIME(BaseInfo!$C$12,BaseInfo!$C$13,0)</f>
        <v>44593.854166666664</v>
      </c>
      <c r="E761" s="2">
        <f t="shared" si="46"/>
        <v>0</v>
      </c>
      <c r="F761" s="2">
        <v>-2.2050000000000001</v>
      </c>
      <c r="G761" s="2">
        <v>3.4000000000000002E-2</v>
      </c>
      <c r="H761" s="3">
        <v>36.158000000000001</v>
      </c>
      <c r="I761" s="4">
        <v>0</v>
      </c>
      <c r="J761" s="11">
        <f t="shared" si="44"/>
        <v>2</v>
      </c>
      <c r="K761" s="11">
        <f t="shared" si="45"/>
        <v>21</v>
      </c>
      <c r="L761" s="12">
        <f t="shared" si="47"/>
        <v>2.2052621159399624</v>
      </c>
      <c r="M761" s="13" cm="1">
        <f t="array" ref="M761">BaseInfo!$C$10*(1-E761)*INDEX(BaseInfo!$E$21:$AB$21,K761)*INDEX(BaseInfo!$E$25:$P$25,J761)/L761/MIN(H761,130)/BaseInfo!$C$6*1000000/3600-IF(I761&lt;0.1,BaseInfo!$C$15/MIN(H761,130)*3600,0)</f>
        <v>258.73134972995041</v>
      </c>
    </row>
    <row r="762" spans="1:13" x14ac:dyDescent="0.25">
      <c r="A762" s="1">
        <v>2</v>
      </c>
      <c r="B762" s="1">
        <v>1</v>
      </c>
      <c r="C762" s="1">
        <v>17</v>
      </c>
      <c r="D762" s="5">
        <f>DATE(BaseInfo!$C$8,A762,B762)+TIME(C762-1,0,0) + TIME(BaseInfo!$C$12,BaseInfo!$C$13,0)</f>
        <v>44593.895833333328</v>
      </c>
      <c r="E762" s="2">
        <f t="shared" si="46"/>
        <v>0</v>
      </c>
      <c r="F762" s="2">
        <v>-2</v>
      </c>
      <c r="G762" s="2">
        <v>-0.248</v>
      </c>
      <c r="H762" s="3">
        <v>36.081000000000003</v>
      </c>
      <c r="I762" s="4">
        <v>0</v>
      </c>
      <c r="J762" s="11">
        <f t="shared" si="44"/>
        <v>2</v>
      </c>
      <c r="K762" s="11">
        <f t="shared" si="45"/>
        <v>22</v>
      </c>
      <c r="L762" s="12">
        <f t="shared" si="47"/>
        <v>2.0153173447375479</v>
      </c>
      <c r="M762" s="13" cm="1">
        <f t="array" ref="M762">BaseInfo!$C$10*(1-E762)*INDEX(BaseInfo!$E$21:$AB$21,K762)*INDEX(BaseInfo!$E$25:$P$25,J762)/L762/MIN(H762,130)/BaseInfo!$C$6*1000000/3600-IF(I762&lt;0.1,BaseInfo!$C$15/MIN(H762,130)*3600,0)</f>
        <v>196.26979042559555</v>
      </c>
    </row>
    <row r="763" spans="1:13" x14ac:dyDescent="0.25">
      <c r="A763" s="1">
        <v>2</v>
      </c>
      <c r="B763" s="1">
        <v>1</v>
      </c>
      <c r="C763" s="1">
        <v>18</v>
      </c>
      <c r="D763" s="5">
        <f>DATE(BaseInfo!$C$8,A763,B763)+TIME(C763-1,0,0) + TIME(BaseInfo!$C$12,BaseInfo!$C$13,0)</f>
        <v>44593.9375</v>
      </c>
      <c r="E763" s="2">
        <f t="shared" si="46"/>
        <v>0</v>
      </c>
      <c r="F763" s="2">
        <v>-1.9419999999999999</v>
      </c>
      <c r="G763" s="2">
        <v>-0.55600000000000005</v>
      </c>
      <c r="H763" s="3">
        <v>36</v>
      </c>
      <c r="I763" s="4">
        <v>0</v>
      </c>
      <c r="J763" s="11">
        <f t="shared" si="44"/>
        <v>2</v>
      </c>
      <c r="K763" s="11">
        <f t="shared" si="45"/>
        <v>23</v>
      </c>
      <c r="L763" s="12">
        <f t="shared" si="47"/>
        <v>2.0200247523235948</v>
      </c>
      <c r="M763" s="13" cm="1">
        <f t="array" ref="M763">BaseInfo!$C$10*(1-E763)*INDEX(BaseInfo!$E$21:$AB$21,K763)*INDEX(BaseInfo!$E$25:$P$25,J763)/L763/MIN(H763,130)/BaseInfo!$C$6*1000000/3600-IF(I763&lt;0.1,BaseInfo!$C$15/MIN(H763,130)*3600,0)</f>
        <v>78.384149925085822</v>
      </c>
    </row>
    <row r="764" spans="1:13" x14ac:dyDescent="0.25">
      <c r="A764" s="1">
        <v>2</v>
      </c>
      <c r="B764" s="1">
        <v>1</v>
      </c>
      <c r="C764" s="1">
        <v>19</v>
      </c>
      <c r="D764" s="5">
        <f>DATE(BaseInfo!$C$8,A764,B764)+TIME(C764-1,0,0) + TIME(BaseInfo!$C$12,BaseInfo!$C$13,0)</f>
        <v>44593.979166666664</v>
      </c>
      <c r="E764" s="2">
        <f t="shared" si="46"/>
        <v>0</v>
      </c>
      <c r="F764" s="2">
        <v>-1.94</v>
      </c>
      <c r="G764" s="2">
        <v>-0.75900000000000001</v>
      </c>
      <c r="H764" s="3">
        <v>35.911000000000001</v>
      </c>
      <c r="I764" s="4">
        <v>0</v>
      </c>
      <c r="J764" s="11">
        <f t="shared" si="44"/>
        <v>2</v>
      </c>
      <c r="K764" s="11">
        <f t="shared" si="45"/>
        <v>24</v>
      </c>
      <c r="L764" s="12">
        <f t="shared" si="47"/>
        <v>2.0831901017429972</v>
      </c>
      <c r="M764" s="13" cm="1">
        <f t="array" ref="M764">BaseInfo!$C$10*(1-E764)*INDEX(BaseInfo!$E$21:$AB$21,K764)*INDEX(BaseInfo!$E$25:$P$25,J764)/L764/MIN(H764,130)/BaseInfo!$C$6*1000000/3600-IF(I764&lt;0.1,BaseInfo!$C$15/MIN(H764,130)*3600,0)</f>
        <v>18.61408954383942</v>
      </c>
    </row>
    <row r="765" spans="1:13" x14ac:dyDescent="0.25">
      <c r="A765" s="1">
        <v>2</v>
      </c>
      <c r="B765" s="1">
        <v>1</v>
      </c>
      <c r="C765" s="1">
        <v>20</v>
      </c>
      <c r="D765" s="5">
        <f>DATE(BaseInfo!$C$8,A765,B765)+TIME(C765-1,0,0) + TIME(BaseInfo!$C$12,BaseInfo!$C$13,0)</f>
        <v>44594.020833333328</v>
      </c>
      <c r="E765" s="2">
        <f t="shared" si="46"/>
        <v>0</v>
      </c>
      <c r="F765" s="2">
        <v>-2.0830000000000002</v>
      </c>
      <c r="G765" s="2">
        <v>-0.98499999999999999</v>
      </c>
      <c r="H765" s="3">
        <v>35.82</v>
      </c>
      <c r="I765" s="4">
        <v>0</v>
      </c>
      <c r="J765" s="11">
        <f t="shared" si="44"/>
        <v>2</v>
      </c>
      <c r="K765" s="11">
        <f t="shared" si="45"/>
        <v>1</v>
      </c>
      <c r="L765" s="12">
        <f t="shared" si="47"/>
        <v>2.3041514707154129</v>
      </c>
      <c r="M765" s="13" cm="1">
        <f t="array" ref="M765">BaseInfo!$C$10*(1-E765)*INDEX(BaseInfo!$E$21:$AB$21,K765)*INDEX(BaseInfo!$E$25:$P$25,J765)/L765/MIN(H765,130)/BaseInfo!$C$6*1000000/3600-IF(I765&lt;0.1,BaseInfo!$C$15/MIN(H765,130)*3600,0)</f>
        <v>15.90801719652009</v>
      </c>
    </row>
    <row r="766" spans="1:13" x14ac:dyDescent="0.25">
      <c r="A766" s="1">
        <v>2</v>
      </c>
      <c r="B766" s="1">
        <v>1</v>
      </c>
      <c r="C766" s="1">
        <v>21</v>
      </c>
      <c r="D766" s="5">
        <f>DATE(BaseInfo!$C$8,A766,B766)+TIME(C766-1,0,0) + TIME(BaseInfo!$C$12,BaseInfo!$C$13,0)</f>
        <v>44594.0625</v>
      </c>
      <c r="E766" s="2">
        <f t="shared" si="46"/>
        <v>0</v>
      </c>
      <c r="F766" s="2">
        <v>-2.278</v>
      </c>
      <c r="G766" s="2">
        <v>-1.079</v>
      </c>
      <c r="H766" s="3">
        <v>35.723999999999997</v>
      </c>
      <c r="I766" s="4">
        <v>0</v>
      </c>
      <c r="J766" s="11">
        <f t="shared" si="44"/>
        <v>2</v>
      </c>
      <c r="K766" s="11">
        <f t="shared" si="45"/>
        <v>2</v>
      </c>
      <c r="L766" s="12">
        <f t="shared" si="47"/>
        <v>2.5206199634216975</v>
      </c>
      <c r="M766" s="13" cm="1">
        <f t="array" ref="M766">BaseInfo!$C$10*(1-E766)*INDEX(BaseInfo!$E$21:$AB$21,K766)*INDEX(BaseInfo!$E$25:$P$25,J766)/L766/MIN(H766,130)/BaseInfo!$C$6*1000000/3600-IF(I766&lt;0.1,BaseInfo!$C$15/MIN(H766,130)*3600,0)</f>
        <v>13.715503769468743</v>
      </c>
    </row>
    <row r="767" spans="1:13" x14ac:dyDescent="0.25">
      <c r="A767" s="1">
        <v>2</v>
      </c>
      <c r="B767" s="1">
        <v>1</v>
      </c>
      <c r="C767" s="1">
        <v>22</v>
      </c>
      <c r="D767" s="5">
        <f>DATE(BaseInfo!$C$8,A767,B767)+TIME(C767-1,0,0) + TIME(BaseInfo!$C$12,BaseInfo!$C$13,0)</f>
        <v>44594.104166666664</v>
      </c>
      <c r="E767" s="2">
        <f t="shared" si="46"/>
        <v>0</v>
      </c>
      <c r="F767" s="2">
        <v>-2.5129999999999999</v>
      </c>
      <c r="G767" s="2">
        <v>-0.96</v>
      </c>
      <c r="H767" s="3">
        <v>35.615000000000002</v>
      </c>
      <c r="I767" s="4">
        <v>0</v>
      </c>
      <c r="J767" s="11">
        <f t="shared" si="44"/>
        <v>2</v>
      </c>
      <c r="K767" s="11">
        <f t="shared" si="45"/>
        <v>3</v>
      </c>
      <c r="L767" s="12">
        <f t="shared" si="47"/>
        <v>2.6901243465683886</v>
      </c>
      <c r="M767" s="13" cm="1">
        <f t="array" ref="M767">BaseInfo!$C$10*(1-E767)*INDEX(BaseInfo!$E$21:$AB$21,K767)*INDEX(BaseInfo!$E$25:$P$25,J767)/L767/MIN(H767,130)/BaseInfo!$C$6*1000000/3600-IF(I767&lt;0.1,BaseInfo!$C$15/MIN(H767,130)*3600,0)</f>
        <v>12.253713063609062</v>
      </c>
    </row>
    <row r="768" spans="1:13" x14ac:dyDescent="0.25">
      <c r="A768" s="1">
        <v>2</v>
      </c>
      <c r="B768" s="1">
        <v>1</v>
      </c>
      <c r="C768" s="1">
        <v>23</v>
      </c>
      <c r="D768" s="5">
        <f>DATE(BaseInfo!$C$8,A768,B768)+TIME(C768-1,0,0) + TIME(BaseInfo!$C$12,BaseInfo!$C$13,0)</f>
        <v>44594.145833333328</v>
      </c>
      <c r="E768" s="2">
        <f t="shared" si="46"/>
        <v>0</v>
      </c>
      <c r="F768" s="2">
        <v>-2.8109999999999999</v>
      </c>
      <c r="G768" s="2">
        <v>-0.69799999999999995</v>
      </c>
      <c r="H768" s="3">
        <v>35.505000000000003</v>
      </c>
      <c r="I768" s="4">
        <v>0</v>
      </c>
      <c r="J768" s="11">
        <f t="shared" si="44"/>
        <v>2</v>
      </c>
      <c r="K768" s="11">
        <f t="shared" si="45"/>
        <v>4</v>
      </c>
      <c r="L768" s="12">
        <f t="shared" si="47"/>
        <v>2.8963641000399103</v>
      </c>
      <c r="M768" s="13" cm="1">
        <f t="array" ref="M768">BaseInfo!$C$10*(1-E768)*INDEX(BaseInfo!$E$21:$AB$21,K768)*INDEX(BaseInfo!$E$25:$P$25,J768)/L768/MIN(H768,130)/BaseInfo!$C$6*1000000/3600-IF(I768&lt;0.1,BaseInfo!$C$15/MIN(H768,130)*3600,0)</f>
        <v>10.694438801114721</v>
      </c>
    </row>
    <row r="769" spans="1:13" x14ac:dyDescent="0.25">
      <c r="A769" s="1">
        <v>2</v>
      </c>
      <c r="B769" s="1">
        <v>1</v>
      </c>
      <c r="C769" s="1">
        <v>24</v>
      </c>
      <c r="D769" s="5">
        <f>DATE(BaseInfo!$C$8,A769,B769)+TIME(C769-1,0,0) + TIME(BaseInfo!$C$12,BaseInfo!$C$13,0)</f>
        <v>44594.1875</v>
      </c>
      <c r="E769" s="2">
        <f t="shared" si="46"/>
        <v>0</v>
      </c>
      <c r="F769" s="2">
        <v>-2.9449999999999998</v>
      </c>
      <c r="G769" s="2">
        <v>-0.497</v>
      </c>
      <c r="H769" s="3">
        <v>35.390999999999998</v>
      </c>
      <c r="I769" s="4">
        <v>0</v>
      </c>
      <c r="J769" s="11">
        <f t="shared" si="44"/>
        <v>2</v>
      </c>
      <c r="K769" s="11">
        <f t="shared" si="45"/>
        <v>5</v>
      </c>
      <c r="L769" s="12">
        <f t="shared" si="47"/>
        <v>2.9866425966291983</v>
      </c>
      <c r="M769" s="13" cm="1">
        <f t="array" ref="M769">BaseInfo!$C$10*(1-E769)*INDEX(BaseInfo!$E$21:$AB$21,K769)*INDEX(BaseInfo!$E$25:$P$25,J769)/L769/MIN(H769,130)/BaseInfo!$C$6*1000000/3600-IF(I769&lt;0.1,BaseInfo!$C$15/MIN(H769,130)*3600,0)</f>
        <v>50.635470465260759</v>
      </c>
    </row>
    <row r="770" spans="1:13" x14ac:dyDescent="0.25">
      <c r="A770" s="1">
        <v>2</v>
      </c>
      <c r="B770" s="1">
        <v>2</v>
      </c>
      <c r="C770" s="1">
        <v>1</v>
      </c>
      <c r="D770" s="5">
        <f>DATE(BaseInfo!$C$8,A770,B770)+TIME(C770-1,0,0) + TIME(BaseInfo!$C$12,BaseInfo!$C$13,0)</f>
        <v>44594.229166666664</v>
      </c>
      <c r="E770" s="2">
        <f t="shared" si="46"/>
        <v>0</v>
      </c>
      <c r="F770" s="2">
        <v>-3.052</v>
      </c>
      <c r="G770" s="2">
        <v>-0.20200000000000001</v>
      </c>
      <c r="H770" s="3">
        <v>35.274000000000001</v>
      </c>
      <c r="I770" s="4">
        <v>0</v>
      </c>
      <c r="J770" s="11">
        <f t="shared" ref="J770:J833" si="48">MONTH(D770)</f>
        <v>2</v>
      </c>
      <c r="K770" s="11">
        <f t="shared" ref="K770:K833" si="49">HOUR(D770)+1</f>
        <v>6</v>
      </c>
      <c r="L770" s="12">
        <f t="shared" si="47"/>
        <v>3.0586774919889805</v>
      </c>
      <c r="M770" s="13" cm="1">
        <f t="array" ref="M770">BaseInfo!$C$10*(1-E770)*INDEX(BaseInfo!$E$21:$AB$21,K770)*INDEX(BaseInfo!$E$25:$P$25,J770)/L770/MIN(H770,130)/BaseInfo!$C$6*1000000/3600-IF(I770&lt;0.1,BaseInfo!$C$15/MIN(H770,130)*3600,0)</f>
        <v>89.081535765936053</v>
      </c>
    </row>
    <row r="771" spans="1:13" x14ac:dyDescent="0.25">
      <c r="A771" s="1">
        <v>2</v>
      </c>
      <c r="B771" s="1">
        <v>2</v>
      </c>
      <c r="C771" s="1">
        <v>2</v>
      </c>
      <c r="D771" s="5">
        <f>DATE(BaseInfo!$C$8,A771,B771)+TIME(C771-1,0,0) + TIME(BaseInfo!$C$12,BaseInfo!$C$13,0)</f>
        <v>44594.270833333328</v>
      </c>
      <c r="E771" s="2">
        <f t="shared" ref="E771:E834" si="50">IF(AND(I771&gt;0.1,I771&lt;1),(I771-0.1)/0.9*0.7,IF(AND(I771&gt;=1,I771&lt;4),(I771-4)/3*0.25+0.7,IF(I771&gt;=4,0.99,0)))</f>
        <v>0</v>
      </c>
      <c r="F771" s="2">
        <v>-3.0230000000000001</v>
      </c>
      <c r="G771" s="2">
        <v>-8.9999999999999993E-3</v>
      </c>
      <c r="H771" s="3">
        <v>35.139000000000003</v>
      </c>
      <c r="I771" s="4">
        <v>0</v>
      </c>
      <c r="J771" s="11">
        <f t="shared" si="48"/>
        <v>2</v>
      </c>
      <c r="K771" s="11">
        <f t="shared" si="49"/>
        <v>7</v>
      </c>
      <c r="L771" s="12">
        <f t="shared" ref="L771:L834" si="51">SQRT(F771*F771+G771*G771)</f>
        <v>3.0230133972577757</v>
      </c>
      <c r="M771" s="13" cm="1">
        <f t="array" ref="M771">BaseInfo!$C$10*(1-E771)*INDEX(BaseInfo!$E$21:$AB$21,K771)*INDEX(BaseInfo!$E$25:$P$25,J771)/L771/MIN(H771,130)/BaseInfo!$C$6*1000000/3600-IF(I771&lt;0.1,BaseInfo!$C$15/MIN(H771,130)*3600,0)</f>
        <v>130.93748240568627</v>
      </c>
    </row>
    <row r="772" spans="1:13" x14ac:dyDescent="0.25">
      <c r="A772" s="1">
        <v>2</v>
      </c>
      <c r="B772" s="1">
        <v>2</v>
      </c>
      <c r="C772" s="1">
        <v>3</v>
      </c>
      <c r="D772" s="5">
        <f>DATE(BaseInfo!$C$8,A772,B772)+TIME(C772-1,0,0) + TIME(BaseInfo!$C$12,BaseInfo!$C$13,0)</f>
        <v>44594.3125</v>
      </c>
      <c r="E772" s="2">
        <f t="shared" si="50"/>
        <v>0</v>
      </c>
      <c r="F772" s="2">
        <v>-2.7610000000000001</v>
      </c>
      <c r="G772" s="2">
        <v>-0.16600000000000001</v>
      </c>
      <c r="H772" s="3">
        <v>49.155000000000001</v>
      </c>
      <c r="I772" s="4">
        <v>0</v>
      </c>
      <c r="J772" s="11">
        <f t="shared" si="48"/>
        <v>2</v>
      </c>
      <c r="K772" s="11">
        <f t="shared" si="49"/>
        <v>8</v>
      </c>
      <c r="L772" s="12">
        <f t="shared" si="51"/>
        <v>2.7659857194136053</v>
      </c>
      <c r="M772" s="13" cm="1">
        <f t="array" ref="M772">BaseInfo!$C$10*(1-E772)*INDEX(BaseInfo!$E$21:$AB$21,K772)*INDEX(BaseInfo!$E$25:$P$25,J772)/L772/MIN(H772,130)/BaseInfo!$C$6*1000000/3600-IF(I772&lt;0.1,BaseInfo!$C$15/MIN(H772,130)*3600,0)</f>
        <v>150.25390473541262</v>
      </c>
    </row>
    <row r="773" spans="1:13" x14ac:dyDescent="0.25">
      <c r="A773" s="1">
        <v>2</v>
      </c>
      <c r="B773" s="1">
        <v>2</v>
      </c>
      <c r="C773" s="1">
        <v>4</v>
      </c>
      <c r="D773" s="5">
        <f>DATE(BaseInfo!$C$8,A773,B773)+TIME(C773-1,0,0) + TIME(BaseInfo!$C$12,BaseInfo!$C$13,0)</f>
        <v>44594.354166666664</v>
      </c>
      <c r="E773" s="2">
        <f t="shared" si="50"/>
        <v>0</v>
      </c>
      <c r="F773" s="2">
        <v>-2.6520000000000001</v>
      </c>
      <c r="G773" s="2">
        <v>-0.28100000000000003</v>
      </c>
      <c r="H773" s="3">
        <v>134.989</v>
      </c>
      <c r="I773" s="4">
        <v>0</v>
      </c>
      <c r="J773" s="11">
        <f t="shared" si="48"/>
        <v>2</v>
      </c>
      <c r="K773" s="11">
        <f t="shared" si="49"/>
        <v>9</v>
      </c>
      <c r="L773" s="12">
        <f t="shared" si="51"/>
        <v>2.6668455148358334</v>
      </c>
      <c r="M773" s="13" cm="1">
        <f t="array" ref="M773">BaseInfo!$C$10*(1-E773)*INDEX(BaseInfo!$E$21:$AB$21,K773)*INDEX(BaseInfo!$E$25:$P$25,J773)/L773/MIN(H773,130)/BaseInfo!$C$6*1000000/3600-IF(I773&lt;0.1,BaseInfo!$C$15/MIN(H773,130)*3600,0)</f>
        <v>77.567557950715823</v>
      </c>
    </row>
    <row r="774" spans="1:13" x14ac:dyDescent="0.25">
      <c r="A774" s="1">
        <v>2</v>
      </c>
      <c r="B774" s="1">
        <v>2</v>
      </c>
      <c r="C774" s="1">
        <v>5</v>
      </c>
      <c r="D774" s="5">
        <f>DATE(BaseInfo!$C$8,A774,B774)+TIME(C774-1,0,0) + TIME(BaseInfo!$C$12,BaseInfo!$C$13,0)</f>
        <v>44594.395833333328</v>
      </c>
      <c r="E774" s="2">
        <f t="shared" si="50"/>
        <v>0</v>
      </c>
      <c r="F774" s="2">
        <v>-3.1389999999999998</v>
      </c>
      <c r="G774" s="2">
        <v>-0.22600000000000001</v>
      </c>
      <c r="H774" s="3">
        <v>266.18099999999998</v>
      </c>
      <c r="I774" s="4">
        <v>0</v>
      </c>
      <c r="J774" s="11">
        <f t="shared" si="48"/>
        <v>2</v>
      </c>
      <c r="K774" s="11">
        <f t="shared" si="49"/>
        <v>10</v>
      </c>
      <c r="L774" s="12">
        <f t="shared" si="51"/>
        <v>3.1471251961115243</v>
      </c>
      <c r="M774" s="13" cm="1">
        <f t="array" ref="M774">BaseInfo!$C$10*(1-E774)*INDEX(BaseInfo!$E$21:$AB$21,K774)*INDEX(BaseInfo!$E$25:$P$25,J774)/L774/MIN(H774,130)/BaseInfo!$C$6*1000000/3600-IF(I774&lt;0.1,BaseInfo!$C$15/MIN(H774,130)*3600,0)</f>
        <v>75.780773535119295</v>
      </c>
    </row>
    <row r="775" spans="1:13" x14ac:dyDescent="0.25">
      <c r="A775" s="1">
        <v>2</v>
      </c>
      <c r="B775" s="1">
        <v>2</v>
      </c>
      <c r="C775" s="1">
        <v>6</v>
      </c>
      <c r="D775" s="5">
        <f>DATE(BaseInfo!$C$8,A775,B775)+TIME(C775-1,0,0) + TIME(BaseInfo!$C$12,BaseInfo!$C$13,0)</f>
        <v>44594.4375</v>
      </c>
      <c r="E775" s="2">
        <f t="shared" si="50"/>
        <v>0</v>
      </c>
      <c r="F775" s="2">
        <v>-3.5859999999999999</v>
      </c>
      <c r="G775" s="2">
        <v>-0.378</v>
      </c>
      <c r="H775" s="3">
        <v>568.86300000000006</v>
      </c>
      <c r="I775" s="4">
        <v>0</v>
      </c>
      <c r="J775" s="11">
        <f t="shared" si="48"/>
        <v>2</v>
      </c>
      <c r="K775" s="11">
        <f t="shared" si="49"/>
        <v>11</v>
      </c>
      <c r="L775" s="12">
        <f t="shared" si="51"/>
        <v>3.6058674407138152</v>
      </c>
      <c r="M775" s="13" cm="1">
        <f t="array" ref="M775">BaseInfo!$C$10*(1-E775)*INDEX(BaseInfo!$E$21:$AB$21,K775)*INDEX(BaseInfo!$E$25:$P$25,J775)/L775/MIN(H775,130)/BaseInfo!$C$6*1000000/3600-IF(I775&lt;0.1,BaseInfo!$C$15/MIN(H775,130)*3600,0)</f>
        <v>52.076201408265341</v>
      </c>
    </row>
    <row r="776" spans="1:13" x14ac:dyDescent="0.25">
      <c r="A776" s="1">
        <v>2</v>
      </c>
      <c r="B776" s="1">
        <v>2</v>
      </c>
      <c r="C776" s="1">
        <v>7</v>
      </c>
      <c r="D776" s="5">
        <f>DATE(BaseInfo!$C$8,A776,B776)+TIME(C776-1,0,0) + TIME(BaseInfo!$C$12,BaseInfo!$C$13,0)</f>
        <v>44594.479166666664</v>
      </c>
      <c r="E776" s="2">
        <f t="shared" si="50"/>
        <v>0</v>
      </c>
      <c r="F776" s="2">
        <v>-3.6739999999999999</v>
      </c>
      <c r="G776" s="2">
        <v>-0.44800000000000001</v>
      </c>
      <c r="H776" s="3">
        <v>850.32399999999996</v>
      </c>
      <c r="I776" s="4">
        <v>0</v>
      </c>
      <c r="J776" s="11">
        <f t="shared" si="48"/>
        <v>2</v>
      </c>
      <c r="K776" s="11">
        <f t="shared" si="49"/>
        <v>12</v>
      </c>
      <c r="L776" s="12">
        <f t="shared" si="51"/>
        <v>3.7012133145767212</v>
      </c>
      <c r="M776" s="13" cm="1">
        <f t="array" ref="M776">BaseInfo!$C$10*(1-E776)*INDEX(BaseInfo!$E$21:$AB$21,K776)*INDEX(BaseInfo!$E$25:$P$25,J776)/L776/MIN(H776,130)/BaseInfo!$C$6*1000000/3600-IF(I776&lt;0.1,BaseInfo!$C$15/MIN(H776,130)*3600,0)</f>
        <v>41.757915095306693</v>
      </c>
    </row>
    <row r="777" spans="1:13" x14ac:dyDescent="0.25">
      <c r="A777" s="1">
        <v>2</v>
      </c>
      <c r="B777" s="1">
        <v>2</v>
      </c>
      <c r="C777" s="1">
        <v>8</v>
      </c>
      <c r="D777" s="5">
        <f>DATE(BaseInfo!$C$8,A777,B777)+TIME(C777-1,0,0) + TIME(BaseInfo!$C$12,BaseInfo!$C$13,0)</f>
        <v>44594.520833333328</v>
      </c>
      <c r="E777" s="2">
        <f t="shared" si="50"/>
        <v>0</v>
      </c>
      <c r="F777" s="2">
        <v>-3.6859999999999999</v>
      </c>
      <c r="G777" s="2">
        <v>-0.40300000000000002</v>
      </c>
      <c r="H777" s="3">
        <v>985.49400000000003</v>
      </c>
      <c r="I777" s="4">
        <v>0</v>
      </c>
      <c r="J777" s="11">
        <f t="shared" si="48"/>
        <v>2</v>
      </c>
      <c r="K777" s="11">
        <f t="shared" si="49"/>
        <v>13</v>
      </c>
      <c r="L777" s="12">
        <f t="shared" si="51"/>
        <v>3.7079650753479325</v>
      </c>
      <c r="M777" s="13" cm="1">
        <f t="array" ref="M777">BaseInfo!$C$10*(1-E777)*INDEX(BaseInfo!$E$21:$AB$21,K777)*INDEX(BaseInfo!$E$25:$P$25,J777)/L777/MIN(H777,130)/BaseInfo!$C$6*1000000/3600-IF(I777&lt;0.1,BaseInfo!$C$15/MIN(H777,130)*3600,0)</f>
        <v>41.676836490035853</v>
      </c>
    </row>
    <row r="778" spans="1:13" x14ac:dyDescent="0.25">
      <c r="A778" s="1">
        <v>2</v>
      </c>
      <c r="B778" s="1">
        <v>2</v>
      </c>
      <c r="C778" s="1">
        <v>9</v>
      </c>
      <c r="D778" s="5">
        <f>DATE(BaseInfo!$C$8,A778,B778)+TIME(C778-1,0,0) + TIME(BaseInfo!$C$12,BaseInfo!$C$13,0)</f>
        <v>44594.5625</v>
      </c>
      <c r="E778" s="2">
        <f t="shared" si="50"/>
        <v>0</v>
      </c>
      <c r="F778" s="2">
        <v>-3.613</v>
      </c>
      <c r="G778" s="2">
        <v>-0.54900000000000004</v>
      </c>
      <c r="H778" s="3">
        <v>1101.1600000000001</v>
      </c>
      <c r="I778" s="4">
        <v>0</v>
      </c>
      <c r="J778" s="11">
        <f t="shared" si="48"/>
        <v>2</v>
      </c>
      <c r="K778" s="11">
        <f t="shared" si="49"/>
        <v>14</v>
      </c>
      <c r="L778" s="12">
        <f t="shared" si="51"/>
        <v>3.6544726021684717</v>
      </c>
      <c r="M778" s="13" cm="1">
        <f t="array" ref="M778">BaseInfo!$C$10*(1-E778)*INDEX(BaseInfo!$E$21:$AB$21,K778)*INDEX(BaseInfo!$E$25:$P$25,J778)/L778/MIN(H778,130)/BaseInfo!$C$6*1000000/3600-IF(I778&lt;0.1,BaseInfo!$C$15/MIN(H778,130)*3600,0)</f>
        <v>42.327417386274639</v>
      </c>
    </row>
    <row r="779" spans="1:13" x14ac:dyDescent="0.25">
      <c r="A779" s="1">
        <v>2</v>
      </c>
      <c r="B779" s="1">
        <v>2</v>
      </c>
      <c r="C779" s="1">
        <v>10</v>
      </c>
      <c r="D779" s="5">
        <f>DATE(BaseInfo!$C$8,A779,B779)+TIME(C779-1,0,0) + TIME(BaseInfo!$C$12,BaseInfo!$C$13,0)</f>
        <v>44594.604166666664</v>
      </c>
      <c r="E779" s="2">
        <f t="shared" si="50"/>
        <v>0</v>
      </c>
      <c r="F779" s="2">
        <v>-3.5110000000000001</v>
      </c>
      <c r="G779" s="2">
        <v>-0.86599999999999999</v>
      </c>
      <c r="H779" s="3">
        <v>1115.2180000000001</v>
      </c>
      <c r="I779" s="4">
        <v>0</v>
      </c>
      <c r="J779" s="11">
        <f t="shared" si="48"/>
        <v>2</v>
      </c>
      <c r="K779" s="11">
        <f t="shared" si="49"/>
        <v>15</v>
      </c>
      <c r="L779" s="12">
        <f t="shared" si="51"/>
        <v>3.6162241357526499</v>
      </c>
      <c r="M779" s="13" cm="1">
        <f t="array" ref="M779">BaseInfo!$C$10*(1-E779)*INDEX(BaseInfo!$E$21:$AB$21,K779)*INDEX(BaseInfo!$E$25:$P$25,J779)/L779/MIN(H779,130)/BaseInfo!$C$6*1000000/3600-IF(I779&lt;0.1,BaseInfo!$C$15/MIN(H779,130)*3600,0)</f>
        <v>42.804400440336074</v>
      </c>
    </row>
    <row r="780" spans="1:13" x14ac:dyDescent="0.25">
      <c r="A780" s="1">
        <v>2</v>
      </c>
      <c r="B780" s="1">
        <v>2</v>
      </c>
      <c r="C780" s="1">
        <v>11</v>
      </c>
      <c r="D780" s="5">
        <f>DATE(BaseInfo!$C$8,A780,B780)+TIME(C780-1,0,0) + TIME(BaseInfo!$C$12,BaseInfo!$C$13,0)</f>
        <v>44594.645833333328</v>
      </c>
      <c r="E780" s="2">
        <f t="shared" si="50"/>
        <v>0</v>
      </c>
      <c r="F780" s="2">
        <v>-3.2429999999999999</v>
      </c>
      <c r="G780" s="2">
        <v>-1.071</v>
      </c>
      <c r="H780" s="3">
        <v>1092.634</v>
      </c>
      <c r="I780" s="4">
        <v>0</v>
      </c>
      <c r="J780" s="11">
        <f t="shared" si="48"/>
        <v>2</v>
      </c>
      <c r="K780" s="11">
        <f t="shared" si="49"/>
        <v>16</v>
      </c>
      <c r="L780" s="12">
        <f t="shared" si="51"/>
        <v>3.4152730491133503</v>
      </c>
      <c r="M780" s="13" cm="1">
        <f t="array" ref="M780">BaseInfo!$C$10*(1-E780)*INDEX(BaseInfo!$E$21:$AB$21,K780)*INDEX(BaseInfo!$E$25:$P$25,J780)/L780/MIN(H780,130)/BaseInfo!$C$6*1000000/3600-IF(I780&lt;0.1,BaseInfo!$C$15/MIN(H780,130)*3600,0)</f>
        <v>55.136932315461245</v>
      </c>
    </row>
    <row r="781" spans="1:13" x14ac:dyDescent="0.25">
      <c r="A781" s="1">
        <v>2</v>
      </c>
      <c r="B781" s="1">
        <v>2</v>
      </c>
      <c r="C781" s="1">
        <v>12</v>
      </c>
      <c r="D781" s="5">
        <f>DATE(BaseInfo!$C$8,A781,B781)+TIME(C781-1,0,0) + TIME(BaseInfo!$C$12,BaseInfo!$C$13,0)</f>
        <v>44594.6875</v>
      </c>
      <c r="E781" s="2">
        <f t="shared" si="50"/>
        <v>0</v>
      </c>
      <c r="F781" s="2">
        <v>-2.73</v>
      </c>
      <c r="G781" s="2">
        <v>-0.95699999999999996</v>
      </c>
      <c r="H781" s="3">
        <v>545.88199999999995</v>
      </c>
      <c r="I781" s="4">
        <v>0</v>
      </c>
      <c r="J781" s="11">
        <f t="shared" si="48"/>
        <v>2</v>
      </c>
      <c r="K781" s="11">
        <f t="shared" si="49"/>
        <v>17</v>
      </c>
      <c r="L781" s="12">
        <f t="shared" si="51"/>
        <v>2.8928790157903248</v>
      </c>
      <c r="M781" s="13" cm="1">
        <f t="array" ref="M781">BaseInfo!$C$10*(1-E781)*INDEX(BaseInfo!$E$21:$AB$21,K781)*INDEX(BaseInfo!$E$25:$P$25,J781)/L781/MIN(H781,130)/BaseInfo!$C$6*1000000/3600-IF(I781&lt;0.1,BaseInfo!$C$15/MIN(H781,130)*3600,0)</f>
        <v>82.684290221985918</v>
      </c>
    </row>
    <row r="782" spans="1:13" x14ac:dyDescent="0.25">
      <c r="A782" s="1">
        <v>2</v>
      </c>
      <c r="B782" s="1">
        <v>2</v>
      </c>
      <c r="C782" s="1">
        <v>13</v>
      </c>
      <c r="D782" s="5">
        <f>DATE(BaseInfo!$C$8,A782,B782)+TIME(C782-1,0,0) + TIME(BaseInfo!$C$12,BaseInfo!$C$13,0)</f>
        <v>44594.729166666664</v>
      </c>
      <c r="E782" s="2">
        <f t="shared" si="50"/>
        <v>0</v>
      </c>
      <c r="F782" s="2">
        <v>-2.423</v>
      </c>
      <c r="G782" s="2">
        <v>-0.66600000000000004</v>
      </c>
      <c r="H782" s="3">
        <v>37.15</v>
      </c>
      <c r="I782" s="4">
        <v>0</v>
      </c>
      <c r="J782" s="11">
        <f t="shared" si="48"/>
        <v>2</v>
      </c>
      <c r="K782" s="11">
        <f t="shared" si="49"/>
        <v>18</v>
      </c>
      <c r="L782" s="12">
        <f t="shared" si="51"/>
        <v>2.5128639039948024</v>
      </c>
      <c r="M782" s="13" cm="1">
        <f t="array" ref="M782">BaseInfo!$C$10*(1-E782)*INDEX(BaseInfo!$E$21:$AB$21,K782)*INDEX(BaseInfo!$E$25:$P$25,J782)/L782/MIN(H782,130)/BaseInfo!$C$6*1000000/3600-IF(I782&lt;0.1,BaseInfo!$C$15/MIN(H782,130)*3600,0)</f>
        <v>334.56102265561003</v>
      </c>
    </row>
    <row r="783" spans="1:13" x14ac:dyDescent="0.25">
      <c r="A783" s="1">
        <v>2</v>
      </c>
      <c r="B783" s="1">
        <v>2</v>
      </c>
      <c r="C783" s="1">
        <v>14</v>
      </c>
      <c r="D783" s="5">
        <f>DATE(BaseInfo!$C$8,A783,B783)+TIME(C783-1,0,0) + TIME(BaseInfo!$C$12,BaseInfo!$C$13,0)</f>
        <v>44594.770833333328</v>
      </c>
      <c r="E783" s="2">
        <f t="shared" si="50"/>
        <v>0</v>
      </c>
      <c r="F783" s="2">
        <v>-2.7029999999999998</v>
      </c>
      <c r="G783" s="2">
        <v>-0.35799999999999998</v>
      </c>
      <c r="H783" s="3">
        <v>36.692999999999998</v>
      </c>
      <c r="I783" s="4">
        <v>0</v>
      </c>
      <c r="J783" s="11">
        <f t="shared" si="48"/>
        <v>2</v>
      </c>
      <c r="K783" s="11">
        <f t="shared" si="49"/>
        <v>19</v>
      </c>
      <c r="L783" s="12">
        <f t="shared" si="51"/>
        <v>2.7266046651467462</v>
      </c>
      <c r="M783" s="13" cm="1">
        <f t="array" ref="M783">BaseInfo!$C$10*(1-E783)*INDEX(BaseInfo!$E$21:$AB$21,K783)*INDEX(BaseInfo!$E$25:$P$25,J783)/L783/MIN(H783,130)/BaseInfo!$C$6*1000000/3600-IF(I783&lt;0.1,BaseInfo!$C$15/MIN(H783,130)*3600,0)</f>
        <v>311.40561985594866</v>
      </c>
    </row>
    <row r="784" spans="1:13" x14ac:dyDescent="0.25">
      <c r="A784" s="1">
        <v>2</v>
      </c>
      <c r="B784" s="1">
        <v>2</v>
      </c>
      <c r="C784" s="1">
        <v>15</v>
      </c>
      <c r="D784" s="5">
        <f>DATE(BaseInfo!$C$8,A784,B784)+TIME(C784-1,0,0) + TIME(BaseInfo!$C$12,BaseInfo!$C$13,0)</f>
        <v>44594.8125</v>
      </c>
      <c r="E784" s="2">
        <f t="shared" si="50"/>
        <v>0</v>
      </c>
      <c r="F784" s="2">
        <v>-3.0459999999999998</v>
      </c>
      <c r="G784" s="2">
        <v>-9.8000000000000004E-2</v>
      </c>
      <c r="H784" s="3">
        <v>36.552</v>
      </c>
      <c r="I784" s="4">
        <v>0</v>
      </c>
      <c r="J784" s="11">
        <f t="shared" si="48"/>
        <v>2</v>
      </c>
      <c r="K784" s="11">
        <f t="shared" si="49"/>
        <v>20</v>
      </c>
      <c r="L784" s="12">
        <f t="shared" si="51"/>
        <v>3.0475760860067136</v>
      </c>
      <c r="M784" s="13" cm="1">
        <f t="array" ref="M784">BaseInfo!$C$10*(1-E784)*INDEX(BaseInfo!$E$21:$AB$21,K784)*INDEX(BaseInfo!$E$25:$P$25,J784)/L784/MIN(H784,130)/BaseInfo!$C$6*1000000/3600-IF(I784&lt;0.1,BaseInfo!$C$15/MIN(H784,130)*3600,0)</f>
        <v>240.17978323535064</v>
      </c>
    </row>
    <row r="785" spans="1:13" x14ac:dyDescent="0.25">
      <c r="A785" s="1">
        <v>2</v>
      </c>
      <c r="B785" s="1">
        <v>2</v>
      </c>
      <c r="C785" s="1">
        <v>16</v>
      </c>
      <c r="D785" s="5">
        <f>DATE(BaseInfo!$C$8,A785,B785)+TIME(C785-1,0,0) + TIME(BaseInfo!$C$12,BaseInfo!$C$13,0)</f>
        <v>44594.854166666664</v>
      </c>
      <c r="E785" s="2">
        <f t="shared" si="50"/>
        <v>0</v>
      </c>
      <c r="F785" s="2">
        <v>-3.222</v>
      </c>
      <c r="G785" s="2">
        <v>7.6999999999999999E-2</v>
      </c>
      <c r="H785" s="3">
        <v>36.401000000000003</v>
      </c>
      <c r="I785" s="4">
        <v>0</v>
      </c>
      <c r="J785" s="11">
        <f t="shared" si="48"/>
        <v>2</v>
      </c>
      <c r="K785" s="11">
        <f t="shared" si="49"/>
        <v>21</v>
      </c>
      <c r="L785" s="12">
        <f t="shared" si="51"/>
        <v>3.222919949362689</v>
      </c>
      <c r="M785" s="13" cm="1">
        <f t="array" ref="M785">BaseInfo!$C$10*(1-E785)*INDEX(BaseInfo!$E$21:$AB$21,K785)*INDEX(BaseInfo!$E$25:$P$25,J785)/L785/MIN(H785,130)/BaseInfo!$C$6*1000000/3600-IF(I785&lt;0.1,BaseInfo!$C$15/MIN(H785,130)*3600,0)</f>
        <v>172.73064732718197</v>
      </c>
    </row>
    <row r="786" spans="1:13" x14ac:dyDescent="0.25">
      <c r="A786" s="1">
        <v>2</v>
      </c>
      <c r="B786" s="1">
        <v>2</v>
      </c>
      <c r="C786" s="1">
        <v>17</v>
      </c>
      <c r="D786" s="5">
        <f>DATE(BaseInfo!$C$8,A786,B786)+TIME(C786-1,0,0) + TIME(BaseInfo!$C$12,BaseInfo!$C$13,0)</f>
        <v>44594.895833333328</v>
      </c>
      <c r="E786" s="2">
        <f t="shared" si="50"/>
        <v>0</v>
      </c>
      <c r="F786" s="2">
        <v>-3.3119999999999998</v>
      </c>
      <c r="G786" s="2">
        <v>0.13200000000000001</v>
      </c>
      <c r="H786" s="3">
        <v>36.241999999999997</v>
      </c>
      <c r="I786" s="4">
        <v>0</v>
      </c>
      <c r="J786" s="11">
        <f t="shared" si="48"/>
        <v>2</v>
      </c>
      <c r="K786" s="11">
        <f t="shared" si="49"/>
        <v>22</v>
      </c>
      <c r="L786" s="12">
        <f t="shared" si="51"/>
        <v>3.3146293910481153</v>
      </c>
      <c r="M786" s="13" cm="1">
        <f t="array" ref="M786">BaseInfo!$C$10*(1-E786)*INDEX(BaseInfo!$E$21:$AB$21,K786)*INDEX(BaseInfo!$E$25:$P$25,J786)/L786/MIN(H786,130)/BaseInfo!$C$6*1000000/3600-IF(I786&lt;0.1,BaseInfo!$C$15/MIN(H786,130)*3600,0)</f>
        <v>114.90949656845143</v>
      </c>
    </row>
    <row r="787" spans="1:13" x14ac:dyDescent="0.25">
      <c r="A787" s="1">
        <v>2</v>
      </c>
      <c r="B787" s="1">
        <v>2</v>
      </c>
      <c r="C787" s="1">
        <v>18</v>
      </c>
      <c r="D787" s="5">
        <f>DATE(BaseInfo!$C$8,A787,B787)+TIME(C787-1,0,0) + TIME(BaseInfo!$C$12,BaseInfo!$C$13,0)</f>
        <v>44594.9375</v>
      </c>
      <c r="E787" s="2">
        <f t="shared" si="50"/>
        <v>0</v>
      </c>
      <c r="F787" s="2">
        <v>-3.3650000000000002</v>
      </c>
      <c r="G787" s="2">
        <v>-6.0000000000000001E-3</v>
      </c>
      <c r="H787" s="3">
        <v>36.085000000000001</v>
      </c>
      <c r="I787" s="4">
        <v>0</v>
      </c>
      <c r="J787" s="11">
        <f t="shared" si="48"/>
        <v>2</v>
      </c>
      <c r="K787" s="11">
        <f t="shared" si="49"/>
        <v>23</v>
      </c>
      <c r="L787" s="12">
        <f t="shared" si="51"/>
        <v>3.3650053491785124</v>
      </c>
      <c r="M787" s="13" cm="1">
        <f t="array" ref="M787">BaseInfo!$C$10*(1-E787)*INDEX(BaseInfo!$E$21:$AB$21,K787)*INDEX(BaseInfo!$E$25:$P$25,J787)/L787/MIN(H787,130)/BaseInfo!$C$6*1000000/3600-IF(I787&lt;0.1,BaseInfo!$C$15/MIN(H787,130)*3600,0)</f>
        <v>42.955897822992114</v>
      </c>
    </row>
    <row r="788" spans="1:13" x14ac:dyDescent="0.25">
      <c r="A788" s="1">
        <v>2</v>
      </c>
      <c r="B788" s="1">
        <v>2</v>
      </c>
      <c r="C788" s="1">
        <v>19</v>
      </c>
      <c r="D788" s="5">
        <f>DATE(BaseInfo!$C$8,A788,B788)+TIME(C788-1,0,0) + TIME(BaseInfo!$C$12,BaseInfo!$C$13,0)</f>
        <v>44594.979166666664</v>
      </c>
      <c r="E788" s="2">
        <f t="shared" si="50"/>
        <v>0</v>
      </c>
      <c r="F788" s="2">
        <v>-3.3239999999999998</v>
      </c>
      <c r="G788" s="2">
        <v>-0.26</v>
      </c>
      <c r="H788" s="3">
        <v>35.945999999999998</v>
      </c>
      <c r="I788" s="4">
        <v>0</v>
      </c>
      <c r="J788" s="11">
        <f t="shared" si="48"/>
        <v>2</v>
      </c>
      <c r="K788" s="11">
        <f t="shared" si="49"/>
        <v>24</v>
      </c>
      <c r="L788" s="12">
        <f t="shared" si="51"/>
        <v>3.3341529658970357</v>
      </c>
      <c r="M788" s="13" cm="1">
        <f t="array" ref="M788">BaseInfo!$C$10*(1-E788)*INDEX(BaseInfo!$E$21:$AB$21,K788)*INDEX(BaseInfo!$E$25:$P$25,J788)/L788/MIN(H788,130)/BaseInfo!$C$6*1000000/3600-IF(I788&lt;0.1,BaseInfo!$C$15/MIN(H788,130)*3600,0)</f>
        <v>7.8612198942711853</v>
      </c>
    </row>
    <row r="789" spans="1:13" x14ac:dyDescent="0.25">
      <c r="A789" s="1">
        <v>2</v>
      </c>
      <c r="B789" s="1">
        <v>2</v>
      </c>
      <c r="C789" s="1">
        <v>20</v>
      </c>
      <c r="D789" s="5">
        <f>DATE(BaseInfo!$C$8,A789,B789)+TIME(C789-1,0,0) + TIME(BaseInfo!$C$12,BaseInfo!$C$13,0)</f>
        <v>44595.020833333328</v>
      </c>
      <c r="E789" s="2">
        <f t="shared" si="50"/>
        <v>0</v>
      </c>
      <c r="F789" s="2">
        <v>-3.105</v>
      </c>
      <c r="G789" s="2">
        <v>-0.59899999999999998</v>
      </c>
      <c r="H789" s="3">
        <v>35.83</v>
      </c>
      <c r="I789" s="4">
        <v>0</v>
      </c>
      <c r="J789" s="11">
        <f t="shared" si="48"/>
        <v>2</v>
      </c>
      <c r="K789" s="11">
        <f t="shared" si="49"/>
        <v>1</v>
      </c>
      <c r="L789" s="12">
        <f t="shared" si="51"/>
        <v>3.1622501482330581</v>
      </c>
      <c r="M789" s="13" cm="1">
        <f t="array" ref="M789">BaseInfo!$C$10*(1-E789)*INDEX(BaseInfo!$E$21:$AB$21,K789)*INDEX(BaseInfo!$E$25:$P$25,J789)/L789/MIN(H789,130)/BaseInfo!$C$6*1000000/3600-IF(I789&lt;0.1,BaseInfo!$C$15/MIN(H789,130)*3600,0)</f>
        <v>8.8615857179379915</v>
      </c>
    </row>
    <row r="790" spans="1:13" x14ac:dyDescent="0.25">
      <c r="A790" s="1">
        <v>2</v>
      </c>
      <c r="B790" s="1">
        <v>2</v>
      </c>
      <c r="C790" s="1">
        <v>21</v>
      </c>
      <c r="D790" s="5">
        <f>DATE(BaseInfo!$C$8,A790,B790)+TIME(C790-1,0,0) + TIME(BaseInfo!$C$12,BaseInfo!$C$13,0)</f>
        <v>44595.0625</v>
      </c>
      <c r="E790" s="2">
        <f t="shared" si="50"/>
        <v>0</v>
      </c>
      <c r="F790" s="2">
        <v>-3.0409999999999999</v>
      </c>
      <c r="G790" s="2">
        <v>-0.68700000000000006</v>
      </c>
      <c r="H790" s="3">
        <v>35.726999999999997</v>
      </c>
      <c r="I790" s="4">
        <v>0</v>
      </c>
      <c r="J790" s="11">
        <f t="shared" si="48"/>
        <v>2</v>
      </c>
      <c r="K790" s="11">
        <f t="shared" si="49"/>
        <v>2</v>
      </c>
      <c r="L790" s="12">
        <f t="shared" si="51"/>
        <v>3.1176353218425019</v>
      </c>
      <c r="M790" s="13" cm="1">
        <f t="array" ref="M790">BaseInfo!$C$10*(1-E790)*INDEX(BaseInfo!$E$21:$AB$21,K790)*INDEX(BaseInfo!$E$25:$P$25,J790)/L790/MIN(H790,130)/BaseInfo!$C$6*1000000/3600-IF(I790&lt;0.1,BaseInfo!$C$15/MIN(H790,130)*3600,0)</f>
        <v>9.158510693473831</v>
      </c>
    </row>
    <row r="791" spans="1:13" x14ac:dyDescent="0.25">
      <c r="A791" s="1">
        <v>2</v>
      </c>
      <c r="B791" s="1">
        <v>2</v>
      </c>
      <c r="C791" s="1">
        <v>22</v>
      </c>
      <c r="D791" s="5">
        <f>DATE(BaseInfo!$C$8,A791,B791)+TIME(C791-1,0,0) + TIME(BaseInfo!$C$12,BaseInfo!$C$13,0)</f>
        <v>44595.104166666664</v>
      </c>
      <c r="E791" s="2">
        <f t="shared" si="50"/>
        <v>0</v>
      </c>
      <c r="F791" s="2">
        <v>-3.024</v>
      </c>
      <c r="G791" s="2">
        <v>-0.67500000000000004</v>
      </c>
      <c r="H791" s="3">
        <v>35.622999999999998</v>
      </c>
      <c r="I791" s="4">
        <v>0</v>
      </c>
      <c r="J791" s="11">
        <f t="shared" si="48"/>
        <v>2</v>
      </c>
      <c r="K791" s="11">
        <f t="shared" si="49"/>
        <v>3</v>
      </c>
      <c r="L791" s="12">
        <f t="shared" si="51"/>
        <v>3.0984191130316763</v>
      </c>
      <c r="M791" s="13" cm="1">
        <f t="array" ref="M791">BaseInfo!$C$10*(1-E791)*INDEX(BaseInfo!$E$21:$AB$21,K791)*INDEX(BaseInfo!$E$25:$P$25,J791)/L791/MIN(H791,130)/BaseInfo!$C$6*1000000/3600-IF(I791&lt;0.1,BaseInfo!$C$15/MIN(H791,130)*3600,0)</f>
        <v>9.3048907301179558</v>
      </c>
    </row>
    <row r="792" spans="1:13" x14ac:dyDescent="0.25">
      <c r="A792" s="1">
        <v>2</v>
      </c>
      <c r="B792" s="1">
        <v>2</v>
      </c>
      <c r="C792" s="1">
        <v>23</v>
      </c>
      <c r="D792" s="5">
        <f>DATE(BaseInfo!$C$8,A792,B792)+TIME(C792-1,0,0) + TIME(BaseInfo!$C$12,BaseInfo!$C$13,0)</f>
        <v>44595.145833333328</v>
      </c>
      <c r="E792" s="2">
        <f t="shared" si="50"/>
        <v>0</v>
      </c>
      <c r="F792" s="2">
        <v>-3.0289999999999999</v>
      </c>
      <c r="G792" s="2">
        <v>-0.76100000000000001</v>
      </c>
      <c r="H792" s="3">
        <v>35.524999999999999</v>
      </c>
      <c r="I792" s="4">
        <v>0</v>
      </c>
      <c r="J792" s="11">
        <f t="shared" si="48"/>
        <v>2</v>
      </c>
      <c r="K792" s="11">
        <f t="shared" si="49"/>
        <v>4</v>
      </c>
      <c r="L792" s="12">
        <f t="shared" si="51"/>
        <v>3.1231333625063145</v>
      </c>
      <c r="M792" s="13" cm="1">
        <f t="array" ref="M792">BaseInfo!$C$10*(1-E792)*INDEX(BaseInfo!$E$21:$AB$21,K792)*INDEX(BaseInfo!$E$25:$P$25,J792)/L792/MIN(H792,130)/BaseInfo!$C$6*1000000/3600-IF(I792&lt;0.1,BaseInfo!$C$15/MIN(H792,130)*3600,0)</f>
        <v>9.1765330621186898</v>
      </c>
    </row>
    <row r="793" spans="1:13" x14ac:dyDescent="0.25">
      <c r="A793" s="1">
        <v>2</v>
      </c>
      <c r="B793" s="1">
        <v>2</v>
      </c>
      <c r="C793" s="1">
        <v>24</v>
      </c>
      <c r="D793" s="5">
        <f>DATE(BaseInfo!$C$8,A793,B793)+TIME(C793-1,0,0) + TIME(BaseInfo!$C$12,BaseInfo!$C$13,0)</f>
        <v>44595.1875</v>
      </c>
      <c r="E793" s="2">
        <f t="shared" si="50"/>
        <v>0</v>
      </c>
      <c r="F793" s="2">
        <v>-3.0259999999999998</v>
      </c>
      <c r="G793" s="2">
        <v>-0.87</v>
      </c>
      <c r="H793" s="3">
        <v>35.441000000000003</v>
      </c>
      <c r="I793" s="4">
        <v>0</v>
      </c>
      <c r="J793" s="11">
        <f t="shared" si="48"/>
        <v>2</v>
      </c>
      <c r="K793" s="11">
        <f t="shared" si="49"/>
        <v>5</v>
      </c>
      <c r="L793" s="12">
        <f t="shared" si="51"/>
        <v>3.1485831734289631</v>
      </c>
      <c r="M793" s="13" cm="1">
        <f t="array" ref="M793">BaseInfo!$C$10*(1-E793)*INDEX(BaseInfo!$E$21:$AB$21,K793)*INDEX(BaseInfo!$E$25:$P$25,J793)/L793/MIN(H793,130)/BaseInfo!$C$6*1000000/3600-IF(I793&lt;0.1,BaseInfo!$C$15/MIN(H793,130)*3600,0)</f>
        <v>47.440941510118535</v>
      </c>
    </row>
    <row r="794" spans="1:13" x14ac:dyDescent="0.25">
      <c r="A794" s="1">
        <v>2</v>
      </c>
      <c r="B794" s="1">
        <v>3</v>
      </c>
      <c r="C794" s="1">
        <v>1</v>
      </c>
      <c r="D794" s="5">
        <f>DATE(BaseInfo!$C$8,A794,B794)+TIME(C794-1,0,0) + TIME(BaseInfo!$C$12,BaseInfo!$C$13,0)</f>
        <v>44595.229166666664</v>
      </c>
      <c r="E794" s="2">
        <f t="shared" si="50"/>
        <v>0</v>
      </c>
      <c r="F794" s="2">
        <v>-3.069</v>
      </c>
      <c r="G794" s="2">
        <v>-0.81</v>
      </c>
      <c r="H794" s="3">
        <v>35.372</v>
      </c>
      <c r="I794" s="4">
        <v>0</v>
      </c>
      <c r="J794" s="11">
        <f t="shared" si="48"/>
        <v>2</v>
      </c>
      <c r="K794" s="11">
        <f t="shared" si="49"/>
        <v>6</v>
      </c>
      <c r="L794" s="12">
        <f t="shared" si="51"/>
        <v>3.1740921536716606</v>
      </c>
      <c r="M794" s="13" cm="1">
        <f t="array" ref="M794">BaseInfo!$C$10*(1-E794)*INDEX(BaseInfo!$E$21:$AB$21,K794)*INDEX(BaseInfo!$E$25:$P$25,J794)/L794/MIN(H794,130)/BaseInfo!$C$6*1000000/3600-IF(I794&lt;0.1,BaseInfo!$C$15/MIN(H794,130)*3600,0)</f>
        <v>85.234498728155103</v>
      </c>
    </row>
    <row r="795" spans="1:13" x14ac:dyDescent="0.25">
      <c r="A795" s="1">
        <v>2</v>
      </c>
      <c r="B795" s="1">
        <v>3</v>
      </c>
      <c r="C795" s="1">
        <v>2</v>
      </c>
      <c r="D795" s="5">
        <f>DATE(BaseInfo!$C$8,A795,B795)+TIME(C795-1,0,0) + TIME(BaseInfo!$C$12,BaseInfo!$C$13,0)</f>
        <v>44595.270833333328</v>
      </c>
      <c r="E795" s="2">
        <f t="shared" si="50"/>
        <v>0</v>
      </c>
      <c r="F795" s="2">
        <v>-3.0950000000000002</v>
      </c>
      <c r="G795" s="2">
        <v>-0.71599999999999997</v>
      </c>
      <c r="H795" s="3">
        <v>35.325000000000003</v>
      </c>
      <c r="I795" s="4">
        <v>0</v>
      </c>
      <c r="J795" s="11">
        <f t="shared" si="48"/>
        <v>2</v>
      </c>
      <c r="K795" s="11">
        <f t="shared" si="49"/>
        <v>7</v>
      </c>
      <c r="L795" s="12">
        <f t="shared" si="51"/>
        <v>3.1767406252320951</v>
      </c>
      <c r="M795" s="13" cm="1">
        <f t="array" ref="M795">BaseInfo!$C$10*(1-E795)*INDEX(BaseInfo!$E$21:$AB$21,K795)*INDEX(BaseInfo!$E$25:$P$25,J795)/L795/MIN(H795,130)/BaseInfo!$C$6*1000000/3600-IF(I795&lt;0.1,BaseInfo!$C$15/MIN(H795,130)*3600,0)</f>
        <v>123.45198577859178</v>
      </c>
    </row>
    <row r="796" spans="1:13" x14ac:dyDescent="0.25">
      <c r="A796" s="1">
        <v>2</v>
      </c>
      <c r="B796" s="1">
        <v>3</v>
      </c>
      <c r="C796" s="1">
        <v>3</v>
      </c>
      <c r="D796" s="5">
        <f>DATE(BaseInfo!$C$8,A796,B796)+TIME(C796-1,0,0) + TIME(BaseInfo!$C$12,BaseInfo!$C$13,0)</f>
        <v>44595.3125</v>
      </c>
      <c r="E796" s="2">
        <f t="shared" si="50"/>
        <v>0</v>
      </c>
      <c r="F796" s="2">
        <v>-2.8149999999999999</v>
      </c>
      <c r="G796" s="2">
        <v>-0.67800000000000005</v>
      </c>
      <c r="H796" s="3">
        <v>39.182000000000002</v>
      </c>
      <c r="I796" s="4">
        <v>0</v>
      </c>
      <c r="J796" s="11">
        <f t="shared" si="48"/>
        <v>2</v>
      </c>
      <c r="K796" s="11">
        <f t="shared" si="49"/>
        <v>8</v>
      </c>
      <c r="L796" s="12">
        <f t="shared" si="51"/>
        <v>2.8954980573296885</v>
      </c>
      <c r="M796" s="13" cm="1">
        <f t="array" ref="M796">BaseInfo!$C$10*(1-E796)*INDEX(BaseInfo!$E$21:$AB$21,K796)*INDEX(BaseInfo!$E$25:$P$25,J796)/L796/MIN(H796,130)/BaseInfo!$C$6*1000000/3600-IF(I796&lt;0.1,BaseInfo!$C$15/MIN(H796,130)*3600,0)</f>
        <v>179.65578467643149</v>
      </c>
    </row>
    <row r="797" spans="1:13" x14ac:dyDescent="0.25">
      <c r="A797" s="1">
        <v>2</v>
      </c>
      <c r="B797" s="1">
        <v>3</v>
      </c>
      <c r="C797" s="1">
        <v>4</v>
      </c>
      <c r="D797" s="5">
        <f>DATE(BaseInfo!$C$8,A797,B797)+TIME(C797-1,0,0) + TIME(BaseInfo!$C$12,BaseInfo!$C$13,0)</f>
        <v>44595.354166666664</v>
      </c>
      <c r="E797" s="2">
        <f t="shared" si="50"/>
        <v>0</v>
      </c>
      <c r="F797" s="2">
        <v>-2.9929999999999999</v>
      </c>
      <c r="G797" s="2">
        <v>-0.65400000000000003</v>
      </c>
      <c r="H797" s="3">
        <v>104.86499999999999</v>
      </c>
      <c r="I797" s="4">
        <v>0</v>
      </c>
      <c r="J797" s="11">
        <f t="shared" si="48"/>
        <v>2</v>
      </c>
      <c r="K797" s="11">
        <f t="shared" si="49"/>
        <v>9</v>
      </c>
      <c r="L797" s="12">
        <f t="shared" si="51"/>
        <v>3.0636195912678192</v>
      </c>
      <c r="M797" s="13" cm="1">
        <f t="array" ref="M797">BaseInfo!$C$10*(1-E797)*INDEX(BaseInfo!$E$21:$AB$21,K797)*INDEX(BaseInfo!$E$25:$P$25,J797)/L797/MIN(H797,130)/BaseInfo!$C$6*1000000/3600-IF(I797&lt;0.1,BaseInfo!$C$15/MIN(H797,130)*3600,0)</f>
        <v>83.261261857815953</v>
      </c>
    </row>
    <row r="798" spans="1:13" x14ac:dyDescent="0.25">
      <c r="A798" s="1">
        <v>2</v>
      </c>
      <c r="B798" s="1">
        <v>3</v>
      </c>
      <c r="C798" s="1">
        <v>5</v>
      </c>
      <c r="D798" s="5">
        <f>DATE(BaseInfo!$C$8,A798,B798)+TIME(C798-1,0,0) + TIME(BaseInfo!$C$12,BaseInfo!$C$13,0)</f>
        <v>44595.395833333328</v>
      </c>
      <c r="E798" s="2">
        <f t="shared" si="50"/>
        <v>0</v>
      </c>
      <c r="F798" s="2">
        <v>-3.8220000000000001</v>
      </c>
      <c r="G798" s="2">
        <v>-1.1299999999999999</v>
      </c>
      <c r="H798" s="3">
        <v>233.81299999999999</v>
      </c>
      <c r="I798" s="4">
        <v>0</v>
      </c>
      <c r="J798" s="11">
        <f t="shared" si="48"/>
        <v>2</v>
      </c>
      <c r="K798" s="11">
        <f t="shared" si="49"/>
        <v>10</v>
      </c>
      <c r="L798" s="12">
        <f t="shared" si="51"/>
        <v>3.9855468884458003</v>
      </c>
      <c r="M798" s="13" cm="1">
        <f t="array" ref="M798">BaseInfo!$C$10*(1-E798)*INDEX(BaseInfo!$E$21:$AB$21,K798)*INDEX(BaseInfo!$E$25:$P$25,J798)/L798/MIN(H798,130)/BaseInfo!$C$6*1000000/3600-IF(I798&lt;0.1,BaseInfo!$C$15/MIN(H798,130)*3600,0)</f>
        <v>59.25656007456714</v>
      </c>
    </row>
    <row r="799" spans="1:13" x14ac:dyDescent="0.25">
      <c r="A799" s="1">
        <v>2</v>
      </c>
      <c r="B799" s="1">
        <v>3</v>
      </c>
      <c r="C799" s="1">
        <v>6</v>
      </c>
      <c r="D799" s="5">
        <f>DATE(BaseInfo!$C$8,A799,B799)+TIME(C799-1,0,0) + TIME(BaseInfo!$C$12,BaseInfo!$C$13,0)</f>
        <v>44595.4375</v>
      </c>
      <c r="E799" s="2">
        <f t="shared" si="50"/>
        <v>0</v>
      </c>
      <c r="F799" s="2">
        <v>-4.58</v>
      </c>
      <c r="G799" s="2">
        <v>-1.484</v>
      </c>
      <c r="H799" s="3">
        <v>508.81700000000001</v>
      </c>
      <c r="I799" s="4">
        <v>0</v>
      </c>
      <c r="J799" s="11">
        <f t="shared" si="48"/>
        <v>2</v>
      </c>
      <c r="K799" s="11">
        <f t="shared" si="49"/>
        <v>11</v>
      </c>
      <c r="L799" s="12">
        <f t="shared" si="51"/>
        <v>4.8144216682795866</v>
      </c>
      <c r="M799" s="13" cm="1">
        <f t="array" ref="M799">BaseInfo!$C$10*(1-E799)*INDEX(BaseInfo!$E$21:$AB$21,K799)*INDEX(BaseInfo!$E$25:$P$25,J799)/L799/MIN(H799,130)/BaseInfo!$C$6*1000000/3600-IF(I799&lt;0.1,BaseInfo!$C$15/MIN(H799,130)*3600,0)</f>
        <v>38.308466987015343</v>
      </c>
    </row>
    <row r="800" spans="1:13" x14ac:dyDescent="0.25">
      <c r="A800" s="1">
        <v>2</v>
      </c>
      <c r="B800" s="1">
        <v>3</v>
      </c>
      <c r="C800" s="1">
        <v>7</v>
      </c>
      <c r="D800" s="5">
        <f>DATE(BaseInfo!$C$8,A800,B800)+TIME(C800-1,0,0) + TIME(BaseInfo!$C$12,BaseInfo!$C$13,0)</f>
        <v>44595.479166666664</v>
      </c>
      <c r="E800" s="2">
        <f t="shared" si="50"/>
        <v>0</v>
      </c>
      <c r="F800" s="2">
        <v>-4.5609999999999999</v>
      </c>
      <c r="G800" s="2">
        <v>-1.458</v>
      </c>
      <c r="H800" s="3">
        <v>769.21199999999999</v>
      </c>
      <c r="I800" s="4">
        <v>0</v>
      </c>
      <c r="J800" s="11">
        <f t="shared" si="48"/>
        <v>2</v>
      </c>
      <c r="K800" s="11">
        <f t="shared" si="49"/>
        <v>12</v>
      </c>
      <c r="L800" s="12">
        <f t="shared" si="51"/>
        <v>4.7883697643352479</v>
      </c>
      <c r="M800" s="13" cm="1">
        <f t="array" ref="M800">BaseInfo!$C$10*(1-E800)*INDEX(BaseInfo!$E$21:$AB$21,K800)*INDEX(BaseInfo!$E$25:$P$25,J800)/L800/MIN(H800,130)/BaseInfo!$C$6*1000000/3600-IF(I800&lt;0.1,BaseInfo!$C$15/MIN(H800,130)*3600,0)</f>
        <v>31.648425603387533</v>
      </c>
    </row>
    <row r="801" spans="1:13" x14ac:dyDescent="0.25">
      <c r="A801" s="1">
        <v>2</v>
      </c>
      <c r="B801" s="1">
        <v>3</v>
      </c>
      <c r="C801" s="1">
        <v>8</v>
      </c>
      <c r="D801" s="5">
        <f>DATE(BaseInfo!$C$8,A801,B801)+TIME(C801-1,0,0) + TIME(BaseInfo!$C$12,BaseInfo!$C$13,0)</f>
        <v>44595.520833333328</v>
      </c>
      <c r="E801" s="2">
        <f t="shared" si="50"/>
        <v>0</v>
      </c>
      <c r="F801" s="2">
        <v>-4.3449999999999998</v>
      </c>
      <c r="G801" s="2">
        <v>-1.2509999999999999</v>
      </c>
      <c r="H801" s="3">
        <v>815.83500000000004</v>
      </c>
      <c r="I801" s="4">
        <v>0</v>
      </c>
      <c r="J801" s="11">
        <f t="shared" si="48"/>
        <v>2</v>
      </c>
      <c r="K801" s="11">
        <f t="shared" si="49"/>
        <v>13</v>
      </c>
      <c r="L801" s="12">
        <f t="shared" si="51"/>
        <v>4.5215070496461687</v>
      </c>
      <c r="M801" s="13" cm="1">
        <f t="array" ref="M801">BaseInfo!$C$10*(1-E801)*INDEX(BaseInfo!$E$21:$AB$21,K801)*INDEX(BaseInfo!$E$25:$P$25,J801)/L801/MIN(H801,130)/BaseInfo!$C$6*1000000/3600-IF(I801&lt;0.1,BaseInfo!$C$15/MIN(H801,130)*3600,0)</f>
        <v>33.679781324385814</v>
      </c>
    </row>
    <row r="802" spans="1:13" x14ac:dyDescent="0.25">
      <c r="A802" s="1">
        <v>2</v>
      </c>
      <c r="B802" s="1">
        <v>3</v>
      </c>
      <c r="C802" s="1">
        <v>9</v>
      </c>
      <c r="D802" s="5">
        <f>DATE(BaseInfo!$C$8,A802,B802)+TIME(C802-1,0,0) + TIME(BaseInfo!$C$12,BaseInfo!$C$13,0)</f>
        <v>44595.5625</v>
      </c>
      <c r="E802" s="2">
        <f t="shared" si="50"/>
        <v>0</v>
      </c>
      <c r="F802" s="2">
        <v>-4.4580000000000002</v>
      </c>
      <c r="G802" s="2">
        <v>-0.92900000000000005</v>
      </c>
      <c r="H802" s="3">
        <v>837.95399999999995</v>
      </c>
      <c r="I802" s="4">
        <v>0</v>
      </c>
      <c r="J802" s="11">
        <f t="shared" si="48"/>
        <v>2</v>
      </c>
      <c r="K802" s="11">
        <f t="shared" si="49"/>
        <v>14</v>
      </c>
      <c r="L802" s="12">
        <f t="shared" si="51"/>
        <v>4.5537682198372815</v>
      </c>
      <c r="M802" s="13" cm="1">
        <f t="array" ref="M802">BaseInfo!$C$10*(1-E802)*INDEX(BaseInfo!$E$21:$AB$21,K802)*INDEX(BaseInfo!$E$25:$P$25,J802)/L802/MIN(H802,130)/BaseInfo!$C$6*1000000/3600-IF(I802&lt;0.1,BaseInfo!$C$15/MIN(H802,130)*3600,0)</f>
        <v>33.421558304310352</v>
      </c>
    </row>
    <row r="803" spans="1:13" x14ac:dyDescent="0.25">
      <c r="A803" s="1">
        <v>2</v>
      </c>
      <c r="B803" s="1">
        <v>3</v>
      </c>
      <c r="C803" s="1">
        <v>10</v>
      </c>
      <c r="D803" s="5">
        <f>DATE(BaseInfo!$C$8,A803,B803)+TIME(C803-1,0,0) + TIME(BaseInfo!$C$12,BaseInfo!$C$13,0)</f>
        <v>44595.604166666664</v>
      </c>
      <c r="E803" s="2">
        <f t="shared" si="50"/>
        <v>0</v>
      </c>
      <c r="F803" s="2">
        <v>-4.6020000000000003</v>
      </c>
      <c r="G803" s="2">
        <v>-0.71499999999999997</v>
      </c>
      <c r="H803" s="3">
        <v>824.41099999999994</v>
      </c>
      <c r="I803" s="4">
        <v>0</v>
      </c>
      <c r="J803" s="11">
        <f t="shared" si="48"/>
        <v>2</v>
      </c>
      <c r="K803" s="11">
        <f t="shared" si="49"/>
        <v>15</v>
      </c>
      <c r="L803" s="12">
        <f t="shared" si="51"/>
        <v>4.6572125783562859</v>
      </c>
      <c r="M803" s="13" cm="1">
        <f t="array" ref="M803">BaseInfo!$C$10*(1-E803)*INDEX(BaseInfo!$E$21:$AB$21,K803)*INDEX(BaseInfo!$E$25:$P$25,J803)/L803/MIN(H803,130)/BaseInfo!$C$6*1000000/3600-IF(I803&lt;0.1,BaseInfo!$C$15/MIN(H803,130)*3600,0)</f>
        <v>32.617701298210285</v>
      </c>
    </row>
    <row r="804" spans="1:13" x14ac:dyDescent="0.25">
      <c r="A804" s="1">
        <v>2</v>
      </c>
      <c r="B804" s="1">
        <v>3</v>
      </c>
      <c r="C804" s="1">
        <v>11</v>
      </c>
      <c r="D804" s="5">
        <f>DATE(BaseInfo!$C$8,A804,B804)+TIME(C804-1,0,0) + TIME(BaseInfo!$C$12,BaseInfo!$C$13,0)</f>
        <v>44595.645833333328</v>
      </c>
      <c r="E804" s="2">
        <f t="shared" si="50"/>
        <v>0</v>
      </c>
      <c r="F804" s="2">
        <v>-4.5460000000000003</v>
      </c>
      <c r="G804" s="2">
        <v>-0.48799999999999999</v>
      </c>
      <c r="H804" s="3">
        <v>787.72699999999998</v>
      </c>
      <c r="I804" s="4">
        <v>0</v>
      </c>
      <c r="J804" s="11">
        <f t="shared" si="48"/>
        <v>2</v>
      </c>
      <c r="K804" s="11">
        <f t="shared" si="49"/>
        <v>16</v>
      </c>
      <c r="L804" s="12">
        <f t="shared" si="51"/>
        <v>4.5721176712766267</v>
      </c>
      <c r="M804" s="13" cm="1">
        <f t="array" ref="M804">BaseInfo!$C$10*(1-E804)*INDEX(BaseInfo!$E$21:$AB$21,K804)*INDEX(BaseInfo!$E$25:$P$25,J804)/L804/MIN(H804,130)/BaseInfo!$C$6*1000000/3600-IF(I804&lt;0.1,BaseInfo!$C$15/MIN(H804,130)*3600,0)</f>
        <v>40.485421096606053</v>
      </c>
    </row>
    <row r="805" spans="1:13" x14ac:dyDescent="0.25">
      <c r="A805" s="1">
        <v>2</v>
      </c>
      <c r="B805" s="1">
        <v>3</v>
      </c>
      <c r="C805" s="1">
        <v>12</v>
      </c>
      <c r="D805" s="5">
        <f>DATE(BaseInfo!$C$8,A805,B805)+TIME(C805-1,0,0) + TIME(BaseInfo!$C$12,BaseInfo!$C$13,0)</f>
        <v>44595.6875</v>
      </c>
      <c r="E805" s="2">
        <f t="shared" si="50"/>
        <v>0</v>
      </c>
      <c r="F805" s="2">
        <v>-3.69</v>
      </c>
      <c r="G805" s="2">
        <v>-0.317</v>
      </c>
      <c r="H805" s="3">
        <v>312.54000000000002</v>
      </c>
      <c r="I805" s="4">
        <v>0</v>
      </c>
      <c r="J805" s="11">
        <f t="shared" si="48"/>
        <v>2</v>
      </c>
      <c r="K805" s="11">
        <f t="shared" si="49"/>
        <v>17</v>
      </c>
      <c r="L805" s="12">
        <f t="shared" si="51"/>
        <v>3.7035913651481582</v>
      </c>
      <c r="M805" s="13" cm="1">
        <f t="array" ref="M805">BaseInfo!$C$10*(1-E805)*INDEX(BaseInfo!$E$21:$AB$21,K805)*INDEX(BaseInfo!$E$25:$P$25,J805)/L805/MIN(H805,130)/BaseInfo!$C$6*1000000/3600-IF(I805&lt;0.1,BaseInfo!$C$15/MIN(H805,130)*3600,0)</f>
        <v>63.978602165896383</v>
      </c>
    </row>
    <row r="806" spans="1:13" x14ac:dyDescent="0.25">
      <c r="A806" s="1">
        <v>2</v>
      </c>
      <c r="B806" s="1">
        <v>3</v>
      </c>
      <c r="C806" s="1">
        <v>13</v>
      </c>
      <c r="D806" s="5">
        <f>DATE(BaseInfo!$C$8,A806,B806)+TIME(C806-1,0,0) + TIME(BaseInfo!$C$12,BaseInfo!$C$13,0)</f>
        <v>44595.729166666664</v>
      </c>
      <c r="E806" s="2">
        <f t="shared" si="50"/>
        <v>0</v>
      </c>
      <c r="F806" s="2">
        <v>-3.2869999999999999</v>
      </c>
      <c r="G806" s="2">
        <v>-0.28699999999999998</v>
      </c>
      <c r="H806" s="3">
        <v>39.063000000000002</v>
      </c>
      <c r="I806" s="4">
        <v>0</v>
      </c>
      <c r="J806" s="11">
        <f t="shared" si="48"/>
        <v>2</v>
      </c>
      <c r="K806" s="11">
        <f t="shared" si="49"/>
        <v>18</v>
      </c>
      <c r="L806" s="12">
        <f t="shared" si="51"/>
        <v>3.2995057205587628</v>
      </c>
      <c r="M806" s="13" cm="1">
        <f t="array" ref="M806">BaseInfo!$C$10*(1-E806)*INDEX(BaseInfo!$E$21:$AB$21,K806)*INDEX(BaseInfo!$E$25:$P$25,J806)/L806/MIN(H806,130)/BaseInfo!$C$6*1000000/3600-IF(I806&lt;0.1,BaseInfo!$C$15/MIN(H806,130)*3600,0)</f>
        <v>240.1224822969138</v>
      </c>
    </row>
    <row r="807" spans="1:13" x14ac:dyDescent="0.25">
      <c r="A807" s="1">
        <v>2</v>
      </c>
      <c r="B807" s="1">
        <v>3</v>
      </c>
      <c r="C807" s="1">
        <v>14</v>
      </c>
      <c r="D807" s="5">
        <f>DATE(BaseInfo!$C$8,A807,B807)+TIME(C807-1,0,0) + TIME(BaseInfo!$C$12,BaseInfo!$C$13,0)</f>
        <v>44595.770833333328</v>
      </c>
      <c r="E807" s="2">
        <f t="shared" si="50"/>
        <v>0</v>
      </c>
      <c r="F807" s="2">
        <v>-3.4</v>
      </c>
      <c r="G807" s="2">
        <v>-0.33300000000000002</v>
      </c>
      <c r="H807" s="3">
        <v>36.771999999999998</v>
      </c>
      <c r="I807" s="4">
        <v>0</v>
      </c>
      <c r="J807" s="11">
        <f t="shared" si="48"/>
        <v>2</v>
      </c>
      <c r="K807" s="11">
        <f t="shared" si="49"/>
        <v>19</v>
      </c>
      <c r="L807" s="12">
        <f t="shared" si="51"/>
        <v>3.416268285717619</v>
      </c>
      <c r="M807" s="13" cm="1">
        <f t="array" ref="M807">BaseInfo!$C$10*(1-E807)*INDEX(BaseInfo!$E$21:$AB$21,K807)*INDEX(BaseInfo!$E$25:$P$25,J807)/L807/MIN(H807,130)/BaseInfo!$C$6*1000000/3600-IF(I807&lt;0.1,BaseInfo!$C$15/MIN(H807,130)*3600,0)</f>
        <v>246.02986584260069</v>
      </c>
    </row>
    <row r="808" spans="1:13" x14ac:dyDescent="0.25">
      <c r="A808" s="1">
        <v>2</v>
      </c>
      <c r="B808" s="1">
        <v>3</v>
      </c>
      <c r="C808" s="1">
        <v>15</v>
      </c>
      <c r="D808" s="5">
        <f>DATE(BaseInfo!$C$8,A808,B808)+TIME(C808-1,0,0) + TIME(BaseInfo!$C$12,BaseInfo!$C$13,0)</f>
        <v>44595.8125</v>
      </c>
      <c r="E808" s="2">
        <f t="shared" si="50"/>
        <v>0</v>
      </c>
      <c r="F808" s="2">
        <v>-3.4940000000000002</v>
      </c>
      <c r="G808" s="2">
        <v>-0.158</v>
      </c>
      <c r="H808" s="3">
        <v>36.606999999999999</v>
      </c>
      <c r="I808" s="4">
        <v>0</v>
      </c>
      <c r="J808" s="11">
        <f t="shared" si="48"/>
        <v>2</v>
      </c>
      <c r="K808" s="11">
        <f t="shared" si="49"/>
        <v>20</v>
      </c>
      <c r="L808" s="12">
        <f t="shared" si="51"/>
        <v>3.4975705854206862</v>
      </c>
      <c r="M808" s="13" cm="1">
        <f t="array" ref="M808">BaseInfo!$C$10*(1-E808)*INDEX(BaseInfo!$E$21:$AB$21,K808)*INDEX(BaseInfo!$E$25:$P$25,J808)/L808/MIN(H808,130)/BaseInfo!$C$6*1000000/3600-IF(I808&lt;0.1,BaseInfo!$C$15/MIN(H808,130)*3600,0)</f>
        <v>207.69876636891433</v>
      </c>
    </row>
    <row r="809" spans="1:13" x14ac:dyDescent="0.25">
      <c r="A809" s="1">
        <v>2</v>
      </c>
      <c r="B809" s="1">
        <v>3</v>
      </c>
      <c r="C809" s="1">
        <v>16</v>
      </c>
      <c r="D809" s="5">
        <f>DATE(BaseInfo!$C$8,A809,B809)+TIME(C809-1,0,0) + TIME(BaseInfo!$C$12,BaseInfo!$C$13,0)</f>
        <v>44595.854166666664</v>
      </c>
      <c r="E809" s="2">
        <f t="shared" si="50"/>
        <v>0</v>
      </c>
      <c r="F809" s="2">
        <v>-3.5169999999999999</v>
      </c>
      <c r="G809" s="2">
        <v>0.16400000000000001</v>
      </c>
      <c r="H809" s="3">
        <v>36.451000000000001</v>
      </c>
      <c r="I809" s="4">
        <v>0</v>
      </c>
      <c r="J809" s="11">
        <f t="shared" si="48"/>
        <v>2</v>
      </c>
      <c r="K809" s="11">
        <f t="shared" si="49"/>
        <v>21</v>
      </c>
      <c r="L809" s="12">
        <f t="shared" si="51"/>
        <v>3.5208216370614402</v>
      </c>
      <c r="M809" s="13" cm="1">
        <f t="array" ref="M809">BaseInfo!$C$10*(1-E809)*INDEX(BaseInfo!$E$21:$AB$21,K809)*INDEX(BaseInfo!$E$25:$P$25,J809)/L809/MIN(H809,130)/BaseInfo!$C$6*1000000/3600-IF(I809&lt;0.1,BaseInfo!$C$15/MIN(H809,130)*3600,0)</f>
        <v>157.06313018149424</v>
      </c>
    </row>
    <row r="810" spans="1:13" x14ac:dyDescent="0.25">
      <c r="A810" s="1">
        <v>2</v>
      </c>
      <c r="B810" s="1">
        <v>3</v>
      </c>
      <c r="C810" s="1">
        <v>17</v>
      </c>
      <c r="D810" s="5">
        <f>DATE(BaseInfo!$C$8,A810,B810)+TIME(C810-1,0,0) + TIME(BaseInfo!$C$12,BaseInfo!$C$13,0)</f>
        <v>44595.895833333328</v>
      </c>
      <c r="E810" s="2">
        <f t="shared" si="50"/>
        <v>0</v>
      </c>
      <c r="F810" s="2">
        <v>-3.4180000000000001</v>
      </c>
      <c r="G810" s="2">
        <v>0.308</v>
      </c>
      <c r="H810" s="3">
        <v>36.308</v>
      </c>
      <c r="I810" s="4">
        <v>0</v>
      </c>
      <c r="J810" s="11">
        <f t="shared" si="48"/>
        <v>2</v>
      </c>
      <c r="K810" s="11">
        <f t="shared" si="49"/>
        <v>22</v>
      </c>
      <c r="L810" s="12">
        <f t="shared" si="51"/>
        <v>3.4318490642800712</v>
      </c>
      <c r="M810" s="13" cm="1">
        <f t="array" ref="M810">BaseInfo!$C$10*(1-E810)*INDEX(BaseInfo!$E$21:$AB$21,K810)*INDEX(BaseInfo!$E$25:$P$25,J810)/L810/MIN(H810,130)/BaseInfo!$C$6*1000000/3600-IF(I810&lt;0.1,BaseInfo!$C$15/MIN(H810,130)*3600,0)</f>
        <v>110.44418727819559</v>
      </c>
    </row>
    <row r="811" spans="1:13" x14ac:dyDescent="0.25">
      <c r="A811" s="1">
        <v>2</v>
      </c>
      <c r="B811" s="1">
        <v>3</v>
      </c>
      <c r="C811" s="1">
        <v>18</v>
      </c>
      <c r="D811" s="5">
        <f>DATE(BaseInfo!$C$8,A811,B811)+TIME(C811-1,0,0) + TIME(BaseInfo!$C$12,BaseInfo!$C$13,0)</f>
        <v>44595.9375</v>
      </c>
      <c r="E811" s="2">
        <f t="shared" si="50"/>
        <v>0</v>
      </c>
      <c r="F811" s="2">
        <v>-3.2269999999999999</v>
      </c>
      <c r="G811" s="2">
        <v>0.25600000000000001</v>
      </c>
      <c r="H811" s="3">
        <v>36.183999999999997</v>
      </c>
      <c r="I811" s="4">
        <v>0</v>
      </c>
      <c r="J811" s="11">
        <f t="shared" si="48"/>
        <v>2</v>
      </c>
      <c r="K811" s="11">
        <f t="shared" si="49"/>
        <v>23</v>
      </c>
      <c r="L811" s="12">
        <f t="shared" si="51"/>
        <v>3.2371383967943044</v>
      </c>
      <c r="M811" s="13" cm="1">
        <f t="array" ref="M811">BaseInfo!$C$10*(1-E811)*INDEX(BaseInfo!$E$21:$AB$21,K811)*INDEX(BaseInfo!$E$25:$P$25,J811)/L811/MIN(H811,130)/BaseInfo!$C$6*1000000/3600-IF(I811&lt;0.1,BaseInfo!$C$15/MIN(H811,130)*3600,0)</f>
        <v>44.923476554350735</v>
      </c>
    </row>
    <row r="812" spans="1:13" x14ac:dyDescent="0.25">
      <c r="A812" s="1">
        <v>2</v>
      </c>
      <c r="B812" s="1">
        <v>3</v>
      </c>
      <c r="C812" s="1">
        <v>19</v>
      </c>
      <c r="D812" s="5">
        <f>DATE(BaseInfo!$C$8,A812,B812)+TIME(C812-1,0,0) + TIME(BaseInfo!$C$12,BaseInfo!$C$13,0)</f>
        <v>44595.979166666664</v>
      </c>
      <c r="E812" s="2">
        <f t="shared" si="50"/>
        <v>0</v>
      </c>
      <c r="F812" s="2">
        <v>-3.161</v>
      </c>
      <c r="G812" s="2">
        <v>6.6000000000000003E-2</v>
      </c>
      <c r="H812" s="3">
        <v>36.073999999999998</v>
      </c>
      <c r="I812" s="4">
        <v>0</v>
      </c>
      <c r="J812" s="11">
        <f t="shared" si="48"/>
        <v>2</v>
      </c>
      <c r="K812" s="11">
        <f t="shared" si="49"/>
        <v>24</v>
      </c>
      <c r="L812" s="12">
        <f t="shared" si="51"/>
        <v>3.1616889473823955</v>
      </c>
      <c r="M812" s="13" cm="1">
        <f t="array" ref="M812">BaseInfo!$C$10*(1-E812)*INDEX(BaseInfo!$E$21:$AB$21,K812)*INDEX(BaseInfo!$E$25:$P$25,J812)/L812/MIN(H812,130)/BaseInfo!$C$6*1000000/3600-IF(I812&lt;0.1,BaseInfo!$C$15/MIN(H812,130)*3600,0)</f>
        <v>8.8049807239504272</v>
      </c>
    </row>
    <row r="813" spans="1:13" x14ac:dyDescent="0.25">
      <c r="A813" s="1">
        <v>2</v>
      </c>
      <c r="B813" s="1">
        <v>3</v>
      </c>
      <c r="C813" s="1">
        <v>20</v>
      </c>
      <c r="D813" s="5">
        <f>DATE(BaseInfo!$C$8,A813,B813)+TIME(C813-1,0,0) + TIME(BaseInfo!$C$12,BaseInfo!$C$13,0)</f>
        <v>44596.020833333328</v>
      </c>
      <c r="E813" s="2">
        <f t="shared" si="50"/>
        <v>0</v>
      </c>
      <c r="F813" s="2">
        <v>-3.0539999999999998</v>
      </c>
      <c r="G813" s="2">
        <v>-0.20699999999999999</v>
      </c>
      <c r="H813" s="3">
        <v>35.979999999999997</v>
      </c>
      <c r="I813" s="4">
        <v>0</v>
      </c>
      <c r="J813" s="11">
        <f t="shared" si="48"/>
        <v>2</v>
      </c>
      <c r="K813" s="11">
        <f t="shared" si="49"/>
        <v>1</v>
      </c>
      <c r="L813" s="12">
        <f t="shared" si="51"/>
        <v>3.0610071871852895</v>
      </c>
      <c r="M813" s="13" cm="1">
        <f t="array" ref="M813">BaseInfo!$C$10*(1-E813)*INDEX(BaseInfo!$E$21:$AB$21,K813)*INDEX(BaseInfo!$E$25:$P$25,J813)/L813/MIN(H813,130)/BaseInfo!$C$6*1000000/3600-IF(I813&lt;0.1,BaseInfo!$C$15/MIN(H813,130)*3600,0)</f>
        <v>9.4474517158998044</v>
      </c>
    </row>
    <row r="814" spans="1:13" x14ac:dyDescent="0.25">
      <c r="A814" s="1">
        <v>2</v>
      </c>
      <c r="B814" s="1">
        <v>3</v>
      </c>
      <c r="C814" s="1">
        <v>21</v>
      </c>
      <c r="D814" s="5">
        <f>DATE(BaseInfo!$C$8,A814,B814)+TIME(C814-1,0,0) + TIME(BaseInfo!$C$12,BaseInfo!$C$13,0)</f>
        <v>44596.0625</v>
      </c>
      <c r="E814" s="2">
        <f t="shared" si="50"/>
        <v>0</v>
      </c>
      <c r="F814" s="2">
        <v>-2.9540000000000002</v>
      </c>
      <c r="G814" s="2">
        <v>-0.46700000000000003</v>
      </c>
      <c r="H814" s="3">
        <v>35.890999999999998</v>
      </c>
      <c r="I814" s="4">
        <v>0</v>
      </c>
      <c r="J814" s="11">
        <f t="shared" si="48"/>
        <v>2</v>
      </c>
      <c r="K814" s="11">
        <f t="shared" si="49"/>
        <v>2</v>
      </c>
      <c r="L814" s="12">
        <f t="shared" si="51"/>
        <v>2.9906863760682096</v>
      </c>
      <c r="M814" s="13" cm="1">
        <f t="array" ref="M814">BaseInfo!$C$10*(1-E814)*INDEX(BaseInfo!$E$21:$AB$21,K814)*INDEX(BaseInfo!$E$25:$P$25,J814)/L814/MIN(H814,130)/BaseInfo!$C$6*1000000/3600-IF(I814&lt;0.1,BaseInfo!$C$15/MIN(H814,130)*3600,0)</f>
        <v>9.9294169378509078</v>
      </c>
    </row>
    <row r="815" spans="1:13" x14ac:dyDescent="0.25">
      <c r="A815" s="1">
        <v>2</v>
      </c>
      <c r="B815" s="1">
        <v>3</v>
      </c>
      <c r="C815" s="1">
        <v>22</v>
      </c>
      <c r="D815" s="5">
        <f>DATE(BaseInfo!$C$8,A815,B815)+TIME(C815-1,0,0) + TIME(BaseInfo!$C$12,BaseInfo!$C$13,0)</f>
        <v>44596.104166666664</v>
      </c>
      <c r="E815" s="2">
        <f t="shared" si="50"/>
        <v>0</v>
      </c>
      <c r="F815" s="2">
        <v>-2.7559999999999998</v>
      </c>
      <c r="G815" s="2">
        <v>-0.752</v>
      </c>
      <c r="H815" s="3">
        <v>35.808</v>
      </c>
      <c r="I815" s="4">
        <v>0</v>
      </c>
      <c r="J815" s="11">
        <f t="shared" si="48"/>
        <v>2</v>
      </c>
      <c r="K815" s="11">
        <f t="shared" si="49"/>
        <v>3</v>
      </c>
      <c r="L815" s="12">
        <f t="shared" si="51"/>
        <v>2.8567534020282532</v>
      </c>
      <c r="M815" s="13" cm="1">
        <f t="array" ref="M815">BaseInfo!$C$10*(1-E815)*INDEX(BaseInfo!$E$21:$AB$21,K815)*INDEX(BaseInfo!$E$25:$P$25,J815)/L815/MIN(H815,130)/BaseInfo!$C$6*1000000/3600-IF(I815&lt;0.1,BaseInfo!$C$15/MIN(H815,130)*3600,0)</f>
        <v>10.890374866544887</v>
      </c>
    </row>
    <row r="816" spans="1:13" x14ac:dyDescent="0.25">
      <c r="A816" s="1">
        <v>2</v>
      </c>
      <c r="B816" s="1">
        <v>3</v>
      </c>
      <c r="C816" s="1">
        <v>23</v>
      </c>
      <c r="D816" s="5">
        <f>DATE(BaseInfo!$C$8,A816,B816)+TIME(C816-1,0,0) + TIME(BaseInfo!$C$12,BaseInfo!$C$13,0)</f>
        <v>44596.145833333328</v>
      </c>
      <c r="E816" s="2">
        <f t="shared" si="50"/>
        <v>0</v>
      </c>
      <c r="F816" s="2">
        <v>-2.6059999999999999</v>
      </c>
      <c r="G816" s="2">
        <v>-0.88500000000000001</v>
      </c>
      <c r="H816" s="3">
        <v>35.735999999999997</v>
      </c>
      <c r="I816" s="4">
        <v>0</v>
      </c>
      <c r="J816" s="11">
        <f t="shared" si="48"/>
        <v>2</v>
      </c>
      <c r="K816" s="11">
        <f t="shared" si="49"/>
        <v>4</v>
      </c>
      <c r="L816" s="12">
        <f t="shared" si="51"/>
        <v>2.7521738680541241</v>
      </c>
      <c r="M816" s="13" cm="1">
        <f t="array" ref="M816">BaseInfo!$C$10*(1-E816)*INDEX(BaseInfo!$E$21:$AB$21,K816)*INDEX(BaseInfo!$E$25:$P$25,J816)/L816/MIN(H816,130)/BaseInfo!$C$6*1000000/3600-IF(I816&lt;0.1,BaseInfo!$C$15/MIN(H816,130)*3600,0)</f>
        <v>11.709768370083266</v>
      </c>
    </row>
    <row r="817" spans="1:13" x14ac:dyDescent="0.25">
      <c r="A817" s="1">
        <v>2</v>
      </c>
      <c r="B817" s="1">
        <v>3</v>
      </c>
      <c r="C817" s="1">
        <v>24</v>
      </c>
      <c r="D817" s="5">
        <f>DATE(BaseInfo!$C$8,A817,B817)+TIME(C817-1,0,0) + TIME(BaseInfo!$C$12,BaseInfo!$C$13,0)</f>
        <v>44596.1875</v>
      </c>
      <c r="E817" s="2">
        <f t="shared" si="50"/>
        <v>0</v>
      </c>
      <c r="F817" s="2">
        <v>-2.62</v>
      </c>
      <c r="G817" s="2">
        <v>-0.72699999999999998</v>
      </c>
      <c r="H817" s="3">
        <v>35.668999999999997</v>
      </c>
      <c r="I817" s="4">
        <v>0</v>
      </c>
      <c r="J817" s="11">
        <f t="shared" si="48"/>
        <v>2</v>
      </c>
      <c r="K817" s="11">
        <f t="shared" si="49"/>
        <v>5</v>
      </c>
      <c r="L817" s="12">
        <f t="shared" si="51"/>
        <v>2.7189941154772659</v>
      </c>
      <c r="M817" s="13" cm="1">
        <f t="array" ref="M817">BaseInfo!$C$10*(1-E817)*INDEX(BaseInfo!$E$21:$AB$21,K817)*INDEX(BaseInfo!$E$25:$P$25,J817)/L817/MIN(H817,130)/BaseInfo!$C$6*1000000/3600-IF(I817&lt;0.1,BaseInfo!$C$15/MIN(H817,130)*3600,0)</f>
        <v>56.179858868954135</v>
      </c>
    </row>
    <row r="818" spans="1:13" x14ac:dyDescent="0.25">
      <c r="A818" s="1">
        <v>2</v>
      </c>
      <c r="B818" s="1">
        <v>4</v>
      </c>
      <c r="C818" s="1">
        <v>1</v>
      </c>
      <c r="D818" s="5">
        <f>DATE(BaseInfo!$C$8,A818,B818)+TIME(C818-1,0,0) + TIME(BaseInfo!$C$12,BaseInfo!$C$13,0)</f>
        <v>44596.229166666664</v>
      </c>
      <c r="E818" s="2">
        <f t="shared" si="50"/>
        <v>0</v>
      </c>
      <c r="F818" s="2">
        <v>-2.7509999999999999</v>
      </c>
      <c r="G818" s="2">
        <v>-0.38300000000000001</v>
      </c>
      <c r="H818" s="3">
        <v>35.597000000000001</v>
      </c>
      <c r="I818" s="4">
        <v>0</v>
      </c>
      <c r="J818" s="11">
        <f t="shared" si="48"/>
        <v>2</v>
      </c>
      <c r="K818" s="11">
        <f t="shared" si="49"/>
        <v>6</v>
      </c>
      <c r="L818" s="12">
        <f t="shared" si="51"/>
        <v>2.7775330781108623</v>
      </c>
      <c r="M818" s="13" cm="1">
        <f t="array" ref="M818">BaseInfo!$C$10*(1-E818)*INDEX(BaseInfo!$E$21:$AB$21,K818)*INDEX(BaseInfo!$E$25:$P$25,J818)/L818/MIN(H818,130)/BaseInfo!$C$6*1000000/3600-IF(I818&lt;0.1,BaseInfo!$C$15/MIN(H818,130)*3600,0)</f>
        <v>98.231992407963517</v>
      </c>
    </row>
    <row r="819" spans="1:13" x14ac:dyDescent="0.25">
      <c r="A819" s="1">
        <v>2</v>
      </c>
      <c r="B819" s="1">
        <v>4</v>
      </c>
      <c r="C819" s="1">
        <v>2</v>
      </c>
      <c r="D819" s="5">
        <f>DATE(BaseInfo!$C$8,A819,B819)+TIME(C819-1,0,0) + TIME(BaseInfo!$C$12,BaseInfo!$C$13,0)</f>
        <v>44596.270833333328</v>
      </c>
      <c r="E819" s="2">
        <f t="shared" si="50"/>
        <v>0</v>
      </c>
      <c r="F819" s="2">
        <v>-2.83</v>
      </c>
      <c r="G819" s="2">
        <v>-0.17399999999999999</v>
      </c>
      <c r="H819" s="3">
        <v>35.517000000000003</v>
      </c>
      <c r="I819" s="4">
        <v>0</v>
      </c>
      <c r="J819" s="11">
        <f t="shared" si="48"/>
        <v>2</v>
      </c>
      <c r="K819" s="11">
        <f t="shared" si="49"/>
        <v>7</v>
      </c>
      <c r="L819" s="12">
        <f t="shared" si="51"/>
        <v>2.8353440708316162</v>
      </c>
      <c r="M819" s="13" cm="1">
        <f t="array" ref="M819">BaseInfo!$C$10*(1-E819)*INDEX(BaseInfo!$E$21:$AB$21,K819)*INDEX(BaseInfo!$E$25:$P$25,J819)/L819/MIN(H819,130)/BaseInfo!$C$6*1000000/3600-IF(I819&lt;0.1,BaseInfo!$C$15/MIN(H819,130)*3600,0)</f>
        <v>138.78925362991268</v>
      </c>
    </row>
    <row r="820" spans="1:13" x14ac:dyDescent="0.25">
      <c r="A820" s="1">
        <v>2</v>
      </c>
      <c r="B820" s="1">
        <v>4</v>
      </c>
      <c r="C820" s="1">
        <v>3</v>
      </c>
      <c r="D820" s="5">
        <f>DATE(BaseInfo!$C$8,A820,B820)+TIME(C820-1,0,0) + TIME(BaseInfo!$C$12,BaseInfo!$C$13,0)</f>
        <v>44596.3125</v>
      </c>
      <c r="E820" s="2">
        <f t="shared" si="50"/>
        <v>0</v>
      </c>
      <c r="F820" s="2">
        <v>-2.1779999999999999</v>
      </c>
      <c r="G820" s="2">
        <v>-0.114</v>
      </c>
      <c r="H820" s="3">
        <v>35.621000000000002</v>
      </c>
      <c r="I820" s="4">
        <v>0</v>
      </c>
      <c r="J820" s="11">
        <f t="shared" si="48"/>
        <v>2</v>
      </c>
      <c r="K820" s="11">
        <f t="shared" si="49"/>
        <v>8</v>
      </c>
      <c r="L820" s="12">
        <f t="shared" si="51"/>
        <v>2.1809814304573987</v>
      </c>
      <c r="M820" s="13" cm="1">
        <f t="array" ref="M820">BaseInfo!$C$10*(1-E820)*INDEX(BaseInfo!$E$21:$AB$21,K820)*INDEX(BaseInfo!$E$25:$P$25,J820)/L820/MIN(H820,130)/BaseInfo!$C$6*1000000/3600-IF(I820&lt;0.1,BaseInfo!$C$15/MIN(H820,130)*3600,0)</f>
        <v>265.66819433757405</v>
      </c>
    </row>
    <row r="821" spans="1:13" x14ac:dyDescent="0.25">
      <c r="A821" s="1">
        <v>2</v>
      </c>
      <c r="B821" s="1">
        <v>4</v>
      </c>
      <c r="C821" s="1">
        <v>4</v>
      </c>
      <c r="D821" s="5">
        <f>DATE(BaseInfo!$C$8,A821,B821)+TIME(C821-1,0,0) + TIME(BaseInfo!$C$12,BaseInfo!$C$13,0)</f>
        <v>44596.354166666664</v>
      </c>
      <c r="E821" s="2">
        <f t="shared" si="50"/>
        <v>0</v>
      </c>
      <c r="F821" s="2">
        <v>-2.141</v>
      </c>
      <c r="G821" s="2">
        <v>-0.16600000000000001</v>
      </c>
      <c r="H821" s="3">
        <v>109.675</v>
      </c>
      <c r="I821" s="4">
        <v>0</v>
      </c>
      <c r="J821" s="11">
        <f t="shared" si="48"/>
        <v>2</v>
      </c>
      <c r="K821" s="11">
        <f t="shared" si="49"/>
        <v>9</v>
      </c>
      <c r="L821" s="12">
        <f t="shared" si="51"/>
        <v>2.1474256680965698</v>
      </c>
      <c r="M821" s="13" cm="1">
        <f t="array" ref="M821">BaseInfo!$C$10*(1-E821)*INDEX(BaseInfo!$E$21:$AB$21,K821)*INDEX(BaseInfo!$E$25:$P$25,J821)/L821/MIN(H821,130)/BaseInfo!$C$6*1000000/3600-IF(I821&lt;0.1,BaseInfo!$C$15/MIN(H821,130)*3600,0)</f>
        <v>114.97540197534823</v>
      </c>
    </row>
    <row r="822" spans="1:13" x14ac:dyDescent="0.25">
      <c r="A822" s="1">
        <v>2</v>
      </c>
      <c r="B822" s="1">
        <v>4</v>
      </c>
      <c r="C822" s="1">
        <v>5</v>
      </c>
      <c r="D822" s="5">
        <f>DATE(BaseInfo!$C$8,A822,B822)+TIME(C822-1,0,0) + TIME(BaseInfo!$C$12,BaseInfo!$C$13,0)</f>
        <v>44596.395833333328</v>
      </c>
      <c r="E822" s="2">
        <f t="shared" si="50"/>
        <v>0</v>
      </c>
      <c r="F822" s="2">
        <v>-2.2240000000000002</v>
      </c>
      <c r="G822" s="2">
        <v>-0.19500000000000001</v>
      </c>
      <c r="H822" s="3">
        <v>190.54499999999999</v>
      </c>
      <c r="I822" s="4">
        <v>0</v>
      </c>
      <c r="J822" s="11">
        <f t="shared" si="48"/>
        <v>2</v>
      </c>
      <c r="K822" s="11">
        <f t="shared" si="49"/>
        <v>10</v>
      </c>
      <c r="L822" s="12">
        <f t="shared" si="51"/>
        <v>2.2325324185776121</v>
      </c>
      <c r="M822" s="13" cm="1">
        <f t="array" ref="M822">BaseInfo!$C$10*(1-E822)*INDEX(BaseInfo!$E$21:$AB$21,K822)*INDEX(BaseInfo!$E$25:$P$25,J822)/L822/MIN(H822,130)/BaseInfo!$C$6*1000000/3600-IF(I822&lt;0.1,BaseInfo!$C$15/MIN(H822,130)*3600,0)</f>
        <v>107.96004493749726</v>
      </c>
    </row>
    <row r="823" spans="1:13" x14ac:dyDescent="0.25">
      <c r="A823" s="1">
        <v>2</v>
      </c>
      <c r="B823" s="1">
        <v>4</v>
      </c>
      <c r="C823" s="1">
        <v>6</v>
      </c>
      <c r="D823" s="5">
        <f>DATE(BaseInfo!$C$8,A823,B823)+TIME(C823-1,0,0) + TIME(BaseInfo!$C$12,BaseInfo!$C$13,0)</f>
        <v>44596.4375</v>
      </c>
      <c r="E823" s="2">
        <f t="shared" si="50"/>
        <v>0</v>
      </c>
      <c r="F823" s="2">
        <v>-2.5760000000000001</v>
      </c>
      <c r="G823" s="2">
        <v>-0.214</v>
      </c>
      <c r="H823" s="3">
        <v>351.40499999999997</v>
      </c>
      <c r="I823" s="4">
        <v>0</v>
      </c>
      <c r="J823" s="11">
        <f t="shared" si="48"/>
        <v>2</v>
      </c>
      <c r="K823" s="11">
        <f t="shared" si="49"/>
        <v>11</v>
      </c>
      <c r="L823" s="12">
        <f t="shared" si="51"/>
        <v>2.5848736913048578</v>
      </c>
      <c r="M823" s="13" cm="1">
        <f t="array" ref="M823">BaseInfo!$C$10*(1-E823)*INDEX(BaseInfo!$E$21:$AB$21,K823)*INDEX(BaseInfo!$E$25:$P$25,J823)/L823/MIN(H823,130)/BaseInfo!$C$6*1000000/3600-IF(I823&lt;0.1,BaseInfo!$C$15/MIN(H823,130)*3600,0)</f>
        <v>73.739481755472141</v>
      </c>
    </row>
    <row r="824" spans="1:13" x14ac:dyDescent="0.25">
      <c r="A824" s="1">
        <v>2</v>
      </c>
      <c r="B824" s="1">
        <v>4</v>
      </c>
      <c r="C824" s="1">
        <v>7</v>
      </c>
      <c r="D824" s="5">
        <f>DATE(BaseInfo!$C$8,A824,B824)+TIME(C824-1,0,0) + TIME(BaseInfo!$C$12,BaseInfo!$C$13,0)</f>
        <v>44596.479166666664</v>
      </c>
      <c r="E824" s="2">
        <f t="shared" si="50"/>
        <v>0</v>
      </c>
      <c r="F824" s="2">
        <v>-3.1930000000000001</v>
      </c>
      <c r="G824" s="2">
        <v>-0.24099999999999999</v>
      </c>
      <c r="H824" s="3">
        <v>614.86099999999999</v>
      </c>
      <c r="I824" s="4">
        <v>0</v>
      </c>
      <c r="J824" s="11">
        <f t="shared" si="48"/>
        <v>2</v>
      </c>
      <c r="K824" s="11">
        <f t="shared" si="49"/>
        <v>12</v>
      </c>
      <c r="L824" s="12">
        <f t="shared" si="51"/>
        <v>3.2020821351114654</v>
      </c>
      <c r="M824" s="13" cm="1">
        <f t="array" ref="M824">BaseInfo!$C$10*(1-E824)*INDEX(BaseInfo!$E$21:$AB$21,K824)*INDEX(BaseInfo!$E$25:$P$25,J824)/L824/MIN(H824,130)/BaseInfo!$C$6*1000000/3600-IF(I824&lt;0.1,BaseInfo!$C$15/MIN(H824,130)*3600,0)</f>
        <v>48.698676105115837</v>
      </c>
    </row>
    <row r="825" spans="1:13" x14ac:dyDescent="0.25">
      <c r="A825" s="1">
        <v>2</v>
      </c>
      <c r="B825" s="1">
        <v>4</v>
      </c>
      <c r="C825" s="1">
        <v>8</v>
      </c>
      <c r="D825" s="5">
        <f>DATE(BaseInfo!$C$8,A825,B825)+TIME(C825-1,0,0) + TIME(BaseInfo!$C$12,BaseInfo!$C$13,0)</f>
        <v>44596.520833333328</v>
      </c>
      <c r="E825" s="2">
        <f t="shared" si="50"/>
        <v>0</v>
      </c>
      <c r="F825" s="2">
        <v>-3.2549999999999999</v>
      </c>
      <c r="G825" s="2">
        <v>0.123</v>
      </c>
      <c r="H825" s="3">
        <v>805.59400000000005</v>
      </c>
      <c r="I825" s="4">
        <v>0</v>
      </c>
      <c r="J825" s="11">
        <f t="shared" si="48"/>
        <v>2</v>
      </c>
      <c r="K825" s="11">
        <f t="shared" si="49"/>
        <v>13</v>
      </c>
      <c r="L825" s="12">
        <f t="shared" si="51"/>
        <v>3.2573231341087423</v>
      </c>
      <c r="M825" s="13" cm="1">
        <f t="array" ref="M825">BaseInfo!$C$10*(1-E825)*INDEX(BaseInfo!$E$21:$AB$21,K825)*INDEX(BaseInfo!$E$25:$P$25,J825)/L825/MIN(H825,130)/BaseInfo!$C$6*1000000/3600-IF(I825&lt;0.1,BaseInfo!$C$15/MIN(H825,130)*3600,0)</f>
        <v>47.825830988134328</v>
      </c>
    </row>
    <row r="826" spans="1:13" x14ac:dyDescent="0.25">
      <c r="A826" s="1">
        <v>2</v>
      </c>
      <c r="B826" s="1">
        <v>4</v>
      </c>
      <c r="C826" s="1">
        <v>9</v>
      </c>
      <c r="D826" s="5">
        <f>DATE(BaseInfo!$C$8,A826,B826)+TIME(C826-1,0,0) + TIME(BaseInfo!$C$12,BaseInfo!$C$13,0)</f>
        <v>44596.5625</v>
      </c>
      <c r="E826" s="2">
        <f t="shared" si="50"/>
        <v>0</v>
      </c>
      <c r="F826" s="2">
        <v>-3.1680000000000001</v>
      </c>
      <c r="G826" s="2">
        <v>0.47899999999999998</v>
      </c>
      <c r="H826" s="3">
        <v>866.67700000000002</v>
      </c>
      <c r="I826" s="4">
        <v>0</v>
      </c>
      <c r="J826" s="11">
        <f t="shared" si="48"/>
        <v>2</v>
      </c>
      <c r="K826" s="11">
        <f t="shared" si="49"/>
        <v>14</v>
      </c>
      <c r="L826" s="12">
        <f t="shared" si="51"/>
        <v>3.2040076466825105</v>
      </c>
      <c r="M826" s="13" cm="1">
        <f t="array" ref="M826">BaseInfo!$C$10*(1-E826)*INDEX(BaseInfo!$E$21:$AB$21,K826)*INDEX(BaseInfo!$E$25:$P$25,J826)/L826/MIN(H826,130)/BaseInfo!$C$6*1000000/3600-IF(I826&lt;0.1,BaseInfo!$C$15/MIN(H826,130)*3600,0)</f>
        <v>48.667745451649182</v>
      </c>
    </row>
    <row r="827" spans="1:13" x14ac:dyDescent="0.25">
      <c r="A827" s="1">
        <v>2</v>
      </c>
      <c r="B827" s="1">
        <v>4</v>
      </c>
      <c r="C827" s="1">
        <v>10</v>
      </c>
      <c r="D827" s="5">
        <f>DATE(BaseInfo!$C$8,A827,B827)+TIME(C827-1,0,0) + TIME(BaseInfo!$C$12,BaseInfo!$C$13,0)</f>
        <v>44596.604166666664</v>
      </c>
      <c r="E827" s="2">
        <f t="shared" si="50"/>
        <v>0</v>
      </c>
      <c r="F827" s="2">
        <v>-2.83</v>
      </c>
      <c r="G827" s="2">
        <v>0.64600000000000002</v>
      </c>
      <c r="H827" s="3">
        <v>836.90599999999995</v>
      </c>
      <c r="I827" s="4">
        <v>0</v>
      </c>
      <c r="J827" s="11">
        <f t="shared" si="48"/>
        <v>2</v>
      </c>
      <c r="K827" s="11">
        <f t="shared" si="49"/>
        <v>15</v>
      </c>
      <c r="L827" s="12">
        <f t="shared" si="51"/>
        <v>2.9027945156348909</v>
      </c>
      <c r="M827" s="13" cm="1">
        <f t="array" ref="M827">BaseInfo!$C$10*(1-E827)*INDEX(BaseInfo!$E$21:$AB$21,K827)*INDEX(BaseInfo!$E$25:$P$25,J827)/L827/MIN(H827,130)/BaseInfo!$C$6*1000000/3600-IF(I827&lt;0.1,BaseInfo!$C$15/MIN(H827,130)*3600,0)</f>
        <v>54.005185830450699</v>
      </c>
    </row>
    <row r="828" spans="1:13" x14ac:dyDescent="0.25">
      <c r="A828" s="1">
        <v>2</v>
      </c>
      <c r="B828" s="1">
        <v>4</v>
      </c>
      <c r="C828" s="1">
        <v>11</v>
      </c>
      <c r="D828" s="5">
        <f>DATE(BaseInfo!$C$8,A828,B828)+TIME(C828-1,0,0) + TIME(BaseInfo!$C$12,BaseInfo!$C$13,0)</f>
        <v>44596.645833333328</v>
      </c>
      <c r="E828" s="2">
        <f t="shared" si="50"/>
        <v>0</v>
      </c>
      <c r="F828" s="2">
        <v>-2.3170000000000002</v>
      </c>
      <c r="G828" s="2">
        <v>0.8</v>
      </c>
      <c r="H828" s="3">
        <v>728.54200000000003</v>
      </c>
      <c r="I828" s="4">
        <v>0</v>
      </c>
      <c r="J828" s="11">
        <f t="shared" si="48"/>
        <v>2</v>
      </c>
      <c r="K828" s="11">
        <f t="shared" si="49"/>
        <v>16</v>
      </c>
      <c r="L828" s="12">
        <f t="shared" si="51"/>
        <v>2.4512219401759605</v>
      </c>
      <c r="M828" s="13" cm="1">
        <f t="array" ref="M828">BaseInfo!$C$10*(1-E828)*INDEX(BaseInfo!$E$21:$AB$21,K828)*INDEX(BaseInfo!$E$25:$P$25,J828)/L828/MIN(H828,130)/BaseInfo!$C$6*1000000/3600-IF(I828&lt;0.1,BaseInfo!$C$15/MIN(H828,130)*3600,0)</f>
        <v>77.91108418687412</v>
      </c>
    </row>
    <row r="829" spans="1:13" x14ac:dyDescent="0.25">
      <c r="A829" s="1">
        <v>2</v>
      </c>
      <c r="B829" s="1">
        <v>4</v>
      </c>
      <c r="C829" s="1">
        <v>12</v>
      </c>
      <c r="D829" s="5">
        <f>DATE(BaseInfo!$C$8,A829,B829)+TIME(C829-1,0,0) + TIME(BaseInfo!$C$12,BaseInfo!$C$13,0)</f>
        <v>44596.6875</v>
      </c>
      <c r="E829" s="2">
        <f t="shared" si="50"/>
        <v>0</v>
      </c>
      <c r="F829" s="2">
        <v>-1.74</v>
      </c>
      <c r="G829" s="2">
        <v>0.78800000000000003</v>
      </c>
      <c r="H829" s="3">
        <v>228.691</v>
      </c>
      <c r="I829" s="4">
        <v>0</v>
      </c>
      <c r="J829" s="11">
        <f t="shared" si="48"/>
        <v>2</v>
      </c>
      <c r="K829" s="11">
        <f t="shared" si="49"/>
        <v>17</v>
      </c>
      <c r="L829" s="12">
        <f t="shared" si="51"/>
        <v>1.9101162268301897</v>
      </c>
      <c r="M829" s="13" cm="1">
        <f t="array" ref="M829">BaseInfo!$C$10*(1-E829)*INDEX(BaseInfo!$E$21:$AB$21,K829)*INDEX(BaseInfo!$E$25:$P$25,J829)/L829/MIN(H829,130)/BaseInfo!$C$6*1000000/3600-IF(I829&lt;0.1,BaseInfo!$C$15/MIN(H829,130)*3600,0)</f>
        <v>126.65048423477435</v>
      </c>
    </row>
    <row r="830" spans="1:13" x14ac:dyDescent="0.25">
      <c r="A830" s="1">
        <v>2</v>
      </c>
      <c r="B830" s="1">
        <v>4</v>
      </c>
      <c r="C830" s="1">
        <v>13</v>
      </c>
      <c r="D830" s="5">
        <f>DATE(BaseInfo!$C$8,A830,B830)+TIME(C830-1,0,0) + TIME(BaseInfo!$C$12,BaseInfo!$C$13,0)</f>
        <v>44596.729166666664</v>
      </c>
      <c r="E830" s="2">
        <f t="shared" si="50"/>
        <v>0</v>
      </c>
      <c r="F830" s="2">
        <v>-1.4850000000000001</v>
      </c>
      <c r="G830" s="2">
        <v>0.623</v>
      </c>
      <c r="H830" s="3">
        <v>37.158000000000001</v>
      </c>
      <c r="I830" s="4">
        <v>0</v>
      </c>
      <c r="J830" s="11">
        <f t="shared" si="48"/>
        <v>2</v>
      </c>
      <c r="K830" s="11">
        <f t="shared" si="49"/>
        <v>18</v>
      </c>
      <c r="L830" s="12">
        <f t="shared" si="51"/>
        <v>1.6103893939044682</v>
      </c>
      <c r="M830" s="13" cm="1">
        <f t="array" ref="M830">BaseInfo!$C$10*(1-E830)*INDEX(BaseInfo!$E$21:$AB$21,K830)*INDEX(BaseInfo!$E$25:$P$25,J830)/L830/MIN(H830,130)/BaseInfo!$C$6*1000000/3600-IF(I830&lt;0.1,BaseInfo!$C$15/MIN(H830,130)*3600,0)</f>
        <v>527.36860742855322</v>
      </c>
    </row>
    <row r="831" spans="1:13" x14ac:dyDescent="0.25">
      <c r="A831" s="1">
        <v>2</v>
      </c>
      <c r="B831" s="1">
        <v>4</v>
      </c>
      <c r="C831" s="1">
        <v>14</v>
      </c>
      <c r="D831" s="5">
        <f>DATE(BaseInfo!$C$8,A831,B831)+TIME(C831-1,0,0) + TIME(BaseInfo!$C$12,BaseInfo!$C$13,0)</f>
        <v>44596.770833333328</v>
      </c>
      <c r="E831" s="2">
        <f t="shared" si="50"/>
        <v>0</v>
      </c>
      <c r="F831" s="2">
        <v>-0.34100000000000003</v>
      </c>
      <c r="G831" s="2">
        <v>-1.3560000000000001</v>
      </c>
      <c r="H831" s="3">
        <v>37.051000000000002</v>
      </c>
      <c r="I831" s="4">
        <v>0</v>
      </c>
      <c r="J831" s="11">
        <f t="shared" si="48"/>
        <v>2</v>
      </c>
      <c r="K831" s="11">
        <f t="shared" si="49"/>
        <v>19</v>
      </c>
      <c r="L831" s="12">
        <f t="shared" si="51"/>
        <v>1.3982192245853295</v>
      </c>
      <c r="M831" s="13" cm="1">
        <f t="array" ref="M831">BaseInfo!$C$10*(1-E831)*INDEX(BaseInfo!$E$21:$AB$21,K831)*INDEX(BaseInfo!$E$25:$P$25,J831)/L831/MIN(H831,130)/BaseInfo!$C$6*1000000/3600-IF(I831&lt;0.1,BaseInfo!$C$15/MIN(H831,130)*3600,0)</f>
        <v>610.62165852515807</v>
      </c>
    </row>
    <row r="832" spans="1:13" x14ac:dyDescent="0.25">
      <c r="A832" s="1">
        <v>2</v>
      </c>
      <c r="B832" s="1">
        <v>4</v>
      </c>
      <c r="C832" s="1">
        <v>15</v>
      </c>
      <c r="D832" s="5">
        <f>DATE(BaseInfo!$C$8,A832,B832)+TIME(C832-1,0,0) + TIME(BaseInfo!$C$12,BaseInfo!$C$13,0)</f>
        <v>44596.8125</v>
      </c>
      <c r="E832" s="2">
        <f t="shared" si="50"/>
        <v>0</v>
      </c>
      <c r="F832" s="2">
        <v>-1.214</v>
      </c>
      <c r="G832" s="2">
        <v>0.217</v>
      </c>
      <c r="H832" s="3">
        <v>36.965000000000003</v>
      </c>
      <c r="I832" s="4">
        <v>0</v>
      </c>
      <c r="J832" s="11">
        <f t="shared" si="48"/>
        <v>2</v>
      </c>
      <c r="K832" s="11">
        <f t="shared" si="49"/>
        <v>20</v>
      </c>
      <c r="L832" s="12">
        <f t="shared" si="51"/>
        <v>1.2332416632598819</v>
      </c>
      <c r="M832" s="13" cm="1">
        <f t="array" ref="M832">BaseInfo!$C$10*(1-E832)*INDEX(BaseInfo!$E$21:$AB$21,K832)*INDEX(BaseInfo!$E$25:$P$25,J832)/L832/MIN(H832,130)/BaseInfo!$C$6*1000000/3600-IF(I832&lt;0.1,BaseInfo!$C$15/MIN(H832,130)*3600,0)</f>
        <v>601.22668812693689</v>
      </c>
    </row>
    <row r="833" spans="1:13" x14ac:dyDescent="0.25">
      <c r="A833" s="1">
        <v>2</v>
      </c>
      <c r="B833" s="1">
        <v>4</v>
      </c>
      <c r="C833" s="1">
        <v>16</v>
      </c>
      <c r="D833" s="5">
        <f>DATE(BaseInfo!$C$8,A833,B833)+TIME(C833-1,0,0) + TIME(BaseInfo!$C$12,BaseInfo!$C$13,0)</f>
        <v>44596.854166666664</v>
      </c>
      <c r="E833" s="2">
        <f t="shared" si="50"/>
        <v>0</v>
      </c>
      <c r="F833" s="2">
        <v>-1.022</v>
      </c>
      <c r="G833" s="2">
        <v>-4.2999999999999997E-2</v>
      </c>
      <c r="H833" s="3">
        <v>36.898000000000003</v>
      </c>
      <c r="I833" s="4">
        <v>0</v>
      </c>
      <c r="J833" s="11">
        <f t="shared" si="48"/>
        <v>2</v>
      </c>
      <c r="K833" s="11">
        <f t="shared" si="49"/>
        <v>21</v>
      </c>
      <c r="L833" s="12">
        <f t="shared" si="51"/>
        <v>1.0229041988377992</v>
      </c>
      <c r="M833" s="13" cm="1">
        <f t="array" ref="M833">BaseInfo!$C$10*(1-E833)*INDEX(BaseInfo!$E$21:$AB$21,K833)*INDEX(BaseInfo!$E$25:$P$25,J833)/L833/MIN(H833,130)/BaseInfo!$C$6*1000000/3600-IF(I833&lt;0.1,BaseInfo!$C$15/MIN(H833,130)*3600,0)</f>
        <v>557.88539585240301</v>
      </c>
    </row>
    <row r="834" spans="1:13" x14ac:dyDescent="0.25">
      <c r="A834" s="1">
        <v>2</v>
      </c>
      <c r="B834" s="1">
        <v>4</v>
      </c>
      <c r="C834" s="1">
        <v>17</v>
      </c>
      <c r="D834" s="5">
        <f>DATE(BaseInfo!$C$8,A834,B834)+TIME(C834-1,0,0) + TIME(BaseInfo!$C$12,BaseInfo!$C$13,0)</f>
        <v>44596.895833333328</v>
      </c>
      <c r="E834" s="2">
        <f t="shared" si="50"/>
        <v>0</v>
      </c>
      <c r="F834" s="2">
        <v>-0.56399999999999995</v>
      </c>
      <c r="G834" s="2">
        <v>-0.71099999999999997</v>
      </c>
      <c r="H834" s="3">
        <v>36.838000000000001</v>
      </c>
      <c r="I834" s="4">
        <v>0</v>
      </c>
      <c r="J834" s="11">
        <f t="shared" ref="J834:J897" si="52">MONTH(D834)</f>
        <v>2</v>
      </c>
      <c r="K834" s="11">
        <f t="shared" ref="K834:K897" si="53">HOUR(D834)+1</f>
        <v>22</v>
      </c>
      <c r="L834" s="12">
        <f t="shared" si="51"/>
        <v>0.9075334704571506</v>
      </c>
      <c r="M834" s="13" cm="1">
        <f t="array" ref="M834">BaseInfo!$C$10*(1-E834)*INDEX(BaseInfo!$E$21:$AB$21,K834)*INDEX(BaseInfo!$E$25:$P$25,J834)/L834/MIN(H834,130)/BaseInfo!$C$6*1000000/3600-IF(I834&lt;0.1,BaseInfo!$C$15/MIN(H834,130)*3600,0)</f>
        <v>438.81963483110235</v>
      </c>
    </row>
    <row r="835" spans="1:13" x14ac:dyDescent="0.25">
      <c r="A835" s="1">
        <v>2</v>
      </c>
      <c r="B835" s="1">
        <v>4</v>
      </c>
      <c r="C835" s="1">
        <v>18</v>
      </c>
      <c r="D835" s="5">
        <f>DATE(BaseInfo!$C$8,A835,B835)+TIME(C835-1,0,0) + TIME(BaseInfo!$C$12,BaseInfo!$C$13,0)</f>
        <v>44596.9375</v>
      </c>
      <c r="E835" s="2">
        <f t="shared" ref="E835:E898" si="54">IF(AND(I835&gt;0.1,I835&lt;1),(I835-0.1)/0.9*0.7,IF(AND(I835&gt;=1,I835&lt;4),(I835-4)/3*0.25+0.7,IF(I835&gt;=4,0.99,0)))</f>
        <v>0</v>
      </c>
      <c r="F835" s="2">
        <v>-0.78</v>
      </c>
      <c r="G835" s="2">
        <v>0.67400000000000004</v>
      </c>
      <c r="H835" s="3">
        <v>36.777000000000001</v>
      </c>
      <c r="I835" s="4">
        <v>0</v>
      </c>
      <c r="J835" s="11">
        <f t="shared" si="52"/>
        <v>2</v>
      </c>
      <c r="K835" s="11">
        <f t="shared" si="53"/>
        <v>23</v>
      </c>
      <c r="L835" s="12">
        <f t="shared" ref="L835:L898" si="55">SQRT(F835*F835+G835*G835)</f>
        <v>1.0308617754092932</v>
      </c>
      <c r="M835" s="13" cm="1">
        <f t="array" ref="M835">BaseInfo!$C$10*(1-E835)*INDEX(BaseInfo!$E$21:$AB$21,K835)*INDEX(BaseInfo!$E$25:$P$25,J835)/L835/MIN(H835,130)/BaseInfo!$C$6*1000000/3600-IF(I835&lt;0.1,BaseInfo!$C$15/MIN(H835,130)*3600,0)</f>
        <v>159.74528749985407</v>
      </c>
    </row>
    <row r="836" spans="1:13" x14ac:dyDescent="0.25">
      <c r="A836" s="1">
        <v>2</v>
      </c>
      <c r="B836" s="1">
        <v>4</v>
      </c>
      <c r="C836" s="1">
        <v>19</v>
      </c>
      <c r="D836" s="5">
        <f>DATE(BaseInfo!$C$8,A836,B836)+TIME(C836-1,0,0) + TIME(BaseInfo!$C$12,BaseInfo!$C$13,0)</f>
        <v>44596.979166666664</v>
      </c>
      <c r="E836" s="2">
        <f t="shared" si="54"/>
        <v>0</v>
      </c>
      <c r="F836" s="2">
        <v>0.16</v>
      </c>
      <c r="G836" s="2">
        <v>1.3240000000000001</v>
      </c>
      <c r="H836" s="3">
        <v>36.707000000000001</v>
      </c>
      <c r="I836" s="4">
        <v>0</v>
      </c>
      <c r="J836" s="11">
        <f t="shared" si="52"/>
        <v>2</v>
      </c>
      <c r="K836" s="11">
        <f t="shared" si="53"/>
        <v>24</v>
      </c>
      <c r="L836" s="12">
        <f t="shared" si="55"/>
        <v>1.3336326330740411</v>
      </c>
      <c r="M836" s="13" cm="1">
        <f t="array" ref="M836">BaseInfo!$C$10*(1-E836)*INDEX(BaseInfo!$E$21:$AB$21,K836)*INDEX(BaseInfo!$E$25:$P$25,J836)/L836/MIN(H836,130)/BaseInfo!$C$6*1000000/3600-IF(I836&lt;0.1,BaseInfo!$C$15/MIN(H836,130)*3600,0)</f>
        <v>33.957635331536103</v>
      </c>
    </row>
    <row r="837" spans="1:13" x14ac:dyDescent="0.25">
      <c r="A837" s="1">
        <v>2</v>
      </c>
      <c r="B837" s="1">
        <v>4</v>
      </c>
      <c r="C837" s="1">
        <v>20</v>
      </c>
      <c r="D837" s="5">
        <f>DATE(BaseInfo!$C$8,A837,B837)+TIME(C837-1,0,0) + TIME(BaseInfo!$C$12,BaseInfo!$C$13,0)</f>
        <v>44597.020833333328</v>
      </c>
      <c r="E837" s="2">
        <f t="shared" si="54"/>
        <v>0</v>
      </c>
      <c r="F837" s="2">
        <v>1.2709999999999999</v>
      </c>
      <c r="G837" s="2">
        <v>1.0880000000000001</v>
      </c>
      <c r="H837" s="3">
        <v>36.616</v>
      </c>
      <c r="I837" s="4">
        <v>0</v>
      </c>
      <c r="J837" s="11">
        <f t="shared" si="52"/>
        <v>2</v>
      </c>
      <c r="K837" s="11">
        <f t="shared" si="53"/>
        <v>1</v>
      </c>
      <c r="L837" s="12">
        <f t="shared" si="55"/>
        <v>1.6730765075154213</v>
      </c>
      <c r="M837" s="13" cm="1">
        <f t="array" ref="M837">BaseInfo!$C$10*(1-E837)*INDEX(BaseInfo!$E$21:$AB$21,K837)*INDEX(BaseInfo!$E$25:$P$25,J837)/L837/MIN(H837,130)/BaseInfo!$C$6*1000000/3600-IF(I837&lt;0.1,BaseInfo!$C$15/MIN(H837,130)*3600,0)</f>
        <v>25.14064767308291</v>
      </c>
    </row>
    <row r="838" spans="1:13" x14ac:dyDescent="0.25">
      <c r="A838" s="1">
        <v>2</v>
      </c>
      <c r="B838" s="1">
        <v>4</v>
      </c>
      <c r="C838" s="1">
        <v>21</v>
      </c>
      <c r="D838" s="5">
        <f>DATE(BaseInfo!$C$8,A838,B838)+TIME(C838-1,0,0) + TIME(BaseInfo!$C$12,BaseInfo!$C$13,0)</f>
        <v>44597.0625</v>
      </c>
      <c r="E838" s="2">
        <f t="shared" si="54"/>
        <v>0</v>
      </c>
      <c r="F838" s="2">
        <v>1.375</v>
      </c>
      <c r="G838" s="2">
        <v>1.8720000000000001</v>
      </c>
      <c r="H838" s="3">
        <v>36.47</v>
      </c>
      <c r="I838" s="4">
        <v>0</v>
      </c>
      <c r="J838" s="11">
        <f t="shared" si="52"/>
        <v>2</v>
      </c>
      <c r="K838" s="11">
        <f t="shared" si="53"/>
        <v>2</v>
      </c>
      <c r="L838" s="12">
        <f t="shared" si="55"/>
        <v>2.3227158672553991</v>
      </c>
      <c r="M838" s="13" cm="1">
        <f t="array" ref="M838">BaseInfo!$C$10*(1-E838)*INDEX(BaseInfo!$E$21:$AB$21,K838)*INDEX(BaseInfo!$E$25:$P$25,J838)/L838/MIN(H838,130)/BaseInfo!$C$6*1000000/3600-IF(I838&lt;0.1,BaseInfo!$C$15/MIN(H838,130)*3600,0)</f>
        <v>15.420715992413957</v>
      </c>
    </row>
    <row r="839" spans="1:13" x14ac:dyDescent="0.25">
      <c r="A839" s="1">
        <v>2</v>
      </c>
      <c r="B839" s="1">
        <v>4</v>
      </c>
      <c r="C839" s="1">
        <v>22</v>
      </c>
      <c r="D839" s="5">
        <f>DATE(BaseInfo!$C$8,A839,B839)+TIME(C839-1,0,0) + TIME(BaseInfo!$C$12,BaseInfo!$C$13,0)</f>
        <v>44597.104166666664</v>
      </c>
      <c r="E839" s="2">
        <f t="shared" si="54"/>
        <v>0</v>
      </c>
      <c r="F839" s="2">
        <v>0.75600000000000001</v>
      </c>
      <c r="G839" s="2">
        <v>2.9079999999999999</v>
      </c>
      <c r="H839" s="3">
        <v>36.234999999999999</v>
      </c>
      <c r="I839" s="4">
        <v>0</v>
      </c>
      <c r="J839" s="11">
        <f t="shared" si="52"/>
        <v>2</v>
      </c>
      <c r="K839" s="11">
        <f t="shared" si="53"/>
        <v>3</v>
      </c>
      <c r="L839" s="12">
        <f t="shared" si="55"/>
        <v>3.0046630426721728</v>
      </c>
      <c r="M839" s="13" cm="1">
        <f t="array" ref="M839">BaseInfo!$C$10*(1-E839)*INDEX(BaseInfo!$E$21:$AB$21,K839)*INDEX(BaseInfo!$E$25:$P$25,J839)/L839/MIN(H839,130)/BaseInfo!$C$6*1000000/3600-IF(I839&lt;0.1,BaseInfo!$C$15/MIN(H839,130)*3600,0)</f>
        <v>9.7431865180715285</v>
      </c>
    </row>
    <row r="840" spans="1:13" x14ac:dyDescent="0.25">
      <c r="A840" s="1">
        <v>2</v>
      </c>
      <c r="B840" s="1">
        <v>4</v>
      </c>
      <c r="C840" s="1">
        <v>23</v>
      </c>
      <c r="D840" s="5">
        <f>DATE(BaseInfo!$C$8,A840,B840)+TIME(C840-1,0,0) + TIME(BaseInfo!$C$12,BaseInfo!$C$13,0)</f>
        <v>44597.145833333328</v>
      </c>
      <c r="E840" s="2">
        <f t="shared" si="54"/>
        <v>0</v>
      </c>
      <c r="F840" s="2">
        <v>-0.17699999999999999</v>
      </c>
      <c r="G840" s="2">
        <v>3.0840000000000001</v>
      </c>
      <c r="H840" s="3">
        <v>36.012</v>
      </c>
      <c r="I840" s="4">
        <v>0</v>
      </c>
      <c r="J840" s="11">
        <f t="shared" si="52"/>
        <v>2</v>
      </c>
      <c r="K840" s="11">
        <f t="shared" si="53"/>
        <v>4</v>
      </c>
      <c r="L840" s="12">
        <f t="shared" si="55"/>
        <v>3.0890751042990199</v>
      </c>
      <c r="M840" s="13" cm="1">
        <f t="array" ref="M840">BaseInfo!$C$10*(1-E840)*INDEX(BaseInfo!$E$21:$AB$21,K840)*INDEX(BaseInfo!$E$25:$P$25,J840)/L840/MIN(H840,130)/BaseInfo!$C$6*1000000/3600-IF(I840&lt;0.1,BaseInfo!$C$15/MIN(H840,130)*3600,0)</f>
        <v>9.2624601323035325</v>
      </c>
    </row>
    <row r="841" spans="1:13" x14ac:dyDescent="0.25">
      <c r="A841" s="1">
        <v>2</v>
      </c>
      <c r="B841" s="1">
        <v>4</v>
      </c>
      <c r="C841" s="1">
        <v>24</v>
      </c>
      <c r="D841" s="5">
        <f>DATE(BaseInfo!$C$8,A841,B841)+TIME(C841-1,0,0) + TIME(BaseInfo!$C$12,BaseInfo!$C$13,0)</f>
        <v>44597.1875</v>
      </c>
      <c r="E841" s="2">
        <f t="shared" si="54"/>
        <v>0</v>
      </c>
      <c r="F841" s="2">
        <v>-0.96099999999999997</v>
      </c>
      <c r="G841" s="2">
        <v>2.7269999999999999</v>
      </c>
      <c r="H841" s="3">
        <v>35.856999999999999</v>
      </c>
      <c r="I841" s="4">
        <v>0</v>
      </c>
      <c r="J841" s="11">
        <f t="shared" si="52"/>
        <v>2</v>
      </c>
      <c r="K841" s="11">
        <f t="shared" si="53"/>
        <v>5</v>
      </c>
      <c r="L841" s="12">
        <f t="shared" si="55"/>
        <v>2.8913751053780619</v>
      </c>
      <c r="M841" s="13" cm="1">
        <f t="array" ref="M841">BaseInfo!$C$10*(1-E841)*INDEX(BaseInfo!$E$21:$AB$21,K841)*INDEX(BaseInfo!$E$25:$P$25,J841)/L841/MIN(H841,130)/BaseInfo!$C$6*1000000/3600-IF(I841&lt;0.1,BaseInfo!$C$15/MIN(H841,130)*3600,0)</f>
        <v>51.954909255547534</v>
      </c>
    </row>
    <row r="842" spans="1:13" x14ac:dyDescent="0.25">
      <c r="A842" s="1">
        <v>2</v>
      </c>
      <c r="B842" s="1">
        <v>5</v>
      </c>
      <c r="C842" s="1">
        <v>1</v>
      </c>
      <c r="D842" s="5">
        <f>DATE(BaseInfo!$C$8,A842,B842)+TIME(C842-1,0,0) + TIME(BaseInfo!$C$12,BaseInfo!$C$13,0)</f>
        <v>44597.229166666664</v>
      </c>
      <c r="E842" s="2">
        <f t="shared" si="54"/>
        <v>0</v>
      </c>
      <c r="F842" s="2">
        <v>-1.5169999999999999</v>
      </c>
      <c r="G842" s="2">
        <v>1.9590000000000001</v>
      </c>
      <c r="H842" s="3">
        <v>35.762999999999998</v>
      </c>
      <c r="I842" s="4">
        <v>0</v>
      </c>
      <c r="J842" s="11">
        <f t="shared" si="52"/>
        <v>2</v>
      </c>
      <c r="K842" s="11">
        <f t="shared" si="53"/>
        <v>6</v>
      </c>
      <c r="L842" s="12">
        <f t="shared" si="55"/>
        <v>2.4776944928703379</v>
      </c>
      <c r="M842" s="13" cm="1">
        <f t="array" ref="M842">BaseInfo!$C$10*(1-E842)*INDEX(BaseInfo!$E$21:$AB$21,K842)*INDEX(BaseInfo!$E$25:$P$25,J842)/L842/MIN(H842,130)/BaseInfo!$C$6*1000000/3600-IF(I842&lt;0.1,BaseInfo!$C$15/MIN(H842,130)*3600,0)</f>
        <v>110.8265849796603</v>
      </c>
    </row>
    <row r="843" spans="1:13" x14ac:dyDescent="0.25">
      <c r="A843" s="1">
        <v>2</v>
      </c>
      <c r="B843" s="1">
        <v>5</v>
      </c>
      <c r="C843" s="1">
        <v>2</v>
      </c>
      <c r="D843" s="5">
        <f>DATE(BaseInfo!$C$8,A843,B843)+TIME(C843-1,0,0) + TIME(BaseInfo!$C$12,BaseInfo!$C$13,0)</f>
        <v>44597.270833333328</v>
      </c>
      <c r="E843" s="2">
        <f t="shared" si="54"/>
        <v>0</v>
      </c>
      <c r="F843" s="2">
        <v>-1.819</v>
      </c>
      <c r="G843" s="2">
        <v>0.93899999999999995</v>
      </c>
      <c r="H843" s="3">
        <v>35.701000000000001</v>
      </c>
      <c r="I843" s="4">
        <v>0</v>
      </c>
      <c r="J843" s="11">
        <f t="shared" si="52"/>
        <v>2</v>
      </c>
      <c r="K843" s="11">
        <f t="shared" si="53"/>
        <v>7</v>
      </c>
      <c r="L843" s="12">
        <f t="shared" si="55"/>
        <v>2.0470666818645649</v>
      </c>
      <c r="M843" s="13" cm="1">
        <f t="array" ref="M843">BaseInfo!$C$10*(1-E843)*INDEX(BaseInfo!$E$21:$AB$21,K843)*INDEX(BaseInfo!$E$25:$P$25,J843)/L843/MIN(H843,130)/BaseInfo!$C$6*1000000/3600-IF(I843&lt;0.1,BaseInfo!$C$15/MIN(H843,130)*3600,0)</f>
        <v>195.12600088440135</v>
      </c>
    </row>
    <row r="844" spans="1:13" x14ac:dyDescent="0.25">
      <c r="A844" s="1">
        <v>2</v>
      </c>
      <c r="B844" s="1">
        <v>5</v>
      </c>
      <c r="C844" s="1">
        <v>3</v>
      </c>
      <c r="D844" s="5">
        <f>DATE(BaseInfo!$C$8,A844,B844)+TIME(C844-1,0,0) + TIME(BaseInfo!$C$12,BaseInfo!$C$13,0)</f>
        <v>44597.3125</v>
      </c>
      <c r="E844" s="2">
        <f t="shared" si="54"/>
        <v>0</v>
      </c>
      <c r="F844" s="2">
        <v>-1.3360000000000001</v>
      </c>
      <c r="G844" s="2">
        <v>0.26700000000000002</v>
      </c>
      <c r="H844" s="3">
        <v>35.774999999999999</v>
      </c>
      <c r="I844" s="4">
        <v>0</v>
      </c>
      <c r="J844" s="11">
        <f t="shared" si="52"/>
        <v>2</v>
      </c>
      <c r="K844" s="11">
        <f t="shared" si="53"/>
        <v>8</v>
      </c>
      <c r="L844" s="12">
        <f t="shared" si="55"/>
        <v>1.3624188049201318</v>
      </c>
      <c r="M844" s="13" cm="1">
        <f t="array" ref="M844">BaseInfo!$C$10*(1-E844)*INDEX(BaseInfo!$E$21:$AB$21,K844)*INDEX(BaseInfo!$E$25:$P$25,J844)/L844/MIN(H844,130)/BaseInfo!$C$6*1000000/3600-IF(I844&lt;0.1,BaseInfo!$C$15/MIN(H844,130)*3600,0)</f>
        <v>429.50104396118877</v>
      </c>
    </row>
    <row r="845" spans="1:13" x14ac:dyDescent="0.25">
      <c r="A845" s="1">
        <v>2</v>
      </c>
      <c r="B845" s="1">
        <v>5</v>
      </c>
      <c r="C845" s="1">
        <v>4</v>
      </c>
      <c r="D845" s="5">
        <f>DATE(BaseInfo!$C$8,A845,B845)+TIME(C845-1,0,0) + TIME(BaseInfo!$C$12,BaseInfo!$C$13,0)</f>
        <v>44597.354166666664</v>
      </c>
      <c r="E845" s="2">
        <f t="shared" si="54"/>
        <v>0</v>
      </c>
      <c r="F845" s="2">
        <v>-1.141</v>
      </c>
      <c r="G845" s="2">
        <v>0.106</v>
      </c>
      <c r="H845" s="3">
        <v>87.992000000000004</v>
      </c>
      <c r="I845" s="4">
        <v>0</v>
      </c>
      <c r="J845" s="11">
        <f t="shared" si="52"/>
        <v>2</v>
      </c>
      <c r="K845" s="11">
        <f t="shared" si="53"/>
        <v>9</v>
      </c>
      <c r="L845" s="12">
        <f t="shared" si="55"/>
        <v>1.1459131729760332</v>
      </c>
      <c r="M845" s="13" cm="1">
        <f t="array" ref="M845">BaseInfo!$C$10*(1-E845)*INDEX(BaseInfo!$E$21:$AB$21,K845)*INDEX(BaseInfo!$E$25:$P$25,J845)/L845/MIN(H845,130)/BaseInfo!$C$6*1000000/3600-IF(I845&lt;0.1,BaseInfo!$C$15/MIN(H845,130)*3600,0)</f>
        <v>272.13231683389409</v>
      </c>
    </row>
    <row r="846" spans="1:13" x14ac:dyDescent="0.25">
      <c r="A846" s="1">
        <v>2</v>
      </c>
      <c r="B846" s="1">
        <v>5</v>
      </c>
      <c r="C846" s="1">
        <v>5</v>
      </c>
      <c r="D846" s="5">
        <f>DATE(BaseInfo!$C$8,A846,B846)+TIME(C846-1,0,0) + TIME(BaseInfo!$C$12,BaseInfo!$C$13,0)</f>
        <v>44597.395833333328</v>
      </c>
      <c r="E846" s="2">
        <f t="shared" si="54"/>
        <v>0</v>
      </c>
      <c r="F846" s="2">
        <v>-1.1000000000000001</v>
      </c>
      <c r="G846" s="2">
        <v>0.28999999999999998</v>
      </c>
      <c r="H846" s="3">
        <v>157.06800000000001</v>
      </c>
      <c r="I846" s="4">
        <v>0</v>
      </c>
      <c r="J846" s="11">
        <f t="shared" si="52"/>
        <v>2</v>
      </c>
      <c r="K846" s="11">
        <f t="shared" si="53"/>
        <v>10</v>
      </c>
      <c r="L846" s="12">
        <f t="shared" si="55"/>
        <v>1.1375851616472501</v>
      </c>
      <c r="M846" s="13" cm="1">
        <f t="array" ref="M846">BaseInfo!$C$10*(1-E846)*INDEX(BaseInfo!$E$21:$AB$21,K846)*INDEX(BaseInfo!$E$25:$P$25,J846)/L846/MIN(H846,130)/BaseInfo!$C$6*1000000/3600-IF(I846&lt;0.1,BaseInfo!$C$15/MIN(H846,130)*3600,0)</f>
        <v>214.53906933458535</v>
      </c>
    </row>
    <row r="847" spans="1:13" x14ac:dyDescent="0.25">
      <c r="A847" s="1">
        <v>2</v>
      </c>
      <c r="B847" s="1">
        <v>5</v>
      </c>
      <c r="C847" s="1">
        <v>6</v>
      </c>
      <c r="D847" s="5">
        <f>DATE(BaseInfo!$C$8,A847,B847)+TIME(C847-1,0,0) + TIME(BaseInfo!$C$12,BaseInfo!$C$13,0)</f>
        <v>44597.4375</v>
      </c>
      <c r="E847" s="2">
        <f t="shared" si="54"/>
        <v>0</v>
      </c>
      <c r="F847" s="2">
        <v>-1.333</v>
      </c>
      <c r="G847" s="2">
        <v>0.46700000000000003</v>
      </c>
      <c r="H847" s="3">
        <v>353.19499999999999</v>
      </c>
      <c r="I847" s="4">
        <v>0</v>
      </c>
      <c r="J847" s="11">
        <f t="shared" si="52"/>
        <v>2</v>
      </c>
      <c r="K847" s="11">
        <f t="shared" si="53"/>
        <v>11</v>
      </c>
      <c r="L847" s="12">
        <f t="shared" si="55"/>
        <v>1.4124369012455034</v>
      </c>
      <c r="M847" s="13" cm="1">
        <f t="array" ref="M847">BaseInfo!$C$10*(1-E847)*INDEX(BaseInfo!$E$21:$AB$21,K847)*INDEX(BaseInfo!$E$25:$P$25,J847)/L847/MIN(H847,130)/BaseInfo!$C$6*1000000/3600-IF(I847&lt;0.1,BaseInfo!$C$15/MIN(H847,130)*3600,0)</f>
        <v>137.2478970658741</v>
      </c>
    </row>
    <row r="848" spans="1:13" x14ac:dyDescent="0.25">
      <c r="A848" s="1">
        <v>2</v>
      </c>
      <c r="B848" s="1">
        <v>5</v>
      </c>
      <c r="C848" s="1">
        <v>7</v>
      </c>
      <c r="D848" s="5">
        <f>DATE(BaseInfo!$C$8,A848,B848)+TIME(C848-1,0,0) + TIME(BaseInfo!$C$12,BaseInfo!$C$13,0)</f>
        <v>44597.479166666664</v>
      </c>
      <c r="E848" s="2">
        <f t="shared" si="54"/>
        <v>0</v>
      </c>
      <c r="F848" s="2">
        <v>-1.321</v>
      </c>
      <c r="G848" s="2">
        <v>0.86299999999999999</v>
      </c>
      <c r="H848" s="3">
        <v>755.36599999999999</v>
      </c>
      <c r="I848" s="4">
        <v>0</v>
      </c>
      <c r="J848" s="11">
        <f t="shared" si="52"/>
        <v>2</v>
      </c>
      <c r="K848" s="11">
        <f t="shared" si="53"/>
        <v>12</v>
      </c>
      <c r="L848" s="12">
        <f t="shared" si="55"/>
        <v>1.5779131788536402</v>
      </c>
      <c r="M848" s="13" cm="1">
        <f t="array" ref="M848">BaseInfo!$C$10*(1-E848)*INDEX(BaseInfo!$E$21:$AB$21,K848)*INDEX(BaseInfo!$E$25:$P$25,J848)/L848/MIN(H848,130)/BaseInfo!$C$6*1000000/3600-IF(I848&lt;0.1,BaseInfo!$C$15/MIN(H848,130)*3600,0)</f>
        <v>101.67534028990501</v>
      </c>
    </row>
    <row r="849" spans="1:13" x14ac:dyDescent="0.25">
      <c r="A849" s="1">
        <v>2</v>
      </c>
      <c r="B849" s="1">
        <v>5</v>
      </c>
      <c r="C849" s="1">
        <v>8</v>
      </c>
      <c r="D849" s="5">
        <f>DATE(BaseInfo!$C$8,A849,B849)+TIME(C849-1,0,0) + TIME(BaseInfo!$C$12,BaseInfo!$C$13,0)</f>
        <v>44597.520833333328</v>
      </c>
      <c r="E849" s="2">
        <f t="shared" si="54"/>
        <v>0</v>
      </c>
      <c r="F849" s="2">
        <v>-1.417</v>
      </c>
      <c r="G849" s="2">
        <v>1.151</v>
      </c>
      <c r="H849" s="3">
        <v>977.17600000000004</v>
      </c>
      <c r="I849" s="4">
        <v>0</v>
      </c>
      <c r="J849" s="11">
        <f t="shared" si="52"/>
        <v>2</v>
      </c>
      <c r="K849" s="11">
        <f t="shared" si="53"/>
        <v>13</v>
      </c>
      <c r="L849" s="12">
        <f t="shared" si="55"/>
        <v>1.8255656657595203</v>
      </c>
      <c r="M849" s="13" cm="1">
        <f t="array" ref="M849">BaseInfo!$C$10*(1-E849)*INDEX(BaseInfo!$E$21:$AB$21,K849)*INDEX(BaseInfo!$E$25:$P$25,J849)/L849/MIN(H849,130)/BaseInfo!$C$6*1000000/3600-IF(I849&lt;0.1,BaseInfo!$C$15/MIN(H849,130)*3600,0)</f>
        <v>87.506604400664102</v>
      </c>
    </row>
    <row r="850" spans="1:13" x14ac:dyDescent="0.25">
      <c r="A850" s="1">
        <v>2</v>
      </c>
      <c r="B850" s="1">
        <v>5</v>
      </c>
      <c r="C850" s="1">
        <v>9</v>
      </c>
      <c r="D850" s="5">
        <f>DATE(BaseInfo!$C$8,A850,B850)+TIME(C850-1,0,0) + TIME(BaseInfo!$C$12,BaseInfo!$C$13,0)</f>
        <v>44597.5625</v>
      </c>
      <c r="E850" s="2">
        <f t="shared" si="54"/>
        <v>0</v>
      </c>
      <c r="F850" s="2">
        <v>-1.651</v>
      </c>
      <c r="G850" s="2">
        <v>1.105</v>
      </c>
      <c r="H850" s="3">
        <v>1103.135</v>
      </c>
      <c r="I850" s="4">
        <v>0</v>
      </c>
      <c r="J850" s="11">
        <f t="shared" si="52"/>
        <v>2</v>
      </c>
      <c r="K850" s="11">
        <f t="shared" si="53"/>
        <v>14</v>
      </c>
      <c r="L850" s="12">
        <f t="shared" si="55"/>
        <v>1.9866620246030777</v>
      </c>
      <c r="M850" s="13" cm="1">
        <f t="array" ref="M850">BaseInfo!$C$10*(1-E850)*INDEX(BaseInfo!$E$21:$AB$21,K850)*INDEX(BaseInfo!$E$25:$P$25,J850)/L850/MIN(H850,130)/BaseInfo!$C$6*1000000/3600-IF(I850&lt;0.1,BaseInfo!$C$15/MIN(H850,130)*3600,0)</f>
        <v>80.186230750124921</v>
      </c>
    </row>
    <row r="851" spans="1:13" x14ac:dyDescent="0.25">
      <c r="A851" s="1">
        <v>2</v>
      </c>
      <c r="B851" s="1">
        <v>5</v>
      </c>
      <c r="C851" s="1">
        <v>10</v>
      </c>
      <c r="D851" s="5">
        <f>DATE(BaseInfo!$C$8,A851,B851)+TIME(C851-1,0,0) + TIME(BaseInfo!$C$12,BaseInfo!$C$13,0)</f>
        <v>44597.604166666664</v>
      </c>
      <c r="E851" s="2">
        <f t="shared" si="54"/>
        <v>0</v>
      </c>
      <c r="F851" s="2">
        <v>-1.78</v>
      </c>
      <c r="G851" s="2">
        <v>0.93300000000000005</v>
      </c>
      <c r="H851" s="3">
        <v>1113.106</v>
      </c>
      <c r="I851" s="4">
        <v>0</v>
      </c>
      <c r="J851" s="11">
        <f t="shared" si="52"/>
        <v>2</v>
      </c>
      <c r="K851" s="11">
        <f t="shared" si="53"/>
        <v>15</v>
      </c>
      <c r="L851" s="12">
        <f t="shared" si="55"/>
        <v>2.009698733641438</v>
      </c>
      <c r="M851" s="13" cm="1">
        <f t="array" ref="M851">BaseInfo!$C$10*(1-E851)*INDEX(BaseInfo!$E$21:$AB$21,K851)*INDEX(BaseInfo!$E$25:$P$25,J851)/L851/MIN(H851,130)/BaseInfo!$C$6*1000000/3600-IF(I851&lt;0.1,BaseInfo!$C$15/MIN(H851,130)*3600,0)</f>
        <v>79.235331593860977</v>
      </c>
    </row>
    <row r="852" spans="1:13" x14ac:dyDescent="0.25">
      <c r="A852" s="1">
        <v>2</v>
      </c>
      <c r="B852" s="1">
        <v>5</v>
      </c>
      <c r="C852" s="1">
        <v>11</v>
      </c>
      <c r="D852" s="5">
        <f>DATE(BaseInfo!$C$8,A852,B852)+TIME(C852-1,0,0) + TIME(BaseInfo!$C$12,BaseInfo!$C$13,0)</f>
        <v>44597.645833333328</v>
      </c>
      <c r="E852" s="2">
        <f t="shared" si="54"/>
        <v>0</v>
      </c>
      <c r="F852" s="2">
        <v>-1.7050000000000001</v>
      </c>
      <c r="G852" s="2">
        <v>0.79300000000000004</v>
      </c>
      <c r="H852" s="3">
        <v>1018.539</v>
      </c>
      <c r="I852" s="4">
        <v>0</v>
      </c>
      <c r="J852" s="11">
        <f t="shared" si="52"/>
        <v>2</v>
      </c>
      <c r="K852" s="11">
        <f t="shared" si="53"/>
        <v>16</v>
      </c>
      <c r="L852" s="12">
        <f t="shared" si="55"/>
        <v>1.8803919804125948</v>
      </c>
      <c r="M852" s="13" cm="1">
        <f t="array" ref="M852">BaseInfo!$C$10*(1-E852)*INDEX(BaseInfo!$E$21:$AB$21,K852)*INDEX(BaseInfo!$E$25:$P$25,J852)/L852/MIN(H852,130)/BaseInfo!$C$6*1000000/3600-IF(I852&lt;0.1,BaseInfo!$C$15/MIN(H852,130)*3600,0)</f>
        <v>102.40318020718566</v>
      </c>
    </row>
    <row r="853" spans="1:13" x14ac:dyDescent="0.25">
      <c r="A853" s="1">
        <v>2</v>
      </c>
      <c r="B853" s="1">
        <v>5</v>
      </c>
      <c r="C853" s="1">
        <v>12</v>
      </c>
      <c r="D853" s="5">
        <f>DATE(BaseInfo!$C$8,A853,B853)+TIME(C853-1,0,0) + TIME(BaseInfo!$C$12,BaseInfo!$C$13,0)</f>
        <v>44597.6875</v>
      </c>
      <c r="E853" s="2">
        <f t="shared" si="54"/>
        <v>0</v>
      </c>
      <c r="F853" s="2">
        <v>-1.6379999999999999</v>
      </c>
      <c r="G853" s="2">
        <v>0.67800000000000005</v>
      </c>
      <c r="H853" s="3">
        <v>315.41199999999998</v>
      </c>
      <c r="I853" s="4">
        <v>0</v>
      </c>
      <c r="J853" s="11">
        <f t="shared" si="52"/>
        <v>2</v>
      </c>
      <c r="K853" s="11">
        <f t="shared" si="53"/>
        <v>17</v>
      </c>
      <c r="L853" s="12">
        <f t="shared" si="55"/>
        <v>1.7727740972836894</v>
      </c>
      <c r="M853" s="13" cm="1">
        <f t="array" ref="M853">BaseInfo!$C$10*(1-E853)*INDEX(BaseInfo!$E$21:$AB$21,K853)*INDEX(BaseInfo!$E$25:$P$25,J853)/L853/MIN(H853,130)/BaseInfo!$C$6*1000000/3600-IF(I853&lt;0.1,BaseInfo!$C$15/MIN(H853,130)*3600,0)</f>
        <v>136.67701795454519</v>
      </c>
    </row>
    <row r="854" spans="1:13" x14ac:dyDescent="0.25">
      <c r="A854" s="1">
        <v>2</v>
      </c>
      <c r="B854" s="1">
        <v>5</v>
      </c>
      <c r="C854" s="1">
        <v>13</v>
      </c>
      <c r="D854" s="5">
        <f>DATE(BaseInfo!$C$8,A854,B854)+TIME(C854-1,0,0) + TIME(BaseInfo!$C$12,BaseInfo!$C$13,0)</f>
        <v>44597.729166666664</v>
      </c>
      <c r="E854" s="2">
        <f t="shared" si="54"/>
        <v>0</v>
      </c>
      <c r="F854" s="2">
        <v>-1.6359999999999999</v>
      </c>
      <c r="G854" s="2">
        <v>0.48099999999999998</v>
      </c>
      <c r="H854" s="3">
        <v>37.365000000000002</v>
      </c>
      <c r="I854" s="4">
        <v>0</v>
      </c>
      <c r="J854" s="11">
        <f t="shared" si="52"/>
        <v>2</v>
      </c>
      <c r="K854" s="11">
        <f t="shared" si="53"/>
        <v>18</v>
      </c>
      <c r="L854" s="12">
        <f t="shared" si="55"/>
        <v>1.7052439708147336</v>
      </c>
      <c r="M854" s="13" cm="1">
        <f t="array" ref="M854">BaseInfo!$C$10*(1-E854)*INDEX(BaseInfo!$E$21:$AB$21,K854)*INDEX(BaseInfo!$E$25:$P$25,J854)/L854/MIN(H854,130)/BaseInfo!$C$6*1000000/3600-IF(I854&lt;0.1,BaseInfo!$C$15/MIN(H854,130)*3600,0)</f>
        <v>494.73860108908877</v>
      </c>
    </row>
    <row r="855" spans="1:13" x14ac:dyDescent="0.25">
      <c r="A855" s="1">
        <v>2</v>
      </c>
      <c r="B855" s="1">
        <v>5</v>
      </c>
      <c r="C855" s="1">
        <v>14</v>
      </c>
      <c r="D855" s="5">
        <f>DATE(BaseInfo!$C$8,A855,B855)+TIME(C855-1,0,0) + TIME(BaseInfo!$C$12,BaseInfo!$C$13,0)</f>
        <v>44597.770833333328</v>
      </c>
      <c r="E855" s="2">
        <f t="shared" si="54"/>
        <v>0</v>
      </c>
      <c r="F855" s="2">
        <v>-1.3879999999999999</v>
      </c>
      <c r="G855" s="2">
        <v>-0.48199999999999998</v>
      </c>
      <c r="H855" s="3">
        <v>37.195999999999998</v>
      </c>
      <c r="I855" s="4">
        <v>0</v>
      </c>
      <c r="J855" s="11">
        <f t="shared" si="52"/>
        <v>2</v>
      </c>
      <c r="K855" s="11">
        <f t="shared" si="53"/>
        <v>19</v>
      </c>
      <c r="L855" s="12">
        <f t="shared" si="55"/>
        <v>1.4693086809789153</v>
      </c>
      <c r="M855" s="13" cm="1">
        <f t="array" ref="M855">BaseInfo!$C$10*(1-E855)*INDEX(BaseInfo!$E$21:$AB$21,K855)*INDEX(BaseInfo!$E$25:$P$25,J855)/L855/MIN(H855,130)/BaseInfo!$C$6*1000000/3600-IF(I855&lt;0.1,BaseInfo!$C$15/MIN(H855,130)*3600,0)</f>
        <v>578.34452431611976</v>
      </c>
    </row>
    <row r="856" spans="1:13" x14ac:dyDescent="0.25">
      <c r="A856" s="1">
        <v>2</v>
      </c>
      <c r="B856" s="1">
        <v>5</v>
      </c>
      <c r="C856" s="1">
        <v>15</v>
      </c>
      <c r="D856" s="5">
        <f>DATE(BaseInfo!$C$8,A856,B856)+TIME(C856-1,0,0) + TIME(BaseInfo!$C$12,BaseInfo!$C$13,0)</f>
        <v>44597.8125</v>
      </c>
      <c r="E856" s="2">
        <f t="shared" si="54"/>
        <v>0</v>
      </c>
      <c r="F856" s="2">
        <v>-0.32700000000000001</v>
      </c>
      <c r="G856" s="2">
        <v>-1.1990000000000001</v>
      </c>
      <c r="H856" s="3">
        <v>37.116</v>
      </c>
      <c r="I856" s="4">
        <v>0</v>
      </c>
      <c r="J856" s="11">
        <f t="shared" si="52"/>
        <v>2</v>
      </c>
      <c r="K856" s="11">
        <f t="shared" si="53"/>
        <v>20</v>
      </c>
      <c r="L856" s="12">
        <f t="shared" si="55"/>
        <v>1.2427912133580605</v>
      </c>
      <c r="M856" s="13" cm="1">
        <f t="array" ref="M856">BaseInfo!$C$10*(1-E856)*INDEX(BaseInfo!$E$21:$AB$21,K856)*INDEX(BaseInfo!$E$25:$P$25,J856)/L856/MIN(H856,130)/BaseInfo!$C$6*1000000/3600-IF(I856&lt;0.1,BaseInfo!$C$15/MIN(H856,130)*3600,0)</f>
        <v>594.10516946128462</v>
      </c>
    </row>
    <row r="857" spans="1:13" x14ac:dyDescent="0.25">
      <c r="A857" s="1">
        <v>2</v>
      </c>
      <c r="B857" s="1">
        <v>5</v>
      </c>
      <c r="C857" s="1">
        <v>16</v>
      </c>
      <c r="D857" s="5">
        <f>DATE(BaseInfo!$C$8,A857,B857)+TIME(C857-1,0,0) + TIME(BaseInfo!$C$12,BaseInfo!$C$13,0)</f>
        <v>44597.854166666664</v>
      </c>
      <c r="E857" s="2">
        <f t="shared" si="54"/>
        <v>0</v>
      </c>
      <c r="F857" s="2">
        <v>-0.122</v>
      </c>
      <c r="G857" s="2">
        <v>-1.0900000000000001</v>
      </c>
      <c r="H857" s="3">
        <v>37.055999999999997</v>
      </c>
      <c r="I857" s="4">
        <v>0</v>
      </c>
      <c r="J857" s="11">
        <f t="shared" si="52"/>
        <v>2</v>
      </c>
      <c r="K857" s="11">
        <f t="shared" si="53"/>
        <v>21</v>
      </c>
      <c r="L857" s="12">
        <f t="shared" si="55"/>
        <v>1.0968062727756438</v>
      </c>
      <c r="M857" s="13" cm="1">
        <f t="array" ref="M857">BaseInfo!$C$10*(1-E857)*INDEX(BaseInfo!$E$21:$AB$21,K857)*INDEX(BaseInfo!$E$25:$P$25,J857)/L857/MIN(H857,130)/BaseInfo!$C$6*1000000/3600-IF(I857&lt;0.1,BaseInfo!$C$15/MIN(H857,130)*3600,0)</f>
        <v>517.42241407136839</v>
      </c>
    </row>
    <row r="858" spans="1:13" x14ac:dyDescent="0.25">
      <c r="A858" s="1">
        <v>2</v>
      </c>
      <c r="B858" s="1">
        <v>5</v>
      </c>
      <c r="C858" s="1">
        <v>17</v>
      </c>
      <c r="D858" s="5">
        <f>DATE(BaseInfo!$C$8,A858,B858)+TIME(C858-1,0,0) + TIME(BaseInfo!$C$12,BaseInfo!$C$13,0)</f>
        <v>44597.895833333328</v>
      </c>
      <c r="E858" s="2">
        <f t="shared" si="54"/>
        <v>0</v>
      </c>
      <c r="F858" s="2">
        <v>-4.3999999999999997E-2</v>
      </c>
      <c r="G858" s="2">
        <v>-1.0269999999999999</v>
      </c>
      <c r="H858" s="3">
        <v>37.002000000000002</v>
      </c>
      <c r="I858" s="4">
        <v>0</v>
      </c>
      <c r="J858" s="11">
        <f t="shared" si="52"/>
        <v>2</v>
      </c>
      <c r="K858" s="11">
        <f t="shared" si="53"/>
        <v>22</v>
      </c>
      <c r="L858" s="12">
        <f t="shared" si="55"/>
        <v>1.027942118993088</v>
      </c>
      <c r="M858" s="13" cm="1">
        <f t="array" ref="M858">BaseInfo!$C$10*(1-E858)*INDEX(BaseInfo!$E$21:$AB$21,K858)*INDEX(BaseInfo!$E$25:$P$25,J858)/L858/MIN(H858,130)/BaseInfo!$C$6*1000000/3600-IF(I858&lt;0.1,BaseInfo!$C$15/MIN(H858,130)*3600,0)</f>
        <v>384.56147140272282</v>
      </c>
    </row>
    <row r="859" spans="1:13" x14ac:dyDescent="0.25">
      <c r="A859" s="1">
        <v>2</v>
      </c>
      <c r="B859" s="1">
        <v>5</v>
      </c>
      <c r="C859" s="1">
        <v>18</v>
      </c>
      <c r="D859" s="5">
        <f>DATE(BaseInfo!$C$8,A859,B859)+TIME(C859-1,0,0) + TIME(BaseInfo!$C$12,BaseInfo!$C$13,0)</f>
        <v>44597.9375</v>
      </c>
      <c r="E859" s="2">
        <f t="shared" si="54"/>
        <v>0</v>
      </c>
      <c r="F859" s="2">
        <v>-0.94399999999999995</v>
      </c>
      <c r="G859" s="2">
        <v>-5.6000000000000001E-2</v>
      </c>
      <c r="H859" s="3">
        <v>36.948999999999998</v>
      </c>
      <c r="I859" s="4">
        <v>0</v>
      </c>
      <c r="J859" s="11">
        <f t="shared" si="52"/>
        <v>2</v>
      </c>
      <c r="K859" s="11">
        <f t="shared" si="53"/>
        <v>23</v>
      </c>
      <c r="L859" s="12">
        <f t="shared" si="55"/>
        <v>0.94565955819205882</v>
      </c>
      <c r="M859" s="13" cm="1">
        <f t="array" ref="M859">BaseInfo!$C$10*(1-E859)*INDEX(BaseInfo!$E$21:$AB$21,K859)*INDEX(BaseInfo!$E$25:$P$25,J859)/L859/MIN(H859,130)/BaseInfo!$C$6*1000000/3600-IF(I859&lt;0.1,BaseInfo!$C$15/MIN(H859,130)*3600,0)</f>
        <v>174.205266324034</v>
      </c>
    </row>
    <row r="860" spans="1:13" x14ac:dyDescent="0.25">
      <c r="A860" s="1">
        <v>2</v>
      </c>
      <c r="B860" s="1">
        <v>5</v>
      </c>
      <c r="C860" s="1">
        <v>19</v>
      </c>
      <c r="D860" s="5">
        <f>DATE(BaseInfo!$C$8,A860,B860)+TIME(C860-1,0,0) + TIME(BaseInfo!$C$12,BaseInfo!$C$13,0)</f>
        <v>44597.979166666664</v>
      </c>
      <c r="E860" s="2">
        <f t="shared" si="54"/>
        <v>0</v>
      </c>
      <c r="F860" s="2">
        <v>-0.29199999999999998</v>
      </c>
      <c r="G860" s="2">
        <v>1.169</v>
      </c>
      <c r="H860" s="3">
        <v>36.875999999999998</v>
      </c>
      <c r="I860" s="4">
        <v>0</v>
      </c>
      <c r="J860" s="11">
        <f t="shared" si="52"/>
        <v>2</v>
      </c>
      <c r="K860" s="11">
        <f t="shared" si="53"/>
        <v>24</v>
      </c>
      <c r="L860" s="12">
        <f t="shared" si="55"/>
        <v>1.2049170095902872</v>
      </c>
      <c r="M860" s="13" cm="1">
        <f t="array" ref="M860">BaseInfo!$C$10*(1-E860)*INDEX(BaseInfo!$E$21:$AB$21,K860)*INDEX(BaseInfo!$E$25:$P$25,J860)/L860/MIN(H860,130)/BaseInfo!$C$6*1000000/3600-IF(I860&lt;0.1,BaseInfo!$C$15/MIN(H860,130)*3600,0)</f>
        <v>38.455796270733444</v>
      </c>
    </row>
    <row r="861" spans="1:13" x14ac:dyDescent="0.25">
      <c r="A861" s="1">
        <v>2</v>
      </c>
      <c r="B861" s="1">
        <v>5</v>
      </c>
      <c r="C861" s="1">
        <v>20</v>
      </c>
      <c r="D861" s="5">
        <f>DATE(BaseInfo!$C$8,A861,B861)+TIME(C861-1,0,0) + TIME(BaseInfo!$C$12,BaseInfo!$C$13,0)</f>
        <v>44598.020833333328</v>
      </c>
      <c r="E861" s="2">
        <f t="shared" si="54"/>
        <v>0</v>
      </c>
      <c r="F861" s="2">
        <v>0.129</v>
      </c>
      <c r="G861" s="2">
        <v>1.7829999999999999</v>
      </c>
      <c r="H861" s="3">
        <v>36.750999999999998</v>
      </c>
      <c r="I861" s="4">
        <v>0</v>
      </c>
      <c r="J861" s="11">
        <f t="shared" si="52"/>
        <v>2</v>
      </c>
      <c r="K861" s="11">
        <f t="shared" si="53"/>
        <v>1</v>
      </c>
      <c r="L861" s="12">
        <f t="shared" si="55"/>
        <v>1.7876604823064137</v>
      </c>
      <c r="M861" s="13" cm="1">
        <f t="array" ref="M861">BaseInfo!$C$10*(1-E861)*INDEX(BaseInfo!$E$21:$AB$21,K861)*INDEX(BaseInfo!$E$25:$P$25,J861)/L861/MIN(H861,130)/BaseInfo!$C$6*1000000/3600-IF(I861&lt;0.1,BaseInfo!$C$15/MIN(H861,130)*3600,0)</f>
        <v>22.814898348548802</v>
      </c>
    </row>
    <row r="862" spans="1:13" x14ac:dyDescent="0.25">
      <c r="A862" s="1">
        <v>2</v>
      </c>
      <c r="B862" s="1">
        <v>5</v>
      </c>
      <c r="C862" s="1">
        <v>21</v>
      </c>
      <c r="D862" s="5">
        <f>DATE(BaseInfo!$C$8,A862,B862)+TIME(C862-1,0,0) + TIME(BaseInfo!$C$12,BaseInfo!$C$13,0)</f>
        <v>44598.0625</v>
      </c>
      <c r="E862" s="2">
        <f t="shared" si="54"/>
        <v>0</v>
      </c>
      <c r="F862" s="2">
        <v>0.44600000000000001</v>
      </c>
      <c r="G862" s="2">
        <v>2.335</v>
      </c>
      <c r="H862" s="3">
        <v>36.561</v>
      </c>
      <c r="I862" s="4">
        <v>0</v>
      </c>
      <c r="J862" s="11">
        <f t="shared" si="52"/>
        <v>2</v>
      </c>
      <c r="K862" s="11">
        <f t="shared" si="53"/>
        <v>2</v>
      </c>
      <c r="L862" s="12">
        <f t="shared" si="55"/>
        <v>2.3772128638386589</v>
      </c>
      <c r="M862" s="13" cm="1">
        <f t="array" ref="M862">BaseInfo!$C$10*(1-E862)*INDEX(BaseInfo!$E$21:$AB$21,K862)*INDEX(BaseInfo!$E$25:$P$25,J862)/L862/MIN(H862,130)/BaseInfo!$C$6*1000000/3600-IF(I862&lt;0.1,BaseInfo!$C$15/MIN(H862,130)*3600,0)</f>
        <v>14.803968081079518</v>
      </c>
    </row>
    <row r="863" spans="1:13" x14ac:dyDescent="0.25">
      <c r="A863" s="1">
        <v>2</v>
      </c>
      <c r="B863" s="1">
        <v>5</v>
      </c>
      <c r="C863" s="1">
        <v>22</v>
      </c>
      <c r="D863" s="5">
        <f>DATE(BaseInfo!$C$8,A863,B863)+TIME(C863-1,0,0) + TIME(BaseInfo!$C$12,BaseInfo!$C$13,0)</f>
        <v>44598.104166666664</v>
      </c>
      <c r="E863" s="2">
        <f t="shared" si="54"/>
        <v>0</v>
      </c>
      <c r="F863" s="2">
        <v>0.157</v>
      </c>
      <c r="G863" s="2">
        <v>2.6440000000000001</v>
      </c>
      <c r="H863" s="3">
        <v>36.362000000000002</v>
      </c>
      <c r="I863" s="4">
        <v>0</v>
      </c>
      <c r="J863" s="11">
        <f t="shared" si="52"/>
        <v>2</v>
      </c>
      <c r="K863" s="11">
        <f t="shared" si="53"/>
        <v>3</v>
      </c>
      <c r="L863" s="12">
        <f t="shared" si="55"/>
        <v>2.6486572069635588</v>
      </c>
      <c r="M863" s="13" cm="1">
        <f t="array" ref="M863">BaseInfo!$C$10*(1-E863)*INDEX(BaseInfo!$E$21:$AB$21,K863)*INDEX(BaseInfo!$E$25:$P$25,J863)/L863/MIN(H863,130)/BaseInfo!$C$6*1000000/3600-IF(I863&lt;0.1,BaseInfo!$C$15/MIN(H863,130)*3600,0)</f>
        <v>12.344882241361487</v>
      </c>
    </row>
    <row r="864" spans="1:13" x14ac:dyDescent="0.25">
      <c r="A864" s="1">
        <v>2</v>
      </c>
      <c r="B864" s="1">
        <v>5</v>
      </c>
      <c r="C864" s="1">
        <v>23</v>
      </c>
      <c r="D864" s="5">
        <f>DATE(BaseInfo!$C$8,A864,B864)+TIME(C864-1,0,0) + TIME(BaseInfo!$C$12,BaseInfo!$C$13,0)</f>
        <v>44598.145833333328</v>
      </c>
      <c r="E864" s="2">
        <f t="shared" si="54"/>
        <v>0</v>
      </c>
      <c r="F864" s="2">
        <v>-0.94399999999999995</v>
      </c>
      <c r="G864" s="2">
        <v>2.7080000000000002</v>
      </c>
      <c r="H864" s="3">
        <v>36.167000000000002</v>
      </c>
      <c r="I864" s="4">
        <v>0</v>
      </c>
      <c r="J864" s="11">
        <f t="shared" si="52"/>
        <v>2</v>
      </c>
      <c r="K864" s="11">
        <f t="shared" si="53"/>
        <v>4</v>
      </c>
      <c r="L864" s="12">
        <f t="shared" si="55"/>
        <v>2.8678214728256712</v>
      </c>
      <c r="M864" s="13" cm="1">
        <f t="array" ref="M864">BaseInfo!$C$10*(1-E864)*INDEX(BaseInfo!$E$21:$AB$21,K864)*INDEX(BaseInfo!$E$25:$P$25,J864)/L864/MIN(H864,130)/BaseInfo!$C$6*1000000/3600-IF(I864&lt;0.1,BaseInfo!$C$15/MIN(H864,130)*3600,0)</f>
        <v>10.702246180873919</v>
      </c>
    </row>
    <row r="865" spans="1:13" x14ac:dyDescent="0.25">
      <c r="A865" s="1">
        <v>2</v>
      </c>
      <c r="B865" s="1">
        <v>5</v>
      </c>
      <c r="C865" s="1">
        <v>24</v>
      </c>
      <c r="D865" s="5">
        <f>DATE(BaseInfo!$C$8,A865,B865)+TIME(C865-1,0,0) + TIME(BaseInfo!$C$12,BaseInfo!$C$13,0)</f>
        <v>44598.1875</v>
      </c>
      <c r="E865" s="2">
        <f t="shared" si="54"/>
        <v>0</v>
      </c>
      <c r="F865" s="2">
        <v>-1.708</v>
      </c>
      <c r="G865" s="2">
        <v>2.3959999999999999</v>
      </c>
      <c r="H865" s="3">
        <v>36.021999999999998</v>
      </c>
      <c r="I865" s="4">
        <v>0</v>
      </c>
      <c r="J865" s="11">
        <f t="shared" si="52"/>
        <v>2</v>
      </c>
      <c r="K865" s="11">
        <f t="shared" si="53"/>
        <v>5</v>
      </c>
      <c r="L865" s="12">
        <f t="shared" si="55"/>
        <v>2.9424615545491841</v>
      </c>
      <c r="M865" s="13" cm="1">
        <f t="array" ref="M865">BaseInfo!$C$10*(1-E865)*INDEX(BaseInfo!$E$21:$AB$21,K865)*INDEX(BaseInfo!$E$25:$P$25,J865)/L865/MIN(H865,130)/BaseInfo!$C$6*1000000/3600-IF(I865&lt;0.1,BaseInfo!$C$15/MIN(H865,130)*3600,0)</f>
        <v>50.645516672609304</v>
      </c>
    </row>
    <row r="866" spans="1:13" x14ac:dyDescent="0.25">
      <c r="A866" s="1">
        <v>2</v>
      </c>
      <c r="B866" s="1">
        <v>6</v>
      </c>
      <c r="C866" s="1">
        <v>1</v>
      </c>
      <c r="D866" s="5">
        <f>DATE(BaseInfo!$C$8,A866,B866)+TIME(C866-1,0,0) + TIME(BaseInfo!$C$12,BaseInfo!$C$13,0)</f>
        <v>44598.229166666664</v>
      </c>
      <c r="E866" s="2">
        <f t="shared" si="54"/>
        <v>0</v>
      </c>
      <c r="F866" s="2">
        <v>-2.0110000000000001</v>
      </c>
      <c r="G866" s="2">
        <v>1.8169999999999999</v>
      </c>
      <c r="H866" s="3">
        <v>35.944000000000003</v>
      </c>
      <c r="I866" s="4">
        <v>0</v>
      </c>
      <c r="J866" s="11">
        <f t="shared" si="52"/>
        <v>2</v>
      </c>
      <c r="K866" s="11">
        <f t="shared" si="53"/>
        <v>6</v>
      </c>
      <c r="L866" s="12">
        <f t="shared" si="55"/>
        <v>2.7102785834670207</v>
      </c>
      <c r="M866" s="13" cm="1">
        <f t="array" ref="M866">BaseInfo!$C$10*(1-E866)*INDEX(BaseInfo!$E$21:$AB$21,K866)*INDEX(BaseInfo!$E$25:$P$25,J866)/L866/MIN(H866,130)/BaseInfo!$C$6*1000000/3600-IF(I866&lt;0.1,BaseInfo!$C$15/MIN(H866,130)*3600,0)</f>
        <v>99.946258564756974</v>
      </c>
    </row>
    <row r="867" spans="1:13" x14ac:dyDescent="0.25">
      <c r="A867" s="1">
        <v>2</v>
      </c>
      <c r="B867" s="1">
        <v>6</v>
      </c>
      <c r="C867" s="1">
        <v>2</v>
      </c>
      <c r="D867" s="5">
        <f>DATE(BaseInfo!$C$8,A867,B867)+TIME(C867-1,0,0) + TIME(BaseInfo!$C$12,BaseInfo!$C$13,0)</f>
        <v>44598.270833333328</v>
      </c>
      <c r="E867" s="2">
        <f t="shared" si="54"/>
        <v>0</v>
      </c>
      <c r="F867" s="2">
        <v>-2.2160000000000002</v>
      </c>
      <c r="G867" s="2">
        <v>1.3460000000000001</v>
      </c>
      <c r="H867" s="3">
        <v>35.905000000000001</v>
      </c>
      <c r="I867" s="4">
        <v>0</v>
      </c>
      <c r="J867" s="11">
        <f t="shared" si="52"/>
        <v>2</v>
      </c>
      <c r="K867" s="11">
        <f t="shared" si="53"/>
        <v>7</v>
      </c>
      <c r="L867" s="12">
        <f t="shared" si="55"/>
        <v>2.5927537484304217</v>
      </c>
      <c r="M867" s="13" cm="1">
        <f t="array" ref="M867">BaseInfo!$C$10*(1-E867)*INDEX(BaseInfo!$E$21:$AB$21,K867)*INDEX(BaseInfo!$E$25:$P$25,J867)/L867/MIN(H867,130)/BaseInfo!$C$6*1000000/3600-IF(I867&lt;0.1,BaseInfo!$C$15/MIN(H867,130)*3600,0)</f>
        <v>151.07303091218023</v>
      </c>
    </row>
    <row r="868" spans="1:13" x14ac:dyDescent="0.25">
      <c r="A868" s="1">
        <v>2</v>
      </c>
      <c r="B868" s="1">
        <v>6</v>
      </c>
      <c r="C868" s="1">
        <v>3</v>
      </c>
      <c r="D868" s="5">
        <f>DATE(BaseInfo!$C$8,A868,B868)+TIME(C868-1,0,0) + TIME(BaseInfo!$C$12,BaseInfo!$C$13,0)</f>
        <v>44598.3125</v>
      </c>
      <c r="E868" s="2">
        <f t="shared" si="54"/>
        <v>0</v>
      </c>
      <c r="F868" s="2">
        <v>-1.8979999999999999</v>
      </c>
      <c r="G868" s="2">
        <v>0.98499999999999999</v>
      </c>
      <c r="H868" s="3">
        <v>35.96</v>
      </c>
      <c r="I868" s="4">
        <v>0</v>
      </c>
      <c r="J868" s="11">
        <f t="shared" si="52"/>
        <v>2</v>
      </c>
      <c r="K868" s="11">
        <f t="shared" si="53"/>
        <v>8</v>
      </c>
      <c r="L868" s="12">
        <f t="shared" si="55"/>
        <v>2.1383706413996615</v>
      </c>
      <c r="M868" s="13" cm="1">
        <f t="array" ref="M868">BaseInfo!$C$10*(1-E868)*INDEX(BaseInfo!$E$21:$AB$21,K868)*INDEX(BaseInfo!$E$25:$P$25,J868)/L868/MIN(H868,130)/BaseInfo!$C$6*1000000/3600-IF(I868&lt;0.1,BaseInfo!$C$15/MIN(H868,130)*3600,0)</f>
        <v>268.6071907248521</v>
      </c>
    </row>
    <row r="869" spans="1:13" x14ac:dyDescent="0.25">
      <c r="A869" s="1">
        <v>2</v>
      </c>
      <c r="B869" s="1">
        <v>6</v>
      </c>
      <c r="C869" s="1">
        <v>4</v>
      </c>
      <c r="D869" s="5">
        <f>DATE(BaseInfo!$C$8,A869,B869)+TIME(C869-1,0,0) + TIME(BaseInfo!$C$12,BaseInfo!$C$13,0)</f>
        <v>44598.354166666664</v>
      </c>
      <c r="E869" s="2">
        <f t="shared" si="54"/>
        <v>0</v>
      </c>
      <c r="F869" s="2">
        <v>-1.8169999999999999</v>
      </c>
      <c r="G869" s="2">
        <v>0.91700000000000004</v>
      </c>
      <c r="H869" s="3">
        <v>106.252</v>
      </c>
      <c r="I869" s="4">
        <v>0</v>
      </c>
      <c r="J869" s="11">
        <f t="shared" si="52"/>
        <v>2</v>
      </c>
      <c r="K869" s="11">
        <f t="shared" si="53"/>
        <v>9</v>
      </c>
      <c r="L869" s="12">
        <f t="shared" si="55"/>
        <v>2.0352832726674683</v>
      </c>
      <c r="M869" s="13" cm="1">
        <f t="array" ref="M869">BaseInfo!$C$10*(1-E869)*INDEX(BaseInfo!$E$21:$AB$21,K869)*INDEX(BaseInfo!$E$25:$P$25,J869)/L869/MIN(H869,130)/BaseInfo!$C$6*1000000/3600-IF(I869&lt;0.1,BaseInfo!$C$15/MIN(H869,130)*3600,0)</f>
        <v>125.40525623531101</v>
      </c>
    </row>
    <row r="870" spans="1:13" x14ac:dyDescent="0.25">
      <c r="A870" s="1">
        <v>2</v>
      </c>
      <c r="B870" s="1">
        <v>6</v>
      </c>
      <c r="C870" s="1">
        <v>5</v>
      </c>
      <c r="D870" s="5">
        <f>DATE(BaseInfo!$C$8,A870,B870)+TIME(C870-1,0,0) + TIME(BaseInfo!$C$12,BaseInfo!$C$13,0)</f>
        <v>44598.395833333328</v>
      </c>
      <c r="E870" s="2">
        <f t="shared" si="54"/>
        <v>0</v>
      </c>
      <c r="F870" s="2">
        <v>-1.889</v>
      </c>
      <c r="G870" s="2">
        <v>0.96299999999999997</v>
      </c>
      <c r="H870" s="3">
        <v>146.38399999999999</v>
      </c>
      <c r="I870" s="4">
        <v>0</v>
      </c>
      <c r="J870" s="11">
        <f t="shared" si="52"/>
        <v>2</v>
      </c>
      <c r="K870" s="11">
        <f t="shared" si="53"/>
        <v>10</v>
      </c>
      <c r="L870" s="12">
        <f t="shared" si="55"/>
        <v>2.1203042234547382</v>
      </c>
      <c r="M870" s="13" cm="1">
        <f t="array" ref="M870">BaseInfo!$C$10*(1-E870)*INDEX(BaseInfo!$E$21:$AB$21,K870)*INDEX(BaseInfo!$E$25:$P$25,J870)/L870/MIN(H870,130)/BaseInfo!$C$6*1000000/3600-IF(I870&lt;0.1,BaseInfo!$C$15/MIN(H870,130)*3600,0)</f>
        <v>113.82097122456621</v>
      </c>
    </row>
    <row r="871" spans="1:13" x14ac:dyDescent="0.25">
      <c r="A871" s="1">
        <v>2</v>
      </c>
      <c r="B871" s="1">
        <v>6</v>
      </c>
      <c r="C871" s="1">
        <v>6</v>
      </c>
      <c r="D871" s="5">
        <f>DATE(BaseInfo!$C$8,A871,B871)+TIME(C871-1,0,0) + TIME(BaseInfo!$C$12,BaseInfo!$C$13,0)</f>
        <v>44598.4375</v>
      </c>
      <c r="E871" s="2">
        <f t="shared" si="54"/>
        <v>0</v>
      </c>
      <c r="F871" s="2">
        <v>-2.2799999999999998</v>
      </c>
      <c r="G871" s="2">
        <v>0.96499999999999997</v>
      </c>
      <c r="H871" s="3">
        <v>310.923</v>
      </c>
      <c r="I871" s="4">
        <v>0</v>
      </c>
      <c r="J871" s="11">
        <f t="shared" si="52"/>
        <v>2</v>
      </c>
      <c r="K871" s="11">
        <f t="shared" si="53"/>
        <v>11</v>
      </c>
      <c r="L871" s="12">
        <f t="shared" si="55"/>
        <v>2.4758079489330345</v>
      </c>
      <c r="M871" s="13" cm="1">
        <f t="array" ref="M871">BaseInfo!$C$10*(1-E871)*INDEX(BaseInfo!$E$21:$AB$21,K871)*INDEX(BaseInfo!$E$25:$P$25,J871)/L871/MIN(H871,130)/BaseInfo!$C$6*1000000/3600-IF(I871&lt;0.1,BaseInfo!$C$15/MIN(H871,130)*3600,0)</f>
        <v>77.109888386978113</v>
      </c>
    </row>
    <row r="872" spans="1:13" x14ac:dyDescent="0.25">
      <c r="A872" s="1">
        <v>2</v>
      </c>
      <c r="B872" s="1">
        <v>6</v>
      </c>
      <c r="C872" s="1">
        <v>7</v>
      </c>
      <c r="D872" s="5">
        <f>DATE(BaseInfo!$C$8,A872,B872)+TIME(C872-1,0,0) + TIME(BaseInfo!$C$12,BaseInfo!$C$13,0)</f>
        <v>44598.479166666664</v>
      </c>
      <c r="E872" s="2">
        <f t="shared" si="54"/>
        <v>0</v>
      </c>
      <c r="F872" s="2">
        <v>-2.4830000000000001</v>
      </c>
      <c r="G872" s="2">
        <v>1.01</v>
      </c>
      <c r="H872" s="3">
        <v>576.71299999999997</v>
      </c>
      <c r="I872" s="4">
        <v>0</v>
      </c>
      <c r="J872" s="11">
        <f t="shared" si="52"/>
        <v>2</v>
      </c>
      <c r="K872" s="11">
        <f t="shared" si="53"/>
        <v>12</v>
      </c>
      <c r="L872" s="12">
        <f t="shared" si="55"/>
        <v>2.6805575912485073</v>
      </c>
      <c r="M872" s="13" cm="1">
        <f t="array" ref="M872">BaseInfo!$C$10*(1-E872)*INDEX(BaseInfo!$E$21:$AB$21,K872)*INDEX(BaseInfo!$E$25:$P$25,J872)/L872/MIN(H872,130)/BaseInfo!$C$6*1000000/3600-IF(I872&lt;0.1,BaseInfo!$C$15/MIN(H872,130)*3600,0)</f>
        <v>58.712181035529547</v>
      </c>
    </row>
    <row r="873" spans="1:13" x14ac:dyDescent="0.25">
      <c r="A873" s="1">
        <v>2</v>
      </c>
      <c r="B873" s="1">
        <v>6</v>
      </c>
      <c r="C873" s="1">
        <v>8</v>
      </c>
      <c r="D873" s="5">
        <f>DATE(BaseInfo!$C$8,A873,B873)+TIME(C873-1,0,0) + TIME(BaseInfo!$C$12,BaseInfo!$C$13,0)</f>
        <v>44598.520833333328</v>
      </c>
      <c r="E873" s="2">
        <f t="shared" si="54"/>
        <v>0</v>
      </c>
      <c r="F873" s="2">
        <v>-2.6320000000000001</v>
      </c>
      <c r="G873" s="2">
        <v>1.208</v>
      </c>
      <c r="H873" s="3">
        <v>827.38199999999995</v>
      </c>
      <c r="I873" s="4">
        <v>0</v>
      </c>
      <c r="J873" s="11">
        <f t="shared" si="52"/>
        <v>2</v>
      </c>
      <c r="K873" s="11">
        <f t="shared" si="53"/>
        <v>13</v>
      </c>
      <c r="L873" s="12">
        <f t="shared" si="55"/>
        <v>2.8959779004681647</v>
      </c>
      <c r="M873" s="13" cm="1">
        <f t="array" ref="M873">BaseInfo!$C$10*(1-E873)*INDEX(BaseInfo!$E$21:$AB$21,K873)*INDEX(BaseInfo!$E$25:$P$25,J873)/L873/MIN(H873,130)/BaseInfo!$C$6*1000000/3600-IF(I873&lt;0.1,BaseInfo!$C$15/MIN(H873,130)*3600,0)</f>
        <v>54.138822675266681</v>
      </c>
    </row>
    <row r="874" spans="1:13" x14ac:dyDescent="0.25">
      <c r="A874" s="1">
        <v>2</v>
      </c>
      <c r="B874" s="1">
        <v>6</v>
      </c>
      <c r="C874" s="1">
        <v>9</v>
      </c>
      <c r="D874" s="5">
        <f>DATE(BaseInfo!$C$8,A874,B874)+TIME(C874-1,0,0) + TIME(BaseInfo!$C$12,BaseInfo!$C$13,0)</f>
        <v>44598.5625</v>
      </c>
      <c r="E874" s="2">
        <f t="shared" si="54"/>
        <v>0</v>
      </c>
      <c r="F874" s="2">
        <v>-2.4820000000000002</v>
      </c>
      <c r="G874" s="2">
        <v>1.448</v>
      </c>
      <c r="H874" s="3">
        <v>981.32100000000003</v>
      </c>
      <c r="I874" s="4">
        <v>0</v>
      </c>
      <c r="J874" s="11">
        <f t="shared" si="52"/>
        <v>2</v>
      </c>
      <c r="K874" s="11">
        <f t="shared" si="53"/>
        <v>14</v>
      </c>
      <c r="L874" s="12">
        <f t="shared" si="55"/>
        <v>2.8735044805950802</v>
      </c>
      <c r="M874" s="13" cm="1">
        <f t="array" ref="M874">BaseInfo!$C$10*(1-E874)*INDEX(BaseInfo!$E$21:$AB$21,K874)*INDEX(BaseInfo!$E$25:$P$25,J874)/L874/MIN(H874,130)/BaseInfo!$C$6*1000000/3600-IF(I874&lt;0.1,BaseInfo!$C$15/MIN(H874,130)*3600,0)</f>
        <v>54.58389543845697</v>
      </c>
    </row>
    <row r="875" spans="1:13" x14ac:dyDescent="0.25">
      <c r="A875" s="1">
        <v>2</v>
      </c>
      <c r="B875" s="1">
        <v>6</v>
      </c>
      <c r="C875" s="1">
        <v>10</v>
      </c>
      <c r="D875" s="5">
        <f>DATE(BaseInfo!$C$8,A875,B875)+TIME(C875-1,0,0) + TIME(BaseInfo!$C$12,BaseInfo!$C$13,0)</f>
        <v>44598.604166666664</v>
      </c>
      <c r="E875" s="2">
        <f t="shared" si="54"/>
        <v>0</v>
      </c>
      <c r="F875" s="2">
        <v>-2.2320000000000002</v>
      </c>
      <c r="G875" s="2">
        <v>1.6539999999999999</v>
      </c>
      <c r="H875" s="3">
        <v>1039.9639999999999</v>
      </c>
      <c r="I875" s="4">
        <v>0</v>
      </c>
      <c r="J875" s="11">
        <f t="shared" si="52"/>
        <v>2</v>
      </c>
      <c r="K875" s="11">
        <f t="shared" si="53"/>
        <v>15</v>
      </c>
      <c r="L875" s="12">
        <f t="shared" si="55"/>
        <v>2.7780460759317873</v>
      </c>
      <c r="M875" s="13" cm="1">
        <f t="array" ref="M875">BaseInfo!$C$10*(1-E875)*INDEX(BaseInfo!$E$21:$AB$21,K875)*INDEX(BaseInfo!$E$25:$P$25,J875)/L875/MIN(H875,130)/BaseInfo!$C$6*1000000/3600-IF(I875&lt;0.1,BaseInfo!$C$15/MIN(H875,130)*3600,0)</f>
        <v>56.554646743725392</v>
      </c>
    </row>
    <row r="876" spans="1:13" x14ac:dyDescent="0.25">
      <c r="A876" s="1">
        <v>2</v>
      </c>
      <c r="B876" s="1">
        <v>6</v>
      </c>
      <c r="C876" s="1">
        <v>11</v>
      </c>
      <c r="D876" s="5">
        <f>DATE(BaseInfo!$C$8,A876,B876)+TIME(C876-1,0,0) + TIME(BaseInfo!$C$12,BaseInfo!$C$13,0)</f>
        <v>44598.645833333328</v>
      </c>
      <c r="E876" s="2">
        <f t="shared" si="54"/>
        <v>0</v>
      </c>
      <c r="F876" s="2">
        <v>-1.8460000000000001</v>
      </c>
      <c r="G876" s="2">
        <v>1.536</v>
      </c>
      <c r="H876" s="3">
        <v>950.70299999999997</v>
      </c>
      <c r="I876" s="4">
        <v>0</v>
      </c>
      <c r="J876" s="11">
        <f t="shared" si="52"/>
        <v>2</v>
      </c>
      <c r="K876" s="11">
        <f t="shared" si="53"/>
        <v>16</v>
      </c>
      <c r="L876" s="12">
        <f t="shared" si="55"/>
        <v>2.4014603890133186</v>
      </c>
      <c r="M876" s="13" cm="1">
        <f t="array" ref="M876">BaseInfo!$C$10*(1-E876)*INDEX(BaseInfo!$E$21:$AB$21,K876)*INDEX(BaseInfo!$E$25:$P$25,J876)/L876/MIN(H876,130)/BaseInfo!$C$6*1000000/3600-IF(I876&lt;0.1,BaseInfo!$C$15/MIN(H876,130)*3600,0)</f>
        <v>79.58289090868135</v>
      </c>
    </row>
    <row r="877" spans="1:13" x14ac:dyDescent="0.25">
      <c r="A877" s="1">
        <v>2</v>
      </c>
      <c r="B877" s="1">
        <v>6</v>
      </c>
      <c r="C877" s="1">
        <v>12</v>
      </c>
      <c r="D877" s="5">
        <f>DATE(BaseInfo!$C$8,A877,B877)+TIME(C877-1,0,0) + TIME(BaseInfo!$C$12,BaseInfo!$C$13,0)</f>
        <v>44598.6875</v>
      </c>
      <c r="E877" s="2">
        <f t="shared" si="54"/>
        <v>0</v>
      </c>
      <c r="F877" s="2">
        <v>-1.177</v>
      </c>
      <c r="G877" s="2">
        <v>0.94</v>
      </c>
      <c r="H877" s="3">
        <v>140.35300000000001</v>
      </c>
      <c r="I877" s="4">
        <v>0</v>
      </c>
      <c r="J877" s="11">
        <f t="shared" si="52"/>
        <v>2</v>
      </c>
      <c r="K877" s="11">
        <f t="shared" si="53"/>
        <v>17</v>
      </c>
      <c r="L877" s="12">
        <f t="shared" si="55"/>
        <v>1.5062964515658928</v>
      </c>
      <c r="M877" s="13" cm="1">
        <f t="array" ref="M877">BaseInfo!$C$10*(1-E877)*INDEX(BaseInfo!$E$21:$AB$21,K877)*INDEX(BaseInfo!$E$25:$P$25,J877)/L877/MIN(H877,130)/BaseInfo!$C$6*1000000/3600-IF(I877&lt;0.1,BaseInfo!$C$15/MIN(H877,130)*3600,0)</f>
        <v>161.34633721468197</v>
      </c>
    </row>
    <row r="878" spans="1:13" x14ac:dyDescent="0.25">
      <c r="A878" s="1">
        <v>2</v>
      </c>
      <c r="B878" s="1">
        <v>6</v>
      </c>
      <c r="C878" s="1">
        <v>13</v>
      </c>
      <c r="D878" s="5">
        <f>DATE(BaseInfo!$C$8,A878,B878)+TIME(C878-1,0,0) + TIME(BaseInfo!$C$12,BaseInfo!$C$13,0)</f>
        <v>44598.729166666664</v>
      </c>
      <c r="E878" s="2">
        <f t="shared" si="54"/>
        <v>0</v>
      </c>
      <c r="F878" s="2">
        <v>-0.94499999999999995</v>
      </c>
      <c r="G878" s="2">
        <v>0.66300000000000003</v>
      </c>
      <c r="H878" s="3">
        <v>37.308</v>
      </c>
      <c r="I878" s="4">
        <v>0</v>
      </c>
      <c r="J878" s="11">
        <f t="shared" si="52"/>
        <v>2</v>
      </c>
      <c r="K878" s="11">
        <f t="shared" si="53"/>
        <v>18</v>
      </c>
      <c r="L878" s="12">
        <f t="shared" si="55"/>
        <v>1.1543803532631696</v>
      </c>
      <c r="M878" s="13" cm="1">
        <f t="array" ref="M878">BaseInfo!$C$10*(1-E878)*INDEX(BaseInfo!$E$21:$AB$21,K878)*INDEX(BaseInfo!$E$25:$P$25,J878)/L878/MIN(H878,130)/BaseInfo!$C$6*1000000/3600-IF(I878&lt;0.1,BaseInfo!$C$15/MIN(H878,130)*3600,0)</f>
        <v>736.54620661985291</v>
      </c>
    </row>
    <row r="879" spans="1:13" x14ac:dyDescent="0.25">
      <c r="A879" s="1">
        <v>2</v>
      </c>
      <c r="B879" s="1">
        <v>6</v>
      </c>
      <c r="C879" s="1">
        <v>14</v>
      </c>
      <c r="D879" s="5">
        <f>DATE(BaseInfo!$C$8,A879,B879)+TIME(C879-1,0,0) + TIME(BaseInfo!$C$12,BaseInfo!$C$13,0)</f>
        <v>44598.770833333328</v>
      </c>
      <c r="E879" s="2">
        <f t="shared" si="54"/>
        <v>0</v>
      </c>
      <c r="F879" s="2">
        <v>-0.92</v>
      </c>
      <c r="G879" s="2">
        <v>0.82299999999999995</v>
      </c>
      <c r="H879" s="3">
        <v>37.22</v>
      </c>
      <c r="I879" s="4">
        <v>0</v>
      </c>
      <c r="J879" s="11">
        <f t="shared" si="52"/>
        <v>2</v>
      </c>
      <c r="K879" s="11">
        <f t="shared" si="53"/>
        <v>19</v>
      </c>
      <c r="L879" s="12">
        <f t="shared" si="55"/>
        <v>1.2343941833952394</v>
      </c>
      <c r="M879" s="13" cm="1">
        <f t="array" ref="M879">BaseInfo!$C$10*(1-E879)*INDEX(BaseInfo!$E$21:$AB$21,K879)*INDEX(BaseInfo!$E$25:$P$25,J879)/L879/MIN(H879,130)/BaseInfo!$C$6*1000000/3600-IF(I879&lt;0.1,BaseInfo!$C$15/MIN(H879,130)*3600,0)</f>
        <v>689.80463794123091</v>
      </c>
    </row>
    <row r="880" spans="1:13" x14ac:dyDescent="0.25">
      <c r="A880" s="1">
        <v>2</v>
      </c>
      <c r="B880" s="1">
        <v>6</v>
      </c>
      <c r="C880" s="1">
        <v>15</v>
      </c>
      <c r="D880" s="5">
        <f>DATE(BaseInfo!$C$8,A880,B880)+TIME(C880-1,0,0) + TIME(BaseInfo!$C$12,BaseInfo!$C$13,0)</f>
        <v>44598.8125</v>
      </c>
      <c r="E880" s="2">
        <f t="shared" si="54"/>
        <v>0</v>
      </c>
      <c r="F880" s="2">
        <v>-0.79500000000000004</v>
      </c>
      <c r="G880" s="2">
        <v>1.42</v>
      </c>
      <c r="H880" s="3">
        <v>37.134999999999998</v>
      </c>
      <c r="I880" s="4">
        <v>0</v>
      </c>
      <c r="J880" s="11">
        <f t="shared" si="52"/>
        <v>2</v>
      </c>
      <c r="K880" s="11">
        <f t="shared" si="53"/>
        <v>20</v>
      </c>
      <c r="L880" s="12">
        <f t="shared" si="55"/>
        <v>1.6273982303050474</v>
      </c>
      <c r="M880" s="13" cm="1">
        <f t="array" ref="M880">BaseInfo!$C$10*(1-E880)*INDEX(BaseInfo!$E$21:$AB$21,K880)*INDEX(BaseInfo!$E$25:$P$25,J880)/L880/MIN(H880,130)/BaseInfo!$C$6*1000000/3600-IF(I880&lt;0.1,BaseInfo!$C$15/MIN(H880,130)*3600,0)</f>
        <v>451.17561197163195</v>
      </c>
    </row>
    <row r="881" spans="1:13" x14ac:dyDescent="0.25">
      <c r="A881" s="1">
        <v>2</v>
      </c>
      <c r="B881" s="1">
        <v>6</v>
      </c>
      <c r="C881" s="1">
        <v>16</v>
      </c>
      <c r="D881" s="5">
        <f>DATE(BaseInfo!$C$8,A881,B881)+TIME(C881-1,0,0) + TIME(BaseInfo!$C$12,BaseInfo!$C$13,0)</f>
        <v>44598.854166666664</v>
      </c>
      <c r="E881" s="2">
        <f t="shared" si="54"/>
        <v>0</v>
      </c>
      <c r="F881" s="2">
        <v>0.32200000000000001</v>
      </c>
      <c r="G881" s="2">
        <v>2.085</v>
      </c>
      <c r="H881" s="3">
        <v>37.045999999999999</v>
      </c>
      <c r="I881" s="4">
        <v>0</v>
      </c>
      <c r="J881" s="11">
        <f t="shared" si="52"/>
        <v>2</v>
      </c>
      <c r="K881" s="11">
        <f t="shared" si="53"/>
        <v>21</v>
      </c>
      <c r="L881" s="12">
        <f t="shared" si="55"/>
        <v>2.1097177536343579</v>
      </c>
      <c r="M881" s="13" cm="1">
        <f t="array" ref="M881">BaseInfo!$C$10*(1-E881)*INDEX(BaseInfo!$E$21:$AB$21,K881)*INDEX(BaseInfo!$E$25:$P$25,J881)/L881/MIN(H881,130)/BaseInfo!$C$6*1000000/3600-IF(I881&lt;0.1,BaseInfo!$C$15/MIN(H881,130)*3600,0)</f>
        <v>264.40609039565737</v>
      </c>
    </row>
    <row r="882" spans="1:13" x14ac:dyDescent="0.25">
      <c r="A882" s="1">
        <v>2</v>
      </c>
      <c r="B882" s="1">
        <v>6</v>
      </c>
      <c r="C882" s="1">
        <v>17</v>
      </c>
      <c r="D882" s="5">
        <f>DATE(BaseInfo!$C$8,A882,B882)+TIME(C882-1,0,0) + TIME(BaseInfo!$C$12,BaseInfo!$C$13,0)</f>
        <v>44598.895833333328</v>
      </c>
      <c r="E882" s="2">
        <f t="shared" si="54"/>
        <v>0</v>
      </c>
      <c r="F882" s="2">
        <v>1.7969999999999999</v>
      </c>
      <c r="G882" s="2">
        <v>1.9430000000000001</v>
      </c>
      <c r="H882" s="3">
        <v>36.936999999999998</v>
      </c>
      <c r="I882" s="4">
        <v>0</v>
      </c>
      <c r="J882" s="11">
        <f t="shared" si="52"/>
        <v>2</v>
      </c>
      <c r="K882" s="11">
        <f t="shared" si="53"/>
        <v>22</v>
      </c>
      <c r="L882" s="12">
        <f t="shared" si="55"/>
        <v>2.6465936597823245</v>
      </c>
      <c r="M882" s="13" cm="1">
        <f t="array" ref="M882">BaseInfo!$C$10*(1-E882)*INDEX(BaseInfo!$E$21:$AB$21,K882)*INDEX(BaseInfo!$E$25:$P$25,J882)/L882/MIN(H882,130)/BaseInfo!$C$6*1000000/3600-IF(I882&lt;0.1,BaseInfo!$C$15/MIN(H882,130)*3600,0)</f>
        <v>143.66643375667181</v>
      </c>
    </row>
    <row r="883" spans="1:13" x14ac:dyDescent="0.25">
      <c r="A883" s="1">
        <v>2</v>
      </c>
      <c r="B883" s="1">
        <v>6</v>
      </c>
      <c r="C883" s="1">
        <v>18</v>
      </c>
      <c r="D883" s="5">
        <f>DATE(BaseInfo!$C$8,A883,B883)+TIME(C883-1,0,0) + TIME(BaseInfo!$C$12,BaseInfo!$C$13,0)</f>
        <v>44598.9375</v>
      </c>
      <c r="E883" s="2">
        <f t="shared" si="54"/>
        <v>0</v>
      </c>
      <c r="F883" s="2">
        <v>2.4119999999999999</v>
      </c>
      <c r="G883" s="2">
        <v>1.925</v>
      </c>
      <c r="H883" s="3">
        <v>36.776000000000003</v>
      </c>
      <c r="I883" s="4">
        <v>0</v>
      </c>
      <c r="J883" s="11">
        <f t="shared" si="52"/>
        <v>2</v>
      </c>
      <c r="K883" s="11">
        <f t="shared" si="53"/>
        <v>23</v>
      </c>
      <c r="L883" s="12">
        <f t="shared" si="55"/>
        <v>3.0859956254019543</v>
      </c>
      <c r="M883" s="13" cm="1">
        <f t="array" ref="M883">BaseInfo!$C$10*(1-E883)*INDEX(BaseInfo!$E$21:$AB$21,K883)*INDEX(BaseInfo!$E$25:$P$25,J883)/L883/MIN(H883,130)/BaseInfo!$C$6*1000000/3600-IF(I883&lt;0.1,BaseInfo!$C$15/MIN(H883,130)*3600,0)</f>
        <v>46.844556999268498</v>
      </c>
    </row>
    <row r="884" spans="1:13" x14ac:dyDescent="0.25">
      <c r="A884" s="1">
        <v>2</v>
      </c>
      <c r="B884" s="1">
        <v>6</v>
      </c>
      <c r="C884" s="1">
        <v>19</v>
      </c>
      <c r="D884" s="5">
        <f>DATE(BaseInfo!$C$8,A884,B884)+TIME(C884-1,0,0) + TIME(BaseInfo!$C$12,BaseInfo!$C$13,0)</f>
        <v>44598.979166666664</v>
      </c>
      <c r="E884" s="2">
        <f t="shared" si="54"/>
        <v>0</v>
      </c>
      <c r="F884" s="2">
        <v>1.921</v>
      </c>
      <c r="G884" s="2">
        <v>2.472</v>
      </c>
      <c r="H884" s="3">
        <v>36.610999999999997</v>
      </c>
      <c r="I884" s="4">
        <v>0</v>
      </c>
      <c r="J884" s="11">
        <f t="shared" si="52"/>
        <v>2</v>
      </c>
      <c r="K884" s="11">
        <f t="shared" si="53"/>
        <v>24</v>
      </c>
      <c r="L884" s="12">
        <f t="shared" si="55"/>
        <v>3.1306588763389729</v>
      </c>
      <c r="M884" s="13" cm="1">
        <f t="array" ref="M884">BaseInfo!$C$10*(1-E884)*INDEX(BaseInfo!$E$21:$AB$21,K884)*INDEX(BaseInfo!$E$25:$P$25,J884)/L884/MIN(H884,130)/BaseInfo!$C$6*1000000/3600-IF(I884&lt;0.1,BaseInfo!$C$15/MIN(H884,130)*3600,0)</f>
        <v>8.8592863112939195</v>
      </c>
    </row>
    <row r="885" spans="1:13" x14ac:dyDescent="0.25">
      <c r="A885" s="1">
        <v>2</v>
      </c>
      <c r="B885" s="1">
        <v>6</v>
      </c>
      <c r="C885" s="1">
        <v>20</v>
      </c>
      <c r="D885" s="5">
        <f>DATE(BaseInfo!$C$8,A885,B885)+TIME(C885-1,0,0) + TIME(BaseInfo!$C$12,BaseInfo!$C$13,0)</f>
        <v>44599.020833333328</v>
      </c>
      <c r="E885" s="2">
        <f t="shared" si="54"/>
        <v>0</v>
      </c>
      <c r="F885" s="2">
        <v>1.0369999999999999</v>
      </c>
      <c r="G885" s="2">
        <v>2.8839999999999999</v>
      </c>
      <c r="H885" s="3">
        <v>36.466000000000001</v>
      </c>
      <c r="I885" s="4">
        <v>0</v>
      </c>
      <c r="J885" s="11">
        <f t="shared" si="52"/>
        <v>2</v>
      </c>
      <c r="K885" s="11">
        <f t="shared" si="53"/>
        <v>1</v>
      </c>
      <c r="L885" s="12">
        <f t="shared" si="55"/>
        <v>3.0647716064985984</v>
      </c>
      <c r="M885" s="13" cm="1">
        <f t="array" ref="M885">BaseInfo!$C$10*(1-E885)*INDEX(BaseInfo!$E$21:$AB$21,K885)*INDEX(BaseInfo!$E$25:$P$25,J885)/L885/MIN(H885,130)/BaseInfo!$C$6*1000000/3600-IF(I885&lt;0.1,BaseInfo!$C$15/MIN(H885,130)*3600,0)</f>
        <v>9.2979655268346502</v>
      </c>
    </row>
    <row r="886" spans="1:13" x14ac:dyDescent="0.25">
      <c r="A886" s="1">
        <v>2</v>
      </c>
      <c r="B886" s="1">
        <v>6</v>
      </c>
      <c r="C886" s="1">
        <v>21</v>
      </c>
      <c r="D886" s="5">
        <f>DATE(BaseInfo!$C$8,A886,B886)+TIME(C886-1,0,0) + TIME(BaseInfo!$C$12,BaseInfo!$C$13,0)</f>
        <v>44599.0625</v>
      </c>
      <c r="E886" s="2">
        <f t="shared" si="54"/>
        <v>0</v>
      </c>
      <c r="F886" s="2">
        <v>0.32</v>
      </c>
      <c r="G886" s="2">
        <v>3</v>
      </c>
      <c r="H886" s="3">
        <v>36.325000000000003</v>
      </c>
      <c r="I886" s="4">
        <v>0</v>
      </c>
      <c r="J886" s="11">
        <f t="shared" si="52"/>
        <v>2</v>
      </c>
      <c r="K886" s="11">
        <f t="shared" si="53"/>
        <v>2</v>
      </c>
      <c r="L886" s="12">
        <f t="shared" si="55"/>
        <v>3.0170183957012924</v>
      </c>
      <c r="M886" s="13" cm="1">
        <f t="array" ref="M886">BaseInfo!$C$10*(1-E886)*INDEX(BaseInfo!$E$21:$AB$21,K886)*INDEX(BaseInfo!$E$25:$P$25,J886)/L886/MIN(H886,130)/BaseInfo!$C$6*1000000/3600-IF(I886&lt;0.1,BaseInfo!$C$15/MIN(H886,130)*3600,0)</f>
        <v>9.6386590555032257</v>
      </c>
    </row>
    <row r="887" spans="1:13" x14ac:dyDescent="0.25">
      <c r="A887" s="1">
        <v>2</v>
      </c>
      <c r="B887" s="1">
        <v>6</v>
      </c>
      <c r="C887" s="1">
        <v>22</v>
      </c>
      <c r="D887" s="5">
        <f>DATE(BaseInfo!$C$8,A887,B887)+TIME(C887-1,0,0) + TIME(BaseInfo!$C$12,BaseInfo!$C$13,0)</f>
        <v>44599.104166666664</v>
      </c>
      <c r="E887" s="2">
        <f t="shared" si="54"/>
        <v>0</v>
      </c>
      <c r="F887" s="2">
        <v>-0.31900000000000001</v>
      </c>
      <c r="G887" s="2">
        <v>2.9729999999999999</v>
      </c>
      <c r="H887" s="3">
        <v>36.203000000000003</v>
      </c>
      <c r="I887" s="4">
        <v>0</v>
      </c>
      <c r="J887" s="11">
        <f t="shared" si="52"/>
        <v>2</v>
      </c>
      <c r="K887" s="11">
        <f t="shared" si="53"/>
        <v>3</v>
      </c>
      <c r="L887" s="12">
        <f t="shared" si="55"/>
        <v>2.9900652166800641</v>
      </c>
      <c r="M887" s="13" cm="1">
        <f t="array" ref="M887">BaseInfo!$C$10*(1-E887)*INDEX(BaseInfo!$E$21:$AB$21,K887)*INDEX(BaseInfo!$E$25:$P$25,J887)/L887/MIN(H887,130)/BaseInfo!$C$6*1000000/3600-IF(I887&lt;0.1,BaseInfo!$C$15/MIN(H887,130)*3600,0)</f>
        <v>9.8479552575482465</v>
      </c>
    </row>
    <row r="888" spans="1:13" x14ac:dyDescent="0.25">
      <c r="A888" s="1">
        <v>2</v>
      </c>
      <c r="B888" s="1">
        <v>6</v>
      </c>
      <c r="C888" s="1">
        <v>23</v>
      </c>
      <c r="D888" s="5">
        <f>DATE(BaseInfo!$C$8,A888,B888)+TIME(C888-1,0,0) + TIME(BaseInfo!$C$12,BaseInfo!$C$13,0)</f>
        <v>44599.145833333328</v>
      </c>
      <c r="E888" s="2">
        <f t="shared" si="54"/>
        <v>0</v>
      </c>
      <c r="F888" s="2">
        <v>-1.131</v>
      </c>
      <c r="G888" s="2">
        <v>2.5950000000000002</v>
      </c>
      <c r="H888" s="3">
        <v>36.130000000000003</v>
      </c>
      <c r="I888" s="4">
        <v>0</v>
      </c>
      <c r="J888" s="11">
        <f t="shared" si="52"/>
        <v>2</v>
      </c>
      <c r="K888" s="11">
        <f t="shared" si="53"/>
        <v>4</v>
      </c>
      <c r="L888" s="12">
        <f t="shared" si="55"/>
        <v>2.8307571425327183</v>
      </c>
      <c r="M888" s="13" cm="1">
        <f t="array" ref="M888">BaseInfo!$C$10*(1-E888)*INDEX(BaseInfo!$E$21:$AB$21,K888)*INDEX(BaseInfo!$E$25:$P$25,J888)/L888/MIN(H888,130)/BaseInfo!$C$6*1000000/3600-IF(I888&lt;0.1,BaseInfo!$C$15/MIN(H888,130)*3600,0)</f>
        <v>10.983942003189986</v>
      </c>
    </row>
    <row r="889" spans="1:13" x14ac:dyDescent="0.25">
      <c r="A889" s="1">
        <v>2</v>
      </c>
      <c r="B889" s="1">
        <v>6</v>
      </c>
      <c r="C889" s="1">
        <v>24</v>
      </c>
      <c r="D889" s="5">
        <f>DATE(BaseInfo!$C$8,A889,B889)+TIME(C889-1,0,0) + TIME(BaseInfo!$C$12,BaseInfo!$C$13,0)</f>
        <v>44599.1875</v>
      </c>
      <c r="E889" s="2">
        <f t="shared" si="54"/>
        <v>0</v>
      </c>
      <c r="F889" s="2">
        <v>-1.61</v>
      </c>
      <c r="G889" s="2">
        <v>2.0510000000000002</v>
      </c>
      <c r="H889" s="3">
        <v>36.078000000000003</v>
      </c>
      <c r="I889" s="4">
        <v>0</v>
      </c>
      <c r="J889" s="11">
        <f t="shared" si="52"/>
        <v>2</v>
      </c>
      <c r="K889" s="11">
        <f t="shared" si="53"/>
        <v>5</v>
      </c>
      <c r="L889" s="12">
        <f t="shared" si="55"/>
        <v>2.6074318783047814</v>
      </c>
      <c r="M889" s="13" cm="1">
        <f t="array" ref="M889">BaseInfo!$C$10*(1-E889)*INDEX(BaseInfo!$E$21:$AB$21,K889)*INDEX(BaseInfo!$E$25:$P$25,J889)/L889/MIN(H889,130)/BaseInfo!$C$6*1000000/3600-IF(I889&lt;0.1,BaseInfo!$C$15/MIN(H889,130)*3600,0)</f>
        <v>58.346386298603591</v>
      </c>
    </row>
    <row r="890" spans="1:13" x14ac:dyDescent="0.25">
      <c r="A890" s="1">
        <v>2</v>
      </c>
      <c r="B890" s="1">
        <v>7</v>
      </c>
      <c r="C890" s="1">
        <v>1</v>
      </c>
      <c r="D890" s="5">
        <f>DATE(BaseInfo!$C$8,A890,B890)+TIME(C890-1,0,0) + TIME(BaseInfo!$C$12,BaseInfo!$C$13,0)</f>
        <v>44599.229166666664</v>
      </c>
      <c r="E890" s="2">
        <f t="shared" si="54"/>
        <v>0</v>
      </c>
      <c r="F890" s="2">
        <v>-2.024</v>
      </c>
      <c r="G890" s="2">
        <v>1.425</v>
      </c>
      <c r="H890" s="3">
        <v>36.003</v>
      </c>
      <c r="I890" s="4">
        <v>0</v>
      </c>
      <c r="J890" s="11">
        <f t="shared" si="52"/>
        <v>2</v>
      </c>
      <c r="K890" s="11">
        <f t="shared" si="53"/>
        <v>6</v>
      </c>
      <c r="L890" s="12">
        <f t="shared" si="55"/>
        <v>2.4753183633625797</v>
      </c>
      <c r="M890" s="13" cm="1">
        <f t="array" ref="M890">BaseInfo!$C$10*(1-E890)*INDEX(BaseInfo!$E$21:$AB$21,K890)*INDEX(BaseInfo!$E$25:$P$25,J890)/L890/MIN(H890,130)/BaseInfo!$C$6*1000000/3600-IF(I890&lt;0.1,BaseInfo!$C$15/MIN(H890,130)*3600,0)</f>
        <v>110.20307759130324</v>
      </c>
    </row>
    <row r="891" spans="1:13" x14ac:dyDescent="0.25">
      <c r="A891" s="1">
        <v>2</v>
      </c>
      <c r="B891" s="1">
        <v>7</v>
      </c>
      <c r="C891" s="1">
        <v>2</v>
      </c>
      <c r="D891" s="5">
        <f>DATE(BaseInfo!$C$8,A891,B891)+TIME(C891-1,0,0) + TIME(BaseInfo!$C$12,BaseInfo!$C$13,0)</f>
        <v>44599.270833333328</v>
      </c>
      <c r="E891" s="2">
        <f t="shared" si="54"/>
        <v>0</v>
      </c>
      <c r="F891" s="2">
        <v>-2.093</v>
      </c>
      <c r="G891" s="2">
        <v>0.95699999999999996</v>
      </c>
      <c r="H891" s="3">
        <v>35.896000000000001</v>
      </c>
      <c r="I891" s="4">
        <v>0</v>
      </c>
      <c r="J891" s="11">
        <f t="shared" si="52"/>
        <v>2</v>
      </c>
      <c r="K891" s="11">
        <f t="shared" si="53"/>
        <v>7</v>
      </c>
      <c r="L891" s="12">
        <f t="shared" si="55"/>
        <v>2.3014121751655003</v>
      </c>
      <c r="M891" s="13" cm="1">
        <f t="array" ref="M891">BaseInfo!$C$10*(1-E891)*INDEX(BaseInfo!$E$21:$AB$21,K891)*INDEX(BaseInfo!$E$25:$P$25,J891)/L891/MIN(H891,130)/BaseInfo!$C$6*1000000/3600-IF(I891&lt;0.1,BaseInfo!$C$15/MIN(H891,130)*3600,0)</f>
        <v>171.51001267738553</v>
      </c>
    </row>
    <row r="892" spans="1:13" x14ac:dyDescent="0.25">
      <c r="A892" s="1">
        <v>2</v>
      </c>
      <c r="B892" s="1">
        <v>7</v>
      </c>
      <c r="C892" s="1">
        <v>3</v>
      </c>
      <c r="D892" s="5">
        <f>DATE(BaseInfo!$C$8,A892,B892)+TIME(C892-1,0,0) + TIME(BaseInfo!$C$12,BaseInfo!$C$13,0)</f>
        <v>44599.3125</v>
      </c>
      <c r="E892" s="2">
        <f t="shared" si="54"/>
        <v>0</v>
      </c>
      <c r="F892" s="2">
        <v>-1.831</v>
      </c>
      <c r="G892" s="2">
        <v>0.41099999999999998</v>
      </c>
      <c r="H892" s="3">
        <v>35.880000000000003</v>
      </c>
      <c r="I892" s="4">
        <v>0</v>
      </c>
      <c r="J892" s="11">
        <f t="shared" si="52"/>
        <v>2</v>
      </c>
      <c r="K892" s="11">
        <f t="shared" si="53"/>
        <v>8</v>
      </c>
      <c r="L892" s="12">
        <f t="shared" si="55"/>
        <v>1.8765612166939825</v>
      </c>
      <c r="M892" s="13" cm="1">
        <f t="array" ref="M892">BaseInfo!$C$10*(1-E892)*INDEX(BaseInfo!$E$21:$AB$21,K892)*INDEX(BaseInfo!$E$25:$P$25,J892)/L892/MIN(H892,130)/BaseInfo!$C$6*1000000/3600-IF(I892&lt;0.1,BaseInfo!$C$15/MIN(H892,130)*3600,0)</f>
        <v>308.16434270339664</v>
      </c>
    </row>
    <row r="893" spans="1:13" x14ac:dyDescent="0.25">
      <c r="A893" s="1">
        <v>2</v>
      </c>
      <c r="B893" s="1">
        <v>7</v>
      </c>
      <c r="C893" s="1">
        <v>4</v>
      </c>
      <c r="D893" s="5">
        <f>DATE(BaseInfo!$C$8,A893,B893)+TIME(C893-1,0,0) + TIME(BaseInfo!$C$12,BaseInfo!$C$13,0)</f>
        <v>44599.354166666664</v>
      </c>
      <c r="E893" s="2">
        <f t="shared" si="54"/>
        <v>0</v>
      </c>
      <c r="F893" s="2">
        <v>-1.7869999999999999</v>
      </c>
      <c r="G893" s="2">
        <v>0.27900000000000003</v>
      </c>
      <c r="H893" s="3">
        <v>76.076999999999998</v>
      </c>
      <c r="I893" s="4">
        <v>0</v>
      </c>
      <c r="J893" s="11">
        <f t="shared" si="52"/>
        <v>2</v>
      </c>
      <c r="K893" s="11">
        <f t="shared" si="53"/>
        <v>9</v>
      </c>
      <c r="L893" s="12">
        <f t="shared" si="55"/>
        <v>1.8086486668228299</v>
      </c>
      <c r="M893" s="13" cm="1">
        <f t="array" ref="M893">BaseInfo!$C$10*(1-E893)*INDEX(BaseInfo!$E$21:$AB$21,K893)*INDEX(BaseInfo!$E$25:$P$25,J893)/L893/MIN(H893,130)/BaseInfo!$C$6*1000000/3600-IF(I893&lt;0.1,BaseInfo!$C$15/MIN(H893,130)*3600,0)</f>
        <v>197.68546665053196</v>
      </c>
    </row>
    <row r="894" spans="1:13" x14ac:dyDescent="0.25">
      <c r="A894" s="1">
        <v>2</v>
      </c>
      <c r="B894" s="1">
        <v>7</v>
      </c>
      <c r="C894" s="1">
        <v>5</v>
      </c>
      <c r="D894" s="5">
        <f>DATE(BaseInfo!$C$8,A894,B894)+TIME(C894-1,0,0) + TIME(BaseInfo!$C$12,BaseInfo!$C$13,0)</f>
        <v>44599.395833333328</v>
      </c>
      <c r="E894" s="2">
        <f t="shared" si="54"/>
        <v>0</v>
      </c>
      <c r="F894" s="2">
        <v>-1.9390000000000001</v>
      </c>
      <c r="G894" s="2">
        <v>0.161</v>
      </c>
      <c r="H894" s="3">
        <v>147.03299999999999</v>
      </c>
      <c r="I894" s="4">
        <v>0</v>
      </c>
      <c r="J894" s="11">
        <f t="shared" si="52"/>
        <v>2</v>
      </c>
      <c r="K894" s="11">
        <f t="shared" si="53"/>
        <v>10</v>
      </c>
      <c r="L894" s="12">
        <f t="shared" si="55"/>
        <v>1.9456726343349746</v>
      </c>
      <c r="M894" s="13" cm="1">
        <f t="array" ref="M894">BaseInfo!$C$10*(1-E894)*INDEX(BaseInfo!$E$21:$AB$21,K894)*INDEX(BaseInfo!$E$25:$P$25,J894)/L894/MIN(H894,130)/BaseInfo!$C$6*1000000/3600-IF(I894&lt;0.1,BaseInfo!$C$15/MIN(H894,130)*3600,0)</f>
        <v>124.28538948829437</v>
      </c>
    </row>
    <row r="895" spans="1:13" x14ac:dyDescent="0.25">
      <c r="A895" s="1">
        <v>2</v>
      </c>
      <c r="B895" s="1">
        <v>7</v>
      </c>
      <c r="C895" s="1">
        <v>6</v>
      </c>
      <c r="D895" s="5">
        <f>DATE(BaseInfo!$C$8,A895,B895)+TIME(C895-1,0,0) + TIME(BaseInfo!$C$12,BaseInfo!$C$13,0)</f>
        <v>44599.4375</v>
      </c>
      <c r="E895" s="2">
        <f t="shared" si="54"/>
        <v>0</v>
      </c>
      <c r="F895" s="2">
        <v>-2.238</v>
      </c>
      <c r="G895" s="2">
        <v>-0.186</v>
      </c>
      <c r="H895" s="3">
        <v>289.245</v>
      </c>
      <c r="I895" s="4">
        <v>0</v>
      </c>
      <c r="J895" s="11">
        <f t="shared" si="52"/>
        <v>2</v>
      </c>
      <c r="K895" s="11">
        <f t="shared" si="53"/>
        <v>11</v>
      </c>
      <c r="L895" s="12">
        <f t="shared" si="55"/>
        <v>2.2457159214825011</v>
      </c>
      <c r="M895" s="13" cm="1">
        <f t="array" ref="M895">BaseInfo!$C$10*(1-E895)*INDEX(BaseInfo!$E$21:$AB$21,K895)*INDEX(BaseInfo!$E$25:$P$25,J895)/L895/MIN(H895,130)/BaseInfo!$C$6*1000000/3600-IF(I895&lt;0.1,BaseInfo!$C$15/MIN(H895,130)*3600,0)</f>
        <v>85.294159737506561</v>
      </c>
    </row>
    <row r="896" spans="1:13" x14ac:dyDescent="0.25">
      <c r="A896" s="1">
        <v>2</v>
      </c>
      <c r="B896" s="1">
        <v>7</v>
      </c>
      <c r="C896" s="1">
        <v>7</v>
      </c>
      <c r="D896" s="5">
        <f>DATE(BaseInfo!$C$8,A896,B896)+TIME(C896-1,0,0) + TIME(BaseInfo!$C$12,BaseInfo!$C$13,0)</f>
        <v>44599.479166666664</v>
      </c>
      <c r="E896" s="2">
        <f t="shared" si="54"/>
        <v>0</v>
      </c>
      <c r="F896" s="2">
        <v>-2.15</v>
      </c>
      <c r="G896" s="2">
        <v>-0.38500000000000001</v>
      </c>
      <c r="H896" s="3">
        <v>529.4</v>
      </c>
      <c r="I896" s="4">
        <v>0</v>
      </c>
      <c r="J896" s="11">
        <f t="shared" si="52"/>
        <v>2</v>
      </c>
      <c r="K896" s="11">
        <f t="shared" si="53"/>
        <v>12</v>
      </c>
      <c r="L896" s="12">
        <f t="shared" si="55"/>
        <v>2.1841989378259479</v>
      </c>
      <c r="M896" s="13" cm="1">
        <f t="array" ref="M896">BaseInfo!$C$10*(1-E896)*INDEX(BaseInfo!$E$21:$AB$21,K896)*INDEX(BaseInfo!$E$25:$P$25,J896)/L896/MIN(H896,130)/BaseInfo!$C$6*1000000/3600-IF(I896&lt;0.1,BaseInfo!$C$15/MIN(H896,130)*3600,0)</f>
        <v>72.683816240289673</v>
      </c>
    </row>
    <row r="897" spans="1:13" x14ac:dyDescent="0.25">
      <c r="A897" s="1">
        <v>2</v>
      </c>
      <c r="B897" s="1">
        <v>7</v>
      </c>
      <c r="C897" s="1">
        <v>8</v>
      </c>
      <c r="D897" s="5">
        <f>DATE(BaseInfo!$C$8,A897,B897)+TIME(C897-1,0,0) + TIME(BaseInfo!$C$12,BaseInfo!$C$13,0)</f>
        <v>44599.520833333328</v>
      </c>
      <c r="E897" s="2">
        <f t="shared" si="54"/>
        <v>0</v>
      </c>
      <c r="F897" s="2">
        <v>-1.903</v>
      </c>
      <c r="G897" s="2">
        <v>-0.313</v>
      </c>
      <c r="H897" s="3">
        <v>848.72799999999995</v>
      </c>
      <c r="I897" s="4">
        <v>0</v>
      </c>
      <c r="J897" s="11">
        <f t="shared" si="52"/>
        <v>2</v>
      </c>
      <c r="K897" s="11">
        <f t="shared" si="53"/>
        <v>13</v>
      </c>
      <c r="L897" s="12">
        <f t="shared" si="55"/>
        <v>1.9285688994692411</v>
      </c>
      <c r="M897" s="13" cm="1">
        <f t="array" ref="M897">BaseInfo!$C$10*(1-E897)*INDEX(BaseInfo!$E$21:$AB$21,K897)*INDEX(BaseInfo!$E$25:$P$25,J897)/L897/MIN(H897,130)/BaseInfo!$C$6*1000000/3600-IF(I897&lt;0.1,BaseInfo!$C$15/MIN(H897,130)*3600,0)</f>
        <v>82.685048400821941</v>
      </c>
    </row>
    <row r="898" spans="1:13" x14ac:dyDescent="0.25">
      <c r="A898" s="1">
        <v>2</v>
      </c>
      <c r="B898" s="1">
        <v>7</v>
      </c>
      <c r="C898" s="1">
        <v>9</v>
      </c>
      <c r="D898" s="5">
        <f>DATE(BaseInfo!$C$8,A898,B898)+TIME(C898-1,0,0) + TIME(BaseInfo!$C$12,BaseInfo!$C$13,0)</f>
        <v>44599.5625</v>
      </c>
      <c r="E898" s="2">
        <f t="shared" si="54"/>
        <v>0</v>
      </c>
      <c r="F898" s="2">
        <v>-1.867</v>
      </c>
      <c r="G898" s="2">
        <v>2.5999999999999999E-2</v>
      </c>
      <c r="H898" s="3">
        <v>999.44500000000005</v>
      </c>
      <c r="I898" s="4">
        <v>0</v>
      </c>
      <c r="J898" s="11">
        <f t="shared" ref="J898:J961" si="56">MONTH(D898)</f>
        <v>2</v>
      </c>
      <c r="K898" s="11">
        <f t="shared" ref="K898:K961" si="57">HOUR(D898)+1</f>
        <v>14</v>
      </c>
      <c r="L898" s="12">
        <f t="shared" si="55"/>
        <v>1.8671810303235195</v>
      </c>
      <c r="M898" s="13" cm="1">
        <f t="array" ref="M898">BaseInfo!$C$10*(1-E898)*INDEX(BaseInfo!$E$21:$AB$21,K898)*INDEX(BaseInfo!$E$25:$P$25,J898)/L898/MIN(H898,130)/BaseInfo!$C$6*1000000/3600-IF(I898&lt;0.1,BaseInfo!$C$15/MIN(H898,130)*3600,0)</f>
        <v>85.494554293629875</v>
      </c>
    </row>
    <row r="899" spans="1:13" x14ac:dyDescent="0.25">
      <c r="A899" s="1">
        <v>2</v>
      </c>
      <c r="B899" s="1">
        <v>7</v>
      </c>
      <c r="C899" s="1">
        <v>10</v>
      </c>
      <c r="D899" s="5">
        <f>DATE(BaseInfo!$C$8,A899,B899)+TIME(C899-1,0,0) + TIME(BaseInfo!$C$12,BaseInfo!$C$13,0)</f>
        <v>44599.604166666664</v>
      </c>
      <c r="E899" s="2">
        <f t="shared" ref="E899:E962" si="58">IF(AND(I899&gt;0.1,I899&lt;1),(I899-0.1)/0.9*0.7,IF(AND(I899&gt;=1,I899&lt;4),(I899-4)/3*0.25+0.7,IF(I899&gt;=4,0.99,0)))</f>
        <v>0</v>
      </c>
      <c r="F899" s="2">
        <v>-1.8520000000000001</v>
      </c>
      <c r="G899" s="2">
        <v>0.20699999999999999</v>
      </c>
      <c r="H899" s="3">
        <v>997.71500000000003</v>
      </c>
      <c r="I899" s="4">
        <v>0</v>
      </c>
      <c r="J899" s="11">
        <f t="shared" si="56"/>
        <v>2</v>
      </c>
      <c r="K899" s="11">
        <f t="shared" si="57"/>
        <v>15</v>
      </c>
      <c r="L899" s="12">
        <f t="shared" ref="L899:L962" si="59">SQRT(F899*F899+G899*G899)</f>
        <v>1.8635323984304648</v>
      </c>
      <c r="M899" s="13" cm="1">
        <f t="array" ref="M899">BaseInfo!$C$10*(1-E899)*INDEX(BaseInfo!$E$21:$AB$21,K899)*INDEX(BaseInfo!$E$25:$P$25,J899)/L899/MIN(H899,130)/BaseInfo!$C$6*1000000/3600-IF(I899&lt;0.1,BaseInfo!$C$15/MIN(H899,130)*3600,0)</f>
        <v>85.667366991414653</v>
      </c>
    </row>
    <row r="900" spans="1:13" x14ac:dyDescent="0.25">
      <c r="A900" s="1">
        <v>2</v>
      </c>
      <c r="B900" s="1">
        <v>7</v>
      </c>
      <c r="C900" s="1">
        <v>11</v>
      </c>
      <c r="D900" s="5">
        <f>DATE(BaseInfo!$C$8,A900,B900)+TIME(C900-1,0,0) + TIME(BaseInfo!$C$12,BaseInfo!$C$13,0)</f>
        <v>44599.645833333328</v>
      </c>
      <c r="E900" s="2">
        <f t="shared" si="58"/>
        <v>0</v>
      </c>
      <c r="F900" s="2">
        <v>-1.694</v>
      </c>
      <c r="G900" s="2">
        <v>9.0999999999999998E-2</v>
      </c>
      <c r="H900" s="3">
        <v>862.71600000000001</v>
      </c>
      <c r="I900" s="4">
        <v>0</v>
      </c>
      <c r="J900" s="11">
        <f t="shared" si="56"/>
        <v>2</v>
      </c>
      <c r="K900" s="11">
        <f t="shared" si="57"/>
        <v>16</v>
      </c>
      <c r="L900" s="12">
        <f t="shared" si="59"/>
        <v>1.6964424540785343</v>
      </c>
      <c r="M900" s="13" cm="1">
        <f t="array" ref="M900">BaseInfo!$C$10*(1-E900)*INDEX(BaseInfo!$E$21:$AB$21,K900)*INDEX(BaseInfo!$E$25:$P$25,J900)/L900/MIN(H900,130)/BaseInfo!$C$6*1000000/3600-IF(I900&lt;0.1,BaseInfo!$C$15/MIN(H900,130)*3600,0)</f>
        <v>113.80728951605781</v>
      </c>
    </row>
    <row r="901" spans="1:13" x14ac:dyDescent="0.25">
      <c r="A901" s="1">
        <v>2</v>
      </c>
      <c r="B901" s="1">
        <v>7</v>
      </c>
      <c r="C901" s="1">
        <v>12</v>
      </c>
      <c r="D901" s="5">
        <f>DATE(BaseInfo!$C$8,A901,B901)+TIME(C901-1,0,0) + TIME(BaseInfo!$C$12,BaseInfo!$C$13,0)</f>
        <v>44599.6875</v>
      </c>
      <c r="E901" s="2">
        <f t="shared" si="58"/>
        <v>0</v>
      </c>
      <c r="F901" s="2">
        <v>-1.0309999999999999</v>
      </c>
      <c r="G901" s="2">
        <v>-0.70099999999999996</v>
      </c>
      <c r="H901" s="3">
        <v>173.74</v>
      </c>
      <c r="I901" s="4">
        <v>0</v>
      </c>
      <c r="J901" s="11">
        <f t="shared" si="56"/>
        <v>2</v>
      </c>
      <c r="K901" s="11">
        <f t="shared" si="57"/>
        <v>17</v>
      </c>
      <c r="L901" s="12">
        <f t="shared" si="59"/>
        <v>1.2467405503953097</v>
      </c>
      <c r="M901" s="13" cm="1">
        <f t="array" ref="M901">BaseInfo!$C$10*(1-E901)*INDEX(BaseInfo!$E$21:$AB$21,K901)*INDEX(BaseInfo!$E$25:$P$25,J901)/L901/MIN(H901,130)/BaseInfo!$C$6*1000000/3600-IF(I901&lt;0.1,BaseInfo!$C$15/MIN(H901,130)*3600,0)</f>
        <v>195.51316056111122</v>
      </c>
    </row>
    <row r="902" spans="1:13" x14ac:dyDescent="0.25">
      <c r="A902" s="1">
        <v>2</v>
      </c>
      <c r="B902" s="1">
        <v>7</v>
      </c>
      <c r="C902" s="1">
        <v>13</v>
      </c>
      <c r="D902" s="5">
        <f>DATE(BaseInfo!$C$8,A902,B902)+TIME(C902-1,0,0) + TIME(BaseInfo!$C$12,BaseInfo!$C$13,0)</f>
        <v>44599.729166666664</v>
      </c>
      <c r="E902" s="2">
        <f t="shared" si="58"/>
        <v>0</v>
      </c>
      <c r="F902" s="2">
        <v>-0.113</v>
      </c>
      <c r="G902" s="2">
        <v>-1.534</v>
      </c>
      <c r="H902" s="3">
        <v>37.267000000000003</v>
      </c>
      <c r="I902" s="4">
        <v>0</v>
      </c>
      <c r="J902" s="11">
        <f t="shared" si="56"/>
        <v>2</v>
      </c>
      <c r="K902" s="11">
        <f t="shared" si="57"/>
        <v>18</v>
      </c>
      <c r="L902" s="12">
        <f t="shared" si="59"/>
        <v>1.53815636396304</v>
      </c>
      <c r="M902" s="13" cm="1">
        <f t="array" ref="M902">BaseInfo!$C$10*(1-E902)*INDEX(BaseInfo!$E$21:$AB$21,K902)*INDEX(BaseInfo!$E$25:$P$25,J902)/L902/MIN(H902,130)/BaseInfo!$C$6*1000000/3600-IF(I902&lt;0.1,BaseInfo!$C$15/MIN(H902,130)*3600,0)</f>
        <v>550.97298909596975</v>
      </c>
    </row>
    <row r="903" spans="1:13" x14ac:dyDescent="0.25">
      <c r="A903" s="1">
        <v>2</v>
      </c>
      <c r="B903" s="1">
        <v>7</v>
      </c>
      <c r="C903" s="1">
        <v>14</v>
      </c>
      <c r="D903" s="5">
        <f>DATE(BaseInfo!$C$8,A903,B903)+TIME(C903-1,0,0) + TIME(BaseInfo!$C$12,BaseInfo!$C$13,0)</f>
        <v>44599.770833333328</v>
      </c>
      <c r="E903" s="2">
        <f t="shared" si="58"/>
        <v>0</v>
      </c>
      <c r="F903" s="2">
        <v>-6.6000000000000003E-2</v>
      </c>
      <c r="G903" s="2">
        <v>-1.5620000000000001</v>
      </c>
      <c r="H903" s="3">
        <v>37.069000000000003</v>
      </c>
      <c r="I903" s="4">
        <v>0</v>
      </c>
      <c r="J903" s="11">
        <f t="shared" si="56"/>
        <v>2</v>
      </c>
      <c r="K903" s="11">
        <f t="shared" si="57"/>
        <v>19</v>
      </c>
      <c r="L903" s="12">
        <f t="shared" si="59"/>
        <v>1.5633937443907087</v>
      </c>
      <c r="M903" s="13" cm="1">
        <f t="array" ref="M903">BaseInfo!$C$10*(1-E903)*INDEX(BaseInfo!$E$21:$AB$21,K903)*INDEX(BaseInfo!$E$25:$P$25,J903)/L903/MIN(H903,130)/BaseInfo!$C$6*1000000/3600-IF(I903&lt;0.1,BaseInfo!$C$15/MIN(H903,130)*3600,0)</f>
        <v>544.81748583402793</v>
      </c>
    </row>
    <row r="904" spans="1:13" x14ac:dyDescent="0.25">
      <c r="A904" s="1">
        <v>2</v>
      </c>
      <c r="B904" s="1">
        <v>7</v>
      </c>
      <c r="C904" s="1">
        <v>15</v>
      </c>
      <c r="D904" s="5">
        <f>DATE(BaseInfo!$C$8,A904,B904)+TIME(C904-1,0,0) + TIME(BaseInfo!$C$12,BaseInfo!$C$13,0)</f>
        <v>44599.8125</v>
      </c>
      <c r="E904" s="2">
        <f t="shared" si="58"/>
        <v>0</v>
      </c>
      <c r="F904" s="2">
        <v>-0.08</v>
      </c>
      <c r="G904" s="2">
        <v>-1.5429999999999999</v>
      </c>
      <c r="H904" s="3">
        <v>36.982999999999997</v>
      </c>
      <c r="I904" s="4">
        <v>0</v>
      </c>
      <c r="J904" s="11">
        <f t="shared" si="56"/>
        <v>2</v>
      </c>
      <c r="K904" s="11">
        <f t="shared" si="57"/>
        <v>20</v>
      </c>
      <c r="L904" s="12">
        <f t="shared" si="59"/>
        <v>1.5450724902087929</v>
      </c>
      <c r="M904" s="13" cm="1">
        <f t="array" ref="M904">BaseInfo!$C$10*(1-E904)*INDEX(BaseInfo!$E$21:$AB$21,K904)*INDEX(BaseInfo!$E$25:$P$25,J904)/L904/MIN(H904,130)/BaseInfo!$C$6*1000000/3600-IF(I904&lt;0.1,BaseInfo!$C$15/MIN(H904,130)*3600,0)</f>
        <v>477.68729700978093</v>
      </c>
    </row>
    <row r="905" spans="1:13" x14ac:dyDescent="0.25">
      <c r="A905" s="1">
        <v>2</v>
      </c>
      <c r="B905" s="1">
        <v>7</v>
      </c>
      <c r="C905" s="1">
        <v>16</v>
      </c>
      <c r="D905" s="5">
        <f>DATE(BaseInfo!$C$8,A905,B905)+TIME(C905-1,0,0) + TIME(BaseInfo!$C$12,BaseInfo!$C$13,0)</f>
        <v>44599.854166666664</v>
      </c>
      <c r="E905" s="2">
        <f t="shared" si="58"/>
        <v>0</v>
      </c>
      <c r="F905" s="2">
        <v>-7.0999999999999994E-2</v>
      </c>
      <c r="G905" s="2">
        <v>-1.482</v>
      </c>
      <c r="H905" s="3">
        <v>36.917000000000002</v>
      </c>
      <c r="I905" s="4">
        <v>0</v>
      </c>
      <c r="J905" s="11">
        <f t="shared" si="56"/>
        <v>2</v>
      </c>
      <c r="K905" s="11">
        <f t="shared" si="57"/>
        <v>21</v>
      </c>
      <c r="L905" s="12">
        <f t="shared" si="59"/>
        <v>1.4836997674731907</v>
      </c>
      <c r="M905" s="13" cm="1">
        <f t="array" ref="M905">BaseInfo!$C$10*(1-E905)*INDEX(BaseInfo!$E$21:$AB$21,K905)*INDEX(BaseInfo!$E$25:$P$25,J905)/L905/MIN(H905,130)/BaseInfo!$C$6*1000000/3600-IF(I905&lt;0.1,BaseInfo!$C$15/MIN(H905,130)*3600,0)</f>
        <v>381.39529827781001</v>
      </c>
    </row>
    <row r="906" spans="1:13" x14ac:dyDescent="0.25">
      <c r="A906" s="1">
        <v>2</v>
      </c>
      <c r="B906" s="1">
        <v>7</v>
      </c>
      <c r="C906" s="1">
        <v>17</v>
      </c>
      <c r="D906" s="5">
        <f>DATE(BaseInfo!$C$8,A906,B906)+TIME(C906-1,0,0) + TIME(BaseInfo!$C$12,BaseInfo!$C$13,0)</f>
        <v>44599.895833333328</v>
      </c>
      <c r="E906" s="2">
        <f t="shared" si="58"/>
        <v>0</v>
      </c>
      <c r="F906" s="2">
        <v>-5.6000000000000001E-2</v>
      </c>
      <c r="G906" s="2">
        <v>-1.284</v>
      </c>
      <c r="H906" s="3">
        <v>36.866999999999997</v>
      </c>
      <c r="I906" s="4">
        <v>0</v>
      </c>
      <c r="J906" s="11">
        <f t="shared" si="56"/>
        <v>2</v>
      </c>
      <c r="K906" s="11">
        <f t="shared" si="57"/>
        <v>22</v>
      </c>
      <c r="L906" s="12">
        <f t="shared" si="59"/>
        <v>1.2852206036319214</v>
      </c>
      <c r="M906" s="13" cm="1">
        <f t="array" ref="M906">BaseInfo!$C$10*(1-E906)*INDEX(BaseInfo!$E$21:$AB$21,K906)*INDEX(BaseInfo!$E$25:$P$25,J906)/L906/MIN(H906,130)/BaseInfo!$C$6*1000000/3600-IF(I906&lt;0.1,BaseInfo!$C$15/MIN(H906,130)*3600,0)</f>
        <v>306.75060091497147</v>
      </c>
    </row>
    <row r="907" spans="1:13" x14ac:dyDescent="0.25">
      <c r="A907" s="1">
        <v>2</v>
      </c>
      <c r="B907" s="1">
        <v>7</v>
      </c>
      <c r="C907" s="1">
        <v>18</v>
      </c>
      <c r="D907" s="5">
        <f>DATE(BaseInfo!$C$8,A907,B907)+TIME(C907-1,0,0) + TIME(BaseInfo!$C$12,BaseInfo!$C$13,0)</f>
        <v>44599.9375</v>
      </c>
      <c r="E907" s="2">
        <f t="shared" si="58"/>
        <v>0</v>
      </c>
      <c r="F907" s="2">
        <v>-0.01</v>
      </c>
      <c r="G907" s="2">
        <v>-0.98899999999999999</v>
      </c>
      <c r="H907" s="3">
        <v>36.823</v>
      </c>
      <c r="I907" s="4">
        <v>0</v>
      </c>
      <c r="J907" s="11">
        <f t="shared" si="56"/>
        <v>2</v>
      </c>
      <c r="K907" s="11">
        <f t="shared" si="57"/>
        <v>23</v>
      </c>
      <c r="L907" s="12">
        <f t="shared" si="59"/>
        <v>0.98905055482518178</v>
      </c>
      <c r="M907" s="13" cm="1">
        <f t="array" ref="M907">BaseInfo!$C$10*(1-E907)*INDEX(BaseInfo!$E$21:$AB$21,K907)*INDEX(BaseInfo!$E$25:$P$25,J907)/L907/MIN(H907,130)/BaseInfo!$C$6*1000000/3600-IF(I907&lt;0.1,BaseInfo!$C$15/MIN(H907,130)*3600,0)</f>
        <v>166.70367520178272</v>
      </c>
    </row>
    <row r="908" spans="1:13" x14ac:dyDescent="0.25">
      <c r="A908" s="1">
        <v>2</v>
      </c>
      <c r="B908" s="1">
        <v>7</v>
      </c>
      <c r="C908" s="1">
        <v>19</v>
      </c>
      <c r="D908" s="5">
        <f>DATE(BaseInfo!$C$8,A908,B908)+TIME(C908-1,0,0) + TIME(BaseInfo!$C$12,BaseInfo!$C$13,0)</f>
        <v>44599.979166666664</v>
      </c>
      <c r="E908" s="2">
        <f t="shared" si="58"/>
        <v>0</v>
      </c>
      <c r="F908" s="2">
        <v>-7.0000000000000007E-2</v>
      </c>
      <c r="G908" s="2">
        <v>-0.77100000000000002</v>
      </c>
      <c r="H908" s="3">
        <v>36.773000000000003</v>
      </c>
      <c r="I908" s="4">
        <v>0</v>
      </c>
      <c r="J908" s="11">
        <f t="shared" si="56"/>
        <v>2</v>
      </c>
      <c r="K908" s="11">
        <f t="shared" si="57"/>
        <v>24</v>
      </c>
      <c r="L908" s="12">
        <f t="shared" si="59"/>
        <v>0.77417116970344491</v>
      </c>
      <c r="M908" s="13" cm="1">
        <f t="array" ref="M908">BaseInfo!$C$10*(1-E908)*INDEX(BaseInfo!$E$21:$AB$21,K908)*INDEX(BaseInfo!$E$25:$P$25,J908)/L908/MIN(H908,130)/BaseInfo!$C$6*1000000/3600-IF(I908&lt;0.1,BaseInfo!$C$15/MIN(H908,130)*3600,0)</f>
        <v>65.467099182628004</v>
      </c>
    </row>
    <row r="909" spans="1:13" x14ac:dyDescent="0.25">
      <c r="A909" s="1">
        <v>2</v>
      </c>
      <c r="B909" s="1">
        <v>7</v>
      </c>
      <c r="C909" s="1">
        <v>20</v>
      </c>
      <c r="D909" s="5">
        <f>DATE(BaseInfo!$C$8,A909,B909)+TIME(C909-1,0,0) + TIME(BaseInfo!$C$12,BaseInfo!$C$13,0)</f>
        <v>44600.020833333328</v>
      </c>
      <c r="E909" s="2">
        <f t="shared" si="58"/>
        <v>0</v>
      </c>
      <c r="F909" s="2">
        <v>-0.35699999999999998</v>
      </c>
      <c r="G909" s="2">
        <v>1.0409999999999999</v>
      </c>
      <c r="H909" s="3">
        <v>36.703000000000003</v>
      </c>
      <c r="I909" s="4">
        <v>0</v>
      </c>
      <c r="J909" s="11">
        <f t="shared" si="56"/>
        <v>2</v>
      </c>
      <c r="K909" s="11">
        <f t="shared" si="57"/>
        <v>1</v>
      </c>
      <c r="L909" s="12">
        <f t="shared" si="59"/>
        <v>1.1005135165003652</v>
      </c>
      <c r="M909" s="13" cm="1">
        <f t="array" ref="M909">BaseInfo!$C$10*(1-E909)*INDEX(BaseInfo!$E$21:$AB$21,K909)*INDEX(BaseInfo!$E$25:$P$25,J909)/L909/MIN(H909,130)/BaseInfo!$C$6*1000000/3600-IF(I909&lt;0.1,BaseInfo!$C$15/MIN(H909,130)*3600,0)</f>
        <v>43.232986724601773</v>
      </c>
    </row>
    <row r="910" spans="1:13" x14ac:dyDescent="0.25">
      <c r="A910" s="1">
        <v>2</v>
      </c>
      <c r="B910" s="1">
        <v>7</v>
      </c>
      <c r="C910" s="1">
        <v>21</v>
      </c>
      <c r="D910" s="5">
        <f>DATE(BaseInfo!$C$8,A910,B910)+TIME(C910-1,0,0) + TIME(BaseInfo!$C$12,BaseInfo!$C$13,0)</f>
        <v>44600.0625</v>
      </c>
      <c r="E910" s="2">
        <f t="shared" si="58"/>
        <v>0</v>
      </c>
      <c r="F910" s="2">
        <v>1.0999999999999999E-2</v>
      </c>
      <c r="G910" s="2">
        <v>1.6910000000000001</v>
      </c>
      <c r="H910" s="3">
        <v>36.609000000000002</v>
      </c>
      <c r="I910" s="4">
        <v>0</v>
      </c>
      <c r="J910" s="11">
        <f t="shared" si="56"/>
        <v>2</v>
      </c>
      <c r="K910" s="11">
        <f t="shared" si="57"/>
        <v>2</v>
      </c>
      <c r="L910" s="12">
        <f t="shared" si="59"/>
        <v>1.691035777267885</v>
      </c>
      <c r="M910" s="13" cm="1">
        <f t="array" ref="M910">BaseInfo!$C$10*(1-E910)*INDEX(BaseInfo!$E$21:$AB$21,K910)*INDEX(BaseInfo!$E$25:$P$25,J910)/L910/MIN(H910,130)/BaseInfo!$C$6*1000000/3600-IF(I910&lt;0.1,BaseInfo!$C$15/MIN(H910,130)*3600,0)</f>
        <v>24.773967027652176</v>
      </c>
    </row>
    <row r="911" spans="1:13" x14ac:dyDescent="0.25">
      <c r="A911" s="1">
        <v>2</v>
      </c>
      <c r="B911" s="1">
        <v>7</v>
      </c>
      <c r="C911" s="1">
        <v>22</v>
      </c>
      <c r="D911" s="5">
        <f>DATE(BaseInfo!$C$8,A911,B911)+TIME(C911-1,0,0) + TIME(BaseInfo!$C$12,BaseInfo!$C$13,0)</f>
        <v>44600.104166666664</v>
      </c>
      <c r="E911" s="2">
        <f t="shared" si="58"/>
        <v>0</v>
      </c>
      <c r="F911" s="2">
        <v>0.39500000000000002</v>
      </c>
      <c r="G911" s="2">
        <v>2.1859999999999999</v>
      </c>
      <c r="H911" s="3">
        <v>36.481000000000002</v>
      </c>
      <c r="I911" s="4">
        <v>0</v>
      </c>
      <c r="J911" s="11">
        <f t="shared" si="56"/>
        <v>2</v>
      </c>
      <c r="K911" s="11">
        <f t="shared" si="57"/>
        <v>3</v>
      </c>
      <c r="L911" s="12">
        <f t="shared" si="59"/>
        <v>2.221400684253068</v>
      </c>
      <c r="M911" s="13" cm="1">
        <f t="array" ref="M911">BaseInfo!$C$10*(1-E911)*INDEX(BaseInfo!$E$21:$AB$21,K911)*INDEX(BaseInfo!$E$25:$P$25,J911)/L911/MIN(H911,130)/BaseInfo!$C$6*1000000/3600-IF(I911&lt;0.1,BaseInfo!$C$15/MIN(H911,130)*3600,0)</f>
        <v>16.569246326906182</v>
      </c>
    </row>
    <row r="912" spans="1:13" x14ac:dyDescent="0.25">
      <c r="A912" s="1">
        <v>2</v>
      </c>
      <c r="B912" s="1">
        <v>7</v>
      </c>
      <c r="C912" s="1">
        <v>23</v>
      </c>
      <c r="D912" s="5">
        <f>DATE(BaseInfo!$C$8,A912,B912)+TIME(C912-1,0,0) + TIME(BaseInfo!$C$12,BaseInfo!$C$13,0)</f>
        <v>44600.145833333328</v>
      </c>
      <c r="E912" s="2">
        <f t="shared" si="58"/>
        <v>0</v>
      </c>
      <c r="F912" s="2">
        <v>0.52700000000000002</v>
      </c>
      <c r="G912" s="2">
        <v>2.4489999999999998</v>
      </c>
      <c r="H912" s="3">
        <v>36.328000000000003</v>
      </c>
      <c r="I912" s="4">
        <v>0</v>
      </c>
      <c r="J912" s="11">
        <f t="shared" si="56"/>
        <v>2</v>
      </c>
      <c r="K912" s="11">
        <f t="shared" si="57"/>
        <v>4</v>
      </c>
      <c r="L912" s="12">
        <f t="shared" si="59"/>
        <v>2.5050608775037784</v>
      </c>
      <c r="M912" s="13" cm="1">
        <f t="array" ref="M912">BaseInfo!$C$10*(1-E912)*INDEX(BaseInfo!$E$21:$AB$21,K912)*INDEX(BaseInfo!$E$25:$P$25,J912)/L912/MIN(H912,130)/BaseInfo!$C$6*1000000/3600-IF(I912&lt;0.1,BaseInfo!$C$15/MIN(H912,130)*3600,0)</f>
        <v>13.632787070001726</v>
      </c>
    </row>
    <row r="913" spans="1:13" x14ac:dyDescent="0.25">
      <c r="A913" s="1">
        <v>2</v>
      </c>
      <c r="B913" s="1">
        <v>7</v>
      </c>
      <c r="C913" s="1">
        <v>24</v>
      </c>
      <c r="D913" s="5">
        <f>DATE(BaseInfo!$C$8,A913,B913)+TIME(C913-1,0,0) + TIME(BaseInfo!$C$12,BaseInfo!$C$13,0)</f>
        <v>44600.1875</v>
      </c>
      <c r="E913" s="2">
        <f t="shared" si="58"/>
        <v>0</v>
      </c>
      <c r="F913" s="2">
        <v>0.33300000000000002</v>
      </c>
      <c r="G913" s="2">
        <v>2.3959999999999999</v>
      </c>
      <c r="H913" s="3">
        <v>36.179000000000002</v>
      </c>
      <c r="I913" s="4">
        <v>0</v>
      </c>
      <c r="J913" s="11">
        <f t="shared" si="56"/>
        <v>2</v>
      </c>
      <c r="K913" s="11">
        <f t="shared" si="57"/>
        <v>5</v>
      </c>
      <c r="L913" s="12">
        <f t="shared" si="59"/>
        <v>2.419029764182326</v>
      </c>
      <c r="M913" s="13" cm="1">
        <f t="array" ref="M913">BaseInfo!$C$10*(1-E913)*INDEX(BaseInfo!$E$21:$AB$21,K913)*INDEX(BaseInfo!$E$25:$P$25,J913)/L913/MIN(H913,130)/BaseInfo!$C$6*1000000/3600-IF(I913&lt;0.1,BaseInfo!$C$15/MIN(H913,130)*3600,0)</f>
        <v>63.490007577411362</v>
      </c>
    </row>
    <row r="914" spans="1:13" x14ac:dyDescent="0.25">
      <c r="A914" s="1">
        <v>2</v>
      </c>
      <c r="B914" s="1">
        <v>8</v>
      </c>
      <c r="C914" s="1">
        <v>1</v>
      </c>
      <c r="D914" s="5">
        <f>DATE(BaseInfo!$C$8,A914,B914)+TIME(C914-1,0,0) + TIME(BaseInfo!$C$12,BaseInfo!$C$13,0)</f>
        <v>44600.229166666664</v>
      </c>
      <c r="E914" s="2">
        <f t="shared" si="58"/>
        <v>0</v>
      </c>
      <c r="F914" s="2">
        <v>-0.23499999999999999</v>
      </c>
      <c r="G914" s="2">
        <v>2.1070000000000002</v>
      </c>
      <c r="H914" s="3">
        <v>36.091999999999999</v>
      </c>
      <c r="I914" s="4">
        <v>0</v>
      </c>
      <c r="J914" s="11">
        <f t="shared" si="56"/>
        <v>2</v>
      </c>
      <c r="K914" s="11">
        <f t="shared" si="57"/>
        <v>6</v>
      </c>
      <c r="L914" s="12">
        <f t="shared" si="59"/>
        <v>2.1200646216566139</v>
      </c>
      <c r="M914" s="13" cm="1">
        <f t="array" ref="M914">BaseInfo!$C$10*(1-E914)*INDEX(BaseInfo!$E$21:$AB$21,K914)*INDEX(BaseInfo!$E$25:$P$25,J914)/L914/MIN(H914,130)/BaseInfo!$C$6*1000000/3600-IF(I914&lt;0.1,BaseInfo!$C$15/MIN(H914,130)*3600,0)</f>
        <v>130.02363604010284</v>
      </c>
    </row>
    <row r="915" spans="1:13" x14ac:dyDescent="0.25">
      <c r="A915" s="1">
        <v>2</v>
      </c>
      <c r="B915" s="1">
        <v>8</v>
      </c>
      <c r="C915" s="1">
        <v>2</v>
      </c>
      <c r="D915" s="5">
        <f>DATE(BaseInfo!$C$8,A915,B915)+TIME(C915-1,0,0) + TIME(BaseInfo!$C$12,BaseInfo!$C$13,0)</f>
        <v>44600.270833333328</v>
      </c>
      <c r="E915" s="2">
        <f t="shared" si="58"/>
        <v>0</v>
      </c>
      <c r="F915" s="2">
        <v>-0.73799999999999999</v>
      </c>
      <c r="G915" s="2">
        <v>1.514</v>
      </c>
      <c r="H915" s="3">
        <v>36.033000000000001</v>
      </c>
      <c r="I915" s="4">
        <v>0</v>
      </c>
      <c r="J915" s="11">
        <f t="shared" si="56"/>
        <v>2</v>
      </c>
      <c r="K915" s="11">
        <f t="shared" si="57"/>
        <v>7</v>
      </c>
      <c r="L915" s="12">
        <f t="shared" si="59"/>
        <v>1.6842921361806569</v>
      </c>
      <c r="M915" s="13" cm="1">
        <f t="array" ref="M915">BaseInfo!$C$10*(1-E915)*INDEX(BaseInfo!$E$21:$AB$21,K915)*INDEX(BaseInfo!$E$25:$P$25,J915)/L915/MIN(H915,130)/BaseInfo!$C$6*1000000/3600-IF(I915&lt;0.1,BaseInfo!$C$15/MIN(H915,130)*3600,0)</f>
        <v>237.12041179116892</v>
      </c>
    </row>
    <row r="916" spans="1:13" x14ac:dyDescent="0.25">
      <c r="A916" s="1">
        <v>2</v>
      </c>
      <c r="B916" s="1">
        <v>8</v>
      </c>
      <c r="C916" s="1">
        <v>3</v>
      </c>
      <c r="D916" s="5">
        <f>DATE(BaseInfo!$C$8,A916,B916)+TIME(C916-1,0,0) + TIME(BaseInfo!$C$12,BaseInfo!$C$13,0)</f>
        <v>44600.3125</v>
      </c>
      <c r="E916" s="2">
        <f t="shared" si="58"/>
        <v>0</v>
      </c>
      <c r="F916" s="2">
        <v>-1.125</v>
      </c>
      <c r="G916" s="2">
        <v>2.8000000000000001E-2</v>
      </c>
      <c r="H916" s="3">
        <v>36.072000000000003</v>
      </c>
      <c r="I916" s="4">
        <v>0</v>
      </c>
      <c r="J916" s="11">
        <f t="shared" si="56"/>
        <v>2</v>
      </c>
      <c r="K916" s="11">
        <f t="shared" si="57"/>
        <v>8</v>
      </c>
      <c r="L916" s="12">
        <f t="shared" si="59"/>
        <v>1.125348390499582</v>
      </c>
      <c r="M916" s="13" cm="1">
        <f t="array" ref="M916">BaseInfo!$C$10*(1-E916)*INDEX(BaseInfo!$E$21:$AB$21,K916)*INDEX(BaseInfo!$E$25:$P$25,J916)/L916/MIN(H916,130)/BaseInfo!$C$6*1000000/3600-IF(I916&lt;0.1,BaseInfo!$C$15/MIN(H916,130)*3600,0)</f>
        <v>517.80261077451701</v>
      </c>
    </row>
    <row r="917" spans="1:13" x14ac:dyDescent="0.25">
      <c r="A917" s="1">
        <v>2</v>
      </c>
      <c r="B917" s="1">
        <v>8</v>
      </c>
      <c r="C917" s="1">
        <v>4</v>
      </c>
      <c r="D917" s="5">
        <f>DATE(BaseInfo!$C$8,A917,B917)+TIME(C917-1,0,0) + TIME(BaseInfo!$C$12,BaseInfo!$C$13,0)</f>
        <v>44600.354166666664</v>
      </c>
      <c r="E917" s="2">
        <f t="shared" si="58"/>
        <v>0</v>
      </c>
      <c r="F917" s="2">
        <v>-0.89600000000000002</v>
      </c>
      <c r="G917" s="2">
        <v>-0.50700000000000001</v>
      </c>
      <c r="H917" s="3">
        <v>90.483999999999995</v>
      </c>
      <c r="I917" s="4">
        <v>0</v>
      </c>
      <c r="J917" s="11">
        <f t="shared" si="56"/>
        <v>2</v>
      </c>
      <c r="K917" s="11">
        <f t="shared" si="57"/>
        <v>9</v>
      </c>
      <c r="L917" s="12">
        <f t="shared" si="59"/>
        <v>1.0294974502153951</v>
      </c>
      <c r="M917" s="13" cm="1">
        <f t="array" ref="M917">BaseInfo!$C$10*(1-E917)*INDEX(BaseInfo!$E$21:$AB$21,K917)*INDEX(BaseInfo!$E$25:$P$25,J917)/L917/MIN(H917,130)/BaseInfo!$C$6*1000000/3600-IF(I917&lt;0.1,BaseInfo!$C$15/MIN(H917,130)*3600,0)</f>
        <v>295.0127379235571</v>
      </c>
    </row>
    <row r="918" spans="1:13" x14ac:dyDescent="0.25">
      <c r="A918" s="1">
        <v>2</v>
      </c>
      <c r="B918" s="1">
        <v>8</v>
      </c>
      <c r="C918" s="1">
        <v>5</v>
      </c>
      <c r="D918" s="5">
        <f>DATE(BaseInfo!$C$8,A918,B918)+TIME(C918-1,0,0) + TIME(BaseInfo!$C$12,BaseInfo!$C$13,0)</f>
        <v>44600.395833333328</v>
      </c>
      <c r="E918" s="2">
        <f t="shared" si="58"/>
        <v>0</v>
      </c>
      <c r="F918" s="2">
        <v>-0.98</v>
      </c>
      <c r="G918" s="2">
        <v>-0.48699999999999999</v>
      </c>
      <c r="H918" s="3">
        <v>199.87799999999999</v>
      </c>
      <c r="I918" s="4">
        <v>0</v>
      </c>
      <c r="J918" s="11">
        <f t="shared" si="56"/>
        <v>2</v>
      </c>
      <c r="K918" s="11">
        <f t="shared" si="57"/>
        <v>10</v>
      </c>
      <c r="L918" s="12">
        <f t="shared" si="59"/>
        <v>1.0943349578625368</v>
      </c>
      <c r="M918" s="13" cm="1">
        <f t="array" ref="M918">BaseInfo!$C$10*(1-E918)*INDEX(BaseInfo!$E$21:$AB$21,K918)*INDEX(BaseInfo!$E$25:$P$25,J918)/L918/MIN(H918,130)/BaseInfo!$C$6*1000000/3600-IF(I918&lt;0.1,BaseInfo!$C$15/MIN(H918,130)*3600,0)</f>
        <v>223.12750763318192</v>
      </c>
    </row>
    <row r="919" spans="1:13" x14ac:dyDescent="0.25">
      <c r="A919" s="1">
        <v>2</v>
      </c>
      <c r="B919" s="1">
        <v>8</v>
      </c>
      <c r="C919" s="1">
        <v>6</v>
      </c>
      <c r="D919" s="5">
        <f>DATE(BaseInfo!$C$8,A919,B919)+TIME(C919-1,0,0) + TIME(BaseInfo!$C$12,BaseInfo!$C$13,0)</f>
        <v>44600.4375</v>
      </c>
      <c r="E919" s="2">
        <f t="shared" si="58"/>
        <v>0</v>
      </c>
      <c r="F919" s="2">
        <v>-1.002</v>
      </c>
      <c r="G919" s="2">
        <v>0.17199999999999999</v>
      </c>
      <c r="H919" s="3">
        <v>363.41800000000001</v>
      </c>
      <c r="I919" s="4">
        <v>0</v>
      </c>
      <c r="J919" s="11">
        <f t="shared" si="56"/>
        <v>2</v>
      </c>
      <c r="K919" s="11">
        <f t="shared" si="57"/>
        <v>11</v>
      </c>
      <c r="L919" s="12">
        <f t="shared" si="59"/>
        <v>1.016655300482912</v>
      </c>
      <c r="M919" s="13" cm="1">
        <f t="array" ref="M919">BaseInfo!$C$10*(1-E919)*INDEX(BaseInfo!$E$21:$AB$21,K919)*INDEX(BaseInfo!$E$25:$P$25,J919)/L919/MIN(H919,130)/BaseInfo!$C$6*1000000/3600-IF(I919&lt;0.1,BaseInfo!$C$15/MIN(H919,130)*3600,0)</f>
        <v>191.75624710588812</v>
      </c>
    </row>
    <row r="920" spans="1:13" x14ac:dyDescent="0.25">
      <c r="A920" s="1">
        <v>2</v>
      </c>
      <c r="B920" s="1">
        <v>8</v>
      </c>
      <c r="C920" s="1">
        <v>7</v>
      </c>
      <c r="D920" s="5">
        <f>DATE(BaseInfo!$C$8,A920,B920)+TIME(C920-1,0,0) + TIME(BaseInfo!$C$12,BaseInfo!$C$13,0)</f>
        <v>44600.479166666664</v>
      </c>
      <c r="E920" s="2">
        <f t="shared" si="58"/>
        <v>0</v>
      </c>
      <c r="F920" s="2">
        <v>-1.0229999999999999</v>
      </c>
      <c r="G920" s="2">
        <v>0.6</v>
      </c>
      <c r="H920" s="3">
        <v>576.34400000000005</v>
      </c>
      <c r="I920" s="4">
        <v>0</v>
      </c>
      <c r="J920" s="11">
        <f t="shared" si="56"/>
        <v>2</v>
      </c>
      <c r="K920" s="11">
        <f t="shared" si="57"/>
        <v>12</v>
      </c>
      <c r="L920" s="12">
        <f t="shared" si="59"/>
        <v>1.1859717534578975</v>
      </c>
      <c r="M920" s="13" cm="1">
        <f t="array" ref="M920">BaseInfo!$C$10*(1-E920)*INDEX(BaseInfo!$E$21:$AB$21,K920)*INDEX(BaseInfo!$E$25:$P$25,J920)/L920/MIN(H920,130)/BaseInfo!$C$6*1000000/3600-IF(I920&lt;0.1,BaseInfo!$C$15/MIN(H920,130)*3600,0)</f>
        <v>136.19231249974766</v>
      </c>
    </row>
    <row r="921" spans="1:13" x14ac:dyDescent="0.25">
      <c r="A921" s="1">
        <v>2</v>
      </c>
      <c r="B921" s="1">
        <v>8</v>
      </c>
      <c r="C921" s="1">
        <v>8</v>
      </c>
      <c r="D921" s="5">
        <f>DATE(BaseInfo!$C$8,A921,B921)+TIME(C921-1,0,0) + TIME(BaseInfo!$C$12,BaseInfo!$C$13,0)</f>
        <v>44600.520833333328</v>
      </c>
      <c r="E921" s="2">
        <f t="shared" si="58"/>
        <v>0</v>
      </c>
      <c r="F921" s="2">
        <v>-1.083</v>
      </c>
      <c r="G921" s="2">
        <v>0.51400000000000001</v>
      </c>
      <c r="H921" s="3">
        <v>819.08900000000006</v>
      </c>
      <c r="I921" s="4">
        <v>0</v>
      </c>
      <c r="J921" s="11">
        <f t="shared" si="56"/>
        <v>2</v>
      </c>
      <c r="K921" s="11">
        <f t="shared" si="57"/>
        <v>13</v>
      </c>
      <c r="L921" s="12">
        <f t="shared" si="59"/>
        <v>1.198784801371789</v>
      </c>
      <c r="M921" s="13" cm="1">
        <f t="array" ref="M921">BaseInfo!$C$10*(1-E921)*INDEX(BaseInfo!$E$21:$AB$21,K921)*INDEX(BaseInfo!$E$25:$P$25,J921)/L921/MIN(H921,130)/BaseInfo!$C$6*1000000/3600-IF(I921&lt;0.1,BaseInfo!$C$15/MIN(H921,130)*3600,0)</f>
        <v>134.70704098975165</v>
      </c>
    </row>
    <row r="922" spans="1:13" x14ac:dyDescent="0.25">
      <c r="A922" s="1">
        <v>2</v>
      </c>
      <c r="B922" s="1">
        <v>8</v>
      </c>
      <c r="C922" s="1">
        <v>9</v>
      </c>
      <c r="D922" s="5">
        <f>DATE(BaseInfo!$C$8,A922,B922)+TIME(C922-1,0,0) + TIME(BaseInfo!$C$12,BaseInfo!$C$13,0)</f>
        <v>44600.5625</v>
      </c>
      <c r="E922" s="2">
        <f t="shared" si="58"/>
        <v>0</v>
      </c>
      <c r="F922" s="2">
        <v>-1.0509999999999999</v>
      </c>
      <c r="G922" s="2">
        <v>0.223</v>
      </c>
      <c r="H922" s="3">
        <v>1004.353</v>
      </c>
      <c r="I922" s="4">
        <v>0</v>
      </c>
      <c r="J922" s="11">
        <f t="shared" si="56"/>
        <v>2</v>
      </c>
      <c r="K922" s="11">
        <f t="shared" si="57"/>
        <v>14</v>
      </c>
      <c r="L922" s="12">
        <f t="shared" si="59"/>
        <v>1.0743975055816166</v>
      </c>
      <c r="M922" s="13" cm="1">
        <f t="array" ref="M922">BaseInfo!$C$10*(1-E922)*INDEX(BaseInfo!$E$21:$AB$21,K922)*INDEX(BaseInfo!$E$25:$P$25,J922)/L922/MIN(H922,130)/BaseInfo!$C$6*1000000/3600-IF(I922&lt;0.1,BaseInfo!$C$15/MIN(H922,130)*3600,0)</f>
        <v>150.62321874572808</v>
      </c>
    </row>
    <row r="923" spans="1:13" x14ac:dyDescent="0.25">
      <c r="A923" s="1">
        <v>2</v>
      </c>
      <c r="B923" s="1">
        <v>8</v>
      </c>
      <c r="C923" s="1">
        <v>10</v>
      </c>
      <c r="D923" s="5">
        <f>DATE(BaseInfo!$C$8,A923,B923)+TIME(C923-1,0,0) + TIME(BaseInfo!$C$12,BaseInfo!$C$13,0)</f>
        <v>44600.604166666664</v>
      </c>
      <c r="E923" s="2">
        <f t="shared" si="58"/>
        <v>0</v>
      </c>
      <c r="F923" s="2">
        <v>-0.75600000000000001</v>
      </c>
      <c r="G923" s="2">
        <v>-0.57699999999999996</v>
      </c>
      <c r="H923" s="3">
        <v>1077.3130000000001</v>
      </c>
      <c r="I923" s="4">
        <v>0</v>
      </c>
      <c r="J923" s="11">
        <f t="shared" si="56"/>
        <v>2</v>
      </c>
      <c r="K923" s="11">
        <f t="shared" si="57"/>
        <v>15</v>
      </c>
      <c r="L923" s="12">
        <f t="shared" si="59"/>
        <v>0.95103364819547798</v>
      </c>
      <c r="M923" s="13" cm="1">
        <f t="array" ref="M923">BaseInfo!$C$10*(1-E923)*INDEX(BaseInfo!$E$21:$AB$21,K923)*INDEX(BaseInfo!$E$25:$P$25,J923)/L923/MIN(H923,130)/BaseInfo!$C$6*1000000/3600-IF(I923&lt;0.1,BaseInfo!$C$15/MIN(H923,130)*3600,0)</f>
        <v>170.52060544911038</v>
      </c>
    </row>
    <row r="924" spans="1:13" x14ac:dyDescent="0.25">
      <c r="A924" s="1">
        <v>2</v>
      </c>
      <c r="B924" s="1">
        <v>8</v>
      </c>
      <c r="C924" s="1">
        <v>11</v>
      </c>
      <c r="D924" s="5">
        <f>DATE(BaseInfo!$C$8,A924,B924)+TIME(C924-1,0,0) + TIME(BaseInfo!$C$12,BaseInfo!$C$13,0)</f>
        <v>44600.645833333328</v>
      </c>
      <c r="E924" s="2">
        <f t="shared" si="58"/>
        <v>0</v>
      </c>
      <c r="F924" s="2">
        <v>-0.25600000000000001</v>
      </c>
      <c r="G924" s="2">
        <v>-0.75700000000000001</v>
      </c>
      <c r="H924" s="3">
        <v>1017.141</v>
      </c>
      <c r="I924" s="4">
        <v>0</v>
      </c>
      <c r="J924" s="11">
        <f t="shared" si="56"/>
        <v>2</v>
      </c>
      <c r="K924" s="11">
        <f t="shared" si="57"/>
        <v>16</v>
      </c>
      <c r="L924" s="12">
        <f t="shared" si="59"/>
        <v>0.79911513563440906</v>
      </c>
      <c r="M924" s="13" cm="1">
        <f t="array" ref="M924">BaseInfo!$C$10*(1-E924)*INDEX(BaseInfo!$E$21:$AB$21,K924)*INDEX(BaseInfo!$E$25:$P$25,J924)/L924/MIN(H924,130)/BaseInfo!$C$6*1000000/3600-IF(I924&lt;0.1,BaseInfo!$C$15/MIN(H924,130)*3600,0)</f>
        <v>244.71120019983996</v>
      </c>
    </row>
    <row r="925" spans="1:13" x14ac:dyDescent="0.25">
      <c r="A925" s="1">
        <v>2</v>
      </c>
      <c r="B925" s="1">
        <v>8</v>
      </c>
      <c r="C925" s="1">
        <v>12</v>
      </c>
      <c r="D925" s="5">
        <f>DATE(BaseInfo!$C$8,A925,B925)+TIME(C925-1,0,0) + TIME(BaseInfo!$C$12,BaseInfo!$C$13,0)</f>
        <v>44600.6875</v>
      </c>
      <c r="E925" s="2">
        <f t="shared" si="58"/>
        <v>0</v>
      </c>
      <c r="F925" s="2">
        <v>-3.2000000000000001E-2</v>
      </c>
      <c r="G925" s="2">
        <v>-0.53300000000000003</v>
      </c>
      <c r="H925" s="3">
        <v>182.33699999999999</v>
      </c>
      <c r="I925" s="4">
        <v>0</v>
      </c>
      <c r="J925" s="11">
        <f t="shared" si="56"/>
        <v>2</v>
      </c>
      <c r="K925" s="11">
        <f t="shared" si="57"/>
        <v>17</v>
      </c>
      <c r="L925" s="12">
        <f t="shared" si="59"/>
        <v>0.53395973630977089</v>
      </c>
      <c r="M925" s="13" cm="1">
        <f t="array" ref="M925">BaseInfo!$C$10*(1-E925)*INDEX(BaseInfo!$E$21:$AB$21,K925)*INDEX(BaseInfo!$E$25:$P$25,J925)/L925/MIN(H925,130)/BaseInfo!$C$6*1000000/3600-IF(I925&lt;0.1,BaseInfo!$C$15/MIN(H925,130)*3600,0)</f>
        <v>460.19956798205646</v>
      </c>
    </row>
    <row r="926" spans="1:13" x14ac:dyDescent="0.25">
      <c r="A926" s="1">
        <v>2</v>
      </c>
      <c r="B926" s="1">
        <v>8</v>
      </c>
      <c r="C926" s="1">
        <v>13</v>
      </c>
      <c r="D926" s="5">
        <f>DATE(BaseInfo!$C$8,A926,B926)+TIME(C926-1,0,0) + TIME(BaseInfo!$C$12,BaseInfo!$C$13,0)</f>
        <v>44600.729166666664</v>
      </c>
      <c r="E926" s="2">
        <f t="shared" si="58"/>
        <v>0</v>
      </c>
      <c r="F926" s="2">
        <v>-0.03</v>
      </c>
      <c r="G926" s="2">
        <v>-0.879</v>
      </c>
      <c r="H926" s="3">
        <v>37.411999999999999</v>
      </c>
      <c r="I926" s="4">
        <v>0</v>
      </c>
      <c r="J926" s="11">
        <f t="shared" si="56"/>
        <v>2</v>
      </c>
      <c r="K926" s="11">
        <f t="shared" si="57"/>
        <v>18</v>
      </c>
      <c r="L926" s="12">
        <f t="shared" si="59"/>
        <v>0.87951179639615984</v>
      </c>
      <c r="M926" s="13" cm="1">
        <f t="array" ref="M926">BaseInfo!$C$10*(1-E926)*INDEX(BaseInfo!$E$21:$AB$21,K926)*INDEX(BaseInfo!$E$25:$P$25,J926)/L926/MIN(H926,130)/BaseInfo!$C$6*1000000/3600-IF(I926&lt;0.1,BaseInfo!$C$15/MIN(H926,130)*3600,0)</f>
        <v>967.05448751919778</v>
      </c>
    </row>
    <row r="927" spans="1:13" x14ac:dyDescent="0.25">
      <c r="A927" s="1">
        <v>2</v>
      </c>
      <c r="B927" s="1">
        <v>8</v>
      </c>
      <c r="C927" s="1">
        <v>14</v>
      </c>
      <c r="D927" s="5">
        <f>DATE(BaseInfo!$C$8,A927,B927)+TIME(C927-1,0,0) + TIME(BaseInfo!$C$12,BaseInfo!$C$13,0)</f>
        <v>44600.770833333328</v>
      </c>
      <c r="E927" s="2">
        <f t="shared" si="58"/>
        <v>0</v>
      </c>
      <c r="F927" s="2">
        <v>1.6040000000000001</v>
      </c>
      <c r="G927" s="2">
        <v>0.14399999999999999</v>
      </c>
      <c r="H927" s="3">
        <v>37.298999999999999</v>
      </c>
      <c r="I927" s="4">
        <v>0</v>
      </c>
      <c r="J927" s="11">
        <f t="shared" si="56"/>
        <v>2</v>
      </c>
      <c r="K927" s="11">
        <f t="shared" si="57"/>
        <v>19</v>
      </c>
      <c r="L927" s="12">
        <f t="shared" si="59"/>
        <v>1.6104508685458245</v>
      </c>
      <c r="M927" s="13" cm="1">
        <f t="array" ref="M927">BaseInfo!$C$10*(1-E927)*INDEX(BaseInfo!$E$21:$AB$21,K927)*INDEX(BaseInfo!$E$25:$P$25,J927)/L927/MIN(H927,130)/BaseInfo!$C$6*1000000/3600-IF(I927&lt;0.1,BaseInfo!$C$15/MIN(H927,130)*3600,0)</f>
        <v>525.35459260279913</v>
      </c>
    </row>
    <row r="928" spans="1:13" x14ac:dyDescent="0.25">
      <c r="A928" s="1">
        <v>2</v>
      </c>
      <c r="B928" s="1">
        <v>8</v>
      </c>
      <c r="C928" s="1">
        <v>15</v>
      </c>
      <c r="D928" s="5">
        <f>DATE(BaseInfo!$C$8,A928,B928)+TIME(C928-1,0,0) + TIME(BaseInfo!$C$12,BaseInfo!$C$13,0)</f>
        <v>44600.8125</v>
      </c>
      <c r="E928" s="2">
        <f t="shared" si="58"/>
        <v>0</v>
      </c>
      <c r="F928" s="2">
        <v>2.3380000000000001</v>
      </c>
      <c r="G928" s="2">
        <v>0.32900000000000001</v>
      </c>
      <c r="H928" s="3">
        <v>37.158000000000001</v>
      </c>
      <c r="I928" s="4">
        <v>0</v>
      </c>
      <c r="J928" s="11">
        <f t="shared" si="56"/>
        <v>2</v>
      </c>
      <c r="K928" s="11">
        <f t="shared" si="57"/>
        <v>20</v>
      </c>
      <c r="L928" s="12">
        <f t="shared" si="59"/>
        <v>2.3610347307907182</v>
      </c>
      <c r="M928" s="13" cm="1">
        <f t="array" ref="M928">BaseInfo!$C$10*(1-E928)*INDEX(BaseInfo!$E$21:$AB$21,K928)*INDEX(BaseInfo!$E$25:$P$25,J928)/L928/MIN(H928,130)/BaseInfo!$C$6*1000000/3600-IF(I928&lt;0.1,BaseInfo!$C$15/MIN(H928,130)*3600,0)</f>
        <v>307.78038538792288</v>
      </c>
    </row>
    <row r="929" spans="1:13" x14ac:dyDescent="0.25">
      <c r="A929" s="1">
        <v>2</v>
      </c>
      <c r="B929" s="1">
        <v>8</v>
      </c>
      <c r="C929" s="1">
        <v>16</v>
      </c>
      <c r="D929" s="5">
        <f>DATE(BaseInfo!$C$8,A929,B929)+TIME(C929-1,0,0) + TIME(BaseInfo!$C$12,BaseInfo!$C$13,0)</f>
        <v>44600.854166666664</v>
      </c>
      <c r="E929" s="2">
        <f t="shared" si="58"/>
        <v>0</v>
      </c>
      <c r="F929" s="2">
        <v>2.7149999999999999</v>
      </c>
      <c r="G929" s="2">
        <v>0.84599999999999997</v>
      </c>
      <c r="H929" s="3">
        <v>37.005000000000003</v>
      </c>
      <c r="I929" s="4">
        <v>0</v>
      </c>
      <c r="J929" s="11">
        <f t="shared" si="56"/>
        <v>2</v>
      </c>
      <c r="K929" s="11">
        <f t="shared" si="57"/>
        <v>21</v>
      </c>
      <c r="L929" s="12">
        <f t="shared" si="59"/>
        <v>2.8437547362597919</v>
      </c>
      <c r="M929" s="13" cm="1">
        <f t="array" ref="M929">BaseInfo!$C$10*(1-E929)*INDEX(BaseInfo!$E$21:$AB$21,K929)*INDEX(BaseInfo!$E$25:$P$25,J929)/L929/MIN(H929,130)/BaseInfo!$C$6*1000000/3600-IF(I929&lt;0.1,BaseInfo!$C$15/MIN(H929,130)*3600,0)</f>
        <v>193.86314980185301</v>
      </c>
    </row>
    <row r="930" spans="1:13" x14ac:dyDescent="0.25">
      <c r="A930" s="1">
        <v>2</v>
      </c>
      <c r="B930" s="1">
        <v>8</v>
      </c>
      <c r="C930" s="1">
        <v>17</v>
      </c>
      <c r="D930" s="5">
        <f>DATE(BaseInfo!$C$8,A930,B930)+TIME(C930-1,0,0) + TIME(BaseInfo!$C$12,BaseInfo!$C$13,0)</f>
        <v>44600.895833333328</v>
      </c>
      <c r="E930" s="2">
        <f t="shared" si="58"/>
        <v>0</v>
      </c>
      <c r="F930" s="2">
        <v>2.7440000000000002</v>
      </c>
      <c r="G930" s="2">
        <v>0.84399999999999997</v>
      </c>
      <c r="H930" s="3">
        <v>36.875</v>
      </c>
      <c r="I930" s="4">
        <v>0</v>
      </c>
      <c r="J930" s="11">
        <f t="shared" si="56"/>
        <v>2</v>
      </c>
      <c r="K930" s="11">
        <f t="shared" si="57"/>
        <v>22</v>
      </c>
      <c r="L930" s="12">
        <f t="shared" si="59"/>
        <v>2.8708660714146874</v>
      </c>
      <c r="M930" s="13" cm="1">
        <f t="array" ref="M930">BaseInfo!$C$10*(1-E930)*INDEX(BaseInfo!$E$21:$AB$21,K930)*INDEX(BaseInfo!$E$25:$P$25,J930)/L930/MIN(H930,130)/BaseInfo!$C$6*1000000/3600-IF(I930&lt;0.1,BaseInfo!$C$15/MIN(H930,130)*3600,0)</f>
        <v>131.90321412491858</v>
      </c>
    </row>
    <row r="931" spans="1:13" x14ac:dyDescent="0.25">
      <c r="A931" s="1">
        <v>2</v>
      </c>
      <c r="B931" s="1">
        <v>8</v>
      </c>
      <c r="C931" s="1">
        <v>18</v>
      </c>
      <c r="D931" s="5">
        <f>DATE(BaseInfo!$C$8,A931,B931)+TIME(C931-1,0,0) + TIME(BaseInfo!$C$12,BaseInfo!$C$13,0)</f>
        <v>44600.9375</v>
      </c>
      <c r="E931" s="2">
        <f t="shared" si="58"/>
        <v>0</v>
      </c>
      <c r="F931" s="2">
        <v>2.7130000000000001</v>
      </c>
      <c r="G931" s="2">
        <v>0.53800000000000003</v>
      </c>
      <c r="H931" s="3">
        <v>36.786000000000001</v>
      </c>
      <c r="I931" s="4">
        <v>0</v>
      </c>
      <c r="J931" s="11">
        <f t="shared" si="56"/>
        <v>2</v>
      </c>
      <c r="K931" s="11">
        <f t="shared" si="57"/>
        <v>23</v>
      </c>
      <c r="L931" s="12">
        <f t="shared" si="59"/>
        <v>2.765829531984934</v>
      </c>
      <c r="M931" s="13" cm="1">
        <f t="array" ref="M931">BaseInfo!$C$10*(1-E931)*INDEX(BaseInfo!$E$21:$AB$21,K931)*INDEX(BaseInfo!$E$25:$P$25,J931)/L931/MIN(H931,130)/BaseInfo!$C$6*1000000/3600-IF(I931&lt;0.1,BaseInfo!$C$15/MIN(H931,130)*3600,0)</f>
        <v>53.385810565810189</v>
      </c>
    </row>
    <row r="932" spans="1:13" x14ac:dyDescent="0.25">
      <c r="A932" s="1">
        <v>2</v>
      </c>
      <c r="B932" s="1">
        <v>8</v>
      </c>
      <c r="C932" s="1">
        <v>19</v>
      </c>
      <c r="D932" s="5">
        <f>DATE(BaseInfo!$C$8,A932,B932)+TIME(C932-1,0,0) + TIME(BaseInfo!$C$12,BaseInfo!$C$13,0)</f>
        <v>44600.979166666664</v>
      </c>
      <c r="E932" s="2">
        <f t="shared" si="58"/>
        <v>0</v>
      </c>
      <c r="F932" s="2">
        <v>2.6419999999999999</v>
      </c>
      <c r="G932" s="2">
        <v>0.29099999999999998</v>
      </c>
      <c r="H932" s="3">
        <v>36.716000000000001</v>
      </c>
      <c r="I932" s="4">
        <v>0</v>
      </c>
      <c r="J932" s="11">
        <f t="shared" si="56"/>
        <v>2</v>
      </c>
      <c r="K932" s="11">
        <f t="shared" si="57"/>
        <v>24</v>
      </c>
      <c r="L932" s="12">
        <f t="shared" si="59"/>
        <v>2.6579776146536673</v>
      </c>
      <c r="M932" s="13" cm="1">
        <f t="array" ref="M932">BaseInfo!$C$10*(1-E932)*INDEX(BaseInfo!$E$21:$AB$21,K932)*INDEX(BaseInfo!$E$25:$P$25,J932)/L932/MIN(H932,130)/BaseInfo!$C$6*1000000/3600-IF(I932&lt;0.1,BaseInfo!$C$15/MIN(H932,130)*3600,0)</f>
        <v>12.1486052544545</v>
      </c>
    </row>
    <row r="933" spans="1:13" x14ac:dyDescent="0.25">
      <c r="A933" s="1">
        <v>2</v>
      </c>
      <c r="B933" s="1">
        <v>8</v>
      </c>
      <c r="C933" s="1">
        <v>20</v>
      </c>
      <c r="D933" s="5">
        <f>DATE(BaseInfo!$C$8,A933,B933)+TIME(C933-1,0,0) + TIME(BaseInfo!$C$12,BaseInfo!$C$13,0)</f>
        <v>44601.020833333328</v>
      </c>
      <c r="E933" s="2">
        <f t="shared" si="58"/>
        <v>0</v>
      </c>
      <c r="F933" s="2">
        <v>2.3820000000000001</v>
      </c>
      <c r="G933" s="2">
        <v>0.21</v>
      </c>
      <c r="H933" s="3">
        <v>36.656999999999996</v>
      </c>
      <c r="I933" s="4">
        <v>0</v>
      </c>
      <c r="J933" s="11">
        <f t="shared" si="56"/>
        <v>2</v>
      </c>
      <c r="K933" s="11">
        <f t="shared" si="57"/>
        <v>1</v>
      </c>
      <c r="L933" s="12">
        <f t="shared" si="59"/>
        <v>2.3912390093840474</v>
      </c>
      <c r="M933" s="13" cm="1">
        <f t="array" ref="M933">BaseInfo!$C$10*(1-E933)*INDEX(BaseInfo!$E$21:$AB$21,K933)*INDEX(BaseInfo!$E$25:$P$25,J933)/L933/MIN(H933,130)/BaseInfo!$C$6*1000000/3600-IF(I933&lt;0.1,BaseInfo!$C$15/MIN(H933,130)*3600,0)</f>
        <v>14.620985951721087</v>
      </c>
    </row>
    <row r="934" spans="1:13" x14ac:dyDescent="0.25">
      <c r="A934" s="1">
        <v>2</v>
      </c>
      <c r="B934" s="1">
        <v>8</v>
      </c>
      <c r="C934" s="1">
        <v>21</v>
      </c>
      <c r="D934" s="5">
        <f>DATE(BaseInfo!$C$8,A934,B934)+TIME(C934-1,0,0) + TIME(BaseInfo!$C$12,BaseInfo!$C$13,0)</f>
        <v>44601.0625</v>
      </c>
      <c r="E934" s="2">
        <f t="shared" si="58"/>
        <v>0</v>
      </c>
      <c r="F934" s="2">
        <v>2.0489999999999999</v>
      </c>
      <c r="G934" s="2">
        <v>0.27700000000000002</v>
      </c>
      <c r="H934" s="3">
        <v>36.613</v>
      </c>
      <c r="I934" s="4">
        <v>0</v>
      </c>
      <c r="J934" s="11">
        <f t="shared" si="56"/>
        <v>2</v>
      </c>
      <c r="K934" s="11">
        <f t="shared" si="57"/>
        <v>2</v>
      </c>
      <c r="L934" s="12">
        <f t="shared" si="59"/>
        <v>2.0676387498787112</v>
      </c>
      <c r="M934" s="13" cm="1">
        <f t="array" ref="M934">BaseInfo!$C$10*(1-E934)*INDEX(BaseInfo!$E$21:$AB$21,K934)*INDEX(BaseInfo!$E$25:$P$25,J934)/L934/MIN(H934,130)/BaseInfo!$C$6*1000000/3600-IF(I934&lt;0.1,BaseInfo!$C$15/MIN(H934,130)*3600,0)</f>
        <v>18.468463799527697</v>
      </c>
    </row>
    <row r="935" spans="1:13" x14ac:dyDescent="0.25">
      <c r="A935" s="1">
        <v>2</v>
      </c>
      <c r="B935" s="1">
        <v>8</v>
      </c>
      <c r="C935" s="1">
        <v>22</v>
      </c>
      <c r="D935" s="5">
        <f>DATE(BaseInfo!$C$8,A935,B935)+TIME(C935-1,0,0) + TIME(BaseInfo!$C$12,BaseInfo!$C$13,0)</f>
        <v>44601.104166666664</v>
      </c>
      <c r="E935" s="2">
        <f t="shared" si="58"/>
        <v>0</v>
      </c>
      <c r="F935" s="2">
        <v>1.5960000000000001</v>
      </c>
      <c r="G935" s="2">
        <v>0.60399999999999998</v>
      </c>
      <c r="H935" s="3">
        <v>36.572000000000003</v>
      </c>
      <c r="I935" s="4">
        <v>0</v>
      </c>
      <c r="J935" s="11">
        <f t="shared" si="56"/>
        <v>2</v>
      </c>
      <c r="K935" s="11">
        <f t="shared" si="57"/>
        <v>3</v>
      </c>
      <c r="L935" s="12">
        <f t="shared" si="59"/>
        <v>1.7064676967349837</v>
      </c>
      <c r="M935" s="13" cm="1">
        <f t="array" ref="M935">BaseInfo!$C$10*(1-E935)*INDEX(BaseInfo!$E$21:$AB$21,K935)*INDEX(BaseInfo!$E$25:$P$25,J935)/L935/MIN(H935,130)/BaseInfo!$C$6*1000000/3600-IF(I935&lt;0.1,BaseInfo!$C$15/MIN(H935,130)*3600,0)</f>
        <v>24.48575090436989</v>
      </c>
    </row>
    <row r="936" spans="1:13" x14ac:dyDescent="0.25">
      <c r="A936" s="1">
        <v>2</v>
      </c>
      <c r="B936" s="1">
        <v>8</v>
      </c>
      <c r="C936" s="1">
        <v>23</v>
      </c>
      <c r="D936" s="5">
        <f>DATE(BaseInfo!$C$8,A936,B936)+TIME(C936-1,0,0) + TIME(BaseInfo!$C$12,BaseInfo!$C$13,0)</f>
        <v>44601.145833333328</v>
      </c>
      <c r="E936" s="2">
        <f t="shared" si="58"/>
        <v>0</v>
      </c>
      <c r="F936" s="2">
        <v>1.179</v>
      </c>
      <c r="G936" s="2">
        <v>1.1859999999999999</v>
      </c>
      <c r="H936" s="3">
        <v>36.529000000000003</v>
      </c>
      <c r="I936" s="4">
        <v>0</v>
      </c>
      <c r="J936" s="11">
        <f t="shared" si="56"/>
        <v>2</v>
      </c>
      <c r="K936" s="11">
        <f t="shared" si="57"/>
        <v>4</v>
      </c>
      <c r="L936" s="12">
        <f t="shared" si="59"/>
        <v>1.6723148626978115</v>
      </c>
      <c r="M936" s="13" cm="1">
        <f t="array" ref="M936">BaseInfo!$C$10*(1-E936)*INDEX(BaseInfo!$E$21:$AB$21,K936)*INDEX(BaseInfo!$E$25:$P$25,J936)/L936/MIN(H936,130)/BaseInfo!$C$6*1000000/3600-IF(I936&lt;0.1,BaseInfo!$C$15/MIN(H936,130)*3600,0)</f>
        <v>25.216490275175069</v>
      </c>
    </row>
    <row r="937" spans="1:13" x14ac:dyDescent="0.25">
      <c r="A937" s="1">
        <v>2</v>
      </c>
      <c r="B937" s="1">
        <v>8</v>
      </c>
      <c r="C937" s="1">
        <v>24</v>
      </c>
      <c r="D937" s="5">
        <f>DATE(BaseInfo!$C$8,A937,B937)+TIME(C937-1,0,0) + TIME(BaseInfo!$C$12,BaseInfo!$C$13,0)</f>
        <v>44601.1875</v>
      </c>
      <c r="E937" s="2">
        <f t="shared" si="58"/>
        <v>0</v>
      </c>
      <c r="F937" s="2">
        <v>4.8000000000000001E-2</v>
      </c>
      <c r="G937" s="2">
        <v>1.9419999999999999</v>
      </c>
      <c r="H937" s="3">
        <v>36.465000000000003</v>
      </c>
      <c r="I937" s="4">
        <v>0</v>
      </c>
      <c r="J937" s="11">
        <f t="shared" si="56"/>
        <v>2</v>
      </c>
      <c r="K937" s="11">
        <f t="shared" si="57"/>
        <v>5</v>
      </c>
      <c r="L937" s="12">
        <f t="shared" si="59"/>
        <v>1.9425931123114792</v>
      </c>
      <c r="M937" s="13" cm="1">
        <f t="array" ref="M937">BaseInfo!$C$10*(1-E937)*INDEX(BaseInfo!$E$21:$AB$21,K937)*INDEX(BaseInfo!$E$25:$P$25,J937)/L937/MIN(H937,130)/BaseInfo!$C$6*1000000/3600-IF(I937&lt;0.1,BaseInfo!$C$15/MIN(H937,130)*3600,0)</f>
        <v>80.862660583077982</v>
      </c>
    </row>
    <row r="938" spans="1:13" x14ac:dyDescent="0.25">
      <c r="A938" s="1">
        <v>2</v>
      </c>
      <c r="B938" s="1">
        <v>9</v>
      </c>
      <c r="C938" s="1">
        <v>1</v>
      </c>
      <c r="D938" s="5">
        <f>DATE(BaseInfo!$C$8,A938,B938)+TIME(C938-1,0,0) + TIME(BaseInfo!$C$12,BaseInfo!$C$13,0)</f>
        <v>44601.229166666664</v>
      </c>
      <c r="E938" s="2">
        <f t="shared" si="58"/>
        <v>0</v>
      </c>
      <c r="F938" s="2">
        <v>0.221</v>
      </c>
      <c r="G938" s="2">
        <v>2.0939999999999999</v>
      </c>
      <c r="H938" s="3">
        <v>36.406999999999996</v>
      </c>
      <c r="I938" s="4">
        <v>0</v>
      </c>
      <c r="J938" s="11">
        <f t="shared" si="56"/>
        <v>2</v>
      </c>
      <c r="K938" s="11">
        <f t="shared" si="57"/>
        <v>6</v>
      </c>
      <c r="L938" s="12">
        <f t="shared" si="59"/>
        <v>2.1056298345150792</v>
      </c>
      <c r="M938" s="13" cm="1">
        <f t="array" ref="M938">BaseInfo!$C$10*(1-E938)*INDEX(BaseInfo!$E$21:$AB$21,K938)*INDEX(BaseInfo!$E$25:$P$25,J938)/L938/MIN(H938,130)/BaseInfo!$C$6*1000000/3600-IF(I938&lt;0.1,BaseInfo!$C$15/MIN(H938,130)*3600,0)</f>
        <v>129.85007752463744</v>
      </c>
    </row>
    <row r="939" spans="1:13" x14ac:dyDescent="0.25">
      <c r="A939" s="1">
        <v>2</v>
      </c>
      <c r="B939" s="1">
        <v>9</v>
      </c>
      <c r="C939" s="1">
        <v>2</v>
      </c>
      <c r="D939" s="5">
        <f>DATE(BaseInfo!$C$8,A939,B939)+TIME(C939-1,0,0) + TIME(BaseInfo!$C$12,BaseInfo!$C$13,0)</f>
        <v>44601.270833333328</v>
      </c>
      <c r="E939" s="2">
        <f t="shared" si="58"/>
        <v>0</v>
      </c>
      <c r="F939" s="2">
        <v>0.247</v>
      </c>
      <c r="G939" s="2">
        <v>1.9650000000000001</v>
      </c>
      <c r="H939" s="3">
        <v>36.363999999999997</v>
      </c>
      <c r="I939" s="4">
        <v>0</v>
      </c>
      <c r="J939" s="11">
        <f t="shared" si="56"/>
        <v>2</v>
      </c>
      <c r="K939" s="11">
        <f t="shared" si="57"/>
        <v>7</v>
      </c>
      <c r="L939" s="12">
        <f t="shared" si="59"/>
        <v>1.9804630771615006</v>
      </c>
      <c r="M939" s="13" cm="1">
        <f t="array" ref="M939">BaseInfo!$C$10*(1-E939)*INDEX(BaseInfo!$E$21:$AB$21,K939)*INDEX(BaseInfo!$E$25:$P$25,J939)/L939/MIN(H939,130)/BaseInfo!$C$6*1000000/3600-IF(I939&lt;0.1,BaseInfo!$C$15/MIN(H939,130)*3600,0)</f>
        <v>198.34384490022168</v>
      </c>
    </row>
    <row r="940" spans="1:13" x14ac:dyDescent="0.25">
      <c r="A940" s="1">
        <v>2</v>
      </c>
      <c r="B940" s="1">
        <v>9</v>
      </c>
      <c r="C940" s="1">
        <v>3</v>
      </c>
      <c r="D940" s="5">
        <f>DATE(BaseInfo!$C$8,A940,B940)+TIME(C940-1,0,0) + TIME(BaseInfo!$C$12,BaseInfo!$C$13,0)</f>
        <v>44601.3125</v>
      </c>
      <c r="E940" s="2">
        <f t="shared" si="58"/>
        <v>0</v>
      </c>
      <c r="F940" s="2">
        <v>6.8000000000000005E-2</v>
      </c>
      <c r="G940" s="2">
        <v>1.6419999999999999</v>
      </c>
      <c r="H940" s="3">
        <v>36.435000000000002</v>
      </c>
      <c r="I940" s="4">
        <v>0</v>
      </c>
      <c r="J940" s="11">
        <f t="shared" si="56"/>
        <v>2</v>
      </c>
      <c r="K940" s="11">
        <f t="shared" si="57"/>
        <v>8</v>
      </c>
      <c r="L940" s="12">
        <f t="shared" si="59"/>
        <v>1.6434074357869992</v>
      </c>
      <c r="M940" s="13" cm="1">
        <f t="array" ref="M940">BaseInfo!$C$10*(1-E940)*INDEX(BaseInfo!$E$21:$AB$21,K940)*INDEX(BaseInfo!$E$25:$P$25,J940)/L940/MIN(H940,130)/BaseInfo!$C$6*1000000/3600-IF(I940&lt;0.1,BaseInfo!$C$15/MIN(H940,130)*3600,0)</f>
        <v>347.92595584409122</v>
      </c>
    </row>
    <row r="941" spans="1:13" x14ac:dyDescent="0.25">
      <c r="A941" s="1">
        <v>2</v>
      </c>
      <c r="B941" s="1">
        <v>9</v>
      </c>
      <c r="C941" s="1">
        <v>4</v>
      </c>
      <c r="D941" s="5">
        <f>DATE(BaseInfo!$C$8,A941,B941)+TIME(C941-1,0,0) + TIME(BaseInfo!$C$12,BaseInfo!$C$13,0)</f>
        <v>44601.354166666664</v>
      </c>
      <c r="E941" s="2">
        <f t="shared" si="58"/>
        <v>0</v>
      </c>
      <c r="F941" s="2">
        <v>0.30299999999999999</v>
      </c>
      <c r="G941" s="2">
        <v>1.879</v>
      </c>
      <c r="H941" s="3">
        <v>109.54</v>
      </c>
      <c r="I941" s="4">
        <v>0</v>
      </c>
      <c r="J941" s="11">
        <f t="shared" si="56"/>
        <v>2</v>
      </c>
      <c r="K941" s="11">
        <f t="shared" si="57"/>
        <v>9</v>
      </c>
      <c r="L941" s="12">
        <f t="shared" si="59"/>
        <v>1.9032734958486655</v>
      </c>
      <c r="M941" s="13" cm="1">
        <f t="array" ref="M941">BaseInfo!$C$10*(1-E941)*INDEX(BaseInfo!$E$21:$AB$21,K941)*INDEX(BaseInfo!$E$25:$P$25,J941)/L941/MIN(H941,130)/BaseInfo!$C$6*1000000/3600-IF(I941&lt;0.1,BaseInfo!$C$15/MIN(H941,130)*3600,0)</f>
        <v>130.30592628927616</v>
      </c>
    </row>
    <row r="942" spans="1:13" x14ac:dyDescent="0.25">
      <c r="A942" s="1">
        <v>2</v>
      </c>
      <c r="B942" s="1">
        <v>9</v>
      </c>
      <c r="C942" s="1">
        <v>5</v>
      </c>
      <c r="D942" s="5">
        <f>DATE(BaseInfo!$C$8,A942,B942)+TIME(C942-1,0,0) + TIME(BaseInfo!$C$12,BaseInfo!$C$13,0)</f>
        <v>44601.395833333328</v>
      </c>
      <c r="E942" s="2">
        <f t="shared" si="58"/>
        <v>0</v>
      </c>
      <c r="F942" s="2">
        <v>0.221</v>
      </c>
      <c r="G942" s="2">
        <v>2.7280000000000002</v>
      </c>
      <c r="H942" s="3">
        <v>275.85300000000001</v>
      </c>
      <c r="I942" s="4">
        <v>0</v>
      </c>
      <c r="J942" s="11">
        <f t="shared" si="56"/>
        <v>2</v>
      </c>
      <c r="K942" s="11">
        <f t="shared" si="57"/>
        <v>10</v>
      </c>
      <c r="L942" s="12">
        <f t="shared" si="59"/>
        <v>2.7369371567502241</v>
      </c>
      <c r="M942" s="13" cm="1">
        <f t="array" ref="M942">BaseInfo!$C$10*(1-E942)*INDEX(BaseInfo!$E$21:$AB$21,K942)*INDEX(BaseInfo!$E$25:$P$25,J942)/L942/MIN(H942,130)/BaseInfo!$C$6*1000000/3600-IF(I942&lt;0.1,BaseInfo!$C$15/MIN(H942,130)*3600,0)</f>
        <v>87.553156462493718</v>
      </c>
    </row>
    <row r="943" spans="1:13" x14ac:dyDescent="0.25">
      <c r="A943" s="1">
        <v>2</v>
      </c>
      <c r="B943" s="1">
        <v>9</v>
      </c>
      <c r="C943" s="1">
        <v>6</v>
      </c>
      <c r="D943" s="5">
        <f>DATE(BaseInfo!$C$8,A943,B943)+TIME(C943-1,0,0) + TIME(BaseInfo!$C$12,BaseInfo!$C$13,0)</f>
        <v>44601.4375</v>
      </c>
      <c r="E943" s="2">
        <f t="shared" si="58"/>
        <v>0</v>
      </c>
      <c r="F943" s="2">
        <v>-0.23799999999999999</v>
      </c>
      <c r="G943" s="2">
        <v>3.1160000000000001</v>
      </c>
      <c r="H943" s="3">
        <v>470.09399999999999</v>
      </c>
      <c r="I943" s="4">
        <v>0</v>
      </c>
      <c r="J943" s="11">
        <f t="shared" si="56"/>
        <v>2</v>
      </c>
      <c r="K943" s="11">
        <f t="shared" si="57"/>
        <v>11</v>
      </c>
      <c r="L943" s="12">
        <f t="shared" si="59"/>
        <v>3.1250759990758628</v>
      </c>
      <c r="M943" s="13" cm="1">
        <f t="array" ref="M943">BaseInfo!$C$10*(1-E943)*INDEX(BaseInfo!$E$21:$AB$21,K943)*INDEX(BaseInfo!$E$25:$P$25,J943)/L943/MIN(H943,130)/BaseInfo!$C$6*1000000/3600-IF(I943&lt;0.1,BaseInfo!$C$15/MIN(H943,130)*3600,0)</f>
        <v>60.514144809217093</v>
      </c>
    </row>
    <row r="944" spans="1:13" x14ac:dyDescent="0.25">
      <c r="A944" s="1">
        <v>2</v>
      </c>
      <c r="B944" s="1">
        <v>9</v>
      </c>
      <c r="C944" s="1">
        <v>7</v>
      </c>
      <c r="D944" s="5">
        <f>DATE(BaseInfo!$C$8,A944,B944)+TIME(C944-1,0,0) + TIME(BaseInfo!$C$12,BaseInfo!$C$13,0)</f>
        <v>44601.479166666664</v>
      </c>
      <c r="E944" s="2">
        <f t="shared" si="58"/>
        <v>0</v>
      </c>
      <c r="F944" s="2">
        <v>-0.28999999999999998</v>
      </c>
      <c r="G944" s="2">
        <v>3.1850000000000001</v>
      </c>
      <c r="H944" s="3">
        <v>698.36599999999999</v>
      </c>
      <c r="I944" s="4">
        <v>0</v>
      </c>
      <c r="J944" s="11">
        <f t="shared" si="56"/>
        <v>2</v>
      </c>
      <c r="K944" s="11">
        <f t="shared" si="57"/>
        <v>12</v>
      </c>
      <c r="L944" s="12">
        <f t="shared" si="59"/>
        <v>3.1981752609886782</v>
      </c>
      <c r="M944" s="13" cm="1">
        <f t="array" ref="M944">BaseInfo!$C$10*(1-E944)*INDEX(BaseInfo!$E$21:$AB$21,K944)*INDEX(BaseInfo!$E$25:$P$25,J944)/L944/MIN(H944,130)/BaseInfo!$C$6*1000000/3600-IF(I944&lt;0.1,BaseInfo!$C$15/MIN(H944,130)*3600,0)</f>
        <v>48.7615490301785</v>
      </c>
    </row>
    <row r="945" spans="1:13" x14ac:dyDescent="0.25">
      <c r="A945" s="1">
        <v>2</v>
      </c>
      <c r="B945" s="1">
        <v>9</v>
      </c>
      <c r="C945" s="1">
        <v>8</v>
      </c>
      <c r="D945" s="5">
        <f>DATE(BaseInfo!$C$8,A945,B945)+TIME(C945-1,0,0) + TIME(BaseInfo!$C$12,BaseInfo!$C$13,0)</f>
        <v>44601.520833333328</v>
      </c>
      <c r="E945" s="2">
        <f t="shared" si="58"/>
        <v>0</v>
      </c>
      <c r="F945" s="2">
        <v>-0.60899999999999999</v>
      </c>
      <c r="G945" s="2">
        <v>3.0209999999999999</v>
      </c>
      <c r="H945" s="3">
        <v>908.20699999999999</v>
      </c>
      <c r="I945" s="4">
        <v>0</v>
      </c>
      <c r="J945" s="11">
        <f t="shared" si="56"/>
        <v>2</v>
      </c>
      <c r="K945" s="11">
        <f t="shared" si="57"/>
        <v>13</v>
      </c>
      <c r="L945" s="12">
        <f t="shared" si="59"/>
        <v>3.0817725418985744</v>
      </c>
      <c r="M945" s="13" cm="1">
        <f t="array" ref="M945">BaseInfo!$C$10*(1-E945)*INDEX(BaseInfo!$E$21:$AB$21,K945)*INDEX(BaseInfo!$E$25:$P$25,J945)/L945/MIN(H945,130)/BaseInfo!$C$6*1000000/3600-IF(I945&lt;0.1,BaseInfo!$C$15/MIN(H945,130)*3600,0)</f>
        <v>50.707936313449338</v>
      </c>
    </row>
    <row r="946" spans="1:13" x14ac:dyDescent="0.25">
      <c r="A946" s="1">
        <v>2</v>
      </c>
      <c r="B946" s="1">
        <v>9</v>
      </c>
      <c r="C946" s="1">
        <v>9</v>
      </c>
      <c r="D946" s="5">
        <f>DATE(BaseInfo!$C$8,A946,B946)+TIME(C946-1,0,0) + TIME(BaseInfo!$C$12,BaseInfo!$C$13,0)</f>
        <v>44601.5625</v>
      </c>
      <c r="E946" s="2">
        <f t="shared" si="58"/>
        <v>0</v>
      </c>
      <c r="F946" s="2">
        <v>-1.2</v>
      </c>
      <c r="G946" s="2">
        <v>2.7629999999999999</v>
      </c>
      <c r="H946" s="3">
        <v>1057.431</v>
      </c>
      <c r="I946" s="4">
        <v>0</v>
      </c>
      <c r="J946" s="11">
        <f t="shared" si="56"/>
        <v>2</v>
      </c>
      <c r="K946" s="11">
        <f t="shared" si="57"/>
        <v>14</v>
      </c>
      <c r="L946" s="12">
        <f t="shared" si="59"/>
        <v>3.0123361366222063</v>
      </c>
      <c r="M946" s="13" cm="1">
        <f t="array" ref="M946">BaseInfo!$C$10*(1-E946)*INDEX(BaseInfo!$E$21:$AB$21,K946)*INDEX(BaseInfo!$E$25:$P$25,J946)/L946/MIN(H946,130)/BaseInfo!$C$6*1000000/3600-IF(I946&lt;0.1,BaseInfo!$C$15/MIN(H946,130)*3600,0)</f>
        <v>51.94062153786416</v>
      </c>
    </row>
    <row r="947" spans="1:13" x14ac:dyDescent="0.25">
      <c r="A947" s="1">
        <v>2</v>
      </c>
      <c r="B947" s="1">
        <v>9</v>
      </c>
      <c r="C947" s="1">
        <v>10</v>
      </c>
      <c r="D947" s="5">
        <f>DATE(BaseInfo!$C$8,A947,B947)+TIME(C947-1,0,0) + TIME(BaseInfo!$C$12,BaseInfo!$C$13,0)</f>
        <v>44601.604166666664</v>
      </c>
      <c r="E947" s="2">
        <f t="shared" si="58"/>
        <v>0</v>
      </c>
      <c r="F947" s="2">
        <v>-1.649</v>
      </c>
      <c r="G947" s="2">
        <v>2.3180000000000001</v>
      </c>
      <c r="H947" s="3">
        <v>1066.6189999999999</v>
      </c>
      <c r="I947" s="4">
        <v>0</v>
      </c>
      <c r="J947" s="11">
        <f t="shared" si="56"/>
        <v>2</v>
      </c>
      <c r="K947" s="11">
        <f t="shared" si="57"/>
        <v>15</v>
      </c>
      <c r="L947" s="12">
        <f t="shared" si="59"/>
        <v>2.8447012145390596</v>
      </c>
      <c r="M947" s="13" cm="1">
        <f t="array" ref="M947">BaseInfo!$C$10*(1-E947)*INDEX(BaseInfo!$E$21:$AB$21,K947)*INDEX(BaseInfo!$E$25:$P$25,J947)/L947/MIN(H947,130)/BaseInfo!$C$6*1000000/3600-IF(I947&lt;0.1,BaseInfo!$C$15/MIN(H947,130)*3600,0)</f>
        <v>55.164609274012541</v>
      </c>
    </row>
    <row r="948" spans="1:13" x14ac:dyDescent="0.25">
      <c r="A948" s="1">
        <v>2</v>
      </c>
      <c r="B948" s="1">
        <v>9</v>
      </c>
      <c r="C948" s="1">
        <v>11</v>
      </c>
      <c r="D948" s="5">
        <f>DATE(BaseInfo!$C$8,A948,B948)+TIME(C948-1,0,0) + TIME(BaseInfo!$C$12,BaseInfo!$C$13,0)</f>
        <v>44601.645833333328</v>
      </c>
      <c r="E948" s="2">
        <f t="shared" si="58"/>
        <v>0</v>
      </c>
      <c r="F948" s="2">
        <v>-1.81</v>
      </c>
      <c r="G948" s="2">
        <v>1.8420000000000001</v>
      </c>
      <c r="H948" s="3">
        <v>931.08399999999995</v>
      </c>
      <c r="I948" s="4">
        <v>0</v>
      </c>
      <c r="J948" s="11">
        <f t="shared" si="56"/>
        <v>2</v>
      </c>
      <c r="K948" s="11">
        <f t="shared" si="57"/>
        <v>16</v>
      </c>
      <c r="L948" s="12">
        <f t="shared" si="59"/>
        <v>2.582453097347559</v>
      </c>
      <c r="M948" s="13" cm="1">
        <f t="array" ref="M948">BaseInfo!$C$10*(1-E948)*INDEX(BaseInfo!$E$21:$AB$21,K948)*INDEX(BaseInfo!$E$25:$P$25,J948)/L948/MIN(H948,130)/BaseInfo!$C$6*1000000/3600-IF(I948&lt;0.1,BaseInfo!$C$15/MIN(H948,130)*3600,0)</f>
        <v>73.811195169128382</v>
      </c>
    </row>
    <row r="949" spans="1:13" x14ac:dyDescent="0.25">
      <c r="A949" s="1">
        <v>2</v>
      </c>
      <c r="B949" s="1">
        <v>9</v>
      </c>
      <c r="C949" s="1">
        <v>12</v>
      </c>
      <c r="D949" s="5">
        <f>DATE(BaseInfo!$C$8,A949,B949)+TIME(C949-1,0,0) + TIME(BaseInfo!$C$12,BaseInfo!$C$13,0)</f>
        <v>44601.6875</v>
      </c>
      <c r="E949" s="2">
        <f t="shared" si="58"/>
        <v>0</v>
      </c>
      <c r="F949" s="2">
        <v>-1.4910000000000001</v>
      </c>
      <c r="G949" s="2">
        <v>1.131</v>
      </c>
      <c r="H949" s="3">
        <v>274.654</v>
      </c>
      <c r="I949" s="4">
        <v>0</v>
      </c>
      <c r="J949" s="11">
        <f t="shared" si="56"/>
        <v>2</v>
      </c>
      <c r="K949" s="11">
        <f t="shared" si="57"/>
        <v>17</v>
      </c>
      <c r="L949" s="12">
        <f t="shared" si="59"/>
        <v>1.8714277971645075</v>
      </c>
      <c r="M949" s="13" cm="1">
        <f t="array" ref="M949">BaseInfo!$C$10*(1-E949)*INDEX(BaseInfo!$E$21:$AB$21,K949)*INDEX(BaseInfo!$E$25:$P$25,J949)/L949/MIN(H949,130)/BaseInfo!$C$6*1000000/3600-IF(I949&lt;0.1,BaseInfo!$C$15/MIN(H949,130)*3600,0)</f>
        <v>129.32600585995888</v>
      </c>
    </row>
    <row r="950" spans="1:13" x14ac:dyDescent="0.25">
      <c r="A950" s="1">
        <v>2</v>
      </c>
      <c r="B950" s="1">
        <v>9</v>
      </c>
      <c r="C950" s="1">
        <v>13</v>
      </c>
      <c r="D950" s="5">
        <f>DATE(BaseInfo!$C$8,A950,B950)+TIME(C950-1,0,0) + TIME(BaseInfo!$C$12,BaseInfo!$C$13,0)</f>
        <v>44601.729166666664</v>
      </c>
      <c r="E950" s="2">
        <f t="shared" si="58"/>
        <v>0</v>
      </c>
      <c r="F950" s="2">
        <v>-1.496</v>
      </c>
      <c r="G950" s="2">
        <v>0.69699999999999995</v>
      </c>
      <c r="H950" s="3">
        <v>37.392000000000003</v>
      </c>
      <c r="I950" s="4">
        <v>0</v>
      </c>
      <c r="J950" s="11">
        <f t="shared" si="56"/>
        <v>2</v>
      </c>
      <c r="K950" s="11">
        <f t="shared" si="57"/>
        <v>18</v>
      </c>
      <c r="L950" s="12">
        <f t="shared" si="59"/>
        <v>1.6504014663105457</v>
      </c>
      <c r="M950" s="13" cm="1">
        <f t="array" ref="M950">BaseInfo!$C$10*(1-E950)*INDEX(BaseInfo!$E$21:$AB$21,K950)*INDEX(BaseInfo!$E$25:$P$25,J950)/L950/MIN(H950,130)/BaseInfo!$C$6*1000000/3600-IF(I950&lt;0.1,BaseInfo!$C$15/MIN(H950,130)*3600,0)</f>
        <v>511.1294797702389</v>
      </c>
    </row>
    <row r="951" spans="1:13" x14ac:dyDescent="0.25">
      <c r="A951" s="1">
        <v>2</v>
      </c>
      <c r="B951" s="1">
        <v>9</v>
      </c>
      <c r="C951" s="1">
        <v>14</v>
      </c>
      <c r="D951" s="5">
        <f>DATE(BaseInfo!$C$8,A951,B951)+TIME(C951-1,0,0) + TIME(BaseInfo!$C$12,BaseInfo!$C$13,0)</f>
        <v>44601.770833333328</v>
      </c>
      <c r="E951" s="2">
        <f t="shared" si="58"/>
        <v>0</v>
      </c>
      <c r="F951" s="2">
        <v>-1.1859999999999999</v>
      </c>
      <c r="G951" s="2">
        <v>-0.69</v>
      </c>
      <c r="H951" s="3">
        <v>37.220999999999997</v>
      </c>
      <c r="I951" s="4">
        <v>0</v>
      </c>
      <c r="J951" s="11">
        <f t="shared" si="56"/>
        <v>2</v>
      </c>
      <c r="K951" s="11">
        <f t="shared" si="57"/>
        <v>19</v>
      </c>
      <c r="L951" s="12">
        <f t="shared" si="59"/>
        <v>1.3721136979128223</v>
      </c>
      <c r="M951" s="13" cm="1">
        <f t="array" ref="M951">BaseInfo!$C$10*(1-E951)*INDEX(BaseInfo!$E$21:$AB$21,K951)*INDEX(BaseInfo!$E$25:$P$25,J951)/L951/MIN(H951,130)/BaseInfo!$C$6*1000000/3600-IF(I951&lt;0.1,BaseInfo!$C$15/MIN(H951,130)*3600,0)</f>
        <v>619.58126347157611</v>
      </c>
    </row>
    <row r="952" spans="1:13" x14ac:dyDescent="0.25">
      <c r="A952" s="1">
        <v>2</v>
      </c>
      <c r="B952" s="1">
        <v>9</v>
      </c>
      <c r="C952" s="1">
        <v>15</v>
      </c>
      <c r="D952" s="5">
        <f>DATE(BaseInfo!$C$8,A952,B952)+TIME(C952-1,0,0) + TIME(BaseInfo!$C$12,BaseInfo!$C$13,0)</f>
        <v>44601.8125</v>
      </c>
      <c r="E952" s="2">
        <f t="shared" si="58"/>
        <v>0</v>
      </c>
      <c r="F952" s="2">
        <v>-1.2170000000000001</v>
      </c>
      <c r="G952" s="2">
        <v>0.23899999999999999</v>
      </c>
      <c r="H952" s="3">
        <v>37.137</v>
      </c>
      <c r="I952" s="4">
        <v>0</v>
      </c>
      <c r="J952" s="11">
        <f t="shared" si="56"/>
        <v>2</v>
      </c>
      <c r="K952" s="11">
        <f t="shared" si="57"/>
        <v>20</v>
      </c>
      <c r="L952" s="12">
        <f t="shared" si="59"/>
        <v>1.2402459433515596</v>
      </c>
      <c r="M952" s="13" cm="1">
        <f t="array" ref="M952">BaseInfo!$C$10*(1-E952)*INDEX(BaseInfo!$E$21:$AB$21,K952)*INDEX(BaseInfo!$E$25:$P$25,J952)/L952/MIN(H952,130)/BaseInfo!$C$6*1000000/3600-IF(I952&lt;0.1,BaseInfo!$C$15/MIN(H952,130)*3600,0)</f>
        <v>595.00766358292219</v>
      </c>
    </row>
    <row r="953" spans="1:13" x14ac:dyDescent="0.25">
      <c r="A953" s="1">
        <v>2</v>
      </c>
      <c r="B953" s="1">
        <v>9</v>
      </c>
      <c r="C953" s="1">
        <v>16</v>
      </c>
      <c r="D953" s="5">
        <f>DATE(BaseInfo!$C$8,A953,B953)+TIME(C953-1,0,0) + TIME(BaseInfo!$C$12,BaseInfo!$C$13,0)</f>
        <v>44601.854166666664</v>
      </c>
      <c r="E953" s="2">
        <f t="shared" si="58"/>
        <v>0</v>
      </c>
      <c r="F953" s="2">
        <v>-0.32800000000000001</v>
      </c>
      <c r="G953" s="2">
        <v>1.2649999999999999</v>
      </c>
      <c r="H953" s="3">
        <v>37.06</v>
      </c>
      <c r="I953" s="4">
        <v>0</v>
      </c>
      <c r="J953" s="11">
        <f t="shared" si="56"/>
        <v>2</v>
      </c>
      <c r="K953" s="11">
        <f t="shared" si="57"/>
        <v>21</v>
      </c>
      <c r="L953" s="12">
        <f t="shared" si="59"/>
        <v>1.3068316647525799</v>
      </c>
      <c r="M953" s="13" cm="1">
        <f t="array" ref="M953">BaseInfo!$C$10*(1-E953)*INDEX(BaseInfo!$E$21:$AB$21,K953)*INDEX(BaseInfo!$E$25:$P$25,J953)/L953/MIN(H953,130)/BaseInfo!$C$6*1000000/3600-IF(I953&lt;0.1,BaseInfo!$C$15/MIN(H953,130)*3600,0)</f>
        <v>432.65764784091863</v>
      </c>
    </row>
    <row r="954" spans="1:13" x14ac:dyDescent="0.25">
      <c r="A954" s="1">
        <v>2</v>
      </c>
      <c r="B954" s="1">
        <v>9</v>
      </c>
      <c r="C954" s="1">
        <v>17</v>
      </c>
      <c r="D954" s="5">
        <f>DATE(BaseInfo!$C$8,A954,B954)+TIME(C954-1,0,0) + TIME(BaseInfo!$C$12,BaseInfo!$C$13,0)</f>
        <v>44601.895833333328</v>
      </c>
      <c r="E954" s="2">
        <f t="shared" si="58"/>
        <v>0</v>
      </c>
      <c r="F954" s="2">
        <v>0.29499999999999998</v>
      </c>
      <c r="G954" s="2">
        <v>1.677</v>
      </c>
      <c r="H954" s="3">
        <v>36.959000000000003</v>
      </c>
      <c r="I954" s="4">
        <v>0</v>
      </c>
      <c r="J954" s="11">
        <f t="shared" si="56"/>
        <v>2</v>
      </c>
      <c r="K954" s="11">
        <f t="shared" si="57"/>
        <v>22</v>
      </c>
      <c r="L954" s="12">
        <f t="shared" si="59"/>
        <v>1.7027489538977847</v>
      </c>
      <c r="M954" s="13" cm="1">
        <f t="array" ref="M954">BaseInfo!$C$10*(1-E954)*INDEX(BaseInfo!$E$21:$AB$21,K954)*INDEX(BaseInfo!$E$25:$P$25,J954)/L954/MIN(H954,130)/BaseInfo!$C$6*1000000/3600-IF(I954&lt;0.1,BaseInfo!$C$15/MIN(H954,130)*3600,0)</f>
        <v>228.56797628429874</v>
      </c>
    </row>
    <row r="955" spans="1:13" x14ac:dyDescent="0.25">
      <c r="A955" s="1">
        <v>2</v>
      </c>
      <c r="B955" s="1">
        <v>9</v>
      </c>
      <c r="C955" s="1">
        <v>18</v>
      </c>
      <c r="D955" s="5">
        <f>DATE(BaseInfo!$C$8,A955,B955)+TIME(C955-1,0,0) + TIME(BaseInfo!$C$12,BaseInfo!$C$13,0)</f>
        <v>44601.9375</v>
      </c>
      <c r="E955" s="2">
        <f t="shared" si="58"/>
        <v>0</v>
      </c>
      <c r="F955" s="2">
        <v>0.90200000000000002</v>
      </c>
      <c r="G955" s="2">
        <v>1.9370000000000001</v>
      </c>
      <c r="H955" s="3">
        <v>36.828000000000003</v>
      </c>
      <c r="I955" s="4">
        <v>0</v>
      </c>
      <c r="J955" s="11">
        <f t="shared" si="56"/>
        <v>2</v>
      </c>
      <c r="K955" s="11">
        <f t="shared" si="57"/>
        <v>23</v>
      </c>
      <c r="L955" s="12">
        <f t="shared" si="59"/>
        <v>2.1367201501366528</v>
      </c>
      <c r="M955" s="13" cm="1">
        <f t="array" ref="M955">BaseInfo!$C$10*(1-E955)*INDEX(BaseInfo!$E$21:$AB$21,K955)*INDEX(BaseInfo!$E$25:$P$25,J955)/L955/MIN(H955,130)/BaseInfo!$C$6*1000000/3600-IF(I955&lt;0.1,BaseInfo!$C$15/MIN(H955,130)*3600,0)</f>
        <v>71.903337879620253</v>
      </c>
    </row>
    <row r="956" spans="1:13" x14ac:dyDescent="0.25">
      <c r="A956" s="1">
        <v>2</v>
      </c>
      <c r="B956" s="1">
        <v>9</v>
      </c>
      <c r="C956" s="1">
        <v>19</v>
      </c>
      <c r="D956" s="5">
        <f>DATE(BaseInfo!$C$8,A956,B956)+TIME(C956-1,0,0) + TIME(BaseInfo!$C$12,BaseInfo!$C$13,0)</f>
        <v>44601.979166666664</v>
      </c>
      <c r="E956" s="2">
        <f t="shared" si="58"/>
        <v>0</v>
      </c>
      <c r="F956" s="2">
        <v>1.3720000000000001</v>
      </c>
      <c r="G956" s="2">
        <v>2.024</v>
      </c>
      <c r="H956" s="3">
        <v>36.704999999999998</v>
      </c>
      <c r="I956" s="4">
        <v>0</v>
      </c>
      <c r="J956" s="11">
        <f t="shared" si="56"/>
        <v>2</v>
      </c>
      <c r="K956" s="11">
        <f t="shared" si="57"/>
        <v>24</v>
      </c>
      <c r="L956" s="12">
        <f t="shared" si="59"/>
        <v>2.445191199068081</v>
      </c>
      <c r="M956" s="13" cm="1">
        <f t="array" ref="M956">BaseInfo!$C$10*(1-E956)*INDEX(BaseInfo!$E$21:$AB$21,K956)*INDEX(BaseInfo!$E$25:$P$25,J956)/L956/MIN(H956,130)/BaseInfo!$C$6*1000000/3600-IF(I956&lt;0.1,BaseInfo!$C$15/MIN(H956,130)*3600,0)</f>
        <v>14.063273165480418</v>
      </c>
    </row>
    <row r="957" spans="1:13" x14ac:dyDescent="0.25">
      <c r="A957" s="1">
        <v>2</v>
      </c>
      <c r="B957" s="1">
        <v>9</v>
      </c>
      <c r="C957" s="1">
        <v>20</v>
      </c>
      <c r="D957" s="5">
        <f>DATE(BaseInfo!$C$8,A957,B957)+TIME(C957-1,0,0) + TIME(BaseInfo!$C$12,BaseInfo!$C$13,0)</f>
        <v>44602.020833333328</v>
      </c>
      <c r="E957" s="2">
        <f t="shared" si="58"/>
        <v>0</v>
      </c>
      <c r="F957" s="2">
        <v>1.5960000000000001</v>
      </c>
      <c r="G957" s="2">
        <v>2.133</v>
      </c>
      <c r="H957" s="3">
        <v>36.585999999999999</v>
      </c>
      <c r="I957" s="4">
        <v>0</v>
      </c>
      <c r="J957" s="11">
        <f t="shared" si="56"/>
        <v>2</v>
      </c>
      <c r="K957" s="11">
        <f t="shared" si="57"/>
        <v>1</v>
      </c>
      <c r="L957" s="12">
        <f t="shared" si="59"/>
        <v>2.6640016891886535</v>
      </c>
      <c r="M957" s="13" cm="1">
        <f t="array" ref="M957">BaseInfo!$C$10*(1-E957)*INDEX(BaseInfo!$E$21:$AB$21,K957)*INDEX(BaseInfo!$E$25:$P$25,J957)/L957/MIN(H957,130)/BaseInfo!$C$6*1000000/3600-IF(I957&lt;0.1,BaseInfo!$C$15/MIN(H957,130)*3600,0)</f>
        <v>12.141952757291211</v>
      </c>
    </row>
    <row r="958" spans="1:13" x14ac:dyDescent="0.25">
      <c r="A958" s="1">
        <v>2</v>
      </c>
      <c r="B958" s="1">
        <v>9</v>
      </c>
      <c r="C958" s="1">
        <v>21</v>
      </c>
      <c r="D958" s="5">
        <f>DATE(BaseInfo!$C$8,A958,B958)+TIME(C958-1,0,0) + TIME(BaseInfo!$C$12,BaseInfo!$C$13,0)</f>
        <v>44602.0625</v>
      </c>
      <c r="E958" s="2">
        <f t="shared" si="58"/>
        <v>0</v>
      </c>
      <c r="F958" s="2">
        <v>1.1060000000000001</v>
      </c>
      <c r="G958" s="2">
        <v>2.5840000000000001</v>
      </c>
      <c r="H958" s="3">
        <v>36.466999999999999</v>
      </c>
      <c r="I958" s="4">
        <v>0</v>
      </c>
      <c r="J958" s="11">
        <f t="shared" si="56"/>
        <v>2</v>
      </c>
      <c r="K958" s="11">
        <f t="shared" si="57"/>
        <v>2</v>
      </c>
      <c r="L958" s="12">
        <f t="shared" si="59"/>
        <v>2.8107458084999433</v>
      </c>
      <c r="M958" s="13" cm="1">
        <f t="array" ref="M958">BaseInfo!$C$10*(1-E958)*INDEX(BaseInfo!$E$21:$AB$21,K958)*INDEX(BaseInfo!$E$25:$P$25,J958)/L958/MIN(H958,130)/BaseInfo!$C$6*1000000/3600-IF(I958&lt;0.1,BaseInfo!$C$15/MIN(H958,130)*3600,0)</f>
        <v>11.030199320790404</v>
      </c>
    </row>
    <row r="959" spans="1:13" x14ac:dyDescent="0.25">
      <c r="A959" s="1">
        <v>2</v>
      </c>
      <c r="B959" s="1">
        <v>9</v>
      </c>
      <c r="C959" s="1">
        <v>22</v>
      </c>
      <c r="D959" s="5">
        <f>DATE(BaseInfo!$C$8,A959,B959)+TIME(C959-1,0,0) + TIME(BaseInfo!$C$12,BaseInfo!$C$13,0)</f>
        <v>44602.104166666664</v>
      </c>
      <c r="E959" s="2">
        <f t="shared" si="58"/>
        <v>0</v>
      </c>
      <c r="F959" s="2">
        <v>0.58499999999999996</v>
      </c>
      <c r="G959" s="2">
        <v>2.7519999999999998</v>
      </c>
      <c r="H959" s="3">
        <v>36.344000000000001</v>
      </c>
      <c r="I959" s="4">
        <v>0</v>
      </c>
      <c r="J959" s="11">
        <f t="shared" si="56"/>
        <v>2</v>
      </c>
      <c r="K959" s="11">
        <f t="shared" si="57"/>
        <v>3</v>
      </c>
      <c r="L959" s="12">
        <f t="shared" si="59"/>
        <v>2.8134905366821474</v>
      </c>
      <c r="M959" s="13" cm="1">
        <f t="array" ref="M959">BaseInfo!$C$10*(1-E959)*INDEX(BaseInfo!$E$21:$AB$21,K959)*INDEX(BaseInfo!$E$25:$P$25,J959)/L959/MIN(H959,130)/BaseInfo!$C$6*1000000/3600-IF(I959&lt;0.1,BaseInfo!$C$15/MIN(H959,130)*3600,0)</f>
        <v>11.047068832024909</v>
      </c>
    </row>
    <row r="960" spans="1:13" x14ac:dyDescent="0.25">
      <c r="A960" s="1">
        <v>2</v>
      </c>
      <c r="B960" s="1">
        <v>9</v>
      </c>
      <c r="C960" s="1">
        <v>23</v>
      </c>
      <c r="D960" s="5">
        <f>DATE(BaseInfo!$C$8,A960,B960)+TIME(C960-1,0,0) + TIME(BaseInfo!$C$12,BaseInfo!$C$13,0)</f>
        <v>44602.145833333328</v>
      </c>
      <c r="E960" s="2">
        <f t="shared" si="58"/>
        <v>0</v>
      </c>
      <c r="F960" s="2">
        <v>-4.9000000000000002E-2</v>
      </c>
      <c r="G960" s="2">
        <v>2.7810000000000001</v>
      </c>
      <c r="H960" s="3">
        <v>36.220999999999997</v>
      </c>
      <c r="I960" s="4">
        <v>0</v>
      </c>
      <c r="J960" s="11">
        <f t="shared" si="56"/>
        <v>2</v>
      </c>
      <c r="K960" s="11">
        <f t="shared" si="57"/>
        <v>4</v>
      </c>
      <c r="L960" s="12">
        <f t="shared" si="59"/>
        <v>2.7814316457536759</v>
      </c>
      <c r="M960" s="13" cm="1">
        <f t="array" ref="M960">BaseInfo!$C$10*(1-E960)*INDEX(BaseInfo!$E$21:$AB$21,K960)*INDEX(BaseInfo!$E$25:$P$25,J960)/L960/MIN(H960,130)/BaseInfo!$C$6*1000000/3600-IF(I960&lt;0.1,BaseInfo!$C$15/MIN(H960,130)*3600,0)</f>
        <v>11.32690116916962</v>
      </c>
    </row>
    <row r="961" spans="1:13" x14ac:dyDescent="0.25">
      <c r="A961" s="1">
        <v>2</v>
      </c>
      <c r="B961" s="1">
        <v>9</v>
      </c>
      <c r="C961" s="1">
        <v>24</v>
      </c>
      <c r="D961" s="5">
        <f>DATE(BaseInfo!$C$8,A961,B961)+TIME(C961-1,0,0) + TIME(BaseInfo!$C$12,BaseInfo!$C$13,0)</f>
        <v>44602.1875</v>
      </c>
      <c r="E961" s="2">
        <f t="shared" si="58"/>
        <v>0</v>
      </c>
      <c r="F961" s="2">
        <v>-1.103</v>
      </c>
      <c r="G961" s="2">
        <v>2.5209999999999999</v>
      </c>
      <c r="H961" s="3">
        <v>36.097999999999999</v>
      </c>
      <c r="I961" s="4">
        <v>0</v>
      </c>
      <c r="J961" s="11">
        <f t="shared" si="56"/>
        <v>2</v>
      </c>
      <c r="K961" s="11">
        <f t="shared" si="57"/>
        <v>5</v>
      </c>
      <c r="L961" s="12">
        <f t="shared" si="59"/>
        <v>2.7517358158079057</v>
      </c>
      <c r="M961" s="13" cm="1">
        <f t="array" ref="M961">BaseInfo!$C$10*(1-E961)*INDEX(BaseInfo!$E$21:$AB$21,K961)*INDEX(BaseInfo!$E$25:$P$25,J961)/L961/MIN(H961,130)/BaseInfo!$C$6*1000000/3600-IF(I961&lt;0.1,BaseInfo!$C$15/MIN(H961,130)*3600,0)</f>
        <v>54.733021763005219</v>
      </c>
    </row>
    <row r="962" spans="1:13" x14ac:dyDescent="0.25">
      <c r="A962" s="1">
        <v>2</v>
      </c>
      <c r="B962" s="1">
        <v>10</v>
      </c>
      <c r="C962" s="1">
        <v>1</v>
      </c>
      <c r="D962" s="5">
        <f>DATE(BaseInfo!$C$8,A962,B962)+TIME(C962-1,0,0) + TIME(BaseInfo!$C$12,BaseInfo!$C$13,0)</f>
        <v>44602.229166666664</v>
      </c>
      <c r="E962" s="2">
        <f t="shared" si="58"/>
        <v>0</v>
      </c>
      <c r="F962" s="2">
        <v>-2.2320000000000002</v>
      </c>
      <c r="G962" s="2">
        <v>1.724</v>
      </c>
      <c r="H962" s="3">
        <v>35.968000000000004</v>
      </c>
      <c r="I962" s="4">
        <v>0</v>
      </c>
      <c r="J962" s="11">
        <f t="shared" ref="J962:J1025" si="60">MONTH(D962)</f>
        <v>2</v>
      </c>
      <c r="K962" s="11">
        <f t="shared" ref="K962:K1025" si="61">HOUR(D962)+1</f>
        <v>6</v>
      </c>
      <c r="L962" s="12">
        <f t="shared" si="59"/>
        <v>2.8202836736753985</v>
      </c>
      <c r="M962" s="13" cm="1">
        <f t="array" ref="M962">BaseInfo!$C$10*(1-E962)*INDEX(BaseInfo!$E$21:$AB$21,K962)*INDEX(BaseInfo!$E$25:$P$25,J962)/L962/MIN(H962,130)/BaseInfo!$C$6*1000000/3600-IF(I962&lt;0.1,BaseInfo!$C$15/MIN(H962,130)*3600,0)</f>
        <v>95.593371760954298</v>
      </c>
    </row>
    <row r="963" spans="1:13" x14ac:dyDescent="0.25">
      <c r="A963" s="1">
        <v>2</v>
      </c>
      <c r="B963" s="1">
        <v>10</v>
      </c>
      <c r="C963" s="1">
        <v>2</v>
      </c>
      <c r="D963" s="5">
        <f>DATE(BaseInfo!$C$8,A963,B963)+TIME(C963-1,0,0) + TIME(BaseInfo!$C$12,BaseInfo!$C$13,0)</f>
        <v>44602.270833333328</v>
      </c>
      <c r="E963" s="2">
        <f t="shared" ref="E963:E1026" si="62">IF(AND(I963&gt;0.1,I963&lt;1),(I963-0.1)/0.9*0.7,IF(AND(I963&gt;=1,I963&lt;4),(I963-4)/3*0.25+0.7,IF(I963&gt;=4,0.99,0)))</f>
        <v>0</v>
      </c>
      <c r="F963" s="2">
        <v>-2.7250000000000001</v>
      </c>
      <c r="G963" s="2">
        <v>0.72599999999999998</v>
      </c>
      <c r="H963" s="3">
        <v>35.83</v>
      </c>
      <c r="I963" s="4">
        <v>0</v>
      </c>
      <c r="J963" s="11">
        <f t="shared" si="60"/>
        <v>2</v>
      </c>
      <c r="K963" s="11">
        <f t="shared" si="61"/>
        <v>7</v>
      </c>
      <c r="L963" s="12">
        <f t="shared" ref="L963:L1026" si="63">SQRT(F963*F963+G963*G963)</f>
        <v>2.8200533682893307</v>
      </c>
      <c r="M963" s="13" cm="1">
        <f t="array" ref="M963">BaseInfo!$C$10*(1-E963)*INDEX(BaseInfo!$E$21:$AB$21,K963)*INDEX(BaseInfo!$E$25:$P$25,J963)/L963/MIN(H963,130)/BaseInfo!$C$6*1000000/3600-IF(I963&lt;0.1,BaseInfo!$C$15/MIN(H963,130)*3600,0)</f>
        <v>138.37727123106029</v>
      </c>
    </row>
    <row r="964" spans="1:13" x14ac:dyDescent="0.25">
      <c r="A964" s="1">
        <v>2</v>
      </c>
      <c r="B964" s="1">
        <v>10</v>
      </c>
      <c r="C964" s="1">
        <v>3</v>
      </c>
      <c r="D964" s="5">
        <f>DATE(BaseInfo!$C$8,A964,B964)+TIME(C964-1,0,0) + TIME(BaseInfo!$C$12,BaseInfo!$C$13,0)</f>
        <v>44602.3125</v>
      </c>
      <c r="E964" s="2">
        <f t="shared" si="62"/>
        <v>0</v>
      </c>
      <c r="F964" s="2">
        <v>-2.226</v>
      </c>
      <c r="G964" s="2">
        <v>-0.104</v>
      </c>
      <c r="H964" s="3">
        <v>42.759</v>
      </c>
      <c r="I964" s="4">
        <v>0</v>
      </c>
      <c r="J964" s="11">
        <f t="shared" si="60"/>
        <v>2</v>
      </c>
      <c r="K964" s="11">
        <f t="shared" si="61"/>
        <v>8</v>
      </c>
      <c r="L964" s="12">
        <f t="shared" si="63"/>
        <v>2.2284281455770567</v>
      </c>
      <c r="M964" s="13" cm="1">
        <f t="array" ref="M964">BaseInfo!$C$10*(1-E964)*INDEX(BaseInfo!$E$21:$AB$21,K964)*INDEX(BaseInfo!$E$25:$P$25,J964)/L964/MIN(H964,130)/BaseInfo!$C$6*1000000/3600-IF(I964&lt;0.1,BaseInfo!$C$15/MIN(H964,130)*3600,0)</f>
        <v>216.42723010988806</v>
      </c>
    </row>
    <row r="965" spans="1:13" x14ac:dyDescent="0.25">
      <c r="A965" s="1">
        <v>2</v>
      </c>
      <c r="B965" s="1">
        <v>10</v>
      </c>
      <c r="C965" s="1">
        <v>4</v>
      </c>
      <c r="D965" s="5">
        <f>DATE(BaseInfo!$C$8,A965,B965)+TIME(C965-1,0,0) + TIME(BaseInfo!$C$12,BaseInfo!$C$13,0)</f>
        <v>44602.354166666664</v>
      </c>
      <c r="E965" s="2">
        <f t="shared" si="62"/>
        <v>0</v>
      </c>
      <c r="F965" s="2">
        <v>-2.0299999999999998</v>
      </c>
      <c r="G965" s="2">
        <v>-0.55200000000000005</v>
      </c>
      <c r="H965" s="3">
        <v>100.544</v>
      </c>
      <c r="I965" s="4">
        <v>0</v>
      </c>
      <c r="J965" s="11">
        <f t="shared" si="60"/>
        <v>2</v>
      </c>
      <c r="K965" s="11">
        <f t="shared" si="61"/>
        <v>9</v>
      </c>
      <c r="L965" s="12">
        <f t="shared" si="63"/>
        <v>2.1037119574694629</v>
      </c>
      <c r="M965" s="13" cm="1">
        <f t="array" ref="M965">BaseInfo!$C$10*(1-E965)*INDEX(BaseInfo!$E$21:$AB$21,K965)*INDEX(BaseInfo!$E$25:$P$25,J965)/L965/MIN(H965,130)/BaseInfo!$C$6*1000000/3600-IF(I965&lt;0.1,BaseInfo!$C$15/MIN(H965,130)*3600,0)</f>
        <v>128.09748488927295</v>
      </c>
    </row>
    <row r="966" spans="1:13" x14ac:dyDescent="0.25">
      <c r="A966" s="1">
        <v>2</v>
      </c>
      <c r="B966" s="1">
        <v>10</v>
      </c>
      <c r="C966" s="1">
        <v>5</v>
      </c>
      <c r="D966" s="5">
        <f>DATE(BaseInfo!$C$8,A966,B966)+TIME(C966-1,0,0) + TIME(BaseInfo!$C$12,BaseInfo!$C$13,0)</f>
        <v>44602.395833333328</v>
      </c>
      <c r="E966" s="2">
        <f t="shared" si="62"/>
        <v>0</v>
      </c>
      <c r="F966" s="2">
        <v>-2.206</v>
      </c>
      <c r="G966" s="2">
        <v>-0.98499999999999999</v>
      </c>
      <c r="H966" s="3">
        <v>199.86199999999999</v>
      </c>
      <c r="I966" s="4">
        <v>0</v>
      </c>
      <c r="J966" s="11">
        <f t="shared" si="60"/>
        <v>2</v>
      </c>
      <c r="K966" s="11">
        <f t="shared" si="61"/>
        <v>10</v>
      </c>
      <c r="L966" s="12">
        <f t="shared" si="63"/>
        <v>2.4159182519282396</v>
      </c>
      <c r="M966" s="13" cm="1">
        <f t="array" ref="M966">BaseInfo!$C$10*(1-E966)*INDEX(BaseInfo!$E$21:$AB$21,K966)*INDEX(BaseInfo!$E$25:$P$25,J966)/L966/MIN(H966,130)/BaseInfo!$C$6*1000000/3600-IF(I966&lt;0.1,BaseInfo!$C$15/MIN(H966,130)*3600,0)</f>
        <v>99.554884503950916</v>
      </c>
    </row>
    <row r="967" spans="1:13" x14ac:dyDescent="0.25">
      <c r="A967" s="1">
        <v>2</v>
      </c>
      <c r="B967" s="1">
        <v>10</v>
      </c>
      <c r="C967" s="1">
        <v>6</v>
      </c>
      <c r="D967" s="5">
        <f>DATE(BaseInfo!$C$8,A967,B967)+TIME(C967-1,0,0) + TIME(BaseInfo!$C$12,BaseInfo!$C$13,0)</f>
        <v>44602.4375</v>
      </c>
      <c r="E967" s="2">
        <f t="shared" si="62"/>
        <v>0</v>
      </c>
      <c r="F967" s="2">
        <v>-2.2890000000000001</v>
      </c>
      <c r="G967" s="2">
        <v>-1.2749999999999999</v>
      </c>
      <c r="H967" s="3">
        <v>375.255</v>
      </c>
      <c r="I967" s="4">
        <v>0</v>
      </c>
      <c r="J967" s="11">
        <f t="shared" si="60"/>
        <v>2</v>
      </c>
      <c r="K967" s="11">
        <f t="shared" si="61"/>
        <v>11</v>
      </c>
      <c r="L967" s="12">
        <f t="shared" si="63"/>
        <v>2.6201423625444478</v>
      </c>
      <c r="M967" s="13" cm="1">
        <f t="array" ref="M967">BaseInfo!$C$10*(1-E967)*INDEX(BaseInfo!$E$21:$AB$21,K967)*INDEX(BaseInfo!$E$25:$P$25,J967)/L967/MIN(H967,130)/BaseInfo!$C$6*1000000/3600-IF(I967&lt;0.1,BaseInfo!$C$15/MIN(H967,130)*3600,0)</f>
        <v>72.70962907739947</v>
      </c>
    </row>
    <row r="968" spans="1:13" x14ac:dyDescent="0.25">
      <c r="A968" s="1">
        <v>2</v>
      </c>
      <c r="B968" s="1">
        <v>10</v>
      </c>
      <c r="C968" s="1">
        <v>7</v>
      </c>
      <c r="D968" s="5">
        <f>DATE(BaseInfo!$C$8,A968,B968)+TIME(C968-1,0,0) + TIME(BaseInfo!$C$12,BaseInfo!$C$13,0)</f>
        <v>44602.479166666664</v>
      </c>
      <c r="E968" s="2">
        <f t="shared" si="62"/>
        <v>0</v>
      </c>
      <c r="F968" s="2">
        <v>-2.0910000000000002</v>
      </c>
      <c r="G968" s="2">
        <v>-1.323</v>
      </c>
      <c r="H968" s="3">
        <v>638.66600000000005</v>
      </c>
      <c r="I968" s="4">
        <v>0</v>
      </c>
      <c r="J968" s="11">
        <f t="shared" si="60"/>
        <v>2</v>
      </c>
      <c r="K968" s="11">
        <f t="shared" si="61"/>
        <v>12</v>
      </c>
      <c r="L968" s="12">
        <f t="shared" si="63"/>
        <v>2.4743908341246339</v>
      </c>
      <c r="M968" s="13" cm="1">
        <f t="array" ref="M968">BaseInfo!$C$10*(1-E968)*INDEX(BaseInfo!$E$21:$AB$21,K968)*INDEX(BaseInfo!$E$25:$P$25,J968)/L968/MIN(H968,130)/BaseInfo!$C$6*1000000/3600-IF(I968&lt;0.1,BaseInfo!$C$15/MIN(H968,130)*3600,0)</f>
        <v>63.83482500930139</v>
      </c>
    </row>
    <row r="969" spans="1:13" x14ac:dyDescent="0.25">
      <c r="A969" s="1">
        <v>2</v>
      </c>
      <c r="B969" s="1">
        <v>10</v>
      </c>
      <c r="C969" s="1">
        <v>8</v>
      </c>
      <c r="D969" s="5">
        <f>DATE(BaseInfo!$C$8,A969,B969)+TIME(C969-1,0,0) + TIME(BaseInfo!$C$12,BaseInfo!$C$13,0)</f>
        <v>44602.520833333328</v>
      </c>
      <c r="E969" s="2">
        <f t="shared" si="62"/>
        <v>0</v>
      </c>
      <c r="F969" s="2">
        <v>-1.984</v>
      </c>
      <c r="G969" s="2">
        <v>-1.1890000000000001</v>
      </c>
      <c r="H969" s="3">
        <v>903.57299999999998</v>
      </c>
      <c r="I969" s="4">
        <v>0</v>
      </c>
      <c r="J969" s="11">
        <f t="shared" si="60"/>
        <v>2</v>
      </c>
      <c r="K969" s="11">
        <f t="shared" si="61"/>
        <v>13</v>
      </c>
      <c r="L969" s="12">
        <f t="shared" si="63"/>
        <v>2.3130017293551686</v>
      </c>
      <c r="M969" s="13" cm="1">
        <f t="array" ref="M969">BaseInfo!$C$10*(1-E969)*INDEX(BaseInfo!$E$21:$AB$21,K969)*INDEX(BaseInfo!$E$25:$P$25,J969)/L969/MIN(H969,130)/BaseInfo!$C$6*1000000/3600-IF(I969&lt;0.1,BaseInfo!$C$15/MIN(H969,130)*3600,0)</f>
        <v>68.482105986090616</v>
      </c>
    </row>
    <row r="970" spans="1:13" x14ac:dyDescent="0.25">
      <c r="A970" s="1">
        <v>2</v>
      </c>
      <c r="B970" s="1">
        <v>10</v>
      </c>
      <c r="C970" s="1">
        <v>9</v>
      </c>
      <c r="D970" s="5">
        <f>DATE(BaseInfo!$C$8,A970,B970)+TIME(C970-1,0,0) + TIME(BaseInfo!$C$12,BaseInfo!$C$13,0)</f>
        <v>44602.5625</v>
      </c>
      <c r="E970" s="2">
        <f t="shared" si="62"/>
        <v>0</v>
      </c>
      <c r="F970" s="2">
        <v>-2.1549999999999998</v>
      </c>
      <c r="G970" s="2">
        <v>-0.82399999999999995</v>
      </c>
      <c r="H970" s="3">
        <v>1071.5060000000001</v>
      </c>
      <c r="I970" s="4">
        <v>0</v>
      </c>
      <c r="J970" s="11">
        <f t="shared" si="60"/>
        <v>2</v>
      </c>
      <c r="K970" s="11">
        <f t="shared" si="61"/>
        <v>14</v>
      </c>
      <c r="L970" s="12">
        <f t="shared" si="63"/>
        <v>2.3071629764713197</v>
      </c>
      <c r="M970" s="13" cm="1">
        <f t="array" ref="M970">BaseInfo!$C$10*(1-E970)*INDEX(BaseInfo!$E$21:$AB$21,K970)*INDEX(BaseInfo!$E$25:$P$25,J970)/L970/MIN(H970,130)/BaseInfo!$C$6*1000000/3600-IF(I970&lt;0.1,BaseInfo!$C$15/MIN(H970,130)*3600,0)</f>
        <v>68.66242222391206</v>
      </c>
    </row>
    <row r="971" spans="1:13" x14ac:dyDescent="0.25">
      <c r="A971" s="1">
        <v>2</v>
      </c>
      <c r="B971" s="1">
        <v>10</v>
      </c>
      <c r="C971" s="1">
        <v>10</v>
      </c>
      <c r="D971" s="5">
        <f>DATE(BaseInfo!$C$8,A971,B971)+TIME(C971-1,0,0) + TIME(BaseInfo!$C$12,BaseInfo!$C$13,0)</f>
        <v>44602.604166666664</v>
      </c>
      <c r="E971" s="2">
        <f t="shared" si="62"/>
        <v>0</v>
      </c>
      <c r="F971" s="2">
        <v>-2.2919999999999998</v>
      </c>
      <c r="G971" s="2">
        <v>-0.65</v>
      </c>
      <c r="H971" s="3">
        <v>1166.0830000000001</v>
      </c>
      <c r="I971" s="4">
        <v>0</v>
      </c>
      <c r="J971" s="11">
        <f t="shared" si="60"/>
        <v>2</v>
      </c>
      <c r="K971" s="11">
        <f t="shared" si="61"/>
        <v>15</v>
      </c>
      <c r="L971" s="12">
        <f t="shared" si="63"/>
        <v>2.3823861987511594</v>
      </c>
      <c r="M971" s="13" cm="1">
        <f t="array" ref="M971">BaseInfo!$C$10*(1-E971)*INDEX(BaseInfo!$E$21:$AB$21,K971)*INDEX(BaseInfo!$E$25:$P$25,J971)/L971/MIN(H971,130)/BaseInfo!$C$6*1000000/3600-IF(I971&lt;0.1,BaseInfo!$C$15/MIN(H971,130)*3600,0)</f>
        <v>66.406986428600504</v>
      </c>
    </row>
    <row r="972" spans="1:13" x14ac:dyDescent="0.25">
      <c r="A972" s="1">
        <v>2</v>
      </c>
      <c r="B972" s="1">
        <v>10</v>
      </c>
      <c r="C972" s="1">
        <v>11</v>
      </c>
      <c r="D972" s="5">
        <f>DATE(BaseInfo!$C$8,A972,B972)+TIME(C972-1,0,0) + TIME(BaseInfo!$C$12,BaseInfo!$C$13,0)</f>
        <v>44602.645833333328</v>
      </c>
      <c r="E972" s="2">
        <f t="shared" si="62"/>
        <v>0</v>
      </c>
      <c r="F972" s="2">
        <v>-2.2130000000000001</v>
      </c>
      <c r="G972" s="2">
        <v>-0.83699999999999997</v>
      </c>
      <c r="H972" s="3">
        <v>1090.6489999999999</v>
      </c>
      <c r="I972" s="4">
        <v>0</v>
      </c>
      <c r="J972" s="11">
        <f t="shared" si="60"/>
        <v>2</v>
      </c>
      <c r="K972" s="11">
        <f t="shared" si="61"/>
        <v>16</v>
      </c>
      <c r="L972" s="12">
        <f t="shared" si="63"/>
        <v>2.3659961961085227</v>
      </c>
      <c r="M972" s="13" cm="1">
        <f t="array" ref="M972">BaseInfo!$C$10*(1-E972)*INDEX(BaseInfo!$E$21:$AB$21,K972)*INDEX(BaseInfo!$E$25:$P$25,J972)/L972/MIN(H972,130)/BaseInfo!$C$6*1000000/3600-IF(I972&lt;0.1,BaseInfo!$C$15/MIN(H972,130)*3600,0)</f>
        <v>80.817276464375936</v>
      </c>
    </row>
    <row r="973" spans="1:13" x14ac:dyDescent="0.25">
      <c r="A973" s="1">
        <v>2</v>
      </c>
      <c r="B973" s="1">
        <v>10</v>
      </c>
      <c r="C973" s="1">
        <v>12</v>
      </c>
      <c r="D973" s="5">
        <f>DATE(BaseInfo!$C$8,A973,B973)+TIME(C973-1,0,0) + TIME(BaseInfo!$C$12,BaseInfo!$C$13,0)</f>
        <v>44602.6875</v>
      </c>
      <c r="E973" s="2">
        <f t="shared" si="62"/>
        <v>0</v>
      </c>
      <c r="F973" s="2">
        <v>-1.798</v>
      </c>
      <c r="G973" s="2">
        <v>-1.107</v>
      </c>
      <c r="H973" s="3">
        <v>440.47500000000002</v>
      </c>
      <c r="I973" s="4">
        <v>0</v>
      </c>
      <c r="J973" s="11">
        <f t="shared" si="60"/>
        <v>2</v>
      </c>
      <c r="K973" s="11">
        <f t="shared" si="61"/>
        <v>17</v>
      </c>
      <c r="L973" s="12">
        <f t="shared" si="63"/>
        <v>2.1114575534450131</v>
      </c>
      <c r="M973" s="13" cm="1">
        <f t="array" ref="M973">BaseInfo!$C$10*(1-E973)*INDEX(BaseInfo!$E$21:$AB$21,K973)*INDEX(BaseInfo!$E$25:$P$25,J973)/L973/MIN(H973,130)/BaseInfo!$C$6*1000000/3600-IF(I973&lt;0.1,BaseInfo!$C$15/MIN(H973,130)*3600,0)</f>
        <v>114.30946555480905</v>
      </c>
    </row>
    <row r="974" spans="1:13" x14ac:dyDescent="0.25">
      <c r="A974" s="1">
        <v>2</v>
      </c>
      <c r="B974" s="1">
        <v>10</v>
      </c>
      <c r="C974" s="1">
        <v>13</v>
      </c>
      <c r="D974" s="5">
        <f>DATE(BaseInfo!$C$8,A974,B974)+TIME(C974-1,0,0) + TIME(BaseInfo!$C$12,BaseInfo!$C$13,0)</f>
        <v>44602.729166666664</v>
      </c>
      <c r="E974" s="2">
        <f t="shared" si="62"/>
        <v>0</v>
      </c>
      <c r="F974" s="2">
        <v>-1.2809999999999999</v>
      </c>
      <c r="G974" s="2">
        <v>-1.6519999999999999</v>
      </c>
      <c r="H974" s="3">
        <v>37.774999999999999</v>
      </c>
      <c r="I974" s="4">
        <v>0</v>
      </c>
      <c r="J974" s="11">
        <f t="shared" si="60"/>
        <v>2</v>
      </c>
      <c r="K974" s="11">
        <f t="shared" si="61"/>
        <v>18</v>
      </c>
      <c r="L974" s="12">
        <f t="shared" si="63"/>
        <v>2.0904700428372562</v>
      </c>
      <c r="M974" s="13" cm="1">
        <f t="array" ref="M974">BaseInfo!$C$10*(1-E974)*INDEX(BaseInfo!$E$21:$AB$21,K974)*INDEX(BaseInfo!$E$25:$P$25,J974)/L974/MIN(H974,130)/BaseInfo!$C$6*1000000/3600-IF(I974&lt;0.1,BaseInfo!$C$15/MIN(H974,130)*3600,0)</f>
        <v>397.43311050098021</v>
      </c>
    </row>
    <row r="975" spans="1:13" x14ac:dyDescent="0.25">
      <c r="A975" s="1">
        <v>2</v>
      </c>
      <c r="B975" s="1">
        <v>10</v>
      </c>
      <c r="C975" s="1">
        <v>14</v>
      </c>
      <c r="D975" s="5">
        <f>DATE(BaseInfo!$C$8,A975,B975)+TIME(C975-1,0,0) + TIME(BaseInfo!$C$12,BaseInfo!$C$13,0)</f>
        <v>44602.770833333328</v>
      </c>
      <c r="E975" s="2">
        <f t="shared" si="62"/>
        <v>0</v>
      </c>
      <c r="F975" s="2">
        <v>-0.47799999999999998</v>
      </c>
      <c r="G975" s="2">
        <v>-1.984</v>
      </c>
      <c r="H975" s="3">
        <v>37.201999999999998</v>
      </c>
      <c r="I975" s="4">
        <v>0</v>
      </c>
      <c r="J975" s="11">
        <f t="shared" si="60"/>
        <v>2</v>
      </c>
      <c r="K975" s="11">
        <f t="shared" si="61"/>
        <v>19</v>
      </c>
      <c r="L975" s="12">
        <f t="shared" si="63"/>
        <v>2.040769462727233</v>
      </c>
      <c r="M975" s="13" cm="1">
        <f t="array" ref="M975">BaseInfo!$C$10*(1-E975)*INDEX(BaseInfo!$E$21:$AB$21,K975)*INDEX(BaseInfo!$E$25:$P$25,J975)/L975/MIN(H975,130)/BaseInfo!$C$6*1000000/3600-IF(I975&lt;0.1,BaseInfo!$C$15/MIN(H975,130)*3600,0)</f>
        <v>413.61830696988221</v>
      </c>
    </row>
    <row r="976" spans="1:13" x14ac:dyDescent="0.25">
      <c r="A976" s="1">
        <v>2</v>
      </c>
      <c r="B976" s="1">
        <v>10</v>
      </c>
      <c r="C976" s="1">
        <v>15</v>
      </c>
      <c r="D976" s="5">
        <f>DATE(BaseInfo!$C$8,A976,B976)+TIME(C976-1,0,0) + TIME(BaseInfo!$C$12,BaseInfo!$C$13,0)</f>
        <v>44602.8125</v>
      </c>
      <c r="E976" s="2">
        <f t="shared" si="62"/>
        <v>0</v>
      </c>
      <c r="F976" s="2">
        <v>-8.4000000000000005E-2</v>
      </c>
      <c r="G976" s="2">
        <v>-1.9850000000000001</v>
      </c>
      <c r="H976" s="3">
        <v>37.100999999999999</v>
      </c>
      <c r="I976" s="4">
        <v>0</v>
      </c>
      <c r="J976" s="11">
        <f t="shared" si="60"/>
        <v>2</v>
      </c>
      <c r="K976" s="11">
        <f t="shared" si="61"/>
        <v>20</v>
      </c>
      <c r="L976" s="12">
        <f t="shared" si="63"/>
        <v>1.9867765349933042</v>
      </c>
      <c r="M976" s="13" cm="1">
        <f t="array" ref="M976">BaseInfo!$C$10*(1-E976)*INDEX(BaseInfo!$E$21:$AB$21,K976)*INDEX(BaseInfo!$E$25:$P$25,J976)/L976/MIN(H976,130)/BaseInfo!$C$6*1000000/3600-IF(I976&lt;0.1,BaseInfo!$C$15/MIN(H976,130)*3600,0)</f>
        <v>368.14816222285515</v>
      </c>
    </row>
    <row r="977" spans="1:13" x14ac:dyDescent="0.25">
      <c r="A977" s="1">
        <v>2</v>
      </c>
      <c r="B977" s="1">
        <v>10</v>
      </c>
      <c r="C977" s="1">
        <v>16</v>
      </c>
      <c r="D977" s="5">
        <f>DATE(BaseInfo!$C$8,A977,B977)+TIME(C977-1,0,0) + TIME(BaseInfo!$C$12,BaseInfo!$C$13,0)</f>
        <v>44602.854166666664</v>
      </c>
      <c r="E977" s="2">
        <f t="shared" si="62"/>
        <v>0</v>
      </c>
      <c r="F977" s="2">
        <v>-7.3999999999999996E-2</v>
      </c>
      <c r="G977" s="2">
        <v>-1.7649999999999999</v>
      </c>
      <c r="H977" s="3">
        <v>37.030999999999999</v>
      </c>
      <c r="I977" s="4">
        <v>0</v>
      </c>
      <c r="J977" s="11">
        <f t="shared" si="60"/>
        <v>2</v>
      </c>
      <c r="K977" s="11">
        <f t="shared" si="61"/>
        <v>21</v>
      </c>
      <c r="L977" s="12">
        <f t="shared" si="63"/>
        <v>1.7665505936711803</v>
      </c>
      <c r="M977" s="13" cm="1">
        <f t="array" ref="M977">BaseInfo!$C$10*(1-E977)*INDEX(BaseInfo!$E$21:$AB$21,K977)*INDEX(BaseInfo!$E$25:$P$25,J977)/L977/MIN(H977,130)/BaseInfo!$C$6*1000000/3600-IF(I977&lt;0.1,BaseInfo!$C$15/MIN(H977,130)*3600,0)</f>
        <v>317.78558083915721</v>
      </c>
    </row>
    <row r="978" spans="1:13" x14ac:dyDescent="0.25">
      <c r="A978" s="1">
        <v>2</v>
      </c>
      <c r="B978" s="1">
        <v>10</v>
      </c>
      <c r="C978" s="1">
        <v>17</v>
      </c>
      <c r="D978" s="5">
        <f>DATE(BaseInfo!$C$8,A978,B978)+TIME(C978-1,0,0) + TIME(BaseInfo!$C$12,BaseInfo!$C$13,0)</f>
        <v>44602.895833333328</v>
      </c>
      <c r="E978" s="2">
        <f t="shared" si="62"/>
        <v>0</v>
      </c>
      <c r="F978" s="2">
        <v>-0.104</v>
      </c>
      <c r="G978" s="2">
        <v>-1.593</v>
      </c>
      <c r="H978" s="3">
        <v>36.978000000000002</v>
      </c>
      <c r="I978" s="4">
        <v>0</v>
      </c>
      <c r="J978" s="11">
        <f t="shared" si="60"/>
        <v>2</v>
      </c>
      <c r="K978" s="11">
        <f t="shared" si="61"/>
        <v>22</v>
      </c>
      <c r="L978" s="12">
        <f t="shared" si="63"/>
        <v>1.5963912427722724</v>
      </c>
      <c r="M978" s="13" cm="1">
        <f t="array" ref="M978">BaseInfo!$C$10*(1-E978)*INDEX(BaseInfo!$E$21:$AB$21,K978)*INDEX(BaseInfo!$E$25:$P$25,J978)/L978/MIN(H978,130)/BaseInfo!$C$6*1000000/3600-IF(I978&lt;0.1,BaseInfo!$C$15/MIN(H978,130)*3600,0)</f>
        <v>244.31940259735708</v>
      </c>
    </row>
    <row r="979" spans="1:13" x14ac:dyDescent="0.25">
      <c r="A979" s="1">
        <v>2</v>
      </c>
      <c r="B979" s="1">
        <v>10</v>
      </c>
      <c r="C979" s="1">
        <v>18</v>
      </c>
      <c r="D979" s="5">
        <f>DATE(BaseInfo!$C$8,A979,B979)+TIME(C979-1,0,0) + TIME(BaseInfo!$C$12,BaseInfo!$C$13,0)</f>
        <v>44602.9375</v>
      </c>
      <c r="E979" s="2">
        <f t="shared" si="62"/>
        <v>0</v>
      </c>
      <c r="F979" s="2">
        <v>-0.16600000000000001</v>
      </c>
      <c r="G979" s="2">
        <v>-1.45</v>
      </c>
      <c r="H979" s="3">
        <v>36.93</v>
      </c>
      <c r="I979" s="4">
        <v>0</v>
      </c>
      <c r="J979" s="11">
        <f t="shared" si="60"/>
        <v>2</v>
      </c>
      <c r="K979" s="11">
        <f t="shared" si="61"/>
        <v>23</v>
      </c>
      <c r="L979" s="12">
        <f t="shared" si="63"/>
        <v>1.4594711370904188</v>
      </c>
      <c r="M979" s="13" cm="1">
        <f t="array" ref="M979">BaseInfo!$C$10*(1-E979)*INDEX(BaseInfo!$E$21:$AB$21,K979)*INDEX(BaseInfo!$E$25:$P$25,J979)/L979/MIN(H979,130)/BaseInfo!$C$6*1000000/3600-IF(I979&lt;0.1,BaseInfo!$C$15/MIN(H979,130)*3600,0)</f>
        <v>109.50193077099273</v>
      </c>
    </row>
    <row r="980" spans="1:13" x14ac:dyDescent="0.25">
      <c r="A980" s="1">
        <v>2</v>
      </c>
      <c r="B980" s="1">
        <v>10</v>
      </c>
      <c r="C980" s="1">
        <v>19</v>
      </c>
      <c r="D980" s="5">
        <f>DATE(BaseInfo!$C$8,A980,B980)+TIME(C980-1,0,0) + TIME(BaseInfo!$C$12,BaseInfo!$C$13,0)</f>
        <v>44602.979166666664</v>
      </c>
      <c r="E980" s="2">
        <f t="shared" si="62"/>
        <v>0</v>
      </c>
      <c r="F980" s="2">
        <v>-0.26</v>
      </c>
      <c r="G980" s="2">
        <v>-1.296</v>
      </c>
      <c r="H980" s="3">
        <v>36.881999999999998</v>
      </c>
      <c r="I980" s="4">
        <v>0</v>
      </c>
      <c r="J980" s="11">
        <f t="shared" si="60"/>
        <v>2</v>
      </c>
      <c r="K980" s="11">
        <f t="shared" si="61"/>
        <v>24</v>
      </c>
      <c r="L980" s="12">
        <f t="shared" si="63"/>
        <v>1.3218229836101354</v>
      </c>
      <c r="M980" s="13" cm="1">
        <f t="array" ref="M980">BaseInfo!$C$10*(1-E980)*INDEX(BaseInfo!$E$21:$AB$21,K980)*INDEX(BaseInfo!$E$25:$P$25,J980)/L980/MIN(H980,130)/BaseInfo!$C$6*1000000/3600-IF(I980&lt;0.1,BaseInfo!$C$15/MIN(H980,130)*3600,0)</f>
        <v>34.18566849552375</v>
      </c>
    </row>
    <row r="981" spans="1:13" x14ac:dyDescent="0.25">
      <c r="A981" s="1">
        <v>2</v>
      </c>
      <c r="B981" s="1">
        <v>10</v>
      </c>
      <c r="C981" s="1">
        <v>20</v>
      </c>
      <c r="D981" s="5">
        <f>DATE(BaseInfo!$C$8,A981,B981)+TIME(C981-1,0,0) + TIME(BaseInfo!$C$12,BaseInfo!$C$13,0)</f>
        <v>44603.020833333328</v>
      </c>
      <c r="E981" s="2">
        <f t="shared" si="62"/>
        <v>0</v>
      </c>
      <c r="F981" s="2">
        <v>-0.47099999999999997</v>
      </c>
      <c r="G981" s="2">
        <v>-1.155</v>
      </c>
      <c r="H981" s="3">
        <v>36.832000000000001</v>
      </c>
      <c r="I981" s="4">
        <v>0</v>
      </c>
      <c r="J981" s="11">
        <f t="shared" si="60"/>
        <v>2</v>
      </c>
      <c r="K981" s="11">
        <f t="shared" si="61"/>
        <v>1</v>
      </c>
      <c r="L981" s="12">
        <f t="shared" si="63"/>
        <v>1.247343577367519</v>
      </c>
      <c r="M981" s="13" cm="1">
        <f t="array" ref="M981">BaseInfo!$C$10*(1-E981)*INDEX(BaseInfo!$E$21:$AB$21,K981)*INDEX(BaseInfo!$E$25:$P$25,J981)/L981/MIN(H981,130)/BaseInfo!$C$6*1000000/3600-IF(I981&lt;0.1,BaseInfo!$C$15/MIN(H981,130)*3600,0)</f>
        <v>36.859703787521838</v>
      </c>
    </row>
    <row r="982" spans="1:13" x14ac:dyDescent="0.25">
      <c r="A982" s="1">
        <v>2</v>
      </c>
      <c r="B982" s="1">
        <v>10</v>
      </c>
      <c r="C982" s="1">
        <v>21</v>
      </c>
      <c r="D982" s="5">
        <f>DATE(BaseInfo!$C$8,A982,B982)+TIME(C982-1,0,0) + TIME(BaseInfo!$C$12,BaseInfo!$C$13,0)</f>
        <v>44603.0625</v>
      </c>
      <c r="E982" s="2">
        <f t="shared" si="62"/>
        <v>0</v>
      </c>
      <c r="F982" s="2">
        <v>-1.175</v>
      </c>
      <c r="G982" s="2">
        <v>-0.71099999999999997</v>
      </c>
      <c r="H982" s="3">
        <v>36.776000000000003</v>
      </c>
      <c r="I982" s="4">
        <v>0</v>
      </c>
      <c r="J982" s="11">
        <f t="shared" si="60"/>
        <v>2</v>
      </c>
      <c r="K982" s="11">
        <f t="shared" si="61"/>
        <v>2</v>
      </c>
      <c r="L982" s="12">
        <f t="shared" si="63"/>
        <v>1.373370306945654</v>
      </c>
      <c r="M982" s="13" cm="1">
        <f t="array" ref="M982">BaseInfo!$C$10*(1-E982)*INDEX(BaseInfo!$E$21:$AB$21,K982)*INDEX(BaseInfo!$E$25:$P$25,J982)/L982/MIN(H982,130)/BaseInfo!$C$6*1000000/3600-IF(I982&lt;0.1,BaseInfo!$C$15/MIN(H982,130)*3600,0)</f>
        <v>32.629983355595286</v>
      </c>
    </row>
    <row r="983" spans="1:13" x14ac:dyDescent="0.25">
      <c r="A983" s="1">
        <v>2</v>
      </c>
      <c r="B983" s="1">
        <v>10</v>
      </c>
      <c r="C983" s="1">
        <v>22</v>
      </c>
      <c r="D983" s="5">
        <f>DATE(BaseInfo!$C$8,A983,B983)+TIME(C983-1,0,0) + TIME(BaseInfo!$C$12,BaseInfo!$C$13,0)</f>
        <v>44603.104166666664</v>
      </c>
      <c r="E983" s="2">
        <f t="shared" si="62"/>
        <v>0</v>
      </c>
      <c r="F983" s="2">
        <v>-1.143</v>
      </c>
      <c r="G983" s="2">
        <v>-0.82299999999999995</v>
      </c>
      <c r="H983" s="3">
        <v>36.695999999999998</v>
      </c>
      <c r="I983" s="4">
        <v>0</v>
      </c>
      <c r="J983" s="11">
        <f t="shared" si="60"/>
        <v>2</v>
      </c>
      <c r="K983" s="11">
        <f t="shared" si="61"/>
        <v>3</v>
      </c>
      <c r="L983" s="12">
        <f t="shared" si="63"/>
        <v>1.4084665420236293</v>
      </c>
      <c r="M983" s="13" cm="1">
        <f t="array" ref="M983">BaseInfo!$C$10*(1-E983)*INDEX(BaseInfo!$E$21:$AB$21,K983)*INDEX(BaseInfo!$E$25:$P$25,J983)/L983/MIN(H983,130)/BaseInfo!$C$6*1000000/3600-IF(I983&lt;0.1,BaseInfo!$C$15/MIN(H983,130)*3600,0)</f>
        <v>31.641816774276229</v>
      </c>
    </row>
    <row r="984" spans="1:13" x14ac:dyDescent="0.25">
      <c r="A984" s="1">
        <v>2</v>
      </c>
      <c r="B984" s="1">
        <v>10</v>
      </c>
      <c r="C984" s="1">
        <v>23</v>
      </c>
      <c r="D984" s="5">
        <f>DATE(BaseInfo!$C$8,A984,B984)+TIME(C984-1,0,0) + TIME(BaseInfo!$C$12,BaseInfo!$C$13,0)</f>
        <v>44603.145833333328</v>
      </c>
      <c r="E984" s="2">
        <f t="shared" si="62"/>
        <v>0</v>
      </c>
      <c r="F984" s="2">
        <v>-0.995</v>
      </c>
      <c r="G984" s="2">
        <v>-1.4039999999999999</v>
      </c>
      <c r="H984" s="3">
        <v>36.567999999999998</v>
      </c>
      <c r="I984" s="4">
        <v>0</v>
      </c>
      <c r="J984" s="11">
        <f t="shared" si="60"/>
        <v>2</v>
      </c>
      <c r="K984" s="11">
        <f t="shared" si="61"/>
        <v>4</v>
      </c>
      <c r="L984" s="12">
        <f t="shared" si="63"/>
        <v>1.720825673913543</v>
      </c>
      <c r="M984" s="13" cm="1">
        <f t="array" ref="M984">BaseInfo!$C$10*(1-E984)*INDEX(BaseInfo!$E$21:$AB$21,K984)*INDEX(BaseInfo!$E$25:$P$25,J984)/L984/MIN(H984,130)/BaseInfo!$C$6*1000000/3600-IF(I984&lt;0.1,BaseInfo!$C$15/MIN(H984,130)*3600,0)</f>
        <v>24.20196569571258</v>
      </c>
    </row>
    <row r="985" spans="1:13" x14ac:dyDescent="0.25">
      <c r="A985" s="1">
        <v>2</v>
      </c>
      <c r="B985" s="1">
        <v>10</v>
      </c>
      <c r="C985" s="1">
        <v>24</v>
      </c>
      <c r="D985" s="5">
        <f>DATE(BaseInfo!$C$8,A985,B985)+TIME(C985-1,0,0) + TIME(BaseInfo!$C$12,BaseInfo!$C$13,0)</f>
        <v>44603.1875</v>
      </c>
      <c r="E985" s="2">
        <f t="shared" si="62"/>
        <v>0</v>
      </c>
      <c r="F985" s="2">
        <v>-1.7130000000000001</v>
      </c>
      <c r="G985" s="2">
        <v>-2.0880000000000001</v>
      </c>
      <c r="H985" s="3">
        <v>36.305</v>
      </c>
      <c r="I985" s="4">
        <v>0</v>
      </c>
      <c r="J985" s="11">
        <f t="shared" si="60"/>
        <v>2</v>
      </c>
      <c r="K985" s="11">
        <f t="shared" si="61"/>
        <v>5</v>
      </c>
      <c r="L985" s="12">
        <f t="shared" si="63"/>
        <v>2.7007615592643495</v>
      </c>
      <c r="M985" s="13" cm="1">
        <f t="array" ref="M985">BaseInfo!$C$10*(1-E985)*INDEX(BaseInfo!$E$21:$AB$21,K985)*INDEX(BaseInfo!$E$25:$P$25,J985)/L985/MIN(H985,130)/BaseInfo!$C$6*1000000/3600-IF(I985&lt;0.1,BaseInfo!$C$15/MIN(H985,130)*3600,0)</f>
        <v>55.635248208700162</v>
      </c>
    </row>
    <row r="986" spans="1:13" x14ac:dyDescent="0.25">
      <c r="A986" s="1">
        <v>2</v>
      </c>
      <c r="B986" s="1">
        <v>11</v>
      </c>
      <c r="C986" s="1">
        <v>1</v>
      </c>
      <c r="D986" s="5">
        <f>DATE(BaseInfo!$C$8,A986,B986)+TIME(C986-1,0,0) + TIME(BaseInfo!$C$12,BaseInfo!$C$13,0)</f>
        <v>44603.229166666664</v>
      </c>
      <c r="E986" s="2">
        <f t="shared" si="62"/>
        <v>0</v>
      </c>
      <c r="F986" s="2">
        <v>-2.7749999999999999</v>
      </c>
      <c r="G986" s="2">
        <v>-1.4590000000000001</v>
      </c>
      <c r="H986" s="3">
        <v>35.991999999999997</v>
      </c>
      <c r="I986" s="4">
        <v>0</v>
      </c>
      <c r="J986" s="11">
        <f t="shared" si="60"/>
        <v>2</v>
      </c>
      <c r="K986" s="11">
        <f t="shared" si="61"/>
        <v>6</v>
      </c>
      <c r="L986" s="12">
        <f t="shared" si="63"/>
        <v>3.1351724035529527</v>
      </c>
      <c r="M986" s="13" cm="1">
        <f t="array" ref="M986">BaseInfo!$C$10*(1-E986)*INDEX(BaseInfo!$E$21:$AB$21,K986)*INDEX(BaseInfo!$E$25:$P$25,J986)/L986/MIN(H986,130)/BaseInfo!$C$6*1000000/3600-IF(I986&lt;0.1,BaseInfo!$C$15/MIN(H986,130)*3600,0)</f>
        <v>84.930278351964887</v>
      </c>
    </row>
    <row r="987" spans="1:13" x14ac:dyDescent="0.25">
      <c r="A987" s="1">
        <v>2</v>
      </c>
      <c r="B987" s="1">
        <v>11</v>
      </c>
      <c r="C987" s="1">
        <v>2</v>
      </c>
      <c r="D987" s="5">
        <f>DATE(BaseInfo!$C$8,A987,B987)+TIME(C987-1,0,0) + TIME(BaseInfo!$C$12,BaseInfo!$C$13,0)</f>
        <v>44603.270833333328</v>
      </c>
      <c r="E987" s="2">
        <f t="shared" si="62"/>
        <v>0</v>
      </c>
      <c r="F987" s="2">
        <v>-2.7679999999999998</v>
      </c>
      <c r="G987" s="2">
        <v>-0.499</v>
      </c>
      <c r="H987" s="3">
        <v>35.802999999999997</v>
      </c>
      <c r="I987" s="4">
        <v>0</v>
      </c>
      <c r="J987" s="11">
        <f t="shared" si="60"/>
        <v>2</v>
      </c>
      <c r="K987" s="11">
        <f t="shared" si="61"/>
        <v>7</v>
      </c>
      <c r="L987" s="12">
        <f t="shared" si="63"/>
        <v>2.8126188863761827</v>
      </c>
      <c r="M987" s="13" cm="1">
        <f t="array" ref="M987">BaseInfo!$C$10*(1-E987)*INDEX(BaseInfo!$E$21:$AB$21,K987)*INDEX(BaseInfo!$E$25:$P$25,J987)/L987/MIN(H987,130)/BaseInfo!$C$6*1000000/3600-IF(I987&lt;0.1,BaseInfo!$C$15/MIN(H987,130)*3600,0)</f>
        <v>138.87424615715886</v>
      </c>
    </row>
    <row r="988" spans="1:13" x14ac:dyDescent="0.25">
      <c r="A988" s="1">
        <v>2</v>
      </c>
      <c r="B988" s="1">
        <v>11</v>
      </c>
      <c r="C988" s="1">
        <v>3</v>
      </c>
      <c r="D988" s="5">
        <f>DATE(BaseInfo!$C$8,A988,B988)+TIME(C988-1,0,0) + TIME(BaseInfo!$C$12,BaseInfo!$C$13,0)</f>
        <v>44603.3125</v>
      </c>
      <c r="E988" s="2">
        <f t="shared" si="62"/>
        <v>0</v>
      </c>
      <c r="F988" s="2">
        <v>-2.0030000000000001</v>
      </c>
      <c r="G988" s="2">
        <v>-0.45200000000000001</v>
      </c>
      <c r="H988" s="3">
        <v>40.243000000000002</v>
      </c>
      <c r="I988" s="4">
        <v>0</v>
      </c>
      <c r="J988" s="11">
        <f t="shared" si="60"/>
        <v>2</v>
      </c>
      <c r="K988" s="11">
        <f t="shared" si="61"/>
        <v>8</v>
      </c>
      <c r="L988" s="12">
        <f t="shared" si="63"/>
        <v>2.0533662605585006</v>
      </c>
      <c r="M988" s="13" cm="1">
        <f t="array" ref="M988">BaseInfo!$C$10*(1-E988)*INDEX(BaseInfo!$E$21:$AB$21,K988)*INDEX(BaseInfo!$E$25:$P$25,J988)/L988/MIN(H988,130)/BaseInfo!$C$6*1000000/3600-IF(I988&lt;0.1,BaseInfo!$C$15/MIN(H988,130)*3600,0)</f>
        <v>250.32630796290587</v>
      </c>
    </row>
    <row r="989" spans="1:13" x14ac:dyDescent="0.25">
      <c r="A989" s="1">
        <v>2</v>
      </c>
      <c r="B989" s="1">
        <v>11</v>
      </c>
      <c r="C989" s="1">
        <v>4</v>
      </c>
      <c r="D989" s="5">
        <f>DATE(BaseInfo!$C$8,A989,B989)+TIME(C989-1,0,0) + TIME(BaseInfo!$C$12,BaseInfo!$C$13,0)</f>
        <v>44603.354166666664</v>
      </c>
      <c r="E989" s="2">
        <f t="shared" si="62"/>
        <v>0</v>
      </c>
      <c r="F989" s="2">
        <v>-1.786</v>
      </c>
      <c r="G989" s="2">
        <v>-0.316</v>
      </c>
      <c r="H989" s="3">
        <v>103.126</v>
      </c>
      <c r="I989" s="4">
        <v>0</v>
      </c>
      <c r="J989" s="11">
        <f t="shared" si="60"/>
        <v>2</v>
      </c>
      <c r="K989" s="11">
        <f t="shared" si="61"/>
        <v>9</v>
      </c>
      <c r="L989" s="12">
        <f t="shared" si="63"/>
        <v>1.8137397828795618</v>
      </c>
      <c r="M989" s="13" cm="1">
        <f t="array" ref="M989">BaseInfo!$C$10*(1-E989)*INDEX(BaseInfo!$E$21:$AB$21,K989)*INDEX(BaseInfo!$E$25:$P$25,J989)/L989/MIN(H989,130)/BaseInfo!$C$6*1000000/3600-IF(I989&lt;0.1,BaseInfo!$C$15/MIN(H989,130)*3600,0)</f>
        <v>145.41523767268325</v>
      </c>
    </row>
    <row r="990" spans="1:13" x14ac:dyDescent="0.25">
      <c r="A990" s="1">
        <v>2</v>
      </c>
      <c r="B990" s="1">
        <v>11</v>
      </c>
      <c r="C990" s="1">
        <v>5</v>
      </c>
      <c r="D990" s="5">
        <f>DATE(BaseInfo!$C$8,A990,B990)+TIME(C990-1,0,0) + TIME(BaseInfo!$C$12,BaseInfo!$C$13,0)</f>
        <v>44603.395833333328</v>
      </c>
      <c r="E990" s="2">
        <f t="shared" si="62"/>
        <v>0</v>
      </c>
      <c r="F990" s="2">
        <v>-2.0539999999999998</v>
      </c>
      <c r="G990" s="2">
        <v>-0.48599999999999999</v>
      </c>
      <c r="H990" s="3">
        <v>185.73099999999999</v>
      </c>
      <c r="I990" s="4">
        <v>0</v>
      </c>
      <c r="J990" s="11">
        <f t="shared" si="60"/>
        <v>2</v>
      </c>
      <c r="K990" s="11">
        <f t="shared" si="61"/>
        <v>10</v>
      </c>
      <c r="L990" s="12">
        <f t="shared" si="63"/>
        <v>2.1107136233984938</v>
      </c>
      <c r="M990" s="13" cm="1">
        <f t="array" ref="M990">BaseInfo!$C$10*(1-E990)*INDEX(BaseInfo!$E$21:$AB$21,K990)*INDEX(BaseInfo!$E$25:$P$25,J990)/L990/MIN(H990,130)/BaseInfo!$C$6*1000000/3600-IF(I990&lt;0.1,BaseInfo!$C$15/MIN(H990,130)*3600,0)</f>
        <v>114.35073044220886</v>
      </c>
    </row>
    <row r="991" spans="1:13" x14ac:dyDescent="0.25">
      <c r="A991" s="1">
        <v>2</v>
      </c>
      <c r="B991" s="1">
        <v>11</v>
      </c>
      <c r="C991" s="1">
        <v>6</v>
      </c>
      <c r="D991" s="5">
        <f>DATE(BaseInfo!$C$8,A991,B991)+TIME(C991-1,0,0) + TIME(BaseInfo!$C$12,BaseInfo!$C$13,0)</f>
        <v>44603.4375</v>
      </c>
      <c r="E991" s="2">
        <f t="shared" si="62"/>
        <v>0</v>
      </c>
      <c r="F991" s="2">
        <v>-2.4569999999999999</v>
      </c>
      <c r="G991" s="2">
        <v>-0.98</v>
      </c>
      <c r="H991" s="3">
        <v>368.46100000000001</v>
      </c>
      <c r="I991" s="4">
        <v>0</v>
      </c>
      <c r="J991" s="11">
        <f t="shared" si="60"/>
        <v>2</v>
      </c>
      <c r="K991" s="11">
        <f t="shared" si="61"/>
        <v>11</v>
      </c>
      <c r="L991" s="12">
        <f t="shared" si="63"/>
        <v>2.6452313698427212</v>
      </c>
      <c r="M991" s="13" cm="1">
        <f t="array" ref="M991">BaseInfo!$C$10*(1-E991)*INDEX(BaseInfo!$E$21:$AB$21,K991)*INDEX(BaseInfo!$E$25:$P$25,J991)/L991/MIN(H991,130)/BaseInfo!$C$6*1000000/3600-IF(I991&lt;0.1,BaseInfo!$C$15/MIN(H991,130)*3600,0)</f>
        <v>71.993740975078182</v>
      </c>
    </row>
    <row r="992" spans="1:13" x14ac:dyDescent="0.25">
      <c r="A992" s="1">
        <v>2</v>
      </c>
      <c r="B992" s="1">
        <v>11</v>
      </c>
      <c r="C992" s="1">
        <v>7</v>
      </c>
      <c r="D992" s="5">
        <f>DATE(BaseInfo!$C$8,A992,B992)+TIME(C992-1,0,0) + TIME(BaseInfo!$C$12,BaseInfo!$C$13,0)</f>
        <v>44603.479166666664</v>
      </c>
      <c r="E992" s="2">
        <f t="shared" si="62"/>
        <v>0</v>
      </c>
      <c r="F992" s="2">
        <v>-2.5289999999999999</v>
      </c>
      <c r="G992" s="2">
        <v>-0.999</v>
      </c>
      <c r="H992" s="3">
        <v>766.66</v>
      </c>
      <c r="I992" s="4">
        <v>0</v>
      </c>
      <c r="J992" s="11">
        <f t="shared" si="60"/>
        <v>2</v>
      </c>
      <c r="K992" s="11">
        <f t="shared" si="61"/>
        <v>12</v>
      </c>
      <c r="L992" s="12">
        <f t="shared" si="63"/>
        <v>2.7191620032649766</v>
      </c>
      <c r="M992" s="13" cm="1">
        <f t="array" ref="M992">BaseInfo!$C$10*(1-E992)*INDEX(BaseInfo!$E$21:$AB$21,K992)*INDEX(BaseInfo!$E$25:$P$25,J992)/L992/MIN(H992,130)/BaseInfo!$C$6*1000000/3600-IF(I992&lt;0.1,BaseInfo!$C$15/MIN(H992,130)*3600,0)</f>
        <v>57.839318826578662</v>
      </c>
    </row>
    <row r="993" spans="1:13" x14ac:dyDescent="0.25">
      <c r="A993" s="1">
        <v>2</v>
      </c>
      <c r="B993" s="1">
        <v>11</v>
      </c>
      <c r="C993" s="1">
        <v>8</v>
      </c>
      <c r="D993" s="5">
        <f>DATE(BaseInfo!$C$8,A993,B993)+TIME(C993-1,0,0) + TIME(BaseInfo!$C$12,BaseInfo!$C$13,0)</f>
        <v>44603.520833333328</v>
      </c>
      <c r="E993" s="2">
        <f t="shared" si="62"/>
        <v>0</v>
      </c>
      <c r="F993" s="2">
        <v>-2.78</v>
      </c>
      <c r="G993" s="2">
        <v>-0.34399999999999997</v>
      </c>
      <c r="H993" s="3">
        <v>1095.597</v>
      </c>
      <c r="I993" s="4">
        <v>0</v>
      </c>
      <c r="J993" s="11">
        <f t="shared" si="60"/>
        <v>2</v>
      </c>
      <c r="K993" s="11">
        <f t="shared" si="61"/>
        <v>13</v>
      </c>
      <c r="L993" s="12">
        <f t="shared" si="63"/>
        <v>2.801202598884986</v>
      </c>
      <c r="M993" s="13" cm="1">
        <f t="array" ref="M993">BaseInfo!$C$10*(1-E993)*INDEX(BaseInfo!$E$21:$AB$21,K993)*INDEX(BaseInfo!$E$25:$P$25,J993)/L993/MIN(H993,130)/BaseInfo!$C$6*1000000/3600-IF(I993&lt;0.1,BaseInfo!$C$15/MIN(H993,130)*3600,0)</f>
        <v>56.064237827266325</v>
      </c>
    </row>
    <row r="994" spans="1:13" x14ac:dyDescent="0.25">
      <c r="A994" s="1">
        <v>2</v>
      </c>
      <c r="B994" s="1">
        <v>11</v>
      </c>
      <c r="C994" s="1">
        <v>9</v>
      </c>
      <c r="D994" s="5">
        <f>DATE(BaseInfo!$C$8,A994,B994)+TIME(C994-1,0,0) + TIME(BaseInfo!$C$12,BaseInfo!$C$13,0)</f>
        <v>44603.5625</v>
      </c>
      <c r="E994" s="2">
        <f t="shared" si="62"/>
        <v>0</v>
      </c>
      <c r="F994" s="2">
        <v>-2.895</v>
      </c>
      <c r="G994" s="2">
        <v>0.32500000000000001</v>
      </c>
      <c r="H994" s="3">
        <v>1210.77</v>
      </c>
      <c r="I994" s="4">
        <v>0</v>
      </c>
      <c r="J994" s="11">
        <f t="shared" si="60"/>
        <v>2</v>
      </c>
      <c r="K994" s="11">
        <f t="shared" si="61"/>
        <v>14</v>
      </c>
      <c r="L994" s="12">
        <f t="shared" si="63"/>
        <v>2.9131855416365089</v>
      </c>
      <c r="M994" s="13" cm="1">
        <f t="array" ref="M994">BaseInfo!$C$10*(1-E994)*INDEX(BaseInfo!$E$21:$AB$21,K994)*INDEX(BaseInfo!$E$25:$P$25,J994)/L994/MIN(H994,130)/BaseInfo!$C$6*1000000/3600-IF(I994&lt;0.1,BaseInfo!$C$15/MIN(H994,130)*3600,0)</f>
        <v>53.802677466090707</v>
      </c>
    </row>
    <row r="995" spans="1:13" x14ac:dyDescent="0.25">
      <c r="A995" s="1">
        <v>2</v>
      </c>
      <c r="B995" s="1">
        <v>11</v>
      </c>
      <c r="C995" s="1">
        <v>10</v>
      </c>
      <c r="D995" s="5">
        <f>DATE(BaseInfo!$C$8,A995,B995)+TIME(C995-1,0,0) + TIME(BaseInfo!$C$12,BaseInfo!$C$13,0)</f>
        <v>44603.604166666664</v>
      </c>
      <c r="E995" s="2">
        <f t="shared" si="62"/>
        <v>0</v>
      </c>
      <c r="F995" s="2">
        <v>-3.0190000000000001</v>
      </c>
      <c r="G995" s="2">
        <v>0.45800000000000002</v>
      </c>
      <c r="H995" s="3">
        <v>1216.5070000000001</v>
      </c>
      <c r="I995" s="4">
        <v>0</v>
      </c>
      <c r="J995" s="11">
        <f t="shared" si="60"/>
        <v>2</v>
      </c>
      <c r="K995" s="11">
        <f t="shared" si="61"/>
        <v>15</v>
      </c>
      <c r="L995" s="12">
        <f t="shared" si="63"/>
        <v>3.0535430240951249</v>
      </c>
      <c r="M995" s="13" cm="1">
        <f t="array" ref="M995">BaseInfo!$C$10*(1-E995)*INDEX(BaseInfo!$E$21:$AB$21,K995)*INDEX(BaseInfo!$E$25:$P$25,J995)/L995/MIN(H995,130)/BaseInfo!$C$6*1000000/3600-IF(I995&lt;0.1,BaseInfo!$C$15/MIN(H995,130)*3600,0)</f>
        <v>51.202324186266665</v>
      </c>
    </row>
    <row r="996" spans="1:13" x14ac:dyDescent="0.25">
      <c r="A996" s="1">
        <v>2</v>
      </c>
      <c r="B996" s="1">
        <v>11</v>
      </c>
      <c r="C996" s="1">
        <v>11</v>
      </c>
      <c r="D996" s="5">
        <f>DATE(BaseInfo!$C$8,A996,B996)+TIME(C996-1,0,0) + TIME(BaseInfo!$C$12,BaseInfo!$C$13,0)</f>
        <v>44603.645833333328</v>
      </c>
      <c r="E996" s="2">
        <f t="shared" si="62"/>
        <v>0</v>
      </c>
      <c r="F996" s="2">
        <v>-2.9359999999999999</v>
      </c>
      <c r="G996" s="2">
        <v>0.36199999999999999</v>
      </c>
      <c r="H996" s="3">
        <v>1153.0170000000001</v>
      </c>
      <c r="I996" s="4">
        <v>0</v>
      </c>
      <c r="J996" s="11">
        <f t="shared" si="60"/>
        <v>2</v>
      </c>
      <c r="K996" s="11">
        <f t="shared" si="61"/>
        <v>16</v>
      </c>
      <c r="L996" s="12">
        <f t="shared" si="63"/>
        <v>2.958232580443938</v>
      </c>
      <c r="M996" s="13" cm="1">
        <f t="array" ref="M996">BaseInfo!$C$10*(1-E996)*INDEX(BaseInfo!$E$21:$AB$21,K996)*INDEX(BaseInfo!$E$25:$P$25,J996)/L996/MIN(H996,130)/BaseInfo!$C$6*1000000/3600-IF(I996&lt;0.1,BaseInfo!$C$15/MIN(H996,130)*3600,0)</f>
        <v>64.083307962200763</v>
      </c>
    </row>
    <row r="997" spans="1:13" x14ac:dyDescent="0.25">
      <c r="A997" s="1">
        <v>2</v>
      </c>
      <c r="B997" s="1">
        <v>11</v>
      </c>
      <c r="C997" s="1">
        <v>12</v>
      </c>
      <c r="D997" s="5">
        <f>DATE(BaseInfo!$C$8,A997,B997)+TIME(C997-1,0,0) + TIME(BaseInfo!$C$12,BaseInfo!$C$13,0)</f>
        <v>44603.6875</v>
      </c>
      <c r="E997" s="2">
        <f t="shared" si="62"/>
        <v>0</v>
      </c>
      <c r="F997" s="2">
        <v>-2.5979999999999999</v>
      </c>
      <c r="G997" s="2">
        <v>9.5000000000000001E-2</v>
      </c>
      <c r="H997" s="3">
        <v>469.70800000000003</v>
      </c>
      <c r="I997" s="4">
        <v>0</v>
      </c>
      <c r="J997" s="11">
        <f t="shared" si="60"/>
        <v>2</v>
      </c>
      <c r="K997" s="11">
        <f t="shared" si="61"/>
        <v>17</v>
      </c>
      <c r="L997" s="12">
        <f t="shared" si="63"/>
        <v>2.5997363327845382</v>
      </c>
      <c r="M997" s="13" cm="1">
        <f t="array" ref="M997">BaseInfo!$C$10*(1-E997)*INDEX(BaseInfo!$E$21:$AB$21,K997)*INDEX(BaseInfo!$E$25:$P$25,J997)/L997/MIN(H997,130)/BaseInfo!$C$6*1000000/3600-IF(I997&lt;0.1,BaseInfo!$C$15/MIN(H997,130)*3600,0)</f>
        <v>92.319911380853895</v>
      </c>
    </row>
    <row r="998" spans="1:13" x14ac:dyDescent="0.25">
      <c r="A998" s="1">
        <v>2</v>
      </c>
      <c r="B998" s="1">
        <v>11</v>
      </c>
      <c r="C998" s="1">
        <v>13</v>
      </c>
      <c r="D998" s="5">
        <f>DATE(BaseInfo!$C$8,A998,B998)+TIME(C998-1,0,0) + TIME(BaseInfo!$C$12,BaseInfo!$C$13,0)</f>
        <v>44603.729166666664</v>
      </c>
      <c r="E998" s="2">
        <f t="shared" si="62"/>
        <v>0</v>
      </c>
      <c r="F998" s="2">
        <v>-2.2170000000000001</v>
      </c>
      <c r="G998" s="2">
        <v>-0.443</v>
      </c>
      <c r="H998" s="3">
        <v>37.817999999999998</v>
      </c>
      <c r="I998" s="4">
        <v>0</v>
      </c>
      <c r="J998" s="11">
        <f t="shared" si="60"/>
        <v>2</v>
      </c>
      <c r="K998" s="11">
        <f t="shared" si="61"/>
        <v>18</v>
      </c>
      <c r="L998" s="12">
        <f t="shared" si="63"/>
        <v>2.2608268398972973</v>
      </c>
      <c r="M998" s="13" cm="1">
        <f t="array" ref="M998">BaseInfo!$C$10*(1-E998)*INDEX(BaseInfo!$E$21:$AB$21,K998)*INDEX(BaseInfo!$E$25:$P$25,J998)/L998/MIN(H998,130)/BaseInfo!$C$6*1000000/3600-IF(I998&lt;0.1,BaseInfo!$C$15/MIN(H998,130)*3600,0)</f>
        <v>366.3507785340185</v>
      </c>
    </row>
    <row r="999" spans="1:13" x14ac:dyDescent="0.25">
      <c r="A999" s="1">
        <v>2</v>
      </c>
      <c r="B999" s="1">
        <v>11</v>
      </c>
      <c r="C999" s="1">
        <v>14</v>
      </c>
      <c r="D999" s="5">
        <f>DATE(BaseInfo!$C$8,A999,B999)+TIME(C999-1,0,0) + TIME(BaseInfo!$C$12,BaseInfo!$C$13,0)</f>
        <v>44603.770833333328</v>
      </c>
      <c r="E999" s="2">
        <f t="shared" si="62"/>
        <v>0</v>
      </c>
      <c r="F999" s="2">
        <v>-1.706</v>
      </c>
      <c r="G999" s="2">
        <v>-0.998</v>
      </c>
      <c r="H999" s="3">
        <v>37.225999999999999</v>
      </c>
      <c r="I999" s="4">
        <v>0</v>
      </c>
      <c r="J999" s="11">
        <f t="shared" si="60"/>
        <v>2</v>
      </c>
      <c r="K999" s="11">
        <f t="shared" si="61"/>
        <v>19</v>
      </c>
      <c r="L999" s="12">
        <f t="shared" si="63"/>
        <v>1.9764716036411958</v>
      </c>
      <c r="M999" s="13" cm="1">
        <f t="array" ref="M999">BaseInfo!$C$10*(1-E999)*INDEX(BaseInfo!$E$21:$AB$21,K999)*INDEX(BaseInfo!$E$25:$P$25,J999)/L999/MIN(H999,130)/BaseInfo!$C$6*1000000/3600-IF(I999&lt;0.1,BaseInfo!$C$15/MIN(H999,130)*3600,0)</f>
        <v>427.1132513352598</v>
      </c>
    </row>
    <row r="1000" spans="1:13" x14ac:dyDescent="0.25">
      <c r="A1000" s="1">
        <v>2</v>
      </c>
      <c r="B1000" s="1">
        <v>11</v>
      </c>
      <c r="C1000" s="1">
        <v>15</v>
      </c>
      <c r="D1000" s="5">
        <f>DATE(BaseInfo!$C$8,A1000,B1000)+TIME(C1000-1,0,0) + TIME(BaseInfo!$C$12,BaseInfo!$C$13,0)</f>
        <v>44603.8125</v>
      </c>
      <c r="E1000" s="2">
        <f t="shared" si="62"/>
        <v>0</v>
      </c>
      <c r="F1000" s="2">
        <v>-1.4810000000000001</v>
      </c>
      <c r="G1000" s="2">
        <v>-1.2170000000000001</v>
      </c>
      <c r="H1000" s="3">
        <v>37.134999999999998</v>
      </c>
      <c r="I1000" s="4">
        <v>0</v>
      </c>
      <c r="J1000" s="11">
        <f t="shared" si="60"/>
        <v>2</v>
      </c>
      <c r="K1000" s="11">
        <f t="shared" si="61"/>
        <v>20</v>
      </c>
      <c r="L1000" s="12">
        <f t="shared" si="63"/>
        <v>1.9168854947544467</v>
      </c>
      <c r="M1000" s="13" cm="1">
        <f t="array" ref="M1000">BaseInfo!$C$10*(1-E1000)*INDEX(BaseInfo!$E$21:$AB$21,K1000)*INDEX(BaseInfo!$E$25:$P$25,J1000)/L1000/MIN(H1000,130)/BaseInfo!$C$6*1000000/3600-IF(I1000&lt;0.1,BaseInfo!$C$15/MIN(H1000,130)*3600,0)</f>
        <v>381.57521728910484</v>
      </c>
    </row>
    <row r="1001" spans="1:13" x14ac:dyDescent="0.25">
      <c r="A1001" s="1">
        <v>2</v>
      </c>
      <c r="B1001" s="1">
        <v>11</v>
      </c>
      <c r="C1001" s="1">
        <v>16</v>
      </c>
      <c r="D1001" s="5">
        <f>DATE(BaseInfo!$C$8,A1001,B1001)+TIME(C1001-1,0,0) + TIME(BaseInfo!$C$12,BaseInfo!$C$13,0)</f>
        <v>44603.854166666664</v>
      </c>
      <c r="E1001" s="2">
        <f t="shared" si="62"/>
        <v>0</v>
      </c>
      <c r="F1001" s="2">
        <v>-1.8560000000000001</v>
      </c>
      <c r="G1001" s="2">
        <v>-0.40400000000000003</v>
      </c>
      <c r="H1001" s="3">
        <v>37.054000000000002</v>
      </c>
      <c r="I1001" s="4">
        <v>0</v>
      </c>
      <c r="J1001" s="11">
        <f t="shared" si="60"/>
        <v>2</v>
      </c>
      <c r="K1001" s="11">
        <f t="shared" si="61"/>
        <v>21</v>
      </c>
      <c r="L1001" s="12">
        <f t="shared" si="63"/>
        <v>1.8994609761719243</v>
      </c>
      <c r="M1001" s="13" cm="1">
        <f t="array" ref="M1001">BaseInfo!$C$10*(1-E1001)*INDEX(BaseInfo!$E$21:$AB$21,K1001)*INDEX(BaseInfo!$E$25:$P$25,J1001)/L1001/MIN(H1001,130)/BaseInfo!$C$6*1000000/3600-IF(I1001&lt;0.1,BaseInfo!$C$15/MIN(H1001,130)*3600,0)</f>
        <v>294.68599563248716</v>
      </c>
    </row>
    <row r="1002" spans="1:13" x14ac:dyDescent="0.25">
      <c r="A1002" s="1">
        <v>2</v>
      </c>
      <c r="B1002" s="1">
        <v>11</v>
      </c>
      <c r="C1002" s="1">
        <v>17</v>
      </c>
      <c r="D1002" s="5">
        <f>DATE(BaseInfo!$C$8,A1002,B1002)+TIME(C1002-1,0,0) + TIME(BaseInfo!$C$12,BaseInfo!$C$13,0)</f>
        <v>44603.895833333328</v>
      </c>
      <c r="E1002" s="2">
        <f t="shared" si="62"/>
        <v>0</v>
      </c>
      <c r="F1002" s="2">
        <v>-1.669</v>
      </c>
      <c r="G1002" s="2">
        <v>1.1479999999999999</v>
      </c>
      <c r="H1002" s="3">
        <v>36.972000000000001</v>
      </c>
      <c r="I1002" s="4">
        <v>0</v>
      </c>
      <c r="J1002" s="11">
        <f t="shared" si="60"/>
        <v>2</v>
      </c>
      <c r="K1002" s="11">
        <f t="shared" si="61"/>
        <v>22</v>
      </c>
      <c r="L1002" s="12">
        <f t="shared" si="63"/>
        <v>2.0257011131951326</v>
      </c>
      <c r="M1002" s="13" cm="1">
        <f t="array" ref="M1002">BaseInfo!$C$10*(1-E1002)*INDEX(BaseInfo!$E$21:$AB$21,K1002)*INDEX(BaseInfo!$E$25:$P$25,J1002)/L1002/MIN(H1002,130)/BaseInfo!$C$6*1000000/3600-IF(I1002&lt;0.1,BaseInfo!$C$15/MIN(H1002,130)*3600,0)</f>
        <v>190.50807431877016</v>
      </c>
    </row>
    <row r="1003" spans="1:13" x14ac:dyDescent="0.25">
      <c r="A1003" s="1">
        <v>2</v>
      </c>
      <c r="B1003" s="1">
        <v>11</v>
      </c>
      <c r="C1003" s="1">
        <v>18</v>
      </c>
      <c r="D1003" s="5">
        <f>DATE(BaseInfo!$C$8,A1003,B1003)+TIME(C1003-1,0,0) + TIME(BaseInfo!$C$12,BaseInfo!$C$13,0)</f>
        <v>44603.9375</v>
      </c>
      <c r="E1003" s="2">
        <f t="shared" si="62"/>
        <v>0</v>
      </c>
      <c r="F1003" s="2">
        <v>-1.673</v>
      </c>
      <c r="G1003" s="2">
        <v>1.272</v>
      </c>
      <c r="H1003" s="3">
        <v>36.889000000000003</v>
      </c>
      <c r="I1003" s="4">
        <v>0</v>
      </c>
      <c r="J1003" s="11">
        <f t="shared" si="60"/>
        <v>2</v>
      </c>
      <c r="K1003" s="11">
        <f t="shared" si="61"/>
        <v>23</v>
      </c>
      <c r="L1003" s="12">
        <f t="shared" si="63"/>
        <v>2.1016453078481154</v>
      </c>
      <c r="M1003" s="13" cm="1">
        <f t="array" ref="M1003">BaseInfo!$C$10*(1-E1003)*INDEX(BaseInfo!$E$21:$AB$21,K1003)*INDEX(BaseInfo!$E$25:$P$25,J1003)/L1003/MIN(H1003,130)/BaseInfo!$C$6*1000000/3600-IF(I1003&lt;0.1,BaseInfo!$C$15/MIN(H1003,130)*3600,0)</f>
        <v>73.14533515465763</v>
      </c>
    </row>
    <row r="1004" spans="1:13" x14ac:dyDescent="0.25">
      <c r="A1004" s="1">
        <v>2</v>
      </c>
      <c r="B1004" s="1">
        <v>11</v>
      </c>
      <c r="C1004" s="1">
        <v>19</v>
      </c>
      <c r="D1004" s="5">
        <f>DATE(BaseInfo!$C$8,A1004,B1004)+TIME(C1004-1,0,0) + TIME(BaseInfo!$C$12,BaseInfo!$C$13,0)</f>
        <v>44603.979166666664</v>
      </c>
      <c r="E1004" s="2">
        <f t="shared" si="62"/>
        <v>0</v>
      </c>
      <c r="F1004" s="2">
        <v>-1.7130000000000001</v>
      </c>
      <c r="G1004" s="2">
        <v>1.466</v>
      </c>
      <c r="H1004" s="3">
        <v>36.807000000000002</v>
      </c>
      <c r="I1004" s="4">
        <v>0</v>
      </c>
      <c r="J1004" s="11">
        <f t="shared" si="60"/>
        <v>2</v>
      </c>
      <c r="K1004" s="11">
        <f t="shared" si="61"/>
        <v>24</v>
      </c>
      <c r="L1004" s="12">
        <f t="shared" si="63"/>
        <v>2.2546673812338707</v>
      </c>
      <c r="M1004" s="13" cm="1">
        <f t="array" ref="M1004">BaseInfo!$C$10*(1-E1004)*INDEX(BaseInfo!$E$21:$AB$21,K1004)*INDEX(BaseInfo!$E$25:$P$25,J1004)/L1004/MIN(H1004,130)/BaseInfo!$C$6*1000000/3600-IF(I1004&lt;0.1,BaseInfo!$C$15/MIN(H1004,130)*3600,0)</f>
        <v>16.03587421192497</v>
      </c>
    </row>
    <row r="1005" spans="1:13" x14ac:dyDescent="0.25">
      <c r="A1005" s="1">
        <v>2</v>
      </c>
      <c r="B1005" s="1">
        <v>11</v>
      </c>
      <c r="C1005" s="1">
        <v>20</v>
      </c>
      <c r="D1005" s="5">
        <f>DATE(BaseInfo!$C$8,A1005,B1005)+TIME(C1005-1,0,0) + TIME(BaseInfo!$C$12,BaseInfo!$C$13,0)</f>
        <v>44604.020833333328</v>
      </c>
      <c r="E1005" s="2">
        <f t="shared" si="62"/>
        <v>0</v>
      </c>
      <c r="F1005" s="2">
        <v>-1.8069999999999999</v>
      </c>
      <c r="G1005" s="2">
        <v>1.6579999999999999</v>
      </c>
      <c r="H1005" s="3">
        <v>36.718000000000004</v>
      </c>
      <c r="I1005" s="4">
        <v>0</v>
      </c>
      <c r="J1005" s="11">
        <f t="shared" si="60"/>
        <v>2</v>
      </c>
      <c r="K1005" s="11">
        <f t="shared" si="61"/>
        <v>1</v>
      </c>
      <c r="L1005" s="12">
        <f t="shared" si="63"/>
        <v>2.4523892431667531</v>
      </c>
      <c r="M1005" s="13" cm="1">
        <f t="array" ref="M1005">BaseInfo!$C$10*(1-E1005)*INDEX(BaseInfo!$E$21:$AB$21,K1005)*INDEX(BaseInfo!$E$25:$P$25,J1005)/L1005/MIN(H1005,130)/BaseInfo!$C$6*1000000/3600-IF(I1005&lt;0.1,BaseInfo!$C$15/MIN(H1005,130)*3600,0)</f>
        <v>13.988254155663954</v>
      </c>
    </row>
    <row r="1006" spans="1:13" x14ac:dyDescent="0.25">
      <c r="A1006" s="1">
        <v>2</v>
      </c>
      <c r="B1006" s="1">
        <v>11</v>
      </c>
      <c r="C1006" s="1">
        <v>21</v>
      </c>
      <c r="D1006" s="5">
        <f>DATE(BaseInfo!$C$8,A1006,B1006)+TIME(C1006-1,0,0) + TIME(BaseInfo!$C$12,BaseInfo!$C$13,0)</f>
        <v>44604.0625</v>
      </c>
      <c r="E1006" s="2">
        <f t="shared" si="62"/>
        <v>0</v>
      </c>
      <c r="F1006" s="2">
        <v>-2.258</v>
      </c>
      <c r="G1006" s="2">
        <v>1.758</v>
      </c>
      <c r="H1006" s="3">
        <v>36.588999999999999</v>
      </c>
      <c r="I1006" s="4">
        <v>0</v>
      </c>
      <c r="J1006" s="11">
        <f t="shared" si="60"/>
        <v>2</v>
      </c>
      <c r="K1006" s="11">
        <f t="shared" si="61"/>
        <v>2</v>
      </c>
      <c r="L1006" s="12">
        <f t="shared" si="63"/>
        <v>2.8616652494657724</v>
      </c>
      <c r="M1006" s="13" cm="1">
        <f t="array" ref="M1006">BaseInfo!$C$10*(1-E1006)*INDEX(BaseInfo!$E$21:$AB$21,K1006)*INDEX(BaseInfo!$E$25:$P$25,J1006)/L1006/MIN(H1006,130)/BaseInfo!$C$6*1000000/3600-IF(I1006&lt;0.1,BaseInfo!$C$15/MIN(H1006,130)*3600,0)</f>
        <v>10.622735936555783</v>
      </c>
    </row>
    <row r="1007" spans="1:13" x14ac:dyDescent="0.25">
      <c r="A1007" s="1">
        <v>2</v>
      </c>
      <c r="B1007" s="1">
        <v>11</v>
      </c>
      <c r="C1007" s="1">
        <v>22</v>
      </c>
      <c r="D1007" s="5">
        <f>DATE(BaseInfo!$C$8,A1007,B1007)+TIME(C1007-1,0,0) + TIME(BaseInfo!$C$12,BaseInfo!$C$13,0)</f>
        <v>44604.104166666664</v>
      </c>
      <c r="E1007" s="2">
        <f t="shared" si="62"/>
        <v>0</v>
      </c>
      <c r="F1007" s="2">
        <v>-2.8340000000000001</v>
      </c>
      <c r="G1007" s="2">
        <v>1.474</v>
      </c>
      <c r="H1007" s="3">
        <v>36.363999999999997</v>
      </c>
      <c r="I1007" s="4">
        <v>0</v>
      </c>
      <c r="J1007" s="11">
        <f t="shared" si="60"/>
        <v>2</v>
      </c>
      <c r="K1007" s="11">
        <f t="shared" si="61"/>
        <v>3</v>
      </c>
      <c r="L1007" s="12">
        <f t="shared" si="63"/>
        <v>3.1944063611256475</v>
      </c>
      <c r="M1007" s="13" cm="1">
        <f t="array" ref="M1007">BaseInfo!$C$10*(1-E1007)*INDEX(BaseInfo!$E$21:$AB$21,K1007)*INDEX(BaseInfo!$E$25:$P$25,J1007)/L1007/MIN(H1007,130)/BaseInfo!$C$6*1000000/3600-IF(I1007&lt;0.1,BaseInfo!$C$15/MIN(H1007,130)*3600,0)</f>
        <v>8.543903717250716</v>
      </c>
    </row>
    <row r="1008" spans="1:13" x14ac:dyDescent="0.25">
      <c r="A1008" s="1">
        <v>2</v>
      </c>
      <c r="B1008" s="1">
        <v>11</v>
      </c>
      <c r="C1008" s="1">
        <v>23</v>
      </c>
      <c r="D1008" s="5">
        <f>DATE(BaseInfo!$C$8,A1008,B1008)+TIME(C1008-1,0,0) + TIME(BaseInfo!$C$12,BaseInfo!$C$13,0)</f>
        <v>44604.145833333328</v>
      </c>
      <c r="E1008" s="2">
        <f t="shared" si="62"/>
        <v>0</v>
      </c>
      <c r="F1008" s="2">
        <v>-3.0640000000000001</v>
      </c>
      <c r="G1008" s="2">
        <v>0.84</v>
      </c>
      <c r="H1008" s="3">
        <v>36.124000000000002</v>
      </c>
      <c r="I1008" s="4">
        <v>0</v>
      </c>
      <c r="J1008" s="11">
        <f t="shared" si="60"/>
        <v>2</v>
      </c>
      <c r="K1008" s="11">
        <f t="shared" si="61"/>
        <v>4</v>
      </c>
      <c r="L1008" s="12">
        <f t="shared" si="63"/>
        <v>3.1770577583670088</v>
      </c>
      <c r="M1008" s="13" cm="1">
        <f t="array" ref="M1008">BaseInfo!$C$10*(1-E1008)*INDEX(BaseInfo!$E$21:$AB$21,K1008)*INDEX(BaseInfo!$E$25:$P$25,J1008)/L1008/MIN(H1008,130)/BaseInfo!$C$6*1000000/3600-IF(I1008&lt;0.1,BaseInfo!$C$15/MIN(H1008,130)*3600,0)</f>
        <v>8.7020506920741454</v>
      </c>
    </row>
    <row r="1009" spans="1:13" x14ac:dyDescent="0.25">
      <c r="A1009" s="1">
        <v>2</v>
      </c>
      <c r="B1009" s="1">
        <v>11</v>
      </c>
      <c r="C1009" s="1">
        <v>24</v>
      </c>
      <c r="D1009" s="5">
        <f>DATE(BaseInfo!$C$8,A1009,B1009)+TIME(C1009-1,0,0) + TIME(BaseInfo!$C$12,BaseInfo!$C$13,0)</f>
        <v>44604.1875</v>
      </c>
      <c r="E1009" s="2">
        <f t="shared" si="62"/>
        <v>0</v>
      </c>
      <c r="F1009" s="2">
        <v>-2.8889999999999998</v>
      </c>
      <c r="G1009" s="2">
        <v>0.89900000000000002</v>
      </c>
      <c r="H1009" s="3">
        <v>35.956000000000003</v>
      </c>
      <c r="I1009" s="4">
        <v>0</v>
      </c>
      <c r="J1009" s="11">
        <f t="shared" si="60"/>
        <v>2</v>
      </c>
      <c r="K1009" s="11">
        <f t="shared" si="61"/>
        <v>5</v>
      </c>
      <c r="L1009" s="12">
        <f t="shared" si="63"/>
        <v>3.0256440636664452</v>
      </c>
      <c r="M1009" s="13" cm="1">
        <f t="array" ref="M1009">BaseInfo!$C$10*(1-E1009)*INDEX(BaseInfo!$E$21:$AB$21,K1009)*INDEX(BaseInfo!$E$25:$P$25,J1009)/L1009/MIN(H1009,130)/BaseInfo!$C$6*1000000/3600-IF(I1009&lt;0.1,BaseInfo!$C$15/MIN(H1009,130)*3600,0)</f>
        <v>49.068291512447203</v>
      </c>
    </row>
    <row r="1010" spans="1:13" x14ac:dyDescent="0.25">
      <c r="A1010" s="1">
        <v>2</v>
      </c>
      <c r="B1010" s="1">
        <v>12</v>
      </c>
      <c r="C1010" s="1">
        <v>1</v>
      </c>
      <c r="D1010" s="5">
        <f>DATE(BaseInfo!$C$8,A1010,B1010)+TIME(C1010-1,0,0) + TIME(BaseInfo!$C$12,BaseInfo!$C$13,0)</f>
        <v>44604.229166666664</v>
      </c>
      <c r="E1010" s="2">
        <f t="shared" si="62"/>
        <v>0</v>
      </c>
      <c r="F1010" s="2">
        <v>-2.9180000000000001</v>
      </c>
      <c r="G1010" s="2">
        <v>0.47099999999999997</v>
      </c>
      <c r="H1010" s="3">
        <v>35.841000000000001</v>
      </c>
      <c r="I1010" s="4">
        <v>0</v>
      </c>
      <c r="J1010" s="11">
        <f t="shared" si="60"/>
        <v>2</v>
      </c>
      <c r="K1010" s="11">
        <f t="shared" si="61"/>
        <v>6</v>
      </c>
      <c r="L1010" s="12">
        <f t="shared" si="63"/>
        <v>2.9557680896849807</v>
      </c>
      <c r="M1010" s="13" cm="1">
        <f t="array" ref="M1010">BaseInfo!$C$10*(1-E1010)*INDEX(BaseInfo!$E$21:$AB$21,K1010)*INDEX(BaseInfo!$E$25:$P$25,J1010)/L1010/MIN(H1010,130)/BaseInfo!$C$6*1000000/3600-IF(I1010&lt;0.1,BaseInfo!$C$15/MIN(H1010,130)*3600,0)</f>
        <v>91.074425528243751</v>
      </c>
    </row>
    <row r="1011" spans="1:13" x14ac:dyDescent="0.25">
      <c r="A1011" s="1">
        <v>2</v>
      </c>
      <c r="B1011" s="1">
        <v>12</v>
      </c>
      <c r="C1011" s="1">
        <v>2</v>
      </c>
      <c r="D1011" s="5">
        <f>DATE(BaseInfo!$C$8,A1011,B1011)+TIME(C1011-1,0,0) + TIME(BaseInfo!$C$12,BaseInfo!$C$13,0)</f>
        <v>44604.270833333328</v>
      </c>
      <c r="E1011" s="2">
        <f t="shared" si="62"/>
        <v>0</v>
      </c>
      <c r="F1011" s="2">
        <v>-2.8170000000000002</v>
      </c>
      <c r="G1011" s="2">
        <v>9.0999999999999998E-2</v>
      </c>
      <c r="H1011" s="3">
        <v>35.722000000000001</v>
      </c>
      <c r="I1011" s="4">
        <v>0</v>
      </c>
      <c r="J1011" s="11">
        <f t="shared" si="60"/>
        <v>2</v>
      </c>
      <c r="K1011" s="11">
        <f t="shared" si="61"/>
        <v>7</v>
      </c>
      <c r="L1011" s="12">
        <f t="shared" si="63"/>
        <v>2.8184694428004717</v>
      </c>
      <c r="M1011" s="13" cm="1">
        <f t="array" ref="M1011">BaseInfo!$C$10*(1-E1011)*INDEX(BaseInfo!$E$21:$AB$21,K1011)*INDEX(BaseInfo!$E$25:$P$25,J1011)/L1011/MIN(H1011,130)/BaseInfo!$C$6*1000000/3600-IF(I1011&lt;0.1,BaseInfo!$C$15/MIN(H1011,130)*3600,0)</f>
        <v>138.8792977455839</v>
      </c>
    </row>
    <row r="1012" spans="1:13" x14ac:dyDescent="0.25">
      <c r="A1012" s="1">
        <v>2</v>
      </c>
      <c r="B1012" s="1">
        <v>12</v>
      </c>
      <c r="C1012" s="1">
        <v>3</v>
      </c>
      <c r="D1012" s="5">
        <f>DATE(BaseInfo!$C$8,A1012,B1012)+TIME(C1012-1,0,0) + TIME(BaseInfo!$C$12,BaseInfo!$C$13,0)</f>
        <v>44604.3125</v>
      </c>
      <c r="E1012" s="2">
        <f t="shared" si="62"/>
        <v>0</v>
      </c>
      <c r="F1012" s="2">
        <v>-1.9990000000000001</v>
      </c>
      <c r="G1012" s="2">
        <v>-0.156</v>
      </c>
      <c r="H1012" s="3">
        <v>36.264000000000003</v>
      </c>
      <c r="I1012" s="4">
        <v>0</v>
      </c>
      <c r="J1012" s="11">
        <f t="shared" si="60"/>
        <v>2</v>
      </c>
      <c r="K1012" s="11">
        <f t="shared" si="61"/>
        <v>8</v>
      </c>
      <c r="L1012" s="12">
        <f t="shared" si="63"/>
        <v>2.0050778039766937</v>
      </c>
      <c r="M1012" s="13" cm="1">
        <f t="array" ref="M1012">BaseInfo!$C$10*(1-E1012)*INDEX(BaseInfo!$E$21:$AB$21,K1012)*INDEX(BaseInfo!$E$25:$P$25,J1012)/L1012/MIN(H1012,130)/BaseInfo!$C$6*1000000/3600-IF(I1012&lt;0.1,BaseInfo!$C$15/MIN(H1012,130)*3600,0)</f>
        <v>284.72208403739631</v>
      </c>
    </row>
    <row r="1013" spans="1:13" x14ac:dyDescent="0.25">
      <c r="A1013" s="1">
        <v>2</v>
      </c>
      <c r="B1013" s="1">
        <v>12</v>
      </c>
      <c r="C1013" s="1">
        <v>4</v>
      </c>
      <c r="D1013" s="5">
        <f>DATE(BaseInfo!$C$8,A1013,B1013)+TIME(C1013-1,0,0) + TIME(BaseInfo!$C$12,BaseInfo!$C$13,0)</f>
        <v>44604.354166666664</v>
      </c>
      <c r="E1013" s="2">
        <f t="shared" si="62"/>
        <v>0</v>
      </c>
      <c r="F1013" s="2">
        <v>-1.548</v>
      </c>
      <c r="G1013" s="2">
        <v>-0.61199999999999999</v>
      </c>
      <c r="H1013" s="3">
        <v>109.857</v>
      </c>
      <c r="I1013" s="4">
        <v>0</v>
      </c>
      <c r="J1013" s="11">
        <f t="shared" si="60"/>
        <v>2</v>
      </c>
      <c r="K1013" s="11">
        <f t="shared" si="61"/>
        <v>9</v>
      </c>
      <c r="L1013" s="12">
        <f t="shared" si="63"/>
        <v>1.6645864351243524</v>
      </c>
      <c r="M1013" s="13" cm="1">
        <f t="array" ref="M1013">BaseInfo!$C$10*(1-E1013)*INDEX(BaseInfo!$E$21:$AB$21,K1013)*INDEX(BaseInfo!$E$25:$P$25,J1013)/L1013/MIN(H1013,130)/BaseInfo!$C$6*1000000/3600-IF(I1013&lt;0.1,BaseInfo!$C$15/MIN(H1013,130)*3600,0)</f>
        <v>149.03061885764194</v>
      </c>
    </row>
    <row r="1014" spans="1:13" x14ac:dyDescent="0.25">
      <c r="A1014" s="1">
        <v>2</v>
      </c>
      <c r="B1014" s="1">
        <v>12</v>
      </c>
      <c r="C1014" s="1">
        <v>5</v>
      </c>
      <c r="D1014" s="5">
        <f>DATE(BaseInfo!$C$8,A1014,B1014)+TIME(C1014-1,0,0) + TIME(BaseInfo!$C$12,BaseInfo!$C$13,0)</f>
        <v>44604.395833333328</v>
      </c>
      <c r="E1014" s="2">
        <f t="shared" si="62"/>
        <v>0</v>
      </c>
      <c r="F1014" s="2">
        <v>-1.3540000000000001</v>
      </c>
      <c r="G1014" s="2">
        <v>-0.91900000000000004</v>
      </c>
      <c r="H1014" s="3">
        <v>198.54599999999999</v>
      </c>
      <c r="I1014" s="4">
        <v>0</v>
      </c>
      <c r="J1014" s="11">
        <f t="shared" si="60"/>
        <v>2</v>
      </c>
      <c r="K1014" s="11">
        <f t="shared" si="61"/>
        <v>10</v>
      </c>
      <c r="L1014" s="12">
        <f t="shared" si="63"/>
        <v>1.6364220115850314</v>
      </c>
      <c r="M1014" s="13" cm="1">
        <f t="array" ref="M1014">BaseInfo!$C$10*(1-E1014)*INDEX(BaseInfo!$E$21:$AB$21,K1014)*INDEX(BaseInfo!$E$25:$P$25,J1014)/L1014/MIN(H1014,130)/BaseInfo!$C$6*1000000/3600-IF(I1014&lt;0.1,BaseInfo!$C$15/MIN(H1014,130)*3600,0)</f>
        <v>148.29613986914475</v>
      </c>
    </row>
    <row r="1015" spans="1:13" x14ac:dyDescent="0.25">
      <c r="A1015" s="1">
        <v>2</v>
      </c>
      <c r="B1015" s="1">
        <v>12</v>
      </c>
      <c r="C1015" s="1">
        <v>6</v>
      </c>
      <c r="D1015" s="5">
        <f>DATE(BaseInfo!$C$8,A1015,B1015)+TIME(C1015-1,0,0) + TIME(BaseInfo!$C$12,BaseInfo!$C$13,0)</f>
        <v>44604.4375</v>
      </c>
      <c r="E1015" s="2">
        <f t="shared" si="62"/>
        <v>0</v>
      </c>
      <c r="F1015" s="2">
        <v>-1.365</v>
      </c>
      <c r="G1015" s="2">
        <v>-0.85699999999999998</v>
      </c>
      <c r="H1015" s="3">
        <v>400.363</v>
      </c>
      <c r="I1015" s="4">
        <v>0</v>
      </c>
      <c r="J1015" s="11">
        <f t="shared" si="60"/>
        <v>2</v>
      </c>
      <c r="K1015" s="11">
        <f t="shared" si="61"/>
        <v>11</v>
      </c>
      <c r="L1015" s="12">
        <f t="shared" si="63"/>
        <v>1.6117301262928605</v>
      </c>
      <c r="M1015" s="13" cm="1">
        <f t="array" ref="M1015">BaseInfo!$C$10*(1-E1015)*INDEX(BaseInfo!$E$21:$AB$21,K1015)*INDEX(BaseInfo!$E$25:$P$25,J1015)/L1015/MIN(H1015,130)/BaseInfo!$C$6*1000000/3600-IF(I1015&lt;0.1,BaseInfo!$C$15/MIN(H1015,130)*3600,0)</f>
        <v>119.93453640275291</v>
      </c>
    </row>
    <row r="1016" spans="1:13" x14ac:dyDescent="0.25">
      <c r="A1016" s="1">
        <v>2</v>
      </c>
      <c r="B1016" s="1">
        <v>12</v>
      </c>
      <c r="C1016" s="1">
        <v>7</v>
      </c>
      <c r="D1016" s="5">
        <f>DATE(BaseInfo!$C$8,A1016,B1016)+TIME(C1016-1,0,0) + TIME(BaseInfo!$C$12,BaseInfo!$C$13,0)</f>
        <v>44604.479166666664</v>
      </c>
      <c r="E1016" s="2">
        <f t="shared" si="62"/>
        <v>0</v>
      </c>
      <c r="F1016" s="2">
        <v>-1.5529999999999999</v>
      </c>
      <c r="G1016" s="2">
        <v>-0.24299999999999999</v>
      </c>
      <c r="H1016" s="3">
        <v>727.99400000000003</v>
      </c>
      <c r="I1016" s="4">
        <v>0</v>
      </c>
      <c r="J1016" s="11">
        <f t="shared" si="60"/>
        <v>2</v>
      </c>
      <c r="K1016" s="11">
        <f t="shared" si="61"/>
        <v>12</v>
      </c>
      <c r="L1016" s="12">
        <f t="shared" si="63"/>
        <v>1.5718963070126477</v>
      </c>
      <c r="M1016" s="13" cm="1">
        <f t="array" ref="M1016">BaseInfo!$C$10*(1-E1016)*INDEX(BaseInfo!$E$21:$AB$21,K1016)*INDEX(BaseInfo!$E$25:$P$25,J1016)/L1016/MIN(H1016,130)/BaseInfo!$C$6*1000000/3600-IF(I1016&lt;0.1,BaseInfo!$C$15/MIN(H1016,130)*3600,0)</f>
        <v>102.07513103675431</v>
      </c>
    </row>
    <row r="1017" spans="1:13" x14ac:dyDescent="0.25">
      <c r="A1017" s="1">
        <v>2</v>
      </c>
      <c r="B1017" s="1">
        <v>12</v>
      </c>
      <c r="C1017" s="1">
        <v>8</v>
      </c>
      <c r="D1017" s="5">
        <f>DATE(BaseInfo!$C$8,A1017,B1017)+TIME(C1017-1,0,0) + TIME(BaseInfo!$C$12,BaseInfo!$C$13,0)</f>
        <v>44604.520833333328</v>
      </c>
      <c r="E1017" s="2">
        <f t="shared" si="62"/>
        <v>0</v>
      </c>
      <c r="F1017" s="2">
        <v>-1.9379999999999999</v>
      </c>
      <c r="G1017" s="2">
        <v>1.165</v>
      </c>
      <c r="H1017" s="3">
        <v>1003.776</v>
      </c>
      <c r="I1017" s="4">
        <v>0</v>
      </c>
      <c r="J1017" s="11">
        <f t="shared" si="60"/>
        <v>2</v>
      </c>
      <c r="K1017" s="11">
        <f t="shared" si="61"/>
        <v>13</v>
      </c>
      <c r="L1017" s="12">
        <f t="shared" si="63"/>
        <v>2.2612096320332618</v>
      </c>
      <c r="M1017" s="13" cm="1">
        <f t="array" ref="M1017">BaseInfo!$C$10*(1-E1017)*INDEX(BaseInfo!$E$21:$AB$21,K1017)*INDEX(BaseInfo!$E$25:$P$25,J1017)/L1017/MIN(H1017,130)/BaseInfo!$C$6*1000000/3600-IF(I1017&lt;0.1,BaseInfo!$C$15/MIN(H1017,130)*3600,0)</f>
        <v>70.114089202184246</v>
      </c>
    </row>
    <row r="1018" spans="1:13" x14ac:dyDescent="0.25">
      <c r="A1018" s="1">
        <v>2</v>
      </c>
      <c r="B1018" s="1">
        <v>12</v>
      </c>
      <c r="C1018" s="1">
        <v>9</v>
      </c>
      <c r="D1018" s="5">
        <f>DATE(BaseInfo!$C$8,A1018,B1018)+TIME(C1018-1,0,0) + TIME(BaseInfo!$C$12,BaseInfo!$C$13,0)</f>
        <v>44604.5625</v>
      </c>
      <c r="E1018" s="2">
        <f t="shared" si="62"/>
        <v>0</v>
      </c>
      <c r="F1018" s="2">
        <v>-2.3279999999999998</v>
      </c>
      <c r="G1018" s="2">
        <v>1.9950000000000001</v>
      </c>
      <c r="H1018" s="3">
        <v>1204.559</v>
      </c>
      <c r="I1018" s="4">
        <v>0</v>
      </c>
      <c r="J1018" s="11">
        <f t="shared" si="60"/>
        <v>2</v>
      </c>
      <c r="K1018" s="11">
        <f t="shared" si="61"/>
        <v>14</v>
      </c>
      <c r="L1018" s="12">
        <f t="shared" si="63"/>
        <v>3.0658781776189348</v>
      </c>
      <c r="M1018" s="13" cm="1">
        <f t="array" ref="M1018">BaseInfo!$C$10*(1-E1018)*INDEX(BaseInfo!$E$21:$AB$21,K1018)*INDEX(BaseInfo!$E$25:$P$25,J1018)/L1018/MIN(H1018,130)/BaseInfo!$C$6*1000000/3600-IF(I1018&lt;0.1,BaseInfo!$C$15/MIN(H1018,130)*3600,0)</f>
        <v>50.985176805410248</v>
      </c>
    </row>
    <row r="1019" spans="1:13" x14ac:dyDescent="0.25">
      <c r="A1019" s="1">
        <v>2</v>
      </c>
      <c r="B1019" s="1">
        <v>12</v>
      </c>
      <c r="C1019" s="1">
        <v>10</v>
      </c>
      <c r="D1019" s="5">
        <f>DATE(BaseInfo!$C$8,A1019,B1019)+TIME(C1019-1,0,0) + TIME(BaseInfo!$C$12,BaseInfo!$C$13,0)</f>
        <v>44604.604166666664</v>
      </c>
      <c r="E1019" s="2">
        <f t="shared" si="62"/>
        <v>0</v>
      </c>
      <c r="F1019" s="2">
        <v>-2.7210000000000001</v>
      </c>
      <c r="G1019" s="2">
        <v>2.3220000000000001</v>
      </c>
      <c r="H1019" s="3">
        <v>1341.4749999999999</v>
      </c>
      <c r="I1019" s="4">
        <v>0</v>
      </c>
      <c r="J1019" s="11">
        <f t="shared" si="60"/>
        <v>2</v>
      </c>
      <c r="K1019" s="11">
        <f t="shared" si="61"/>
        <v>15</v>
      </c>
      <c r="L1019" s="12">
        <f t="shared" si="63"/>
        <v>3.5770833090662006</v>
      </c>
      <c r="M1019" s="13" cm="1">
        <f t="array" ref="M1019">BaseInfo!$C$10*(1-E1019)*INDEX(BaseInfo!$E$21:$AB$21,K1019)*INDEX(BaseInfo!$E$25:$P$25,J1019)/L1019/MIN(H1019,130)/BaseInfo!$C$6*1000000/3600-IF(I1019&lt;0.1,BaseInfo!$C$15/MIN(H1019,130)*3600,0)</f>
        <v>43.303071968652105</v>
      </c>
    </row>
    <row r="1020" spans="1:13" x14ac:dyDescent="0.25">
      <c r="A1020" s="1">
        <v>2</v>
      </c>
      <c r="B1020" s="1">
        <v>12</v>
      </c>
      <c r="C1020" s="1">
        <v>11</v>
      </c>
      <c r="D1020" s="5">
        <f>DATE(BaseInfo!$C$8,A1020,B1020)+TIME(C1020-1,0,0) + TIME(BaseInfo!$C$12,BaseInfo!$C$13,0)</f>
        <v>44604.645833333328</v>
      </c>
      <c r="E1020" s="2">
        <f t="shared" si="62"/>
        <v>0</v>
      </c>
      <c r="F1020" s="2">
        <v>-2.8690000000000002</v>
      </c>
      <c r="G1020" s="2">
        <v>2.1909999999999998</v>
      </c>
      <c r="H1020" s="3">
        <v>1268.8489999999999</v>
      </c>
      <c r="I1020" s="4">
        <v>0</v>
      </c>
      <c r="J1020" s="11">
        <f t="shared" si="60"/>
        <v>2</v>
      </c>
      <c r="K1020" s="11">
        <f t="shared" si="61"/>
        <v>16</v>
      </c>
      <c r="L1020" s="12">
        <f t="shared" si="63"/>
        <v>3.6099365645396042</v>
      </c>
      <c r="M1020" s="13" cm="1">
        <f t="array" ref="M1020">BaseInfo!$C$10*(1-E1020)*INDEX(BaseInfo!$E$21:$AB$21,K1020)*INDEX(BaseInfo!$E$25:$P$25,J1020)/L1020/MIN(H1020,130)/BaseInfo!$C$6*1000000/3600-IF(I1020&lt;0.1,BaseInfo!$C$15/MIN(H1020,130)*3600,0)</f>
        <v>52.014379586518835</v>
      </c>
    </row>
    <row r="1021" spans="1:13" x14ac:dyDescent="0.25">
      <c r="A1021" s="1">
        <v>2</v>
      </c>
      <c r="B1021" s="1">
        <v>12</v>
      </c>
      <c r="C1021" s="1">
        <v>12</v>
      </c>
      <c r="D1021" s="5">
        <f>DATE(BaseInfo!$C$8,A1021,B1021)+TIME(C1021-1,0,0) + TIME(BaseInfo!$C$12,BaseInfo!$C$13,0)</f>
        <v>44604.6875</v>
      </c>
      <c r="E1021" s="2">
        <f t="shared" si="62"/>
        <v>0</v>
      </c>
      <c r="F1021" s="2">
        <v>-2.5270000000000001</v>
      </c>
      <c r="G1021" s="2">
        <v>1.6719999999999999</v>
      </c>
      <c r="H1021" s="3">
        <v>543.45600000000002</v>
      </c>
      <c r="I1021" s="4">
        <v>0</v>
      </c>
      <c r="J1021" s="11">
        <f t="shared" si="60"/>
        <v>2</v>
      </c>
      <c r="K1021" s="11">
        <f t="shared" si="61"/>
        <v>17</v>
      </c>
      <c r="L1021" s="12">
        <f t="shared" si="63"/>
        <v>3.0300681510487513</v>
      </c>
      <c r="M1021" s="13" cm="1">
        <f t="array" ref="M1021">BaseInfo!$C$10*(1-E1021)*INDEX(BaseInfo!$E$21:$AB$21,K1021)*INDEX(BaseInfo!$E$25:$P$25,J1021)/L1021/MIN(H1021,130)/BaseInfo!$C$6*1000000/3600-IF(I1021&lt;0.1,BaseInfo!$C$15/MIN(H1021,130)*3600,0)</f>
        <v>78.815303101839717</v>
      </c>
    </row>
    <row r="1022" spans="1:13" x14ac:dyDescent="0.25">
      <c r="A1022" s="1">
        <v>2</v>
      </c>
      <c r="B1022" s="1">
        <v>12</v>
      </c>
      <c r="C1022" s="1">
        <v>13</v>
      </c>
      <c r="D1022" s="5">
        <f>DATE(BaseInfo!$C$8,A1022,B1022)+TIME(C1022-1,0,0) + TIME(BaseInfo!$C$12,BaseInfo!$C$13,0)</f>
        <v>44604.729166666664</v>
      </c>
      <c r="E1022" s="2">
        <f t="shared" si="62"/>
        <v>0</v>
      </c>
      <c r="F1022" s="2">
        <v>-2.0550000000000002</v>
      </c>
      <c r="G1022" s="2">
        <v>0.96399999999999997</v>
      </c>
      <c r="H1022" s="3">
        <v>40.01</v>
      </c>
      <c r="I1022" s="4">
        <v>0</v>
      </c>
      <c r="J1022" s="11">
        <f t="shared" si="60"/>
        <v>2</v>
      </c>
      <c r="K1022" s="11">
        <f t="shared" si="61"/>
        <v>18</v>
      </c>
      <c r="L1022" s="12">
        <f t="shared" si="63"/>
        <v>2.2698724633776233</v>
      </c>
      <c r="M1022" s="13" cm="1">
        <f t="array" ref="M1022">BaseInfo!$C$10*(1-E1022)*INDEX(BaseInfo!$E$21:$AB$21,K1022)*INDEX(BaseInfo!$E$25:$P$25,J1022)/L1022/MIN(H1022,130)/BaseInfo!$C$6*1000000/3600-IF(I1022&lt;0.1,BaseInfo!$C$15/MIN(H1022,130)*3600,0)</f>
        <v>344.86396424610393</v>
      </c>
    </row>
    <row r="1023" spans="1:13" x14ac:dyDescent="0.25">
      <c r="A1023" s="1">
        <v>2</v>
      </c>
      <c r="B1023" s="1">
        <v>12</v>
      </c>
      <c r="C1023" s="1">
        <v>14</v>
      </c>
      <c r="D1023" s="5">
        <f>DATE(BaseInfo!$C$8,A1023,B1023)+TIME(C1023-1,0,0) + TIME(BaseInfo!$C$12,BaseInfo!$C$13,0)</f>
        <v>44604.770833333328</v>
      </c>
      <c r="E1023" s="2">
        <f t="shared" si="62"/>
        <v>0</v>
      </c>
      <c r="F1023" s="2">
        <v>-1.4379999999999999</v>
      </c>
      <c r="G1023" s="2">
        <v>0.438</v>
      </c>
      <c r="H1023" s="3">
        <v>37.134</v>
      </c>
      <c r="I1023" s="4">
        <v>0</v>
      </c>
      <c r="J1023" s="11">
        <f t="shared" si="60"/>
        <v>2</v>
      </c>
      <c r="K1023" s="11">
        <f t="shared" si="61"/>
        <v>19</v>
      </c>
      <c r="L1023" s="12">
        <f t="shared" si="63"/>
        <v>1.5032258645991958</v>
      </c>
      <c r="M1023" s="13" cm="1">
        <f t="array" ref="M1023">BaseInfo!$C$10*(1-E1023)*INDEX(BaseInfo!$E$21:$AB$21,K1023)*INDEX(BaseInfo!$E$25:$P$25,J1023)/L1023/MIN(H1023,130)/BaseInfo!$C$6*1000000/3600-IF(I1023&lt;0.1,BaseInfo!$C$15/MIN(H1023,130)*3600,0)</f>
        <v>566.02047034741076</v>
      </c>
    </row>
    <row r="1024" spans="1:13" x14ac:dyDescent="0.25">
      <c r="A1024" s="1">
        <v>2</v>
      </c>
      <c r="B1024" s="1">
        <v>12</v>
      </c>
      <c r="C1024" s="1">
        <v>15</v>
      </c>
      <c r="D1024" s="5">
        <f>DATE(BaseInfo!$C$8,A1024,B1024)+TIME(C1024-1,0,0) + TIME(BaseInfo!$C$12,BaseInfo!$C$13,0)</f>
        <v>44604.8125</v>
      </c>
      <c r="E1024" s="2">
        <f t="shared" si="62"/>
        <v>0</v>
      </c>
      <c r="F1024" s="2">
        <v>-1.0189999999999999</v>
      </c>
      <c r="G1024" s="2">
        <v>6.3E-2</v>
      </c>
      <c r="H1024" s="3">
        <v>37.048000000000002</v>
      </c>
      <c r="I1024" s="4">
        <v>0</v>
      </c>
      <c r="J1024" s="11">
        <f t="shared" si="60"/>
        <v>2</v>
      </c>
      <c r="K1024" s="11">
        <f t="shared" si="61"/>
        <v>20</v>
      </c>
      <c r="L1024" s="12">
        <f t="shared" si="63"/>
        <v>1.0209456400808026</v>
      </c>
      <c r="M1024" s="13" cm="1">
        <f t="array" ref="M1024">BaseInfo!$C$10*(1-E1024)*INDEX(BaseInfo!$E$21:$AB$21,K1024)*INDEX(BaseInfo!$E$25:$P$25,J1024)/L1024/MIN(H1024,130)/BaseInfo!$C$6*1000000/3600-IF(I1024&lt;0.1,BaseInfo!$C$15/MIN(H1024,130)*3600,0)</f>
        <v>726.63965956744721</v>
      </c>
    </row>
    <row r="1025" spans="1:13" x14ac:dyDescent="0.25">
      <c r="A1025" s="1">
        <v>2</v>
      </c>
      <c r="B1025" s="1">
        <v>12</v>
      </c>
      <c r="C1025" s="1">
        <v>16</v>
      </c>
      <c r="D1025" s="5">
        <f>DATE(BaseInfo!$C$8,A1025,B1025)+TIME(C1025-1,0,0) + TIME(BaseInfo!$C$12,BaseInfo!$C$13,0)</f>
        <v>44604.854166666664</v>
      </c>
      <c r="E1025" s="2">
        <f t="shared" si="62"/>
        <v>0</v>
      </c>
      <c r="F1025" s="2">
        <v>-0.63800000000000001</v>
      </c>
      <c r="G1025" s="2">
        <v>0.29199999999999998</v>
      </c>
      <c r="H1025" s="3">
        <v>36.973999999999997</v>
      </c>
      <c r="I1025" s="4">
        <v>0</v>
      </c>
      <c r="J1025" s="11">
        <f t="shared" si="60"/>
        <v>2</v>
      </c>
      <c r="K1025" s="11">
        <f t="shared" si="61"/>
        <v>21</v>
      </c>
      <c r="L1025" s="12">
        <f t="shared" si="63"/>
        <v>0.70164663471009392</v>
      </c>
      <c r="M1025" s="13" cm="1">
        <f t="array" ref="M1025">BaseInfo!$C$10*(1-E1025)*INDEX(BaseInfo!$E$21:$AB$21,K1025)*INDEX(BaseInfo!$E$25:$P$25,J1025)/L1025/MIN(H1025,130)/BaseInfo!$C$6*1000000/3600-IF(I1025&lt;0.1,BaseInfo!$C$15/MIN(H1025,130)*3600,0)</f>
        <v>816.10633513829237</v>
      </c>
    </row>
    <row r="1026" spans="1:13" x14ac:dyDescent="0.25">
      <c r="A1026" s="1">
        <v>2</v>
      </c>
      <c r="B1026" s="1">
        <v>12</v>
      </c>
      <c r="C1026" s="1">
        <v>17</v>
      </c>
      <c r="D1026" s="5">
        <f>DATE(BaseInfo!$C$8,A1026,B1026)+TIME(C1026-1,0,0) + TIME(BaseInfo!$C$12,BaseInfo!$C$13,0)</f>
        <v>44604.895833333328</v>
      </c>
      <c r="E1026" s="2">
        <f t="shared" si="62"/>
        <v>0</v>
      </c>
      <c r="F1026" s="2">
        <v>-0.66900000000000004</v>
      </c>
      <c r="G1026" s="2">
        <v>0.64700000000000002</v>
      </c>
      <c r="H1026" s="3">
        <v>36.901000000000003</v>
      </c>
      <c r="I1026" s="4">
        <v>0</v>
      </c>
      <c r="J1026" s="11">
        <f t="shared" ref="J1026:J1089" si="64">MONTH(D1026)</f>
        <v>2</v>
      </c>
      <c r="K1026" s="11">
        <f t="shared" ref="K1026:K1089" si="65">HOUR(D1026)+1</f>
        <v>22</v>
      </c>
      <c r="L1026" s="12">
        <f t="shared" si="63"/>
        <v>0.93068254523226135</v>
      </c>
      <c r="M1026" s="13" cm="1">
        <f t="array" ref="M1026">BaseInfo!$C$10*(1-E1026)*INDEX(BaseInfo!$E$21:$AB$21,K1026)*INDEX(BaseInfo!$E$25:$P$25,J1026)/L1026/MIN(H1026,130)/BaseInfo!$C$6*1000000/3600-IF(I1026&lt;0.1,BaseInfo!$C$15/MIN(H1026,130)*3600,0)</f>
        <v>426.93156771374248</v>
      </c>
    </row>
    <row r="1027" spans="1:13" x14ac:dyDescent="0.25">
      <c r="A1027" s="1">
        <v>2</v>
      </c>
      <c r="B1027" s="1">
        <v>12</v>
      </c>
      <c r="C1027" s="1">
        <v>18</v>
      </c>
      <c r="D1027" s="5">
        <f>DATE(BaseInfo!$C$8,A1027,B1027)+TIME(C1027-1,0,0) + TIME(BaseInfo!$C$12,BaseInfo!$C$13,0)</f>
        <v>44604.9375</v>
      </c>
      <c r="E1027" s="2">
        <f t="shared" ref="E1027:E1090" si="66">IF(AND(I1027&gt;0.1,I1027&lt;1),(I1027-0.1)/0.9*0.7,IF(AND(I1027&gt;=1,I1027&lt;4),(I1027-4)/3*0.25+0.7,IF(I1027&gt;=4,0.99,0)))</f>
        <v>0</v>
      </c>
      <c r="F1027" s="2">
        <v>-0.55500000000000005</v>
      </c>
      <c r="G1027" s="2">
        <v>1.3759999999999999</v>
      </c>
      <c r="H1027" s="3">
        <v>36.817</v>
      </c>
      <c r="I1027" s="4">
        <v>0</v>
      </c>
      <c r="J1027" s="11">
        <f t="shared" si="64"/>
        <v>2</v>
      </c>
      <c r="K1027" s="11">
        <f t="shared" si="65"/>
        <v>23</v>
      </c>
      <c r="L1027" s="12">
        <f t="shared" ref="L1027:L1090" si="67">SQRT(F1027*F1027+G1027*G1027)</f>
        <v>1.4837118992580736</v>
      </c>
      <c r="M1027" s="13" cm="1">
        <f t="array" ref="M1027">BaseInfo!$C$10*(1-E1027)*INDEX(BaseInfo!$E$21:$AB$21,K1027)*INDEX(BaseInfo!$E$25:$P$25,J1027)/L1027/MIN(H1027,130)/BaseInfo!$C$6*1000000/3600-IF(I1027&lt;0.1,BaseInfo!$C$15/MIN(H1027,130)*3600,0)</f>
        <v>107.88373976166497</v>
      </c>
    </row>
    <row r="1028" spans="1:13" x14ac:dyDescent="0.25">
      <c r="A1028" s="1">
        <v>2</v>
      </c>
      <c r="B1028" s="1">
        <v>12</v>
      </c>
      <c r="C1028" s="1">
        <v>19</v>
      </c>
      <c r="D1028" s="5">
        <f>DATE(BaseInfo!$C$8,A1028,B1028)+TIME(C1028-1,0,0) + TIME(BaseInfo!$C$12,BaseInfo!$C$13,0)</f>
        <v>44604.979166666664</v>
      </c>
      <c r="E1028" s="2">
        <f t="shared" si="66"/>
        <v>0</v>
      </c>
      <c r="F1028" s="2">
        <v>-0.95699999999999996</v>
      </c>
      <c r="G1028" s="2">
        <v>2.1680000000000001</v>
      </c>
      <c r="H1028" s="3">
        <v>36.695</v>
      </c>
      <c r="I1028" s="4">
        <v>0</v>
      </c>
      <c r="J1028" s="11">
        <f t="shared" si="64"/>
        <v>2</v>
      </c>
      <c r="K1028" s="11">
        <f t="shared" si="65"/>
        <v>24</v>
      </c>
      <c r="L1028" s="12">
        <f t="shared" si="67"/>
        <v>2.3698255210036034</v>
      </c>
      <c r="M1028" s="13" cm="1">
        <f t="array" ref="M1028">BaseInfo!$C$10*(1-E1028)*INDEX(BaseInfo!$E$21:$AB$21,K1028)*INDEX(BaseInfo!$E$25:$P$25,J1028)/L1028/MIN(H1028,130)/BaseInfo!$C$6*1000000/3600-IF(I1028&lt;0.1,BaseInfo!$C$15/MIN(H1028,130)*3600,0)</f>
        <v>14.826469370909617</v>
      </c>
    </row>
    <row r="1029" spans="1:13" x14ac:dyDescent="0.25">
      <c r="A1029" s="1">
        <v>2</v>
      </c>
      <c r="B1029" s="1">
        <v>12</v>
      </c>
      <c r="C1029" s="1">
        <v>20</v>
      </c>
      <c r="D1029" s="5">
        <f>DATE(BaseInfo!$C$8,A1029,B1029)+TIME(C1029-1,0,0) + TIME(BaseInfo!$C$12,BaseInfo!$C$13,0)</f>
        <v>44605.020833333328</v>
      </c>
      <c r="E1029" s="2">
        <f t="shared" si="66"/>
        <v>0</v>
      </c>
      <c r="F1029" s="2">
        <v>-1.107</v>
      </c>
      <c r="G1029" s="2">
        <v>2.984</v>
      </c>
      <c r="H1029" s="3">
        <v>36.488</v>
      </c>
      <c r="I1029" s="4">
        <v>0</v>
      </c>
      <c r="J1029" s="11">
        <f t="shared" si="64"/>
        <v>2</v>
      </c>
      <c r="K1029" s="11">
        <f t="shared" si="65"/>
        <v>1</v>
      </c>
      <c r="L1029" s="12">
        <f t="shared" si="67"/>
        <v>3.182719748894018</v>
      </c>
      <c r="M1029" s="13" cm="1">
        <f t="array" ref="M1029">BaseInfo!$C$10*(1-E1029)*INDEX(BaseInfo!$E$21:$AB$21,K1029)*INDEX(BaseInfo!$E$25:$P$25,J1029)/L1029/MIN(H1029,130)/BaseInfo!$C$6*1000000/3600-IF(I1029&lt;0.1,BaseInfo!$C$15/MIN(H1029,130)*3600,0)</f>
        <v>8.5823618673627493</v>
      </c>
    </row>
    <row r="1030" spans="1:13" x14ac:dyDescent="0.25">
      <c r="A1030" s="1">
        <v>2</v>
      </c>
      <c r="B1030" s="1">
        <v>12</v>
      </c>
      <c r="C1030" s="1">
        <v>21</v>
      </c>
      <c r="D1030" s="5">
        <f>DATE(BaseInfo!$C$8,A1030,B1030)+TIME(C1030-1,0,0) + TIME(BaseInfo!$C$12,BaseInfo!$C$13,0)</f>
        <v>44605.0625</v>
      </c>
      <c r="E1030" s="2">
        <f t="shared" si="66"/>
        <v>0</v>
      </c>
      <c r="F1030" s="2">
        <v>-0.82599999999999996</v>
      </c>
      <c r="G1030" s="2">
        <v>3.1150000000000002</v>
      </c>
      <c r="H1030" s="3">
        <v>36.283000000000001</v>
      </c>
      <c r="I1030" s="4">
        <v>0</v>
      </c>
      <c r="J1030" s="11">
        <f t="shared" si="64"/>
        <v>2</v>
      </c>
      <c r="K1030" s="11">
        <f t="shared" si="65"/>
        <v>2</v>
      </c>
      <c r="L1030" s="12">
        <f t="shared" si="67"/>
        <v>3.2226543407570105</v>
      </c>
      <c r="M1030" s="13" cm="1">
        <f t="array" ref="M1030">BaseInfo!$C$10*(1-E1030)*INDEX(BaseInfo!$E$21:$AB$21,K1030)*INDEX(BaseInfo!$E$25:$P$25,J1030)/L1030/MIN(H1030,130)/BaseInfo!$C$6*1000000/3600-IF(I1030&lt;0.1,BaseInfo!$C$15/MIN(H1030,130)*3600,0)</f>
        <v>8.4009486002930522</v>
      </c>
    </row>
    <row r="1031" spans="1:13" x14ac:dyDescent="0.25">
      <c r="A1031" s="1">
        <v>2</v>
      </c>
      <c r="B1031" s="1">
        <v>12</v>
      </c>
      <c r="C1031" s="1">
        <v>22</v>
      </c>
      <c r="D1031" s="5">
        <f>DATE(BaseInfo!$C$8,A1031,B1031)+TIME(C1031-1,0,0) + TIME(BaseInfo!$C$12,BaseInfo!$C$13,0)</f>
        <v>44605.104166666664</v>
      </c>
      <c r="E1031" s="2">
        <f t="shared" si="66"/>
        <v>0</v>
      </c>
      <c r="F1031" s="2">
        <v>-0.754</v>
      </c>
      <c r="G1031" s="2">
        <v>2.9969999999999999</v>
      </c>
      <c r="H1031" s="3">
        <v>36.148000000000003</v>
      </c>
      <c r="I1031" s="4">
        <v>0</v>
      </c>
      <c r="J1031" s="11">
        <f t="shared" si="64"/>
        <v>2</v>
      </c>
      <c r="K1031" s="11">
        <f t="shared" si="65"/>
        <v>3</v>
      </c>
      <c r="L1031" s="12">
        <f t="shared" si="67"/>
        <v>3.0903923699103322</v>
      </c>
      <c r="M1031" s="13" cm="1">
        <f t="array" ref="M1031">BaseInfo!$C$10*(1-E1031)*INDEX(BaseInfo!$E$21:$AB$21,K1031)*INDEX(BaseInfo!$E$25:$P$25,J1031)/L1031/MIN(H1031,130)/BaseInfo!$C$6*1000000/3600-IF(I1031&lt;0.1,BaseInfo!$C$15/MIN(H1031,130)*3600,0)</f>
        <v>9.2194336513457635</v>
      </c>
    </row>
    <row r="1032" spans="1:13" x14ac:dyDescent="0.25">
      <c r="A1032" s="1">
        <v>2</v>
      </c>
      <c r="B1032" s="1">
        <v>12</v>
      </c>
      <c r="C1032" s="1">
        <v>23</v>
      </c>
      <c r="D1032" s="5">
        <f>DATE(BaseInfo!$C$8,A1032,B1032)+TIME(C1032-1,0,0) + TIME(BaseInfo!$C$12,BaseInfo!$C$13,0)</f>
        <v>44605.145833333328</v>
      </c>
      <c r="E1032" s="2">
        <f t="shared" si="66"/>
        <v>0</v>
      </c>
      <c r="F1032" s="2">
        <v>-1.6519999999999999</v>
      </c>
      <c r="G1032" s="2">
        <v>2.7450000000000001</v>
      </c>
      <c r="H1032" s="3">
        <v>36.04</v>
      </c>
      <c r="I1032" s="4">
        <v>0</v>
      </c>
      <c r="J1032" s="11">
        <f t="shared" si="64"/>
        <v>2</v>
      </c>
      <c r="K1032" s="11">
        <f t="shared" si="65"/>
        <v>4</v>
      </c>
      <c r="L1032" s="12">
        <f t="shared" si="67"/>
        <v>3.2037679379131068</v>
      </c>
      <c r="M1032" s="13" cm="1">
        <f t="array" ref="M1032">BaseInfo!$C$10*(1-E1032)*INDEX(BaseInfo!$E$21:$AB$21,K1032)*INDEX(BaseInfo!$E$25:$P$25,J1032)/L1032/MIN(H1032,130)/BaseInfo!$C$6*1000000/3600-IF(I1032&lt;0.1,BaseInfo!$C$15/MIN(H1032,130)*3600,0)</f>
        <v>8.5663352429537056</v>
      </c>
    </row>
    <row r="1033" spans="1:13" x14ac:dyDescent="0.25">
      <c r="A1033" s="1">
        <v>2</v>
      </c>
      <c r="B1033" s="1">
        <v>12</v>
      </c>
      <c r="C1033" s="1">
        <v>24</v>
      </c>
      <c r="D1033" s="5">
        <f>DATE(BaseInfo!$C$8,A1033,B1033)+TIME(C1033-1,0,0) + TIME(BaseInfo!$C$12,BaseInfo!$C$13,0)</f>
        <v>44605.1875</v>
      </c>
      <c r="E1033" s="2">
        <f t="shared" si="66"/>
        <v>0</v>
      </c>
      <c r="F1033" s="2">
        <v>-3.09</v>
      </c>
      <c r="G1033" s="2">
        <v>2.097</v>
      </c>
      <c r="H1033" s="3">
        <v>35.869999999999997</v>
      </c>
      <c r="I1033" s="4">
        <v>0</v>
      </c>
      <c r="J1033" s="11">
        <f t="shared" si="64"/>
        <v>2</v>
      </c>
      <c r="K1033" s="11">
        <f t="shared" si="65"/>
        <v>5</v>
      </c>
      <c r="L1033" s="12">
        <f t="shared" si="67"/>
        <v>3.7343686213334646</v>
      </c>
      <c r="M1033" s="13" cm="1">
        <f t="array" ref="M1033">BaseInfo!$C$10*(1-E1033)*INDEX(BaseInfo!$E$21:$AB$21,K1033)*INDEX(BaseInfo!$E$25:$P$25,J1033)/L1033/MIN(H1033,130)/BaseInfo!$C$6*1000000/3600-IF(I1033&lt;0.1,BaseInfo!$C$15/MIN(H1033,130)*3600,0)</f>
        <v>37.946495259333631</v>
      </c>
    </row>
    <row r="1034" spans="1:13" x14ac:dyDescent="0.25">
      <c r="A1034" s="1">
        <v>2</v>
      </c>
      <c r="B1034" s="1">
        <v>13</v>
      </c>
      <c r="C1034" s="1">
        <v>1</v>
      </c>
      <c r="D1034" s="5">
        <f>DATE(BaseInfo!$C$8,A1034,B1034)+TIME(C1034-1,0,0) + TIME(BaseInfo!$C$12,BaseInfo!$C$13,0)</f>
        <v>44605.229166666664</v>
      </c>
      <c r="E1034" s="2">
        <f t="shared" si="66"/>
        <v>0</v>
      </c>
      <c r="F1034" s="2">
        <v>-3.6120000000000001</v>
      </c>
      <c r="G1034" s="2">
        <v>1.625</v>
      </c>
      <c r="H1034" s="3">
        <v>35.817</v>
      </c>
      <c r="I1034" s="4">
        <v>0</v>
      </c>
      <c r="J1034" s="11">
        <f t="shared" si="64"/>
        <v>2</v>
      </c>
      <c r="K1034" s="11">
        <f t="shared" si="65"/>
        <v>6</v>
      </c>
      <c r="L1034" s="12">
        <f t="shared" si="67"/>
        <v>3.9607030941488155</v>
      </c>
      <c r="M1034" s="13" cm="1">
        <f t="array" ref="M1034">BaseInfo!$C$10*(1-E1034)*INDEX(BaseInfo!$E$21:$AB$21,K1034)*INDEX(BaseInfo!$E$25:$P$25,J1034)/L1034/MIN(H1034,130)/BaseInfo!$C$6*1000000/3600-IF(I1034&lt;0.1,BaseInfo!$C$15/MIN(H1034,130)*3600,0)</f>
        <v>65.461752507222698</v>
      </c>
    </row>
    <row r="1035" spans="1:13" x14ac:dyDescent="0.25">
      <c r="A1035" s="1">
        <v>2</v>
      </c>
      <c r="B1035" s="1">
        <v>13</v>
      </c>
      <c r="C1035" s="1">
        <v>2</v>
      </c>
      <c r="D1035" s="5">
        <f>DATE(BaseInfo!$C$8,A1035,B1035)+TIME(C1035-1,0,0) + TIME(BaseInfo!$C$12,BaseInfo!$C$13,0)</f>
        <v>44605.270833333328</v>
      </c>
      <c r="E1035" s="2">
        <f t="shared" si="66"/>
        <v>0</v>
      </c>
      <c r="F1035" s="2">
        <v>-3.194</v>
      </c>
      <c r="G1035" s="2">
        <v>1.4430000000000001</v>
      </c>
      <c r="H1035" s="3">
        <v>35.640999999999998</v>
      </c>
      <c r="I1035" s="4">
        <v>0</v>
      </c>
      <c r="J1035" s="11">
        <f t="shared" si="64"/>
        <v>2</v>
      </c>
      <c r="K1035" s="11">
        <f t="shared" si="65"/>
        <v>7</v>
      </c>
      <c r="L1035" s="12">
        <f t="shared" si="67"/>
        <v>3.504837371405412</v>
      </c>
      <c r="M1035" s="13" cm="1">
        <f t="array" ref="M1035">BaseInfo!$C$10*(1-E1035)*INDEX(BaseInfo!$E$21:$AB$21,K1035)*INDEX(BaseInfo!$E$25:$P$25,J1035)/L1035/MIN(H1035,130)/BaseInfo!$C$6*1000000/3600-IF(I1035&lt;0.1,BaseInfo!$C$15/MIN(H1035,130)*3600,0)</f>
        <v>109.95769082144913</v>
      </c>
    </row>
    <row r="1036" spans="1:13" x14ac:dyDescent="0.25">
      <c r="A1036" s="1">
        <v>2</v>
      </c>
      <c r="B1036" s="1">
        <v>13</v>
      </c>
      <c r="C1036" s="1">
        <v>3</v>
      </c>
      <c r="D1036" s="5">
        <f>DATE(BaseInfo!$C$8,A1036,B1036)+TIME(C1036-1,0,0) + TIME(BaseInfo!$C$12,BaseInfo!$C$13,0)</f>
        <v>44605.3125</v>
      </c>
      <c r="E1036" s="2">
        <f t="shared" si="66"/>
        <v>0</v>
      </c>
      <c r="F1036" s="2">
        <v>-3.1859999999999999</v>
      </c>
      <c r="G1036" s="2">
        <v>0.91900000000000004</v>
      </c>
      <c r="H1036" s="3">
        <v>35.860999999999997</v>
      </c>
      <c r="I1036" s="4">
        <v>0</v>
      </c>
      <c r="J1036" s="11">
        <f t="shared" si="64"/>
        <v>2</v>
      </c>
      <c r="K1036" s="11">
        <f t="shared" si="65"/>
        <v>8</v>
      </c>
      <c r="L1036" s="12">
        <f t="shared" si="67"/>
        <v>3.3158946002549601</v>
      </c>
      <c r="M1036" s="13" cm="1">
        <f t="array" ref="M1036">BaseInfo!$C$10*(1-E1036)*INDEX(BaseInfo!$E$21:$AB$21,K1036)*INDEX(BaseInfo!$E$25:$P$25,J1036)/L1036/MIN(H1036,130)/BaseInfo!$C$6*1000000/3600-IF(I1036&lt;0.1,BaseInfo!$C$15/MIN(H1036,130)*3600,0)</f>
        <v>170.13403307897198</v>
      </c>
    </row>
    <row r="1037" spans="1:13" x14ac:dyDescent="0.25">
      <c r="A1037" s="1">
        <v>2</v>
      </c>
      <c r="B1037" s="1">
        <v>13</v>
      </c>
      <c r="C1037" s="1">
        <v>4</v>
      </c>
      <c r="D1037" s="5">
        <f>DATE(BaseInfo!$C$8,A1037,B1037)+TIME(C1037-1,0,0) + TIME(BaseInfo!$C$12,BaseInfo!$C$13,0)</f>
        <v>44605.354166666664</v>
      </c>
      <c r="E1037" s="2">
        <f t="shared" si="66"/>
        <v>0</v>
      </c>
      <c r="F1037" s="2">
        <v>-3.0579999999999998</v>
      </c>
      <c r="G1037" s="2">
        <v>1.101</v>
      </c>
      <c r="H1037" s="3">
        <v>112.749</v>
      </c>
      <c r="I1037" s="4">
        <v>0</v>
      </c>
      <c r="J1037" s="11">
        <f t="shared" si="64"/>
        <v>2</v>
      </c>
      <c r="K1037" s="11">
        <f t="shared" si="65"/>
        <v>9</v>
      </c>
      <c r="L1037" s="12">
        <f t="shared" si="67"/>
        <v>3.2501638420239676</v>
      </c>
      <c r="M1037" s="13" cm="1">
        <f t="array" ref="M1037">BaseInfo!$C$10*(1-E1037)*INDEX(BaseInfo!$E$21:$AB$21,K1037)*INDEX(BaseInfo!$E$25:$P$25,J1037)/L1037/MIN(H1037,130)/BaseInfo!$C$6*1000000/3600-IF(I1037&lt;0.1,BaseInfo!$C$15/MIN(H1037,130)*3600,0)</f>
        <v>72.811290374095904</v>
      </c>
    </row>
    <row r="1038" spans="1:13" x14ac:dyDescent="0.25">
      <c r="A1038" s="1">
        <v>2</v>
      </c>
      <c r="B1038" s="1">
        <v>13</v>
      </c>
      <c r="C1038" s="1">
        <v>5</v>
      </c>
      <c r="D1038" s="5">
        <f>DATE(BaseInfo!$C$8,A1038,B1038)+TIME(C1038-1,0,0) + TIME(BaseInfo!$C$12,BaseInfo!$C$13,0)</f>
        <v>44605.395833333328</v>
      </c>
      <c r="E1038" s="2">
        <f t="shared" si="66"/>
        <v>0</v>
      </c>
      <c r="F1038" s="2">
        <v>-2.8479999999999999</v>
      </c>
      <c r="G1038" s="2">
        <v>1.0129999999999999</v>
      </c>
      <c r="H1038" s="3">
        <v>264.06900000000002</v>
      </c>
      <c r="I1038" s="4">
        <v>0</v>
      </c>
      <c r="J1038" s="11">
        <f t="shared" si="64"/>
        <v>2</v>
      </c>
      <c r="K1038" s="11">
        <f t="shared" si="65"/>
        <v>10</v>
      </c>
      <c r="L1038" s="12">
        <f t="shared" si="67"/>
        <v>3.0227922522065587</v>
      </c>
      <c r="M1038" s="13" cm="1">
        <f t="array" ref="M1038">BaseInfo!$C$10*(1-E1038)*INDEX(BaseInfo!$E$21:$AB$21,K1038)*INDEX(BaseInfo!$E$25:$P$25,J1038)/L1038/MIN(H1038,130)/BaseInfo!$C$6*1000000/3600-IF(I1038&lt;0.1,BaseInfo!$C$15/MIN(H1038,130)*3600,0)</f>
        <v>79.011678097541122</v>
      </c>
    </row>
    <row r="1039" spans="1:13" x14ac:dyDescent="0.25">
      <c r="A1039" s="1">
        <v>2</v>
      </c>
      <c r="B1039" s="1">
        <v>13</v>
      </c>
      <c r="C1039" s="1">
        <v>6</v>
      </c>
      <c r="D1039" s="5">
        <f>DATE(BaseInfo!$C$8,A1039,B1039)+TIME(C1039-1,0,0) + TIME(BaseInfo!$C$12,BaseInfo!$C$13,0)</f>
        <v>44605.4375</v>
      </c>
      <c r="E1039" s="2">
        <f t="shared" si="66"/>
        <v>0</v>
      </c>
      <c r="F1039" s="2">
        <v>-2.7240000000000002</v>
      </c>
      <c r="G1039" s="2">
        <v>1.1830000000000001</v>
      </c>
      <c r="H1039" s="3">
        <v>721.68700000000001</v>
      </c>
      <c r="I1039" s="4">
        <v>0</v>
      </c>
      <c r="J1039" s="11">
        <f t="shared" si="64"/>
        <v>2</v>
      </c>
      <c r="K1039" s="11">
        <f t="shared" si="65"/>
        <v>11</v>
      </c>
      <c r="L1039" s="12">
        <f t="shared" si="67"/>
        <v>2.9697920802642064</v>
      </c>
      <c r="M1039" s="13" cm="1">
        <f t="array" ref="M1039">BaseInfo!$C$10*(1-E1039)*INDEX(BaseInfo!$E$21:$AB$21,K1039)*INDEX(BaseInfo!$E$25:$P$25,J1039)/L1039/MIN(H1039,130)/BaseInfo!$C$6*1000000/3600-IF(I1039&lt;0.1,BaseInfo!$C$15/MIN(H1039,130)*3600,0)</f>
        <v>63.823093816373522</v>
      </c>
    </row>
    <row r="1040" spans="1:13" x14ac:dyDescent="0.25">
      <c r="A1040" s="1">
        <v>2</v>
      </c>
      <c r="B1040" s="1">
        <v>13</v>
      </c>
      <c r="C1040" s="1">
        <v>7</v>
      </c>
      <c r="D1040" s="5">
        <f>DATE(BaseInfo!$C$8,A1040,B1040)+TIME(C1040-1,0,0) + TIME(BaseInfo!$C$12,BaseInfo!$C$13,0)</f>
        <v>44605.479166666664</v>
      </c>
      <c r="E1040" s="2">
        <f t="shared" si="66"/>
        <v>0</v>
      </c>
      <c r="F1040" s="2">
        <v>-2.71</v>
      </c>
      <c r="G1040" s="2">
        <v>1.968</v>
      </c>
      <c r="H1040" s="3">
        <v>1084.1320000000001</v>
      </c>
      <c r="I1040" s="4">
        <v>0</v>
      </c>
      <c r="J1040" s="11">
        <f t="shared" si="64"/>
        <v>2</v>
      </c>
      <c r="K1040" s="11">
        <f t="shared" si="65"/>
        <v>12</v>
      </c>
      <c r="L1040" s="12">
        <f t="shared" si="67"/>
        <v>3.3491975158237532</v>
      </c>
      <c r="M1040" s="13" cm="1">
        <f t="array" ref="M1040">BaseInfo!$C$10*(1-E1040)*INDEX(BaseInfo!$E$21:$AB$21,K1040)*INDEX(BaseInfo!$E$25:$P$25,J1040)/L1040/MIN(H1040,130)/BaseInfo!$C$6*1000000/3600-IF(I1040&lt;0.1,BaseInfo!$C$15/MIN(H1040,130)*3600,0)</f>
        <v>46.43791940787407</v>
      </c>
    </row>
    <row r="1041" spans="1:13" x14ac:dyDescent="0.25">
      <c r="A1041" s="1">
        <v>2</v>
      </c>
      <c r="B1041" s="1">
        <v>13</v>
      </c>
      <c r="C1041" s="1">
        <v>8</v>
      </c>
      <c r="D1041" s="5">
        <f>DATE(BaseInfo!$C$8,A1041,B1041)+TIME(C1041-1,0,0) + TIME(BaseInfo!$C$12,BaseInfo!$C$13,0)</f>
        <v>44605.520833333328</v>
      </c>
      <c r="E1041" s="2">
        <f t="shared" si="66"/>
        <v>0</v>
      </c>
      <c r="F1041" s="2">
        <v>-2.5579999999999998</v>
      </c>
      <c r="G1041" s="2">
        <v>2.766</v>
      </c>
      <c r="H1041" s="3">
        <v>1387.057</v>
      </c>
      <c r="I1041" s="4">
        <v>0</v>
      </c>
      <c r="J1041" s="11">
        <f t="shared" si="64"/>
        <v>2</v>
      </c>
      <c r="K1041" s="11">
        <f t="shared" si="65"/>
        <v>13</v>
      </c>
      <c r="L1041" s="12">
        <f t="shared" si="67"/>
        <v>3.7675084605080849</v>
      </c>
      <c r="M1041" s="13" cm="1">
        <f t="array" ref="M1041">BaseInfo!$C$10*(1-E1041)*INDEX(BaseInfo!$E$21:$AB$21,K1041)*INDEX(BaseInfo!$E$25:$P$25,J1041)/L1041/MIN(H1041,130)/BaseInfo!$C$6*1000000/3600-IF(I1041&lt;0.1,BaseInfo!$C$15/MIN(H1041,130)*3600,0)</f>
        <v>40.97439100665779</v>
      </c>
    </row>
    <row r="1042" spans="1:13" x14ac:dyDescent="0.25">
      <c r="A1042" s="1">
        <v>2</v>
      </c>
      <c r="B1042" s="1">
        <v>13</v>
      </c>
      <c r="C1042" s="1">
        <v>9</v>
      </c>
      <c r="D1042" s="5">
        <f>DATE(BaseInfo!$C$8,A1042,B1042)+TIME(C1042-1,0,0) + TIME(BaseInfo!$C$12,BaseInfo!$C$13,0)</f>
        <v>44605.5625</v>
      </c>
      <c r="E1042" s="2">
        <f t="shared" si="66"/>
        <v>0</v>
      </c>
      <c r="F1042" s="2">
        <v>-2.411</v>
      </c>
      <c r="G1042" s="2">
        <v>3.0289999999999999</v>
      </c>
      <c r="H1042" s="3">
        <v>1511.24</v>
      </c>
      <c r="I1042" s="4">
        <v>0</v>
      </c>
      <c r="J1042" s="11">
        <f t="shared" si="64"/>
        <v>2</v>
      </c>
      <c r="K1042" s="11">
        <f t="shared" si="65"/>
        <v>14</v>
      </c>
      <c r="L1042" s="12">
        <f t="shared" si="67"/>
        <v>3.8714031048187167</v>
      </c>
      <c r="M1042" s="13" cm="1">
        <f t="array" ref="M1042">BaseInfo!$C$10*(1-E1042)*INDEX(BaseInfo!$E$21:$AB$21,K1042)*INDEX(BaseInfo!$E$25:$P$25,J1042)/L1042/MIN(H1042,130)/BaseInfo!$C$6*1000000/3600-IF(I1042&lt;0.1,BaseInfo!$C$15/MIN(H1042,130)*3600,0)</f>
        <v>39.800468296411481</v>
      </c>
    </row>
    <row r="1043" spans="1:13" x14ac:dyDescent="0.25">
      <c r="A1043" s="1">
        <v>2</v>
      </c>
      <c r="B1043" s="1">
        <v>13</v>
      </c>
      <c r="C1043" s="1">
        <v>10</v>
      </c>
      <c r="D1043" s="5">
        <f>DATE(BaseInfo!$C$8,A1043,B1043)+TIME(C1043-1,0,0) + TIME(BaseInfo!$C$12,BaseInfo!$C$13,0)</f>
        <v>44605.604166666664</v>
      </c>
      <c r="E1043" s="2">
        <f t="shared" si="66"/>
        <v>0</v>
      </c>
      <c r="F1043" s="2">
        <v>-2.472</v>
      </c>
      <c r="G1043" s="2">
        <v>2.9590000000000001</v>
      </c>
      <c r="H1043" s="3">
        <v>1548.6489999999999</v>
      </c>
      <c r="I1043" s="4">
        <v>0</v>
      </c>
      <c r="J1043" s="11">
        <f t="shared" si="64"/>
        <v>2</v>
      </c>
      <c r="K1043" s="11">
        <f t="shared" si="65"/>
        <v>15</v>
      </c>
      <c r="L1043" s="12">
        <f t="shared" si="67"/>
        <v>3.8557055126137425</v>
      </c>
      <c r="M1043" s="13" cm="1">
        <f t="array" ref="M1043">BaseInfo!$C$10*(1-E1043)*INDEX(BaseInfo!$E$21:$AB$21,K1043)*INDEX(BaseInfo!$E$25:$P$25,J1043)/L1043/MIN(H1043,130)/BaseInfo!$C$6*1000000/3600-IF(I1043&lt;0.1,BaseInfo!$C$15/MIN(H1043,130)*3600,0)</f>
        <v>39.973780748318099</v>
      </c>
    </row>
    <row r="1044" spans="1:13" x14ac:dyDescent="0.25">
      <c r="A1044" s="1">
        <v>2</v>
      </c>
      <c r="B1044" s="1">
        <v>13</v>
      </c>
      <c r="C1044" s="1">
        <v>11</v>
      </c>
      <c r="D1044" s="5">
        <f>DATE(BaseInfo!$C$8,A1044,B1044)+TIME(C1044-1,0,0) + TIME(BaseInfo!$C$12,BaseInfo!$C$13,0)</f>
        <v>44605.645833333328</v>
      </c>
      <c r="E1044" s="2">
        <f t="shared" si="66"/>
        <v>0</v>
      </c>
      <c r="F1044" s="2">
        <v>-2.3690000000000002</v>
      </c>
      <c r="G1044" s="2">
        <v>2.5790000000000002</v>
      </c>
      <c r="H1044" s="3">
        <v>1480.548</v>
      </c>
      <c r="I1044" s="4">
        <v>0</v>
      </c>
      <c r="J1044" s="11">
        <f t="shared" si="64"/>
        <v>2</v>
      </c>
      <c r="K1044" s="11">
        <f t="shared" si="65"/>
        <v>16</v>
      </c>
      <c r="L1044" s="12">
        <f t="shared" si="67"/>
        <v>3.5019140480600037</v>
      </c>
      <c r="M1044" s="13" cm="1">
        <f t="array" ref="M1044">BaseInfo!$C$10*(1-E1044)*INDEX(BaseInfo!$E$21:$AB$21,K1044)*INDEX(BaseInfo!$E$25:$P$25,J1044)/L1044/MIN(H1044,130)/BaseInfo!$C$6*1000000/3600-IF(I1044&lt;0.1,BaseInfo!$C$15/MIN(H1044,130)*3600,0)</f>
        <v>53.704273561999003</v>
      </c>
    </row>
    <row r="1045" spans="1:13" x14ac:dyDescent="0.25">
      <c r="A1045" s="1">
        <v>2</v>
      </c>
      <c r="B1045" s="1">
        <v>13</v>
      </c>
      <c r="C1045" s="1">
        <v>12</v>
      </c>
      <c r="D1045" s="5">
        <f>DATE(BaseInfo!$C$8,A1045,B1045)+TIME(C1045-1,0,0) + TIME(BaseInfo!$C$12,BaseInfo!$C$13,0)</f>
        <v>44605.6875</v>
      </c>
      <c r="E1045" s="2">
        <f t="shared" si="66"/>
        <v>0</v>
      </c>
      <c r="F1045" s="2">
        <v>-1.9490000000000001</v>
      </c>
      <c r="G1045" s="2">
        <v>1.5289999999999999</v>
      </c>
      <c r="H1045" s="3">
        <v>670.88</v>
      </c>
      <c r="I1045" s="4">
        <v>0</v>
      </c>
      <c r="J1045" s="11">
        <f t="shared" si="64"/>
        <v>2</v>
      </c>
      <c r="K1045" s="11">
        <f t="shared" si="65"/>
        <v>17</v>
      </c>
      <c r="L1045" s="12">
        <f t="shared" si="67"/>
        <v>2.4771842886632394</v>
      </c>
      <c r="M1045" s="13" cm="1">
        <f t="array" ref="M1045">BaseInfo!$C$10*(1-E1045)*INDEX(BaseInfo!$E$21:$AB$21,K1045)*INDEX(BaseInfo!$E$25:$P$25,J1045)/L1045/MIN(H1045,130)/BaseInfo!$C$6*1000000/3600-IF(I1045&lt;0.1,BaseInfo!$C$15/MIN(H1045,130)*3600,0)</f>
        <v>97.024191477237906</v>
      </c>
    </row>
    <row r="1046" spans="1:13" x14ac:dyDescent="0.25">
      <c r="A1046" s="1">
        <v>2</v>
      </c>
      <c r="B1046" s="1">
        <v>13</v>
      </c>
      <c r="C1046" s="1">
        <v>13</v>
      </c>
      <c r="D1046" s="5">
        <f>DATE(BaseInfo!$C$8,A1046,B1046)+TIME(C1046-1,0,0) + TIME(BaseInfo!$C$12,BaseInfo!$C$13,0)</f>
        <v>44605.729166666664</v>
      </c>
      <c r="E1046" s="2">
        <f t="shared" si="66"/>
        <v>0</v>
      </c>
      <c r="F1046" s="2">
        <v>-0.13800000000000001</v>
      </c>
      <c r="G1046" s="2">
        <v>-1.147</v>
      </c>
      <c r="H1046" s="3">
        <v>39.384</v>
      </c>
      <c r="I1046" s="4">
        <v>0</v>
      </c>
      <c r="J1046" s="11">
        <f t="shared" si="64"/>
        <v>2</v>
      </c>
      <c r="K1046" s="11">
        <f t="shared" si="65"/>
        <v>18</v>
      </c>
      <c r="L1046" s="12">
        <f t="shared" si="67"/>
        <v>1.1552718294842994</v>
      </c>
      <c r="M1046" s="13" cm="1">
        <f t="array" ref="M1046">BaseInfo!$C$10*(1-E1046)*INDEX(BaseInfo!$E$21:$AB$21,K1046)*INDEX(BaseInfo!$E$25:$P$25,J1046)/L1046/MIN(H1046,130)/BaseInfo!$C$6*1000000/3600-IF(I1046&lt;0.1,BaseInfo!$C$15/MIN(H1046,130)*3600,0)</f>
        <v>697.17610205190726</v>
      </c>
    </row>
    <row r="1047" spans="1:13" x14ac:dyDescent="0.25">
      <c r="A1047" s="1">
        <v>2</v>
      </c>
      <c r="B1047" s="1">
        <v>13</v>
      </c>
      <c r="C1047" s="1">
        <v>14</v>
      </c>
      <c r="D1047" s="5">
        <f>DATE(BaseInfo!$C$8,A1047,B1047)+TIME(C1047-1,0,0) + TIME(BaseInfo!$C$12,BaseInfo!$C$13,0)</f>
        <v>44605.770833333328</v>
      </c>
      <c r="E1047" s="2">
        <f t="shared" si="66"/>
        <v>0</v>
      </c>
      <c r="F1047" s="2">
        <v>-2.1999999999999999E-2</v>
      </c>
      <c r="G1047" s="2">
        <v>-0.92200000000000004</v>
      </c>
      <c r="H1047" s="3">
        <v>36.959000000000003</v>
      </c>
      <c r="I1047" s="4">
        <v>0</v>
      </c>
      <c r="J1047" s="11">
        <f t="shared" si="64"/>
        <v>2</v>
      </c>
      <c r="K1047" s="11">
        <f t="shared" si="65"/>
        <v>19</v>
      </c>
      <c r="L1047" s="12">
        <f t="shared" si="67"/>
        <v>0.9222624355355693</v>
      </c>
      <c r="M1047" s="13" cm="1">
        <f t="array" ref="M1047">BaseInfo!$C$10*(1-E1047)*INDEX(BaseInfo!$E$21:$AB$21,K1047)*INDEX(BaseInfo!$E$25:$P$25,J1047)/L1047/MIN(H1047,130)/BaseInfo!$C$6*1000000/3600-IF(I1047&lt;0.1,BaseInfo!$C$15/MIN(H1047,130)*3600,0)</f>
        <v>933.07962214160364</v>
      </c>
    </row>
    <row r="1048" spans="1:13" x14ac:dyDescent="0.25">
      <c r="A1048" s="1">
        <v>2</v>
      </c>
      <c r="B1048" s="1">
        <v>13</v>
      </c>
      <c r="C1048" s="1">
        <v>15</v>
      </c>
      <c r="D1048" s="5">
        <f>DATE(BaseInfo!$C$8,A1048,B1048)+TIME(C1048-1,0,0) + TIME(BaseInfo!$C$12,BaseInfo!$C$13,0)</f>
        <v>44605.8125</v>
      </c>
      <c r="E1048" s="2">
        <f t="shared" si="66"/>
        <v>0</v>
      </c>
      <c r="F1048" s="2">
        <v>-1.7999999999999999E-2</v>
      </c>
      <c r="G1048" s="2">
        <v>-1.083</v>
      </c>
      <c r="H1048" s="3">
        <v>36.875</v>
      </c>
      <c r="I1048" s="4">
        <v>0</v>
      </c>
      <c r="J1048" s="11">
        <f t="shared" si="64"/>
        <v>2</v>
      </c>
      <c r="K1048" s="11">
        <f t="shared" si="65"/>
        <v>20</v>
      </c>
      <c r="L1048" s="12">
        <f t="shared" si="67"/>
        <v>1.0831495741586199</v>
      </c>
      <c r="M1048" s="13" cm="1">
        <f t="array" ref="M1048">BaseInfo!$C$10*(1-E1048)*INDEX(BaseInfo!$E$21:$AB$21,K1048)*INDEX(BaseInfo!$E$25:$P$25,J1048)/L1048/MIN(H1048,130)/BaseInfo!$C$6*1000000/3600-IF(I1048&lt;0.1,BaseInfo!$C$15/MIN(H1048,130)*3600,0)</f>
        <v>687.56225748117527</v>
      </c>
    </row>
    <row r="1049" spans="1:13" x14ac:dyDescent="0.25">
      <c r="A1049" s="1">
        <v>2</v>
      </c>
      <c r="B1049" s="1">
        <v>13</v>
      </c>
      <c r="C1049" s="1">
        <v>16</v>
      </c>
      <c r="D1049" s="5">
        <f>DATE(BaseInfo!$C$8,A1049,B1049)+TIME(C1049-1,0,0) + TIME(BaseInfo!$C$12,BaseInfo!$C$13,0)</f>
        <v>44605.854166666664</v>
      </c>
      <c r="E1049" s="2">
        <f t="shared" si="66"/>
        <v>0</v>
      </c>
      <c r="F1049" s="2">
        <v>-2.5000000000000001E-2</v>
      </c>
      <c r="G1049" s="2">
        <v>-1.409</v>
      </c>
      <c r="H1049" s="3">
        <v>36.792999999999999</v>
      </c>
      <c r="I1049" s="4">
        <v>0</v>
      </c>
      <c r="J1049" s="11">
        <f t="shared" si="64"/>
        <v>2</v>
      </c>
      <c r="K1049" s="11">
        <f t="shared" si="65"/>
        <v>21</v>
      </c>
      <c r="L1049" s="12">
        <f t="shared" si="67"/>
        <v>1.4092217710495394</v>
      </c>
      <c r="M1049" s="13" cm="1">
        <f t="array" ref="M1049">BaseInfo!$C$10*(1-E1049)*INDEX(BaseInfo!$E$21:$AB$21,K1049)*INDEX(BaseInfo!$E$25:$P$25,J1049)/L1049/MIN(H1049,130)/BaseInfo!$C$6*1000000/3600-IF(I1049&lt;0.1,BaseInfo!$C$15/MIN(H1049,130)*3600,0)</f>
        <v>403.42263652500293</v>
      </c>
    </row>
    <row r="1050" spans="1:13" x14ac:dyDescent="0.25">
      <c r="A1050" s="1">
        <v>2</v>
      </c>
      <c r="B1050" s="1">
        <v>13</v>
      </c>
      <c r="C1050" s="1">
        <v>17</v>
      </c>
      <c r="D1050" s="5">
        <f>DATE(BaseInfo!$C$8,A1050,B1050)+TIME(C1050-1,0,0) + TIME(BaseInfo!$C$12,BaseInfo!$C$13,0)</f>
        <v>44605.895833333328</v>
      </c>
      <c r="E1050" s="2">
        <f t="shared" si="66"/>
        <v>0</v>
      </c>
      <c r="F1050" s="2">
        <v>-2.4E-2</v>
      </c>
      <c r="G1050" s="2">
        <v>-1.43</v>
      </c>
      <c r="H1050" s="3">
        <v>36.701000000000001</v>
      </c>
      <c r="I1050" s="4">
        <v>0</v>
      </c>
      <c r="J1050" s="11">
        <f t="shared" si="64"/>
        <v>2</v>
      </c>
      <c r="K1050" s="11">
        <f t="shared" si="65"/>
        <v>22</v>
      </c>
      <c r="L1050" s="12">
        <f t="shared" si="67"/>
        <v>1.430201384421089</v>
      </c>
      <c r="M1050" s="13" cm="1">
        <f t="array" ref="M1050">BaseInfo!$C$10*(1-E1050)*INDEX(BaseInfo!$E$21:$AB$21,K1050)*INDEX(BaseInfo!$E$25:$P$25,J1050)/L1050/MIN(H1050,130)/BaseInfo!$C$6*1000000/3600-IF(I1050&lt;0.1,BaseInfo!$C$15/MIN(H1050,130)*3600,0)</f>
        <v>275.9074721580086</v>
      </c>
    </row>
    <row r="1051" spans="1:13" x14ac:dyDescent="0.25">
      <c r="A1051" s="1">
        <v>2</v>
      </c>
      <c r="B1051" s="1">
        <v>13</v>
      </c>
      <c r="C1051" s="1">
        <v>18</v>
      </c>
      <c r="D1051" s="5">
        <f>DATE(BaseInfo!$C$8,A1051,B1051)+TIME(C1051-1,0,0) + TIME(BaseInfo!$C$12,BaseInfo!$C$13,0)</f>
        <v>44605.9375</v>
      </c>
      <c r="E1051" s="2">
        <f t="shared" si="66"/>
        <v>0</v>
      </c>
      <c r="F1051" s="2">
        <v>-2.8000000000000001E-2</v>
      </c>
      <c r="G1051" s="2">
        <v>-1.532</v>
      </c>
      <c r="H1051" s="3">
        <v>36.581000000000003</v>
      </c>
      <c r="I1051" s="4">
        <v>0</v>
      </c>
      <c r="J1051" s="11">
        <f t="shared" si="64"/>
        <v>2</v>
      </c>
      <c r="K1051" s="11">
        <f t="shared" si="65"/>
        <v>23</v>
      </c>
      <c r="L1051" s="12">
        <f t="shared" si="67"/>
        <v>1.5322558533091006</v>
      </c>
      <c r="M1051" s="13" cm="1">
        <f t="array" ref="M1051">BaseInfo!$C$10*(1-E1051)*INDEX(BaseInfo!$E$21:$AB$21,K1051)*INDEX(BaseInfo!$E$25:$P$25,J1051)/L1051/MIN(H1051,130)/BaseInfo!$C$6*1000000/3600-IF(I1051&lt;0.1,BaseInfo!$C$15/MIN(H1051,130)*3600,0)</f>
        <v>104.82800872105753</v>
      </c>
    </row>
    <row r="1052" spans="1:13" x14ac:dyDescent="0.25">
      <c r="A1052" s="1">
        <v>2</v>
      </c>
      <c r="B1052" s="1">
        <v>13</v>
      </c>
      <c r="C1052" s="1">
        <v>19</v>
      </c>
      <c r="D1052" s="5">
        <f>DATE(BaseInfo!$C$8,A1052,B1052)+TIME(C1052-1,0,0) + TIME(BaseInfo!$C$12,BaseInfo!$C$13,0)</f>
        <v>44605.979166666664</v>
      </c>
      <c r="E1052" s="2">
        <f t="shared" si="66"/>
        <v>0</v>
      </c>
      <c r="F1052" s="2">
        <v>1.0609999999999999</v>
      </c>
      <c r="G1052" s="2">
        <v>1.8169999999999999</v>
      </c>
      <c r="H1052" s="3">
        <v>36.421999999999997</v>
      </c>
      <c r="I1052" s="4">
        <v>0</v>
      </c>
      <c r="J1052" s="11">
        <f t="shared" si="64"/>
        <v>2</v>
      </c>
      <c r="K1052" s="11">
        <f t="shared" si="65"/>
        <v>24</v>
      </c>
      <c r="L1052" s="12">
        <f t="shared" si="67"/>
        <v>2.1040936290954355</v>
      </c>
      <c r="M1052" s="13" cm="1">
        <f t="array" ref="M1052">BaseInfo!$C$10*(1-E1052)*INDEX(BaseInfo!$E$21:$AB$21,K1052)*INDEX(BaseInfo!$E$25:$P$25,J1052)/L1052/MIN(H1052,130)/BaseInfo!$C$6*1000000/3600-IF(I1052&lt;0.1,BaseInfo!$C$15/MIN(H1052,130)*3600,0)</f>
        <v>18.072407539861352</v>
      </c>
    </row>
    <row r="1053" spans="1:13" x14ac:dyDescent="0.25">
      <c r="A1053" s="1">
        <v>2</v>
      </c>
      <c r="B1053" s="1">
        <v>13</v>
      </c>
      <c r="C1053" s="1">
        <v>20</v>
      </c>
      <c r="D1053" s="5">
        <f>DATE(BaseInfo!$C$8,A1053,B1053)+TIME(C1053-1,0,0) + TIME(BaseInfo!$C$12,BaseInfo!$C$13,0)</f>
        <v>44606.020833333328</v>
      </c>
      <c r="E1053" s="2">
        <f t="shared" si="66"/>
        <v>0</v>
      </c>
      <c r="F1053" s="2">
        <v>0.76900000000000002</v>
      </c>
      <c r="G1053" s="2">
        <v>2.5169999999999999</v>
      </c>
      <c r="H1053" s="3">
        <v>36.280999999999999</v>
      </c>
      <c r="I1053" s="4">
        <v>0</v>
      </c>
      <c r="J1053" s="11">
        <f t="shared" si="64"/>
        <v>2</v>
      </c>
      <c r="K1053" s="11">
        <f t="shared" si="65"/>
        <v>1</v>
      </c>
      <c r="L1053" s="12">
        <f t="shared" si="67"/>
        <v>2.6318529594185156</v>
      </c>
      <c r="M1053" s="13" cm="1">
        <f t="array" ref="M1053">BaseInfo!$C$10*(1-E1053)*INDEX(BaseInfo!$E$21:$AB$21,K1053)*INDEX(BaseInfo!$E$25:$P$25,J1053)/L1053/MIN(H1053,130)/BaseInfo!$C$6*1000000/3600-IF(I1053&lt;0.1,BaseInfo!$C$15/MIN(H1053,130)*3600,0)</f>
        <v>12.514795491342971</v>
      </c>
    </row>
    <row r="1054" spans="1:13" x14ac:dyDescent="0.25">
      <c r="A1054" s="1">
        <v>2</v>
      </c>
      <c r="B1054" s="1">
        <v>13</v>
      </c>
      <c r="C1054" s="1">
        <v>21</v>
      </c>
      <c r="D1054" s="5">
        <f>DATE(BaseInfo!$C$8,A1054,B1054)+TIME(C1054-1,0,0) + TIME(BaseInfo!$C$12,BaseInfo!$C$13,0)</f>
        <v>44606.0625</v>
      </c>
      <c r="E1054" s="2">
        <f t="shared" si="66"/>
        <v>0</v>
      </c>
      <c r="F1054" s="2">
        <v>0.51</v>
      </c>
      <c r="G1054" s="2">
        <v>2.61</v>
      </c>
      <c r="H1054" s="3">
        <v>36.173999999999999</v>
      </c>
      <c r="I1054" s="4">
        <v>0</v>
      </c>
      <c r="J1054" s="11">
        <f t="shared" si="64"/>
        <v>2</v>
      </c>
      <c r="K1054" s="11">
        <f t="shared" si="65"/>
        <v>2</v>
      </c>
      <c r="L1054" s="12">
        <f t="shared" si="67"/>
        <v>2.6593608254616368</v>
      </c>
      <c r="M1054" s="13" cm="1">
        <f t="array" ref="M1054">BaseInfo!$C$10*(1-E1054)*INDEX(BaseInfo!$E$21:$AB$21,K1054)*INDEX(BaseInfo!$E$25:$P$25,J1054)/L1054/MIN(H1054,130)/BaseInfo!$C$6*1000000/3600-IF(I1054&lt;0.1,BaseInfo!$C$15/MIN(H1054,130)*3600,0)</f>
        <v>12.319039681719822</v>
      </c>
    </row>
    <row r="1055" spans="1:13" x14ac:dyDescent="0.25">
      <c r="A1055" s="1">
        <v>2</v>
      </c>
      <c r="B1055" s="1">
        <v>13</v>
      </c>
      <c r="C1055" s="1">
        <v>22</v>
      </c>
      <c r="D1055" s="5">
        <f>DATE(BaseInfo!$C$8,A1055,B1055)+TIME(C1055-1,0,0) + TIME(BaseInfo!$C$12,BaseInfo!$C$13,0)</f>
        <v>44606.104166666664</v>
      </c>
      <c r="E1055" s="2">
        <f t="shared" si="66"/>
        <v>0</v>
      </c>
      <c r="F1055" s="2">
        <v>0.317</v>
      </c>
      <c r="G1055" s="2">
        <v>2.5640000000000001</v>
      </c>
      <c r="H1055" s="3">
        <v>36.106999999999999</v>
      </c>
      <c r="I1055" s="4">
        <v>0</v>
      </c>
      <c r="J1055" s="11">
        <f t="shared" si="64"/>
        <v>2</v>
      </c>
      <c r="K1055" s="11">
        <f t="shared" si="65"/>
        <v>3</v>
      </c>
      <c r="L1055" s="12">
        <f t="shared" si="67"/>
        <v>2.5835218210806734</v>
      </c>
      <c r="M1055" s="13" cm="1">
        <f t="array" ref="M1055">BaseInfo!$C$10*(1-E1055)*INDEX(BaseInfo!$E$21:$AB$21,K1055)*INDEX(BaseInfo!$E$25:$P$25,J1055)/L1055/MIN(H1055,130)/BaseInfo!$C$6*1000000/3600-IF(I1055&lt;0.1,BaseInfo!$C$15/MIN(H1055,130)*3600,0)</f>
        <v>12.996872964297339</v>
      </c>
    </row>
    <row r="1056" spans="1:13" x14ac:dyDescent="0.25">
      <c r="A1056" s="1">
        <v>2</v>
      </c>
      <c r="B1056" s="1">
        <v>13</v>
      </c>
      <c r="C1056" s="1">
        <v>23</v>
      </c>
      <c r="D1056" s="5">
        <f>DATE(BaseInfo!$C$8,A1056,B1056)+TIME(C1056-1,0,0) + TIME(BaseInfo!$C$12,BaseInfo!$C$13,0)</f>
        <v>44606.145833333328</v>
      </c>
      <c r="E1056" s="2">
        <f t="shared" si="66"/>
        <v>0</v>
      </c>
      <c r="F1056" s="2">
        <v>0.56299999999999994</v>
      </c>
      <c r="G1056" s="2">
        <v>2.331</v>
      </c>
      <c r="H1056" s="3">
        <v>36.03</v>
      </c>
      <c r="I1056" s="4">
        <v>0</v>
      </c>
      <c r="J1056" s="11">
        <f t="shared" si="64"/>
        <v>2</v>
      </c>
      <c r="K1056" s="11">
        <f t="shared" si="65"/>
        <v>4</v>
      </c>
      <c r="L1056" s="12">
        <f t="shared" si="67"/>
        <v>2.3980262717493317</v>
      </c>
      <c r="M1056" s="13" cm="1">
        <f t="array" ref="M1056">BaseInfo!$C$10*(1-E1056)*INDEX(BaseInfo!$E$21:$AB$21,K1056)*INDEX(BaseInfo!$E$25:$P$25,J1056)/L1056/MIN(H1056,130)/BaseInfo!$C$6*1000000/3600-IF(I1056&lt;0.1,BaseInfo!$C$15/MIN(H1056,130)*3600,0)</f>
        <v>14.805040083219717</v>
      </c>
    </row>
    <row r="1057" spans="1:13" x14ac:dyDescent="0.25">
      <c r="A1057" s="1">
        <v>2</v>
      </c>
      <c r="B1057" s="1">
        <v>13</v>
      </c>
      <c r="C1057" s="1">
        <v>24</v>
      </c>
      <c r="D1057" s="5">
        <f>DATE(BaseInfo!$C$8,A1057,B1057)+TIME(C1057-1,0,0) + TIME(BaseInfo!$C$12,BaseInfo!$C$13,0)</f>
        <v>44606.1875</v>
      </c>
      <c r="E1057" s="2">
        <f t="shared" si="66"/>
        <v>0</v>
      </c>
      <c r="F1057" s="2">
        <v>0.78300000000000003</v>
      </c>
      <c r="G1057" s="2">
        <v>2.266</v>
      </c>
      <c r="H1057" s="3">
        <v>35.927</v>
      </c>
      <c r="I1057" s="4">
        <v>0</v>
      </c>
      <c r="J1057" s="11">
        <f t="shared" si="64"/>
        <v>2</v>
      </c>
      <c r="K1057" s="11">
        <f t="shared" si="65"/>
        <v>5</v>
      </c>
      <c r="L1057" s="12">
        <f t="shared" si="67"/>
        <v>2.3974663709841688</v>
      </c>
      <c r="M1057" s="13" cm="1">
        <f t="array" ref="M1057">BaseInfo!$C$10*(1-E1057)*INDEX(BaseInfo!$E$21:$AB$21,K1057)*INDEX(BaseInfo!$E$25:$P$25,J1057)/L1057/MIN(H1057,130)/BaseInfo!$C$6*1000000/3600-IF(I1057&lt;0.1,BaseInfo!$C$15/MIN(H1057,130)*3600,0)</f>
        <v>64.600515781650913</v>
      </c>
    </row>
    <row r="1058" spans="1:13" x14ac:dyDescent="0.25">
      <c r="A1058" s="1">
        <v>2</v>
      </c>
      <c r="B1058" s="1">
        <v>14</v>
      </c>
      <c r="C1058" s="1">
        <v>1</v>
      </c>
      <c r="D1058" s="5">
        <f>DATE(BaseInfo!$C$8,A1058,B1058)+TIME(C1058-1,0,0) + TIME(BaseInfo!$C$12,BaseInfo!$C$13,0)</f>
        <v>44606.229166666664</v>
      </c>
      <c r="E1058" s="2">
        <f t="shared" si="66"/>
        <v>0</v>
      </c>
      <c r="F1058" s="2">
        <v>2.1000000000000001E-2</v>
      </c>
      <c r="G1058" s="2">
        <v>2.2429999999999999</v>
      </c>
      <c r="H1058" s="3">
        <v>35.789000000000001</v>
      </c>
      <c r="I1058" s="4">
        <v>0</v>
      </c>
      <c r="J1058" s="11">
        <f t="shared" si="64"/>
        <v>2</v>
      </c>
      <c r="K1058" s="11">
        <f t="shared" si="65"/>
        <v>6</v>
      </c>
      <c r="L1058" s="12">
        <f t="shared" si="67"/>
        <v>2.2430983036862204</v>
      </c>
      <c r="M1058" s="13" cm="1">
        <f t="array" ref="M1058">BaseInfo!$C$10*(1-E1058)*INDEX(BaseInfo!$E$21:$AB$21,K1058)*INDEX(BaseInfo!$E$25:$P$25,J1058)/L1058/MIN(H1058,130)/BaseInfo!$C$6*1000000/3600-IF(I1058&lt;0.1,BaseInfo!$C$15/MIN(H1058,130)*3600,0)</f>
        <v>123.38055996189978</v>
      </c>
    </row>
    <row r="1059" spans="1:13" x14ac:dyDescent="0.25">
      <c r="A1059" s="1">
        <v>2</v>
      </c>
      <c r="B1059" s="1">
        <v>14</v>
      </c>
      <c r="C1059" s="1">
        <v>2</v>
      </c>
      <c r="D1059" s="5">
        <f>DATE(BaseInfo!$C$8,A1059,B1059)+TIME(C1059-1,0,0) + TIME(BaseInfo!$C$12,BaseInfo!$C$13,0)</f>
        <v>44606.270833333328</v>
      </c>
      <c r="E1059" s="2">
        <f t="shared" si="66"/>
        <v>0</v>
      </c>
      <c r="F1059" s="2">
        <v>-0.41299999999999998</v>
      </c>
      <c r="G1059" s="2">
        <v>2.0960000000000001</v>
      </c>
      <c r="H1059" s="3">
        <v>35.662999999999997</v>
      </c>
      <c r="I1059" s="4">
        <v>0</v>
      </c>
      <c r="J1059" s="11">
        <f t="shared" si="64"/>
        <v>2</v>
      </c>
      <c r="K1059" s="11">
        <f t="shared" si="65"/>
        <v>7</v>
      </c>
      <c r="L1059" s="12">
        <f t="shared" si="67"/>
        <v>2.1363017109013418</v>
      </c>
      <c r="M1059" s="13" cm="1">
        <f t="array" ref="M1059">BaseInfo!$C$10*(1-E1059)*INDEX(BaseInfo!$E$21:$AB$21,K1059)*INDEX(BaseInfo!$E$25:$P$25,J1059)/L1059/MIN(H1059,130)/BaseInfo!$C$6*1000000/3600-IF(I1059&lt;0.1,BaseInfo!$C$15/MIN(H1059,130)*3600,0)</f>
        <v>186.75300475395787</v>
      </c>
    </row>
    <row r="1060" spans="1:13" x14ac:dyDescent="0.25">
      <c r="A1060" s="1">
        <v>2</v>
      </c>
      <c r="B1060" s="1">
        <v>14</v>
      </c>
      <c r="C1060" s="1">
        <v>3</v>
      </c>
      <c r="D1060" s="5">
        <f>DATE(BaseInfo!$C$8,A1060,B1060)+TIME(C1060-1,0,0) + TIME(BaseInfo!$C$12,BaseInfo!$C$13,0)</f>
        <v>44606.3125</v>
      </c>
      <c r="E1060" s="2">
        <f t="shared" si="66"/>
        <v>0</v>
      </c>
      <c r="F1060" s="2">
        <v>-0.499</v>
      </c>
      <c r="G1060" s="2">
        <v>1.4850000000000001</v>
      </c>
      <c r="H1060" s="3">
        <v>42.499000000000002</v>
      </c>
      <c r="I1060" s="4">
        <v>0</v>
      </c>
      <c r="J1060" s="11">
        <f t="shared" si="64"/>
        <v>2</v>
      </c>
      <c r="K1060" s="11">
        <f t="shared" si="65"/>
        <v>8</v>
      </c>
      <c r="L1060" s="12">
        <f t="shared" si="67"/>
        <v>1.5665969488033609</v>
      </c>
      <c r="M1060" s="13" cm="1">
        <f t="array" ref="M1060">BaseInfo!$C$10*(1-E1060)*INDEX(BaseInfo!$E$21:$AB$21,K1060)*INDEX(BaseInfo!$E$25:$P$25,J1060)/L1060/MIN(H1060,130)/BaseInfo!$C$6*1000000/3600-IF(I1060&lt;0.1,BaseInfo!$C$15/MIN(H1060,130)*3600,0)</f>
        <v>313.32202439859492</v>
      </c>
    </row>
    <row r="1061" spans="1:13" x14ac:dyDescent="0.25">
      <c r="A1061" s="1">
        <v>2</v>
      </c>
      <c r="B1061" s="1">
        <v>14</v>
      </c>
      <c r="C1061" s="1">
        <v>4</v>
      </c>
      <c r="D1061" s="5">
        <f>DATE(BaseInfo!$C$8,A1061,B1061)+TIME(C1061-1,0,0) + TIME(BaseInfo!$C$12,BaseInfo!$C$13,0)</f>
        <v>44606.354166666664</v>
      </c>
      <c r="E1061" s="2">
        <f t="shared" si="66"/>
        <v>0</v>
      </c>
      <c r="F1061" s="2">
        <v>-0.60499999999999998</v>
      </c>
      <c r="G1061" s="2">
        <v>1.611</v>
      </c>
      <c r="H1061" s="3">
        <v>105.23699999999999</v>
      </c>
      <c r="I1061" s="4">
        <v>0</v>
      </c>
      <c r="J1061" s="11">
        <f t="shared" si="64"/>
        <v>2</v>
      </c>
      <c r="K1061" s="11">
        <f t="shared" si="65"/>
        <v>9</v>
      </c>
      <c r="L1061" s="12">
        <f t="shared" si="67"/>
        <v>1.7208561822534734</v>
      </c>
      <c r="M1061" s="13" cm="1">
        <f t="array" ref="M1061">BaseInfo!$C$10*(1-E1061)*INDEX(BaseInfo!$E$21:$AB$21,K1061)*INDEX(BaseInfo!$E$25:$P$25,J1061)/L1061/MIN(H1061,130)/BaseInfo!$C$6*1000000/3600-IF(I1061&lt;0.1,BaseInfo!$C$15/MIN(H1061,130)*3600,0)</f>
        <v>150.37430104584911</v>
      </c>
    </row>
    <row r="1062" spans="1:13" x14ac:dyDescent="0.25">
      <c r="A1062" s="1">
        <v>2</v>
      </c>
      <c r="B1062" s="1">
        <v>14</v>
      </c>
      <c r="C1062" s="1">
        <v>5</v>
      </c>
      <c r="D1062" s="5">
        <f>DATE(BaseInfo!$C$8,A1062,B1062)+TIME(C1062-1,0,0) + TIME(BaseInfo!$C$12,BaseInfo!$C$13,0)</f>
        <v>44606.395833333328</v>
      </c>
      <c r="E1062" s="2">
        <f t="shared" si="66"/>
        <v>0</v>
      </c>
      <c r="F1062" s="2">
        <v>-0.91300000000000003</v>
      </c>
      <c r="G1062" s="2">
        <v>1.871</v>
      </c>
      <c r="H1062" s="3">
        <v>192.15799999999999</v>
      </c>
      <c r="I1062" s="4">
        <v>0</v>
      </c>
      <c r="J1062" s="11">
        <f t="shared" si="64"/>
        <v>2</v>
      </c>
      <c r="K1062" s="11">
        <f t="shared" si="65"/>
        <v>10</v>
      </c>
      <c r="L1062" s="12">
        <f t="shared" si="67"/>
        <v>2.0818765573395557</v>
      </c>
      <c r="M1062" s="13" cm="1">
        <f t="array" ref="M1062">BaseInfo!$C$10*(1-E1062)*INDEX(BaseInfo!$E$21:$AB$21,K1062)*INDEX(BaseInfo!$E$25:$P$25,J1062)/L1062/MIN(H1062,130)/BaseInfo!$C$6*1000000/3600-IF(I1062&lt;0.1,BaseInfo!$C$15/MIN(H1062,130)*3600,0)</f>
        <v>115.97301493663177</v>
      </c>
    </row>
    <row r="1063" spans="1:13" x14ac:dyDescent="0.25">
      <c r="A1063" s="1">
        <v>2</v>
      </c>
      <c r="B1063" s="1">
        <v>14</v>
      </c>
      <c r="C1063" s="1">
        <v>6</v>
      </c>
      <c r="D1063" s="5">
        <f>DATE(BaseInfo!$C$8,A1063,B1063)+TIME(C1063-1,0,0) + TIME(BaseInfo!$C$12,BaseInfo!$C$13,0)</f>
        <v>44606.4375</v>
      </c>
      <c r="E1063" s="2">
        <f t="shared" si="66"/>
        <v>0</v>
      </c>
      <c r="F1063" s="2">
        <v>-1.0609999999999999</v>
      </c>
      <c r="G1063" s="2">
        <v>2.3260000000000001</v>
      </c>
      <c r="H1063" s="3">
        <v>367.02100000000002</v>
      </c>
      <c r="I1063" s="4">
        <v>0</v>
      </c>
      <c r="J1063" s="11">
        <f t="shared" si="64"/>
        <v>2</v>
      </c>
      <c r="K1063" s="11">
        <f t="shared" si="65"/>
        <v>11</v>
      </c>
      <c r="L1063" s="12">
        <f t="shared" si="67"/>
        <v>2.5565596022780301</v>
      </c>
      <c r="M1063" s="13" cm="1">
        <f t="array" ref="M1063">BaseInfo!$C$10*(1-E1063)*INDEX(BaseInfo!$E$21:$AB$21,K1063)*INDEX(BaseInfo!$E$25:$P$25,J1063)/L1063/MIN(H1063,130)/BaseInfo!$C$6*1000000/3600-IF(I1063&lt;0.1,BaseInfo!$C$15/MIN(H1063,130)*3600,0)</f>
        <v>74.586821475548319</v>
      </c>
    </row>
    <row r="1064" spans="1:13" x14ac:dyDescent="0.25">
      <c r="A1064" s="1">
        <v>2</v>
      </c>
      <c r="B1064" s="1">
        <v>14</v>
      </c>
      <c r="C1064" s="1">
        <v>7</v>
      </c>
      <c r="D1064" s="5">
        <f>DATE(BaseInfo!$C$8,A1064,B1064)+TIME(C1064-1,0,0) + TIME(BaseInfo!$C$12,BaseInfo!$C$13,0)</f>
        <v>44606.479166666664</v>
      </c>
      <c r="E1064" s="2">
        <f t="shared" si="66"/>
        <v>0</v>
      </c>
      <c r="F1064" s="2">
        <v>-1.3089999999999999</v>
      </c>
      <c r="G1064" s="2">
        <v>2.6859999999999999</v>
      </c>
      <c r="H1064" s="3">
        <v>793.31</v>
      </c>
      <c r="I1064" s="4">
        <v>0</v>
      </c>
      <c r="J1064" s="11">
        <f t="shared" si="64"/>
        <v>2</v>
      </c>
      <c r="K1064" s="11">
        <f t="shared" si="65"/>
        <v>12</v>
      </c>
      <c r="L1064" s="12">
        <f t="shared" si="67"/>
        <v>2.9879887884662484</v>
      </c>
      <c r="M1064" s="13" cm="1">
        <f t="array" ref="M1064">BaseInfo!$C$10*(1-E1064)*INDEX(BaseInfo!$E$21:$AB$21,K1064)*INDEX(BaseInfo!$E$25:$P$25,J1064)/L1064/MIN(H1064,130)/BaseInfo!$C$6*1000000/3600-IF(I1064&lt;0.1,BaseInfo!$C$15/MIN(H1064,130)*3600,0)</f>
        <v>52.386419670314872</v>
      </c>
    </row>
    <row r="1065" spans="1:13" x14ac:dyDescent="0.25">
      <c r="A1065" s="1">
        <v>2</v>
      </c>
      <c r="B1065" s="1">
        <v>14</v>
      </c>
      <c r="C1065" s="1">
        <v>8</v>
      </c>
      <c r="D1065" s="5">
        <f>DATE(BaseInfo!$C$8,A1065,B1065)+TIME(C1065-1,0,0) + TIME(BaseInfo!$C$12,BaseInfo!$C$13,0)</f>
        <v>44606.520833333328</v>
      </c>
      <c r="E1065" s="2">
        <f t="shared" si="66"/>
        <v>0</v>
      </c>
      <c r="F1065" s="2">
        <v>-1.544</v>
      </c>
      <c r="G1065" s="2">
        <v>2.7370000000000001</v>
      </c>
      <c r="H1065" s="3">
        <v>1040.722</v>
      </c>
      <c r="I1065" s="4">
        <v>0</v>
      </c>
      <c r="J1065" s="11">
        <f t="shared" si="64"/>
        <v>2</v>
      </c>
      <c r="K1065" s="11">
        <f t="shared" si="65"/>
        <v>13</v>
      </c>
      <c r="L1065" s="12">
        <f t="shared" si="67"/>
        <v>3.1424679791526917</v>
      </c>
      <c r="M1065" s="13" cm="1">
        <f t="array" ref="M1065">BaseInfo!$C$10*(1-E1065)*INDEX(BaseInfo!$E$21:$AB$21,K1065)*INDEX(BaseInfo!$E$25:$P$25,J1065)/L1065/MIN(H1065,130)/BaseInfo!$C$6*1000000/3600-IF(I1065&lt;0.1,BaseInfo!$C$15/MIN(H1065,130)*3600,0)</f>
        <v>49.675047494620408</v>
      </c>
    </row>
    <row r="1066" spans="1:13" x14ac:dyDescent="0.25">
      <c r="A1066" s="1">
        <v>2</v>
      </c>
      <c r="B1066" s="1">
        <v>14</v>
      </c>
      <c r="C1066" s="1">
        <v>9</v>
      </c>
      <c r="D1066" s="5">
        <f>DATE(BaseInfo!$C$8,A1066,B1066)+TIME(C1066-1,0,0) + TIME(BaseInfo!$C$12,BaseInfo!$C$13,0)</f>
        <v>44606.5625</v>
      </c>
      <c r="E1066" s="2">
        <f t="shared" si="66"/>
        <v>0</v>
      </c>
      <c r="F1066" s="2">
        <v>-1.534</v>
      </c>
      <c r="G1066" s="2">
        <v>2.7509999999999999</v>
      </c>
      <c r="H1066" s="3">
        <v>1127.3130000000001</v>
      </c>
      <c r="I1066" s="4">
        <v>0</v>
      </c>
      <c r="J1066" s="11">
        <f t="shared" si="64"/>
        <v>2</v>
      </c>
      <c r="K1066" s="11">
        <f t="shared" si="65"/>
        <v>14</v>
      </c>
      <c r="L1066" s="12">
        <f t="shared" si="67"/>
        <v>3.1497868181830975</v>
      </c>
      <c r="M1066" s="13" cm="1">
        <f t="array" ref="M1066">BaseInfo!$C$10*(1-E1066)*INDEX(BaseInfo!$E$21:$AB$21,K1066)*INDEX(BaseInfo!$E$25:$P$25,J1066)/L1066/MIN(H1066,130)/BaseInfo!$C$6*1000000/3600-IF(I1066&lt;0.1,BaseInfo!$C$15/MIN(H1066,130)*3600,0)</f>
        <v>49.553188063225512</v>
      </c>
    </row>
    <row r="1067" spans="1:13" x14ac:dyDescent="0.25">
      <c r="A1067" s="1">
        <v>2</v>
      </c>
      <c r="B1067" s="1">
        <v>14</v>
      </c>
      <c r="C1067" s="1">
        <v>10</v>
      </c>
      <c r="D1067" s="5">
        <f>DATE(BaseInfo!$C$8,A1067,B1067)+TIME(C1067-1,0,0) + TIME(BaseInfo!$C$12,BaseInfo!$C$13,0)</f>
        <v>44606.604166666664</v>
      </c>
      <c r="E1067" s="2">
        <f t="shared" si="66"/>
        <v>0</v>
      </c>
      <c r="F1067" s="2">
        <v>-1.3120000000000001</v>
      </c>
      <c r="G1067" s="2">
        <v>2.64</v>
      </c>
      <c r="H1067" s="3">
        <v>1157.606</v>
      </c>
      <c r="I1067" s="4">
        <v>0</v>
      </c>
      <c r="J1067" s="11">
        <f t="shared" si="64"/>
        <v>2</v>
      </c>
      <c r="K1067" s="11">
        <f t="shared" si="65"/>
        <v>15</v>
      </c>
      <c r="L1067" s="12">
        <f t="shared" si="67"/>
        <v>2.9480407052820694</v>
      </c>
      <c r="M1067" s="13" cm="1">
        <f t="array" ref="M1067">BaseInfo!$C$10*(1-E1067)*INDEX(BaseInfo!$E$21:$AB$21,K1067)*INDEX(BaseInfo!$E$25:$P$25,J1067)/L1067/MIN(H1067,130)/BaseInfo!$C$6*1000000/3600-IF(I1067&lt;0.1,BaseInfo!$C$15/MIN(H1067,130)*3600,0)</f>
        <v>53.133818614938896</v>
      </c>
    </row>
    <row r="1068" spans="1:13" x14ac:dyDescent="0.25">
      <c r="A1068" s="1">
        <v>2</v>
      </c>
      <c r="B1068" s="1">
        <v>14</v>
      </c>
      <c r="C1068" s="1">
        <v>11</v>
      </c>
      <c r="D1068" s="5">
        <f>DATE(BaseInfo!$C$8,A1068,B1068)+TIME(C1068-1,0,0) + TIME(BaseInfo!$C$12,BaseInfo!$C$13,0)</f>
        <v>44606.645833333328</v>
      </c>
      <c r="E1068" s="2">
        <f t="shared" si="66"/>
        <v>0</v>
      </c>
      <c r="F1068" s="2">
        <v>-0.91800000000000004</v>
      </c>
      <c r="G1068" s="2">
        <v>2.512</v>
      </c>
      <c r="H1068" s="3">
        <v>1134.5150000000001</v>
      </c>
      <c r="I1068" s="4">
        <v>0</v>
      </c>
      <c r="J1068" s="11">
        <f t="shared" si="64"/>
        <v>2</v>
      </c>
      <c r="K1068" s="11">
        <f t="shared" si="65"/>
        <v>16</v>
      </c>
      <c r="L1068" s="12">
        <f t="shared" si="67"/>
        <v>2.67448462324987</v>
      </c>
      <c r="M1068" s="13" cm="1">
        <f t="array" ref="M1068">BaseInfo!$C$10*(1-E1068)*INDEX(BaseInfo!$E$21:$AB$21,K1068)*INDEX(BaseInfo!$E$25:$P$25,J1068)/L1068/MIN(H1068,130)/BaseInfo!$C$6*1000000/3600-IF(I1068&lt;0.1,BaseInfo!$C$15/MIN(H1068,130)*3600,0)</f>
        <v>71.175990841502809</v>
      </c>
    </row>
    <row r="1069" spans="1:13" x14ac:dyDescent="0.25">
      <c r="A1069" s="1">
        <v>2</v>
      </c>
      <c r="B1069" s="1">
        <v>14</v>
      </c>
      <c r="C1069" s="1">
        <v>12</v>
      </c>
      <c r="D1069" s="5">
        <f>DATE(BaseInfo!$C$8,A1069,B1069)+TIME(C1069-1,0,0) + TIME(BaseInfo!$C$12,BaseInfo!$C$13,0)</f>
        <v>44606.6875</v>
      </c>
      <c r="E1069" s="2">
        <f t="shared" si="66"/>
        <v>0</v>
      </c>
      <c r="F1069" s="2">
        <v>-0.66600000000000004</v>
      </c>
      <c r="G1069" s="2">
        <v>2.141</v>
      </c>
      <c r="H1069" s="3">
        <v>527.71799999999996</v>
      </c>
      <c r="I1069" s="4">
        <v>0</v>
      </c>
      <c r="J1069" s="11">
        <f t="shared" si="64"/>
        <v>2</v>
      </c>
      <c r="K1069" s="11">
        <f t="shared" si="65"/>
        <v>17</v>
      </c>
      <c r="L1069" s="12">
        <f t="shared" si="67"/>
        <v>2.2421946837864013</v>
      </c>
      <c r="M1069" s="13" cm="1">
        <f t="array" ref="M1069">BaseInfo!$C$10*(1-E1069)*INDEX(BaseInfo!$E$21:$AB$21,K1069)*INDEX(BaseInfo!$E$25:$P$25,J1069)/L1069/MIN(H1069,130)/BaseInfo!$C$6*1000000/3600-IF(I1069&lt;0.1,BaseInfo!$C$15/MIN(H1069,130)*3600,0)</f>
        <v>107.48288047181009</v>
      </c>
    </row>
    <row r="1070" spans="1:13" x14ac:dyDescent="0.25">
      <c r="A1070" s="1">
        <v>2</v>
      </c>
      <c r="B1070" s="1">
        <v>14</v>
      </c>
      <c r="C1070" s="1">
        <v>13</v>
      </c>
      <c r="D1070" s="5">
        <f>DATE(BaseInfo!$C$8,A1070,B1070)+TIME(C1070-1,0,0) + TIME(BaseInfo!$C$12,BaseInfo!$C$13,0)</f>
        <v>44606.729166666664</v>
      </c>
      <c r="E1070" s="2">
        <f t="shared" si="66"/>
        <v>0</v>
      </c>
      <c r="F1070" s="2">
        <v>-0.85899999999999999</v>
      </c>
      <c r="G1070" s="2">
        <v>1.4430000000000001</v>
      </c>
      <c r="H1070" s="3">
        <v>38.957999999999998</v>
      </c>
      <c r="I1070" s="4">
        <v>0</v>
      </c>
      <c r="J1070" s="11">
        <f t="shared" si="64"/>
        <v>2</v>
      </c>
      <c r="K1070" s="11">
        <f t="shared" si="65"/>
        <v>18</v>
      </c>
      <c r="L1070" s="12">
        <f t="shared" si="67"/>
        <v>1.6793242688653076</v>
      </c>
      <c r="M1070" s="13" cm="1">
        <f t="array" ref="M1070">BaseInfo!$C$10*(1-E1070)*INDEX(BaseInfo!$E$21:$AB$21,K1070)*INDEX(BaseInfo!$E$25:$P$25,J1070)/L1070/MIN(H1070,130)/BaseInfo!$C$6*1000000/3600-IF(I1070&lt;0.1,BaseInfo!$C$15/MIN(H1070,130)*3600,0)</f>
        <v>481.97512497975015</v>
      </c>
    </row>
    <row r="1071" spans="1:13" x14ac:dyDescent="0.25">
      <c r="A1071" s="1">
        <v>2</v>
      </c>
      <c r="B1071" s="1">
        <v>14</v>
      </c>
      <c r="C1071" s="1">
        <v>14</v>
      </c>
      <c r="D1071" s="5">
        <f>DATE(BaseInfo!$C$8,A1071,B1071)+TIME(C1071-1,0,0) + TIME(BaseInfo!$C$12,BaseInfo!$C$13,0)</f>
        <v>44606.770833333328</v>
      </c>
      <c r="E1071" s="2">
        <f t="shared" si="66"/>
        <v>0</v>
      </c>
      <c r="F1071" s="2">
        <v>-0.85599999999999998</v>
      </c>
      <c r="G1071" s="2">
        <v>1.0740000000000001</v>
      </c>
      <c r="H1071" s="3">
        <v>37.119</v>
      </c>
      <c r="I1071" s="4">
        <v>0</v>
      </c>
      <c r="J1071" s="11">
        <f t="shared" si="64"/>
        <v>2</v>
      </c>
      <c r="K1071" s="11">
        <f t="shared" si="65"/>
        <v>19</v>
      </c>
      <c r="L1071" s="12">
        <f t="shared" si="67"/>
        <v>1.3733943352147626</v>
      </c>
      <c r="M1071" s="13" cm="1">
        <f t="array" ref="M1071">BaseInfo!$C$10*(1-E1071)*INDEX(BaseInfo!$E$21:$AB$21,K1071)*INDEX(BaseInfo!$E$25:$P$25,J1071)/L1071/MIN(H1071,130)/BaseInfo!$C$6*1000000/3600-IF(I1071&lt;0.1,BaseInfo!$C$15/MIN(H1071,130)*3600,0)</f>
        <v>620.69545576884207</v>
      </c>
    </row>
    <row r="1072" spans="1:13" x14ac:dyDescent="0.25">
      <c r="A1072" s="1">
        <v>2</v>
      </c>
      <c r="B1072" s="1">
        <v>14</v>
      </c>
      <c r="C1072" s="1">
        <v>15</v>
      </c>
      <c r="D1072" s="5">
        <f>DATE(BaseInfo!$C$8,A1072,B1072)+TIME(C1072-1,0,0) + TIME(BaseInfo!$C$12,BaseInfo!$C$13,0)</f>
        <v>44606.8125</v>
      </c>
      <c r="E1072" s="2">
        <f t="shared" si="66"/>
        <v>0</v>
      </c>
      <c r="F1072" s="2">
        <v>-0.64200000000000002</v>
      </c>
      <c r="G1072" s="2">
        <v>1.369</v>
      </c>
      <c r="H1072" s="3">
        <v>37.024999999999999</v>
      </c>
      <c r="I1072" s="4">
        <v>0</v>
      </c>
      <c r="J1072" s="11">
        <f t="shared" si="64"/>
        <v>2</v>
      </c>
      <c r="K1072" s="11">
        <f t="shared" si="65"/>
        <v>20</v>
      </c>
      <c r="L1072" s="12">
        <f t="shared" si="67"/>
        <v>1.5120598533126921</v>
      </c>
      <c r="M1072" s="13" cm="1">
        <f t="array" ref="M1072">BaseInfo!$C$10*(1-E1072)*INDEX(BaseInfo!$E$21:$AB$21,K1072)*INDEX(BaseInfo!$E$25:$P$25,J1072)/L1072/MIN(H1072,130)/BaseInfo!$C$6*1000000/3600-IF(I1072&lt;0.1,BaseInfo!$C$15/MIN(H1072,130)*3600,0)</f>
        <v>487.77517187820195</v>
      </c>
    </row>
    <row r="1073" spans="1:13" x14ac:dyDescent="0.25">
      <c r="A1073" s="1">
        <v>2</v>
      </c>
      <c r="B1073" s="1">
        <v>14</v>
      </c>
      <c r="C1073" s="1">
        <v>16</v>
      </c>
      <c r="D1073" s="5">
        <f>DATE(BaseInfo!$C$8,A1073,B1073)+TIME(C1073-1,0,0) + TIME(BaseInfo!$C$12,BaseInfo!$C$13,0)</f>
        <v>44606.854166666664</v>
      </c>
      <c r="E1073" s="2">
        <f t="shared" si="66"/>
        <v>0</v>
      </c>
      <c r="F1073" s="2">
        <v>1.2390000000000001</v>
      </c>
      <c r="G1073" s="2">
        <v>1.821</v>
      </c>
      <c r="H1073" s="3">
        <v>36.911000000000001</v>
      </c>
      <c r="I1073" s="4">
        <v>0</v>
      </c>
      <c r="J1073" s="11">
        <f t="shared" si="64"/>
        <v>2</v>
      </c>
      <c r="K1073" s="11">
        <f t="shared" si="65"/>
        <v>21</v>
      </c>
      <c r="L1073" s="12">
        <f t="shared" si="67"/>
        <v>2.2025353572644413</v>
      </c>
      <c r="M1073" s="13" cm="1">
        <f t="array" ref="M1073">BaseInfo!$C$10*(1-E1073)*INDEX(BaseInfo!$E$21:$AB$21,K1073)*INDEX(BaseInfo!$E$25:$P$25,J1073)/L1073/MIN(H1073,130)/BaseInfo!$C$6*1000000/3600-IF(I1073&lt;0.1,BaseInfo!$C$15/MIN(H1073,130)*3600,0)</f>
        <v>253.77897263712171</v>
      </c>
    </row>
    <row r="1074" spans="1:13" x14ac:dyDescent="0.25">
      <c r="A1074" s="1">
        <v>2</v>
      </c>
      <c r="B1074" s="1">
        <v>14</v>
      </c>
      <c r="C1074" s="1">
        <v>17</v>
      </c>
      <c r="D1074" s="5">
        <f>DATE(BaseInfo!$C$8,A1074,B1074)+TIME(C1074-1,0,0) + TIME(BaseInfo!$C$12,BaseInfo!$C$13,0)</f>
        <v>44606.895833333328</v>
      </c>
      <c r="E1074" s="2">
        <f t="shared" si="66"/>
        <v>0</v>
      </c>
      <c r="F1074" s="2">
        <v>2.4630000000000001</v>
      </c>
      <c r="G1074" s="2">
        <v>1.6830000000000001</v>
      </c>
      <c r="H1074" s="3">
        <v>36.746000000000002</v>
      </c>
      <c r="I1074" s="4">
        <v>0</v>
      </c>
      <c r="J1074" s="11">
        <f t="shared" si="64"/>
        <v>2</v>
      </c>
      <c r="K1074" s="11">
        <f t="shared" si="65"/>
        <v>22</v>
      </c>
      <c r="L1074" s="12">
        <f t="shared" si="67"/>
        <v>2.9830953722601632</v>
      </c>
      <c r="M1074" s="13" cm="1">
        <f t="array" ref="M1074">BaseInfo!$C$10*(1-E1074)*INDEX(BaseInfo!$E$21:$AB$21,K1074)*INDEX(BaseInfo!$E$25:$P$25,J1074)/L1074/MIN(H1074,130)/BaseInfo!$C$6*1000000/3600-IF(I1074&lt;0.1,BaseInfo!$C$15/MIN(H1074,130)*3600,0)</f>
        <v>127.01783968369068</v>
      </c>
    </row>
    <row r="1075" spans="1:13" x14ac:dyDescent="0.25">
      <c r="A1075" s="1">
        <v>2</v>
      </c>
      <c r="B1075" s="1">
        <v>14</v>
      </c>
      <c r="C1075" s="1">
        <v>18</v>
      </c>
      <c r="D1075" s="5">
        <f>DATE(BaseInfo!$C$8,A1075,B1075)+TIME(C1075-1,0,0) + TIME(BaseInfo!$C$12,BaseInfo!$C$13,0)</f>
        <v>44606.9375</v>
      </c>
      <c r="E1075" s="2">
        <f t="shared" si="66"/>
        <v>0</v>
      </c>
      <c r="F1075" s="2">
        <v>2.585</v>
      </c>
      <c r="G1075" s="2">
        <v>2.2559999999999998</v>
      </c>
      <c r="H1075" s="3">
        <v>36.567</v>
      </c>
      <c r="I1075" s="4">
        <v>0</v>
      </c>
      <c r="J1075" s="11">
        <f t="shared" si="64"/>
        <v>2</v>
      </c>
      <c r="K1075" s="11">
        <f t="shared" si="65"/>
        <v>23</v>
      </c>
      <c r="L1075" s="12">
        <f t="shared" si="67"/>
        <v>3.4309999999999996</v>
      </c>
      <c r="M1075" s="13" cm="1">
        <f t="array" ref="M1075">BaseInfo!$C$10*(1-E1075)*INDEX(BaseInfo!$E$21:$AB$21,K1075)*INDEX(BaseInfo!$E$25:$P$25,J1075)/L1075/MIN(H1075,130)/BaseInfo!$C$6*1000000/3600-IF(I1075&lt;0.1,BaseInfo!$C$15/MIN(H1075,130)*3600,0)</f>
        <v>41.384960570161034</v>
      </c>
    </row>
    <row r="1076" spans="1:13" x14ac:dyDescent="0.25">
      <c r="A1076" s="1">
        <v>2</v>
      </c>
      <c r="B1076" s="1">
        <v>14</v>
      </c>
      <c r="C1076" s="1">
        <v>19</v>
      </c>
      <c r="D1076" s="5">
        <f>DATE(BaseInfo!$C$8,A1076,B1076)+TIME(C1076-1,0,0) + TIME(BaseInfo!$C$12,BaseInfo!$C$13,0)</f>
        <v>44606.979166666664</v>
      </c>
      <c r="E1076" s="2">
        <f t="shared" si="66"/>
        <v>0</v>
      </c>
      <c r="F1076" s="2">
        <v>2.2050000000000001</v>
      </c>
      <c r="G1076" s="2">
        <v>2.7160000000000002</v>
      </c>
      <c r="H1076" s="3">
        <v>36.418999999999997</v>
      </c>
      <c r="I1076" s="4">
        <v>0</v>
      </c>
      <c r="J1076" s="11">
        <f t="shared" si="64"/>
        <v>2</v>
      </c>
      <c r="K1076" s="11">
        <f t="shared" si="65"/>
        <v>24</v>
      </c>
      <c r="L1076" s="12">
        <f t="shared" si="67"/>
        <v>3.498382626300331</v>
      </c>
      <c r="M1076" s="13" cm="1">
        <f t="array" ref="M1076">BaseInfo!$C$10*(1-E1076)*INDEX(BaseInfo!$E$21:$AB$21,K1076)*INDEX(BaseInfo!$E$25:$P$25,J1076)/L1076/MIN(H1076,130)/BaseInfo!$C$6*1000000/3600-IF(I1076&lt;0.1,BaseInfo!$C$15/MIN(H1076,130)*3600,0)</f>
        <v>6.9308292675287753</v>
      </c>
    </row>
    <row r="1077" spans="1:13" x14ac:dyDescent="0.25">
      <c r="A1077" s="1">
        <v>2</v>
      </c>
      <c r="B1077" s="1">
        <v>14</v>
      </c>
      <c r="C1077" s="1">
        <v>20</v>
      </c>
      <c r="D1077" s="5">
        <f>DATE(BaseInfo!$C$8,A1077,B1077)+TIME(C1077-1,0,0) + TIME(BaseInfo!$C$12,BaseInfo!$C$13,0)</f>
        <v>44607.020833333328</v>
      </c>
      <c r="E1077" s="2">
        <f t="shared" si="66"/>
        <v>0</v>
      </c>
      <c r="F1077" s="2">
        <v>1.5509999999999999</v>
      </c>
      <c r="G1077" s="2">
        <v>3.1789999999999998</v>
      </c>
      <c r="H1077" s="3">
        <v>36.334000000000003</v>
      </c>
      <c r="I1077" s="4">
        <v>0</v>
      </c>
      <c r="J1077" s="11">
        <f t="shared" si="64"/>
        <v>2</v>
      </c>
      <c r="K1077" s="11">
        <f t="shared" si="65"/>
        <v>1</v>
      </c>
      <c r="L1077" s="12">
        <f t="shared" si="67"/>
        <v>3.5371799501863062</v>
      </c>
      <c r="M1077" s="13" cm="1">
        <f t="array" ref="M1077">BaseInfo!$C$10*(1-E1077)*INDEX(BaseInfo!$E$21:$AB$21,K1077)*INDEX(BaseInfo!$E$25:$P$25,J1077)/L1077/MIN(H1077,130)/BaseInfo!$C$6*1000000/3600-IF(I1077&lt;0.1,BaseInfo!$C$15/MIN(H1077,130)*3600,0)</f>
        <v>6.7621690463959361</v>
      </c>
    </row>
    <row r="1078" spans="1:13" x14ac:dyDescent="0.25">
      <c r="A1078" s="1">
        <v>2</v>
      </c>
      <c r="B1078" s="1">
        <v>14</v>
      </c>
      <c r="C1078" s="1">
        <v>21</v>
      </c>
      <c r="D1078" s="5">
        <f>DATE(BaseInfo!$C$8,A1078,B1078)+TIME(C1078-1,0,0) + TIME(BaseInfo!$C$12,BaseInfo!$C$13,0)</f>
        <v>44607.0625</v>
      </c>
      <c r="E1078" s="2">
        <f t="shared" si="66"/>
        <v>0</v>
      </c>
      <c r="F1078" s="2">
        <v>0.83499999999999996</v>
      </c>
      <c r="G1078" s="2">
        <v>3.4279999999999999</v>
      </c>
      <c r="H1078" s="3">
        <v>36.280999999999999</v>
      </c>
      <c r="I1078" s="4">
        <v>0</v>
      </c>
      <c r="J1078" s="11">
        <f t="shared" si="64"/>
        <v>2</v>
      </c>
      <c r="K1078" s="11">
        <f t="shared" si="65"/>
        <v>2</v>
      </c>
      <c r="L1078" s="12">
        <f t="shared" si="67"/>
        <v>3.5282302929372396</v>
      </c>
      <c r="M1078" s="13" cm="1">
        <f t="array" ref="M1078">BaseInfo!$C$10*(1-E1078)*INDEX(BaseInfo!$E$21:$AB$21,K1078)*INDEX(BaseInfo!$E$25:$P$25,J1078)/L1078/MIN(H1078,130)/BaseInfo!$C$6*1000000/3600-IF(I1078&lt;0.1,BaseInfo!$C$15/MIN(H1078,130)*3600,0)</f>
        <v>6.8143946246519409</v>
      </c>
    </row>
    <row r="1079" spans="1:13" x14ac:dyDescent="0.25">
      <c r="A1079" s="1">
        <v>2</v>
      </c>
      <c r="B1079" s="1">
        <v>14</v>
      </c>
      <c r="C1079" s="1">
        <v>22</v>
      </c>
      <c r="D1079" s="5">
        <f>DATE(BaseInfo!$C$8,A1079,B1079)+TIME(C1079-1,0,0) + TIME(BaseInfo!$C$12,BaseInfo!$C$13,0)</f>
        <v>44607.104166666664</v>
      </c>
      <c r="E1079" s="2">
        <f t="shared" si="66"/>
        <v>0</v>
      </c>
      <c r="F1079" s="2">
        <v>-0.34799999999999998</v>
      </c>
      <c r="G1079" s="2">
        <v>3.3559999999999999</v>
      </c>
      <c r="H1079" s="3">
        <v>36.084000000000003</v>
      </c>
      <c r="I1079" s="4">
        <v>0</v>
      </c>
      <c r="J1079" s="11">
        <f t="shared" si="64"/>
        <v>2</v>
      </c>
      <c r="K1079" s="11">
        <f t="shared" si="65"/>
        <v>3</v>
      </c>
      <c r="L1079" s="12">
        <f t="shared" si="67"/>
        <v>3.3739946650817334</v>
      </c>
      <c r="M1079" s="13" cm="1">
        <f t="array" ref="M1079">BaseInfo!$C$10*(1-E1079)*INDEX(BaseInfo!$E$21:$AB$21,K1079)*INDEX(BaseInfo!$E$25:$P$25,J1079)/L1079/MIN(H1079,130)/BaseInfo!$C$6*1000000/3600-IF(I1079&lt;0.1,BaseInfo!$C$15/MIN(H1079,130)*3600,0)</f>
        <v>7.6208716772187426</v>
      </c>
    </row>
    <row r="1080" spans="1:13" x14ac:dyDescent="0.25">
      <c r="A1080" s="1">
        <v>2</v>
      </c>
      <c r="B1080" s="1">
        <v>14</v>
      </c>
      <c r="C1080" s="1">
        <v>23</v>
      </c>
      <c r="D1080" s="5">
        <f>DATE(BaseInfo!$C$8,A1080,B1080)+TIME(C1080-1,0,0) + TIME(BaseInfo!$C$12,BaseInfo!$C$13,0)</f>
        <v>44607.145833333328</v>
      </c>
      <c r="E1080" s="2">
        <f t="shared" si="66"/>
        <v>0</v>
      </c>
      <c r="F1080" s="2">
        <v>-1.387</v>
      </c>
      <c r="G1080" s="2">
        <v>2.7989999999999999</v>
      </c>
      <c r="H1080" s="3">
        <v>35.936</v>
      </c>
      <c r="I1080" s="4">
        <v>0</v>
      </c>
      <c r="J1080" s="11">
        <f t="shared" si="64"/>
        <v>2</v>
      </c>
      <c r="K1080" s="11">
        <f t="shared" si="65"/>
        <v>4</v>
      </c>
      <c r="L1080" s="12">
        <f t="shared" si="67"/>
        <v>3.1238069722695734</v>
      </c>
      <c r="M1080" s="13" cm="1">
        <f t="array" ref="M1080">BaseInfo!$C$10*(1-E1080)*INDEX(BaseInfo!$E$21:$AB$21,K1080)*INDEX(BaseInfo!$E$25:$P$25,J1080)/L1080/MIN(H1080,130)/BaseInfo!$C$6*1000000/3600-IF(I1080&lt;0.1,BaseInfo!$C$15/MIN(H1080,130)*3600,0)</f>
        <v>9.0674646742089955</v>
      </c>
    </row>
    <row r="1081" spans="1:13" x14ac:dyDescent="0.25">
      <c r="A1081" s="1">
        <v>2</v>
      </c>
      <c r="B1081" s="1">
        <v>14</v>
      </c>
      <c r="C1081" s="1">
        <v>24</v>
      </c>
      <c r="D1081" s="5">
        <f>DATE(BaseInfo!$C$8,A1081,B1081)+TIME(C1081-1,0,0) + TIME(BaseInfo!$C$12,BaseInfo!$C$13,0)</f>
        <v>44607.1875</v>
      </c>
      <c r="E1081" s="2">
        <f t="shared" si="66"/>
        <v>0</v>
      </c>
      <c r="F1081" s="2">
        <v>-1.8959999999999999</v>
      </c>
      <c r="G1081" s="2">
        <v>2.181</v>
      </c>
      <c r="H1081" s="3">
        <v>35.823</v>
      </c>
      <c r="I1081" s="4">
        <v>0</v>
      </c>
      <c r="J1081" s="11">
        <f t="shared" si="64"/>
        <v>2</v>
      </c>
      <c r="K1081" s="11">
        <f t="shared" si="65"/>
        <v>5</v>
      </c>
      <c r="L1081" s="12">
        <f t="shared" si="67"/>
        <v>2.8899095141543789</v>
      </c>
      <c r="M1081" s="13" cm="1">
        <f t="array" ref="M1081">BaseInfo!$C$10*(1-E1081)*INDEX(BaseInfo!$E$21:$AB$21,K1081)*INDEX(BaseInfo!$E$25:$P$25,J1081)/L1081/MIN(H1081,130)/BaseInfo!$C$6*1000000/3600-IF(I1081&lt;0.1,BaseInfo!$C$15/MIN(H1081,130)*3600,0)</f>
        <v>52.035690158345297</v>
      </c>
    </row>
    <row r="1082" spans="1:13" x14ac:dyDescent="0.25">
      <c r="A1082" s="1">
        <v>2</v>
      </c>
      <c r="B1082" s="1">
        <v>15</v>
      </c>
      <c r="C1082" s="1">
        <v>1</v>
      </c>
      <c r="D1082" s="5">
        <f>DATE(BaseInfo!$C$8,A1082,B1082)+TIME(C1082-1,0,0) + TIME(BaseInfo!$C$12,BaseInfo!$C$13,0)</f>
        <v>44607.229166666664</v>
      </c>
      <c r="E1082" s="2">
        <f t="shared" si="66"/>
        <v>0</v>
      </c>
      <c r="F1082" s="2">
        <v>-2.2229999999999999</v>
      </c>
      <c r="G1082" s="2">
        <v>1.4419999999999999</v>
      </c>
      <c r="H1082" s="3">
        <v>35.719000000000001</v>
      </c>
      <c r="I1082" s="4">
        <v>0</v>
      </c>
      <c r="J1082" s="11">
        <f t="shared" si="64"/>
        <v>2</v>
      </c>
      <c r="K1082" s="11">
        <f t="shared" si="65"/>
        <v>6</v>
      </c>
      <c r="L1082" s="12">
        <f t="shared" si="67"/>
        <v>2.6497345150033427</v>
      </c>
      <c r="M1082" s="13" cm="1">
        <f t="array" ref="M1082">BaseInfo!$C$10*(1-E1082)*INDEX(BaseInfo!$E$21:$AB$21,K1082)*INDEX(BaseInfo!$E$25:$P$25,J1082)/L1082/MIN(H1082,130)/BaseInfo!$C$6*1000000/3600-IF(I1082&lt;0.1,BaseInfo!$C$15/MIN(H1082,130)*3600,0)</f>
        <v>103.10419359066773</v>
      </c>
    </row>
    <row r="1083" spans="1:13" x14ac:dyDescent="0.25">
      <c r="A1083" s="1">
        <v>2</v>
      </c>
      <c r="B1083" s="1">
        <v>15</v>
      </c>
      <c r="C1083" s="1">
        <v>2</v>
      </c>
      <c r="D1083" s="5">
        <f>DATE(BaseInfo!$C$8,A1083,B1083)+TIME(C1083-1,0,0) + TIME(BaseInfo!$C$12,BaseInfo!$C$13,0)</f>
        <v>44607.270833333328</v>
      </c>
      <c r="E1083" s="2">
        <f t="shared" si="66"/>
        <v>0</v>
      </c>
      <c r="F1083" s="2">
        <v>-2.1749999999999998</v>
      </c>
      <c r="G1083" s="2">
        <v>1.111</v>
      </c>
      <c r="H1083" s="3">
        <v>35.637</v>
      </c>
      <c r="I1083" s="4">
        <v>0</v>
      </c>
      <c r="J1083" s="11">
        <f t="shared" si="64"/>
        <v>2</v>
      </c>
      <c r="K1083" s="11">
        <f t="shared" si="65"/>
        <v>7</v>
      </c>
      <c r="L1083" s="12">
        <f t="shared" si="67"/>
        <v>2.4423238933442057</v>
      </c>
      <c r="M1083" s="13" cm="1">
        <f t="array" ref="M1083">BaseInfo!$C$10*(1-E1083)*INDEX(BaseInfo!$E$21:$AB$21,K1083)*INDEX(BaseInfo!$E$25:$P$25,J1083)/L1083/MIN(H1083,130)/BaseInfo!$C$6*1000000/3600-IF(I1083&lt;0.1,BaseInfo!$C$15/MIN(H1083,130)*3600,0)</f>
        <v>162.20634969657971</v>
      </c>
    </row>
    <row r="1084" spans="1:13" x14ac:dyDescent="0.25">
      <c r="A1084" s="1">
        <v>2</v>
      </c>
      <c r="B1084" s="1">
        <v>15</v>
      </c>
      <c r="C1084" s="1">
        <v>3</v>
      </c>
      <c r="D1084" s="5">
        <f>DATE(BaseInfo!$C$8,A1084,B1084)+TIME(C1084-1,0,0) + TIME(BaseInfo!$C$12,BaseInfo!$C$13,0)</f>
        <v>44607.3125</v>
      </c>
      <c r="E1084" s="2">
        <f t="shared" si="66"/>
        <v>0</v>
      </c>
      <c r="F1084" s="2">
        <v>-1.484</v>
      </c>
      <c r="G1084" s="2">
        <v>0.74099999999999999</v>
      </c>
      <c r="H1084" s="3">
        <v>37.802</v>
      </c>
      <c r="I1084" s="4">
        <v>0</v>
      </c>
      <c r="J1084" s="11">
        <f t="shared" si="64"/>
        <v>2</v>
      </c>
      <c r="K1084" s="11">
        <f t="shared" si="65"/>
        <v>8</v>
      </c>
      <c r="L1084" s="12">
        <f t="shared" si="67"/>
        <v>1.6587154668598227</v>
      </c>
      <c r="M1084" s="13" cm="1">
        <f t="array" ref="M1084">BaseInfo!$C$10*(1-E1084)*INDEX(BaseInfo!$E$21:$AB$21,K1084)*INDEX(BaseInfo!$E$25:$P$25,J1084)/L1084/MIN(H1084,130)/BaseInfo!$C$6*1000000/3600-IF(I1084&lt;0.1,BaseInfo!$C$15/MIN(H1084,130)*3600,0)</f>
        <v>332.16149032404928</v>
      </c>
    </row>
    <row r="1085" spans="1:13" x14ac:dyDescent="0.25">
      <c r="A1085" s="1">
        <v>2</v>
      </c>
      <c r="B1085" s="1">
        <v>15</v>
      </c>
      <c r="C1085" s="1">
        <v>4</v>
      </c>
      <c r="D1085" s="5">
        <f>DATE(BaseInfo!$C$8,A1085,B1085)+TIME(C1085-1,0,0) + TIME(BaseInfo!$C$12,BaseInfo!$C$13,0)</f>
        <v>44607.354166666664</v>
      </c>
      <c r="E1085" s="2">
        <f t="shared" si="66"/>
        <v>0</v>
      </c>
      <c r="F1085" s="2">
        <v>-1.353</v>
      </c>
      <c r="G1085" s="2">
        <v>0.68799999999999994</v>
      </c>
      <c r="H1085" s="3">
        <v>110.045</v>
      </c>
      <c r="I1085" s="4">
        <v>0</v>
      </c>
      <c r="J1085" s="11">
        <f t="shared" si="64"/>
        <v>2</v>
      </c>
      <c r="K1085" s="11">
        <f t="shared" si="65"/>
        <v>9</v>
      </c>
      <c r="L1085" s="12">
        <f t="shared" si="67"/>
        <v>1.517877794817488</v>
      </c>
      <c r="M1085" s="13" cm="1">
        <f t="array" ref="M1085">BaseInfo!$C$10*(1-E1085)*INDEX(BaseInfo!$E$21:$AB$21,K1085)*INDEX(BaseInfo!$E$25:$P$25,J1085)/L1085/MIN(H1085,130)/BaseInfo!$C$6*1000000/3600-IF(I1085&lt;0.1,BaseInfo!$C$15/MIN(H1085,130)*3600,0)</f>
        <v>163.47197396929832</v>
      </c>
    </row>
    <row r="1086" spans="1:13" x14ac:dyDescent="0.25">
      <c r="A1086" s="1">
        <v>2</v>
      </c>
      <c r="B1086" s="1">
        <v>15</v>
      </c>
      <c r="C1086" s="1">
        <v>5</v>
      </c>
      <c r="D1086" s="5">
        <f>DATE(BaseInfo!$C$8,A1086,B1086)+TIME(C1086-1,0,0) + TIME(BaseInfo!$C$12,BaseInfo!$C$13,0)</f>
        <v>44607.395833333328</v>
      </c>
      <c r="E1086" s="2">
        <f t="shared" si="66"/>
        <v>0</v>
      </c>
      <c r="F1086" s="2">
        <v>-1.1990000000000001</v>
      </c>
      <c r="G1086" s="2">
        <v>0.86</v>
      </c>
      <c r="H1086" s="3">
        <v>195.53200000000001</v>
      </c>
      <c r="I1086" s="4">
        <v>0</v>
      </c>
      <c r="J1086" s="11">
        <f t="shared" si="64"/>
        <v>2</v>
      </c>
      <c r="K1086" s="11">
        <f t="shared" si="65"/>
        <v>10</v>
      </c>
      <c r="L1086" s="12">
        <f t="shared" si="67"/>
        <v>1.4755341405741855</v>
      </c>
      <c r="M1086" s="13" cm="1">
        <f t="array" ref="M1086">BaseInfo!$C$10*(1-E1086)*INDEX(BaseInfo!$E$21:$AB$21,K1086)*INDEX(BaseInfo!$E$25:$P$25,J1086)/L1086/MIN(H1086,130)/BaseInfo!$C$6*1000000/3600-IF(I1086&lt;0.1,BaseInfo!$C$15/MIN(H1086,130)*3600,0)</f>
        <v>164.76786031067564</v>
      </c>
    </row>
    <row r="1087" spans="1:13" x14ac:dyDescent="0.25">
      <c r="A1087" s="1">
        <v>2</v>
      </c>
      <c r="B1087" s="1">
        <v>15</v>
      </c>
      <c r="C1087" s="1">
        <v>6</v>
      </c>
      <c r="D1087" s="5">
        <f>DATE(BaseInfo!$C$8,A1087,B1087)+TIME(C1087-1,0,0) + TIME(BaseInfo!$C$12,BaseInfo!$C$13,0)</f>
        <v>44607.4375</v>
      </c>
      <c r="E1087" s="2">
        <f t="shared" si="66"/>
        <v>0</v>
      </c>
      <c r="F1087" s="2">
        <v>-1.2929999999999999</v>
      </c>
      <c r="G1087" s="2">
        <v>1.1870000000000001</v>
      </c>
      <c r="H1087" s="3">
        <v>413.53899999999999</v>
      </c>
      <c r="I1087" s="4">
        <v>0</v>
      </c>
      <c r="J1087" s="11">
        <f t="shared" si="64"/>
        <v>2</v>
      </c>
      <c r="K1087" s="11">
        <f t="shared" si="65"/>
        <v>11</v>
      </c>
      <c r="L1087" s="12">
        <f t="shared" si="67"/>
        <v>1.755225911385768</v>
      </c>
      <c r="M1087" s="13" cm="1">
        <f t="array" ref="M1087">BaseInfo!$C$10*(1-E1087)*INDEX(BaseInfo!$E$21:$AB$21,K1087)*INDEX(BaseInfo!$E$25:$P$25,J1087)/L1087/MIN(H1087,130)/BaseInfo!$C$6*1000000/3600-IF(I1087&lt;0.1,BaseInfo!$C$15/MIN(H1087,130)*3600,0)</f>
        <v>109.90307931794959</v>
      </c>
    </row>
    <row r="1088" spans="1:13" x14ac:dyDescent="0.25">
      <c r="A1088" s="1">
        <v>2</v>
      </c>
      <c r="B1088" s="1">
        <v>15</v>
      </c>
      <c r="C1088" s="1">
        <v>7</v>
      </c>
      <c r="D1088" s="5">
        <f>DATE(BaseInfo!$C$8,A1088,B1088)+TIME(C1088-1,0,0) + TIME(BaseInfo!$C$12,BaseInfo!$C$13,0)</f>
        <v>44607.479166666664</v>
      </c>
      <c r="E1088" s="2">
        <f t="shared" si="66"/>
        <v>0</v>
      </c>
      <c r="F1088" s="2">
        <v>-1.278</v>
      </c>
      <c r="G1088" s="2">
        <v>1.9590000000000001</v>
      </c>
      <c r="H1088" s="3">
        <v>930.18100000000004</v>
      </c>
      <c r="I1088" s="4">
        <v>0</v>
      </c>
      <c r="J1088" s="11">
        <f t="shared" si="64"/>
        <v>2</v>
      </c>
      <c r="K1088" s="11">
        <f t="shared" si="65"/>
        <v>12</v>
      </c>
      <c r="L1088" s="12">
        <f t="shared" si="67"/>
        <v>2.3390094057100326</v>
      </c>
      <c r="M1088" s="13" cm="1">
        <f t="array" ref="M1088">BaseInfo!$C$10*(1-E1088)*INDEX(BaseInfo!$E$21:$AB$21,K1088)*INDEX(BaseInfo!$E$25:$P$25,J1088)/L1088/MIN(H1088,130)/BaseInfo!$C$6*1000000/3600-IF(I1088&lt;0.1,BaseInfo!$C$15/MIN(H1088,130)*3600,0)</f>
        <v>67.6898553428653</v>
      </c>
    </row>
    <row r="1089" spans="1:13" x14ac:dyDescent="0.25">
      <c r="A1089" s="1">
        <v>2</v>
      </c>
      <c r="B1089" s="1">
        <v>15</v>
      </c>
      <c r="C1089" s="1">
        <v>8</v>
      </c>
      <c r="D1089" s="5">
        <f>DATE(BaseInfo!$C$8,A1089,B1089)+TIME(C1089-1,0,0) + TIME(BaseInfo!$C$12,BaseInfo!$C$13,0)</f>
        <v>44607.520833333328</v>
      </c>
      <c r="E1089" s="2">
        <f t="shared" si="66"/>
        <v>0</v>
      </c>
      <c r="F1089" s="2">
        <v>-1.4039999999999999</v>
      </c>
      <c r="G1089" s="2">
        <v>2.536</v>
      </c>
      <c r="H1089" s="3">
        <v>1182.7080000000001</v>
      </c>
      <c r="I1089" s="4">
        <v>0</v>
      </c>
      <c r="J1089" s="11">
        <f t="shared" si="64"/>
        <v>2</v>
      </c>
      <c r="K1089" s="11">
        <f t="shared" si="65"/>
        <v>13</v>
      </c>
      <c r="L1089" s="12">
        <f t="shared" si="67"/>
        <v>2.8987086780150917</v>
      </c>
      <c r="M1089" s="13" cm="1">
        <f t="array" ref="M1089">BaseInfo!$C$10*(1-E1089)*INDEX(BaseInfo!$E$21:$AB$21,K1089)*INDEX(BaseInfo!$E$25:$P$25,J1089)/L1089/MIN(H1089,130)/BaseInfo!$C$6*1000000/3600-IF(I1089&lt;0.1,BaseInfo!$C$15/MIN(H1089,130)*3600,0)</f>
        <v>54.085211480818558</v>
      </c>
    </row>
    <row r="1090" spans="1:13" x14ac:dyDescent="0.25">
      <c r="A1090" s="1">
        <v>2</v>
      </c>
      <c r="B1090" s="1">
        <v>15</v>
      </c>
      <c r="C1090" s="1">
        <v>9</v>
      </c>
      <c r="D1090" s="5">
        <f>DATE(BaseInfo!$C$8,A1090,B1090)+TIME(C1090-1,0,0) + TIME(BaseInfo!$C$12,BaseInfo!$C$13,0)</f>
        <v>44607.5625</v>
      </c>
      <c r="E1090" s="2">
        <f t="shared" si="66"/>
        <v>0</v>
      </c>
      <c r="F1090" s="2">
        <v>-1.5429999999999999</v>
      </c>
      <c r="G1090" s="2">
        <v>2.6859999999999999</v>
      </c>
      <c r="H1090" s="3">
        <v>1292.0719999999999</v>
      </c>
      <c r="I1090" s="4">
        <v>0</v>
      </c>
      <c r="J1090" s="11">
        <f t="shared" ref="J1090:J1153" si="68">MONTH(D1090)</f>
        <v>2</v>
      </c>
      <c r="K1090" s="11">
        <f t="shared" ref="K1090:K1153" si="69">HOUR(D1090)+1</f>
        <v>14</v>
      </c>
      <c r="L1090" s="12">
        <f t="shared" si="67"/>
        <v>3.0976515297883331</v>
      </c>
      <c r="M1090" s="13" cm="1">
        <f t="array" ref="M1090">BaseInfo!$C$10*(1-E1090)*INDEX(BaseInfo!$E$21:$AB$21,K1090)*INDEX(BaseInfo!$E$25:$P$25,J1090)/L1090/MIN(H1090,130)/BaseInfo!$C$6*1000000/3600-IF(I1090&lt;0.1,BaseInfo!$C$15/MIN(H1090,130)*3600,0)</f>
        <v>50.433804998058136</v>
      </c>
    </row>
    <row r="1091" spans="1:13" x14ac:dyDescent="0.25">
      <c r="A1091" s="1">
        <v>2</v>
      </c>
      <c r="B1091" s="1">
        <v>15</v>
      </c>
      <c r="C1091" s="1">
        <v>10</v>
      </c>
      <c r="D1091" s="5">
        <f>DATE(BaseInfo!$C$8,A1091,B1091)+TIME(C1091-1,0,0) + TIME(BaseInfo!$C$12,BaseInfo!$C$13,0)</f>
        <v>44607.604166666664</v>
      </c>
      <c r="E1091" s="2">
        <f t="shared" ref="E1091:E1154" si="70">IF(AND(I1091&gt;0.1,I1091&lt;1),(I1091-0.1)/0.9*0.7,IF(AND(I1091&gt;=1,I1091&lt;4),(I1091-4)/3*0.25+0.7,IF(I1091&gt;=4,0.99,0)))</f>
        <v>0</v>
      </c>
      <c r="F1091" s="2">
        <v>-1.643</v>
      </c>
      <c r="G1091" s="2">
        <v>2.6619999999999999</v>
      </c>
      <c r="H1091" s="3">
        <v>1288.845</v>
      </c>
      <c r="I1091" s="4">
        <v>0</v>
      </c>
      <c r="J1091" s="11">
        <f t="shared" si="68"/>
        <v>2</v>
      </c>
      <c r="K1091" s="11">
        <f t="shared" si="69"/>
        <v>15</v>
      </c>
      <c r="L1091" s="12">
        <f t="shared" ref="L1091:L1154" si="71">SQRT(F1091*F1091+G1091*G1091)</f>
        <v>3.1282092321326589</v>
      </c>
      <c r="M1091" s="13" cm="1">
        <f t="array" ref="M1091">BaseInfo!$C$10*(1-E1091)*INDEX(BaseInfo!$E$21:$AB$21,K1091)*INDEX(BaseInfo!$E$25:$P$25,J1091)/L1091/MIN(H1091,130)/BaseInfo!$C$6*1000000/3600-IF(I1091&lt;0.1,BaseInfo!$C$15/MIN(H1091,130)*3600,0)</f>
        <v>49.914094706914021</v>
      </c>
    </row>
    <row r="1092" spans="1:13" x14ac:dyDescent="0.25">
      <c r="A1092" s="1">
        <v>2</v>
      </c>
      <c r="B1092" s="1">
        <v>15</v>
      </c>
      <c r="C1092" s="1">
        <v>11</v>
      </c>
      <c r="D1092" s="5">
        <f>DATE(BaseInfo!$C$8,A1092,B1092)+TIME(C1092-1,0,0) + TIME(BaseInfo!$C$12,BaseInfo!$C$13,0)</f>
        <v>44607.645833333328</v>
      </c>
      <c r="E1092" s="2">
        <f t="shared" si="70"/>
        <v>0</v>
      </c>
      <c r="F1092" s="2">
        <v>-1.581</v>
      </c>
      <c r="G1092" s="2">
        <v>2.601</v>
      </c>
      <c r="H1092" s="3">
        <v>1213.0619999999999</v>
      </c>
      <c r="I1092" s="4">
        <v>0</v>
      </c>
      <c r="J1092" s="11">
        <f t="shared" si="68"/>
        <v>2</v>
      </c>
      <c r="K1092" s="11">
        <f t="shared" si="69"/>
        <v>16</v>
      </c>
      <c r="L1092" s="12">
        <f t="shared" si="71"/>
        <v>3.0438071555208621</v>
      </c>
      <c r="M1092" s="13" cm="1">
        <f t="array" ref="M1092">BaseInfo!$C$10*(1-E1092)*INDEX(BaseInfo!$E$21:$AB$21,K1092)*INDEX(BaseInfo!$E$25:$P$25,J1092)/L1092/MIN(H1092,130)/BaseInfo!$C$6*1000000/3600-IF(I1092&lt;0.1,BaseInfo!$C$15/MIN(H1092,130)*3600,0)</f>
        <v>62.20379414859422</v>
      </c>
    </row>
    <row r="1093" spans="1:13" x14ac:dyDescent="0.25">
      <c r="A1093" s="1">
        <v>2</v>
      </c>
      <c r="B1093" s="1">
        <v>15</v>
      </c>
      <c r="C1093" s="1">
        <v>12</v>
      </c>
      <c r="D1093" s="5">
        <f>DATE(BaseInfo!$C$8,A1093,B1093)+TIME(C1093-1,0,0) + TIME(BaseInfo!$C$12,BaseInfo!$C$13,0)</f>
        <v>44607.6875</v>
      </c>
      <c r="E1093" s="2">
        <f t="shared" si="70"/>
        <v>0</v>
      </c>
      <c r="F1093" s="2">
        <v>-1.47</v>
      </c>
      <c r="G1093" s="2">
        <v>2.0529999999999999</v>
      </c>
      <c r="H1093" s="3">
        <v>486.51299999999998</v>
      </c>
      <c r="I1093" s="4">
        <v>0</v>
      </c>
      <c r="J1093" s="11">
        <f t="shared" si="68"/>
        <v>2</v>
      </c>
      <c r="K1093" s="11">
        <f t="shared" si="69"/>
        <v>17</v>
      </c>
      <c r="L1093" s="12">
        <f t="shared" si="71"/>
        <v>2.5250166336085789</v>
      </c>
      <c r="M1093" s="13" cm="1">
        <f t="array" ref="M1093">BaseInfo!$C$10*(1-E1093)*INDEX(BaseInfo!$E$21:$AB$21,K1093)*INDEX(BaseInfo!$E$25:$P$25,J1093)/L1093/MIN(H1093,130)/BaseInfo!$C$6*1000000/3600-IF(I1093&lt;0.1,BaseInfo!$C$15/MIN(H1093,130)*3600,0)</f>
        <v>95.133766941955827</v>
      </c>
    </row>
    <row r="1094" spans="1:13" x14ac:dyDescent="0.25">
      <c r="A1094" s="1">
        <v>2</v>
      </c>
      <c r="B1094" s="1">
        <v>15</v>
      </c>
      <c r="C1094" s="1">
        <v>13</v>
      </c>
      <c r="D1094" s="5">
        <f>DATE(BaseInfo!$C$8,A1094,B1094)+TIME(C1094-1,0,0) + TIME(BaseInfo!$C$12,BaseInfo!$C$13,0)</f>
        <v>44607.729166666664</v>
      </c>
      <c r="E1094" s="2">
        <f t="shared" si="70"/>
        <v>0</v>
      </c>
      <c r="F1094" s="2">
        <v>-1.5429999999999999</v>
      </c>
      <c r="G1094" s="2">
        <v>0.48499999999999999</v>
      </c>
      <c r="H1094" s="3">
        <v>38.320999999999998</v>
      </c>
      <c r="I1094" s="4">
        <v>0</v>
      </c>
      <c r="J1094" s="11">
        <f t="shared" si="68"/>
        <v>2</v>
      </c>
      <c r="K1094" s="11">
        <f t="shared" si="69"/>
        <v>18</v>
      </c>
      <c r="L1094" s="12">
        <f t="shared" si="71"/>
        <v>1.6174282055163993</v>
      </c>
      <c r="M1094" s="13" cm="1">
        <f t="array" ref="M1094">BaseInfo!$C$10*(1-E1094)*INDEX(BaseInfo!$E$21:$AB$21,K1094)*INDEX(BaseInfo!$E$25:$P$25,J1094)/L1094/MIN(H1094,130)/BaseInfo!$C$6*1000000/3600-IF(I1094&lt;0.1,BaseInfo!$C$15/MIN(H1094,130)*3600,0)</f>
        <v>509.09729067935689</v>
      </c>
    </row>
    <row r="1095" spans="1:13" x14ac:dyDescent="0.25">
      <c r="A1095" s="1">
        <v>2</v>
      </c>
      <c r="B1095" s="1">
        <v>15</v>
      </c>
      <c r="C1095" s="1">
        <v>14</v>
      </c>
      <c r="D1095" s="5">
        <f>DATE(BaseInfo!$C$8,A1095,B1095)+TIME(C1095-1,0,0) + TIME(BaseInfo!$C$12,BaseInfo!$C$13,0)</f>
        <v>44607.770833333328</v>
      </c>
      <c r="E1095" s="2">
        <f t="shared" si="70"/>
        <v>0</v>
      </c>
      <c r="F1095" s="2">
        <v>-0.115</v>
      </c>
      <c r="G1095" s="2">
        <v>-0.997</v>
      </c>
      <c r="H1095" s="3">
        <v>37.183999999999997</v>
      </c>
      <c r="I1095" s="4">
        <v>0</v>
      </c>
      <c r="J1095" s="11">
        <f t="shared" si="68"/>
        <v>2</v>
      </c>
      <c r="K1095" s="11">
        <f t="shared" si="69"/>
        <v>19</v>
      </c>
      <c r="L1095" s="12">
        <f t="shared" si="71"/>
        <v>1.0036104822091088</v>
      </c>
      <c r="M1095" s="13" cm="1">
        <f t="array" ref="M1095">BaseInfo!$C$10*(1-E1095)*INDEX(BaseInfo!$E$21:$AB$21,K1095)*INDEX(BaseInfo!$E$25:$P$25,J1095)/L1095/MIN(H1095,130)/BaseInfo!$C$6*1000000/3600-IF(I1095&lt;0.1,BaseInfo!$C$15/MIN(H1095,130)*3600,0)</f>
        <v>851.47532586399814</v>
      </c>
    </row>
    <row r="1096" spans="1:13" x14ac:dyDescent="0.25">
      <c r="A1096" s="1">
        <v>2</v>
      </c>
      <c r="B1096" s="1">
        <v>15</v>
      </c>
      <c r="C1096" s="1">
        <v>15</v>
      </c>
      <c r="D1096" s="5">
        <f>DATE(BaseInfo!$C$8,A1096,B1096)+TIME(C1096-1,0,0) + TIME(BaseInfo!$C$12,BaseInfo!$C$13,0)</f>
        <v>44607.8125</v>
      </c>
      <c r="E1096" s="2">
        <f t="shared" si="70"/>
        <v>0</v>
      </c>
      <c r="F1096" s="2">
        <v>-0.125</v>
      </c>
      <c r="G1096" s="2">
        <v>-0.751</v>
      </c>
      <c r="H1096" s="3">
        <v>37.097000000000001</v>
      </c>
      <c r="I1096" s="4">
        <v>0</v>
      </c>
      <c r="J1096" s="11">
        <f t="shared" si="68"/>
        <v>2</v>
      </c>
      <c r="K1096" s="11">
        <f t="shared" si="69"/>
        <v>20</v>
      </c>
      <c r="L1096" s="12">
        <f t="shared" si="71"/>
        <v>0.76133172796094606</v>
      </c>
      <c r="M1096" s="13" cm="1">
        <f t="array" ref="M1096">BaseInfo!$C$10*(1-E1096)*INDEX(BaseInfo!$E$21:$AB$21,K1096)*INDEX(BaseInfo!$E$25:$P$25,J1096)/L1096/MIN(H1096,130)/BaseInfo!$C$6*1000000/3600-IF(I1096&lt;0.1,BaseInfo!$C$15/MIN(H1096,130)*3600,0)</f>
        <v>976.44566700510893</v>
      </c>
    </row>
    <row r="1097" spans="1:13" x14ac:dyDescent="0.25">
      <c r="A1097" s="1">
        <v>2</v>
      </c>
      <c r="B1097" s="1">
        <v>15</v>
      </c>
      <c r="C1097" s="1">
        <v>16</v>
      </c>
      <c r="D1097" s="5">
        <f>DATE(BaseInfo!$C$8,A1097,B1097)+TIME(C1097-1,0,0) + TIME(BaseInfo!$C$12,BaseInfo!$C$13,0)</f>
        <v>44607.854166666664</v>
      </c>
      <c r="E1097" s="2">
        <f t="shared" si="70"/>
        <v>0</v>
      </c>
      <c r="F1097" s="2">
        <v>-2.9000000000000001E-2</v>
      </c>
      <c r="G1097" s="2">
        <v>-1.1819999999999999</v>
      </c>
      <c r="H1097" s="3">
        <v>36.993000000000002</v>
      </c>
      <c r="I1097" s="4">
        <v>0</v>
      </c>
      <c r="J1097" s="11">
        <f t="shared" si="68"/>
        <v>2</v>
      </c>
      <c r="K1097" s="11">
        <f t="shared" si="69"/>
        <v>21</v>
      </c>
      <c r="L1097" s="12">
        <f t="shared" si="71"/>
        <v>1.1823556994407394</v>
      </c>
      <c r="M1097" s="13" cm="1">
        <f t="array" ref="M1097">BaseInfo!$C$10*(1-E1097)*INDEX(BaseInfo!$E$21:$AB$21,K1097)*INDEX(BaseInfo!$E$25:$P$25,J1097)/L1097/MIN(H1097,130)/BaseInfo!$C$6*1000000/3600-IF(I1097&lt;0.1,BaseInfo!$C$15/MIN(H1097,130)*3600,0)</f>
        <v>480.09757699021964</v>
      </c>
    </row>
    <row r="1098" spans="1:13" x14ac:dyDescent="0.25">
      <c r="A1098" s="1">
        <v>2</v>
      </c>
      <c r="B1098" s="1">
        <v>15</v>
      </c>
      <c r="C1098" s="1">
        <v>17</v>
      </c>
      <c r="D1098" s="5">
        <f>DATE(BaseInfo!$C$8,A1098,B1098)+TIME(C1098-1,0,0) + TIME(BaseInfo!$C$12,BaseInfo!$C$13,0)</f>
        <v>44607.895833333328</v>
      </c>
      <c r="E1098" s="2">
        <f t="shared" si="70"/>
        <v>0</v>
      </c>
      <c r="F1098" s="2">
        <v>-3.6999999999999998E-2</v>
      </c>
      <c r="G1098" s="2">
        <v>-1.7689999999999999</v>
      </c>
      <c r="H1098" s="3">
        <v>36.837000000000003</v>
      </c>
      <c r="I1098" s="4">
        <v>0</v>
      </c>
      <c r="J1098" s="11">
        <f t="shared" si="68"/>
        <v>2</v>
      </c>
      <c r="K1098" s="11">
        <f t="shared" si="69"/>
        <v>22</v>
      </c>
      <c r="L1098" s="12">
        <f t="shared" si="71"/>
        <v>1.7693868994654616</v>
      </c>
      <c r="M1098" s="13" cm="1">
        <f t="array" ref="M1098">BaseInfo!$C$10*(1-E1098)*INDEX(BaseInfo!$E$21:$AB$21,K1098)*INDEX(BaseInfo!$E$25:$P$25,J1098)/L1098/MIN(H1098,130)/BaseInfo!$C$6*1000000/3600-IF(I1098&lt;0.1,BaseInfo!$C$15/MIN(H1098,130)*3600,0)</f>
        <v>220.3201633392986</v>
      </c>
    </row>
    <row r="1099" spans="1:13" x14ac:dyDescent="0.25">
      <c r="A1099" s="1">
        <v>2</v>
      </c>
      <c r="B1099" s="1">
        <v>15</v>
      </c>
      <c r="C1099" s="1">
        <v>18</v>
      </c>
      <c r="D1099" s="5">
        <f>DATE(BaseInfo!$C$8,A1099,B1099)+TIME(C1099-1,0,0) + TIME(BaseInfo!$C$12,BaseInfo!$C$13,0)</f>
        <v>44607.9375</v>
      </c>
      <c r="E1099" s="2">
        <f t="shared" si="70"/>
        <v>0</v>
      </c>
      <c r="F1099" s="2">
        <v>-3.7999999999999999E-2</v>
      </c>
      <c r="G1099" s="2">
        <v>-1.81</v>
      </c>
      <c r="H1099" s="3">
        <v>36.651000000000003</v>
      </c>
      <c r="I1099" s="4">
        <v>0</v>
      </c>
      <c r="J1099" s="11">
        <f t="shared" si="68"/>
        <v>2</v>
      </c>
      <c r="K1099" s="11">
        <f t="shared" si="69"/>
        <v>23</v>
      </c>
      <c r="L1099" s="12">
        <f t="shared" si="71"/>
        <v>1.8103988510822691</v>
      </c>
      <c r="M1099" s="13" cm="1">
        <f t="array" ref="M1099">BaseInfo!$C$10*(1-E1099)*INDEX(BaseInfo!$E$21:$AB$21,K1099)*INDEX(BaseInfo!$E$25:$P$25,J1099)/L1099/MIN(H1099,130)/BaseInfo!$C$6*1000000/3600-IF(I1099&lt;0.1,BaseInfo!$C$15/MIN(H1099,130)*3600,0)</f>
        <v>87.044094399304356</v>
      </c>
    </row>
    <row r="1100" spans="1:13" x14ac:dyDescent="0.25">
      <c r="A1100" s="1">
        <v>2</v>
      </c>
      <c r="B1100" s="1">
        <v>15</v>
      </c>
      <c r="C1100" s="1">
        <v>19</v>
      </c>
      <c r="D1100" s="5">
        <f>DATE(BaseInfo!$C$8,A1100,B1100)+TIME(C1100-1,0,0) + TIME(BaseInfo!$C$12,BaseInfo!$C$13,0)</f>
        <v>44607.979166666664</v>
      </c>
      <c r="E1100" s="2">
        <f t="shared" si="70"/>
        <v>0</v>
      </c>
      <c r="F1100" s="2">
        <v>-4.9000000000000002E-2</v>
      </c>
      <c r="G1100" s="2">
        <v>-1.292</v>
      </c>
      <c r="H1100" s="3">
        <v>36.49</v>
      </c>
      <c r="I1100" s="4">
        <v>0</v>
      </c>
      <c r="J1100" s="11">
        <f t="shared" si="68"/>
        <v>2</v>
      </c>
      <c r="K1100" s="11">
        <f t="shared" si="69"/>
        <v>24</v>
      </c>
      <c r="L1100" s="12">
        <f t="shared" si="71"/>
        <v>1.2929288456833192</v>
      </c>
      <c r="M1100" s="13" cm="1">
        <f t="array" ref="M1100">BaseInfo!$C$10*(1-E1100)*INDEX(BaseInfo!$E$21:$AB$21,K1100)*INDEX(BaseInfo!$E$25:$P$25,J1100)/L1100/MIN(H1100,130)/BaseInfo!$C$6*1000000/3600-IF(I1100&lt;0.1,BaseInfo!$C$15/MIN(H1100,130)*3600,0)</f>
        <v>35.545573272964447</v>
      </c>
    </row>
    <row r="1101" spans="1:13" x14ac:dyDescent="0.25">
      <c r="A1101" s="1">
        <v>2</v>
      </c>
      <c r="B1101" s="1">
        <v>15</v>
      </c>
      <c r="C1101" s="1">
        <v>20</v>
      </c>
      <c r="D1101" s="5">
        <f>DATE(BaseInfo!$C$8,A1101,B1101)+TIME(C1101-1,0,0) + TIME(BaseInfo!$C$12,BaseInfo!$C$13,0)</f>
        <v>44608.020833333328</v>
      </c>
      <c r="E1101" s="2">
        <f t="shared" si="70"/>
        <v>0</v>
      </c>
      <c r="F1101" s="2">
        <v>-0.78100000000000003</v>
      </c>
      <c r="G1101" s="2">
        <v>-1.254</v>
      </c>
      <c r="H1101" s="3">
        <v>36.353999999999999</v>
      </c>
      <c r="I1101" s="4">
        <v>0</v>
      </c>
      <c r="J1101" s="11">
        <f t="shared" si="68"/>
        <v>2</v>
      </c>
      <c r="K1101" s="11">
        <f t="shared" si="69"/>
        <v>1</v>
      </c>
      <c r="L1101" s="12">
        <f t="shared" si="71"/>
        <v>1.4773208859283078</v>
      </c>
      <c r="M1101" s="13" cm="1">
        <f t="array" ref="M1101">BaseInfo!$C$10*(1-E1101)*INDEX(BaseInfo!$E$21:$AB$21,K1101)*INDEX(BaseInfo!$E$25:$P$25,J1101)/L1101/MIN(H1101,130)/BaseInfo!$C$6*1000000/3600-IF(I1101&lt;0.1,BaseInfo!$C$15/MIN(H1101,130)*3600,0)</f>
        <v>29.989327612977512</v>
      </c>
    </row>
    <row r="1102" spans="1:13" x14ac:dyDescent="0.25">
      <c r="A1102" s="1">
        <v>2</v>
      </c>
      <c r="B1102" s="1">
        <v>15</v>
      </c>
      <c r="C1102" s="1">
        <v>21</v>
      </c>
      <c r="D1102" s="5">
        <f>DATE(BaseInfo!$C$8,A1102,B1102)+TIME(C1102-1,0,0) + TIME(BaseInfo!$C$12,BaseInfo!$C$13,0)</f>
        <v>44608.0625</v>
      </c>
      <c r="E1102" s="2">
        <f t="shared" si="70"/>
        <v>0</v>
      </c>
      <c r="F1102" s="2">
        <v>-0.83699999999999997</v>
      </c>
      <c r="G1102" s="2">
        <v>-1.764</v>
      </c>
      <c r="H1102" s="3">
        <v>36.225999999999999</v>
      </c>
      <c r="I1102" s="4">
        <v>0</v>
      </c>
      <c r="J1102" s="11">
        <f t="shared" si="68"/>
        <v>2</v>
      </c>
      <c r="K1102" s="11">
        <f t="shared" si="69"/>
        <v>2</v>
      </c>
      <c r="L1102" s="12">
        <f t="shared" si="71"/>
        <v>1.9525022407157437</v>
      </c>
      <c r="M1102" s="13" cm="1">
        <f t="array" ref="M1102">BaseInfo!$C$10*(1-E1102)*INDEX(BaseInfo!$E$21:$AB$21,K1102)*INDEX(BaseInfo!$E$25:$P$25,J1102)/L1102/MIN(H1102,130)/BaseInfo!$C$6*1000000/3600-IF(I1102&lt;0.1,BaseInfo!$C$15/MIN(H1102,130)*3600,0)</f>
        <v>20.352464896954089</v>
      </c>
    </row>
    <row r="1103" spans="1:13" x14ac:dyDescent="0.25">
      <c r="A1103" s="1">
        <v>2</v>
      </c>
      <c r="B1103" s="1">
        <v>15</v>
      </c>
      <c r="C1103" s="1">
        <v>22</v>
      </c>
      <c r="D1103" s="5">
        <f>DATE(BaseInfo!$C$8,A1103,B1103)+TIME(C1103-1,0,0) + TIME(BaseInfo!$C$12,BaseInfo!$C$13,0)</f>
        <v>44608.104166666664</v>
      </c>
      <c r="E1103" s="2">
        <f t="shared" si="70"/>
        <v>0</v>
      </c>
      <c r="F1103" s="2">
        <v>-0.67800000000000005</v>
      </c>
      <c r="G1103" s="2">
        <v>-2.0049999999999999</v>
      </c>
      <c r="H1103" s="3">
        <v>36.127000000000002</v>
      </c>
      <c r="I1103" s="4">
        <v>0</v>
      </c>
      <c r="J1103" s="11">
        <f t="shared" si="68"/>
        <v>2</v>
      </c>
      <c r="K1103" s="11">
        <f t="shared" si="69"/>
        <v>3</v>
      </c>
      <c r="L1103" s="12">
        <f t="shared" si="71"/>
        <v>2.1165323054468126</v>
      </c>
      <c r="M1103" s="13" cm="1">
        <f t="array" ref="M1103">BaseInfo!$C$10*(1-E1103)*INDEX(BaseInfo!$E$21:$AB$21,K1103)*INDEX(BaseInfo!$E$25:$P$25,J1103)/L1103/MIN(H1103,130)/BaseInfo!$C$6*1000000/3600-IF(I1103&lt;0.1,BaseInfo!$C$15/MIN(H1103,130)*3600,0)</f>
        <v>18.054340500533492</v>
      </c>
    </row>
    <row r="1104" spans="1:13" x14ac:dyDescent="0.25">
      <c r="A1104" s="1">
        <v>2</v>
      </c>
      <c r="B1104" s="1">
        <v>15</v>
      </c>
      <c r="C1104" s="1">
        <v>23</v>
      </c>
      <c r="D1104" s="5">
        <f>DATE(BaseInfo!$C$8,A1104,B1104)+TIME(C1104-1,0,0) + TIME(BaseInfo!$C$12,BaseInfo!$C$13,0)</f>
        <v>44608.145833333328</v>
      </c>
      <c r="E1104" s="2">
        <f t="shared" si="70"/>
        <v>0</v>
      </c>
      <c r="F1104" s="2">
        <v>-0.877</v>
      </c>
      <c r="G1104" s="2">
        <v>-2.1880000000000002</v>
      </c>
      <c r="H1104" s="3">
        <v>36.061999999999998</v>
      </c>
      <c r="I1104" s="4">
        <v>0</v>
      </c>
      <c r="J1104" s="11">
        <f t="shared" si="68"/>
        <v>2</v>
      </c>
      <c r="K1104" s="11">
        <f t="shared" si="69"/>
        <v>4</v>
      </c>
      <c r="L1104" s="12">
        <f t="shared" si="71"/>
        <v>2.3572172152773705</v>
      </c>
      <c r="M1104" s="13" cm="1">
        <f t="array" ref="M1104">BaseInfo!$C$10*(1-E1104)*INDEX(BaseInfo!$E$21:$AB$21,K1104)*INDEX(BaseInfo!$E$25:$P$25,J1104)/L1104/MIN(H1104,130)/BaseInfo!$C$6*1000000/3600-IF(I1104&lt;0.1,BaseInfo!$C$15/MIN(H1104,130)*3600,0)</f>
        <v>15.220812039385482</v>
      </c>
    </row>
    <row r="1105" spans="1:13" x14ac:dyDescent="0.25">
      <c r="A1105" s="1">
        <v>2</v>
      </c>
      <c r="B1105" s="1">
        <v>15</v>
      </c>
      <c r="C1105" s="1">
        <v>24</v>
      </c>
      <c r="D1105" s="5">
        <f>DATE(BaseInfo!$C$8,A1105,B1105)+TIME(C1105-1,0,0) + TIME(BaseInfo!$C$12,BaseInfo!$C$13,0)</f>
        <v>44608.1875</v>
      </c>
      <c r="E1105" s="2">
        <f t="shared" si="70"/>
        <v>0</v>
      </c>
      <c r="F1105" s="2">
        <v>-1.353</v>
      </c>
      <c r="G1105" s="2">
        <v>-2.2639999999999998</v>
      </c>
      <c r="H1105" s="3">
        <v>35.99</v>
      </c>
      <c r="I1105" s="4">
        <v>0</v>
      </c>
      <c r="J1105" s="11">
        <f t="shared" si="68"/>
        <v>2</v>
      </c>
      <c r="K1105" s="11">
        <f t="shared" si="69"/>
        <v>5</v>
      </c>
      <c r="L1105" s="12">
        <f t="shared" si="71"/>
        <v>2.63748080561736</v>
      </c>
      <c r="M1105" s="13" cm="1">
        <f t="array" ref="M1105">BaseInfo!$C$10*(1-E1105)*INDEX(BaseInfo!$E$21:$AB$21,K1105)*INDEX(BaseInfo!$E$25:$P$25,J1105)/L1105/MIN(H1105,130)/BaseInfo!$C$6*1000000/3600-IF(I1105&lt;0.1,BaseInfo!$C$15/MIN(H1105,130)*3600,0)</f>
        <v>57.708720202386758</v>
      </c>
    </row>
    <row r="1106" spans="1:13" x14ac:dyDescent="0.25">
      <c r="A1106" s="1">
        <v>2</v>
      </c>
      <c r="B1106" s="1">
        <v>16</v>
      </c>
      <c r="C1106" s="1">
        <v>1</v>
      </c>
      <c r="D1106" s="5">
        <f>DATE(BaseInfo!$C$8,A1106,B1106)+TIME(C1106-1,0,0) + TIME(BaseInfo!$C$12,BaseInfo!$C$13,0)</f>
        <v>44608.229166666664</v>
      </c>
      <c r="E1106" s="2">
        <f t="shared" si="70"/>
        <v>0</v>
      </c>
      <c r="F1106" s="2">
        <v>-1.6850000000000001</v>
      </c>
      <c r="G1106" s="2">
        <v>-2.2250000000000001</v>
      </c>
      <c r="H1106" s="3">
        <v>35.892000000000003</v>
      </c>
      <c r="I1106" s="4">
        <v>0</v>
      </c>
      <c r="J1106" s="11">
        <f t="shared" si="68"/>
        <v>2</v>
      </c>
      <c r="K1106" s="11">
        <f t="shared" si="69"/>
        <v>6</v>
      </c>
      <c r="L1106" s="12">
        <f t="shared" si="71"/>
        <v>2.7910302757225693</v>
      </c>
      <c r="M1106" s="13" cm="1">
        <f t="array" ref="M1106">BaseInfo!$C$10*(1-E1106)*INDEX(BaseInfo!$E$21:$AB$21,K1106)*INDEX(BaseInfo!$E$25:$P$25,J1106)/L1106/MIN(H1106,130)/BaseInfo!$C$6*1000000/3600-IF(I1106&lt;0.1,BaseInfo!$C$15/MIN(H1106,130)*3600,0)</f>
        <v>96.904971373910755</v>
      </c>
    </row>
    <row r="1107" spans="1:13" x14ac:dyDescent="0.25">
      <c r="A1107" s="1">
        <v>2</v>
      </c>
      <c r="B1107" s="1">
        <v>16</v>
      </c>
      <c r="C1107" s="1">
        <v>2</v>
      </c>
      <c r="D1107" s="5">
        <f>DATE(BaseInfo!$C$8,A1107,B1107)+TIME(C1107-1,0,0) + TIME(BaseInfo!$C$12,BaseInfo!$C$13,0)</f>
        <v>44608.270833333328</v>
      </c>
      <c r="E1107" s="2">
        <f t="shared" si="70"/>
        <v>0</v>
      </c>
      <c r="F1107" s="2">
        <v>-1.853</v>
      </c>
      <c r="G1107" s="2">
        <v>-2.278</v>
      </c>
      <c r="H1107" s="3">
        <v>35.743000000000002</v>
      </c>
      <c r="I1107" s="4">
        <v>0</v>
      </c>
      <c r="J1107" s="11">
        <f t="shared" si="68"/>
        <v>2</v>
      </c>
      <c r="K1107" s="11">
        <f t="shared" si="69"/>
        <v>7</v>
      </c>
      <c r="L1107" s="12">
        <f t="shared" si="71"/>
        <v>2.9364762897050607</v>
      </c>
      <c r="M1107" s="13" cm="1">
        <f t="array" ref="M1107">BaseInfo!$C$10*(1-E1107)*INDEX(BaseInfo!$E$21:$AB$21,K1107)*INDEX(BaseInfo!$E$25:$P$25,J1107)/L1107/MIN(H1107,130)/BaseInfo!$C$6*1000000/3600-IF(I1107&lt;0.1,BaseInfo!$C$15/MIN(H1107,130)*3600,0)</f>
        <v>132.81514673582754</v>
      </c>
    </row>
    <row r="1108" spans="1:13" x14ac:dyDescent="0.25">
      <c r="A1108" s="1">
        <v>2</v>
      </c>
      <c r="B1108" s="1">
        <v>16</v>
      </c>
      <c r="C1108" s="1">
        <v>3</v>
      </c>
      <c r="D1108" s="5">
        <f>DATE(BaseInfo!$C$8,A1108,B1108)+TIME(C1108-1,0,0) + TIME(BaseInfo!$C$12,BaseInfo!$C$13,0)</f>
        <v>44608.3125</v>
      </c>
      <c r="E1108" s="2">
        <f t="shared" si="70"/>
        <v>0</v>
      </c>
      <c r="F1108" s="2">
        <v>-1.621</v>
      </c>
      <c r="G1108" s="2">
        <v>-1.996</v>
      </c>
      <c r="H1108" s="3">
        <v>41.527000000000001</v>
      </c>
      <c r="I1108" s="4">
        <v>0</v>
      </c>
      <c r="J1108" s="11">
        <f t="shared" si="68"/>
        <v>2</v>
      </c>
      <c r="K1108" s="11">
        <f t="shared" si="69"/>
        <v>8</v>
      </c>
      <c r="L1108" s="12">
        <f t="shared" si="71"/>
        <v>2.5713142553954778</v>
      </c>
      <c r="M1108" s="13" cm="1">
        <f t="array" ref="M1108">BaseInfo!$C$10*(1-E1108)*INDEX(BaseInfo!$E$21:$AB$21,K1108)*INDEX(BaseInfo!$E$25:$P$25,J1108)/L1108/MIN(H1108,130)/BaseInfo!$C$6*1000000/3600-IF(I1108&lt;0.1,BaseInfo!$C$15/MIN(H1108,130)*3600,0)</f>
        <v>191.97514169039428</v>
      </c>
    </row>
    <row r="1109" spans="1:13" x14ac:dyDescent="0.25">
      <c r="A1109" s="1">
        <v>2</v>
      </c>
      <c r="B1109" s="1">
        <v>16</v>
      </c>
      <c r="C1109" s="1">
        <v>4</v>
      </c>
      <c r="D1109" s="5">
        <f>DATE(BaseInfo!$C$8,A1109,B1109)+TIME(C1109-1,0,0) + TIME(BaseInfo!$C$12,BaseInfo!$C$13,0)</f>
        <v>44608.354166666664</v>
      </c>
      <c r="E1109" s="2">
        <f t="shared" si="70"/>
        <v>0</v>
      </c>
      <c r="F1109" s="2">
        <v>-1.4750000000000001</v>
      </c>
      <c r="G1109" s="2">
        <v>-1.94</v>
      </c>
      <c r="H1109" s="3">
        <v>106.185</v>
      </c>
      <c r="I1109" s="4">
        <v>0</v>
      </c>
      <c r="J1109" s="11">
        <f t="shared" si="68"/>
        <v>2</v>
      </c>
      <c r="K1109" s="11">
        <f t="shared" si="69"/>
        <v>9</v>
      </c>
      <c r="L1109" s="12">
        <f t="shared" si="71"/>
        <v>2.4370525230285867</v>
      </c>
      <c r="M1109" s="13" cm="1">
        <f t="array" ref="M1109">BaseInfo!$C$10*(1-E1109)*INDEX(BaseInfo!$E$21:$AB$21,K1109)*INDEX(BaseInfo!$E$25:$P$25,J1109)/L1109/MIN(H1109,130)/BaseInfo!$C$6*1000000/3600-IF(I1109&lt;0.1,BaseInfo!$C$15/MIN(H1109,130)*3600,0)</f>
        <v>104.23827255154748</v>
      </c>
    </row>
    <row r="1110" spans="1:13" x14ac:dyDescent="0.25">
      <c r="A1110" s="1">
        <v>2</v>
      </c>
      <c r="B1110" s="1">
        <v>16</v>
      </c>
      <c r="C1110" s="1">
        <v>5</v>
      </c>
      <c r="D1110" s="5">
        <f>DATE(BaseInfo!$C$8,A1110,B1110)+TIME(C1110-1,0,0) + TIME(BaseInfo!$C$12,BaseInfo!$C$13,0)</f>
        <v>44608.395833333328</v>
      </c>
      <c r="E1110" s="2">
        <f t="shared" si="70"/>
        <v>0</v>
      </c>
      <c r="F1110" s="2">
        <v>-1.67</v>
      </c>
      <c r="G1110" s="2">
        <v>-1.996</v>
      </c>
      <c r="H1110" s="3">
        <v>224.56399999999999</v>
      </c>
      <c r="I1110" s="4">
        <v>0</v>
      </c>
      <c r="J1110" s="11">
        <f t="shared" si="68"/>
        <v>2</v>
      </c>
      <c r="K1110" s="11">
        <f t="shared" si="69"/>
        <v>10</v>
      </c>
      <c r="L1110" s="12">
        <f t="shared" si="71"/>
        <v>2.602482660845217</v>
      </c>
      <c r="M1110" s="13" cm="1">
        <f t="array" ref="M1110">BaseInfo!$C$10*(1-E1110)*INDEX(BaseInfo!$E$21:$AB$21,K1110)*INDEX(BaseInfo!$E$25:$P$25,J1110)/L1110/MIN(H1110,130)/BaseInfo!$C$6*1000000/3600-IF(I1110&lt;0.1,BaseInfo!$C$15/MIN(H1110,130)*3600,0)</f>
        <v>92.219566435897434</v>
      </c>
    </row>
    <row r="1111" spans="1:13" x14ac:dyDescent="0.25">
      <c r="A1111" s="1">
        <v>2</v>
      </c>
      <c r="B1111" s="1">
        <v>16</v>
      </c>
      <c r="C1111" s="1">
        <v>6</v>
      </c>
      <c r="D1111" s="5">
        <f>DATE(BaseInfo!$C$8,A1111,B1111)+TIME(C1111-1,0,0) + TIME(BaseInfo!$C$12,BaseInfo!$C$13,0)</f>
        <v>44608.4375</v>
      </c>
      <c r="E1111" s="2">
        <f t="shared" si="70"/>
        <v>0</v>
      </c>
      <c r="F1111" s="2">
        <v>-2.3410000000000002</v>
      </c>
      <c r="G1111" s="2">
        <v>-2.1579999999999999</v>
      </c>
      <c r="H1111" s="3">
        <v>475.40499999999997</v>
      </c>
      <c r="I1111" s="4">
        <v>0</v>
      </c>
      <c r="J1111" s="11">
        <f t="shared" si="68"/>
        <v>2</v>
      </c>
      <c r="K1111" s="11">
        <f t="shared" si="69"/>
        <v>11</v>
      </c>
      <c r="L1111" s="12">
        <f t="shared" si="71"/>
        <v>3.1839040500618103</v>
      </c>
      <c r="M1111" s="13" cm="1">
        <f t="array" ref="M1111">BaseInfo!$C$10*(1-E1111)*INDEX(BaseInfo!$E$21:$AB$21,K1111)*INDEX(BaseInfo!$E$25:$P$25,J1111)/L1111/MIN(H1111,130)/BaseInfo!$C$6*1000000/3600-IF(I1111&lt;0.1,BaseInfo!$C$15/MIN(H1111,130)*3600,0)</f>
        <v>59.344876644550027</v>
      </c>
    </row>
    <row r="1112" spans="1:13" x14ac:dyDescent="0.25">
      <c r="A1112" s="1">
        <v>2</v>
      </c>
      <c r="B1112" s="1">
        <v>16</v>
      </c>
      <c r="C1112" s="1">
        <v>7</v>
      </c>
      <c r="D1112" s="5">
        <f>DATE(BaseInfo!$C$8,A1112,B1112)+TIME(C1112-1,0,0) + TIME(BaseInfo!$C$12,BaseInfo!$C$13,0)</f>
        <v>44608.479166666664</v>
      </c>
      <c r="E1112" s="2">
        <f t="shared" si="70"/>
        <v>0</v>
      </c>
      <c r="F1112" s="2">
        <v>-2.9119999999999999</v>
      </c>
      <c r="G1112" s="2">
        <v>-2.0649999999999999</v>
      </c>
      <c r="H1112" s="3">
        <v>767.98400000000004</v>
      </c>
      <c r="I1112" s="4">
        <v>0</v>
      </c>
      <c r="J1112" s="11">
        <f t="shared" si="68"/>
        <v>2</v>
      </c>
      <c r="K1112" s="11">
        <f t="shared" si="69"/>
        <v>12</v>
      </c>
      <c r="L1112" s="12">
        <f t="shared" si="71"/>
        <v>3.5698696054618018</v>
      </c>
      <c r="M1112" s="13" cm="1">
        <f t="array" ref="M1112">BaseInfo!$C$10*(1-E1112)*INDEX(BaseInfo!$E$21:$AB$21,K1112)*INDEX(BaseInfo!$E$25:$P$25,J1112)/L1112/MIN(H1112,130)/BaseInfo!$C$6*1000000/3600-IF(I1112&lt;0.1,BaseInfo!$C$15/MIN(H1112,130)*3600,0)</f>
        <v>43.396171149589904</v>
      </c>
    </row>
    <row r="1113" spans="1:13" x14ac:dyDescent="0.25">
      <c r="A1113" s="1">
        <v>2</v>
      </c>
      <c r="B1113" s="1">
        <v>16</v>
      </c>
      <c r="C1113" s="1">
        <v>8</v>
      </c>
      <c r="D1113" s="5">
        <f>DATE(BaseInfo!$C$8,A1113,B1113)+TIME(C1113-1,0,0) + TIME(BaseInfo!$C$12,BaseInfo!$C$13,0)</f>
        <v>44608.520833333328</v>
      </c>
      <c r="E1113" s="2">
        <f t="shared" si="70"/>
        <v>0</v>
      </c>
      <c r="F1113" s="2">
        <v>-3.3250000000000002</v>
      </c>
      <c r="G1113" s="2">
        <v>-1.6930000000000001</v>
      </c>
      <c r="H1113" s="3">
        <v>973.16399999999999</v>
      </c>
      <c r="I1113" s="4">
        <v>0</v>
      </c>
      <c r="J1113" s="11">
        <f t="shared" si="68"/>
        <v>2</v>
      </c>
      <c r="K1113" s="11">
        <f t="shared" si="69"/>
        <v>13</v>
      </c>
      <c r="L1113" s="12">
        <f t="shared" si="71"/>
        <v>3.7312027551447806</v>
      </c>
      <c r="M1113" s="13" cm="1">
        <f t="array" ref="M1113">BaseInfo!$C$10*(1-E1113)*INDEX(BaseInfo!$E$21:$AB$21,K1113)*INDEX(BaseInfo!$E$25:$P$25,J1113)/L1113/MIN(H1113,130)/BaseInfo!$C$6*1000000/3600-IF(I1113&lt;0.1,BaseInfo!$C$15/MIN(H1113,130)*3600,0)</f>
        <v>41.400029372605452</v>
      </c>
    </row>
    <row r="1114" spans="1:13" x14ac:dyDescent="0.25">
      <c r="A1114" s="1">
        <v>2</v>
      </c>
      <c r="B1114" s="1">
        <v>16</v>
      </c>
      <c r="C1114" s="1">
        <v>9</v>
      </c>
      <c r="D1114" s="5">
        <f>DATE(BaseInfo!$C$8,A1114,B1114)+TIME(C1114-1,0,0) + TIME(BaseInfo!$C$12,BaseInfo!$C$13,0)</f>
        <v>44608.5625</v>
      </c>
      <c r="E1114" s="2">
        <f t="shared" si="70"/>
        <v>0</v>
      </c>
      <c r="F1114" s="2">
        <v>-3.5289999999999999</v>
      </c>
      <c r="G1114" s="2">
        <v>-1.248</v>
      </c>
      <c r="H1114" s="3">
        <v>1104.153</v>
      </c>
      <c r="I1114" s="4">
        <v>0</v>
      </c>
      <c r="J1114" s="11">
        <f t="shared" si="68"/>
        <v>2</v>
      </c>
      <c r="K1114" s="11">
        <f t="shared" si="69"/>
        <v>14</v>
      </c>
      <c r="L1114" s="12">
        <f t="shared" si="71"/>
        <v>3.7431731191597324</v>
      </c>
      <c r="M1114" s="13" cm="1">
        <f t="array" ref="M1114">BaseInfo!$C$10*(1-E1114)*INDEX(BaseInfo!$E$21:$AB$21,K1114)*INDEX(BaseInfo!$E$25:$P$25,J1114)/L1114/MIN(H1114,130)/BaseInfo!$C$6*1000000/3600-IF(I1114&lt;0.1,BaseInfo!$C$15/MIN(H1114,130)*3600,0)</f>
        <v>41.258779661374469</v>
      </c>
    </row>
    <row r="1115" spans="1:13" x14ac:dyDescent="0.25">
      <c r="A1115" s="1">
        <v>2</v>
      </c>
      <c r="B1115" s="1">
        <v>16</v>
      </c>
      <c r="C1115" s="1">
        <v>10</v>
      </c>
      <c r="D1115" s="5">
        <f>DATE(BaseInfo!$C$8,A1115,B1115)+TIME(C1115-1,0,0) + TIME(BaseInfo!$C$12,BaseInfo!$C$13,0)</f>
        <v>44608.604166666664</v>
      </c>
      <c r="E1115" s="2">
        <f t="shared" si="70"/>
        <v>0</v>
      </c>
      <c r="F1115" s="2">
        <v>-3.6240000000000001</v>
      </c>
      <c r="G1115" s="2">
        <v>-0.91800000000000004</v>
      </c>
      <c r="H1115" s="3">
        <v>1172.8130000000001</v>
      </c>
      <c r="I1115" s="4">
        <v>0</v>
      </c>
      <c r="J1115" s="11">
        <f t="shared" si="68"/>
        <v>2</v>
      </c>
      <c r="K1115" s="11">
        <f t="shared" si="69"/>
        <v>15</v>
      </c>
      <c r="L1115" s="12">
        <f t="shared" si="71"/>
        <v>3.7384622507121827</v>
      </c>
      <c r="M1115" s="13" cm="1">
        <f t="array" ref="M1115">BaseInfo!$C$10*(1-E1115)*INDEX(BaseInfo!$E$21:$AB$21,K1115)*INDEX(BaseInfo!$E$25:$P$25,J1115)/L1115/MIN(H1115,130)/BaseInfo!$C$6*1000000/3600-IF(I1115&lt;0.1,BaseInfo!$C$15/MIN(H1115,130)*3600,0)</f>
        <v>41.314259736131525</v>
      </c>
    </row>
    <row r="1116" spans="1:13" x14ac:dyDescent="0.25">
      <c r="A1116" s="1">
        <v>2</v>
      </c>
      <c r="B1116" s="1">
        <v>16</v>
      </c>
      <c r="C1116" s="1">
        <v>11</v>
      </c>
      <c r="D1116" s="5">
        <f>DATE(BaseInfo!$C$8,A1116,B1116)+TIME(C1116-1,0,0) + TIME(BaseInfo!$C$12,BaseInfo!$C$13,0)</f>
        <v>44608.645833333328</v>
      </c>
      <c r="E1116" s="2">
        <f t="shared" si="70"/>
        <v>0</v>
      </c>
      <c r="F1116" s="2">
        <v>-3.5230000000000001</v>
      </c>
      <c r="G1116" s="2">
        <v>-0.81</v>
      </c>
      <c r="H1116" s="3">
        <v>1108.1690000000001</v>
      </c>
      <c r="I1116" s="4">
        <v>0</v>
      </c>
      <c r="J1116" s="11">
        <f t="shared" si="68"/>
        <v>2</v>
      </c>
      <c r="K1116" s="11">
        <f t="shared" si="69"/>
        <v>16</v>
      </c>
      <c r="L1116" s="12">
        <f t="shared" si="71"/>
        <v>3.6149175647585663</v>
      </c>
      <c r="M1116" s="13" cm="1">
        <f t="array" ref="M1116">BaseInfo!$C$10*(1-E1116)*INDEX(BaseInfo!$E$21:$AB$21,K1116)*INDEX(BaseInfo!$E$25:$P$25,J1116)/L1116/MIN(H1116,130)/BaseInfo!$C$6*1000000/3600-IF(I1116&lt;0.1,BaseInfo!$C$15/MIN(H1116,130)*3600,0)</f>
        <v>51.938893169390603</v>
      </c>
    </row>
    <row r="1117" spans="1:13" x14ac:dyDescent="0.25">
      <c r="A1117" s="1">
        <v>2</v>
      </c>
      <c r="B1117" s="1">
        <v>16</v>
      </c>
      <c r="C1117" s="1">
        <v>12</v>
      </c>
      <c r="D1117" s="5">
        <f>DATE(BaseInfo!$C$8,A1117,B1117)+TIME(C1117-1,0,0) + TIME(BaseInfo!$C$12,BaseInfo!$C$13,0)</f>
        <v>44608.6875</v>
      </c>
      <c r="E1117" s="2">
        <f t="shared" si="70"/>
        <v>0</v>
      </c>
      <c r="F1117" s="2">
        <v>-3.18</v>
      </c>
      <c r="G1117" s="2">
        <v>-0.94299999999999995</v>
      </c>
      <c r="H1117" s="3">
        <v>471.10899999999998</v>
      </c>
      <c r="I1117" s="4">
        <v>0</v>
      </c>
      <c r="J1117" s="11">
        <f t="shared" si="68"/>
        <v>2</v>
      </c>
      <c r="K1117" s="11">
        <f t="shared" si="69"/>
        <v>17</v>
      </c>
      <c r="L1117" s="12">
        <f t="shared" si="71"/>
        <v>3.3168733771429988</v>
      </c>
      <c r="M1117" s="13" cm="1">
        <f t="array" ref="M1117">BaseInfo!$C$10*(1-E1117)*INDEX(BaseInfo!$E$21:$AB$21,K1117)*INDEX(BaseInfo!$E$25:$P$25,J1117)/L1117/MIN(H1117,130)/BaseInfo!$C$6*1000000/3600-IF(I1117&lt;0.1,BaseInfo!$C$15/MIN(H1117,130)*3600,0)</f>
        <v>71.760806887443721</v>
      </c>
    </row>
    <row r="1118" spans="1:13" x14ac:dyDescent="0.25">
      <c r="A1118" s="1">
        <v>2</v>
      </c>
      <c r="B1118" s="1">
        <v>16</v>
      </c>
      <c r="C1118" s="1">
        <v>13</v>
      </c>
      <c r="D1118" s="5">
        <f>DATE(BaseInfo!$C$8,A1118,B1118)+TIME(C1118-1,0,0) + TIME(BaseInfo!$C$12,BaseInfo!$C$13,0)</f>
        <v>44608.729166666664</v>
      </c>
      <c r="E1118" s="2">
        <f t="shared" si="70"/>
        <v>0</v>
      </c>
      <c r="F1118" s="2">
        <v>-2.806</v>
      </c>
      <c r="G1118" s="2">
        <v>-1.131</v>
      </c>
      <c r="H1118" s="3">
        <v>44.371000000000002</v>
      </c>
      <c r="I1118" s="4">
        <v>0</v>
      </c>
      <c r="J1118" s="11">
        <f t="shared" si="68"/>
        <v>2</v>
      </c>
      <c r="K1118" s="11">
        <f t="shared" si="69"/>
        <v>18</v>
      </c>
      <c r="L1118" s="12">
        <f t="shared" si="71"/>
        <v>3.0253589869633655</v>
      </c>
      <c r="M1118" s="13" cm="1">
        <f t="array" ref="M1118">BaseInfo!$C$10*(1-E1118)*INDEX(BaseInfo!$E$21:$AB$21,K1118)*INDEX(BaseInfo!$E$25:$P$25,J1118)/L1118/MIN(H1118,130)/BaseInfo!$C$6*1000000/3600-IF(I1118&lt;0.1,BaseInfo!$C$15/MIN(H1118,130)*3600,0)</f>
        <v>231.28841589599679</v>
      </c>
    </row>
    <row r="1119" spans="1:13" x14ac:dyDescent="0.25">
      <c r="A1119" s="1">
        <v>2</v>
      </c>
      <c r="B1119" s="1">
        <v>16</v>
      </c>
      <c r="C1119" s="1">
        <v>14</v>
      </c>
      <c r="D1119" s="5">
        <f>DATE(BaseInfo!$C$8,A1119,B1119)+TIME(C1119-1,0,0) + TIME(BaseInfo!$C$12,BaseInfo!$C$13,0)</f>
        <v>44608.770833333328</v>
      </c>
      <c r="E1119" s="2">
        <f t="shared" si="70"/>
        <v>0</v>
      </c>
      <c r="F1119" s="2">
        <v>-2.907</v>
      </c>
      <c r="G1119" s="2">
        <v>-0.99</v>
      </c>
      <c r="H1119" s="3">
        <v>37.101999999999997</v>
      </c>
      <c r="I1119" s="4">
        <v>0</v>
      </c>
      <c r="J1119" s="11">
        <f t="shared" si="68"/>
        <v>2</v>
      </c>
      <c r="K1119" s="11">
        <f t="shared" si="69"/>
        <v>19</v>
      </c>
      <c r="L1119" s="12">
        <f t="shared" si="71"/>
        <v>3.0709524581145833</v>
      </c>
      <c r="M1119" s="13" cm="1">
        <f t="array" ref="M1119">BaseInfo!$C$10*(1-E1119)*INDEX(BaseInfo!$E$21:$AB$21,K1119)*INDEX(BaseInfo!$E$25:$P$25,J1119)/L1119/MIN(H1119,130)/BaseInfo!$C$6*1000000/3600-IF(I1119&lt;0.1,BaseInfo!$C$15/MIN(H1119,130)*3600,0)</f>
        <v>272.35160881028878</v>
      </c>
    </row>
    <row r="1120" spans="1:13" x14ac:dyDescent="0.25">
      <c r="A1120" s="1">
        <v>2</v>
      </c>
      <c r="B1120" s="1">
        <v>16</v>
      </c>
      <c r="C1120" s="1">
        <v>15</v>
      </c>
      <c r="D1120" s="5">
        <f>DATE(BaseInfo!$C$8,A1120,B1120)+TIME(C1120-1,0,0) + TIME(BaseInfo!$C$12,BaseInfo!$C$13,0)</f>
        <v>44608.8125</v>
      </c>
      <c r="E1120" s="2">
        <f t="shared" si="70"/>
        <v>0</v>
      </c>
      <c r="F1120" s="2">
        <v>-2.952</v>
      </c>
      <c r="G1120" s="2">
        <v>-1.359</v>
      </c>
      <c r="H1120" s="3">
        <v>36.884</v>
      </c>
      <c r="I1120" s="4">
        <v>0</v>
      </c>
      <c r="J1120" s="11">
        <f t="shared" si="68"/>
        <v>2</v>
      </c>
      <c r="K1120" s="11">
        <f t="shared" si="69"/>
        <v>20</v>
      </c>
      <c r="L1120" s="12">
        <f t="shared" si="71"/>
        <v>3.249797686010623</v>
      </c>
      <c r="M1120" s="13" cm="1">
        <f t="array" ref="M1120">BaseInfo!$C$10*(1-E1120)*INDEX(BaseInfo!$E$21:$AB$21,K1120)*INDEX(BaseInfo!$E$25:$P$25,J1120)/L1120/MIN(H1120,130)/BaseInfo!$C$6*1000000/3600-IF(I1120&lt;0.1,BaseInfo!$C$15/MIN(H1120,130)*3600,0)</f>
        <v>222.59965557304713</v>
      </c>
    </row>
    <row r="1121" spans="1:13" x14ac:dyDescent="0.25">
      <c r="A1121" s="1">
        <v>2</v>
      </c>
      <c r="B1121" s="1">
        <v>16</v>
      </c>
      <c r="C1121" s="1">
        <v>16</v>
      </c>
      <c r="D1121" s="5">
        <f>DATE(BaseInfo!$C$8,A1121,B1121)+TIME(C1121-1,0,0) + TIME(BaseInfo!$C$12,BaseInfo!$C$13,0)</f>
        <v>44608.854166666664</v>
      </c>
      <c r="E1121" s="2">
        <f t="shared" si="70"/>
        <v>0</v>
      </c>
      <c r="F1121" s="2">
        <v>-2.968</v>
      </c>
      <c r="G1121" s="2">
        <v>-1.659</v>
      </c>
      <c r="H1121" s="3">
        <v>36.691000000000003</v>
      </c>
      <c r="I1121" s="4">
        <v>0</v>
      </c>
      <c r="J1121" s="11">
        <f t="shared" si="68"/>
        <v>2</v>
      </c>
      <c r="K1121" s="11">
        <f t="shared" si="69"/>
        <v>21</v>
      </c>
      <c r="L1121" s="12">
        <f t="shared" si="71"/>
        <v>3.4001919063488164</v>
      </c>
      <c r="M1121" s="13" cm="1">
        <f t="array" ref="M1121">BaseInfo!$C$10*(1-E1121)*INDEX(BaseInfo!$E$21:$AB$21,K1121)*INDEX(BaseInfo!$E$25:$P$25,J1121)/L1121/MIN(H1121,130)/BaseInfo!$C$6*1000000/3600-IF(I1121&lt;0.1,BaseInfo!$C$15/MIN(H1121,130)*3600,0)</f>
        <v>161.91958652408937</v>
      </c>
    </row>
    <row r="1122" spans="1:13" x14ac:dyDescent="0.25">
      <c r="A1122" s="1">
        <v>2</v>
      </c>
      <c r="B1122" s="1">
        <v>16</v>
      </c>
      <c r="C1122" s="1">
        <v>17</v>
      </c>
      <c r="D1122" s="5">
        <f>DATE(BaseInfo!$C$8,A1122,B1122)+TIME(C1122-1,0,0) + TIME(BaseInfo!$C$12,BaseInfo!$C$13,0)</f>
        <v>44608.895833333328</v>
      </c>
      <c r="E1122" s="2">
        <f t="shared" si="70"/>
        <v>0</v>
      </c>
      <c r="F1122" s="2">
        <v>-2.9460000000000002</v>
      </c>
      <c r="G1122" s="2">
        <v>-1.714</v>
      </c>
      <c r="H1122" s="3">
        <v>36.506999999999998</v>
      </c>
      <c r="I1122" s="4">
        <v>0</v>
      </c>
      <c r="J1122" s="11">
        <f t="shared" si="68"/>
        <v>2</v>
      </c>
      <c r="K1122" s="11">
        <f t="shared" si="69"/>
        <v>22</v>
      </c>
      <c r="L1122" s="12">
        <f t="shared" si="71"/>
        <v>3.4083297962491836</v>
      </c>
      <c r="M1122" s="13" cm="1">
        <f t="array" ref="M1122">BaseInfo!$C$10*(1-E1122)*INDEX(BaseInfo!$E$21:$AB$21,K1122)*INDEX(BaseInfo!$E$25:$P$25,J1122)/L1122/MIN(H1122,130)/BaseInfo!$C$6*1000000/3600-IF(I1122&lt;0.1,BaseInfo!$C$15/MIN(H1122,130)*3600,0)</f>
        <v>110.66817054223682</v>
      </c>
    </row>
    <row r="1123" spans="1:13" x14ac:dyDescent="0.25">
      <c r="A1123" s="1">
        <v>2</v>
      </c>
      <c r="B1123" s="1">
        <v>16</v>
      </c>
      <c r="C1123" s="1">
        <v>18</v>
      </c>
      <c r="D1123" s="5">
        <f>DATE(BaseInfo!$C$8,A1123,B1123)+TIME(C1123-1,0,0) + TIME(BaseInfo!$C$12,BaseInfo!$C$13,0)</f>
        <v>44608.9375</v>
      </c>
      <c r="E1123" s="2">
        <f t="shared" si="70"/>
        <v>0</v>
      </c>
      <c r="F1123" s="2">
        <v>-2.633</v>
      </c>
      <c r="G1123" s="2">
        <v>-1.988</v>
      </c>
      <c r="H1123" s="3">
        <v>36.359000000000002</v>
      </c>
      <c r="I1123" s="4">
        <v>0</v>
      </c>
      <c r="J1123" s="11">
        <f t="shared" si="68"/>
        <v>2</v>
      </c>
      <c r="K1123" s="11">
        <f t="shared" si="69"/>
        <v>23</v>
      </c>
      <c r="L1123" s="12">
        <f t="shared" si="71"/>
        <v>3.2992170283265696</v>
      </c>
      <c r="M1123" s="13" cm="1">
        <f t="array" ref="M1123">BaseInfo!$C$10*(1-E1123)*INDEX(BaseInfo!$E$21:$AB$21,K1123)*INDEX(BaseInfo!$E$25:$P$25,J1123)/L1123/MIN(H1123,130)/BaseInfo!$C$6*1000000/3600-IF(I1123&lt;0.1,BaseInfo!$C$15/MIN(H1123,130)*3600,0)</f>
        <v>43.679731562052794</v>
      </c>
    </row>
    <row r="1124" spans="1:13" x14ac:dyDescent="0.25">
      <c r="A1124" s="1">
        <v>2</v>
      </c>
      <c r="B1124" s="1">
        <v>16</v>
      </c>
      <c r="C1124" s="1">
        <v>19</v>
      </c>
      <c r="D1124" s="5">
        <f>DATE(BaseInfo!$C$8,A1124,B1124)+TIME(C1124-1,0,0) + TIME(BaseInfo!$C$12,BaseInfo!$C$13,0)</f>
        <v>44608.979166666664</v>
      </c>
      <c r="E1124" s="2">
        <f t="shared" si="70"/>
        <v>0</v>
      </c>
      <c r="F1124" s="2">
        <v>-2.3740000000000001</v>
      </c>
      <c r="G1124" s="2">
        <v>-2.157</v>
      </c>
      <c r="H1124" s="3">
        <v>36.21</v>
      </c>
      <c r="I1124" s="4">
        <v>0</v>
      </c>
      <c r="J1124" s="11">
        <f t="shared" si="68"/>
        <v>2</v>
      </c>
      <c r="K1124" s="11">
        <f t="shared" si="69"/>
        <v>24</v>
      </c>
      <c r="L1124" s="12">
        <f t="shared" si="71"/>
        <v>3.2075730700952083</v>
      </c>
      <c r="M1124" s="13" cm="1">
        <f t="array" ref="M1124">BaseInfo!$C$10*(1-E1124)*INDEX(BaseInfo!$E$21:$AB$21,K1124)*INDEX(BaseInfo!$E$25:$P$25,J1124)/L1124/MIN(H1124,130)/BaseInfo!$C$6*1000000/3600-IF(I1124&lt;0.1,BaseInfo!$C$15/MIN(H1124,130)*3600,0)</f>
        <v>8.5042090403273853</v>
      </c>
    </row>
    <row r="1125" spans="1:13" x14ac:dyDescent="0.25">
      <c r="A1125" s="1">
        <v>2</v>
      </c>
      <c r="B1125" s="1">
        <v>16</v>
      </c>
      <c r="C1125" s="1">
        <v>20</v>
      </c>
      <c r="D1125" s="5">
        <f>DATE(BaseInfo!$C$8,A1125,B1125)+TIME(C1125-1,0,0) + TIME(BaseInfo!$C$12,BaseInfo!$C$13,0)</f>
        <v>44609.020833333328</v>
      </c>
      <c r="E1125" s="2">
        <f t="shared" si="70"/>
        <v>0</v>
      </c>
      <c r="F1125" s="2">
        <v>-2.4140000000000001</v>
      </c>
      <c r="G1125" s="2">
        <v>-2.0499999999999998</v>
      </c>
      <c r="H1125" s="3">
        <v>36.063000000000002</v>
      </c>
      <c r="I1125" s="4">
        <v>0</v>
      </c>
      <c r="J1125" s="11">
        <f t="shared" si="68"/>
        <v>2</v>
      </c>
      <c r="K1125" s="11">
        <f t="shared" si="69"/>
        <v>1</v>
      </c>
      <c r="L1125" s="12">
        <f t="shared" si="71"/>
        <v>3.167001105146634</v>
      </c>
      <c r="M1125" s="13" cm="1">
        <f t="array" ref="M1125">BaseInfo!$C$10*(1-E1125)*INDEX(BaseInfo!$E$21:$AB$21,K1125)*INDEX(BaseInfo!$E$25:$P$25,J1125)/L1125/MIN(H1125,130)/BaseInfo!$C$6*1000000/3600-IF(I1125&lt;0.1,BaseInfo!$C$15/MIN(H1125,130)*3600,0)</f>
        <v>8.7761487662500279</v>
      </c>
    </row>
    <row r="1126" spans="1:13" x14ac:dyDescent="0.25">
      <c r="A1126" s="1">
        <v>2</v>
      </c>
      <c r="B1126" s="1">
        <v>16</v>
      </c>
      <c r="C1126" s="1">
        <v>21</v>
      </c>
      <c r="D1126" s="5">
        <f>DATE(BaseInfo!$C$8,A1126,B1126)+TIME(C1126-1,0,0) + TIME(BaseInfo!$C$12,BaseInfo!$C$13,0)</f>
        <v>44609.0625</v>
      </c>
      <c r="E1126" s="2">
        <f t="shared" si="70"/>
        <v>0</v>
      </c>
      <c r="F1126" s="2">
        <v>-2.2549999999999999</v>
      </c>
      <c r="G1126" s="2">
        <v>-2.2010000000000001</v>
      </c>
      <c r="H1126" s="3">
        <v>35.966999999999999</v>
      </c>
      <c r="I1126" s="4">
        <v>0</v>
      </c>
      <c r="J1126" s="11">
        <f t="shared" si="68"/>
        <v>2</v>
      </c>
      <c r="K1126" s="11">
        <f t="shared" si="69"/>
        <v>2</v>
      </c>
      <c r="L1126" s="12">
        <f t="shared" si="71"/>
        <v>3.151099173304452</v>
      </c>
      <c r="M1126" s="13" cm="1">
        <f t="array" ref="M1126">BaseInfo!$C$10*(1-E1126)*INDEX(BaseInfo!$E$21:$AB$21,K1126)*INDEX(BaseInfo!$E$25:$P$25,J1126)/L1126/MIN(H1126,130)/BaseInfo!$C$6*1000000/3600-IF(I1126&lt;0.1,BaseInfo!$C$15/MIN(H1126,130)*3600,0)</f>
        <v>8.8944911127973789</v>
      </c>
    </row>
    <row r="1127" spans="1:13" x14ac:dyDescent="0.25">
      <c r="A1127" s="1">
        <v>2</v>
      </c>
      <c r="B1127" s="1">
        <v>16</v>
      </c>
      <c r="C1127" s="1">
        <v>22</v>
      </c>
      <c r="D1127" s="5">
        <f>DATE(BaseInfo!$C$8,A1127,B1127)+TIME(C1127-1,0,0) + TIME(BaseInfo!$C$12,BaseInfo!$C$13,0)</f>
        <v>44609.104166666664</v>
      </c>
      <c r="E1127" s="2">
        <f t="shared" si="70"/>
        <v>0</v>
      </c>
      <c r="F1127" s="2">
        <v>-2.0390000000000001</v>
      </c>
      <c r="G1127" s="2">
        <v>-2.3050000000000002</v>
      </c>
      <c r="H1127" s="3">
        <v>35.871000000000002</v>
      </c>
      <c r="I1127" s="4">
        <v>0</v>
      </c>
      <c r="J1127" s="11">
        <f t="shared" si="68"/>
        <v>2</v>
      </c>
      <c r="K1127" s="11">
        <f t="shared" si="69"/>
        <v>3</v>
      </c>
      <c r="L1127" s="12">
        <f t="shared" si="71"/>
        <v>3.0774252224871366</v>
      </c>
      <c r="M1127" s="13" cm="1">
        <f t="array" ref="M1127">BaseInfo!$C$10*(1-E1127)*INDEX(BaseInfo!$E$21:$AB$21,K1127)*INDEX(BaseInfo!$E$25:$P$25,J1127)/L1127/MIN(H1127,130)/BaseInfo!$C$6*1000000/3600-IF(I1127&lt;0.1,BaseInfo!$C$15/MIN(H1127,130)*3600,0)</f>
        <v>9.3720623799728227</v>
      </c>
    </row>
    <row r="1128" spans="1:13" x14ac:dyDescent="0.25">
      <c r="A1128" s="1">
        <v>2</v>
      </c>
      <c r="B1128" s="1">
        <v>16</v>
      </c>
      <c r="C1128" s="1">
        <v>23</v>
      </c>
      <c r="D1128" s="5">
        <f>DATE(BaseInfo!$C$8,A1128,B1128)+TIME(C1128-1,0,0) + TIME(BaseInfo!$C$12,BaseInfo!$C$13,0)</f>
        <v>44609.145833333328</v>
      </c>
      <c r="E1128" s="2">
        <f t="shared" si="70"/>
        <v>0</v>
      </c>
      <c r="F1128" s="2">
        <v>-1.7190000000000001</v>
      </c>
      <c r="G1128" s="2">
        <v>-2.379</v>
      </c>
      <c r="H1128" s="3">
        <v>35.774000000000001</v>
      </c>
      <c r="I1128" s="4">
        <v>0</v>
      </c>
      <c r="J1128" s="11">
        <f t="shared" si="68"/>
        <v>2</v>
      </c>
      <c r="K1128" s="11">
        <f t="shared" si="69"/>
        <v>4</v>
      </c>
      <c r="L1128" s="12">
        <f t="shared" si="71"/>
        <v>2.9350642241695497</v>
      </c>
      <c r="M1128" s="13" cm="1">
        <f t="array" ref="M1128">BaseInfo!$C$10*(1-E1128)*INDEX(BaseInfo!$E$21:$AB$21,K1128)*INDEX(BaseInfo!$E$25:$P$25,J1128)/L1128/MIN(H1128,130)/BaseInfo!$C$6*1000000/3600-IF(I1128&lt;0.1,BaseInfo!$C$15/MIN(H1128,130)*3600,0)</f>
        <v>10.341384724939914</v>
      </c>
    </row>
    <row r="1129" spans="1:13" x14ac:dyDescent="0.25">
      <c r="A1129" s="1">
        <v>2</v>
      </c>
      <c r="B1129" s="1">
        <v>16</v>
      </c>
      <c r="C1129" s="1">
        <v>24</v>
      </c>
      <c r="D1129" s="5">
        <f>DATE(BaseInfo!$C$8,A1129,B1129)+TIME(C1129-1,0,0) + TIME(BaseInfo!$C$12,BaseInfo!$C$13,0)</f>
        <v>44609.1875</v>
      </c>
      <c r="E1129" s="2">
        <f t="shared" si="70"/>
        <v>0</v>
      </c>
      <c r="F1129" s="2">
        <v>-1.726</v>
      </c>
      <c r="G1129" s="2">
        <v>-2.1829999999999998</v>
      </c>
      <c r="H1129" s="3">
        <v>35.706000000000003</v>
      </c>
      <c r="I1129" s="4">
        <v>0</v>
      </c>
      <c r="J1129" s="11">
        <f t="shared" si="68"/>
        <v>2</v>
      </c>
      <c r="K1129" s="11">
        <f t="shared" si="69"/>
        <v>5</v>
      </c>
      <c r="L1129" s="12">
        <f t="shared" si="71"/>
        <v>2.7829058553964776</v>
      </c>
      <c r="M1129" s="13" cm="1">
        <f t="array" ref="M1129">BaseInfo!$C$10*(1-E1129)*INDEX(BaseInfo!$E$21:$AB$21,K1129)*INDEX(BaseInfo!$E$25:$P$25,J1129)/L1129/MIN(H1129,130)/BaseInfo!$C$6*1000000/3600-IF(I1129&lt;0.1,BaseInfo!$C$15/MIN(H1129,130)*3600,0)</f>
        <v>54.60121369821146</v>
      </c>
    </row>
    <row r="1130" spans="1:13" x14ac:dyDescent="0.25">
      <c r="A1130" s="1">
        <v>2</v>
      </c>
      <c r="B1130" s="1">
        <v>17</v>
      </c>
      <c r="C1130" s="1">
        <v>1</v>
      </c>
      <c r="D1130" s="5">
        <f>DATE(BaseInfo!$C$8,A1130,B1130)+TIME(C1130-1,0,0) + TIME(BaseInfo!$C$12,BaseInfo!$C$13,0)</f>
        <v>44609.229166666664</v>
      </c>
      <c r="E1130" s="2">
        <f t="shared" si="70"/>
        <v>0</v>
      </c>
      <c r="F1130" s="2">
        <v>-1.605</v>
      </c>
      <c r="G1130" s="2">
        <v>-2.012</v>
      </c>
      <c r="H1130" s="3">
        <v>35.613999999999997</v>
      </c>
      <c r="I1130" s="4">
        <v>0</v>
      </c>
      <c r="J1130" s="11">
        <f t="shared" si="68"/>
        <v>2</v>
      </c>
      <c r="K1130" s="11">
        <f t="shared" si="69"/>
        <v>6</v>
      </c>
      <c r="L1130" s="12">
        <f t="shared" si="71"/>
        <v>2.5737461024739794</v>
      </c>
      <c r="M1130" s="13" cm="1">
        <f t="array" ref="M1130">BaseInfo!$C$10*(1-E1130)*INDEX(BaseInfo!$E$21:$AB$21,K1130)*INDEX(BaseInfo!$E$25:$P$25,J1130)/L1130/MIN(H1130,130)/BaseInfo!$C$6*1000000/3600-IF(I1130&lt;0.1,BaseInfo!$C$15/MIN(H1130,130)*3600,0)</f>
        <v>106.75968630299802</v>
      </c>
    </row>
    <row r="1131" spans="1:13" x14ac:dyDescent="0.25">
      <c r="A1131" s="1">
        <v>2</v>
      </c>
      <c r="B1131" s="1">
        <v>17</v>
      </c>
      <c r="C1131" s="1">
        <v>2</v>
      </c>
      <c r="D1131" s="5">
        <f>DATE(BaseInfo!$C$8,A1131,B1131)+TIME(C1131-1,0,0) + TIME(BaseInfo!$C$12,BaseInfo!$C$13,0)</f>
        <v>44609.270833333328</v>
      </c>
      <c r="E1131" s="2">
        <f t="shared" si="70"/>
        <v>0</v>
      </c>
      <c r="F1131" s="2">
        <v>-1.2050000000000001</v>
      </c>
      <c r="G1131" s="2">
        <v>-2.0019999999999998</v>
      </c>
      <c r="H1131" s="3">
        <v>35.545000000000002</v>
      </c>
      <c r="I1131" s="4">
        <v>0</v>
      </c>
      <c r="J1131" s="11">
        <f t="shared" si="68"/>
        <v>2</v>
      </c>
      <c r="K1131" s="11">
        <f t="shared" si="69"/>
        <v>7</v>
      </c>
      <c r="L1131" s="12">
        <f t="shared" si="71"/>
        <v>2.336670494528486</v>
      </c>
      <c r="M1131" s="13" cm="1">
        <f t="array" ref="M1131">BaseInfo!$C$10*(1-E1131)*INDEX(BaseInfo!$E$21:$AB$21,K1131)*INDEX(BaseInfo!$E$25:$P$25,J1131)/L1131/MIN(H1131,130)/BaseInfo!$C$6*1000000/3600-IF(I1131&lt;0.1,BaseInfo!$C$15/MIN(H1131,130)*3600,0)</f>
        <v>170.43732624664651</v>
      </c>
    </row>
    <row r="1132" spans="1:13" x14ac:dyDescent="0.25">
      <c r="A1132" s="1">
        <v>2</v>
      </c>
      <c r="B1132" s="1">
        <v>17</v>
      </c>
      <c r="C1132" s="1">
        <v>3</v>
      </c>
      <c r="D1132" s="5">
        <f>DATE(BaseInfo!$C$8,A1132,B1132)+TIME(C1132-1,0,0) + TIME(BaseInfo!$C$12,BaseInfo!$C$13,0)</f>
        <v>44609.3125</v>
      </c>
      <c r="E1132" s="2">
        <f t="shared" si="70"/>
        <v>0</v>
      </c>
      <c r="F1132" s="2">
        <v>-0.81299999999999994</v>
      </c>
      <c r="G1132" s="2">
        <v>-1.3140000000000001</v>
      </c>
      <c r="H1132" s="3">
        <v>46.424999999999997</v>
      </c>
      <c r="I1132" s="4">
        <v>0</v>
      </c>
      <c r="J1132" s="11">
        <f t="shared" si="68"/>
        <v>2</v>
      </c>
      <c r="K1132" s="11">
        <f t="shared" si="69"/>
        <v>8</v>
      </c>
      <c r="L1132" s="12">
        <f t="shared" si="71"/>
        <v>1.5451747473991413</v>
      </c>
      <c r="M1132" s="13" cm="1">
        <f t="array" ref="M1132">BaseInfo!$C$10*(1-E1132)*INDEX(BaseInfo!$E$21:$AB$21,K1132)*INDEX(BaseInfo!$E$25:$P$25,J1132)/L1132/MIN(H1132,130)/BaseInfo!$C$6*1000000/3600-IF(I1132&lt;0.1,BaseInfo!$C$15/MIN(H1132,130)*3600,0)</f>
        <v>290.90951249791033</v>
      </c>
    </row>
    <row r="1133" spans="1:13" x14ac:dyDescent="0.25">
      <c r="A1133" s="1">
        <v>2</v>
      </c>
      <c r="B1133" s="1">
        <v>17</v>
      </c>
      <c r="C1133" s="1">
        <v>4</v>
      </c>
      <c r="D1133" s="5">
        <f>DATE(BaseInfo!$C$8,A1133,B1133)+TIME(C1133-1,0,0) + TIME(BaseInfo!$C$12,BaseInfo!$C$13,0)</f>
        <v>44609.354166666664</v>
      </c>
      <c r="E1133" s="2">
        <f t="shared" si="70"/>
        <v>0</v>
      </c>
      <c r="F1133" s="2">
        <v>-0.753</v>
      </c>
      <c r="G1133" s="2">
        <v>-1.099</v>
      </c>
      <c r="H1133" s="3">
        <v>106.01900000000001</v>
      </c>
      <c r="I1133" s="4">
        <v>0</v>
      </c>
      <c r="J1133" s="11">
        <f t="shared" si="68"/>
        <v>2</v>
      </c>
      <c r="K1133" s="11">
        <f t="shared" si="69"/>
        <v>9</v>
      </c>
      <c r="L1133" s="12">
        <f t="shared" si="71"/>
        <v>1.3322199518097604</v>
      </c>
      <c r="M1133" s="13" cm="1">
        <f t="array" ref="M1133">BaseInfo!$C$10*(1-E1133)*INDEX(BaseInfo!$E$21:$AB$21,K1133)*INDEX(BaseInfo!$E$25:$P$25,J1133)/L1133/MIN(H1133,130)/BaseInfo!$C$6*1000000/3600-IF(I1133&lt;0.1,BaseInfo!$C$15/MIN(H1133,130)*3600,0)</f>
        <v>193.79944703330926</v>
      </c>
    </row>
    <row r="1134" spans="1:13" x14ac:dyDescent="0.25">
      <c r="A1134" s="1">
        <v>2</v>
      </c>
      <c r="B1134" s="1">
        <v>17</v>
      </c>
      <c r="C1134" s="1">
        <v>5</v>
      </c>
      <c r="D1134" s="5">
        <f>DATE(BaseInfo!$C$8,A1134,B1134)+TIME(C1134-1,0,0) + TIME(BaseInfo!$C$12,BaseInfo!$C$13,0)</f>
        <v>44609.395833333328</v>
      </c>
      <c r="E1134" s="2">
        <f t="shared" si="70"/>
        <v>0</v>
      </c>
      <c r="F1134" s="2">
        <v>-0.94899999999999995</v>
      </c>
      <c r="G1134" s="2">
        <v>-1.1040000000000001</v>
      </c>
      <c r="H1134" s="3">
        <v>233.80600000000001</v>
      </c>
      <c r="I1134" s="4">
        <v>0</v>
      </c>
      <c r="J1134" s="11">
        <f t="shared" si="68"/>
        <v>2</v>
      </c>
      <c r="K1134" s="11">
        <f t="shared" si="69"/>
        <v>10</v>
      </c>
      <c r="L1134" s="12">
        <f t="shared" si="71"/>
        <v>1.4558217610682977</v>
      </c>
      <c r="M1134" s="13" cm="1">
        <f t="array" ref="M1134">BaseInfo!$C$10*(1-E1134)*INDEX(BaseInfo!$E$21:$AB$21,K1134)*INDEX(BaseInfo!$E$25:$P$25,J1134)/L1134/MIN(H1134,130)/BaseInfo!$C$6*1000000/3600-IF(I1134&lt;0.1,BaseInfo!$C$15/MIN(H1134,130)*3600,0)</f>
        <v>167.03637614757051</v>
      </c>
    </row>
    <row r="1135" spans="1:13" x14ac:dyDescent="0.25">
      <c r="A1135" s="1">
        <v>2</v>
      </c>
      <c r="B1135" s="1">
        <v>17</v>
      </c>
      <c r="C1135" s="1">
        <v>6</v>
      </c>
      <c r="D1135" s="5">
        <f>DATE(BaseInfo!$C$8,A1135,B1135)+TIME(C1135-1,0,0) + TIME(BaseInfo!$C$12,BaseInfo!$C$13,0)</f>
        <v>44609.4375</v>
      </c>
      <c r="E1135" s="2">
        <f t="shared" si="70"/>
        <v>0</v>
      </c>
      <c r="F1135" s="2">
        <v>-1.206</v>
      </c>
      <c r="G1135" s="2">
        <v>-1.425</v>
      </c>
      <c r="H1135" s="3">
        <v>565.077</v>
      </c>
      <c r="I1135" s="4">
        <v>0</v>
      </c>
      <c r="J1135" s="11">
        <f t="shared" si="68"/>
        <v>2</v>
      </c>
      <c r="K1135" s="11">
        <f t="shared" si="69"/>
        <v>11</v>
      </c>
      <c r="L1135" s="12">
        <f t="shared" si="71"/>
        <v>1.8668318081712665</v>
      </c>
      <c r="M1135" s="13" cm="1">
        <f t="array" ref="M1135">BaseInfo!$C$10*(1-E1135)*INDEX(BaseInfo!$E$21:$AB$21,K1135)*INDEX(BaseInfo!$E$25:$P$25,J1135)/L1135/MIN(H1135,130)/BaseInfo!$C$6*1000000/3600-IF(I1135&lt;0.1,BaseInfo!$C$15/MIN(H1135,130)*3600,0)</f>
        <v>103.16712476910794</v>
      </c>
    </row>
    <row r="1136" spans="1:13" x14ac:dyDescent="0.25">
      <c r="A1136" s="1">
        <v>2</v>
      </c>
      <c r="B1136" s="1">
        <v>17</v>
      </c>
      <c r="C1136" s="1">
        <v>7</v>
      </c>
      <c r="D1136" s="5">
        <f>DATE(BaseInfo!$C$8,A1136,B1136)+TIME(C1136-1,0,0) + TIME(BaseInfo!$C$12,BaseInfo!$C$13,0)</f>
        <v>44609.479166666664</v>
      </c>
      <c r="E1136" s="2">
        <f t="shared" si="70"/>
        <v>0</v>
      </c>
      <c r="F1136" s="2">
        <v>-1.4159999999999999</v>
      </c>
      <c r="G1136" s="2">
        <v>-1.177</v>
      </c>
      <c r="H1136" s="3">
        <v>871.08299999999997</v>
      </c>
      <c r="I1136" s="4">
        <v>0</v>
      </c>
      <c r="J1136" s="11">
        <f t="shared" si="68"/>
        <v>2</v>
      </c>
      <c r="K1136" s="11">
        <f t="shared" si="69"/>
        <v>12</v>
      </c>
      <c r="L1136" s="12">
        <f t="shared" si="71"/>
        <v>1.8412998126323696</v>
      </c>
      <c r="M1136" s="13" cm="1">
        <f t="array" ref="M1136">BaseInfo!$C$10*(1-E1136)*INDEX(BaseInfo!$E$21:$AB$21,K1136)*INDEX(BaseInfo!$E$25:$P$25,J1136)/L1136/MIN(H1136,130)/BaseInfo!$C$6*1000000/3600-IF(I1136&lt;0.1,BaseInfo!$C$15/MIN(H1136,130)*3600,0)</f>
        <v>86.735185623620055</v>
      </c>
    </row>
    <row r="1137" spans="1:13" x14ac:dyDescent="0.25">
      <c r="A1137" s="1">
        <v>2</v>
      </c>
      <c r="B1137" s="1">
        <v>17</v>
      </c>
      <c r="C1137" s="1">
        <v>8</v>
      </c>
      <c r="D1137" s="5">
        <f>DATE(BaseInfo!$C$8,A1137,B1137)+TIME(C1137-1,0,0) + TIME(BaseInfo!$C$12,BaseInfo!$C$13,0)</f>
        <v>44609.520833333328</v>
      </c>
      <c r="E1137" s="2">
        <f t="shared" si="70"/>
        <v>0</v>
      </c>
      <c r="F1137" s="2">
        <v>-1.351</v>
      </c>
      <c r="G1137" s="2">
        <v>-0.86199999999999999</v>
      </c>
      <c r="H1137" s="3">
        <v>1007.15</v>
      </c>
      <c r="I1137" s="4">
        <v>0</v>
      </c>
      <c r="J1137" s="11">
        <f t="shared" si="68"/>
        <v>2</v>
      </c>
      <c r="K1137" s="11">
        <f t="shared" si="69"/>
        <v>13</v>
      </c>
      <c r="L1137" s="12">
        <f t="shared" si="71"/>
        <v>1.6025744912483786</v>
      </c>
      <c r="M1137" s="13" cm="1">
        <f t="array" ref="M1137">BaseInfo!$C$10*(1-E1137)*INDEX(BaseInfo!$E$21:$AB$21,K1137)*INDEX(BaseInfo!$E$25:$P$25,J1137)/L1137/MIN(H1137,130)/BaseInfo!$C$6*1000000/3600-IF(I1137&lt;0.1,BaseInfo!$C$15/MIN(H1137,130)*3600,0)</f>
        <v>100.06808882740522</v>
      </c>
    </row>
    <row r="1138" spans="1:13" x14ac:dyDescent="0.25">
      <c r="A1138" s="1">
        <v>2</v>
      </c>
      <c r="B1138" s="1">
        <v>17</v>
      </c>
      <c r="C1138" s="1">
        <v>9</v>
      </c>
      <c r="D1138" s="5">
        <f>DATE(BaseInfo!$C$8,A1138,B1138)+TIME(C1138-1,0,0) + TIME(BaseInfo!$C$12,BaseInfo!$C$13,0)</f>
        <v>44609.5625</v>
      </c>
      <c r="E1138" s="2">
        <f t="shared" si="70"/>
        <v>0</v>
      </c>
      <c r="F1138" s="2">
        <v>-1.448</v>
      </c>
      <c r="G1138" s="2">
        <v>-0.64300000000000002</v>
      </c>
      <c r="H1138" s="3">
        <v>1112.5250000000001</v>
      </c>
      <c r="I1138" s="4">
        <v>0</v>
      </c>
      <c r="J1138" s="11">
        <f t="shared" si="68"/>
        <v>2</v>
      </c>
      <c r="K1138" s="11">
        <f t="shared" si="69"/>
        <v>14</v>
      </c>
      <c r="L1138" s="12">
        <f t="shared" si="71"/>
        <v>1.5843462374115072</v>
      </c>
      <c r="M1138" s="13" cm="1">
        <f t="array" ref="M1138">BaseInfo!$C$10*(1-E1138)*INDEX(BaseInfo!$E$21:$AB$21,K1138)*INDEX(BaseInfo!$E$25:$P$25,J1138)/L1138/MIN(H1138,130)/BaseInfo!$C$6*1000000/3600-IF(I1138&lt;0.1,BaseInfo!$C$15/MIN(H1138,130)*3600,0)</f>
        <v>101.25125493166129</v>
      </c>
    </row>
    <row r="1139" spans="1:13" x14ac:dyDescent="0.25">
      <c r="A1139" s="1">
        <v>2</v>
      </c>
      <c r="B1139" s="1">
        <v>17</v>
      </c>
      <c r="C1139" s="1">
        <v>10</v>
      </c>
      <c r="D1139" s="5">
        <f>DATE(BaseInfo!$C$8,A1139,B1139)+TIME(C1139-1,0,0) + TIME(BaseInfo!$C$12,BaseInfo!$C$13,0)</f>
        <v>44609.604166666664</v>
      </c>
      <c r="E1139" s="2">
        <f t="shared" si="70"/>
        <v>0</v>
      </c>
      <c r="F1139" s="2">
        <v>-1.7350000000000001</v>
      </c>
      <c r="G1139" s="2">
        <v>-0.52700000000000002</v>
      </c>
      <c r="H1139" s="3">
        <v>1119.23</v>
      </c>
      <c r="I1139" s="4">
        <v>0</v>
      </c>
      <c r="J1139" s="11">
        <f t="shared" si="68"/>
        <v>2</v>
      </c>
      <c r="K1139" s="11">
        <f t="shared" si="69"/>
        <v>15</v>
      </c>
      <c r="L1139" s="12">
        <f t="shared" si="71"/>
        <v>1.8132716288521145</v>
      </c>
      <c r="M1139" s="13" cm="1">
        <f t="array" ref="M1139">BaseInfo!$C$10*(1-E1139)*INDEX(BaseInfo!$E$21:$AB$21,K1139)*INDEX(BaseInfo!$E$25:$P$25,J1139)/L1139/MIN(H1139,130)/BaseInfo!$C$6*1000000/3600-IF(I1139&lt;0.1,BaseInfo!$C$15/MIN(H1139,130)*3600,0)</f>
        <v>88.118677314487911</v>
      </c>
    </row>
    <row r="1140" spans="1:13" x14ac:dyDescent="0.25">
      <c r="A1140" s="1">
        <v>2</v>
      </c>
      <c r="B1140" s="1">
        <v>17</v>
      </c>
      <c r="C1140" s="1">
        <v>11</v>
      </c>
      <c r="D1140" s="5">
        <f>DATE(BaseInfo!$C$8,A1140,B1140)+TIME(C1140-1,0,0) + TIME(BaseInfo!$C$12,BaseInfo!$C$13,0)</f>
        <v>44609.645833333328</v>
      </c>
      <c r="E1140" s="2">
        <f t="shared" si="70"/>
        <v>0</v>
      </c>
      <c r="F1140" s="2">
        <v>-1.7869999999999999</v>
      </c>
      <c r="G1140" s="2">
        <v>-0.51</v>
      </c>
      <c r="H1140" s="3">
        <v>1030.345</v>
      </c>
      <c r="I1140" s="4">
        <v>0</v>
      </c>
      <c r="J1140" s="11">
        <f t="shared" si="68"/>
        <v>2</v>
      </c>
      <c r="K1140" s="11">
        <f t="shared" si="69"/>
        <v>16</v>
      </c>
      <c r="L1140" s="12">
        <f t="shared" si="71"/>
        <v>1.8583511508861827</v>
      </c>
      <c r="M1140" s="13" cm="1">
        <f t="array" ref="M1140">BaseInfo!$C$10*(1-E1140)*INDEX(BaseInfo!$E$21:$AB$21,K1140)*INDEX(BaseInfo!$E$25:$P$25,J1140)/L1140/MIN(H1140,130)/BaseInfo!$C$6*1000000/3600-IF(I1140&lt;0.1,BaseInfo!$C$15/MIN(H1140,130)*3600,0)</f>
        <v>103.65056942106354</v>
      </c>
    </row>
    <row r="1141" spans="1:13" x14ac:dyDescent="0.25">
      <c r="A1141" s="1">
        <v>2</v>
      </c>
      <c r="B1141" s="1">
        <v>17</v>
      </c>
      <c r="C1141" s="1">
        <v>12</v>
      </c>
      <c r="D1141" s="5">
        <f>DATE(BaseInfo!$C$8,A1141,B1141)+TIME(C1141-1,0,0) + TIME(BaseInfo!$C$12,BaseInfo!$C$13,0)</f>
        <v>44609.6875</v>
      </c>
      <c r="E1141" s="2">
        <f t="shared" si="70"/>
        <v>0</v>
      </c>
      <c r="F1141" s="2">
        <v>-1.861</v>
      </c>
      <c r="G1141" s="2">
        <v>-0.23499999999999999</v>
      </c>
      <c r="H1141" s="3">
        <v>544.76900000000001</v>
      </c>
      <c r="I1141" s="4">
        <v>0</v>
      </c>
      <c r="J1141" s="11">
        <f t="shared" si="68"/>
        <v>2</v>
      </c>
      <c r="K1141" s="11">
        <f t="shared" si="69"/>
        <v>17</v>
      </c>
      <c r="L1141" s="12">
        <f t="shared" si="71"/>
        <v>1.8757787716039438</v>
      </c>
      <c r="M1141" s="13" cm="1">
        <f t="array" ref="M1141">BaseInfo!$C$10*(1-E1141)*INDEX(BaseInfo!$E$21:$AB$21,K1141)*INDEX(BaseInfo!$E$25:$P$25,J1141)/L1141/MIN(H1141,130)/BaseInfo!$C$6*1000000/3600-IF(I1141&lt;0.1,BaseInfo!$C$15/MIN(H1141,130)*3600,0)</f>
        <v>129.01960352358236</v>
      </c>
    </row>
    <row r="1142" spans="1:13" x14ac:dyDescent="0.25">
      <c r="A1142" s="1">
        <v>2</v>
      </c>
      <c r="B1142" s="1">
        <v>17</v>
      </c>
      <c r="C1142" s="1">
        <v>13</v>
      </c>
      <c r="D1142" s="5">
        <f>DATE(BaseInfo!$C$8,A1142,B1142)+TIME(C1142-1,0,0) + TIME(BaseInfo!$C$12,BaseInfo!$C$13,0)</f>
        <v>44609.729166666664</v>
      </c>
      <c r="E1142" s="2">
        <f t="shared" si="70"/>
        <v>0</v>
      </c>
      <c r="F1142" s="2">
        <v>-1.86</v>
      </c>
      <c r="G1142" s="2">
        <v>0.60599999999999998</v>
      </c>
      <c r="H1142" s="3">
        <v>40.612000000000002</v>
      </c>
      <c r="I1142" s="4">
        <v>0</v>
      </c>
      <c r="J1142" s="11">
        <f t="shared" si="68"/>
        <v>2</v>
      </c>
      <c r="K1142" s="11">
        <f t="shared" si="69"/>
        <v>18</v>
      </c>
      <c r="L1142" s="12">
        <f t="shared" si="71"/>
        <v>1.9562300478215748</v>
      </c>
      <c r="M1142" s="13" cm="1">
        <f t="array" ref="M1142">BaseInfo!$C$10*(1-E1142)*INDEX(BaseInfo!$E$21:$AB$21,K1142)*INDEX(BaseInfo!$E$25:$P$25,J1142)/L1142/MIN(H1142,130)/BaseInfo!$C$6*1000000/3600-IF(I1142&lt;0.1,BaseInfo!$C$15/MIN(H1142,130)*3600,0)</f>
        <v>395.64564369268038</v>
      </c>
    </row>
    <row r="1143" spans="1:13" x14ac:dyDescent="0.25">
      <c r="A1143" s="1">
        <v>2</v>
      </c>
      <c r="B1143" s="1">
        <v>17</v>
      </c>
      <c r="C1143" s="1">
        <v>14</v>
      </c>
      <c r="D1143" s="5">
        <f>DATE(BaseInfo!$C$8,A1143,B1143)+TIME(C1143-1,0,0) + TIME(BaseInfo!$C$12,BaseInfo!$C$13,0)</f>
        <v>44609.770833333328</v>
      </c>
      <c r="E1143" s="2">
        <f t="shared" si="70"/>
        <v>0</v>
      </c>
      <c r="F1143" s="2">
        <v>-1.966</v>
      </c>
      <c r="G1143" s="2">
        <v>0.997</v>
      </c>
      <c r="H1143" s="3">
        <v>37.091999999999999</v>
      </c>
      <c r="I1143" s="4">
        <v>0</v>
      </c>
      <c r="J1143" s="11">
        <f t="shared" si="68"/>
        <v>2</v>
      </c>
      <c r="K1143" s="11">
        <f t="shared" si="69"/>
        <v>19</v>
      </c>
      <c r="L1143" s="12">
        <f t="shared" si="71"/>
        <v>2.2043513785238504</v>
      </c>
      <c r="M1143" s="13" cm="1">
        <f t="array" ref="M1143">BaseInfo!$C$10*(1-E1143)*INDEX(BaseInfo!$E$21:$AB$21,K1143)*INDEX(BaseInfo!$E$25:$P$25,J1143)/L1143/MIN(H1143,130)/BaseInfo!$C$6*1000000/3600-IF(I1143&lt;0.1,BaseInfo!$C$15/MIN(H1143,130)*3600,0)</f>
        <v>383.33961599337806</v>
      </c>
    </row>
    <row r="1144" spans="1:13" x14ac:dyDescent="0.25">
      <c r="A1144" s="1">
        <v>2</v>
      </c>
      <c r="B1144" s="1">
        <v>17</v>
      </c>
      <c r="C1144" s="1">
        <v>15</v>
      </c>
      <c r="D1144" s="5">
        <f>DATE(BaseInfo!$C$8,A1144,B1144)+TIME(C1144-1,0,0) + TIME(BaseInfo!$C$12,BaseInfo!$C$13,0)</f>
        <v>44609.8125</v>
      </c>
      <c r="E1144" s="2">
        <f t="shared" si="70"/>
        <v>0</v>
      </c>
      <c r="F1144" s="2">
        <v>-2.2309999999999999</v>
      </c>
      <c r="G1144" s="2">
        <v>0.69499999999999995</v>
      </c>
      <c r="H1144" s="3">
        <v>36.978999999999999</v>
      </c>
      <c r="I1144" s="4">
        <v>0</v>
      </c>
      <c r="J1144" s="11">
        <f t="shared" si="68"/>
        <v>2</v>
      </c>
      <c r="K1144" s="11">
        <f t="shared" si="69"/>
        <v>20</v>
      </c>
      <c r="L1144" s="12">
        <f t="shared" si="71"/>
        <v>2.3367468840248828</v>
      </c>
      <c r="M1144" s="13" cm="1">
        <f t="array" ref="M1144">BaseInfo!$C$10*(1-E1144)*INDEX(BaseInfo!$E$21:$AB$21,K1144)*INDEX(BaseInfo!$E$25:$P$25,J1144)/L1144/MIN(H1144,130)/BaseInfo!$C$6*1000000/3600-IF(I1144&lt;0.1,BaseInfo!$C$15/MIN(H1144,130)*3600,0)</f>
        <v>312.58592449827137</v>
      </c>
    </row>
    <row r="1145" spans="1:13" x14ac:dyDescent="0.25">
      <c r="A1145" s="1">
        <v>2</v>
      </c>
      <c r="B1145" s="1">
        <v>17</v>
      </c>
      <c r="C1145" s="1">
        <v>16</v>
      </c>
      <c r="D1145" s="5">
        <f>DATE(BaseInfo!$C$8,A1145,B1145)+TIME(C1145-1,0,0) + TIME(BaseInfo!$C$12,BaseInfo!$C$13,0)</f>
        <v>44609.854166666664</v>
      </c>
      <c r="E1145" s="2">
        <f t="shared" si="70"/>
        <v>0</v>
      </c>
      <c r="F1145" s="2">
        <v>-2.2869999999999999</v>
      </c>
      <c r="G1145" s="2">
        <v>0.44400000000000001</v>
      </c>
      <c r="H1145" s="3">
        <v>36.881</v>
      </c>
      <c r="I1145" s="4">
        <v>0</v>
      </c>
      <c r="J1145" s="11">
        <f t="shared" si="68"/>
        <v>2</v>
      </c>
      <c r="K1145" s="11">
        <f t="shared" si="69"/>
        <v>21</v>
      </c>
      <c r="L1145" s="12">
        <f t="shared" si="71"/>
        <v>2.329700624543849</v>
      </c>
      <c r="M1145" s="13" cm="1">
        <f t="array" ref="M1145">BaseInfo!$C$10*(1-E1145)*INDEX(BaseInfo!$E$21:$AB$21,K1145)*INDEX(BaseInfo!$E$25:$P$25,J1145)/L1145/MIN(H1145,130)/BaseInfo!$C$6*1000000/3600-IF(I1145&lt;0.1,BaseInfo!$C$15/MIN(H1145,130)*3600,0)</f>
        <v>239.58896229743283</v>
      </c>
    </row>
    <row r="1146" spans="1:13" x14ac:dyDescent="0.25">
      <c r="A1146" s="1">
        <v>2</v>
      </c>
      <c r="B1146" s="1">
        <v>17</v>
      </c>
      <c r="C1146" s="1">
        <v>17</v>
      </c>
      <c r="D1146" s="5">
        <f>DATE(BaseInfo!$C$8,A1146,B1146)+TIME(C1146-1,0,0) + TIME(BaseInfo!$C$12,BaseInfo!$C$13,0)</f>
        <v>44609.895833333328</v>
      </c>
      <c r="E1146" s="2">
        <f t="shared" si="70"/>
        <v>0</v>
      </c>
      <c r="F1146" s="2">
        <v>-2.2440000000000002</v>
      </c>
      <c r="G1146" s="2">
        <v>0.33</v>
      </c>
      <c r="H1146" s="3">
        <v>36.792000000000002</v>
      </c>
      <c r="I1146" s="4">
        <v>0</v>
      </c>
      <c r="J1146" s="11">
        <f t="shared" si="68"/>
        <v>2</v>
      </c>
      <c r="K1146" s="11">
        <f t="shared" si="69"/>
        <v>22</v>
      </c>
      <c r="L1146" s="12">
        <f t="shared" si="71"/>
        <v>2.2681349166220253</v>
      </c>
      <c r="M1146" s="13" cm="1">
        <f t="array" ref="M1146">BaseInfo!$C$10*(1-E1146)*INDEX(BaseInfo!$E$21:$AB$21,K1146)*INDEX(BaseInfo!$E$25:$P$25,J1146)/L1146/MIN(H1146,130)/BaseInfo!$C$6*1000000/3600-IF(I1146&lt;0.1,BaseInfo!$C$15/MIN(H1146,130)*3600,0)</f>
        <v>169.93181940217622</v>
      </c>
    </row>
    <row r="1147" spans="1:13" x14ac:dyDescent="0.25">
      <c r="A1147" s="1">
        <v>2</v>
      </c>
      <c r="B1147" s="1">
        <v>17</v>
      </c>
      <c r="C1147" s="1">
        <v>18</v>
      </c>
      <c r="D1147" s="5">
        <f>DATE(BaseInfo!$C$8,A1147,B1147)+TIME(C1147-1,0,0) + TIME(BaseInfo!$C$12,BaseInfo!$C$13,0)</f>
        <v>44609.9375</v>
      </c>
      <c r="E1147" s="2">
        <f t="shared" si="70"/>
        <v>0</v>
      </c>
      <c r="F1147" s="2">
        <v>-2.0979999999999999</v>
      </c>
      <c r="G1147" s="2">
        <v>-1.0999999999999999E-2</v>
      </c>
      <c r="H1147" s="3">
        <v>36.701000000000001</v>
      </c>
      <c r="I1147" s="4">
        <v>0</v>
      </c>
      <c r="J1147" s="11">
        <f t="shared" si="68"/>
        <v>2</v>
      </c>
      <c r="K1147" s="11">
        <f t="shared" si="69"/>
        <v>23</v>
      </c>
      <c r="L1147" s="12">
        <f t="shared" si="71"/>
        <v>2.0980288367894278</v>
      </c>
      <c r="M1147" s="13" cm="1">
        <f t="array" ref="M1147">BaseInfo!$C$10*(1-E1147)*INDEX(BaseInfo!$E$21:$AB$21,K1147)*INDEX(BaseInfo!$E$25:$P$25,J1147)/L1147/MIN(H1147,130)/BaseInfo!$C$6*1000000/3600-IF(I1147&lt;0.1,BaseInfo!$C$15/MIN(H1147,130)*3600,0)</f>
        <v>73.66365854466197</v>
      </c>
    </row>
    <row r="1148" spans="1:13" x14ac:dyDescent="0.25">
      <c r="A1148" s="1">
        <v>2</v>
      </c>
      <c r="B1148" s="1">
        <v>17</v>
      </c>
      <c r="C1148" s="1">
        <v>19</v>
      </c>
      <c r="D1148" s="5">
        <f>DATE(BaseInfo!$C$8,A1148,B1148)+TIME(C1148-1,0,0) + TIME(BaseInfo!$C$12,BaseInfo!$C$13,0)</f>
        <v>44609.979166666664</v>
      </c>
      <c r="E1148" s="2">
        <f t="shared" si="70"/>
        <v>0</v>
      </c>
      <c r="F1148" s="2">
        <v>-1.8009999999999999</v>
      </c>
      <c r="G1148" s="2">
        <v>-0.71499999999999997</v>
      </c>
      <c r="H1148" s="3">
        <v>36.603000000000002</v>
      </c>
      <c r="I1148" s="4">
        <v>0</v>
      </c>
      <c r="J1148" s="11">
        <f t="shared" si="68"/>
        <v>2</v>
      </c>
      <c r="K1148" s="11">
        <f t="shared" si="69"/>
        <v>24</v>
      </c>
      <c r="L1148" s="12">
        <f t="shared" si="71"/>
        <v>1.9377373403018274</v>
      </c>
      <c r="M1148" s="13" cm="1">
        <f t="array" ref="M1148">BaseInfo!$C$10*(1-E1148)*INDEX(BaseInfo!$E$21:$AB$21,K1148)*INDEX(BaseInfo!$E$25:$P$25,J1148)/L1148/MIN(H1148,130)/BaseInfo!$C$6*1000000/3600-IF(I1148&lt;0.1,BaseInfo!$C$15/MIN(H1148,130)*3600,0)</f>
        <v>20.371263509529165</v>
      </c>
    </row>
    <row r="1149" spans="1:13" x14ac:dyDescent="0.25">
      <c r="A1149" s="1">
        <v>2</v>
      </c>
      <c r="B1149" s="1">
        <v>17</v>
      </c>
      <c r="C1149" s="1">
        <v>20</v>
      </c>
      <c r="D1149" s="5">
        <f>DATE(BaseInfo!$C$8,A1149,B1149)+TIME(C1149-1,0,0) + TIME(BaseInfo!$C$12,BaseInfo!$C$13,0)</f>
        <v>44610.020833333328</v>
      </c>
      <c r="E1149" s="2">
        <f t="shared" si="70"/>
        <v>0</v>
      </c>
      <c r="F1149" s="2">
        <v>-1.724</v>
      </c>
      <c r="G1149" s="2">
        <v>-1.08</v>
      </c>
      <c r="H1149" s="3">
        <v>36.47</v>
      </c>
      <c r="I1149" s="4">
        <v>0</v>
      </c>
      <c r="J1149" s="11">
        <f t="shared" si="68"/>
        <v>2</v>
      </c>
      <c r="K1149" s="11">
        <f t="shared" si="69"/>
        <v>1</v>
      </c>
      <c r="L1149" s="12">
        <f t="shared" si="71"/>
        <v>2.0343490359326246</v>
      </c>
      <c r="M1149" s="13" cm="1">
        <f t="array" ref="M1149">BaseInfo!$C$10*(1-E1149)*INDEX(BaseInfo!$E$21:$AB$21,K1149)*INDEX(BaseInfo!$E$25:$P$25,J1149)/L1149/MIN(H1149,130)/BaseInfo!$C$6*1000000/3600-IF(I1149&lt;0.1,BaseInfo!$C$15/MIN(H1149,130)*3600,0)</f>
        <v>19.00580806847908</v>
      </c>
    </row>
    <row r="1150" spans="1:13" x14ac:dyDescent="0.25">
      <c r="A1150" s="1">
        <v>2</v>
      </c>
      <c r="B1150" s="1">
        <v>17</v>
      </c>
      <c r="C1150" s="1">
        <v>21</v>
      </c>
      <c r="D1150" s="5">
        <f>DATE(BaseInfo!$C$8,A1150,B1150)+TIME(C1150-1,0,0) + TIME(BaseInfo!$C$12,BaseInfo!$C$13,0)</f>
        <v>44610.0625</v>
      </c>
      <c r="E1150" s="2">
        <f t="shared" si="70"/>
        <v>0</v>
      </c>
      <c r="F1150" s="2">
        <v>-1.5069999999999999</v>
      </c>
      <c r="G1150" s="2">
        <v>-1.282</v>
      </c>
      <c r="H1150" s="3">
        <v>36.277999999999999</v>
      </c>
      <c r="I1150" s="4">
        <v>0</v>
      </c>
      <c r="J1150" s="11">
        <f t="shared" si="68"/>
        <v>2</v>
      </c>
      <c r="K1150" s="11">
        <f t="shared" si="69"/>
        <v>2</v>
      </c>
      <c r="L1150" s="12">
        <f t="shared" si="71"/>
        <v>1.978527988177069</v>
      </c>
      <c r="M1150" s="13" cm="1">
        <f t="array" ref="M1150">BaseInfo!$C$10*(1-E1150)*INDEX(BaseInfo!$E$21:$AB$21,K1150)*INDEX(BaseInfo!$E$25:$P$25,J1150)/L1150/MIN(H1150,130)/BaseInfo!$C$6*1000000/3600-IF(I1150&lt;0.1,BaseInfo!$C$15/MIN(H1150,130)*3600,0)</f>
        <v>19.925424673027301</v>
      </c>
    </row>
    <row r="1151" spans="1:13" x14ac:dyDescent="0.25">
      <c r="A1151" s="1">
        <v>2</v>
      </c>
      <c r="B1151" s="1">
        <v>17</v>
      </c>
      <c r="C1151" s="1">
        <v>22</v>
      </c>
      <c r="D1151" s="5">
        <f>DATE(BaseInfo!$C$8,A1151,B1151)+TIME(C1151-1,0,0) + TIME(BaseInfo!$C$12,BaseInfo!$C$13,0)</f>
        <v>44610.104166666664</v>
      </c>
      <c r="E1151" s="2">
        <f t="shared" si="70"/>
        <v>0</v>
      </c>
      <c r="F1151" s="2">
        <v>-0.10100000000000001</v>
      </c>
      <c r="G1151" s="2">
        <v>-1.798</v>
      </c>
      <c r="H1151" s="3">
        <v>36.088999999999999</v>
      </c>
      <c r="I1151" s="4">
        <v>0</v>
      </c>
      <c r="J1151" s="11">
        <f t="shared" si="68"/>
        <v>2</v>
      </c>
      <c r="K1151" s="11">
        <f t="shared" si="69"/>
        <v>3</v>
      </c>
      <c r="L1151" s="12">
        <f t="shared" si="71"/>
        <v>1.8008345287671492</v>
      </c>
      <c r="M1151" s="13" cm="1">
        <f t="array" ref="M1151">BaseInfo!$C$10*(1-E1151)*INDEX(BaseInfo!$E$21:$AB$21,K1151)*INDEX(BaseInfo!$E$25:$P$25,J1151)/L1151/MIN(H1151,130)/BaseInfo!$C$6*1000000/3600-IF(I1151&lt;0.1,BaseInfo!$C$15/MIN(H1151,130)*3600,0)</f>
        <v>22.990465014783965</v>
      </c>
    </row>
    <row r="1152" spans="1:13" x14ac:dyDescent="0.25">
      <c r="A1152" s="1">
        <v>2</v>
      </c>
      <c r="B1152" s="1">
        <v>17</v>
      </c>
      <c r="C1152" s="1">
        <v>23</v>
      </c>
      <c r="D1152" s="5">
        <f>DATE(BaseInfo!$C$8,A1152,B1152)+TIME(C1152-1,0,0) + TIME(BaseInfo!$C$12,BaseInfo!$C$13,0)</f>
        <v>44610.145833333328</v>
      </c>
      <c r="E1152" s="2">
        <f t="shared" si="70"/>
        <v>0</v>
      </c>
      <c r="F1152" s="2">
        <v>-0.11899999999999999</v>
      </c>
      <c r="G1152" s="2">
        <v>-1.4550000000000001</v>
      </c>
      <c r="H1152" s="3">
        <v>35.954000000000001</v>
      </c>
      <c r="I1152" s="4">
        <v>0</v>
      </c>
      <c r="J1152" s="11">
        <f t="shared" si="68"/>
        <v>2</v>
      </c>
      <c r="K1152" s="11">
        <f t="shared" si="69"/>
        <v>4</v>
      </c>
      <c r="L1152" s="12">
        <f t="shared" si="71"/>
        <v>1.4598582122932351</v>
      </c>
      <c r="M1152" s="13" cm="1">
        <f t="array" ref="M1152">BaseInfo!$C$10*(1-E1152)*INDEX(BaseInfo!$E$21:$AB$21,K1152)*INDEX(BaseInfo!$E$25:$P$25,J1152)/L1152/MIN(H1152,130)/BaseInfo!$C$6*1000000/3600-IF(I1152&lt;0.1,BaseInfo!$C$15/MIN(H1152,130)*3600,0)</f>
        <v>30.805460925314904</v>
      </c>
    </row>
    <row r="1153" spans="1:13" x14ac:dyDescent="0.25">
      <c r="A1153" s="1">
        <v>2</v>
      </c>
      <c r="B1153" s="1">
        <v>17</v>
      </c>
      <c r="C1153" s="1">
        <v>24</v>
      </c>
      <c r="D1153" s="5">
        <f>DATE(BaseInfo!$C$8,A1153,B1153)+TIME(C1153-1,0,0) + TIME(BaseInfo!$C$12,BaseInfo!$C$13,0)</f>
        <v>44610.1875</v>
      </c>
      <c r="E1153" s="2">
        <f t="shared" si="70"/>
        <v>0</v>
      </c>
      <c r="F1153" s="2">
        <v>-7.0000000000000001E-3</v>
      </c>
      <c r="G1153" s="2">
        <v>-1.0389999999999999</v>
      </c>
      <c r="H1153" s="3">
        <v>35.866999999999997</v>
      </c>
      <c r="I1153" s="4">
        <v>0</v>
      </c>
      <c r="J1153" s="11">
        <f t="shared" si="68"/>
        <v>2</v>
      </c>
      <c r="K1153" s="11">
        <f t="shared" si="69"/>
        <v>5</v>
      </c>
      <c r="L1153" s="12">
        <f t="shared" si="71"/>
        <v>1.0390235800981611</v>
      </c>
      <c r="M1153" s="13" cm="1">
        <f t="array" ref="M1153">BaseInfo!$C$10*(1-E1153)*INDEX(BaseInfo!$E$21:$AB$21,K1153)*INDEX(BaseInfo!$E$25:$P$25,J1153)/L1153/MIN(H1153,130)/BaseInfo!$C$6*1000000/3600-IF(I1153&lt;0.1,BaseInfo!$C$15/MIN(H1153,130)*3600,0)</f>
        <v>162.43274430426965</v>
      </c>
    </row>
    <row r="1154" spans="1:13" x14ac:dyDescent="0.25">
      <c r="A1154" s="1">
        <v>2</v>
      </c>
      <c r="B1154" s="1">
        <v>18</v>
      </c>
      <c r="C1154" s="1">
        <v>1</v>
      </c>
      <c r="D1154" s="5">
        <f>DATE(BaseInfo!$C$8,A1154,B1154)+TIME(C1154-1,0,0) + TIME(BaseInfo!$C$12,BaseInfo!$C$13,0)</f>
        <v>44610.229166666664</v>
      </c>
      <c r="E1154" s="2">
        <f t="shared" si="70"/>
        <v>0</v>
      </c>
      <c r="F1154" s="2">
        <v>-3.1E-2</v>
      </c>
      <c r="G1154" s="2">
        <v>-0.88500000000000001</v>
      </c>
      <c r="H1154" s="3">
        <v>35.816000000000003</v>
      </c>
      <c r="I1154" s="4">
        <v>0</v>
      </c>
      <c r="J1154" s="11">
        <f t="shared" ref="J1154:J1217" si="72">MONTH(D1154)</f>
        <v>2</v>
      </c>
      <c r="K1154" s="11">
        <f t="shared" ref="K1154:K1217" si="73">HOUR(D1154)+1</f>
        <v>6</v>
      </c>
      <c r="L1154" s="12">
        <f t="shared" si="71"/>
        <v>0.88554277141197424</v>
      </c>
      <c r="M1154" s="13" cm="1">
        <f t="array" ref="M1154">BaseInfo!$C$10*(1-E1154)*INDEX(BaseInfo!$E$21:$AB$21,K1154)*INDEX(BaseInfo!$E$25:$P$25,J1154)/L1154/MIN(H1154,130)/BaseInfo!$C$6*1000000/3600-IF(I1154&lt;0.1,BaseInfo!$C$15/MIN(H1154,130)*3600,0)</f>
        <v>327.69889800529342</v>
      </c>
    </row>
    <row r="1155" spans="1:13" x14ac:dyDescent="0.25">
      <c r="A1155" s="1">
        <v>2</v>
      </c>
      <c r="B1155" s="1">
        <v>18</v>
      </c>
      <c r="C1155" s="1">
        <v>2</v>
      </c>
      <c r="D1155" s="5">
        <f>DATE(BaseInfo!$C$8,A1155,B1155)+TIME(C1155-1,0,0) + TIME(BaseInfo!$C$12,BaseInfo!$C$13,0)</f>
        <v>44610.270833333328</v>
      </c>
      <c r="E1155" s="2">
        <f t="shared" ref="E1155:E1218" si="74">IF(AND(I1155&gt;0.1,I1155&lt;1),(I1155-0.1)/0.9*0.7,IF(AND(I1155&gt;=1,I1155&lt;4),(I1155-4)/3*0.25+0.7,IF(I1155&gt;=4,0.99,0)))</f>
        <v>0</v>
      </c>
      <c r="F1155" s="2">
        <v>-6.7000000000000004E-2</v>
      </c>
      <c r="G1155" s="2">
        <v>-0.84199999999999997</v>
      </c>
      <c r="H1155" s="3">
        <v>35.787999999999997</v>
      </c>
      <c r="I1155" s="4">
        <v>0</v>
      </c>
      <c r="J1155" s="11">
        <f t="shared" si="72"/>
        <v>2</v>
      </c>
      <c r="K1155" s="11">
        <f t="shared" si="73"/>
        <v>7</v>
      </c>
      <c r="L1155" s="12">
        <f t="shared" ref="L1155:L1218" si="75">SQRT(F1155*F1155+G1155*G1155)</f>
        <v>0.84466147064963248</v>
      </c>
      <c r="M1155" s="13" cm="1">
        <f t="array" ref="M1155">BaseInfo!$C$10*(1-E1155)*INDEX(BaseInfo!$E$21:$AB$21,K1155)*INDEX(BaseInfo!$E$25:$P$25,J1155)/L1155/MIN(H1155,130)/BaseInfo!$C$6*1000000/3600-IF(I1155&lt;0.1,BaseInfo!$C$15/MIN(H1155,130)*3600,0)</f>
        <v>486.06478164839695</v>
      </c>
    </row>
    <row r="1156" spans="1:13" x14ac:dyDescent="0.25">
      <c r="A1156" s="1">
        <v>2</v>
      </c>
      <c r="B1156" s="1">
        <v>18</v>
      </c>
      <c r="C1156" s="1">
        <v>3</v>
      </c>
      <c r="D1156" s="5">
        <f>DATE(BaseInfo!$C$8,A1156,B1156)+TIME(C1156-1,0,0) + TIME(BaseInfo!$C$12,BaseInfo!$C$13,0)</f>
        <v>44610.3125</v>
      </c>
      <c r="E1156" s="2">
        <f t="shared" si="74"/>
        <v>0</v>
      </c>
      <c r="F1156" s="2">
        <v>-0.10299999999999999</v>
      </c>
      <c r="G1156" s="2">
        <v>-0.73799999999999999</v>
      </c>
      <c r="H1156" s="3">
        <v>35.890999999999998</v>
      </c>
      <c r="I1156" s="4">
        <v>0</v>
      </c>
      <c r="J1156" s="11">
        <f t="shared" si="72"/>
        <v>2</v>
      </c>
      <c r="K1156" s="11">
        <f t="shared" si="73"/>
        <v>8</v>
      </c>
      <c r="L1156" s="12">
        <f t="shared" si="75"/>
        <v>0.7451530044225817</v>
      </c>
      <c r="M1156" s="13" cm="1">
        <f t="array" ref="M1156">BaseInfo!$C$10*(1-E1156)*INDEX(BaseInfo!$E$21:$AB$21,K1156)*INDEX(BaseInfo!$E$25:$P$25,J1156)/L1156/MIN(H1156,130)/BaseInfo!$C$6*1000000/3600-IF(I1156&lt;0.1,BaseInfo!$C$15/MIN(H1156,130)*3600,0)</f>
        <v>791.05963063438594</v>
      </c>
    </row>
    <row r="1157" spans="1:13" x14ac:dyDescent="0.25">
      <c r="A1157" s="1">
        <v>2</v>
      </c>
      <c r="B1157" s="1">
        <v>18</v>
      </c>
      <c r="C1157" s="1">
        <v>4</v>
      </c>
      <c r="D1157" s="5">
        <f>DATE(BaseInfo!$C$8,A1157,B1157)+TIME(C1157-1,0,0) + TIME(BaseInfo!$C$12,BaseInfo!$C$13,0)</f>
        <v>44610.354166666664</v>
      </c>
      <c r="E1157" s="2">
        <f t="shared" si="74"/>
        <v>0</v>
      </c>
      <c r="F1157" s="2">
        <v>-0.13900000000000001</v>
      </c>
      <c r="G1157" s="2">
        <v>-0.78400000000000003</v>
      </c>
      <c r="H1157" s="3">
        <v>95.263000000000005</v>
      </c>
      <c r="I1157" s="4">
        <v>0</v>
      </c>
      <c r="J1157" s="11">
        <f t="shared" si="72"/>
        <v>2</v>
      </c>
      <c r="K1157" s="11">
        <f t="shared" si="73"/>
        <v>9</v>
      </c>
      <c r="L1157" s="12">
        <f t="shared" si="75"/>
        <v>0.79622672650445492</v>
      </c>
      <c r="M1157" s="13" cm="1">
        <f t="array" ref="M1157">BaseInfo!$C$10*(1-E1157)*INDEX(BaseInfo!$E$21:$AB$21,K1157)*INDEX(BaseInfo!$E$25:$P$25,J1157)/L1157/MIN(H1157,130)/BaseInfo!$C$6*1000000/3600-IF(I1157&lt;0.1,BaseInfo!$C$15/MIN(H1157,130)*3600,0)</f>
        <v>363.41422493221222</v>
      </c>
    </row>
    <row r="1158" spans="1:13" x14ac:dyDescent="0.25">
      <c r="A1158" s="1">
        <v>2</v>
      </c>
      <c r="B1158" s="1">
        <v>18</v>
      </c>
      <c r="C1158" s="1">
        <v>5</v>
      </c>
      <c r="D1158" s="5">
        <f>DATE(BaseInfo!$C$8,A1158,B1158)+TIME(C1158-1,0,0) + TIME(BaseInfo!$C$12,BaseInfo!$C$13,0)</f>
        <v>44610.395833333328</v>
      </c>
      <c r="E1158" s="2">
        <f t="shared" si="74"/>
        <v>0</v>
      </c>
      <c r="F1158" s="2">
        <v>-3.9E-2</v>
      </c>
      <c r="G1158" s="2">
        <v>-0.68500000000000005</v>
      </c>
      <c r="H1158" s="3">
        <v>236.15799999999999</v>
      </c>
      <c r="I1158" s="4">
        <v>0</v>
      </c>
      <c r="J1158" s="11">
        <f t="shared" si="72"/>
        <v>2</v>
      </c>
      <c r="K1158" s="11">
        <f t="shared" si="73"/>
        <v>10</v>
      </c>
      <c r="L1158" s="12">
        <f t="shared" si="75"/>
        <v>0.68610932073540587</v>
      </c>
      <c r="M1158" s="13" cm="1">
        <f t="array" ref="M1158">BaseInfo!$C$10*(1-E1158)*INDEX(BaseInfo!$E$21:$AB$21,K1158)*INDEX(BaseInfo!$E$25:$P$25,J1158)/L1158/MIN(H1158,130)/BaseInfo!$C$6*1000000/3600-IF(I1158&lt;0.1,BaseInfo!$C$15/MIN(H1158,130)*3600,0)</f>
        <v>357.53296922991859</v>
      </c>
    </row>
    <row r="1159" spans="1:13" x14ac:dyDescent="0.25">
      <c r="A1159" s="1">
        <v>2</v>
      </c>
      <c r="B1159" s="1">
        <v>18</v>
      </c>
      <c r="C1159" s="1">
        <v>6</v>
      </c>
      <c r="D1159" s="5">
        <f>DATE(BaseInfo!$C$8,A1159,B1159)+TIME(C1159-1,0,0) + TIME(BaseInfo!$C$12,BaseInfo!$C$13,0)</f>
        <v>44610.4375</v>
      </c>
      <c r="E1159" s="2">
        <f t="shared" si="74"/>
        <v>0</v>
      </c>
      <c r="F1159" s="2">
        <v>-1.6E-2</v>
      </c>
      <c r="G1159" s="2">
        <v>-0.56299999999999994</v>
      </c>
      <c r="H1159" s="3">
        <v>398.45299999999997</v>
      </c>
      <c r="I1159" s="4">
        <v>0</v>
      </c>
      <c r="J1159" s="11">
        <f t="shared" si="72"/>
        <v>2</v>
      </c>
      <c r="K1159" s="11">
        <f t="shared" si="73"/>
        <v>11</v>
      </c>
      <c r="L1159" s="12">
        <f t="shared" si="75"/>
        <v>0.56322730757661232</v>
      </c>
      <c r="M1159" s="13" cm="1">
        <f t="array" ref="M1159">BaseInfo!$C$10*(1-E1159)*INDEX(BaseInfo!$E$21:$AB$21,K1159)*INDEX(BaseInfo!$E$25:$P$25,J1159)/L1159/MIN(H1159,130)/BaseInfo!$C$6*1000000/3600-IF(I1159&lt;0.1,BaseInfo!$C$15/MIN(H1159,130)*3600,0)</f>
        <v>348.35962165028769</v>
      </c>
    </row>
    <row r="1160" spans="1:13" x14ac:dyDescent="0.25">
      <c r="A1160" s="1">
        <v>2</v>
      </c>
      <c r="B1160" s="1">
        <v>18</v>
      </c>
      <c r="C1160" s="1">
        <v>7</v>
      </c>
      <c r="D1160" s="5">
        <f>DATE(BaseInfo!$C$8,A1160,B1160)+TIME(C1160-1,0,0) + TIME(BaseInfo!$C$12,BaseInfo!$C$13,0)</f>
        <v>44610.479166666664</v>
      </c>
      <c r="E1160" s="2">
        <f t="shared" si="74"/>
        <v>0</v>
      </c>
      <c r="F1160" s="2">
        <v>-2.3E-2</v>
      </c>
      <c r="G1160" s="2">
        <v>-0.54</v>
      </c>
      <c r="H1160" s="3">
        <v>678.84</v>
      </c>
      <c r="I1160" s="4">
        <v>0</v>
      </c>
      <c r="J1160" s="11">
        <f t="shared" si="72"/>
        <v>2</v>
      </c>
      <c r="K1160" s="11">
        <f t="shared" si="73"/>
        <v>12</v>
      </c>
      <c r="L1160" s="12">
        <f t="shared" si="75"/>
        <v>0.54048959286928</v>
      </c>
      <c r="M1160" s="13" cm="1">
        <f t="array" ref="M1160">BaseInfo!$C$10*(1-E1160)*INDEX(BaseInfo!$E$21:$AB$21,K1160)*INDEX(BaseInfo!$E$25:$P$25,J1160)/L1160/MIN(H1160,130)/BaseInfo!$C$6*1000000/3600-IF(I1160&lt;0.1,BaseInfo!$C$15/MIN(H1160,130)*3600,0)</f>
        <v>302.1477691290163</v>
      </c>
    </row>
    <row r="1161" spans="1:13" x14ac:dyDescent="0.25">
      <c r="A1161" s="1">
        <v>2</v>
      </c>
      <c r="B1161" s="1">
        <v>18</v>
      </c>
      <c r="C1161" s="1">
        <v>8</v>
      </c>
      <c r="D1161" s="5">
        <f>DATE(BaseInfo!$C$8,A1161,B1161)+TIME(C1161-1,0,0) + TIME(BaseInfo!$C$12,BaseInfo!$C$13,0)</f>
        <v>44610.520833333328</v>
      </c>
      <c r="E1161" s="2">
        <f t="shared" si="74"/>
        <v>0</v>
      </c>
      <c r="F1161" s="2">
        <v>-0.71899999999999997</v>
      </c>
      <c r="G1161" s="2">
        <v>1.4999999999999999E-2</v>
      </c>
      <c r="H1161" s="3">
        <v>886.2</v>
      </c>
      <c r="I1161" s="4">
        <v>0</v>
      </c>
      <c r="J1161" s="11">
        <f t="shared" si="72"/>
        <v>2</v>
      </c>
      <c r="K1161" s="11">
        <f t="shared" si="73"/>
        <v>13</v>
      </c>
      <c r="L1161" s="12">
        <f t="shared" si="75"/>
        <v>0.71915645029437092</v>
      </c>
      <c r="M1161" s="13" cm="1">
        <f t="array" ref="M1161">BaseInfo!$C$10*(1-E1161)*INDEX(BaseInfo!$E$21:$AB$21,K1161)*INDEX(BaseInfo!$E$25:$P$25,J1161)/L1161/MIN(H1161,130)/BaseInfo!$C$6*1000000/3600-IF(I1161&lt;0.1,BaseInfo!$C$15/MIN(H1161,130)*3600,0)</f>
        <v>226.39434701202498</v>
      </c>
    </row>
    <row r="1162" spans="1:13" x14ac:dyDescent="0.25">
      <c r="A1162" s="1">
        <v>2</v>
      </c>
      <c r="B1162" s="1">
        <v>18</v>
      </c>
      <c r="C1162" s="1">
        <v>9</v>
      </c>
      <c r="D1162" s="5">
        <f>DATE(BaseInfo!$C$8,A1162,B1162)+TIME(C1162-1,0,0) + TIME(BaseInfo!$C$12,BaseInfo!$C$13,0)</f>
        <v>44610.5625</v>
      </c>
      <c r="E1162" s="2">
        <f t="shared" si="74"/>
        <v>0</v>
      </c>
      <c r="F1162" s="2">
        <v>-0.83699999999999997</v>
      </c>
      <c r="G1162" s="2">
        <v>0.189</v>
      </c>
      <c r="H1162" s="3">
        <v>1023.527</v>
      </c>
      <c r="I1162" s="4">
        <v>0</v>
      </c>
      <c r="J1162" s="11">
        <f t="shared" si="72"/>
        <v>2</v>
      </c>
      <c r="K1162" s="11">
        <f t="shared" si="73"/>
        <v>14</v>
      </c>
      <c r="L1162" s="12">
        <f t="shared" si="75"/>
        <v>0.85807342343181803</v>
      </c>
      <c r="M1162" s="13" cm="1">
        <f t="array" ref="M1162">BaseInfo!$C$10*(1-E1162)*INDEX(BaseInfo!$E$21:$AB$21,K1162)*INDEX(BaseInfo!$E$25:$P$25,J1162)/L1162/MIN(H1162,130)/BaseInfo!$C$6*1000000/3600-IF(I1162&lt;0.1,BaseInfo!$C$15/MIN(H1162,130)*3600,0)</f>
        <v>189.29412958377881</v>
      </c>
    </row>
    <row r="1163" spans="1:13" x14ac:dyDescent="0.25">
      <c r="A1163" s="1">
        <v>2</v>
      </c>
      <c r="B1163" s="1">
        <v>18</v>
      </c>
      <c r="C1163" s="1">
        <v>10</v>
      </c>
      <c r="D1163" s="5">
        <f>DATE(BaseInfo!$C$8,A1163,B1163)+TIME(C1163-1,0,0) + TIME(BaseInfo!$C$12,BaseInfo!$C$13,0)</f>
        <v>44610.604166666664</v>
      </c>
      <c r="E1163" s="2">
        <f t="shared" si="74"/>
        <v>0</v>
      </c>
      <c r="F1163" s="2">
        <v>-1.0720000000000001</v>
      </c>
      <c r="G1163" s="2">
        <v>-0.128</v>
      </c>
      <c r="H1163" s="3">
        <v>1049.2809999999999</v>
      </c>
      <c r="I1163" s="4">
        <v>0</v>
      </c>
      <c r="J1163" s="11">
        <f t="shared" si="72"/>
        <v>2</v>
      </c>
      <c r="K1163" s="11">
        <f t="shared" si="73"/>
        <v>15</v>
      </c>
      <c r="L1163" s="12">
        <f t="shared" si="75"/>
        <v>1.0796147461015897</v>
      </c>
      <c r="M1163" s="13" cm="1">
        <f t="array" ref="M1163">BaseInfo!$C$10*(1-E1163)*INDEX(BaseInfo!$E$21:$AB$21,K1163)*INDEX(BaseInfo!$E$25:$P$25,J1163)/L1163/MIN(H1163,130)/BaseInfo!$C$6*1000000/3600-IF(I1163&lt;0.1,BaseInfo!$C$15/MIN(H1163,130)*3600,0)</f>
        <v>149.88194941242458</v>
      </c>
    </row>
    <row r="1164" spans="1:13" x14ac:dyDescent="0.25">
      <c r="A1164" s="1">
        <v>2</v>
      </c>
      <c r="B1164" s="1">
        <v>18</v>
      </c>
      <c r="C1164" s="1">
        <v>11</v>
      </c>
      <c r="D1164" s="5">
        <f>DATE(BaseInfo!$C$8,A1164,B1164)+TIME(C1164-1,0,0) + TIME(BaseInfo!$C$12,BaseInfo!$C$13,0)</f>
        <v>44610.645833333328</v>
      </c>
      <c r="E1164" s="2">
        <f t="shared" si="74"/>
        <v>0</v>
      </c>
      <c r="F1164" s="2">
        <v>-0.22800000000000001</v>
      </c>
      <c r="G1164" s="2">
        <v>-1.1000000000000001</v>
      </c>
      <c r="H1164" s="3">
        <v>980.524</v>
      </c>
      <c r="I1164" s="4">
        <v>0</v>
      </c>
      <c r="J1164" s="11">
        <f t="shared" si="72"/>
        <v>2</v>
      </c>
      <c r="K1164" s="11">
        <f t="shared" si="73"/>
        <v>16</v>
      </c>
      <c r="L1164" s="12">
        <f t="shared" si="75"/>
        <v>1.1233806122592647</v>
      </c>
      <c r="M1164" s="13" cm="1">
        <f t="array" ref="M1164">BaseInfo!$C$10*(1-E1164)*INDEX(BaseInfo!$E$21:$AB$21,K1164)*INDEX(BaseInfo!$E$25:$P$25,J1164)/L1164/MIN(H1164,130)/BaseInfo!$C$6*1000000/3600-IF(I1164&lt;0.1,BaseInfo!$C$15/MIN(H1164,130)*3600,0)</f>
        <v>173.27560746505128</v>
      </c>
    </row>
    <row r="1165" spans="1:13" x14ac:dyDescent="0.25">
      <c r="A1165" s="1">
        <v>2</v>
      </c>
      <c r="B1165" s="1">
        <v>18</v>
      </c>
      <c r="C1165" s="1">
        <v>12</v>
      </c>
      <c r="D1165" s="5">
        <f>DATE(BaseInfo!$C$8,A1165,B1165)+TIME(C1165-1,0,0) + TIME(BaseInfo!$C$12,BaseInfo!$C$13,0)</f>
        <v>44610.6875</v>
      </c>
      <c r="E1165" s="2">
        <f t="shared" si="74"/>
        <v>0</v>
      </c>
      <c r="F1165" s="2">
        <v>-7.5999999999999998E-2</v>
      </c>
      <c r="G1165" s="2">
        <v>-1.181</v>
      </c>
      <c r="H1165" s="3">
        <v>540.69399999999996</v>
      </c>
      <c r="I1165" s="4">
        <v>0</v>
      </c>
      <c r="J1165" s="11">
        <f t="shared" si="72"/>
        <v>2</v>
      </c>
      <c r="K1165" s="11">
        <f t="shared" si="73"/>
        <v>17</v>
      </c>
      <c r="L1165" s="12">
        <f t="shared" si="75"/>
        <v>1.1834428587811074</v>
      </c>
      <c r="M1165" s="13" cm="1">
        <f t="array" ref="M1165">BaseInfo!$C$10*(1-E1165)*INDEX(BaseInfo!$E$21:$AB$21,K1165)*INDEX(BaseInfo!$E$25:$P$25,J1165)/L1165/MIN(H1165,130)/BaseInfo!$C$6*1000000/3600-IF(I1165&lt;0.1,BaseInfo!$C$15/MIN(H1165,130)*3600,0)</f>
        <v>206.11850374758441</v>
      </c>
    </row>
    <row r="1166" spans="1:13" x14ac:dyDescent="0.25">
      <c r="A1166" s="1">
        <v>2</v>
      </c>
      <c r="B1166" s="1">
        <v>18</v>
      </c>
      <c r="C1166" s="1">
        <v>13</v>
      </c>
      <c r="D1166" s="5">
        <f>DATE(BaseInfo!$C$8,A1166,B1166)+TIME(C1166-1,0,0) + TIME(BaseInfo!$C$12,BaseInfo!$C$13,0)</f>
        <v>44610.729166666664</v>
      </c>
      <c r="E1166" s="2">
        <f t="shared" si="74"/>
        <v>0</v>
      </c>
      <c r="F1166" s="2">
        <v>-4.1000000000000002E-2</v>
      </c>
      <c r="G1166" s="2">
        <v>-1.5920000000000001</v>
      </c>
      <c r="H1166" s="3">
        <v>40.128999999999998</v>
      </c>
      <c r="I1166" s="4">
        <v>0</v>
      </c>
      <c r="J1166" s="11">
        <f t="shared" si="72"/>
        <v>2</v>
      </c>
      <c r="K1166" s="11">
        <f t="shared" si="73"/>
        <v>18</v>
      </c>
      <c r="L1166" s="12">
        <f t="shared" si="75"/>
        <v>1.5925278647483692</v>
      </c>
      <c r="M1166" s="13" cm="1">
        <f t="array" ref="M1166">BaseInfo!$C$10*(1-E1166)*INDEX(BaseInfo!$E$21:$AB$21,K1166)*INDEX(BaseInfo!$E$25:$P$25,J1166)/L1166/MIN(H1166,130)/BaseInfo!$C$6*1000000/3600-IF(I1166&lt;0.1,BaseInfo!$C$15/MIN(H1166,130)*3600,0)</f>
        <v>493.90180398936593</v>
      </c>
    </row>
    <row r="1167" spans="1:13" x14ac:dyDescent="0.25">
      <c r="A1167" s="1">
        <v>2</v>
      </c>
      <c r="B1167" s="1">
        <v>18</v>
      </c>
      <c r="C1167" s="1">
        <v>14</v>
      </c>
      <c r="D1167" s="5">
        <f>DATE(BaseInfo!$C$8,A1167,B1167)+TIME(C1167-1,0,0) + TIME(BaseInfo!$C$12,BaseInfo!$C$13,0)</f>
        <v>44610.770833333328</v>
      </c>
      <c r="E1167" s="2">
        <f t="shared" si="74"/>
        <v>0</v>
      </c>
      <c r="F1167" s="2">
        <v>-6.0999999999999999E-2</v>
      </c>
      <c r="G1167" s="2">
        <v>-1.96</v>
      </c>
      <c r="H1167" s="3">
        <v>37.186999999999998</v>
      </c>
      <c r="I1167" s="4">
        <v>0</v>
      </c>
      <c r="J1167" s="11">
        <f t="shared" si="72"/>
        <v>2</v>
      </c>
      <c r="K1167" s="11">
        <f t="shared" si="73"/>
        <v>19</v>
      </c>
      <c r="L1167" s="12">
        <f t="shared" si="75"/>
        <v>1.9609490049463294</v>
      </c>
      <c r="M1167" s="13" cm="1">
        <f t="array" ref="M1167">BaseInfo!$C$10*(1-E1167)*INDEX(BaseInfo!$E$21:$AB$21,K1167)*INDEX(BaseInfo!$E$25:$P$25,J1167)/L1167/MIN(H1167,130)/BaseInfo!$C$6*1000000/3600-IF(I1167&lt;0.1,BaseInfo!$C$15/MIN(H1167,130)*3600,0)</f>
        <v>431.02233447701917</v>
      </c>
    </row>
    <row r="1168" spans="1:13" x14ac:dyDescent="0.25">
      <c r="A1168" s="1">
        <v>2</v>
      </c>
      <c r="B1168" s="1">
        <v>18</v>
      </c>
      <c r="C1168" s="1">
        <v>15</v>
      </c>
      <c r="D1168" s="5">
        <f>DATE(BaseInfo!$C$8,A1168,B1168)+TIME(C1168-1,0,0) + TIME(BaseInfo!$C$12,BaseInfo!$C$13,0)</f>
        <v>44610.8125</v>
      </c>
      <c r="E1168" s="2">
        <f t="shared" si="74"/>
        <v>0</v>
      </c>
      <c r="F1168" s="2">
        <v>-0.16500000000000001</v>
      </c>
      <c r="G1168" s="2">
        <v>-2.16</v>
      </c>
      <c r="H1168" s="3">
        <v>37.076000000000001</v>
      </c>
      <c r="I1168" s="4">
        <v>0</v>
      </c>
      <c r="J1168" s="11">
        <f t="shared" si="72"/>
        <v>2</v>
      </c>
      <c r="K1168" s="11">
        <f t="shared" si="73"/>
        <v>20</v>
      </c>
      <c r="L1168" s="12">
        <f t="shared" si="75"/>
        <v>2.1662929164819795</v>
      </c>
      <c r="M1168" s="13" cm="1">
        <f t="array" ref="M1168">BaseInfo!$C$10*(1-E1168)*INDEX(BaseInfo!$E$21:$AB$21,K1168)*INDEX(BaseInfo!$E$25:$P$25,J1168)/L1168/MIN(H1168,130)/BaseInfo!$C$6*1000000/3600-IF(I1168&lt;0.1,BaseInfo!$C$15/MIN(H1168,130)*3600,0)</f>
        <v>337.06349412546695</v>
      </c>
    </row>
    <row r="1169" spans="1:13" x14ac:dyDescent="0.25">
      <c r="A1169" s="1">
        <v>2</v>
      </c>
      <c r="B1169" s="1">
        <v>18</v>
      </c>
      <c r="C1169" s="1">
        <v>16</v>
      </c>
      <c r="D1169" s="5">
        <f>DATE(BaseInfo!$C$8,A1169,B1169)+TIME(C1169-1,0,0) + TIME(BaseInfo!$C$12,BaseInfo!$C$13,0)</f>
        <v>44610.854166666664</v>
      </c>
      <c r="E1169" s="2">
        <f t="shared" si="74"/>
        <v>0</v>
      </c>
      <c r="F1169" s="2">
        <v>-4.8000000000000001E-2</v>
      </c>
      <c r="G1169" s="2">
        <v>-2.198</v>
      </c>
      <c r="H1169" s="3">
        <v>36.975999999999999</v>
      </c>
      <c r="I1169" s="4">
        <v>0</v>
      </c>
      <c r="J1169" s="11">
        <f t="shared" si="72"/>
        <v>2</v>
      </c>
      <c r="K1169" s="11">
        <f t="shared" si="73"/>
        <v>21</v>
      </c>
      <c r="L1169" s="12">
        <f t="shared" si="75"/>
        <v>2.1985240503574208</v>
      </c>
      <c r="M1169" s="13" cm="1">
        <f t="array" ref="M1169">BaseInfo!$C$10*(1-E1169)*INDEX(BaseInfo!$E$21:$AB$21,K1169)*INDEX(BaseInfo!$E$25:$P$25,J1169)/L1169/MIN(H1169,130)/BaseInfo!$C$6*1000000/3600-IF(I1169&lt;0.1,BaseInfo!$C$15/MIN(H1169,130)*3600,0)</f>
        <v>253.8128364865467</v>
      </c>
    </row>
    <row r="1170" spans="1:13" x14ac:dyDescent="0.25">
      <c r="A1170" s="1">
        <v>2</v>
      </c>
      <c r="B1170" s="1">
        <v>18</v>
      </c>
      <c r="C1170" s="1">
        <v>17</v>
      </c>
      <c r="D1170" s="5">
        <f>DATE(BaseInfo!$C$8,A1170,B1170)+TIME(C1170-1,0,0) + TIME(BaseInfo!$C$12,BaseInfo!$C$13,0)</f>
        <v>44610.895833333328</v>
      </c>
      <c r="E1170" s="2">
        <f t="shared" si="74"/>
        <v>0</v>
      </c>
      <c r="F1170" s="2">
        <v>-1.4999999999999999E-2</v>
      </c>
      <c r="G1170" s="2">
        <v>-2.4079999999999999</v>
      </c>
      <c r="H1170" s="3">
        <v>36.872999999999998</v>
      </c>
      <c r="I1170" s="4">
        <v>0</v>
      </c>
      <c r="J1170" s="11">
        <f t="shared" si="72"/>
        <v>2</v>
      </c>
      <c r="K1170" s="11">
        <f t="shared" si="73"/>
        <v>22</v>
      </c>
      <c r="L1170" s="12">
        <f t="shared" si="75"/>
        <v>2.4080467188158954</v>
      </c>
      <c r="M1170" s="13" cm="1">
        <f t="array" ref="M1170">BaseInfo!$C$10*(1-E1170)*INDEX(BaseInfo!$E$21:$AB$21,K1170)*INDEX(BaseInfo!$E$25:$P$25,J1170)/L1170/MIN(H1170,130)/BaseInfo!$C$6*1000000/3600-IF(I1170&lt;0.1,BaseInfo!$C$15/MIN(H1170,130)*3600,0)</f>
        <v>159.13961124925191</v>
      </c>
    </row>
    <row r="1171" spans="1:13" x14ac:dyDescent="0.25">
      <c r="A1171" s="1">
        <v>2</v>
      </c>
      <c r="B1171" s="1">
        <v>18</v>
      </c>
      <c r="C1171" s="1">
        <v>18</v>
      </c>
      <c r="D1171" s="5">
        <f>DATE(BaseInfo!$C$8,A1171,B1171)+TIME(C1171-1,0,0) + TIME(BaseInfo!$C$12,BaseInfo!$C$13,0)</f>
        <v>44610.9375</v>
      </c>
      <c r="E1171" s="2">
        <f t="shared" si="74"/>
        <v>0</v>
      </c>
      <c r="F1171" s="2">
        <v>-1.7000000000000001E-2</v>
      </c>
      <c r="G1171" s="2">
        <v>-2.8530000000000002</v>
      </c>
      <c r="H1171" s="3">
        <v>36.729999999999997</v>
      </c>
      <c r="I1171" s="4">
        <v>0</v>
      </c>
      <c r="J1171" s="11">
        <f t="shared" si="72"/>
        <v>2</v>
      </c>
      <c r="K1171" s="11">
        <f t="shared" si="73"/>
        <v>23</v>
      </c>
      <c r="L1171" s="12">
        <f t="shared" si="75"/>
        <v>2.8530506479906736</v>
      </c>
      <c r="M1171" s="13" cm="1">
        <f t="array" ref="M1171">BaseInfo!$C$10*(1-E1171)*INDEX(BaseInfo!$E$21:$AB$21,K1171)*INDEX(BaseInfo!$E$25:$P$25,J1171)/L1171/MIN(H1171,130)/BaseInfo!$C$6*1000000/3600-IF(I1171&lt;0.1,BaseInfo!$C$15/MIN(H1171,130)*3600,0)</f>
        <v>51.533013477109009</v>
      </c>
    </row>
    <row r="1172" spans="1:13" x14ac:dyDescent="0.25">
      <c r="A1172" s="1">
        <v>2</v>
      </c>
      <c r="B1172" s="1">
        <v>18</v>
      </c>
      <c r="C1172" s="1">
        <v>19</v>
      </c>
      <c r="D1172" s="5">
        <f>DATE(BaseInfo!$C$8,A1172,B1172)+TIME(C1172-1,0,0) + TIME(BaseInfo!$C$12,BaseInfo!$C$13,0)</f>
        <v>44610.979166666664</v>
      </c>
      <c r="E1172" s="2">
        <f t="shared" si="74"/>
        <v>0</v>
      </c>
      <c r="F1172" s="2">
        <v>-3.9E-2</v>
      </c>
      <c r="G1172" s="2">
        <v>-3.0409999999999999</v>
      </c>
      <c r="H1172" s="3">
        <v>36.558</v>
      </c>
      <c r="I1172" s="4">
        <v>0</v>
      </c>
      <c r="J1172" s="11">
        <f t="shared" si="72"/>
        <v>2</v>
      </c>
      <c r="K1172" s="11">
        <f t="shared" si="73"/>
        <v>24</v>
      </c>
      <c r="L1172" s="12">
        <f t="shared" si="75"/>
        <v>3.0412500719276605</v>
      </c>
      <c r="M1172" s="13" cm="1">
        <f t="array" ref="M1172">BaseInfo!$C$10*(1-E1172)*INDEX(BaseInfo!$E$21:$AB$21,K1172)*INDEX(BaseInfo!$E$25:$P$25,J1172)/L1172/MIN(H1172,130)/BaseInfo!$C$6*1000000/3600-IF(I1172&lt;0.1,BaseInfo!$C$15/MIN(H1172,130)*3600,0)</f>
        <v>9.4224589517853108</v>
      </c>
    </row>
    <row r="1173" spans="1:13" x14ac:dyDescent="0.25">
      <c r="A1173" s="1">
        <v>2</v>
      </c>
      <c r="B1173" s="1">
        <v>18</v>
      </c>
      <c r="C1173" s="1">
        <v>20</v>
      </c>
      <c r="D1173" s="5">
        <f>DATE(BaseInfo!$C$8,A1173,B1173)+TIME(C1173-1,0,0) + TIME(BaseInfo!$C$12,BaseInfo!$C$13,0)</f>
        <v>44611.020833333328</v>
      </c>
      <c r="E1173" s="2">
        <f t="shared" si="74"/>
        <v>0</v>
      </c>
      <c r="F1173" s="2">
        <v>2.71</v>
      </c>
      <c r="G1173" s="2">
        <v>0.47499999999999998</v>
      </c>
      <c r="H1173" s="3">
        <v>36.415999999999997</v>
      </c>
      <c r="I1173" s="4">
        <v>0</v>
      </c>
      <c r="J1173" s="11">
        <f t="shared" si="72"/>
        <v>2</v>
      </c>
      <c r="K1173" s="11">
        <f t="shared" si="73"/>
        <v>1</v>
      </c>
      <c r="L1173" s="12">
        <f t="shared" si="75"/>
        <v>2.751313322760605</v>
      </c>
      <c r="M1173" s="13" cm="1">
        <f t="array" ref="M1173">BaseInfo!$C$10*(1-E1173)*INDEX(BaseInfo!$E$21:$AB$21,K1173)*INDEX(BaseInfo!$E$25:$P$25,J1173)/L1173/MIN(H1173,130)/BaseInfo!$C$6*1000000/3600-IF(I1173&lt;0.1,BaseInfo!$C$15/MIN(H1173,130)*3600,0)</f>
        <v>11.497796746295018</v>
      </c>
    </row>
    <row r="1174" spans="1:13" x14ac:dyDescent="0.25">
      <c r="A1174" s="1">
        <v>2</v>
      </c>
      <c r="B1174" s="1">
        <v>18</v>
      </c>
      <c r="C1174" s="1">
        <v>21</v>
      </c>
      <c r="D1174" s="5">
        <f>DATE(BaseInfo!$C$8,A1174,B1174)+TIME(C1174-1,0,0) + TIME(BaseInfo!$C$12,BaseInfo!$C$13,0)</f>
        <v>44611.0625</v>
      </c>
      <c r="E1174" s="2">
        <f t="shared" si="74"/>
        <v>0</v>
      </c>
      <c r="F1174" s="2">
        <v>1.901</v>
      </c>
      <c r="G1174" s="2">
        <v>1.01</v>
      </c>
      <c r="H1174" s="3">
        <v>36.335999999999999</v>
      </c>
      <c r="I1174" s="4">
        <v>0</v>
      </c>
      <c r="J1174" s="11">
        <f t="shared" si="72"/>
        <v>2</v>
      </c>
      <c r="K1174" s="11">
        <f t="shared" si="73"/>
        <v>2</v>
      </c>
      <c r="L1174" s="12">
        <f t="shared" si="75"/>
        <v>2.1526497625020191</v>
      </c>
      <c r="M1174" s="13" cm="1">
        <f t="array" ref="M1174">BaseInfo!$C$10*(1-E1174)*INDEX(BaseInfo!$E$21:$AB$21,K1174)*INDEX(BaseInfo!$E$25:$P$25,J1174)/L1174/MIN(H1174,130)/BaseInfo!$C$6*1000000/3600-IF(I1174&lt;0.1,BaseInfo!$C$15/MIN(H1174,130)*3600,0)</f>
        <v>17.483088455218926</v>
      </c>
    </row>
    <row r="1175" spans="1:13" x14ac:dyDescent="0.25">
      <c r="A1175" s="1">
        <v>2</v>
      </c>
      <c r="B1175" s="1">
        <v>18</v>
      </c>
      <c r="C1175" s="1">
        <v>22</v>
      </c>
      <c r="D1175" s="5">
        <f>DATE(BaseInfo!$C$8,A1175,B1175)+TIME(C1175-1,0,0) + TIME(BaseInfo!$C$12,BaseInfo!$C$13,0)</f>
        <v>44611.104166666664</v>
      </c>
      <c r="E1175" s="2">
        <f t="shared" si="74"/>
        <v>0</v>
      </c>
      <c r="F1175" s="2">
        <v>1.0289999999999999</v>
      </c>
      <c r="G1175" s="2">
        <v>1.1950000000000001</v>
      </c>
      <c r="H1175" s="3">
        <v>36.289000000000001</v>
      </c>
      <c r="I1175" s="4">
        <v>0</v>
      </c>
      <c r="J1175" s="11">
        <f t="shared" si="72"/>
        <v>2</v>
      </c>
      <c r="K1175" s="11">
        <f t="shared" si="73"/>
        <v>3</v>
      </c>
      <c r="L1175" s="12">
        <f t="shared" si="75"/>
        <v>1.5769800252381132</v>
      </c>
      <c r="M1175" s="13" cm="1">
        <f t="array" ref="M1175">BaseInfo!$C$10*(1-E1175)*INDEX(BaseInfo!$E$21:$AB$21,K1175)*INDEX(BaseInfo!$E$25:$P$25,J1175)/L1175/MIN(H1175,130)/BaseInfo!$C$6*1000000/3600-IF(I1175&lt;0.1,BaseInfo!$C$15/MIN(H1175,130)*3600,0)</f>
        <v>27.517508578579772</v>
      </c>
    </row>
    <row r="1176" spans="1:13" x14ac:dyDescent="0.25">
      <c r="A1176" s="1">
        <v>2</v>
      </c>
      <c r="B1176" s="1">
        <v>18</v>
      </c>
      <c r="C1176" s="1">
        <v>23</v>
      </c>
      <c r="D1176" s="5">
        <f>DATE(BaseInfo!$C$8,A1176,B1176)+TIME(C1176-1,0,0) + TIME(BaseInfo!$C$12,BaseInfo!$C$13,0)</f>
        <v>44611.145833333328</v>
      </c>
      <c r="E1176" s="2">
        <f t="shared" si="74"/>
        <v>0</v>
      </c>
      <c r="F1176" s="2">
        <v>0.60099999999999998</v>
      </c>
      <c r="G1176" s="2">
        <v>1.1759999999999999</v>
      </c>
      <c r="H1176" s="3">
        <v>36.249000000000002</v>
      </c>
      <c r="I1176" s="4">
        <v>0</v>
      </c>
      <c r="J1176" s="11">
        <f t="shared" si="72"/>
        <v>2</v>
      </c>
      <c r="K1176" s="11">
        <f t="shared" si="73"/>
        <v>4</v>
      </c>
      <c r="L1176" s="12">
        <f t="shared" si="75"/>
        <v>1.320672934529969</v>
      </c>
      <c r="M1176" s="13" cm="1">
        <f t="array" ref="M1176">BaseInfo!$C$10*(1-E1176)*INDEX(BaseInfo!$E$21:$AB$21,K1176)*INDEX(BaseInfo!$E$25:$P$25,J1176)/L1176/MIN(H1176,130)/BaseInfo!$C$6*1000000/3600-IF(I1176&lt;0.1,BaseInfo!$C$15/MIN(H1176,130)*3600,0)</f>
        <v>34.821574608641001</v>
      </c>
    </row>
    <row r="1177" spans="1:13" x14ac:dyDescent="0.25">
      <c r="A1177" s="1">
        <v>2</v>
      </c>
      <c r="B1177" s="1">
        <v>18</v>
      </c>
      <c r="C1177" s="1">
        <v>24</v>
      </c>
      <c r="D1177" s="5">
        <f>DATE(BaseInfo!$C$8,A1177,B1177)+TIME(C1177-1,0,0) + TIME(BaseInfo!$C$12,BaseInfo!$C$13,0)</f>
        <v>44611.1875</v>
      </c>
      <c r="E1177" s="2">
        <f t="shared" si="74"/>
        <v>0</v>
      </c>
      <c r="F1177" s="2">
        <v>7.9000000000000001E-2</v>
      </c>
      <c r="G1177" s="2">
        <v>1.274</v>
      </c>
      <c r="H1177" s="3">
        <v>36.209000000000003</v>
      </c>
      <c r="I1177" s="4">
        <v>0</v>
      </c>
      <c r="J1177" s="11">
        <f t="shared" si="72"/>
        <v>2</v>
      </c>
      <c r="K1177" s="11">
        <f t="shared" si="73"/>
        <v>5</v>
      </c>
      <c r="L1177" s="12">
        <f t="shared" si="75"/>
        <v>1.276447022010706</v>
      </c>
      <c r="M1177" s="13" cm="1">
        <f t="array" ref="M1177">BaseInfo!$C$10*(1-E1177)*INDEX(BaseInfo!$E$21:$AB$21,K1177)*INDEX(BaseInfo!$E$25:$P$25,J1177)/L1177/MIN(H1177,130)/BaseInfo!$C$6*1000000/3600-IF(I1177&lt;0.1,BaseInfo!$C$15/MIN(H1177,130)*3600,0)</f>
        <v>129.12157272331319</v>
      </c>
    </row>
    <row r="1178" spans="1:13" x14ac:dyDescent="0.25">
      <c r="A1178" s="1">
        <v>2</v>
      </c>
      <c r="B1178" s="1">
        <v>19</v>
      </c>
      <c r="C1178" s="1">
        <v>1</v>
      </c>
      <c r="D1178" s="5">
        <f>DATE(BaseInfo!$C$8,A1178,B1178)+TIME(C1178-1,0,0) + TIME(BaseInfo!$C$12,BaseInfo!$C$13,0)</f>
        <v>44611.229166666664</v>
      </c>
      <c r="E1178" s="2">
        <f t="shared" si="74"/>
        <v>0</v>
      </c>
      <c r="F1178" s="2">
        <v>-0.438</v>
      </c>
      <c r="G1178" s="2">
        <v>1.2529999999999999</v>
      </c>
      <c r="H1178" s="3">
        <v>36.168999999999997</v>
      </c>
      <c r="I1178" s="4">
        <v>0</v>
      </c>
      <c r="J1178" s="11">
        <f t="shared" si="72"/>
        <v>2</v>
      </c>
      <c r="K1178" s="11">
        <f t="shared" si="73"/>
        <v>6</v>
      </c>
      <c r="L1178" s="12">
        <f t="shared" si="75"/>
        <v>1.3273481080711267</v>
      </c>
      <c r="M1178" s="13" cm="1">
        <f t="array" ref="M1178">BaseInfo!$C$10*(1-E1178)*INDEX(BaseInfo!$E$21:$AB$21,K1178)*INDEX(BaseInfo!$E$25:$P$25,J1178)/L1178/MIN(H1178,130)/BaseInfo!$C$6*1000000/3600-IF(I1178&lt;0.1,BaseInfo!$C$15/MIN(H1178,130)*3600,0)</f>
        <v>213.1782811210972</v>
      </c>
    </row>
    <row r="1179" spans="1:13" x14ac:dyDescent="0.25">
      <c r="A1179" s="1">
        <v>2</v>
      </c>
      <c r="B1179" s="1">
        <v>19</v>
      </c>
      <c r="C1179" s="1">
        <v>2</v>
      </c>
      <c r="D1179" s="5">
        <f>DATE(BaseInfo!$C$8,A1179,B1179)+TIME(C1179-1,0,0) + TIME(BaseInfo!$C$12,BaseInfo!$C$13,0)</f>
        <v>44611.270833333328</v>
      </c>
      <c r="E1179" s="2">
        <f t="shared" si="74"/>
        <v>0</v>
      </c>
      <c r="F1179" s="2">
        <v>-0.67800000000000005</v>
      </c>
      <c r="G1179" s="2">
        <v>1.278</v>
      </c>
      <c r="H1179" s="3">
        <v>36.130000000000003</v>
      </c>
      <c r="I1179" s="4">
        <v>0</v>
      </c>
      <c r="J1179" s="11">
        <f t="shared" si="72"/>
        <v>2</v>
      </c>
      <c r="K1179" s="11">
        <f t="shared" si="73"/>
        <v>7</v>
      </c>
      <c r="L1179" s="12">
        <f t="shared" si="75"/>
        <v>1.4467093695694377</v>
      </c>
      <c r="M1179" s="13" cm="1">
        <f t="array" ref="M1179">BaseInfo!$C$10*(1-E1179)*INDEX(BaseInfo!$E$21:$AB$21,K1179)*INDEX(BaseInfo!$E$25:$P$25,J1179)/L1179/MIN(H1179,130)/BaseInfo!$C$6*1000000/3600-IF(I1179&lt;0.1,BaseInfo!$C$15/MIN(H1179,130)*3600,0)</f>
        <v>276.95617178656391</v>
      </c>
    </row>
    <row r="1180" spans="1:13" x14ac:dyDescent="0.25">
      <c r="A1180" s="1">
        <v>2</v>
      </c>
      <c r="B1180" s="1">
        <v>19</v>
      </c>
      <c r="C1180" s="1">
        <v>3</v>
      </c>
      <c r="D1180" s="5">
        <f>DATE(BaseInfo!$C$8,A1180,B1180)+TIME(C1180-1,0,0) + TIME(BaseInfo!$C$12,BaseInfo!$C$13,0)</f>
        <v>44611.3125</v>
      </c>
      <c r="E1180" s="2">
        <f t="shared" si="74"/>
        <v>0</v>
      </c>
      <c r="F1180" s="2">
        <v>-0.56399999999999995</v>
      </c>
      <c r="G1180" s="2">
        <v>1.087</v>
      </c>
      <c r="H1180" s="3">
        <v>37.386000000000003</v>
      </c>
      <c r="I1180" s="4">
        <v>0</v>
      </c>
      <c r="J1180" s="11">
        <f t="shared" si="72"/>
        <v>2</v>
      </c>
      <c r="K1180" s="11">
        <f t="shared" si="73"/>
        <v>8</v>
      </c>
      <c r="L1180" s="12">
        <f t="shared" si="75"/>
        <v>1.2246081005774867</v>
      </c>
      <c r="M1180" s="13" cm="1">
        <f t="array" ref="M1180">BaseInfo!$C$10*(1-E1180)*INDEX(BaseInfo!$E$21:$AB$21,K1180)*INDEX(BaseInfo!$E$25:$P$25,J1180)/L1180/MIN(H1180,130)/BaseInfo!$C$6*1000000/3600-IF(I1180&lt;0.1,BaseInfo!$C$15/MIN(H1180,130)*3600,0)</f>
        <v>458.3279950383648</v>
      </c>
    </row>
    <row r="1181" spans="1:13" x14ac:dyDescent="0.25">
      <c r="A1181" s="1">
        <v>2</v>
      </c>
      <c r="B1181" s="1">
        <v>19</v>
      </c>
      <c r="C1181" s="1">
        <v>4</v>
      </c>
      <c r="D1181" s="5">
        <f>DATE(BaseInfo!$C$8,A1181,B1181)+TIME(C1181-1,0,0) + TIME(BaseInfo!$C$12,BaseInfo!$C$13,0)</f>
        <v>44611.354166666664</v>
      </c>
      <c r="E1181" s="2">
        <f t="shared" si="74"/>
        <v>0</v>
      </c>
      <c r="F1181" s="2">
        <v>-0.42099999999999999</v>
      </c>
      <c r="G1181" s="2">
        <v>1.333</v>
      </c>
      <c r="H1181" s="3">
        <v>104.869</v>
      </c>
      <c r="I1181" s="4">
        <v>0</v>
      </c>
      <c r="J1181" s="11">
        <f t="shared" si="72"/>
        <v>2</v>
      </c>
      <c r="K1181" s="11">
        <f t="shared" si="73"/>
        <v>9</v>
      </c>
      <c r="L1181" s="12">
        <f t="shared" si="75"/>
        <v>1.3979019994262831</v>
      </c>
      <c r="M1181" s="13" cm="1">
        <f t="array" ref="M1181">BaseInfo!$C$10*(1-E1181)*INDEX(BaseInfo!$E$21:$AB$21,K1181)*INDEX(BaseInfo!$E$25:$P$25,J1181)/L1181/MIN(H1181,130)/BaseInfo!$C$6*1000000/3600-IF(I1181&lt;0.1,BaseInfo!$C$15/MIN(H1181,130)*3600,0)</f>
        <v>186.55761953313305</v>
      </c>
    </row>
    <row r="1182" spans="1:13" x14ac:dyDescent="0.25">
      <c r="A1182" s="1">
        <v>2</v>
      </c>
      <c r="B1182" s="1">
        <v>19</v>
      </c>
      <c r="C1182" s="1">
        <v>5</v>
      </c>
      <c r="D1182" s="5">
        <f>DATE(BaseInfo!$C$8,A1182,B1182)+TIME(C1182-1,0,0) + TIME(BaseInfo!$C$12,BaseInfo!$C$13,0)</f>
        <v>44611.395833333328</v>
      </c>
      <c r="E1182" s="2">
        <f t="shared" si="74"/>
        <v>0</v>
      </c>
      <c r="F1182" s="2">
        <v>5.6000000000000001E-2</v>
      </c>
      <c r="G1182" s="2">
        <v>2.0459999999999998</v>
      </c>
      <c r="H1182" s="3">
        <v>293.14600000000002</v>
      </c>
      <c r="I1182" s="4">
        <v>0</v>
      </c>
      <c r="J1182" s="11">
        <f t="shared" si="72"/>
        <v>2</v>
      </c>
      <c r="K1182" s="11">
        <f t="shared" si="73"/>
        <v>10</v>
      </c>
      <c r="L1182" s="12">
        <f t="shared" si="75"/>
        <v>2.0467662299344296</v>
      </c>
      <c r="M1182" s="13" cm="1">
        <f t="array" ref="M1182">BaseInfo!$C$10*(1-E1182)*INDEX(BaseInfo!$E$21:$AB$21,K1182)*INDEX(BaseInfo!$E$25:$P$25,J1182)/L1182/MIN(H1182,130)/BaseInfo!$C$6*1000000/3600-IF(I1182&lt;0.1,BaseInfo!$C$15/MIN(H1182,130)*3600,0)</f>
        <v>118.00992519173516</v>
      </c>
    </row>
    <row r="1183" spans="1:13" x14ac:dyDescent="0.25">
      <c r="A1183" s="1">
        <v>2</v>
      </c>
      <c r="B1183" s="1">
        <v>19</v>
      </c>
      <c r="C1183" s="1">
        <v>6</v>
      </c>
      <c r="D1183" s="5">
        <f>DATE(BaseInfo!$C$8,A1183,B1183)+TIME(C1183-1,0,0) + TIME(BaseInfo!$C$12,BaseInfo!$C$13,0)</f>
        <v>44611.4375</v>
      </c>
      <c r="E1183" s="2">
        <f t="shared" si="74"/>
        <v>0</v>
      </c>
      <c r="F1183" s="2">
        <v>0.60399999999999998</v>
      </c>
      <c r="G1183" s="2">
        <v>2.4529999999999998</v>
      </c>
      <c r="H1183" s="3">
        <v>577.41899999999998</v>
      </c>
      <c r="I1183" s="4">
        <v>0</v>
      </c>
      <c r="J1183" s="11">
        <f t="shared" si="72"/>
        <v>2</v>
      </c>
      <c r="K1183" s="11">
        <f t="shared" si="73"/>
        <v>11</v>
      </c>
      <c r="L1183" s="12">
        <f t="shared" si="75"/>
        <v>2.526267008849223</v>
      </c>
      <c r="M1183" s="13" cm="1">
        <f t="array" ref="M1183">BaseInfo!$C$10*(1-E1183)*INDEX(BaseInfo!$E$21:$AB$21,K1183)*INDEX(BaseInfo!$E$25:$P$25,J1183)/L1183/MIN(H1183,130)/BaseInfo!$C$6*1000000/3600-IF(I1183&lt;0.1,BaseInfo!$C$15/MIN(H1183,130)*3600,0)</f>
        <v>75.514401747823712</v>
      </c>
    </row>
    <row r="1184" spans="1:13" x14ac:dyDescent="0.25">
      <c r="A1184" s="1">
        <v>2</v>
      </c>
      <c r="B1184" s="1">
        <v>19</v>
      </c>
      <c r="C1184" s="1">
        <v>7</v>
      </c>
      <c r="D1184" s="5">
        <f>DATE(BaseInfo!$C$8,A1184,B1184)+TIME(C1184-1,0,0) + TIME(BaseInfo!$C$12,BaseInfo!$C$13,0)</f>
        <v>44611.479166666664</v>
      </c>
      <c r="E1184" s="2">
        <f t="shared" si="74"/>
        <v>0</v>
      </c>
      <c r="F1184" s="2">
        <v>1.07</v>
      </c>
      <c r="G1184" s="2">
        <v>2.2919999999999998</v>
      </c>
      <c r="H1184" s="3">
        <v>849.78399999999999</v>
      </c>
      <c r="I1184" s="4">
        <v>0</v>
      </c>
      <c r="J1184" s="11">
        <f t="shared" si="72"/>
        <v>2</v>
      </c>
      <c r="K1184" s="11">
        <f t="shared" si="73"/>
        <v>12</v>
      </c>
      <c r="L1184" s="12">
        <f t="shared" si="75"/>
        <v>2.5294592307447847</v>
      </c>
      <c r="M1184" s="13" cm="1">
        <f t="array" ref="M1184">BaseInfo!$C$10*(1-E1184)*INDEX(BaseInfo!$E$21:$AB$21,K1184)*INDEX(BaseInfo!$E$25:$P$25,J1184)/L1184/MIN(H1184,130)/BaseInfo!$C$6*1000000/3600-IF(I1184&lt;0.1,BaseInfo!$C$15/MIN(H1184,130)*3600,0)</f>
        <v>62.384800231063359</v>
      </c>
    </row>
    <row r="1185" spans="1:13" x14ac:dyDescent="0.25">
      <c r="A1185" s="1">
        <v>2</v>
      </c>
      <c r="B1185" s="1">
        <v>19</v>
      </c>
      <c r="C1185" s="1">
        <v>8</v>
      </c>
      <c r="D1185" s="5">
        <f>DATE(BaseInfo!$C$8,A1185,B1185)+TIME(C1185-1,0,0) + TIME(BaseInfo!$C$12,BaseInfo!$C$13,0)</f>
        <v>44611.520833333328</v>
      </c>
      <c r="E1185" s="2">
        <f t="shared" si="74"/>
        <v>0</v>
      </c>
      <c r="F1185" s="2">
        <v>1.0649999999999999</v>
      </c>
      <c r="G1185" s="2">
        <v>2.27</v>
      </c>
      <c r="H1185" s="3">
        <v>1023.201</v>
      </c>
      <c r="I1185" s="4">
        <v>0</v>
      </c>
      <c r="J1185" s="11">
        <f t="shared" si="72"/>
        <v>2</v>
      </c>
      <c r="K1185" s="11">
        <f t="shared" si="73"/>
        <v>13</v>
      </c>
      <c r="L1185" s="12">
        <f t="shared" si="75"/>
        <v>2.5074140065015191</v>
      </c>
      <c r="M1185" s="13" cm="1">
        <f t="array" ref="M1185">BaseInfo!$C$10*(1-E1185)*INDEX(BaseInfo!$E$21:$AB$21,K1185)*INDEX(BaseInfo!$E$25:$P$25,J1185)/L1185/MIN(H1185,130)/BaseInfo!$C$6*1000000/3600-IF(I1185&lt;0.1,BaseInfo!$C$15/MIN(H1185,130)*3600,0)</f>
        <v>62.957635518746152</v>
      </c>
    </row>
    <row r="1186" spans="1:13" x14ac:dyDescent="0.25">
      <c r="A1186" s="1">
        <v>2</v>
      </c>
      <c r="B1186" s="1">
        <v>19</v>
      </c>
      <c r="C1186" s="1">
        <v>9</v>
      </c>
      <c r="D1186" s="5">
        <f>DATE(BaseInfo!$C$8,A1186,B1186)+TIME(C1186-1,0,0) + TIME(BaseInfo!$C$12,BaseInfo!$C$13,0)</f>
        <v>44611.5625</v>
      </c>
      <c r="E1186" s="2">
        <f t="shared" si="74"/>
        <v>0</v>
      </c>
      <c r="F1186" s="2">
        <v>0.60499999999999998</v>
      </c>
      <c r="G1186" s="2">
        <v>2.3149999999999999</v>
      </c>
      <c r="H1186" s="3">
        <v>1140.4849999999999</v>
      </c>
      <c r="I1186" s="4">
        <v>0</v>
      </c>
      <c r="J1186" s="11">
        <f t="shared" si="72"/>
        <v>2</v>
      </c>
      <c r="K1186" s="11">
        <f t="shared" si="73"/>
        <v>14</v>
      </c>
      <c r="L1186" s="12">
        <f t="shared" si="75"/>
        <v>2.3927494645282024</v>
      </c>
      <c r="M1186" s="13" cm="1">
        <f t="array" ref="M1186">BaseInfo!$C$10*(1-E1186)*INDEX(BaseInfo!$E$21:$AB$21,K1186)*INDEX(BaseInfo!$E$25:$P$25,J1186)/L1186/MIN(H1186,130)/BaseInfo!$C$6*1000000/3600-IF(I1186&lt;0.1,BaseInfo!$C$15/MIN(H1186,130)*3600,0)</f>
        <v>66.107376488279002</v>
      </c>
    </row>
    <row r="1187" spans="1:13" x14ac:dyDescent="0.25">
      <c r="A1187" s="1">
        <v>2</v>
      </c>
      <c r="B1187" s="1">
        <v>19</v>
      </c>
      <c r="C1187" s="1">
        <v>10</v>
      </c>
      <c r="D1187" s="5">
        <f>DATE(BaseInfo!$C$8,A1187,B1187)+TIME(C1187-1,0,0) + TIME(BaseInfo!$C$12,BaseInfo!$C$13,0)</f>
        <v>44611.604166666664</v>
      </c>
      <c r="E1187" s="2">
        <f t="shared" si="74"/>
        <v>0</v>
      </c>
      <c r="F1187" s="2">
        <v>0.35399999999999998</v>
      </c>
      <c r="G1187" s="2">
        <v>2.23</v>
      </c>
      <c r="H1187" s="3">
        <v>1229.269</v>
      </c>
      <c r="I1187" s="4">
        <v>0</v>
      </c>
      <c r="J1187" s="11">
        <f t="shared" si="72"/>
        <v>2</v>
      </c>
      <c r="K1187" s="11">
        <f t="shared" si="73"/>
        <v>15</v>
      </c>
      <c r="L1187" s="12">
        <f t="shared" si="75"/>
        <v>2.2579229393404905</v>
      </c>
      <c r="M1187" s="13" cm="1">
        <f t="array" ref="M1187">BaseInfo!$C$10*(1-E1187)*INDEX(BaseInfo!$E$21:$AB$21,K1187)*INDEX(BaseInfo!$E$25:$P$25,J1187)/L1187/MIN(H1187,130)/BaseInfo!$C$6*1000000/3600-IF(I1187&lt;0.1,BaseInfo!$C$15/MIN(H1187,130)*3600,0)</f>
        <v>70.220180101479912</v>
      </c>
    </row>
    <row r="1188" spans="1:13" x14ac:dyDescent="0.25">
      <c r="A1188" s="1">
        <v>2</v>
      </c>
      <c r="B1188" s="1">
        <v>19</v>
      </c>
      <c r="C1188" s="1">
        <v>11</v>
      </c>
      <c r="D1188" s="5">
        <f>DATE(BaseInfo!$C$8,A1188,B1188)+TIME(C1188-1,0,0) + TIME(BaseInfo!$C$12,BaseInfo!$C$13,0)</f>
        <v>44611.645833333328</v>
      </c>
      <c r="E1188" s="2">
        <f t="shared" si="74"/>
        <v>0</v>
      </c>
      <c r="F1188" s="2">
        <v>0.44600000000000001</v>
      </c>
      <c r="G1188" s="2">
        <v>2.2069999999999999</v>
      </c>
      <c r="H1188" s="3">
        <v>1203.1199999999999</v>
      </c>
      <c r="I1188" s="4">
        <v>0</v>
      </c>
      <c r="J1188" s="11">
        <f t="shared" si="72"/>
        <v>2</v>
      </c>
      <c r="K1188" s="11">
        <f t="shared" si="73"/>
        <v>16</v>
      </c>
      <c r="L1188" s="12">
        <f t="shared" si="75"/>
        <v>2.251613865652812</v>
      </c>
      <c r="M1188" s="13" cm="1">
        <f t="array" ref="M1188">BaseInfo!$C$10*(1-E1188)*INDEX(BaseInfo!$E$21:$AB$21,K1188)*INDEX(BaseInfo!$E$25:$P$25,J1188)/L1188/MIN(H1188,130)/BaseInfo!$C$6*1000000/3600-IF(I1188&lt;0.1,BaseInfo!$C$15/MIN(H1188,130)*3600,0)</f>
        <v>85.063483879367624</v>
      </c>
    </row>
    <row r="1189" spans="1:13" x14ac:dyDescent="0.25">
      <c r="A1189" s="1">
        <v>2</v>
      </c>
      <c r="B1189" s="1">
        <v>19</v>
      </c>
      <c r="C1189" s="1">
        <v>12</v>
      </c>
      <c r="D1189" s="5">
        <f>DATE(BaseInfo!$C$8,A1189,B1189)+TIME(C1189-1,0,0) + TIME(BaseInfo!$C$12,BaseInfo!$C$13,0)</f>
        <v>44611.6875</v>
      </c>
      <c r="E1189" s="2">
        <f t="shared" si="74"/>
        <v>0</v>
      </c>
      <c r="F1189" s="2">
        <v>3.5000000000000003E-2</v>
      </c>
      <c r="G1189" s="2">
        <v>2.1120000000000001</v>
      </c>
      <c r="H1189" s="3">
        <v>565.91600000000005</v>
      </c>
      <c r="I1189" s="4">
        <v>0</v>
      </c>
      <c r="J1189" s="11">
        <f t="shared" si="72"/>
        <v>2</v>
      </c>
      <c r="K1189" s="11">
        <f t="shared" si="73"/>
        <v>17</v>
      </c>
      <c r="L1189" s="12">
        <f t="shared" si="75"/>
        <v>2.1122899895610927</v>
      </c>
      <c r="M1189" s="13" cm="1">
        <f t="array" ref="M1189">BaseInfo!$C$10*(1-E1189)*INDEX(BaseInfo!$E$21:$AB$21,K1189)*INDEX(BaseInfo!$E$25:$P$25,J1189)/L1189/MIN(H1189,130)/BaseInfo!$C$6*1000000/3600-IF(I1189&lt;0.1,BaseInfo!$C$15/MIN(H1189,130)*3600,0)</f>
        <v>114.26332580329515</v>
      </c>
    </row>
    <row r="1190" spans="1:13" x14ac:dyDescent="0.25">
      <c r="A1190" s="1">
        <v>2</v>
      </c>
      <c r="B1190" s="1">
        <v>19</v>
      </c>
      <c r="C1190" s="1">
        <v>13</v>
      </c>
      <c r="D1190" s="5">
        <f>DATE(BaseInfo!$C$8,A1190,B1190)+TIME(C1190-1,0,0) + TIME(BaseInfo!$C$12,BaseInfo!$C$13,0)</f>
        <v>44611.729166666664</v>
      </c>
      <c r="E1190" s="2">
        <f t="shared" si="74"/>
        <v>0</v>
      </c>
      <c r="F1190" s="2">
        <v>-0.65</v>
      </c>
      <c r="G1190" s="2">
        <v>1.9279999999999999</v>
      </c>
      <c r="H1190" s="3">
        <v>38.957999999999998</v>
      </c>
      <c r="I1190" s="4">
        <v>0</v>
      </c>
      <c r="J1190" s="11">
        <f t="shared" si="72"/>
        <v>2</v>
      </c>
      <c r="K1190" s="11">
        <f t="shared" si="73"/>
        <v>18</v>
      </c>
      <c r="L1190" s="12">
        <f t="shared" si="75"/>
        <v>2.0346213406921692</v>
      </c>
      <c r="M1190" s="13" cm="1">
        <f t="array" ref="M1190">BaseInfo!$C$10*(1-E1190)*INDEX(BaseInfo!$E$21:$AB$21,K1190)*INDEX(BaseInfo!$E$25:$P$25,J1190)/L1190/MIN(H1190,130)/BaseInfo!$C$6*1000000/3600-IF(I1190&lt;0.1,BaseInfo!$C$15/MIN(H1190,130)*3600,0)</f>
        <v>396.1962391784844</v>
      </c>
    </row>
    <row r="1191" spans="1:13" x14ac:dyDescent="0.25">
      <c r="A1191" s="1">
        <v>2</v>
      </c>
      <c r="B1191" s="1">
        <v>19</v>
      </c>
      <c r="C1191" s="1">
        <v>14</v>
      </c>
      <c r="D1191" s="5">
        <f>DATE(BaseInfo!$C$8,A1191,B1191)+TIME(C1191-1,0,0) + TIME(BaseInfo!$C$12,BaseInfo!$C$13,0)</f>
        <v>44611.770833333328</v>
      </c>
      <c r="E1191" s="2">
        <f t="shared" si="74"/>
        <v>0</v>
      </c>
      <c r="F1191" s="2">
        <v>2.1739999999999999</v>
      </c>
      <c r="G1191" s="2">
        <v>1.1990000000000001</v>
      </c>
      <c r="H1191" s="3">
        <v>37.331000000000003</v>
      </c>
      <c r="I1191" s="4">
        <v>0</v>
      </c>
      <c r="J1191" s="11">
        <f t="shared" si="72"/>
        <v>2</v>
      </c>
      <c r="K1191" s="11">
        <f t="shared" si="73"/>
        <v>19</v>
      </c>
      <c r="L1191" s="12">
        <f t="shared" si="75"/>
        <v>2.482715650250749</v>
      </c>
      <c r="M1191" s="13" cm="1">
        <f t="array" ref="M1191">BaseInfo!$C$10*(1-E1191)*INDEX(BaseInfo!$E$21:$AB$21,K1191)*INDEX(BaseInfo!$E$25:$P$25,J1191)/L1191/MIN(H1191,130)/BaseInfo!$C$6*1000000/3600-IF(I1191&lt;0.1,BaseInfo!$C$15/MIN(H1191,130)*3600,0)</f>
        <v>337.09896329258771</v>
      </c>
    </row>
    <row r="1192" spans="1:13" x14ac:dyDescent="0.25">
      <c r="A1192" s="1">
        <v>2</v>
      </c>
      <c r="B1192" s="1">
        <v>19</v>
      </c>
      <c r="C1192" s="1">
        <v>15</v>
      </c>
      <c r="D1192" s="5">
        <f>DATE(BaseInfo!$C$8,A1192,B1192)+TIME(C1192-1,0,0) + TIME(BaseInfo!$C$12,BaseInfo!$C$13,0)</f>
        <v>44611.8125</v>
      </c>
      <c r="E1192" s="2">
        <f t="shared" si="74"/>
        <v>0</v>
      </c>
      <c r="F1192" s="2">
        <v>2.5790000000000002</v>
      </c>
      <c r="G1192" s="2">
        <v>1.4350000000000001</v>
      </c>
      <c r="H1192" s="3">
        <v>37.110999999999997</v>
      </c>
      <c r="I1192" s="4">
        <v>0</v>
      </c>
      <c r="J1192" s="11">
        <f t="shared" si="72"/>
        <v>2</v>
      </c>
      <c r="K1192" s="11">
        <f t="shared" si="73"/>
        <v>20</v>
      </c>
      <c r="L1192" s="12">
        <f t="shared" si="75"/>
        <v>2.9513498606569843</v>
      </c>
      <c r="M1192" s="13" cm="1">
        <f t="array" ref="M1192">BaseInfo!$C$10*(1-E1192)*INDEX(BaseInfo!$E$21:$AB$21,K1192)*INDEX(BaseInfo!$E$25:$P$25,J1192)/L1192/MIN(H1192,130)/BaseInfo!$C$6*1000000/3600-IF(I1192&lt;0.1,BaseInfo!$C$15/MIN(H1192,130)*3600,0)</f>
        <v>244.59115500442854</v>
      </c>
    </row>
    <row r="1193" spans="1:13" x14ac:dyDescent="0.25">
      <c r="A1193" s="1">
        <v>2</v>
      </c>
      <c r="B1193" s="1">
        <v>19</v>
      </c>
      <c r="C1193" s="1">
        <v>16</v>
      </c>
      <c r="D1193" s="5">
        <f>DATE(BaseInfo!$C$8,A1193,B1193)+TIME(C1193-1,0,0) + TIME(BaseInfo!$C$12,BaseInfo!$C$13,0)</f>
        <v>44611.854166666664</v>
      </c>
      <c r="E1193" s="2">
        <f t="shared" si="74"/>
        <v>0</v>
      </c>
      <c r="F1193" s="2">
        <v>2.6779999999999999</v>
      </c>
      <c r="G1193" s="2">
        <v>1.53</v>
      </c>
      <c r="H1193" s="3">
        <v>36.94</v>
      </c>
      <c r="I1193" s="4">
        <v>0</v>
      </c>
      <c r="J1193" s="11">
        <f t="shared" si="72"/>
        <v>2</v>
      </c>
      <c r="K1193" s="11">
        <f t="shared" si="73"/>
        <v>21</v>
      </c>
      <c r="L1193" s="12">
        <f t="shared" si="75"/>
        <v>3.0842477202715091</v>
      </c>
      <c r="M1193" s="13" cm="1">
        <f t="array" ref="M1193">BaseInfo!$C$10*(1-E1193)*INDEX(BaseInfo!$E$21:$AB$21,K1193)*INDEX(BaseInfo!$E$25:$P$25,J1193)/L1193/MIN(H1193,130)/BaseInfo!$C$6*1000000/3600-IF(I1193&lt;0.1,BaseInfo!$C$15/MIN(H1193,130)*3600,0)</f>
        <v>178.30136866437246</v>
      </c>
    </row>
    <row r="1194" spans="1:13" x14ac:dyDescent="0.25">
      <c r="A1194" s="1">
        <v>2</v>
      </c>
      <c r="B1194" s="1">
        <v>19</v>
      </c>
      <c r="C1194" s="1">
        <v>17</v>
      </c>
      <c r="D1194" s="5">
        <f>DATE(BaseInfo!$C$8,A1194,B1194)+TIME(C1194-1,0,0) + TIME(BaseInfo!$C$12,BaseInfo!$C$13,0)</f>
        <v>44611.895833333328</v>
      </c>
      <c r="E1194" s="2">
        <f t="shared" si="74"/>
        <v>0</v>
      </c>
      <c r="F1194" s="2">
        <v>2.6269999999999998</v>
      </c>
      <c r="G1194" s="2">
        <v>1.1419999999999999</v>
      </c>
      <c r="H1194" s="3">
        <v>36.814</v>
      </c>
      <c r="I1194" s="4">
        <v>0</v>
      </c>
      <c r="J1194" s="11">
        <f t="shared" si="72"/>
        <v>2</v>
      </c>
      <c r="K1194" s="11">
        <f t="shared" si="73"/>
        <v>22</v>
      </c>
      <c r="L1194" s="12">
        <f t="shared" si="75"/>
        <v>2.8644882614526455</v>
      </c>
      <c r="M1194" s="13" cm="1">
        <f t="array" ref="M1194">BaseInfo!$C$10*(1-E1194)*INDEX(BaseInfo!$E$21:$AB$21,K1194)*INDEX(BaseInfo!$E$25:$P$25,J1194)/L1194/MIN(H1194,130)/BaseInfo!$C$6*1000000/3600-IF(I1194&lt;0.1,BaseInfo!$C$15/MIN(H1194,130)*3600,0)</f>
        <v>132.43771804847387</v>
      </c>
    </row>
    <row r="1195" spans="1:13" x14ac:dyDescent="0.25">
      <c r="A1195" s="1">
        <v>2</v>
      </c>
      <c r="B1195" s="1">
        <v>19</v>
      </c>
      <c r="C1195" s="1">
        <v>18</v>
      </c>
      <c r="D1195" s="5">
        <f>DATE(BaseInfo!$C$8,A1195,B1195)+TIME(C1195-1,0,0) + TIME(BaseInfo!$C$12,BaseInfo!$C$13,0)</f>
        <v>44611.9375</v>
      </c>
      <c r="E1195" s="2">
        <f t="shared" si="74"/>
        <v>0</v>
      </c>
      <c r="F1195" s="2">
        <v>2.5430000000000001</v>
      </c>
      <c r="G1195" s="2">
        <v>0.72799999999999998</v>
      </c>
      <c r="H1195" s="3">
        <v>36.719000000000001</v>
      </c>
      <c r="I1195" s="4">
        <v>0</v>
      </c>
      <c r="J1195" s="11">
        <f t="shared" si="72"/>
        <v>2</v>
      </c>
      <c r="K1195" s="11">
        <f t="shared" si="73"/>
        <v>23</v>
      </c>
      <c r="L1195" s="12">
        <f t="shared" si="75"/>
        <v>2.6451527366108749</v>
      </c>
      <c r="M1195" s="13" cm="1">
        <f t="array" ref="M1195">BaseInfo!$C$10*(1-E1195)*INDEX(BaseInfo!$E$21:$AB$21,K1195)*INDEX(BaseInfo!$E$25:$P$25,J1195)/L1195/MIN(H1195,130)/BaseInfo!$C$6*1000000/3600-IF(I1195&lt;0.1,BaseInfo!$C$15/MIN(H1195,130)*3600,0)</f>
        <v>56.370511532619489</v>
      </c>
    </row>
    <row r="1196" spans="1:13" x14ac:dyDescent="0.25">
      <c r="A1196" s="1">
        <v>2</v>
      </c>
      <c r="B1196" s="1">
        <v>19</v>
      </c>
      <c r="C1196" s="1">
        <v>19</v>
      </c>
      <c r="D1196" s="5">
        <f>DATE(BaseInfo!$C$8,A1196,B1196)+TIME(C1196-1,0,0) + TIME(BaseInfo!$C$12,BaseInfo!$C$13,0)</f>
        <v>44611.979166666664</v>
      </c>
      <c r="E1196" s="2">
        <f t="shared" si="74"/>
        <v>0</v>
      </c>
      <c r="F1196" s="2">
        <v>2.3380000000000001</v>
      </c>
      <c r="G1196" s="2">
        <v>0.66800000000000004</v>
      </c>
      <c r="H1196" s="3">
        <v>36.643000000000001</v>
      </c>
      <c r="I1196" s="4">
        <v>0</v>
      </c>
      <c r="J1196" s="11">
        <f t="shared" si="72"/>
        <v>2</v>
      </c>
      <c r="K1196" s="11">
        <f t="shared" si="73"/>
        <v>24</v>
      </c>
      <c r="L1196" s="12">
        <f t="shared" si="75"/>
        <v>2.4315567030196932</v>
      </c>
      <c r="M1196" s="13" cm="1">
        <f t="array" ref="M1196">BaseInfo!$C$10*(1-E1196)*INDEX(BaseInfo!$E$21:$AB$21,K1196)*INDEX(BaseInfo!$E$25:$P$25,J1196)/L1196/MIN(H1196,130)/BaseInfo!$C$6*1000000/3600-IF(I1196&lt;0.1,BaseInfo!$C$15/MIN(H1196,130)*3600,0)</f>
        <v>14.221147983493381</v>
      </c>
    </row>
    <row r="1197" spans="1:13" x14ac:dyDescent="0.25">
      <c r="A1197" s="1">
        <v>2</v>
      </c>
      <c r="B1197" s="1">
        <v>19</v>
      </c>
      <c r="C1197" s="1">
        <v>20</v>
      </c>
      <c r="D1197" s="5">
        <f>DATE(BaseInfo!$C$8,A1197,B1197)+TIME(C1197-1,0,0) + TIME(BaseInfo!$C$12,BaseInfo!$C$13,0)</f>
        <v>44612.020833333328</v>
      </c>
      <c r="E1197" s="2">
        <f t="shared" si="74"/>
        <v>0</v>
      </c>
      <c r="F1197" s="2">
        <v>1.9330000000000001</v>
      </c>
      <c r="G1197" s="2">
        <v>0.83799999999999997</v>
      </c>
      <c r="H1197" s="3">
        <v>36.588999999999999</v>
      </c>
      <c r="I1197" s="4">
        <v>0</v>
      </c>
      <c r="J1197" s="11">
        <f t="shared" si="72"/>
        <v>2</v>
      </c>
      <c r="K1197" s="11">
        <f t="shared" si="73"/>
        <v>1</v>
      </c>
      <c r="L1197" s="12">
        <f t="shared" si="75"/>
        <v>2.1068300833242342</v>
      </c>
      <c r="M1197" s="13" cm="1">
        <f t="array" ref="M1197">BaseInfo!$C$10*(1-E1197)*INDEX(BaseInfo!$E$21:$AB$21,K1197)*INDEX(BaseInfo!$E$25:$P$25,J1197)/L1197/MIN(H1197,130)/BaseInfo!$C$6*1000000/3600-IF(I1197&lt;0.1,BaseInfo!$C$15/MIN(H1197,130)*3600,0)</f>
        <v>17.953775620215069</v>
      </c>
    </row>
    <row r="1198" spans="1:13" x14ac:dyDescent="0.25">
      <c r="A1198" s="1">
        <v>2</v>
      </c>
      <c r="B1198" s="1">
        <v>19</v>
      </c>
      <c r="C1198" s="1">
        <v>21</v>
      </c>
      <c r="D1198" s="5">
        <f>DATE(BaseInfo!$C$8,A1198,B1198)+TIME(C1198-1,0,0) + TIME(BaseInfo!$C$12,BaseInfo!$C$13,0)</f>
        <v>44612.0625</v>
      </c>
      <c r="E1198" s="2">
        <f t="shared" si="74"/>
        <v>0</v>
      </c>
      <c r="F1198" s="2">
        <v>1.2529999999999999</v>
      </c>
      <c r="G1198" s="2">
        <v>1.0720000000000001</v>
      </c>
      <c r="H1198" s="3">
        <v>36.53</v>
      </c>
      <c r="I1198" s="4">
        <v>0</v>
      </c>
      <c r="J1198" s="11">
        <f t="shared" si="72"/>
        <v>2</v>
      </c>
      <c r="K1198" s="11">
        <f t="shared" si="73"/>
        <v>2</v>
      </c>
      <c r="L1198" s="12">
        <f t="shared" si="75"/>
        <v>1.6489975742856626</v>
      </c>
      <c r="M1198" s="13" cm="1">
        <f t="array" ref="M1198">BaseInfo!$C$10*(1-E1198)*INDEX(BaseInfo!$E$21:$AB$21,K1198)*INDEX(BaseInfo!$E$25:$P$25,J1198)/L1198/MIN(H1198,130)/BaseInfo!$C$6*1000000/3600-IF(I1198&lt;0.1,BaseInfo!$C$15/MIN(H1198,130)*3600,0)</f>
        <v>25.711709713115678</v>
      </c>
    </row>
    <row r="1199" spans="1:13" x14ac:dyDescent="0.25">
      <c r="A1199" s="1">
        <v>2</v>
      </c>
      <c r="B1199" s="1">
        <v>19</v>
      </c>
      <c r="C1199" s="1">
        <v>22</v>
      </c>
      <c r="D1199" s="5">
        <f>DATE(BaseInfo!$C$8,A1199,B1199)+TIME(C1199-1,0,0) + TIME(BaseInfo!$C$12,BaseInfo!$C$13,0)</f>
        <v>44612.104166666664</v>
      </c>
      <c r="E1199" s="2">
        <f t="shared" si="74"/>
        <v>0</v>
      </c>
      <c r="F1199" s="2">
        <v>0.65200000000000002</v>
      </c>
      <c r="G1199" s="2">
        <v>0.94799999999999995</v>
      </c>
      <c r="H1199" s="3">
        <v>36.468000000000004</v>
      </c>
      <c r="I1199" s="4">
        <v>0</v>
      </c>
      <c r="J1199" s="11">
        <f t="shared" si="72"/>
        <v>2</v>
      </c>
      <c r="K1199" s="11">
        <f t="shared" si="73"/>
        <v>3</v>
      </c>
      <c r="L1199" s="12">
        <f t="shared" si="75"/>
        <v>1.1505685551065612</v>
      </c>
      <c r="M1199" s="13" cm="1">
        <f t="array" ref="M1199">BaseInfo!$C$10*(1-E1199)*INDEX(BaseInfo!$E$21:$AB$21,K1199)*INDEX(BaseInfo!$E$25:$P$25,J1199)/L1199/MIN(H1199,130)/BaseInfo!$C$6*1000000/3600-IF(I1199&lt;0.1,BaseInfo!$C$15/MIN(H1199,130)*3600,0)</f>
        <v>41.189162816129055</v>
      </c>
    </row>
    <row r="1200" spans="1:13" x14ac:dyDescent="0.25">
      <c r="A1200" s="1">
        <v>2</v>
      </c>
      <c r="B1200" s="1">
        <v>19</v>
      </c>
      <c r="C1200" s="1">
        <v>23</v>
      </c>
      <c r="D1200" s="5">
        <f>DATE(BaseInfo!$C$8,A1200,B1200)+TIME(C1200-1,0,0) + TIME(BaseInfo!$C$12,BaseInfo!$C$13,0)</f>
        <v>44612.145833333328</v>
      </c>
      <c r="E1200" s="2">
        <f t="shared" si="74"/>
        <v>0</v>
      </c>
      <c r="F1200" s="2">
        <v>0.63600000000000001</v>
      </c>
      <c r="G1200" s="2">
        <v>0.68400000000000005</v>
      </c>
      <c r="H1200" s="3">
        <v>36.411000000000001</v>
      </c>
      <c r="I1200" s="4">
        <v>0</v>
      </c>
      <c r="J1200" s="11">
        <f t="shared" si="72"/>
        <v>2</v>
      </c>
      <c r="K1200" s="11">
        <f t="shared" si="73"/>
        <v>4</v>
      </c>
      <c r="L1200" s="12">
        <f t="shared" si="75"/>
        <v>0.93399785866992224</v>
      </c>
      <c r="M1200" s="13" cm="1">
        <f t="array" ref="M1200">BaseInfo!$C$10*(1-E1200)*INDEX(BaseInfo!$E$21:$AB$21,K1200)*INDEX(BaseInfo!$E$25:$P$25,J1200)/L1200/MIN(H1200,130)/BaseInfo!$C$6*1000000/3600-IF(I1200&lt;0.1,BaseInfo!$C$15/MIN(H1200,130)*3600,0)</f>
        <v>53.111904573841272</v>
      </c>
    </row>
    <row r="1201" spans="1:13" x14ac:dyDescent="0.25">
      <c r="A1201" s="1">
        <v>2</v>
      </c>
      <c r="B1201" s="1">
        <v>19</v>
      </c>
      <c r="C1201" s="1">
        <v>24</v>
      </c>
      <c r="D1201" s="5">
        <f>DATE(BaseInfo!$C$8,A1201,B1201)+TIME(C1201-1,0,0) + TIME(BaseInfo!$C$12,BaseInfo!$C$13,0)</f>
        <v>44612.1875</v>
      </c>
      <c r="E1201" s="2">
        <f t="shared" si="74"/>
        <v>0</v>
      </c>
      <c r="F1201" s="2">
        <v>0.68400000000000005</v>
      </c>
      <c r="G1201" s="2">
        <v>0.81200000000000006</v>
      </c>
      <c r="H1201" s="3">
        <v>36.354999999999997</v>
      </c>
      <c r="I1201" s="4">
        <v>0</v>
      </c>
      <c r="J1201" s="11">
        <f t="shared" si="72"/>
        <v>2</v>
      </c>
      <c r="K1201" s="11">
        <f t="shared" si="73"/>
        <v>5</v>
      </c>
      <c r="L1201" s="12">
        <f t="shared" si="75"/>
        <v>1.06169675519896</v>
      </c>
      <c r="M1201" s="13" cm="1">
        <f t="array" ref="M1201">BaseInfo!$C$10*(1-E1201)*INDEX(BaseInfo!$E$21:$AB$21,K1201)*INDEX(BaseInfo!$E$25:$P$25,J1201)/L1201/MIN(H1201,130)/BaseInfo!$C$6*1000000/3600-IF(I1201&lt;0.1,BaseInfo!$C$15/MIN(H1201,130)*3600,0)</f>
        <v>156.61862204775929</v>
      </c>
    </row>
    <row r="1202" spans="1:13" x14ac:dyDescent="0.25">
      <c r="A1202" s="1">
        <v>2</v>
      </c>
      <c r="B1202" s="1">
        <v>20</v>
      </c>
      <c r="C1202" s="1">
        <v>1</v>
      </c>
      <c r="D1202" s="5">
        <f>DATE(BaseInfo!$C$8,A1202,B1202)+TIME(C1202-1,0,0) + TIME(BaseInfo!$C$12,BaseInfo!$C$13,0)</f>
        <v>44612.229166666664</v>
      </c>
      <c r="E1202" s="2">
        <f t="shared" si="74"/>
        <v>0</v>
      </c>
      <c r="F1202" s="2">
        <v>1.623</v>
      </c>
      <c r="G1202" s="2">
        <v>0.66</v>
      </c>
      <c r="H1202" s="3">
        <v>36.274999999999999</v>
      </c>
      <c r="I1202" s="4">
        <v>0</v>
      </c>
      <c r="J1202" s="11">
        <f t="shared" si="72"/>
        <v>2</v>
      </c>
      <c r="K1202" s="11">
        <f t="shared" si="73"/>
        <v>6</v>
      </c>
      <c r="L1202" s="12">
        <f t="shared" si="75"/>
        <v>1.7520642111520914</v>
      </c>
      <c r="M1202" s="13" cm="1">
        <f t="array" ref="M1202">BaseInfo!$C$10*(1-E1202)*INDEX(BaseInfo!$E$21:$AB$21,K1202)*INDEX(BaseInfo!$E$25:$P$25,J1202)/L1202/MIN(H1202,130)/BaseInfo!$C$6*1000000/3600-IF(I1202&lt;0.1,BaseInfo!$C$15/MIN(H1202,130)*3600,0)</f>
        <v>158.62430949060379</v>
      </c>
    </row>
    <row r="1203" spans="1:13" x14ac:dyDescent="0.25">
      <c r="A1203" s="1">
        <v>2</v>
      </c>
      <c r="B1203" s="1">
        <v>20</v>
      </c>
      <c r="C1203" s="1">
        <v>2</v>
      </c>
      <c r="D1203" s="5">
        <f>DATE(BaseInfo!$C$8,A1203,B1203)+TIME(C1203-1,0,0) + TIME(BaseInfo!$C$12,BaseInfo!$C$13,0)</f>
        <v>44612.270833333328</v>
      </c>
      <c r="E1203" s="2">
        <f t="shared" si="74"/>
        <v>0</v>
      </c>
      <c r="F1203" s="2">
        <v>2.2229999999999999</v>
      </c>
      <c r="G1203" s="2">
        <v>0.34300000000000003</v>
      </c>
      <c r="H1203" s="3">
        <v>36.186</v>
      </c>
      <c r="I1203" s="4">
        <v>0</v>
      </c>
      <c r="J1203" s="11">
        <f t="shared" si="72"/>
        <v>2</v>
      </c>
      <c r="K1203" s="11">
        <f t="shared" si="73"/>
        <v>7</v>
      </c>
      <c r="L1203" s="12">
        <f t="shared" si="75"/>
        <v>2.2493061152275384</v>
      </c>
      <c r="M1203" s="13" cm="1">
        <f t="array" ref="M1203">BaseInfo!$C$10*(1-E1203)*INDEX(BaseInfo!$E$21:$AB$21,K1203)*INDEX(BaseInfo!$E$25:$P$25,J1203)/L1203/MIN(H1203,130)/BaseInfo!$C$6*1000000/3600-IF(I1203&lt;0.1,BaseInfo!$C$15/MIN(H1203,130)*3600,0)</f>
        <v>174.30722490454426</v>
      </c>
    </row>
    <row r="1204" spans="1:13" x14ac:dyDescent="0.25">
      <c r="A1204" s="1">
        <v>2</v>
      </c>
      <c r="B1204" s="1">
        <v>20</v>
      </c>
      <c r="C1204" s="1">
        <v>3</v>
      </c>
      <c r="D1204" s="5">
        <f>DATE(BaseInfo!$C$8,A1204,B1204)+TIME(C1204-1,0,0) + TIME(BaseInfo!$C$12,BaseInfo!$C$13,0)</f>
        <v>44612.3125</v>
      </c>
      <c r="E1204" s="2">
        <f t="shared" si="74"/>
        <v>0</v>
      </c>
      <c r="F1204" s="2">
        <v>1.772</v>
      </c>
      <c r="G1204" s="2">
        <v>0.186</v>
      </c>
      <c r="H1204" s="3">
        <v>38.521999999999998</v>
      </c>
      <c r="I1204" s="4">
        <v>0</v>
      </c>
      <c r="J1204" s="11">
        <f t="shared" si="72"/>
        <v>2</v>
      </c>
      <c r="K1204" s="11">
        <f t="shared" si="73"/>
        <v>8</v>
      </c>
      <c r="L1204" s="12">
        <f t="shared" si="75"/>
        <v>1.7817351093807408</v>
      </c>
      <c r="M1204" s="13" cm="1">
        <f t="array" ref="M1204">BaseInfo!$C$10*(1-E1204)*INDEX(BaseInfo!$E$21:$AB$21,K1204)*INDEX(BaseInfo!$E$25:$P$25,J1204)/L1204/MIN(H1204,130)/BaseInfo!$C$6*1000000/3600-IF(I1204&lt;0.1,BaseInfo!$C$15/MIN(H1204,130)*3600,0)</f>
        <v>302.80255060449531</v>
      </c>
    </row>
    <row r="1205" spans="1:13" x14ac:dyDescent="0.25">
      <c r="A1205" s="1">
        <v>2</v>
      </c>
      <c r="B1205" s="1">
        <v>20</v>
      </c>
      <c r="C1205" s="1">
        <v>4</v>
      </c>
      <c r="D1205" s="5">
        <f>DATE(BaseInfo!$C$8,A1205,B1205)+TIME(C1205-1,0,0) + TIME(BaseInfo!$C$12,BaseInfo!$C$13,0)</f>
        <v>44612.354166666664</v>
      </c>
      <c r="E1205" s="2">
        <f t="shared" si="74"/>
        <v>0</v>
      </c>
      <c r="F1205" s="2">
        <v>1.871</v>
      </c>
      <c r="G1205" s="2">
        <v>0.89900000000000002</v>
      </c>
      <c r="H1205" s="3">
        <v>136</v>
      </c>
      <c r="I1205" s="4">
        <v>0</v>
      </c>
      <c r="J1205" s="11">
        <f t="shared" si="72"/>
        <v>2</v>
      </c>
      <c r="K1205" s="11">
        <f t="shared" si="73"/>
        <v>9</v>
      </c>
      <c r="L1205" s="12">
        <f t="shared" si="75"/>
        <v>2.0757750359805374</v>
      </c>
      <c r="M1205" s="13" cm="1">
        <f t="array" ref="M1205">BaseInfo!$C$10*(1-E1205)*INDEX(BaseInfo!$E$21:$AB$21,K1205)*INDEX(BaseInfo!$E$25:$P$25,J1205)/L1205/MIN(H1205,130)/BaseInfo!$C$6*1000000/3600-IF(I1205&lt;0.1,BaseInfo!$C$15/MIN(H1205,130)*3600,0)</f>
        <v>100.443208421175</v>
      </c>
    </row>
    <row r="1206" spans="1:13" x14ac:dyDescent="0.25">
      <c r="A1206" s="1">
        <v>2</v>
      </c>
      <c r="B1206" s="1">
        <v>20</v>
      </c>
      <c r="C1206" s="1">
        <v>5</v>
      </c>
      <c r="D1206" s="5">
        <f>DATE(BaseInfo!$C$8,A1206,B1206)+TIME(C1206-1,0,0) + TIME(BaseInfo!$C$12,BaseInfo!$C$13,0)</f>
        <v>44612.395833333328</v>
      </c>
      <c r="E1206" s="2">
        <f t="shared" si="74"/>
        <v>0</v>
      </c>
      <c r="F1206" s="2">
        <v>2.423</v>
      </c>
      <c r="G1206" s="2">
        <v>2.0009999999999999</v>
      </c>
      <c r="H1206" s="3">
        <v>346.87299999999999</v>
      </c>
      <c r="I1206" s="4">
        <v>0</v>
      </c>
      <c r="J1206" s="11">
        <f t="shared" si="72"/>
        <v>2</v>
      </c>
      <c r="K1206" s="11">
        <f t="shared" si="73"/>
        <v>10</v>
      </c>
      <c r="L1206" s="12">
        <f t="shared" si="75"/>
        <v>3.1424401346724173</v>
      </c>
      <c r="M1206" s="13" cm="1">
        <f t="array" ref="M1206">BaseInfo!$C$10*(1-E1206)*INDEX(BaseInfo!$E$21:$AB$21,K1206)*INDEX(BaseInfo!$E$25:$P$25,J1206)/L1206/MIN(H1206,130)/BaseInfo!$C$6*1000000/3600-IF(I1206&lt;0.1,BaseInfo!$C$15/MIN(H1206,130)*3600,0)</f>
        <v>75.897883672603683</v>
      </c>
    </row>
    <row r="1207" spans="1:13" x14ac:dyDescent="0.25">
      <c r="A1207" s="1">
        <v>2</v>
      </c>
      <c r="B1207" s="1">
        <v>20</v>
      </c>
      <c r="C1207" s="1">
        <v>6</v>
      </c>
      <c r="D1207" s="5">
        <f>DATE(BaseInfo!$C$8,A1207,B1207)+TIME(C1207-1,0,0) + TIME(BaseInfo!$C$12,BaseInfo!$C$13,0)</f>
        <v>44612.4375</v>
      </c>
      <c r="E1207" s="2">
        <f t="shared" si="74"/>
        <v>0</v>
      </c>
      <c r="F1207" s="2">
        <v>2.9580000000000002</v>
      </c>
      <c r="G1207" s="2">
        <v>2.7610000000000001</v>
      </c>
      <c r="H1207" s="3">
        <v>613.94899999999996</v>
      </c>
      <c r="I1207" s="4">
        <v>0</v>
      </c>
      <c r="J1207" s="11">
        <f t="shared" si="72"/>
        <v>2</v>
      </c>
      <c r="K1207" s="11">
        <f t="shared" si="73"/>
        <v>11</v>
      </c>
      <c r="L1207" s="12">
        <f t="shared" si="75"/>
        <v>4.046342175348002</v>
      </c>
      <c r="M1207" s="13" cm="1">
        <f t="array" ref="M1207">BaseInfo!$C$10*(1-E1207)*INDEX(BaseInfo!$E$21:$AB$21,K1207)*INDEX(BaseInfo!$E$25:$P$25,J1207)/L1207/MIN(H1207,130)/BaseInfo!$C$6*1000000/3600-IF(I1207&lt;0.1,BaseInfo!$C$15/MIN(H1207,130)*3600,0)</f>
        <v>46.105864215464237</v>
      </c>
    </row>
    <row r="1208" spans="1:13" x14ac:dyDescent="0.25">
      <c r="A1208" s="1">
        <v>2</v>
      </c>
      <c r="B1208" s="1">
        <v>20</v>
      </c>
      <c r="C1208" s="1">
        <v>7</v>
      </c>
      <c r="D1208" s="5">
        <f>DATE(BaseInfo!$C$8,A1208,B1208)+TIME(C1208-1,0,0) + TIME(BaseInfo!$C$12,BaseInfo!$C$13,0)</f>
        <v>44612.479166666664</v>
      </c>
      <c r="E1208" s="2">
        <f t="shared" si="74"/>
        <v>0</v>
      </c>
      <c r="F1208" s="2">
        <v>2.73</v>
      </c>
      <c r="G1208" s="2">
        <v>3.1850000000000001</v>
      </c>
      <c r="H1208" s="3">
        <v>828.25599999999997</v>
      </c>
      <c r="I1208" s="4">
        <v>0</v>
      </c>
      <c r="J1208" s="11">
        <f t="shared" si="72"/>
        <v>2</v>
      </c>
      <c r="K1208" s="11">
        <f t="shared" si="73"/>
        <v>12</v>
      </c>
      <c r="L1208" s="12">
        <f t="shared" si="75"/>
        <v>4.1948927280682637</v>
      </c>
      <c r="M1208" s="13" cm="1">
        <f t="array" ref="M1208">BaseInfo!$C$10*(1-E1208)*INDEX(BaseInfo!$E$21:$AB$21,K1208)*INDEX(BaseInfo!$E$25:$P$25,J1208)/L1208/MIN(H1208,130)/BaseInfo!$C$6*1000000/3600-IF(I1208&lt;0.1,BaseInfo!$C$15/MIN(H1208,130)*3600,0)</f>
        <v>36.517701178089332</v>
      </c>
    </row>
    <row r="1209" spans="1:13" x14ac:dyDescent="0.25">
      <c r="A1209" s="1">
        <v>2</v>
      </c>
      <c r="B1209" s="1">
        <v>20</v>
      </c>
      <c r="C1209" s="1">
        <v>8</v>
      </c>
      <c r="D1209" s="5">
        <f>DATE(BaseInfo!$C$8,A1209,B1209)+TIME(C1209-1,0,0) + TIME(BaseInfo!$C$12,BaseInfo!$C$13,0)</f>
        <v>44612.520833333328</v>
      </c>
      <c r="E1209" s="2">
        <f t="shared" si="74"/>
        <v>0</v>
      </c>
      <c r="F1209" s="2">
        <v>2.2389999999999999</v>
      </c>
      <c r="G1209" s="2">
        <v>3.4620000000000002</v>
      </c>
      <c r="H1209" s="3">
        <v>1018.652</v>
      </c>
      <c r="I1209" s="4">
        <v>0</v>
      </c>
      <c r="J1209" s="11">
        <f t="shared" si="72"/>
        <v>2</v>
      </c>
      <c r="K1209" s="11">
        <f t="shared" si="73"/>
        <v>13</v>
      </c>
      <c r="L1209" s="12">
        <f t="shared" si="75"/>
        <v>4.1229316026342229</v>
      </c>
      <c r="M1209" s="13" cm="1">
        <f t="array" ref="M1209">BaseInfo!$C$10*(1-E1209)*INDEX(BaseInfo!$E$21:$AB$21,K1209)*INDEX(BaseInfo!$E$25:$P$25,J1209)/L1209/MIN(H1209,130)/BaseInfo!$C$6*1000000/3600-IF(I1209&lt;0.1,BaseInfo!$C$15/MIN(H1209,130)*3600,0)</f>
        <v>37.20341030699494</v>
      </c>
    </row>
    <row r="1210" spans="1:13" x14ac:dyDescent="0.25">
      <c r="A1210" s="1">
        <v>2</v>
      </c>
      <c r="B1210" s="1">
        <v>20</v>
      </c>
      <c r="C1210" s="1">
        <v>9</v>
      </c>
      <c r="D1210" s="5">
        <f>DATE(BaseInfo!$C$8,A1210,B1210)+TIME(C1210-1,0,0) + TIME(BaseInfo!$C$12,BaseInfo!$C$13,0)</f>
        <v>44612.5625</v>
      </c>
      <c r="E1210" s="2">
        <f t="shared" si="74"/>
        <v>0</v>
      </c>
      <c r="F1210" s="2">
        <v>1.5680000000000001</v>
      </c>
      <c r="G1210" s="2">
        <v>3.6019999999999999</v>
      </c>
      <c r="H1210" s="3">
        <v>1155.298</v>
      </c>
      <c r="I1210" s="4">
        <v>0</v>
      </c>
      <c r="J1210" s="11">
        <f t="shared" si="72"/>
        <v>2</v>
      </c>
      <c r="K1210" s="11">
        <f t="shared" si="73"/>
        <v>14</v>
      </c>
      <c r="L1210" s="12">
        <f t="shared" si="75"/>
        <v>3.928489277063131</v>
      </c>
      <c r="M1210" s="13" cm="1">
        <f t="array" ref="M1210">BaseInfo!$C$10*(1-E1210)*INDEX(BaseInfo!$E$21:$AB$21,K1210)*INDEX(BaseInfo!$E$25:$P$25,J1210)/L1210/MIN(H1210,130)/BaseInfo!$C$6*1000000/3600-IF(I1210&lt;0.1,BaseInfo!$C$15/MIN(H1210,130)*3600,0)</f>
        <v>39.181873971248692</v>
      </c>
    </row>
    <row r="1211" spans="1:13" x14ac:dyDescent="0.25">
      <c r="A1211" s="1">
        <v>2</v>
      </c>
      <c r="B1211" s="1">
        <v>20</v>
      </c>
      <c r="C1211" s="1">
        <v>10</v>
      </c>
      <c r="D1211" s="5">
        <f>DATE(BaseInfo!$C$8,A1211,B1211)+TIME(C1211-1,0,0) + TIME(BaseInfo!$C$12,BaseInfo!$C$13,0)</f>
        <v>44612.604166666664</v>
      </c>
      <c r="E1211" s="2">
        <f t="shared" si="74"/>
        <v>0</v>
      </c>
      <c r="F1211" s="2">
        <v>0.72199999999999998</v>
      </c>
      <c r="G1211" s="2">
        <v>3.472</v>
      </c>
      <c r="H1211" s="3">
        <v>1198.7850000000001</v>
      </c>
      <c r="I1211" s="4">
        <v>0</v>
      </c>
      <c r="J1211" s="11">
        <f t="shared" si="72"/>
        <v>2</v>
      </c>
      <c r="K1211" s="11">
        <f t="shared" si="73"/>
        <v>15</v>
      </c>
      <c r="L1211" s="12">
        <f t="shared" si="75"/>
        <v>3.5462752290255195</v>
      </c>
      <c r="M1211" s="13" cm="1">
        <f t="array" ref="M1211">BaseInfo!$C$10*(1-E1211)*INDEX(BaseInfo!$E$21:$AB$21,K1211)*INDEX(BaseInfo!$E$25:$P$25,J1211)/L1211/MIN(H1211,130)/BaseInfo!$C$6*1000000/3600-IF(I1211&lt;0.1,BaseInfo!$C$15/MIN(H1211,130)*3600,0)</f>
        <v>43.703322682073818</v>
      </c>
    </row>
    <row r="1212" spans="1:13" x14ac:dyDescent="0.25">
      <c r="A1212" s="1">
        <v>2</v>
      </c>
      <c r="B1212" s="1">
        <v>20</v>
      </c>
      <c r="C1212" s="1">
        <v>11</v>
      </c>
      <c r="D1212" s="5">
        <f>DATE(BaseInfo!$C$8,A1212,B1212)+TIME(C1212-1,0,0) + TIME(BaseInfo!$C$12,BaseInfo!$C$13,0)</f>
        <v>44612.645833333328</v>
      </c>
      <c r="E1212" s="2">
        <f t="shared" si="74"/>
        <v>0</v>
      </c>
      <c r="F1212" s="2">
        <v>0.16700000000000001</v>
      </c>
      <c r="G1212" s="2">
        <v>3.0939999999999999</v>
      </c>
      <c r="H1212" s="3">
        <v>1154.9860000000001</v>
      </c>
      <c r="I1212" s="4">
        <v>0</v>
      </c>
      <c r="J1212" s="11">
        <f t="shared" si="72"/>
        <v>2</v>
      </c>
      <c r="K1212" s="11">
        <f t="shared" si="73"/>
        <v>16</v>
      </c>
      <c r="L1212" s="12">
        <f t="shared" si="75"/>
        <v>3.0985036711290177</v>
      </c>
      <c r="M1212" s="13" cm="1">
        <f t="array" ref="M1212">BaseInfo!$C$10*(1-E1212)*INDEX(BaseInfo!$E$21:$AB$21,K1212)*INDEX(BaseInfo!$E$25:$P$25,J1212)/L1212/MIN(H1212,130)/BaseInfo!$C$6*1000000/3600-IF(I1212&lt;0.1,BaseInfo!$C$15/MIN(H1212,130)*3600,0)</f>
        <v>61.056854061144861</v>
      </c>
    </row>
    <row r="1213" spans="1:13" x14ac:dyDescent="0.25">
      <c r="A1213" s="1">
        <v>2</v>
      </c>
      <c r="B1213" s="1">
        <v>20</v>
      </c>
      <c r="C1213" s="1">
        <v>12</v>
      </c>
      <c r="D1213" s="5">
        <f>DATE(BaseInfo!$C$8,A1213,B1213)+TIME(C1213-1,0,0) + TIME(BaseInfo!$C$12,BaseInfo!$C$13,0)</f>
        <v>44612.6875</v>
      </c>
      <c r="E1213" s="2">
        <f t="shared" si="74"/>
        <v>0</v>
      </c>
      <c r="F1213" s="2">
        <v>-0.18099999999999999</v>
      </c>
      <c r="G1213" s="2">
        <v>2.4820000000000002</v>
      </c>
      <c r="H1213" s="3">
        <v>408.601</v>
      </c>
      <c r="I1213" s="4">
        <v>0</v>
      </c>
      <c r="J1213" s="11">
        <f t="shared" si="72"/>
        <v>2</v>
      </c>
      <c r="K1213" s="11">
        <f t="shared" si="73"/>
        <v>17</v>
      </c>
      <c r="L1213" s="12">
        <f t="shared" si="75"/>
        <v>2.4885909667922532</v>
      </c>
      <c r="M1213" s="13" cm="1">
        <f t="array" ref="M1213">BaseInfo!$C$10*(1-E1213)*INDEX(BaseInfo!$E$21:$AB$21,K1213)*INDEX(BaseInfo!$E$25:$P$25,J1213)/L1213/MIN(H1213,130)/BaseInfo!$C$6*1000000/3600-IF(I1213&lt;0.1,BaseInfo!$C$15/MIN(H1213,130)*3600,0)</f>
        <v>96.56677944683679</v>
      </c>
    </row>
    <row r="1214" spans="1:13" x14ac:dyDescent="0.25">
      <c r="A1214" s="1">
        <v>2</v>
      </c>
      <c r="B1214" s="1">
        <v>20</v>
      </c>
      <c r="C1214" s="1">
        <v>13</v>
      </c>
      <c r="D1214" s="5">
        <f>DATE(BaseInfo!$C$8,A1214,B1214)+TIME(C1214-1,0,0) + TIME(BaseInfo!$C$12,BaseInfo!$C$13,0)</f>
        <v>44612.729166666664</v>
      </c>
      <c r="E1214" s="2">
        <f t="shared" si="74"/>
        <v>0</v>
      </c>
      <c r="F1214" s="2">
        <v>-0.161</v>
      </c>
      <c r="G1214" s="2">
        <v>2.3439999999999999</v>
      </c>
      <c r="H1214" s="3">
        <v>37.74</v>
      </c>
      <c r="I1214" s="4">
        <v>0</v>
      </c>
      <c r="J1214" s="11">
        <f t="shared" si="72"/>
        <v>2</v>
      </c>
      <c r="K1214" s="11">
        <f t="shared" si="73"/>
        <v>18</v>
      </c>
      <c r="L1214" s="12">
        <f t="shared" si="75"/>
        <v>2.3495227174896609</v>
      </c>
      <c r="M1214" s="13" cm="1">
        <f t="array" ref="M1214">BaseInfo!$C$10*(1-E1214)*INDEX(BaseInfo!$E$21:$AB$21,K1214)*INDEX(BaseInfo!$E$25:$P$25,J1214)/L1214/MIN(H1214,130)/BaseInfo!$C$6*1000000/3600-IF(I1214&lt;0.1,BaseInfo!$C$15/MIN(H1214,130)*3600,0)</f>
        <v>352.88929846313528</v>
      </c>
    </row>
    <row r="1215" spans="1:13" x14ac:dyDescent="0.25">
      <c r="A1215" s="1">
        <v>2</v>
      </c>
      <c r="B1215" s="1">
        <v>20</v>
      </c>
      <c r="C1215" s="1">
        <v>14</v>
      </c>
      <c r="D1215" s="5">
        <f>DATE(BaseInfo!$C$8,A1215,B1215)+TIME(C1215-1,0,0) + TIME(BaseInfo!$C$12,BaseInfo!$C$13,0)</f>
        <v>44612.770833333328</v>
      </c>
      <c r="E1215" s="2">
        <f t="shared" si="74"/>
        <v>0</v>
      </c>
      <c r="F1215" s="2">
        <v>0.73499999999999999</v>
      </c>
      <c r="G1215" s="2">
        <v>2.7429999999999999</v>
      </c>
      <c r="H1215" s="3">
        <v>37.472999999999999</v>
      </c>
      <c r="I1215" s="4">
        <v>0</v>
      </c>
      <c r="J1215" s="11">
        <f t="shared" si="72"/>
        <v>2</v>
      </c>
      <c r="K1215" s="11">
        <f t="shared" si="73"/>
        <v>19</v>
      </c>
      <c r="L1215" s="12">
        <f t="shared" si="75"/>
        <v>2.8397665397000504</v>
      </c>
      <c r="M1215" s="13" cm="1">
        <f t="array" ref="M1215">BaseInfo!$C$10*(1-E1215)*INDEX(BaseInfo!$E$21:$AB$21,K1215)*INDEX(BaseInfo!$E$25:$P$25,J1215)/L1215/MIN(H1215,130)/BaseInfo!$C$6*1000000/3600-IF(I1215&lt;0.1,BaseInfo!$C$15/MIN(H1215,130)*3600,0)</f>
        <v>292.38998283698879</v>
      </c>
    </row>
    <row r="1216" spans="1:13" x14ac:dyDescent="0.25">
      <c r="A1216" s="1">
        <v>2</v>
      </c>
      <c r="B1216" s="1">
        <v>20</v>
      </c>
      <c r="C1216" s="1">
        <v>15</v>
      </c>
      <c r="D1216" s="5">
        <f>DATE(BaseInfo!$C$8,A1216,B1216)+TIME(C1216-1,0,0) + TIME(BaseInfo!$C$12,BaseInfo!$C$13,0)</f>
        <v>44612.8125</v>
      </c>
      <c r="E1216" s="2">
        <f t="shared" si="74"/>
        <v>0</v>
      </c>
      <c r="F1216" s="2">
        <v>2.6589999999999998</v>
      </c>
      <c r="G1216" s="2">
        <v>2.1070000000000002</v>
      </c>
      <c r="H1216" s="3">
        <v>37.243000000000002</v>
      </c>
      <c r="I1216" s="4">
        <v>0</v>
      </c>
      <c r="J1216" s="11">
        <f t="shared" si="72"/>
        <v>2</v>
      </c>
      <c r="K1216" s="11">
        <f t="shared" si="73"/>
        <v>20</v>
      </c>
      <c r="L1216" s="12">
        <f t="shared" si="75"/>
        <v>3.3925992984730748</v>
      </c>
      <c r="M1216" s="13" cm="1">
        <f t="array" ref="M1216">BaseInfo!$C$10*(1-E1216)*INDEX(BaseInfo!$E$21:$AB$21,K1216)*INDEX(BaseInfo!$E$25:$P$25,J1216)/L1216/MIN(H1216,130)/BaseInfo!$C$6*1000000/3600-IF(I1216&lt;0.1,BaseInfo!$C$15/MIN(H1216,130)*3600,0)</f>
        <v>210.76768917220687</v>
      </c>
    </row>
    <row r="1217" spans="1:13" x14ac:dyDescent="0.25">
      <c r="A1217" s="1">
        <v>2</v>
      </c>
      <c r="B1217" s="1">
        <v>20</v>
      </c>
      <c r="C1217" s="1">
        <v>16</v>
      </c>
      <c r="D1217" s="5">
        <f>DATE(BaseInfo!$C$8,A1217,B1217)+TIME(C1217-1,0,0) + TIME(BaseInfo!$C$12,BaseInfo!$C$13,0)</f>
        <v>44612.854166666664</v>
      </c>
      <c r="E1217" s="2">
        <f t="shared" si="74"/>
        <v>0</v>
      </c>
      <c r="F1217" s="2">
        <v>3.2629999999999999</v>
      </c>
      <c r="G1217" s="2">
        <v>1.2330000000000001</v>
      </c>
      <c r="H1217" s="3">
        <v>37.073999999999998</v>
      </c>
      <c r="I1217" s="4">
        <v>0</v>
      </c>
      <c r="J1217" s="11">
        <f t="shared" si="72"/>
        <v>2</v>
      </c>
      <c r="K1217" s="11">
        <f t="shared" si="73"/>
        <v>21</v>
      </c>
      <c r="L1217" s="12">
        <f t="shared" si="75"/>
        <v>3.4881883550060766</v>
      </c>
      <c r="M1217" s="13" cm="1">
        <f t="array" ref="M1217">BaseInfo!$C$10*(1-E1217)*INDEX(BaseInfo!$E$21:$AB$21,K1217)*INDEX(BaseInfo!$E$25:$P$25,J1217)/L1217/MIN(H1217,130)/BaseInfo!$C$6*1000000/3600-IF(I1217&lt;0.1,BaseInfo!$C$15/MIN(H1217,130)*3600,0)</f>
        <v>155.95934018456845</v>
      </c>
    </row>
    <row r="1218" spans="1:13" x14ac:dyDescent="0.25">
      <c r="A1218" s="1">
        <v>2</v>
      </c>
      <c r="B1218" s="1">
        <v>20</v>
      </c>
      <c r="C1218" s="1">
        <v>17</v>
      </c>
      <c r="D1218" s="5">
        <f>DATE(BaseInfo!$C$8,A1218,B1218)+TIME(C1218-1,0,0) + TIME(BaseInfo!$C$12,BaseInfo!$C$13,0)</f>
        <v>44612.895833333328</v>
      </c>
      <c r="E1218" s="2">
        <f t="shared" si="74"/>
        <v>0</v>
      </c>
      <c r="F1218" s="2">
        <v>2.97</v>
      </c>
      <c r="G1218" s="2">
        <v>1.103</v>
      </c>
      <c r="H1218" s="3">
        <v>36.951000000000001</v>
      </c>
      <c r="I1218" s="4">
        <v>0</v>
      </c>
      <c r="J1218" s="11">
        <f t="shared" ref="J1218:J1281" si="76">MONTH(D1218)</f>
        <v>2</v>
      </c>
      <c r="K1218" s="11">
        <f t="shared" ref="K1218:K1281" si="77">HOUR(D1218)+1</f>
        <v>22</v>
      </c>
      <c r="L1218" s="12">
        <f t="shared" si="75"/>
        <v>3.1682028028521159</v>
      </c>
      <c r="M1218" s="13" cm="1">
        <f t="array" ref="M1218">BaseInfo!$C$10*(1-E1218)*INDEX(BaseInfo!$E$21:$AB$21,K1218)*INDEX(BaseInfo!$E$25:$P$25,J1218)/L1218/MIN(H1218,130)/BaseInfo!$C$6*1000000/3600-IF(I1218&lt;0.1,BaseInfo!$C$15/MIN(H1218,130)*3600,0)</f>
        <v>118.36387684305582</v>
      </c>
    </row>
    <row r="1219" spans="1:13" x14ac:dyDescent="0.25">
      <c r="A1219" s="1">
        <v>2</v>
      </c>
      <c r="B1219" s="1">
        <v>20</v>
      </c>
      <c r="C1219" s="1">
        <v>18</v>
      </c>
      <c r="D1219" s="5">
        <f>DATE(BaseInfo!$C$8,A1219,B1219)+TIME(C1219-1,0,0) + TIME(BaseInfo!$C$12,BaseInfo!$C$13,0)</f>
        <v>44612.9375</v>
      </c>
      <c r="E1219" s="2">
        <f t="shared" ref="E1219:E1282" si="78">IF(AND(I1219&gt;0.1,I1219&lt;1),(I1219-0.1)/0.9*0.7,IF(AND(I1219&gt;=1,I1219&lt;4),(I1219-4)/3*0.25+0.7,IF(I1219&gt;=4,0.99,0)))</f>
        <v>0</v>
      </c>
      <c r="F1219" s="2">
        <v>2.5569999999999999</v>
      </c>
      <c r="G1219" s="2">
        <v>1.625</v>
      </c>
      <c r="H1219" s="3">
        <v>36.92</v>
      </c>
      <c r="I1219" s="4">
        <v>0</v>
      </c>
      <c r="J1219" s="11">
        <f t="shared" si="76"/>
        <v>2</v>
      </c>
      <c r="K1219" s="11">
        <f t="shared" si="77"/>
        <v>23</v>
      </c>
      <c r="L1219" s="12">
        <f t="shared" ref="L1219:L1282" si="79">SQRT(F1219*F1219+G1219*G1219)</f>
        <v>3.0296656581213712</v>
      </c>
      <c r="M1219" s="13" cm="1">
        <f t="array" ref="M1219">BaseInfo!$C$10*(1-E1219)*INDEX(BaseInfo!$E$21:$AB$21,K1219)*INDEX(BaseInfo!$E$25:$P$25,J1219)/L1219/MIN(H1219,130)/BaseInfo!$C$6*1000000/3600-IF(I1219&lt;0.1,BaseInfo!$C$15/MIN(H1219,130)*3600,0)</f>
        <v>47.710717309800344</v>
      </c>
    </row>
    <row r="1220" spans="1:13" x14ac:dyDescent="0.25">
      <c r="A1220" s="1">
        <v>2</v>
      </c>
      <c r="B1220" s="1">
        <v>20</v>
      </c>
      <c r="C1220" s="1">
        <v>19</v>
      </c>
      <c r="D1220" s="5">
        <f>DATE(BaseInfo!$C$8,A1220,B1220)+TIME(C1220-1,0,0) + TIME(BaseInfo!$C$12,BaseInfo!$C$13,0)</f>
        <v>44612.979166666664</v>
      </c>
      <c r="E1220" s="2">
        <f t="shared" si="78"/>
        <v>0</v>
      </c>
      <c r="F1220" s="2">
        <v>1.786</v>
      </c>
      <c r="G1220" s="2">
        <v>1.9750000000000001</v>
      </c>
      <c r="H1220" s="3">
        <v>36.801000000000002</v>
      </c>
      <c r="I1220" s="4">
        <v>0</v>
      </c>
      <c r="J1220" s="11">
        <f t="shared" si="76"/>
        <v>2</v>
      </c>
      <c r="K1220" s="11">
        <f t="shared" si="77"/>
        <v>24</v>
      </c>
      <c r="L1220" s="12">
        <f t="shared" si="79"/>
        <v>2.6627844448997369</v>
      </c>
      <c r="M1220" s="13" cm="1">
        <f t="array" ref="M1220">BaseInfo!$C$10*(1-E1220)*INDEX(BaseInfo!$E$21:$AB$21,K1220)*INDEX(BaseInfo!$E$25:$P$25,J1220)/L1220/MIN(H1220,130)/BaseInfo!$C$6*1000000/3600-IF(I1220&lt;0.1,BaseInfo!$C$15/MIN(H1220,130)*3600,0)</f>
        <v>12.081006518183143</v>
      </c>
    </row>
    <row r="1221" spans="1:13" x14ac:dyDescent="0.25">
      <c r="A1221" s="1">
        <v>2</v>
      </c>
      <c r="B1221" s="1">
        <v>20</v>
      </c>
      <c r="C1221" s="1">
        <v>20</v>
      </c>
      <c r="D1221" s="5">
        <f>DATE(BaseInfo!$C$8,A1221,B1221)+TIME(C1221-1,0,0) + TIME(BaseInfo!$C$12,BaseInfo!$C$13,0)</f>
        <v>44613.020833333328</v>
      </c>
      <c r="E1221" s="2">
        <f t="shared" si="78"/>
        <v>0</v>
      </c>
      <c r="F1221" s="2">
        <v>1.089</v>
      </c>
      <c r="G1221" s="2">
        <v>2.3820000000000001</v>
      </c>
      <c r="H1221" s="3">
        <v>36.752000000000002</v>
      </c>
      <c r="I1221" s="4">
        <v>0</v>
      </c>
      <c r="J1221" s="11">
        <f t="shared" si="76"/>
        <v>2</v>
      </c>
      <c r="K1221" s="11">
        <f t="shared" si="77"/>
        <v>1</v>
      </c>
      <c r="L1221" s="12">
        <f t="shared" si="79"/>
        <v>2.6191305809371168</v>
      </c>
      <c r="M1221" s="13" cm="1">
        <f t="array" ref="M1221">BaseInfo!$C$10*(1-E1221)*INDEX(BaseInfo!$E$21:$AB$21,K1221)*INDEX(BaseInfo!$E$25:$P$25,J1221)/L1221/MIN(H1221,130)/BaseInfo!$C$6*1000000/3600-IF(I1221&lt;0.1,BaseInfo!$C$15/MIN(H1221,130)*3600,0)</f>
        <v>12.462002738791359</v>
      </c>
    </row>
    <row r="1222" spans="1:13" x14ac:dyDescent="0.25">
      <c r="A1222" s="1">
        <v>2</v>
      </c>
      <c r="B1222" s="1">
        <v>20</v>
      </c>
      <c r="C1222" s="1">
        <v>21</v>
      </c>
      <c r="D1222" s="5">
        <f>DATE(BaseInfo!$C$8,A1222,B1222)+TIME(C1222-1,0,0) + TIME(BaseInfo!$C$12,BaseInfo!$C$13,0)</f>
        <v>44613.0625</v>
      </c>
      <c r="E1222" s="2">
        <f t="shared" si="78"/>
        <v>0</v>
      </c>
      <c r="F1222" s="2">
        <v>0.70399999999999996</v>
      </c>
      <c r="G1222" s="2">
        <v>2.59</v>
      </c>
      <c r="H1222" s="3">
        <v>36.679000000000002</v>
      </c>
      <c r="I1222" s="4">
        <v>0</v>
      </c>
      <c r="J1222" s="11">
        <f t="shared" si="76"/>
        <v>2</v>
      </c>
      <c r="K1222" s="11">
        <f t="shared" si="77"/>
        <v>2</v>
      </c>
      <c r="L1222" s="12">
        <f t="shared" si="79"/>
        <v>2.6839739193963861</v>
      </c>
      <c r="M1222" s="13" cm="1">
        <f t="array" ref="M1222">BaseInfo!$C$10*(1-E1222)*INDEX(BaseInfo!$E$21:$AB$21,K1222)*INDEX(BaseInfo!$E$25:$P$25,J1222)/L1222/MIN(H1222,130)/BaseInfo!$C$6*1000000/3600-IF(I1222&lt;0.1,BaseInfo!$C$15/MIN(H1222,130)*3600,0)</f>
        <v>11.948008614027966</v>
      </c>
    </row>
    <row r="1223" spans="1:13" x14ac:dyDescent="0.25">
      <c r="A1223" s="1">
        <v>2</v>
      </c>
      <c r="B1223" s="1">
        <v>20</v>
      </c>
      <c r="C1223" s="1">
        <v>22</v>
      </c>
      <c r="D1223" s="5">
        <f>DATE(BaseInfo!$C$8,A1223,B1223)+TIME(C1223-1,0,0) + TIME(BaseInfo!$C$12,BaseInfo!$C$13,0)</f>
        <v>44613.104166666664</v>
      </c>
      <c r="E1223" s="2">
        <f t="shared" si="78"/>
        <v>0</v>
      </c>
      <c r="F1223" s="2">
        <v>0.61699999999999999</v>
      </c>
      <c r="G1223" s="2">
        <v>2.5169999999999999</v>
      </c>
      <c r="H1223" s="3">
        <v>36.597999999999999</v>
      </c>
      <c r="I1223" s="4">
        <v>0</v>
      </c>
      <c r="J1223" s="11">
        <f t="shared" si="76"/>
        <v>2</v>
      </c>
      <c r="K1223" s="11">
        <f t="shared" si="77"/>
        <v>3</v>
      </c>
      <c r="L1223" s="12">
        <f t="shared" si="79"/>
        <v>2.5915204031610477</v>
      </c>
      <c r="M1223" s="13" cm="1">
        <f t="array" ref="M1223">BaseInfo!$C$10*(1-E1223)*INDEX(BaseInfo!$E$21:$AB$21,K1223)*INDEX(BaseInfo!$E$25:$P$25,J1223)/L1223/MIN(H1223,130)/BaseInfo!$C$6*1000000/3600-IF(I1223&lt;0.1,BaseInfo!$C$15/MIN(H1223,130)*3600,0)</f>
        <v>12.752570410846218</v>
      </c>
    </row>
    <row r="1224" spans="1:13" x14ac:dyDescent="0.25">
      <c r="A1224" s="1">
        <v>2</v>
      </c>
      <c r="B1224" s="1">
        <v>20</v>
      </c>
      <c r="C1224" s="1">
        <v>23</v>
      </c>
      <c r="D1224" s="5">
        <f>DATE(BaseInfo!$C$8,A1224,B1224)+TIME(C1224-1,0,0) + TIME(BaseInfo!$C$12,BaseInfo!$C$13,0)</f>
        <v>44613.145833333328</v>
      </c>
      <c r="E1224" s="2">
        <f t="shared" si="78"/>
        <v>0</v>
      </c>
      <c r="F1224" s="2">
        <v>0.65400000000000003</v>
      </c>
      <c r="G1224" s="2">
        <v>2.218</v>
      </c>
      <c r="H1224" s="3">
        <v>36.396000000000001</v>
      </c>
      <c r="I1224" s="4">
        <v>0</v>
      </c>
      <c r="J1224" s="11">
        <f t="shared" si="76"/>
        <v>2</v>
      </c>
      <c r="K1224" s="11">
        <f t="shared" si="77"/>
        <v>4</v>
      </c>
      <c r="L1224" s="12">
        <f t="shared" si="79"/>
        <v>2.3124099982485804</v>
      </c>
      <c r="M1224" s="13" cm="1">
        <f t="array" ref="M1224">BaseInfo!$C$10*(1-E1224)*INDEX(BaseInfo!$E$21:$AB$21,K1224)*INDEX(BaseInfo!$E$25:$P$25,J1224)/L1224/MIN(H1224,130)/BaseInfo!$C$6*1000000/3600-IF(I1224&lt;0.1,BaseInfo!$C$15/MIN(H1224,130)*3600,0)</f>
        <v>15.565018237942098</v>
      </c>
    </row>
    <row r="1225" spans="1:13" x14ac:dyDescent="0.25">
      <c r="A1225" s="1">
        <v>2</v>
      </c>
      <c r="B1225" s="1">
        <v>20</v>
      </c>
      <c r="C1225" s="1">
        <v>24</v>
      </c>
      <c r="D1225" s="5">
        <f>DATE(BaseInfo!$C$8,A1225,B1225)+TIME(C1225-1,0,0) + TIME(BaseInfo!$C$12,BaseInfo!$C$13,0)</f>
        <v>44613.1875</v>
      </c>
      <c r="E1225" s="2">
        <f t="shared" si="78"/>
        <v>0</v>
      </c>
      <c r="F1225" s="2">
        <v>0.61</v>
      </c>
      <c r="G1225" s="2">
        <v>2.1120000000000001</v>
      </c>
      <c r="H1225" s="3">
        <v>36.146999999999998</v>
      </c>
      <c r="I1225" s="4">
        <v>0</v>
      </c>
      <c r="J1225" s="11">
        <f t="shared" si="76"/>
        <v>2</v>
      </c>
      <c r="K1225" s="11">
        <f t="shared" si="77"/>
        <v>5</v>
      </c>
      <c r="L1225" s="12">
        <f t="shared" si="79"/>
        <v>2.1983275461131813</v>
      </c>
      <c r="M1225" s="13" cm="1">
        <f t="array" ref="M1225">BaseInfo!$C$10*(1-E1225)*INDEX(BaseInfo!$E$21:$AB$21,K1225)*INDEX(BaseInfo!$E$25:$P$25,J1225)/L1225/MIN(H1225,130)/BaseInfo!$C$6*1000000/3600-IF(I1225&lt;0.1,BaseInfo!$C$15/MIN(H1225,130)*3600,0)</f>
        <v>70.92584054389512</v>
      </c>
    </row>
    <row r="1226" spans="1:13" x14ac:dyDescent="0.25">
      <c r="A1226" s="1">
        <v>2</v>
      </c>
      <c r="B1226" s="1">
        <v>21</v>
      </c>
      <c r="C1226" s="1">
        <v>1</v>
      </c>
      <c r="D1226" s="5">
        <f>DATE(BaseInfo!$C$8,A1226,B1226)+TIME(C1226-1,0,0) + TIME(BaseInfo!$C$12,BaseInfo!$C$13,0)</f>
        <v>44613.229166666664</v>
      </c>
      <c r="E1226" s="2">
        <f t="shared" si="78"/>
        <v>0</v>
      </c>
      <c r="F1226" s="2">
        <v>0.38200000000000001</v>
      </c>
      <c r="G1226" s="2">
        <v>1.9490000000000001</v>
      </c>
      <c r="H1226" s="3">
        <v>35.942</v>
      </c>
      <c r="I1226" s="4">
        <v>0</v>
      </c>
      <c r="J1226" s="11">
        <f t="shared" si="76"/>
        <v>2</v>
      </c>
      <c r="K1226" s="11">
        <f t="shared" si="77"/>
        <v>6</v>
      </c>
      <c r="L1226" s="12">
        <f t="shared" si="79"/>
        <v>1.9860828280814473</v>
      </c>
      <c r="M1226" s="13" cm="1">
        <f t="array" ref="M1226">BaseInfo!$C$10*(1-E1226)*INDEX(BaseInfo!$E$21:$AB$21,K1226)*INDEX(BaseInfo!$E$25:$P$25,J1226)/L1226/MIN(H1226,130)/BaseInfo!$C$6*1000000/3600-IF(I1226&lt;0.1,BaseInfo!$C$15/MIN(H1226,130)*3600,0)</f>
        <v>140.05001071922703</v>
      </c>
    </row>
    <row r="1227" spans="1:13" x14ac:dyDescent="0.25">
      <c r="A1227" s="1">
        <v>2</v>
      </c>
      <c r="B1227" s="1">
        <v>21</v>
      </c>
      <c r="C1227" s="1">
        <v>2</v>
      </c>
      <c r="D1227" s="5">
        <f>DATE(BaseInfo!$C$8,A1227,B1227)+TIME(C1227-1,0,0) + TIME(BaseInfo!$C$12,BaseInfo!$C$13,0)</f>
        <v>44613.270833333328</v>
      </c>
      <c r="E1227" s="2">
        <f t="shared" si="78"/>
        <v>0</v>
      </c>
      <c r="F1227" s="2">
        <v>0.60199999999999998</v>
      </c>
      <c r="G1227" s="2">
        <v>1.5920000000000001</v>
      </c>
      <c r="H1227" s="3">
        <v>35.731000000000002</v>
      </c>
      <c r="I1227" s="4">
        <v>0</v>
      </c>
      <c r="J1227" s="11">
        <f t="shared" si="76"/>
        <v>2</v>
      </c>
      <c r="K1227" s="11">
        <f t="shared" si="77"/>
        <v>7</v>
      </c>
      <c r="L1227" s="12">
        <f t="shared" si="79"/>
        <v>1.7020188013062607</v>
      </c>
      <c r="M1227" s="13" cm="1">
        <f t="array" ref="M1227">BaseInfo!$C$10*(1-E1227)*INDEX(BaseInfo!$E$21:$AB$21,K1227)*INDEX(BaseInfo!$E$25:$P$25,J1227)/L1227/MIN(H1227,130)/BaseInfo!$C$6*1000000/3600-IF(I1227&lt;0.1,BaseInfo!$C$15/MIN(H1227,130)*3600,0)</f>
        <v>236.52912722761894</v>
      </c>
    </row>
    <row r="1228" spans="1:13" x14ac:dyDescent="0.25">
      <c r="A1228" s="1">
        <v>2</v>
      </c>
      <c r="B1228" s="1">
        <v>21</v>
      </c>
      <c r="C1228" s="1">
        <v>3</v>
      </c>
      <c r="D1228" s="5">
        <f>DATE(BaseInfo!$C$8,A1228,B1228)+TIME(C1228-1,0,0) + TIME(BaseInfo!$C$12,BaseInfo!$C$13,0)</f>
        <v>44613.3125</v>
      </c>
      <c r="E1228" s="2">
        <f t="shared" si="78"/>
        <v>0</v>
      </c>
      <c r="F1228" s="2">
        <v>1</v>
      </c>
      <c r="G1228" s="2">
        <v>1.2929999999999999</v>
      </c>
      <c r="H1228" s="3">
        <v>36.43</v>
      </c>
      <c r="I1228" s="4">
        <v>0</v>
      </c>
      <c r="J1228" s="11">
        <f t="shared" si="76"/>
        <v>2</v>
      </c>
      <c r="K1228" s="11">
        <f t="shared" si="77"/>
        <v>8</v>
      </c>
      <c r="L1228" s="12">
        <f t="shared" si="79"/>
        <v>1.6345791507296303</v>
      </c>
      <c r="M1228" s="13" cm="1">
        <f t="array" ref="M1228">BaseInfo!$C$10*(1-E1228)*INDEX(BaseInfo!$E$21:$AB$21,K1228)*INDEX(BaseInfo!$E$25:$P$25,J1228)/L1228/MIN(H1228,130)/BaseInfo!$C$6*1000000/3600-IF(I1228&lt;0.1,BaseInfo!$C$15/MIN(H1228,130)*3600,0)</f>
        <v>349.90647016587036</v>
      </c>
    </row>
    <row r="1229" spans="1:13" x14ac:dyDescent="0.25">
      <c r="A1229" s="1">
        <v>2</v>
      </c>
      <c r="B1229" s="1">
        <v>21</v>
      </c>
      <c r="C1229" s="1">
        <v>4</v>
      </c>
      <c r="D1229" s="5">
        <f>DATE(BaseInfo!$C$8,A1229,B1229)+TIME(C1229-1,0,0) + TIME(BaseInfo!$C$12,BaseInfo!$C$13,0)</f>
        <v>44613.354166666664</v>
      </c>
      <c r="E1229" s="2">
        <f t="shared" si="78"/>
        <v>0</v>
      </c>
      <c r="F1229" s="2">
        <v>0.28199999999999997</v>
      </c>
      <c r="G1229" s="2">
        <v>1.7629999999999999</v>
      </c>
      <c r="H1229" s="3">
        <v>93.450999999999993</v>
      </c>
      <c r="I1229" s="4">
        <v>0</v>
      </c>
      <c r="J1229" s="11">
        <f t="shared" si="76"/>
        <v>2</v>
      </c>
      <c r="K1229" s="11">
        <f t="shared" si="77"/>
        <v>9</v>
      </c>
      <c r="L1229" s="12">
        <f t="shared" si="79"/>
        <v>1.7854111571287998</v>
      </c>
      <c r="M1229" s="13" cm="1">
        <f t="array" ref="M1229">BaseInfo!$C$10*(1-E1229)*INDEX(BaseInfo!$E$21:$AB$21,K1229)*INDEX(BaseInfo!$E$25:$P$25,J1229)/L1229/MIN(H1229,130)/BaseInfo!$C$6*1000000/3600-IF(I1229&lt;0.1,BaseInfo!$C$15/MIN(H1229,130)*3600,0)</f>
        <v>163.07736319477496</v>
      </c>
    </row>
    <row r="1230" spans="1:13" x14ac:dyDescent="0.25">
      <c r="A1230" s="1">
        <v>2</v>
      </c>
      <c r="B1230" s="1">
        <v>21</v>
      </c>
      <c r="C1230" s="1">
        <v>5</v>
      </c>
      <c r="D1230" s="5">
        <f>DATE(BaseInfo!$C$8,A1230,B1230)+TIME(C1230-1,0,0) + TIME(BaseInfo!$C$12,BaseInfo!$C$13,0)</f>
        <v>44613.395833333328</v>
      </c>
      <c r="E1230" s="2">
        <f t="shared" si="78"/>
        <v>0</v>
      </c>
      <c r="F1230" s="2">
        <v>-0.97099999999999997</v>
      </c>
      <c r="G1230" s="2">
        <v>1.544</v>
      </c>
      <c r="H1230" s="3">
        <v>157.78299999999999</v>
      </c>
      <c r="I1230" s="4">
        <v>0</v>
      </c>
      <c r="J1230" s="11">
        <f t="shared" si="76"/>
        <v>2</v>
      </c>
      <c r="K1230" s="11">
        <f t="shared" si="77"/>
        <v>10</v>
      </c>
      <c r="L1230" s="12">
        <f t="shared" si="79"/>
        <v>1.8239454487456581</v>
      </c>
      <c r="M1230" s="13" cm="1">
        <f t="array" ref="M1230">BaseInfo!$C$10*(1-E1230)*INDEX(BaseInfo!$E$21:$AB$21,K1230)*INDEX(BaseInfo!$E$25:$P$25,J1230)/L1230/MIN(H1230,130)/BaseInfo!$C$6*1000000/3600-IF(I1230&lt;0.1,BaseInfo!$C$15/MIN(H1230,130)*3600,0)</f>
        <v>132.76481048781164</v>
      </c>
    </row>
    <row r="1231" spans="1:13" x14ac:dyDescent="0.25">
      <c r="A1231" s="1">
        <v>2</v>
      </c>
      <c r="B1231" s="1">
        <v>21</v>
      </c>
      <c r="C1231" s="1">
        <v>6</v>
      </c>
      <c r="D1231" s="5">
        <f>DATE(BaseInfo!$C$8,A1231,B1231)+TIME(C1231-1,0,0) + TIME(BaseInfo!$C$12,BaseInfo!$C$13,0)</f>
        <v>44613.4375</v>
      </c>
      <c r="E1231" s="2">
        <f t="shared" si="78"/>
        <v>0</v>
      </c>
      <c r="F1231" s="2">
        <v>-1.7969999999999999</v>
      </c>
      <c r="G1231" s="2">
        <v>0.98899999999999999</v>
      </c>
      <c r="H1231" s="3">
        <v>273.30900000000003</v>
      </c>
      <c r="I1231" s="4">
        <v>0</v>
      </c>
      <c r="J1231" s="11">
        <f t="shared" si="76"/>
        <v>2</v>
      </c>
      <c r="K1231" s="11">
        <f t="shared" si="77"/>
        <v>11</v>
      </c>
      <c r="L1231" s="12">
        <f t="shared" si="79"/>
        <v>2.0511777104873188</v>
      </c>
      <c r="M1231" s="13" cm="1">
        <f t="array" ref="M1231">BaseInfo!$C$10*(1-E1231)*INDEX(BaseInfo!$E$21:$AB$21,K1231)*INDEX(BaseInfo!$E$25:$P$25,J1231)/L1231/MIN(H1231,130)/BaseInfo!$C$6*1000000/3600-IF(I1231&lt;0.1,BaseInfo!$C$15/MIN(H1231,130)*3600,0)</f>
        <v>93.646285619023033</v>
      </c>
    </row>
    <row r="1232" spans="1:13" x14ac:dyDescent="0.25">
      <c r="A1232" s="1">
        <v>2</v>
      </c>
      <c r="B1232" s="1">
        <v>21</v>
      </c>
      <c r="C1232" s="1">
        <v>7</v>
      </c>
      <c r="D1232" s="5">
        <f>DATE(BaseInfo!$C$8,A1232,B1232)+TIME(C1232-1,0,0) + TIME(BaseInfo!$C$12,BaseInfo!$C$13,0)</f>
        <v>44613.479166666664</v>
      </c>
      <c r="E1232" s="2">
        <f t="shared" si="78"/>
        <v>0</v>
      </c>
      <c r="F1232" s="2">
        <v>-2.1459999999999999</v>
      </c>
      <c r="G1232" s="2">
        <v>0.57399999999999995</v>
      </c>
      <c r="H1232" s="3">
        <v>401.38099999999997</v>
      </c>
      <c r="I1232" s="4">
        <v>0</v>
      </c>
      <c r="J1232" s="11">
        <f t="shared" si="76"/>
        <v>2</v>
      </c>
      <c r="K1232" s="11">
        <f t="shared" si="77"/>
        <v>12</v>
      </c>
      <c r="L1232" s="12">
        <f t="shared" si="79"/>
        <v>2.2214391731487941</v>
      </c>
      <c r="M1232" s="13" cm="1">
        <f t="array" ref="M1232">BaseInfo!$C$10*(1-E1232)*INDEX(BaseInfo!$E$21:$AB$21,K1232)*INDEX(BaseInfo!$E$25:$P$25,J1232)/L1232/MIN(H1232,130)/BaseInfo!$C$6*1000000/3600-IF(I1232&lt;0.1,BaseInfo!$C$15/MIN(H1232,130)*3600,0)</f>
        <v>71.418920374391419</v>
      </c>
    </row>
    <row r="1233" spans="1:13" x14ac:dyDescent="0.25">
      <c r="A1233" s="1">
        <v>2</v>
      </c>
      <c r="B1233" s="1">
        <v>21</v>
      </c>
      <c r="C1233" s="1">
        <v>8</v>
      </c>
      <c r="D1233" s="5">
        <f>DATE(BaseInfo!$C$8,A1233,B1233)+TIME(C1233-1,0,0) + TIME(BaseInfo!$C$12,BaseInfo!$C$13,0)</f>
        <v>44613.520833333328</v>
      </c>
      <c r="E1233" s="2">
        <f t="shared" si="78"/>
        <v>0</v>
      </c>
      <c r="F1233" s="2">
        <v>-2.1560000000000001</v>
      </c>
      <c r="G1233" s="2">
        <v>0.42099999999999999</v>
      </c>
      <c r="H1233" s="3">
        <v>587.26400000000001</v>
      </c>
      <c r="I1233" s="4">
        <v>0</v>
      </c>
      <c r="J1233" s="11">
        <f t="shared" si="76"/>
        <v>2</v>
      </c>
      <c r="K1233" s="11">
        <f t="shared" si="77"/>
        <v>13</v>
      </c>
      <c r="L1233" s="12">
        <f t="shared" si="79"/>
        <v>2.1967195997668889</v>
      </c>
      <c r="M1233" s="13" cm="1">
        <f t="array" ref="M1233">BaseInfo!$C$10*(1-E1233)*INDEX(BaseInfo!$E$21:$AB$21,K1233)*INDEX(BaseInfo!$E$25:$P$25,J1233)/L1233/MIN(H1233,130)/BaseInfo!$C$6*1000000/3600-IF(I1233&lt;0.1,BaseInfo!$C$15/MIN(H1233,130)*3600,0)</f>
        <v>72.253755847456461</v>
      </c>
    </row>
    <row r="1234" spans="1:13" x14ac:dyDescent="0.25">
      <c r="A1234" s="1">
        <v>2</v>
      </c>
      <c r="B1234" s="1">
        <v>21</v>
      </c>
      <c r="C1234" s="1">
        <v>9</v>
      </c>
      <c r="D1234" s="5">
        <f>DATE(BaseInfo!$C$8,A1234,B1234)+TIME(C1234-1,0,0) + TIME(BaseInfo!$C$12,BaseInfo!$C$13,0)</f>
        <v>44613.5625</v>
      </c>
      <c r="E1234" s="2">
        <f t="shared" si="78"/>
        <v>0</v>
      </c>
      <c r="F1234" s="2">
        <v>-2.6429999999999998</v>
      </c>
      <c r="G1234" s="2">
        <v>0.52400000000000002</v>
      </c>
      <c r="H1234" s="3">
        <v>936.178</v>
      </c>
      <c r="I1234" s="4">
        <v>0</v>
      </c>
      <c r="J1234" s="11">
        <f t="shared" si="76"/>
        <v>2</v>
      </c>
      <c r="K1234" s="11">
        <f t="shared" si="77"/>
        <v>14</v>
      </c>
      <c r="L1234" s="12">
        <f t="shared" si="79"/>
        <v>2.6944433562426209</v>
      </c>
      <c r="M1234" s="13" cm="1">
        <f t="array" ref="M1234">BaseInfo!$C$10*(1-E1234)*INDEX(BaseInfo!$E$21:$AB$21,K1234)*INDEX(BaseInfo!$E$25:$P$25,J1234)/L1234/MIN(H1234,130)/BaseInfo!$C$6*1000000/3600-IF(I1234&lt;0.1,BaseInfo!$C$15/MIN(H1234,130)*3600,0)</f>
        <v>58.395337694269728</v>
      </c>
    </row>
    <row r="1235" spans="1:13" x14ac:dyDescent="0.25">
      <c r="A1235" s="1">
        <v>2</v>
      </c>
      <c r="B1235" s="1">
        <v>21</v>
      </c>
      <c r="C1235" s="1">
        <v>10</v>
      </c>
      <c r="D1235" s="5">
        <f>DATE(BaseInfo!$C$8,A1235,B1235)+TIME(C1235-1,0,0) + TIME(BaseInfo!$C$12,BaseInfo!$C$13,0)</f>
        <v>44613.604166666664</v>
      </c>
      <c r="E1235" s="2">
        <f t="shared" si="78"/>
        <v>0</v>
      </c>
      <c r="F1235" s="2">
        <v>-2.8180000000000001</v>
      </c>
      <c r="G1235" s="2">
        <v>0.60499999999999998</v>
      </c>
      <c r="H1235" s="3">
        <v>1092.837</v>
      </c>
      <c r="I1235" s="4">
        <v>0</v>
      </c>
      <c r="J1235" s="11">
        <f t="shared" si="76"/>
        <v>2</v>
      </c>
      <c r="K1235" s="11">
        <f t="shared" si="77"/>
        <v>15</v>
      </c>
      <c r="L1235" s="12">
        <f t="shared" si="79"/>
        <v>2.8822125181880676</v>
      </c>
      <c r="M1235" s="13" cm="1">
        <f t="array" ref="M1235">BaseInfo!$C$10*(1-E1235)*INDEX(BaseInfo!$E$21:$AB$21,K1235)*INDEX(BaseInfo!$E$25:$P$25,J1235)/L1235/MIN(H1235,130)/BaseInfo!$C$6*1000000/3600-IF(I1235&lt;0.1,BaseInfo!$C$15/MIN(H1235,130)*3600,0)</f>
        <v>54.410614260910123</v>
      </c>
    </row>
    <row r="1236" spans="1:13" x14ac:dyDescent="0.25">
      <c r="A1236" s="1">
        <v>2</v>
      </c>
      <c r="B1236" s="1">
        <v>21</v>
      </c>
      <c r="C1236" s="1">
        <v>11</v>
      </c>
      <c r="D1236" s="5">
        <f>DATE(BaseInfo!$C$8,A1236,B1236)+TIME(C1236-1,0,0) + TIME(BaseInfo!$C$12,BaseInfo!$C$13,0)</f>
        <v>44613.645833333328</v>
      </c>
      <c r="E1236" s="2">
        <f t="shared" si="78"/>
        <v>0</v>
      </c>
      <c r="F1236" s="2">
        <v>-2.431</v>
      </c>
      <c r="G1236" s="2">
        <v>0.64700000000000002</v>
      </c>
      <c r="H1236" s="3">
        <v>1051.2719999999999</v>
      </c>
      <c r="I1236" s="4">
        <v>0</v>
      </c>
      <c r="J1236" s="11">
        <f t="shared" si="76"/>
        <v>2</v>
      </c>
      <c r="K1236" s="11">
        <f t="shared" si="77"/>
        <v>16</v>
      </c>
      <c r="L1236" s="12">
        <f t="shared" si="79"/>
        <v>2.5156251708074477</v>
      </c>
      <c r="M1236" s="13" cm="1">
        <f t="array" ref="M1236">BaseInfo!$C$10*(1-E1236)*INDEX(BaseInfo!$E$21:$AB$21,K1236)*INDEX(BaseInfo!$E$25:$P$25,J1236)/L1236/MIN(H1236,130)/BaseInfo!$C$6*1000000/3600-IF(I1236&lt;0.1,BaseInfo!$C$15/MIN(H1236,130)*3600,0)</f>
        <v>75.845564652470969</v>
      </c>
    </row>
    <row r="1237" spans="1:13" x14ac:dyDescent="0.25">
      <c r="A1237" s="1">
        <v>2</v>
      </c>
      <c r="B1237" s="1">
        <v>21</v>
      </c>
      <c r="C1237" s="1">
        <v>12</v>
      </c>
      <c r="D1237" s="5">
        <f>DATE(BaseInfo!$C$8,A1237,B1237)+TIME(C1237-1,0,0) + TIME(BaseInfo!$C$12,BaseInfo!$C$13,0)</f>
        <v>44613.6875</v>
      </c>
      <c r="E1237" s="2">
        <f t="shared" si="78"/>
        <v>0</v>
      </c>
      <c r="F1237" s="2">
        <v>-2.016</v>
      </c>
      <c r="G1237" s="2">
        <v>0.13100000000000001</v>
      </c>
      <c r="H1237" s="3">
        <v>430.33699999999999</v>
      </c>
      <c r="I1237" s="4">
        <v>0</v>
      </c>
      <c r="J1237" s="11">
        <f t="shared" si="76"/>
        <v>2</v>
      </c>
      <c r="K1237" s="11">
        <f t="shared" si="77"/>
        <v>17</v>
      </c>
      <c r="L1237" s="12">
        <f t="shared" si="79"/>
        <v>2.0202517169897418</v>
      </c>
      <c r="M1237" s="13" cm="1">
        <f t="array" ref="M1237">BaseInfo!$C$10*(1-E1237)*INDEX(BaseInfo!$E$21:$AB$21,K1237)*INDEX(BaseInfo!$E$25:$P$25,J1237)/L1237/MIN(H1237,130)/BaseInfo!$C$6*1000000/3600-IF(I1237&lt;0.1,BaseInfo!$C$15/MIN(H1237,130)*3600,0)</f>
        <v>119.59507444182327</v>
      </c>
    </row>
    <row r="1238" spans="1:13" x14ac:dyDescent="0.25">
      <c r="A1238" s="1">
        <v>2</v>
      </c>
      <c r="B1238" s="1">
        <v>21</v>
      </c>
      <c r="C1238" s="1">
        <v>13</v>
      </c>
      <c r="D1238" s="5">
        <f>DATE(BaseInfo!$C$8,A1238,B1238)+TIME(C1238-1,0,0) + TIME(BaseInfo!$C$12,BaseInfo!$C$13,0)</f>
        <v>44613.729166666664</v>
      </c>
      <c r="E1238" s="2">
        <f t="shared" si="78"/>
        <v>0</v>
      </c>
      <c r="F1238" s="2">
        <v>-0.89900000000000002</v>
      </c>
      <c r="G1238" s="2">
        <v>-1.109</v>
      </c>
      <c r="H1238" s="3">
        <v>38.185000000000002</v>
      </c>
      <c r="I1238" s="4">
        <v>0</v>
      </c>
      <c r="J1238" s="11">
        <f t="shared" si="76"/>
        <v>2</v>
      </c>
      <c r="K1238" s="11">
        <f t="shared" si="77"/>
        <v>18</v>
      </c>
      <c r="L1238" s="12">
        <f t="shared" si="79"/>
        <v>1.4276140935140702</v>
      </c>
      <c r="M1238" s="13" cm="1">
        <f t="array" ref="M1238">BaseInfo!$C$10*(1-E1238)*INDEX(BaseInfo!$E$21:$AB$21,K1238)*INDEX(BaseInfo!$E$25:$P$25,J1238)/L1238/MIN(H1238,130)/BaseInfo!$C$6*1000000/3600-IF(I1238&lt;0.1,BaseInfo!$C$15/MIN(H1238,130)*3600,0)</f>
        <v>580.09414217438098</v>
      </c>
    </row>
    <row r="1239" spans="1:13" x14ac:dyDescent="0.25">
      <c r="A1239" s="1">
        <v>2</v>
      </c>
      <c r="B1239" s="1">
        <v>21</v>
      </c>
      <c r="C1239" s="1">
        <v>14</v>
      </c>
      <c r="D1239" s="5">
        <f>DATE(BaseInfo!$C$8,A1239,B1239)+TIME(C1239-1,0,0) + TIME(BaseInfo!$C$12,BaseInfo!$C$13,0)</f>
        <v>44613.770833333328</v>
      </c>
      <c r="E1239" s="2">
        <f t="shared" si="78"/>
        <v>0</v>
      </c>
      <c r="F1239" s="2">
        <v>-8.8999999999999996E-2</v>
      </c>
      <c r="G1239" s="2">
        <v>-1.2529999999999999</v>
      </c>
      <c r="H1239" s="3">
        <v>37.539000000000001</v>
      </c>
      <c r="I1239" s="4">
        <v>0</v>
      </c>
      <c r="J1239" s="11">
        <f t="shared" si="76"/>
        <v>2</v>
      </c>
      <c r="K1239" s="11">
        <f t="shared" si="77"/>
        <v>19</v>
      </c>
      <c r="L1239" s="12">
        <f t="shared" si="79"/>
        <v>1.2561568373415797</v>
      </c>
      <c r="M1239" s="13" cm="1">
        <f t="array" ref="M1239">BaseInfo!$C$10*(1-E1239)*INDEX(BaseInfo!$E$21:$AB$21,K1239)*INDEX(BaseInfo!$E$25:$P$25,J1239)/L1239/MIN(H1239,130)/BaseInfo!$C$6*1000000/3600-IF(I1239&lt;0.1,BaseInfo!$C$15/MIN(H1239,130)*3600,0)</f>
        <v>671.92748533463703</v>
      </c>
    </row>
    <row r="1240" spans="1:13" x14ac:dyDescent="0.25">
      <c r="A1240" s="1">
        <v>2</v>
      </c>
      <c r="B1240" s="1">
        <v>21</v>
      </c>
      <c r="C1240" s="1">
        <v>15</v>
      </c>
      <c r="D1240" s="5">
        <f>DATE(BaseInfo!$C$8,A1240,B1240)+TIME(C1240-1,0,0) + TIME(BaseInfo!$C$12,BaseInfo!$C$13,0)</f>
        <v>44613.8125</v>
      </c>
      <c r="E1240" s="2">
        <f t="shared" si="78"/>
        <v>0</v>
      </c>
      <c r="F1240" s="2">
        <v>-6.0000000000000001E-3</v>
      </c>
      <c r="G1240" s="2">
        <v>-1.125</v>
      </c>
      <c r="H1240" s="3">
        <v>37.438000000000002</v>
      </c>
      <c r="I1240" s="4">
        <v>0</v>
      </c>
      <c r="J1240" s="11">
        <f t="shared" si="76"/>
        <v>2</v>
      </c>
      <c r="K1240" s="11">
        <f t="shared" si="77"/>
        <v>20</v>
      </c>
      <c r="L1240" s="12">
        <f t="shared" si="79"/>
        <v>1.1250159998862239</v>
      </c>
      <c r="M1240" s="13" cm="1">
        <f t="array" ref="M1240">BaseInfo!$C$10*(1-E1240)*INDEX(BaseInfo!$E$21:$AB$21,K1240)*INDEX(BaseInfo!$E$25:$P$25,J1240)/L1240/MIN(H1240,130)/BaseInfo!$C$6*1000000/3600-IF(I1240&lt;0.1,BaseInfo!$C$15/MIN(H1240,130)*3600,0)</f>
        <v>651.66250569880867</v>
      </c>
    </row>
    <row r="1241" spans="1:13" x14ac:dyDescent="0.25">
      <c r="A1241" s="1">
        <v>2</v>
      </c>
      <c r="B1241" s="1">
        <v>21</v>
      </c>
      <c r="C1241" s="1">
        <v>16</v>
      </c>
      <c r="D1241" s="5">
        <f>DATE(BaseInfo!$C$8,A1241,B1241)+TIME(C1241-1,0,0) + TIME(BaseInfo!$C$12,BaseInfo!$C$13,0)</f>
        <v>44613.854166666664</v>
      </c>
      <c r="E1241" s="2">
        <f t="shared" si="78"/>
        <v>0</v>
      </c>
      <c r="F1241" s="2">
        <v>0.85799999999999998</v>
      </c>
      <c r="G1241" s="2">
        <v>1.194</v>
      </c>
      <c r="H1241" s="3">
        <v>37.331000000000003</v>
      </c>
      <c r="I1241" s="4">
        <v>0</v>
      </c>
      <c r="J1241" s="11">
        <f t="shared" si="76"/>
        <v>2</v>
      </c>
      <c r="K1241" s="11">
        <f t="shared" si="77"/>
        <v>21</v>
      </c>
      <c r="L1241" s="12">
        <f t="shared" si="79"/>
        <v>1.4703060905811416</v>
      </c>
      <c r="M1241" s="13" cm="1">
        <f t="array" ref="M1241">BaseInfo!$C$10*(1-E1241)*INDEX(BaseInfo!$E$21:$AB$21,K1241)*INDEX(BaseInfo!$E$25:$P$25,J1241)/L1241/MIN(H1241,130)/BaseInfo!$C$6*1000000/3600-IF(I1241&lt;0.1,BaseInfo!$C$15/MIN(H1241,130)*3600,0)</f>
        <v>380.68924980786215</v>
      </c>
    </row>
    <row r="1242" spans="1:13" x14ac:dyDescent="0.25">
      <c r="A1242" s="1">
        <v>2</v>
      </c>
      <c r="B1242" s="1">
        <v>21</v>
      </c>
      <c r="C1242" s="1">
        <v>17</v>
      </c>
      <c r="D1242" s="5">
        <f>DATE(BaseInfo!$C$8,A1242,B1242)+TIME(C1242-1,0,0) + TIME(BaseInfo!$C$12,BaseInfo!$C$13,0)</f>
        <v>44613.895833333328</v>
      </c>
      <c r="E1242" s="2">
        <f t="shared" si="78"/>
        <v>0</v>
      </c>
      <c r="F1242" s="2">
        <v>1.9990000000000001</v>
      </c>
      <c r="G1242" s="2">
        <v>1.2889999999999999</v>
      </c>
      <c r="H1242" s="3">
        <v>37.146999999999998</v>
      </c>
      <c r="I1242" s="4">
        <v>0</v>
      </c>
      <c r="J1242" s="11">
        <f t="shared" si="76"/>
        <v>2</v>
      </c>
      <c r="K1242" s="11">
        <f t="shared" si="77"/>
        <v>22</v>
      </c>
      <c r="L1242" s="12">
        <f t="shared" si="79"/>
        <v>2.3785546031150937</v>
      </c>
      <c r="M1242" s="13" cm="1">
        <f t="array" ref="M1242">BaseInfo!$C$10*(1-E1242)*INDEX(BaseInfo!$E$21:$AB$21,K1242)*INDEX(BaseInfo!$E$25:$P$25,J1242)/L1242/MIN(H1242,130)/BaseInfo!$C$6*1000000/3600-IF(I1242&lt;0.1,BaseInfo!$C$15/MIN(H1242,130)*3600,0)</f>
        <v>160.04459015658358</v>
      </c>
    </row>
    <row r="1243" spans="1:13" x14ac:dyDescent="0.25">
      <c r="A1243" s="1">
        <v>2</v>
      </c>
      <c r="B1243" s="1">
        <v>21</v>
      </c>
      <c r="C1243" s="1">
        <v>18</v>
      </c>
      <c r="D1243" s="5">
        <f>DATE(BaseInfo!$C$8,A1243,B1243)+TIME(C1243-1,0,0) + TIME(BaseInfo!$C$12,BaseInfo!$C$13,0)</f>
        <v>44613.9375</v>
      </c>
      <c r="E1243" s="2">
        <f t="shared" si="78"/>
        <v>0</v>
      </c>
      <c r="F1243" s="2">
        <v>1.756</v>
      </c>
      <c r="G1243" s="2">
        <v>2.1909999999999998</v>
      </c>
      <c r="H1243" s="3">
        <v>36.944000000000003</v>
      </c>
      <c r="I1243" s="4">
        <v>0</v>
      </c>
      <c r="J1243" s="11">
        <f t="shared" si="76"/>
        <v>2</v>
      </c>
      <c r="K1243" s="11">
        <f t="shared" si="77"/>
        <v>23</v>
      </c>
      <c r="L1243" s="12">
        <f t="shared" si="79"/>
        <v>2.8078491768611791</v>
      </c>
      <c r="M1243" s="13" cm="1">
        <f t="array" ref="M1243">BaseInfo!$C$10*(1-E1243)*INDEX(BaseInfo!$E$21:$AB$21,K1243)*INDEX(BaseInfo!$E$25:$P$25,J1243)/L1243/MIN(H1243,130)/BaseInfo!$C$6*1000000/3600-IF(I1243&lt;0.1,BaseInfo!$C$15/MIN(H1243,130)*3600,0)</f>
        <v>52.216161088258971</v>
      </c>
    </row>
    <row r="1244" spans="1:13" x14ac:dyDescent="0.25">
      <c r="A1244" s="1">
        <v>2</v>
      </c>
      <c r="B1244" s="1">
        <v>21</v>
      </c>
      <c r="C1244" s="1">
        <v>19</v>
      </c>
      <c r="D1244" s="5">
        <f>DATE(BaseInfo!$C$8,A1244,B1244)+TIME(C1244-1,0,0) + TIME(BaseInfo!$C$12,BaseInfo!$C$13,0)</f>
        <v>44613.979166666664</v>
      </c>
      <c r="E1244" s="2">
        <f t="shared" si="78"/>
        <v>0</v>
      </c>
      <c r="F1244" s="2">
        <v>1.056</v>
      </c>
      <c r="G1244" s="2">
        <v>2.7959999999999998</v>
      </c>
      <c r="H1244" s="3">
        <v>36.758000000000003</v>
      </c>
      <c r="I1244" s="4">
        <v>0</v>
      </c>
      <c r="J1244" s="11">
        <f t="shared" si="76"/>
        <v>2</v>
      </c>
      <c r="K1244" s="11">
        <f t="shared" si="77"/>
        <v>24</v>
      </c>
      <c r="L1244" s="12">
        <f t="shared" si="79"/>
        <v>2.9887709848698676</v>
      </c>
      <c r="M1244" s="13" cm="1">
        <f t="array" ref="M1244">BaseInfo!$C$10*(1-E1244)*INDEX(BaseInfo!$E$21:$AB$21,K1244)*INDEX(BaseInfo!$E$25:$P$25,J1244)/L1244/MIN(H1244,130)/BaseInfo!$C$6*1000000/3600-IF(I1244&lt;0.1,BaseInfo!$C$15/MIN(H1244,130)*3600,0)</f>
        <v>9.7077045070510568</v>
      </c>
    </row>
    <row r="1245" spans="1:13" x14ac:dyDescent="0.25">
      <c r="A1245" s="1">
        <v>2</v>
      </c>
      <c r="B1245" s="1">
        <v>21</v>
      </c>
      <c r="C1245" s="1">
        <v>20</v>
      </c>
      <c r="D1245" s="5">
        <f>DATE(BaseInfo!$C$8,A1245,B1245)+TIME(C1245-1,0,0) + TIME(BaseInfo!$C$12,BaseInfo!$C$13,0)</f>
        <v>44614.020833333328</v>
      </c>
      <c r="E1245" s="2">
        <f t="shared" si="78"/>
        <v>0</v>
      </c>
      <c r="F1245" s="2">
        <v>0.50800000000000001</v>
      </c>
      <c r="G1245" s="2">
        <v>3.1120000000000001</v>
      </c>
      <c r="H1245" s="3">
        <v>36.594000000000001</v>
      </c>
      <c r="I1245" s="4">
        <v>0</v>
      </c>
      <c r="J1245" s="11">
        <f t="shared" si="76"/>
        <v>2</v>
      </c>
      <c r="K1245" s="11">
        <f t="shared" si="77"/>
        <v>1</v>
      </c>
      <c r="L1245" s="12">
        <f t="shared" si="79"/>
        <v>3.1531901306454704</v>
      </c>
      <c r="M1245" s="13" cm="1">
        <f t="array" ref="M1245">BaseInfo!$C$10*(1-E1245)*INDEX(BaseInfo!$E$21:$AB$21,K1245)*INDEX(BaseInfo!$E$25:$P$25,J1245)/L1245/MIN(H1245,130)/BaseInfo!$C$6*1000000/3600-IF(I1245&lt;0.1,BaseInfo!$C$15/MIN(H1245,130)*3600,0)</f>
        <v>8.7297725899371112</v>
      </c>
    </row>
    <row r="1246" spans="1:13" x14ac:dyDescent="0.25">
      <c r="A1246" s="1">
        <v>2</v>
      </c>
      <c r="B1246" s="1">
        <v>21</v>
      </c>
      <c r="C1246" s="1">
        <v>21</v>
      </c>
      <c r="D1246" s="5">
        <f>DATE(BaseInfo!$C$8,A1246,B1246)+TIME(C1246-1,0,0) + TIME(BaseInfo!$C$12,BaseInfo!$C$13,0)</f>
        <v>44614.0625</v>
      </c>
      <c r="E1246" s="2">
        <f t="shared" si="78"/>
        <v>0</v>
      </c>
      <c r="F1246" s="2">
        <v>3.2000000000000001E-2</v>
      </c>
      <c r="G1246" s="2">
        <v>3.0880000000000001</v>
      </c>
      <c r="H1246" s="3">
        <v>36.469000000000001</v>
      </c>
      <c r="I1246" s="4">
        <v>0</v>
      </c>
      <c r="J1246" s="11">
        <f t="shared" si="76"/>
        <v>2</v>
      </c>
      <c r="K1246" s="11">
        <f t="shared" si="77"/>
        <v>2</v>
      </c>
      <c r="L1246" s="12">
        <f t="shared" si="79"/>
        <v>3.0881657986578377</v>
      </c>
      <c r="M1246" s="13" cm="1">
        <f t="array" ref="M1246">BaseInfo!$C$10*(1-E1246)*INDEX(BaseInfo!$E$21:$AB$21,K1246)*INDEX(BaseInfo!$E$25:$P$25,J1246)/L1246/MIN(H1246,130)/BaseInfo!$C$6*1000000/3600-IF(I1246&lt;0.1,BaseInfo!$C$15/MIN(H1246,130)*3600,0)</f>
        <v>9.1519902346996176</v>
      </c>
    </row>
    <row r="1247" spans="1:13" x14ac:dyDescent="0.25">
      <c r="A1247" s="1">
        <v>2</v>
      </c>
      <c r="B1247" s="1">
        <v>21</v>
      </c>
      <c r="C1247" s="1">
        <v>22</v>
      </c>
      <c r="D1247" s="5">
        <f>DATE(BaseInfo!$C$8,A1247,B1247)+TIME(C1247-1,0,0) + TIME(BaseInfo!$C$12,BaseInfo!$C$13,0)</f>
        <v>44614.104166666664</v>
      </c>
      <c r="E1247" s="2">
        <f t="shared" si="78"/>
        <v>0</v>
      </c>
      <c r="F1247" s="2">
        <v>-0.23100000000000001</v>
      </c>
      <c r="G1247" s="2">
        <v>2.6720000000000002</v>
      </c>
      <c r="H1247" s="3">
        <v>36.392000000000003</v>
      </c>
      <c r="I1247" s="4">
        <v>0</v>
      </c>
      <c r="J1247" s="11">
        <f t="shared" si="76"/>
        <v>2</v>
      </c>
      <c r="K1247" s="11">
        <f t="shared" si="77"/>
        <v>3</v>
      </c>
      <c r="L1247" s="12">
        <f t="shared" si="79"/>
        <v>2.6819666291734507</v>
      </c>
      <c r="M1247" s="13" cm="1">
        <f t="array" ref="M1247">BaseInfo!$C$10*(1-E1247)*INDEX(BaseInfo!$E$21:$AB$21,K1247)*INDEX(BaseInfo!$E$25:$P$25,J1247)/L1247/MIN(H1247,130)/BaseInfo!$C$6*1000000/3600-IF(I1247&lt;0.1,BaseInfo!$C$15/MIN(H1247,130)*3600,0)</f>
        <v>12.058651439649079</v>
      </c>
    </row>
    <row r="1248" spans="1:13" x14ac:dyDescent="0.25">
      <c r="A1248" s="1">
        <v>2</v>
      </c>
      <c r="B1248" s="1">
        <v>21</v>
      </c>
      <c r="C1248" s="1">
        <v>23</v>
      </c>
      <c r="D1248" s="5">
        <f>DATE(BaseInfo!$C$8,A1248,B1248)+TIME(C1248-1,0,0) + TIME(BaseInfo!$C$12,BaseInfo!$C$13,0)</f>
        <v>44614.145833333328</v>
      </c>
      <c r="E1248" s="2">
        <f t="shared" si="78"/>
        <v>0</v>
      </c>
      <c r="F1248" s="2">
        <v>-0.21</v>
      </c>
      <c r="G1248" s="2">
        <v>2.0489999999999999</v>
      </c>
      <c r="H1248" s="3">
        <v>36.341999999999999</v>
      </c>
      <c r="I1248" s="4">
        <v>0</v>
      </c>
      <c r="J1248" s="11">
        <f t="shared" si="76"/>
        <v>2</v>
      </c>
      <c r="K1248" s="11">
        <f t="shared" si="77"/>
        <v>4</v>
      </c>
      <c r="L1248" s="12">
        <f t="shared" si="79"/>
        <v>2.0597332351544946</v>
      </c>
      <c r="M1248" s="13" cm="1">
        <f t="array" ref="M1248">BaseInfo!$C$10*(1-E1248)*INDEX(BaseInfo!$E$21:$AB$21,K1248)*INDEX(BaseInfo!$E$25:$P$25,J1248)/L1248/MIN(H1248,130)/BaseInfo!$C$6*1000000/3600-IF(I1248&lt;0.1,BaseInfo!$C$15/MIN(H1248,130)*3600,0)</f>
        <v>18.715614895147809</v>
      </c>
    </row>
    <row r="1249" spans="1:13" x14ac:dyDescent="0.25">
      <c r="A1249" s="1">
        <v>2</v>
      </c>
      <c r="B1249" s="1">
        <v>21</v>
      </c>
      <c r="C1249" s="1">
        <v>24</v>
      </c>
      <c r="D1249" s="5">
        <f>DATE(BaseInfo!$C$8,A1249,B1249)+TIME(C1249-1,0,0) + TIME(BaseInfo!$C$12,BaseInfo!$C$13,0)</f>
        <v>44614.1875</v>
      </c>
      <c r="E1249" s="2">
        <f t="shared" si="78"/>
        <v>0</v>
      </c>
      <c r="F1249" s="2">
        <v>-0.28199999999999997</v>
      </c>
      <c r="G1249" s="2">
        <v>1.5289999999999999</v>
      </c>
      <c r="H1249" s="3">
        <v>36.298999999999999</v>
      </c>
      <c r="I1249" s="4">
        <v>0</v>
      </c>
      <c r="J1249" s="11">
        <f t="shared" si="76"/>
        <v>2</v>
      </c>
      <c r="K1249" s="11">
        <f t="shared" si="77"/>
        <v>5</v>
      </c>
      <c r="L1249" s="12">
        <f t="shared" si="79"/>
        <v>1.5547877668672339</v>
      </c>
      <c r="M1249" s="13" cm="1">
        <f t="array" ref="M1249">BaseInfo!$C$10*(1-E1249)*INDEX(BaseInfo!$E$21:$AB$21,K1249)*INDEX(BaseInfo!$E$25:$P$25,J1249)/L1249/MIN(H1249,130)/BaseInfo!$C$6*1000000/3600-IF(I1249&lt;0.1,BaseInfo!$C$15/MIN(H1249,130)*3600,0)</f>
        <v>103.96770686586726</v>
      </c>
    </row>
    <row r="1250" spans="1:13" x14ac:dyDescent="0.25">
      <c r="A1250" s="1">
        <v>2</v>
      </c>
      <c r="B1250" s="1">
        <v>22</v>
      </c>
      <c r="C1250" s="1">
        <v>1</v>
      </c>
      <c r="D1250" s="5">
        <f>DATE(BaseInfo!$C$8,A1250,B1250)+TIME(C1250-1,0,0) + TIME(BaseInfo!$C$12,BaseInfo!$C$13,0)</f>
        <v>44614.229166666664</v>
      </c>
      <c r="E1250" s="2">
        <f t="shared" si="78"/>
        <v>0</v>
      </c>
      <c r="F1250" s="2">
        <v>-0.48799999999999999</v>
      </c>
      <c r="G1250" s="2">
        <v>1.1970000000000001</v>
      </c>
      <c r="H1250" s="3">
        <v>36.253999999999998</v>
      </c>
      <c r="I1250" s="4">
        <v>0</v>
      </c>
      <c r="J1250" s="11">
        <f t="shared" si="76"/>
        <v>2</v>
      </c>
      <c r="K1250" s="11">
        <f t="shared" si="77"/>
        <v>6</v>
      </c>
      <c r="L1250" s="12">
        <f t="shared" si="79"/>
        <v>1.2926534725130321</v>
      </c>
      <c r="M1250" s="13" cm="1">
        <f t="array" ref="M1250">BaseInfo!$C$10*(1-E1250)*INDEX(BaseInfo!$E$21:$AB$21,K1250)*INDEX(BaseInfo!$E$25:$P$25,J1250)/L1250/MIN(H1250,130)/BaseInfo!$C$6*1000000/3600-IF(I1250&lt;0.1,BaseInfo!$C$15/MIN(H1250,130)*3600,0)</f>
        <v>218.65324802302618</v>
      </c>
    </row>
    <row r="1251" spans="1:13" x14ac:dyDescent="0.25">
      <c r="A1251" s="1">
        <v>2</v>
      </c>
      <c r="B1251" s="1">
        <v>22</v>
      </c>
      <c r="C1251" s="1">
        <v>2</v>
      </c>
      <c r="D1251" s="5">
        <f>DATE(BaseInfo!$C$8,A1251,B1251)+TIME(C1251-1,0,0) + TIME(BaseInfo!$C$12,BaseInfo!$C$13,0)</f>
        <v>44614.270833333328</v>
      </c>
      <c r="E1251" s="2">
        <f t="shared" si="78"/>
        <v>0</v>
      </c>
      <c r="F1251" s="2">
        <v>-0.69699999999999995</v>
      </c>
      <c r="G1251" s="2">
        <v>0.61499999999999999</v>
      </c>
      <c r="H1251" s="3">
        <v>36.201999999999998</v>
      </c>
      <c r="I1251" s="4">
        <v>0</v>
      </c>
      <c r="J1251" s="11">
        <f t="shared" si="76"/>
        <v>2</v>
      </c>
      <c r="K1251" s="11">
        <f t="shared" si="77"/>
        <v>7</v>
      </c>
      <c r="L1251" s="12">
        <f t="shared" si="79"/>
        <v>0.92953429199787996</v>
      </c>
      <c r="M1251" s="13" cm="1">
        <f t="array" ref="M1251">BaseInfo!$C$10*(1-E1251)*INDEX(BaseInfo!$E$21:$AB$21,K1251)*INDEX(BaseInfo!$E$25:$P$25,J1251)/L1251/MIN(H1251,130)/BaseInfo!$C$6*1000000/3600-IF(I1251&lt;0.1,BaseInfo!$C$15/MIN(H1251,130)*3600,0)</f>
        <v>435.724756792525</v>
      </c>
    </row>
    <row r="1252" spans="1:13" x14ac:dyDescent="0.25">
      <c r="A1252" s="1">
        <v>2</v>
      </c>
      <c r="B1252" s="1">
        <v>22</v>
      </c>
      <c r="C1252" s="1">
        <v>3</v>
      </c>
      <c r="D1252" s="5">
        <f>DATE(BaseInfo!$C$8,A1252,B1252)+TIME(C1252-1,0,0) + TIME(BaseInfo!$C$12,BaseInfo!$C$13,0)</f>
        <v>44614.3125</v>
      </c>
      <c r="E1252" s="2">
        <f t="shared" si="78"/>
        <v>0</v>
      </c>
      <c r="F1252" s="2">
        <v>-0.45300000000000001</v>
      </c>
      <c r="G1252" s="2">
        <v>0.16500000000000001</v>
      </c>
      <c r="H1252" s="3">
        <v>36.298000000000002</v>
      </c>
      <c r="I1252" s="4">
        <v>0</v>
      </c>
      <c r="J1252" s="11">
        <f t="shared" si="76"/>
        <v>2</v>
      </c>
      <c r="K1252" s="11">
        <f t="shared" si="77"/>
        <v>8</v>
      </c>
      <c r="L1252" s="12">
        <f t="shared" si="79"/>
        <v>0.48211409438015812</v>
      </c>
      <c r="M1252" s="13" cm="1">
        <f t="array" ref="M1252">BaseInfo!$C$10*(1-E1252)*INDEX(BaseInfo!$E$21:$AB$21,K1252)*INDEX(BaseInfo!$E$25:$P$25,J1252)/L1252/MIN(H1252,130)/BaseInfo!$C$6*1000000/3600-IF(I1252&lt;0.1,BaseInfo!$C$15/MIN(H1252,130)*3600,0)</f>
        <v>1214.35941214268</v>
      </c>
    </row>
    <row r="1253" spans="1:13" x14ac:dyDescent="0.25">
      <c r="A1253" s="1">
        <v>2</v>
      </c>
      <c r="B1253" s="1">
        <v>22</v>
      </c>
      <c r="C1253" s="1">
        <v>4</v>
      </c>
      <c r="D1253" s="5">
        <f>DATE(BaseInfo!$C$8,A1253,B1253)+TIME(C1253-1,0,0) + TIME(BaseInfo!$C$12,BaseInfo!$C$13,0)</f>
        <v>44614.354166666664</v>
      </c>
      <c r="E1253" s="2">
        <f t="shared" si="78"/>
        <v>0</v>
      </c>
      <c r="F1253" s="2">
        <v>-0.38</v>
      </c>
      <c r="G1253" s="2">
        <v>1E-3</v>
      </c>
      <c r="H1253" s="3">
        <v>89.513999999999996</v>
      </c>
      <c r="I1253" s="4">
        <v>0</v>
      </c>
      <c r="J1253" s="11">
        <f t="shared" si="76"/>
        <v>2</v>
      </c>
      <c r="K1253" s="11">
        <f t="shared" si="77"/>
        <v>9</v>
      </c>
      <c r="L1253" s="12">
        <f t="shared" si="79"/>
        <v>0.38000131578719565</v>
      </c>
      <c r="M1253" s="13" cm="1">
        <f t="array" ref="M1253">BaseInfo!$C$10*(1-E1253)*INDEX(BaseInfo!$E$21:$AB$21,K1253)*INDEX(BaseInfo!$E$25:$P$25,J1253)/L1253/MIN(H1253,130)/BaseInfo!$C$6*1000000/3600-IF(I1253&lt;0.1,BaseInfo!$C$15/MIN(H1253,130)*3600,0)</f>
        <v>814.78163862190127</v>
      </c>
    </row>
    <row r="1254" spans="1:13" x14ac:dyDescent="0.25">
      <c r="A1254" s="1">
        <v>2</v>
      </c>
      <c r="B1254" s="1">
        <v>22</v>
      </c>
      <c r="C1254" s="1">
        <v>5</v>
      </c>
      <c r="D1254" s="5">
        <f>DATE(BaseInfo!$C$8,A1254,B1254)+TIME(C1254-1,0,0) + TIME(BaseInfo!$C$12,BaseInfo!$C$13,0)</f>
        <v>44614.395833333328</v>
      </c>
      <c r="E1254" s="2">
        <f t="shared" si="78"/>
        <v>0</v>
      </c>
      <c r="F1254" s="2">
        <v>-0.53300000000000003</v>
      </c>
      <c r="G1254" s="2">
        <v>2.4E-2</v>
      </c>
      <c r="H1254" s="3">
        <v>184.994</v>
      </c>
      <c r="I1254" s="4">
        <v>0</v>
      </c>
      <c r="J1254" s="11">
        <f t="shared" si="76"/>
        <v>2</v>
      </c>
      <c r="K1254" s="11">
        <f t="shared" si="77"/>
        <v>10</v>
      </c>
      <c r="L1254" s="12">
        <f t="shared" si="79"/>
        <v>0.53354006410015742</v>
      </c>
      <c r="M1254" s="13" cm="1">
        <f t="array" ref="M1254">BaseInfo!$C$10*(1-E1254)*INDEX(BaseInfo!$E$21:$AB$21,K1254)*INDEX(BaseInfo!$E$25:$P$25,J1254)/L1254/MIN(H1254,130)/BaseInfo!$C$6*1000000/3600-IF(I1254&lt;0.1,BaseInfo!$C$15/MIN(H1254,130)*3600,0)</f>
        <v>460.56373021058903</v>
      </c>
    </row>
    <row r="1255" spans="1:13" x14ac:dyDescent="0.25">
      <c r="A1255" s="1">
        <v>2</v>
      </c>
      <c r="B1255" s="1">
        <v>22</v>
      </c>
      <c r="C1255" s="1">
        <v>6</v>
      </c>
      <c r="D1255" s="5">
        <f>DATE(BaseInfo!$C$8,A1255,B1255)+TIME(C1255-1,0,0) + TIME(BaseInfo!$C$12,BaseInfo!$C$13,0)</f>
        <v>44614.4375</v>
      </c>
      <c r="E1255" s="2">
        <f t="shared" si="78"/>
        <v>0</v>
      </c>
      <c r="F1255" s="2">
        <v>-0.625</v>
      </c>
      <c r="G1255" s="2">
        <v>-0.56399999999999995</v>
      </c>
      <c r="H1255" s="3">
        <v>306.41399999999999</v>
      </c>
      <c r="I1255" s="4">
        <v>0</v>
      </c>
      <c r="J1255" s="11">
        <f t="shared" si="76"/>
        <v>2</v>
      </c>
      <c r="K1255" s="11">
        <f t="shared" si="77"/>
        <v>11</v>
      </c>
      <c r="L1255" s="12">
        <f t="shared" si="79"/>
        <v>0.84185568834569258</v>
      </c>
      <c r="M1255" s="13" cm="1">
        <f t="array" ref="M1255">BaseInfo!$C$10*(1-E1255)*INDEX(BaseInfo!$E$21:$AB$21,K1255)*INDEX(BaseInfo!$E$25:$P$25,J1255)/L1255/MIN(H1255,130)/BaseInfo!$C$6*1000000/3600-IF(I1255&lt;0.1,BaseInfo!$C$15/MIN(H1255,130)*3600,0)</f>
        <v>232.14675411807724</v>
      </c>
    </row>
    <row r="1256" spans="1:13" x14ac:dyDescent="0.25">
      <c r="A1256" s="1">
        <v>2</v>
      </c>
      <c r="B1256" s="1">
        <v>22</v>
      </c>
      <c r="C1256" s="1">
        <v>7</v>
      </c>
      <c r="D1256" s="5">
        <f>DATE(BaseInfo!$C$8,A1256,B1256)+TIME(C1256-1,0,0) + TIME(BaseInfo!$C$12,BaseInfo!$C$13,0)</f>
        <v>44614.479166666664</v>
      </c>
      <c r="E1256" s="2">
        <f t="shared" si="78"/>
        <v>0</v>
      </c>
      <c r="F1256" s="2">
        <v>-1.363</v>
      </c>
      <c r="G1256" s="2">
        <v>0.38500000000000001</v>
      </c>
      <c r="H1256" s="3">
        <v>942.82899999999995</v>
      </c>
      <c r="I1256" s="4">
        <v>0</v>
      </c>
      <c r="J1256" s="11">
        <f t="shared" si="76"/>
        <v>2</v>
      </c>
      <c r="K1256" s="11">
        <f t="shared" si="77"/>
        <v>12</v>
      </c>
      <c r="L1256" s="12">
        <f t="shared" si="79"/>
        <v>1.4163311759613286</v>
      </c>
      <c r="M1256" s="13" cm="1">
        <f t="array" ref="M1256">BaseInfo!$C$10*(1-E1256)*INDEX(BaseInfo!$E$21:$AB$21,K1256)*INDEX(BaseInfo!$E$25:$P$25,J1256)/L1256/MIN(H1256,130)/BaseInfo!$C$6*1000000/3600-IF(I1256&lt;0.1,BaseInfo!$C$15/MIN(H1256,130)*3600,0)</f>
        <v>113.59088890550952</v>
      </c>
    </row>
    <row r="1257" spans="1:13" x14ac:dyDescent="0.25">
      <c r="A1257" s="1">
        <v>2</v>
      </c>
      <c r="B1257" s="1">
        <v>22</v>
      </c>
      <c r="C1257" s="1">
        <v>8</v>
      </c>
      <c r="D1257" s="5">
        <f>DATE(BaseInfo!$C$8,A1257,B1257)+TIME(C1257-1,0,0) + TIME(BaseInfo!$C$12,BaseInfo!$C$13,0)</f>
        <v>44614.520833333328</v>
      </c>
      <c r="E1257" s="2">
        <f t="shared" si="78"/>
        <v>0</v>
      </c>
      <c r="F1257" s="2">
        <v>-2.161</v>
      </c>
      <c r="G1257" s="2">
        <v>0.76300000000000001</v>
      </c>
      <c r="H1257" s="3">
        <v>1332.6369999999999</v>
      </c>
      <c r="I1257" s="4">
        <v>0</v>
      </c>
      <c r="J1257" s="11">
        <f t="shared" si="76"/>
        <v>2</v>
      </c>
      <c r="K1257" s="11">
        <f t="shared" si="77"/>
        <v>13</v>
      </c>
      <c r="L1257" s="12">
        <f t="shared" si="79"/>
        <v>2.2917438774871859</v>
      </c>
      <c r="M1257" s="13" cm="1">
        <f t="array" ref="M1257">BaseInfo!$C$10*(1-E1257)*INDEX(BaseInfo!$E$21:$AB$21,K1257)*INDEX(BaseInfo!$E$25:$P$25,J1257)/L1257/MIN(H1257,130)/BaseInfo!$C$6*1000000/3600-IF(I1257&lt;0.1,BaseInfo!$C$15/MIN(H1257,130)*3600,0)</f>
        <v>69.143022058353068</v>
      </c>
    </row>
    <row r="1258" spans="1:13" x14ac:dyDescent="0.25">
      <c r="A1258" s="1">
        <v>2</v>
      </c>
      <c r="B1258" s="1">
        <v>22</v>
      </c>
      <c r="C1258" s="1">
        <v>9</v>
      </c>
      <c r="D1258" s="5">
        <f>DATE(BaseInfo!$C$8,A1258,B1258)+TIME(C1258-1,0,0) + TIME(BaseInfo!$C$12,BaseInfo!$C$13,0)</f>
        <v>44614.5625</v>
      </c>
      <c r="E1258" s="2">
        <f t="shared" si="78"/>
        <v>0</v>
      </c>
      <c r="F1258" s="2">
        <v>-2.4409999999999998</v>
      </c>
      <c r="G1258" s="2">
        <v>1.2709999999999999</v>
      </c>
      <c r="H1258" s="3">
        <v>1362.175</v>
      </c>
      <c r="I1258" s="4">
        <v>0</v>
      </c>
      <c r="J1258" s="11">
        <f t="shared" si="76"/>
        <v>2</v>
      </c>
      <c r="K1258" s="11">
        <f t="shared" si="77"/>
        <v>14</v>
      </c>
      <c r="L1258" s="12">
        <f t="shared" si="79"/>
        <v>2.7520759437195768</v>
      </c>
      <c r="M1258" s="13" cm="1">
        <f t="array" ref="M1258">BaseInfo!$C$10*(1-E1258)*INDEX(BaseInfo!$E$21:$AB$21,K1258)*INDEX(BaseInfo!$E$25:$P$25,J1258)/L1258/MIN(H1258,130)/BaseInfo!$C$6*1000000/3600-IF(I1258&lt;0.1,BaseInfo!$C$15/MIN(H1258,130)*3600,0)</f>
        <v>57.114460126008069</v>
      </c>
    </row>
    <row r="1259" spans="1:13" x14ac:dyDescent="0.25">
      <c r="A1259" s="1">
        <v>2</v>
      </c>
      <c r="B1259" s="1">
        <v>22</v>
      </c>
      <c r="C1259" s="1">
        <v>10</v>
      </c>
      <c r="D1259" s="5">
        <f>DATE(BaseInfo!$C$8,A1259,B1259)+TIME(C1259-1,0,0) + TIME(BaseInfo!$C$12,BaseInfo!$C$13,0)</f>
        <v>44614.604166666664</v>
      </c>
      <c r="E1259" s="2">
        <f t="shared" si="78"/>
        <v>0</v>
      </c>
      <c r="F1259" s="2">
        <v>-2.4489999999999998</v>
      </c>
      <c r="G1259" s="2">
        <v>1.607</v>
      </c>
      <c r="H1259" s="3">
        <v>1359.9849999999999</v>
      </c>
      <c r="I1259" s="4">
        <v>0</v>
      </c>
      <c r="J1259" s="11">
        <f t="shared" si="76"/>
        <v>2</v>
      </c>
      <c r="K1259" s="11">
        <f t="shared" si="77"/>
        <v>15</v>
      </c>
      <c r="L1259" s="12">
        <f t="shared" si="79"/>
        <v>2.9291722380222027</v>
      </c>
      <c r="M1259" s="13" cm="1">
        <f t="array" ref="M1259">BaseInfo!$C$10*(1-E1259)*INDEX(BaseInfo!$E$21:$AB$21,K1259)*INDEX(BaseInfo!$E$25:$P$25,J1259)/L1259/MIN(H1259,130)/BaseInfo!$C$6*1000000/3600-IF(I1259&lt;0.1,BaseInfo!$C$15/MIN(H1259,130)*3600,0)</f>
        <v>53.493922006381695</v>
      </c>
    </row>
    <row r="1260" spans="1:13" x14ac:dyDescent="0.25">
      <c r="A1260" s="1">
        <v>2</v>
      </c>
      <c r="B1260" s="1">
        <v>22</v>
      </c>
      <c r="C1260" s="1">
        <v>11</v>
      </c>
      <c r="D1260" s="5">
        <f>DATE(BaseInfo!$C$8,A1260,B1260)+TIME(C1260-1,0,0) + TIME(BaseInfo!$C$12,BaseInfo!$C$13,0)</f>
        <v>44614.645833333328</v>
      </c>
      <c r="E1260" s="2">
        <f t="shared" si="78"/>
        <v>0</v>
      </c>
      <c r="F1260" s="2">
        <v>-2.3090000000000002</v>
      </c>
      <c r="G1260" s="2">
        <v>1.649</v>
      </c>
      <c r="H1260" s="3">
        <v>1305.6400000000001</v>
      </c>
      <c r="I1260" s="4">
        <v>0</v>
      </c>
      <c r="J1260" s="11">
        <f t="shared" si="76"/>
        <v>2</v>
      </c>
      <c r="K1260" s="11">
        <f t="shared" si="77"/>
        <v>16</v>
      </c>
      <c r="L1260" s="12">
        <f t="shared" si="79"/>
        <v>2.8373723759845131</v>
      </c>
      <c r="M1260" s="13" cm="1">
        <f t="array" ref="M1260">BaseInfo!$C$10*(1-E1260)*INDEX(BaseInfo!$E$21:$AB$21,K1260)*INDEX(BaseInfo!$E$25:$P$25,J1260)/L1260/MIN(H1260,130)/BaseInfo!$C$6*1000000/3600-IF(I1260&lt;0.1,BaseInfo!$C$15/MIN(H1260,130)*3600,0)</f>
        <v>66.930946702924331</v>
      </c>
    </row>
    <row r="1261" spans="1:13" x14ac:dyDescent="0.25">
      <c r="A1261" s="1">
        <v>2</v>
      </c>
      <c r="B1261" s="1">
        <v>22</v>
      </c>
      <c r="C1261" s="1">
        <v>12</v>
      </c>
      <c r="D1261" s="5">
        <f>DATE(BaseInfo!$C$8,A1261,B1261)+TIME(C1261-1,0,0) + TIME(BaseInfo!$C$12,BaseInfo!$C$13,0)</f>
        <v>44614.6875</v>
      </c>
      <c r="E1261" s="2">
        <f t="shared" si="78"/>
        <v>0</v>
      </c>
      <c r="F1261" s="2">
        <v>-2.0760000000000001</v>
      </c>
      <c r="G1261" s="2">
        <v>1.3</v>
      </c>
      <c r="H1261" s="3">
        <v>516.40200000000004</v>
      </c>
      <c r="I1261" s="4">
        <v>0</v>
      </c>
      <c r="J1261" s="11">
        <f t="shared" si="76"/>
        <v>2</v>
      </c>
      <c r="K1261" s="11">
        <f t="shared" si="77"/>
        <v>17</v>
      </c>
      <c r="L1261" s="12">
        <f t="shared" si="79"/>
        <v>2.449444018547883</v>
      </c>
      <c r="M1261" s="13" cm="1">
        <f t="array" ref="M1261">BaseInfo!$C$10*(1-E1261)*INDEX(BaseInfo!$E$21:$AB$21,K1261)*INDEX(BaseInfo!$E$25:$P$25,J1261)/L1261/MIN(H1261,130)/BaseInfo!$C$6*1000000/3600-IF(I1261&lt;0.1,BaseInfo!$C$15/MIN(H1261,130)*3600,0)</f>
        <v>98.154364883076326</v>
      </c>
    </row>
    <row r="1262" spans="1:13" x14ac:dyDescent="0.25">
      <c r="A1262" s="1">
        <v>2</v>
      </c>
      <c r="B1262" s="1">
        <v>22</v>
      </c>
      <c r="C1262" s="1">
        <v>13</v>
      </c>
      <c r="D1262" s="5">
        <f>DATE(BaseInfo!$C$8,A1262,B1262)+TIME(C1262-1,0,0) + TIME(BaseInfo!$C$12,BaseInfo!$C$13,0)</f>
        <v>44614.729166666664</v>
      </c>
      <c r="E1262" s="2">
        <f t="shared" si="78"/>
        <v>0</v>
      </c>
      <c r="F1262" s="2">
        <v>-1.782</v>
      </c>
      <c r="G1262" s="2">
        <v>-0.154</v>
      </c>
      <c r="H1262" s="3">
        <v>39.197000000000003</v>
      </c>
      <c r="I1262" s="4">
        <v>0</v>
      </c>
      <c r="J1262" s="11">
        <f t="shared" si="76"/>
        <v>2</v>
      </c>
      <c r="K1262" s="11">
        <f t="shared" si="77"/>
        <v>18</v>
      </c>
      <c r="L1262" s="12">
        <f t="shared" si="79"/>
        <v>1.7886419429276503</v>
      </c>
      <c r="M1262" s="13" cm="1">
        <f t="array" ref="M1262">BaseInfo!$C$10*(1-E1262)*INDEX(BaseInfo!$E$21:$AB$21,K1262)*INDEX(BaseInfo!$E$25:$P$25,J1262)/L1262/MIN(H1262,130)/BaseInfo!$C$6*1000000/3600-IF(I1262&lt;0.1,BaseInfo!$C$15/MIN(H1262,130)*3600,0)</f>
        <v>449.19740282509559</v>
      </c>
    </row>
    <row r="1263" spans="1:13" x14ac:dyDescent="0.25">
      <c r="A1263" s="1">
        <v>2</v>
      </c>
      <c r="B1263" s="1">
        <v>22</v>
      </c>
      <c r="C1263" s="1">
        <v>14</v>
      </c>
      <c r="D1263" s="5">
        <f>DATE(BaseInfo!$C$8,A1263,B1263)+TIME(C1263-1,0,0) + TIME(BaseInfo!$C$12,BaseInfo!$C$13,0)</f>
        <v>44614.770833333328</v>
      </c>
      <c r="E1263" s="2">
        <f t="shared" si="78"/>
        <v>0</v>
      </c>
      <c r="F1263" s="2">
        <v>-0.70099999999999996</v>
      </c>
      <c r="G1263" s="2">
        <v>-1.429</v>
      </c>
      <c r="H1263" s="3">
        <v>37.582000000000001</v>
      </c>
      <c r="I1263" s="4">
        <v>0</v>
      </c>
      <c r="J1263" s="11">
        <f t="shared" si="76"/>
        <v>2</v>
      </c>
      <c r="K1263" s="11">
        <f t="shared" si="77"/>
        <v>19</v>
      </c>
      <c r="L1263" s="12">
        <f t="shared" si="79"/>
        <v>1.5916789877359065</v>
      </c>
      <c r="M1263" s="13" cm="1">
        <f t="array" ref="M1263">BaseInfo!$C$10*(1-E1263)*INDEX(BaseInfo!$E$21:$AB$21,K1263)*INDEX(BaseInfo!$E$25:$P$25,J1263)/L1263/MIN(H1263,130)/BaseInfo!$C$6*1000000/3600-IF(I1263&lt;0.1,BaseInfo!$C$15/MIN(H1263,130)*3600,0)</f>
        <v>527.66079002359606</v>
      </c>
    </row>
    <row r="1264" spans="1:13" x14ac:dyDescent="0.25">
      <c r="A1264" s="1">
        <v>2</v>
      </c>
      <c r="B1264" s="1">
        <v>22</v>
      </c>
      <c r="C1264" s="1">
        <v>15</v>
      </c>
      <c r="D1264" s="5">
        <f>DATE(BaseInfo!$C$8,A1264,B1264)+TIME(C1264-1,0,0) + TIME(BaseInfo!$C$12,BaseInfo!$C$13,0)</f>
        <v>44614.8125</v>
      </c>
      <c r="E1264" s="2">
        <f t="shared" si="78"/>
        <v>0</v>
      </c>
      <c r="F1264" s="2">
        <v>-0.47699999999999998</v>
      </c>
      <c r="G1264" s="2">
        <v>-1.4990000000000001</v>
      </c>
      <c r="H1264" s="3">
        <v>37.488999999999997</v>
      </c>
      <c r="I1264" s="4">
        <v>0</v>
      </c>
      <c r="J1264" s="11">
        <f t="shared" si="76"/>
        <v>2</v>
      </c>
      <c r="K1264" s="11">
        <f t="shared" si="77"/>
        <v>20</v>
      </c>
      <c r="L1264" s="12">
        <f t="shared" si="79"/>
        <v>1.573063889357327</v>
      </c>
      <c r="M1264" s="13" cm="1">
        <f t="array" ref="M1264">BaseInfo!$C$10*(1-E1264)*INDEX(BaseInfo!$E$21:$AB$21,K1264)*INDEX(BaseInfo!$E$25:$P$25,J1264)/L1264/MIN(H1264,130)/BaseInfo!$C$6*1000000/3600-IF(I1264&lt;0.1,BaseInfo!$C$15/MIN(H1264,130)*3600,0)</f>
        <v>462.6836062917771</v>
      </c>
    </row>
    <row r="1265" spans="1:13" x14ac:dyDescent="0.25">
      <c r="A1265" s="1">
        <v>2</v>
      </c>
      <c r="B1265" s="1">
        <v>22</v>
      </c>
      <c r="C1265" s="1">
        <v>16</v>
      </c>
      <c r="D1265" s="5">
        <f>DATE(BaseInfo!$C$8,A1265,B1265)+TIME(C1265-1,0,0) + TIME(BaseInfo!$C$12,BaseInfo!$C$13,0)</f>
        <v>44614.854166666664</v>
      </c>
      <c r="E1265" s="2">
        <f t="shared" si="78"/>
        <v>0</v>
      </c>
      <c r="F1265" s="2">
        <v>-0.104</v>
      </c>
      <c r="G1265" s="2">
        <v>-1.32</v>
      </c>
      <c r="H1265" s="3">
        <v>37.402999999999999</v>
      </c>
      <c r="I1265" s="4">
        <v>0</v>
      </c>
      <c r="J1265" s="11">
        <f t="shared" si="76"/>
        <v>2</v>
      </c>
      <c r="K1265" s="11">
        <f t="shared" si="77"/>
        <v>21</v>
      </c>
      <c r="L1265" s="12">
        <f t="shared" si="79"/>
        <v>1.324090631339109</v>
      </c>
      <c r="M1265" s="13" cm="1">
        <f t="array" ref="M1265">BaseInfo!$C$10*(1-E1265)*INDEX(BaseInfo!$E$21:$AB$21,K1265)*INDEX(BaseInfo!$E$25:$P$25,J1265)/L1265/MIN(H1265,130)/BaseInfo!$C$6*1000000/3600-IF(I1265&lt;0.1,BaseInfo!$C$15/MIN(H1265,130)*3600,0)</f>
        <v>422.97675845169641</v>
      </c>
    </row>
    <row r="1266" spans="1:13" x14ac:dyDescent="0.25">
      <c r="A1266" s="1">
        <v>2</v>
      </c>
      <c r="B1266" s="1">
        <v>22</v>
      </c>
      <c r="C1266" s="1">
        <v>17</v>
      </c>
      <c r="D1266" s="5">
        <f>DATE(BaseInfo!$C$8,A1266,B1266)+TIME(C1266-1,0,0) + TIME(BaseInfo!$C$12,BaseInfo!$C$13,0)</f>
        <v>44614.895833333328</v>
      </c>
      <c r="E1266" s="2">
        <f t="shared" si="78"/>
        <v>0</v>
      </c>
      <c r="F1266" s="2">
        <v>-1.2999999999999999E-2</v>
      </c>
      <c r="G1266" s="2">
        <v>-1.282</v>
      </c>
      <c r="H1266" s="3">
        <v>37.311</v>
      </c>
      <c r="I1266" s="4">
        <v>0</v>
      </c>
      <c r="J1266" s="11">
        <f t="shared" si="76"/>
        <v>2</v>
      </c>
      <c r="K1266" s="11">
        <f t="shared" si="77"/>
        <v>22</v>
      </c>
      <c r="L1266" s="12">
        <f t="shared" si="79"/>
        <v>1.2820659109421793</v>
      </c>
      <c r="M1266" s="13" cm="1">
        <f t="array" ref="M1266">BaseInfo!$C$10*(1-E1266)*INDEX(BaseInfo!$E$21:$AB$21,K1266)*INDEX(BaseInfo!$E$25:$P$25,J1266)/L1266/MIN(H1266,130)/BaseInfo!$C$6*1000000/3600-IF(I1266&lt;0.1,BaseInfo!$C$15/MIN(H1266,130)*3600,0)</f>
        <v>303.86983619669979</v>
      </c>
    </row>
    <row r="1267" spans="1:13" x14ac:dyDescent="0.25">
      <c r="A1267" s="1">
        <v>2</v>
      </c>
      <c r="B1267" s="1">
        <v>22</v>
      </c>
      <c r="C1267" s="1">
        <v>18</v>
      </c>
      <c r="D1267" s="5">
        <f>DATE(BaseInfo!$C$8,A1267,B1267)+TIME(C1267-1,0,0) + TIME(BaseInfo!$C$12,BaseInfo!$C$13,0)</f>
        <v>44614.9375</v>
      </c>
      <c r="E1267" s="2">
        <f t="shared" si="78"/>
        <v>0</v>
      </c>
      <c r="F1267" s="2">
        <v>-2.5000000000000001E-2</v>
      </c>
      <c r="G1267" s="2">
        <v>-1.2969999999999999</v>
      </c>
      <c r="H1267" s="3">
        <v>37.191000000000003</v>
      </c>
      <c r="I1267" s="4">
        <v>0</v>
      </c>
      <c r="J1267" s="11">
        <f t="shared" si="76"/>
        <v>2</v>
      </c>
      <c r="K1267" s="11">
        <f t="shared" si="77"/>
        <v>23</v>
      </c>
      <c r="L1267" s="12">
        <f t="shared" si="79"/>
        <v>1.297240918256898</v>
      </c>
      <c r="M1267" s="13" cm="1">
        <f t="array" ref="M1267">BaseInfo!$C$10*(1-E1267)*INDEX(BaseInfo!$E$21:$AB$21,K1267)*INDEX(BaseInfo!$E$25:$P$25,J1267)/L1267/MIN(H1267,130)/BaseInfo!$C$6*1000000/3600-IF(I1267&lt;0.1,BaseInfo!$C$15/MIN(H1267,130)*3600,0)</f>
        <v>123.54197403750943</v>
      </c>
    </row>
    <row r="1268" spans="1:13" x14ac:dyDescent="0.25">
      <c r="A1268" s="1">
        <v>2</v>
      </c>
      <c r="B1268" s="1">
        <v>22</v>
      </c>
      <c r="C1268" s="1">
        <v>19</v>
      </c>
      <c r="D1268" s="5">
        <f>DATE(BaseInfo!$C$8,A1268,B1268)+TIME(C1268-1,0,0) + TIME(BaseInfo!$C$12,BaseInfo!$C$13,0)</f>
        <v>44614.979166666664</v>
      </c>
      <c r="E1268" s="2">
        <f t="shared" si="78"/>
        <v>0</v>
      </c>
      <c r="F1268" s="2">
        <v>-8.8999999999999996E-2</v>
      </c>
      <c r="G1268" s="2">
        <v>-1.429</v>
      </c>
      <c r="H1268" s="3">
        <v>37.027000000000001</v>
      </c>
      <c r="I1268" s="4">
        <v>0</v>
      </c>
      <c r="J1268" s="11">
        <f t="shared" si="76"/>
        <v>2</v>
      </c>
      <c r="K1268" s="11">
        <f t="shared" si="77"/>
        <v>24</v>
      </c>
      <c r="L1268" s="12">
        <f t="shared" si="79"/>
        <v>1.4317688360905192</v>
      </c>
      <c r="M1268" s="13" cm="1">
        <f t="array" ref="M1268">BaseInfo!$C$10*(1-E1268)*INDEX(BaseInfo!$E$21:$AB$21,K1268)*INDEX(BaseInfo!$E$25:$P$25,J1268)/L1268/MIN(H1268,130)/BaseInfo!$C$6*1000000/3600-IF(I1268&lt;0.1,BaseInfo!$C$15/MIN(H1268,130)*3600,0)</f>
        <v>30.690346939593493</v>
      </c>
    </row>
    <row r="1269" spans="1:13" x14ac:dyDescent="0.25">
      <c r="A1269" s="1">
        <v>2</v>
      </c>
      <c r="B1269" s="1">
        <v>22</v>
      </c>
      <c r="C1269" s="1">
        <v>20</v>
      </c>
      <c r="D1269" s="5">
        <f>DATE(BaseInfo!$C$8,A1269,B1269)+TIME(C1269-1,0,0) + TIME(BaseInfo!$C$12,BaseInfo!$C$13,0)</f>
        <v>44615.020833333328</v>
      </c>
      <c r="E1269" s="2">
        <f t="shared" si="78"/>
        <v>0</v>
      </c>
      <c r="F1269" s="2">
        <v>-1.796</v>
      </c>
      <c r="G1269" s="2">
        <v>-0.377</v>
      </c>
      <c r="H1269" s="3">
        <v>36.834000000000003</v>
      </c>
      <c r="I1269" s="4">
        <v>0</v>
      </c>
      <c r="J1269" s="11">
        <f t="shared" si="76"/>
        <v>2</v>
      </c>
      <c r="K1269" s="11">
        <f t="shared" si="77"/>
        <v>1</v>
      </c>
      <c r="L1269" s="12">
        <f t="shared" si="79"/>
        <v>1.8351416839034529</v>
      </c>
      <c r="M1269" s="13" cm="1">
        <f t="array" ref="M1269">BaseInfo!$C$10*(1-E1269)*INDEX(BaseInfo!$E$21:$AB$21,K1269)*INDEX(BaseInfo!$E$25:$P$25,J1269)/L1269/MIN(H1269,130)/BaseInfo!$C$6*1000000/3600-IF(I1269&lt;0.1,BaseInfo!$C$15/MIN(H1269,130)*3600,0)</f>
        <v>21.921646497054915</v>
      </c>
    </row>
    <row r="1270" spans="1:13" x14ac:dyDescent="0.25">
      <c r="A1270" s="1">
        <v>2</v>
      </c>
      <c r="B1270" s="1">
        <v>22</v>
      </c>
      <c r="C1270" s="1">
        <v>21</v>
      </c>
      <c r="D1270" s="5">
        <f>DATE(BaseInfo!$C$8,A1270,B1270)+TIME(C1270-1,0,0) + TIME(BaseInfo!$C$12,BaseInfo!$C$13,0)</f>
        <v>44615.0625</v>
      </c>
      <c r="E1270" s="2">
        <f t="shared" si="78"/>
        <v>0</v>
      </c>
      <c r="F1270" s="2">
        <v>-1.9410000000000001</v>
      </c>
      <c r="G1270" s="2">
        <v>-0.38</v>
      </c>
      <c r="H1270" s="3">
        <v>36.667999999999999</v>
      </c>
      <c r="I1270" s="4">
        <v>0</v>
      </c>
      <c r="J1270" s="11">
        <f t="shared" si="76"/>
        <v>2</v>
      </c>
      <c r="K1270" s="11">
        <f t="shared" si="77"/>
        <v>2</v>
      </c>
      <c r="L1270" s="12">
        <f t="shared" si="79"/>
        <v>1.9778475674328393</v>
      </c>
      <c r="M1270" s="13" cm="1">
        <f t="array" ref="M1270">BaseInfo!$C$10*(1-E1270)*INDEX(BaseInfo!$E$21:$AB$21,K1270)*INDEX(BaseInfo!$E$25:$P$25,J1270)/L1270/MIN(H1270,130)/BaseInfo!$C$6*1000000/3600-IF(I1270&lt;0.1,BaseInfo!$C$15/MIN(H1270,130)*3600,0)</f>
        <v>19.723657707039088</v>
      </c>
    </row>
    <row r="1271" spans="1:13" x14ac:dyDescent="0.25">
      <c r="A1271" s="1">
        <v>2</v>
      </c>
      <c r="B1271" s="1">
        <v>22</v>
      </c>
      <c r="C1271" s="1">
        <v>22</v>
      </c>
      <c r="D1271" s="5">
        <f>DATE(BaseInfo!$C$8,A1271,B1271)+TIME(C1271-1,0,0) + TIME(BaseInfo!$C$12,BaseInfo!$C$13,0)</f>
        <v>44615.104166666664</v>
      </c>
      <c r="E1271" s="2">
        <f t="shared" si="78"/>
        <v>0</v>
      </c>
      <c r="F1271" s="2">
        <v>-1.601</v>
      </c>
      <c r="G1271" s="2">
        <v>-9.1999999999999998E-2</v>
      </c>
      <c r="H1271" s="3">
        <v>36.527000000000001</v>
      </c>
      <c r="I1271" s="4">
        <v>0</v>
      </c>
      <c r="J1271" s="11">
        <f t="shared" si="76"/>
        <v>2</v>
      </c>
      <c r="K1271" s="11">
        <f t="shared" si="77"/>
        <v>3</v>
      </c>
      <c r="L1271" s="12">
        <f t="shared" si="79"/>
        <v>1.6036411693393258</v>
      </c>
      <c r="M1271" s="13" cm="1">
        <f t="array" ref="M1271">BaseInfo!$C$10*(1-E1271)*INDEX(BaseInfo!$E$21:$AB$21,K1271)*INDEX(BaseInfo!$E$25:$P$25,J1271)/L1271/MIN(H1271,130)/BaseInfo!$C$6*1000000/3600-IF(I1271&lt;0.1,BaseInfo!$C$15/MIN(H1271,130)*3600,0)</f>
        <v>26.719848663118519</v>
      </c>
    </row>
    <row r="1272" spans="1:13" x14ac:dyDescent="0.25">
      <c r="A1272" s="1">
        <v>2</v>
      </c>
      <c r="B1272" s="1">
        <v>22</v>
      </c>
      <c r="C1272" s="1">
        <v>23</v>
      </c>
      <c r="D1272" s="5">
        <f>DATE(BaseInfo!$C$8,A1272,B1272)+TIME(C1272-1,0,0) + TIME(BaseInfo!$C$12,BaseInfo!$C$13,0)</f>
        <v>44615.145833333328</v>
      </c>
      <c r="E1272" s="2">
        <f t="shared" si="78"/>
        <v>0</v>
      </c>
      <c r="F1272" s="2">
        <v>-0.79100000000000004</v>
      </c>
      <c r="G1272" s="2">
        <v>0.67</v>
      </c>
      <c r="H1272" s="3">
        <v>36.451999999999998</v>
      </c>
      <c r="I1272" s="4">
        <v>0</v>
      </c>
      <c r="J1272" s="11">
        <f t="shared" si="76"/>
        <v>2</v>
      </c>
      <c r="K1272" s="11">
        <f t="shared" si="77"/>
        <v>4</v>
      </c>
      <c r="L1272" s="12">
        <f t="shared" si="79"/>
        <v>1.0366199882309814</v>
      </c>
      <c r="M1272" s="13" cm="1">
        <f t="array" ref="M1272">BaseInfo!$C$10*(1-E1272)*INDEX(BaseInfo!$E$21:$AB$21,K1272)*INDEX(BaseInfo!$E$25:$P$25,J1272)/L1272/MIN(H1272,130)/BaseInfo!$C$6*1000000/3600-IF(I1272&lt;0.1,BaseInfo!$C$15/MIN(H1272,130)*3600,0)</f>
        <v>46.822474742750082</v>
      </c>
    </row>
    <row r="1273" spans="1:13" x14ac:dyDescent="0.25">
      <c r="A1273" s="1">
        <v>2</v>
      </c>
      <c r="B1273" s="1">
        <v>22</v>
      </c>
      <c r="C1273" s="1">
        <v>24</v>
      </c>
      <c r="D1273" s="5">
        <f>DATE(BaseInfo!$C$8,A1273,B1273)+TIME(C1273-1,0,0) + TIME(BaseInfo!$C$12,BaseInfo!$C$13,0)</f>
        <v>44615.1875</v>
      </c>
      <c r="E1273" s="2">
        <f t="shared" si="78"/>
        <v>0</v>
      </c>
      <c r="F1273" s="2">
        <v>-0.54200000000000004</v>
      </c>
      <c r="G1273" s="2">
        <v>0.221</v>
      </c>
      <c r="H1273" s="3">
        <v>36.417999999999999</v>
      </c>
      <c r="I1273" s="4">
        <v>0</v>
      </c>
      <c r="J1273" s="11">
        <f t="shared" si="76"/>
        <v>2</v>
      </c>
      <c r="K1273" s="11">
        <f t="shared" si="77"/>
        <v>5</v>
      </c>
      <c r="L1273" s="12">
        <f t="shared" si="79"/>
        <v>0.58532469621569871</v>
      </c>
      <c r="M1273" s="13" cm="1">
        <f t="array" ref="M1273">BaseInfo!$C$10*(1-E1273)*INDEX(BaseInfo!$E$21:$AB$21,K1273)*INDEX(BaseInfo!$E$25:$P$25,J1273)/L1273/MIN(H1273,130)/BaseInfo!$C$6*1000000/3600-IF(I1273&lt;0.1,BaseInfo!$C$15/MIN(H1273,130)*3600,0)</f>
        <v>291.63791425726987</v>
      </c>
    </row>
    <row r="1274" spans="1:13" x14ac:dyDescent="0.25">
      <c r="A1274" s="1">
        <v>2</v>
      </c>
      <c r="B1274" s="1">
        <v>23</v>
      </c>
      <c r="C1274" s="1">
        <v>1</v>
      </c>
      <c r="D1274" s="5">
        <f>DATE(BaseInfo!$C$8,A1274,B1274)+TIME(C1274-1,0,0) + TIME(BaseInfo!$C$12,BaseInfo!$C$13,0)</f>
        <v>44615.229166666664</v>
      </c>
      <c r="E1274" s="2">
        <f t="shared" si="78"/>
        <v>0</v>
      </c>
      <c r="F1274" s="2">
        <v>-2.7E-2</v>
      </c>
      <c r="G1274" s="2">
        <v>-0.495</v>
      </c>
      <c r="H1274" s="3">
        <v>36.404000000000003</v>
      </c>
      <c r="I1274" s="4">
        <v>0</v>
      </c>
      <c r="J1274" s="11">
        <f t="shared" si="76"/>
        <v>2</v>
      </c>
      <c r="K1274" s="11">
        <f t="shared" si="77"/>
        <v>6</v>
      </c>
      <c r="L1274" s="12">
        <f t="shared" si="79"/>
        <v>0.49573581674113482</v>
      </c>
      <c r="M1274" s="13" cm="1">
        <f t="array" ref="M1274">BaseInfo!$C$10*(1-E1274)*INDEX(BaseInfo!$E$21:$AB$21,K1274)*INDEX(BaseInfo!$E$25:$P$25,J1274)/L1274/MIN(H1274,130)/BaseInfo!$C$6*1000000/3600-IF(I1274&lt;0.1,BaseInfo!$C$15/MIN(H1274,130)*3600,0)</f>
        <v>583.69599002162522</v>
      </c>
    </row>
    <row r="1275" spans="1:13" x14ac:dyDescent="0.25">
      <c r="A1275" s="1">
        <v>2</v>
      </c>
      <c r="B1275" s="1">
        <v>23</v>
      </c>
      <c r="C1275" s="1">
        <v>2</v>
      </c>
      <c r="D1275" s="5">
        <f>DATE(BaseInfo!$C$8,A1275,B1275)+TIME(C1275-1,0,0) + TIME(BaseInfo!$C$12,BaseInfo!$C$13,0)</f>
        <v>44615.270833333328</v>
      </c>
      <c r="E1275" s="2">
        <f t="shared" si="78"/>
        <v>0</v>
      </c>
      <c r="F1275" s="2">
        <v>-2.3E-2</v>
      </c>
      <c r="G1275" s="2">
        <v>-0.81799999999999995</v>
      </c>
      <c r="H1275" s="3">
        <v>36.4</v>
      </c>
      <c r="I1275" s="4">
        <v>0</v>
      </c>
      <c r="J1275" s="11">
        <f t="shared" si="76"/>
        <v>2</v>
      </c>
      <c r="K1275" s="11">
        <f t="shared" si="77"/>
        <v>7</v>
      </c>
      <c r="L1275" s="12">
        <f t="shared" si="79"/>
        <v>0.81832328574958679</v>
      </c>
      <c r="M1275" s="13" cm="1">
        <f t="array" ref="M1275">BaseInfo!$C$10*(1-E1275)*INDEX(BaseInfo!$E$21:$AB$21,K1275)*INDEX(BaseInfo!$E$25:$P$25,J1275)/L1275/MIN(H1275,130)/BaseInfo!$C$6*1000000/3600-IF(I1275&lt;0.1,BaseInfo!$C$15/MIN(H1275,130)*3600,0)</f>
        <v>493.59203464817125</v>
      </c>
    </row>
    <row r="1276" spans="1:13" x14ac:dyDescent="0.25">
      <c r="A1276" s="1">
        <v>2</v>
      </c>
      <c r="B1276" s="1">
        <v>23</v>
      </c>
      <c r="C1276" s="1">
        <v>3</v>
      </c>
      <c r="D1276" s="5">
        <f>DATE(BaseInfo!$C$8,A1276,B1276)+TIME(C1276-1,0,0) + TIME(BaseInfo!$C$12,BaseInfo!$C$13,0)</f>
        <v>44615.3125</v>
      </c>
      <c r="E1276" s="2">
        <f t="shared" si="78"/>
        <v>0</v>
      </c>
      <c r="F1276" s="2">
        <v>-3.5000000000000003E-2</v>
      </c>
      <c r="G1276" s="2">
        <v>-0.749</v>
      </c>
      <c r="H1276" s="3">
        <v>36.508000000000003</v>
      </c>
      <c r="I1276" s="4">
        <v>0</v>
      </c>
      <c r="J1276" s="11">
        <f t="shared" si="76"/>
        <v>2</v>
      </c>
      <c r="K1276" s="11">
        <f t="shared" si="77"/>
        <v>8</v>
      </c>
      <c r="L1276" s="12">
        <f t="shared" si="79"/>
        <v>0.74981731108317307</v>
      </c>
      <c r="M1276" s="13" cm="1">
        <f t="array" ref="M1276">BaseInfo!$C$10*(1-E1276)*INDEX(BaseInfo!$E$21:$AB$21,K1276)*INDEX(BaseInfo!$E$25:$P$25,J1276)/L1276/MIN(H1276,130)/BaseInfo!$C$6*1000000/3600-IF(I1276&lt;0.1,BaseInfo!$C$15/MIN(H1276,130)*3600,0)</f>
        <v>772.79136810634213</v>
      </c>
    </row>
    <row r="1277" spans="1:13" x14ac:dyDescent="0.25">
      <c r="A1277" s="1">
        <v>2</v>
      </c>
      <c r="B1277" s="1">
        <v>23</v>
      </c>
      <c r="C1277" s="1">
        <v>4</v>
      </c>
      <c r="D1277" s="5">
        <f>DATE(BaseInfo!$C$8,A1277,B1277)+TIME(C1277-1,0,0) + TIME(BaseInfo!$C$12,BaseInfo!$C$13,0)</f>
        <v>44615.354166666664</v>
      </c>
      <c r="E1277" s="2">
        <f t="shared" si="78"/>
        <v>0</v>
      </c>
      <c r="F1277" s="2">
        <v>0.27900000000000003</v>
      </c>
      <c r="G1277" s="2">
        <v>0.625</v>
      </c>
      <c r="H1277" s="3">
        <v>71.772999999999996</v>
      </c>
      <c r="I1277" s="4">
        <v>0</v>
      </c>
      <c r="J1277" s="11">
        <f t="shared" si="76"/>
        <v>2</v>
      </c>
      <c r="K1277" s="11">
        <f t="shared" si="77"/>
        <v>9</v>
      </c>
      <c r="L1277" s="12">
        <f t="shared" si="79"/>
        <v>0.68444576118199463</v>
      </c>
      <c r="M1277" s="13" cm="1">
        <f t="array" ref="M1277">BaseInfo!$C$10*(1-E1277)*INDEX(BaseInfo!$E$21:$AB$21,K1277)*INDEX(BaseInfo!$E$25:$P$25,J1277)/L1277/MIN(H1277,130)/BaseInfo!$C$6*1000000/3600-IF(I1277&lt;0.1,BaseInfo!$C$15/MIN(H1277,130)*3600,0)</f>
        <v>561.94826101741421</v>
      </c>
    </row>
    <row r="1278" spans="1:13" x14ac:dyDescent="0.25">
      <c r="A1278" s="1">
        <v>2</v>
      </c>
      <c r="B1278" s="1">
        <v>23</v>
      </c>
      <c r="C1278" s="1">
        <v>5</v>
      </c>
      <c r="D1278" s="5">
        <f>DATE(BaseInfo!$C$8,A1278,B1278)+TIME(C1278-1,0,0) + TIME(BaseInfo!$C$12,BaseInfo!$C$13,0)</f>
        <v>44615.395833333328</v>
      </c>
      <c r="E1278" s="2">
        <f t="shared" si="78"/>
        <v>0</v>
      </c>
      <c r="F1278" s="2">
        <v>0.56899999999999995</v>
      </c>
      <c r="G1278" s="2">
        <v>0.63300000000000001</v>
      </c>
      <c r="H1278" s="3">
        <v>217.23099999999999</v>
      </c>
      <c r="I1278" s="4">
        <v>0</v>
      </c>
      <c r="J1278" s="11">
        <f t="shared" si="76"/>
        <v>2</v>
      </c>
      <c r="K1278" s="11">
        <f t="shared" si="77"/>
        <v>10</v>
      </c>
      <c r="L1278" s="12">
        <f t="shared" si="79"/>
        <v>0.85114628589919838</v>
      </c>
      <c r="M1278" s="13" cm="1">
        <f t="array" ref="M1278">BaseInfo!$C$10*(1-E1278)*INDEX(BaseInfo!$E$21:$AB$21,K1278)*INDEX(BaseInfo!$E$25:$P$25,J1278)/L1278/MIN(H1278,130)/BaseInfo!$C$6*1000000/3600-IF(I1278&lt;0.1,BaseInfo!$C$15/MIN(H1278,130)*3600,0)</f>
        <v>287.67049950548437</v>
      </c>
    </row>
    <row r="1279" spans="1:13" x14ac:dyDescent="0.25">
      <c r="A1279" s="1">
        <v>2</v>
      </c>
      <c r="B1279" s="1">
        <v>23</v>
      </c>
      <c r="C1279" s="1">
        <v>6</v>
      </c>
      <c r="D1279" s="5">
        <f>DATE(BaseInfo!$C$8,A1279,B1279)+TIME(C1279-1,0,0) + TIME(BaseInfo!$C$12,BaseInfo!$C$13,0)</f>
        <v>44615.4375</v>
      </c>
      <c r="E1279" s="2">
        <f t="shared" si="78"/>
        <v>0</v>
      </c>
      <c r="F1279" s="2">
        <v>0.495</v>
      </c>
      <c r="G1279" s="2">
        <v>0.76500000000000001</v>
      </c>
      <c r="H1279" s="3">
        <v>444.47699999999998</v>
      </c>
      <c r="I1279" s="4">
        <v>0</v>
      </c>
      <c r="J1279" s="11">
        <f t="shared" si="76"/>
        <v>2</v>
      </c>
      <c r="K1279" s="11">
        <f t="shared" si="77"/>
        <v>11</v>
      </c>
      <c r="L1279" s="12">
        <f t="shared" si="79"/>
        <v>0.91118055290924638</v>
      </c>
      <c r="M1279" s="13" cm="1">
        <f t="array" ref="M1279">BaseInfo!$C$10*(1-E1279)*INDEX(BaseInfo!$E$21:$AB$21,K1279)*INDEX(BaseInfo!$E$25:$P$25,J1279)/L1279/MIN(H1279,130)/BaseInfo!$C$6*1000000/3600-IF(I1279&lt;0.1,BaseInfo!$C$15/MIN(H1279,130)*3600,0)</f>
        <v>214.27376639448116</v>
      </c>
    </row>
    <row r="1280" spans="1:13" x14ac:dyDescent="0.25">
      <c r="A1280" s="1">
        <v>2</v>
      </c>
      <c r="B1280" s="1">
        <v>23</v>
      </c>
      <c r="C1280" s="1">
        <v>7</v>
      </c>
      <c r="D1280" s="5">
        <f>DATE(BaseInfo!$C$8,A1280,B1280)+TIME(C1280-1,0,0) + TIME(BaseInfo!$C$12,BaseInfo!$C$13,0)</f>
        <v>44615.479166666664</v>
      </c>
      <c r="E1280" s="2">
        <f t="shared" si="78"/>
        <v>0</v>
      </c>
      <c r="F1280" s="2">
        <v>0.41399999999999998</v>
      </c>
      <c r="G1280" s="2">
        <v>1.024</v>
      </c>
      <c r="H1280" s="3">
        <v>839.64200000000005</v>
      </c>
      <c r="I1280" s="4">
        <v>0</v>
      </c>
      <c r="J1280" s="11">
        <f t="shared" si="76"/>
        <v>2</v>
      </c>
      <c r="K1280" s="11">
        <f t="shared" si="77"/>
        <v>12</v>
      </c>
      <c r="L1280" s="12">
        <f t="shared" si="79"/>
        <v>1.1045234266415538</v>
      </c>
      <c r="M1280" s="13" cm="1">
        <f t="array" ref="M1280">BaseInfo!$C$10*(1-E1280)*INDEX(BaseInfo!$E$21:$AB$21,K1280)*INDEX(BaseInfo!$E$25:$P$25,J1280)/L1280/MIN(H1280,130)/BaseInfo!$C$6*1000000/3600-IF(I1280&lt;0.1,BaseInfo!$C$15/MIN(H1280,130)*3600,0)</f>
        <v>146.43943349154921</v>
      </c>
    </row>
    <row r="1281" spans="1:13" x14ac:dyDescent="0.25">
      <c r="A1281" s="1">
        <v>2</v>
      </c>
      <c r="B1281" s="1">
        <v>23</v>
      </c>
      <c r="C1281" s="1">
        <v>8</v>
      </c>
      <c r="D1281" s="5">
        <f>DATE(BaseInfo!$C$8,A1281,B1281)+TIME(C1281-1,0,0) + TIME(BaseInfo!$C$12,BaseInfo!$C$13,0)</f>
        <v>44615.520833333328</v>
      </c>
      <c r="E1281" s="2">
        <f t="shared" si="78"/>
        <v>0</v>
      </c>
      <c r="F1281" s="2">
        <v>0.14699999999999999</v>
      </c>
      <c r="G1281" s="2">
        <v>1.2749999999999999</v>
      </c>
      <c r="H1281" s="3">
        <v>1160.6189999999999</v>
      </c>
      <c r="I1281" s="4">
        <v>0</v>
      </c>
      <c r="J1281" s="11">
        <f t="shared" si="76"/>
        <v>2</v>
      </c>
      <c r="K1281" s="11">
        <f t="shared" si="77"/>
        <v>13</v>
      </c>
      <c r="L1281" s="12">
        <f t="shared" si="79"/>
        <v>1.283446142228025</v>
      </c>
      <c r="M1281" s="13" cm="1">
        <f t="array" ref="M1281">BaseInfo!$C$10*(1-E1281)*INDEX(BaseInfo!$E$21:$AB$21,K1281)*INDEX(BaseInfo!$E$25:$P$25,J1281)/L1281/MIN(H1281,130)/BaseInfo!$C$6*1000000/3600-IF(I1281&lt;0.1,BaseInfo!$C$15/MIN(H1281,130)*3600,0)</f>
        <v>125.63854553825814</v>
      </c>
    </row>
    <row r="1282" spans="1:13" x14ac:dyDescent="0.25">
      <c r="A1282" s="1">
        <v>2</v>
      </c>
      <c r="B1282" s="1">
        <v>23</v>
      </c>
      <c r="C1282" s="1">
        <v>9</v>
      </c>
      <c r="D1282" s="5">
        <f>DATE(BaseInfo!$C$8,A1282,B1282)+TIME(C1282-1,0,0) + TIME(BaseInfo!$C$12,BaseInfo!$C$13,0)</f>
        <v>44615.5625</v>
      </c>
      <c r="E1282" s="2">
        <f t="shared" si="78"/>
        <v>0</v>
      </c>
      <c r="F1282" s="2">
        <v>-0.111</v>
      </c>
      <c r="G1282" s="2">
        <v>1.3580000000000001</v>
      </c>
      <c r="H1282" s="3">
        <v>1289.0309999999999</v>
      </c>
      <c r="I1282" s="4">
        <v>0</v>
      </c>
      <c r="J1282" s="11">
        <f t="shared" ref="J1282:J1345" si="80">MONTH(D1282)</f>
        <v>2</v>
      </c>
      <c r="K1282" s="11">
        <f t="shared" ref="K1282:K1345" si="81">HOUR(D1282)+1</f>
        <v>14</v>
      </c>
      <c r="L1282" s="12">
        <f t="shared" si="79"/>
        <v>1.3625288987760957</v>
      </c>
      <c r="M1282" s="13" cm="1">
        <f t="array" ref="M1282">BaseInfo!$C$10*(1-E1282)*INDEX(BaseInfo!$E$21:$AB$21,K1282)*INDEX(BaseInfo!$E$25:$P$25,J1282)/L1282/MIN(H1282,130)/BaseInfo!$C$6*1000000/3600-IF(I1282&lt;0.1,BaseInfo!$C$15/MIN(H1282,130)*3600,0)</f>
        <v>118.18560936807788</v>
      </c>
    </row>
    <row r="1283" spans="1:13" x14ac:dyDescent="0.25">
      <c r="A1283" s="1">
        <v>2</v>
      </c>
      <c r="B1283" s="1">
        <v>23</v>
      </c>
      <c r="C1283" s="1">
        <v>10</v>
      </c>
      <c r="D1283" s="5">
        <f>DATE(BaseInfo!$C$8,A1283,B1283)+TIME(C1283-1,0,0) + TIME(BaseInfo!$C$12,BaseInfo!$C$13,0)</f>
        <v>44615.604166666664</v>
      </c>
      <c r="E1283" s="2">
        <f t="shared" ref="E1283:E1346" si="82">IF(AND(I1283&gt;0.1,I1283&lt;1),(I1283-0.1)/0.9*0.7,IF(AND(I1283&gt;=1,I1283&lt;4),(I1283-4)/3*0.25+0.7,IF(I1283&gt;=4,0.99,0)))</f>
        <v>0</v>
      </c>
      <c r="F1283" s="2">
        <v>-0.53400000000000003</v>
      </c>
      <c r="G1283" s="2">
        <v>1.296</v>
      </c>
      <c r="H1283" s="3">
        <v>1306.3420000000001</v>
      </c>
      <c r="I1283" s="4">
        <v>0</v>
      </c>
      <c r="J1283" s="11">
        <f t="shared" si="80"/>
        <v>2</v>
      </c>
      <c r="K1283" s="11">
        <f t="shared" si="81"/>
        <v>15</v>
      </c>
      <c r="L1283" s="12">
        <f t="shared" ref="L1283:L1346" si="83">SQRT(F1283*F1283+G1283*G1283)</f>
        <v>1.4017032496216879</v>
      </c>
      <c r="M1283" s="13" cm="1">
        <f t="array" ref="M1283">BaseInfo!$C$10*(1-E1283)*INDEX(BaseInfo!$E$21:$AB$21,K1283)*INDEX(BaseInfo!$E$25:$P$25,J1283)/L1283/MIN(H1283,130)/BaseInfo!$C$6*1000000/3600-IF(I1283&lt;0.1,BaseInfo!$C$15/MIN(H1283,130)*3600,0)</f>
        <v>114.80520246291425</v>
      </c>
    </row>
    <row r="1284" spans="1:13" x14ac:dyDescent="0.25">
      <c r="A1284" s="1">
        <v>2</v>
      </c>
      <c r="B1284" s="1">
        <v>23</v>
      </c>
      <c r="C1284" s="1">
        <v>11</v>
      </c>
      <c r="D1284" s="5">
        <f>DATE(BaseInfo!$C$8,A1284,B1284)+TIME(C1284-1,0,0) + TIME(BaseInfo!$C$12,BaseInfo!$C$13,0)</f>
        <v>44615.645833333328</v>
      </c>
      <c r="E1284" s="2">
        <f t="shared" si="82"/>
        <v>0</v>
      </c>
      <c r="F1284" s="2">
        <v>-0.83199999999999996</v>
      </c>
      <c r="G1284" s="2">
        <v>1.214</v>
      </c>
      <c r="H1284" s="3">
        <v>1178.415</v>
      </c>
      <c r="I1284" s="4">
        <v>0</v>
      </c>
      <c r="J1284" s="11">
        <f t="shared" si="80"/>
        <v>2</v>
      </c>
      <c r="K1284" s="11">
        <f t="shared" si="81"/>
        <v>16</v>
      </c>
      <c r="L1284" s="12">
        <f t="shared" si="83"/>
        <v>1.4717404662507583</v>
      </c>
      <c r="M1284" s="13" cm="1">
        <f t="array" ref="M1284">BaseInfo!$C$10*(1-E1284)*INDEX(BaseInfo!$E$21:$AB$21,K1284)*INDEX(BaseInfo!$E$25:$P$25,J1284)/L1284/MIN(H1284,130)/BaseInfo!$C$6*1000000/3600-IF(I1284&lt;0.1,BaseInfo!$C$15/MIN(H1284,130)*3600,0)</f>
        <v>131.60592755234202</v>
      </c>
    </row>
    <row r="1285" spans="1:13" x14ac:dyDescent="0.25">
      <c r="A1285" s="1">
        <v>2</v>
      </c>
      <c r="B1285" s="1">
        <v>23</v>
      </c>
      <c r="C1285" s="1">
        <v>12</v>
      </c>
      <c r="D1285" s="5">
        <f>DATE(BaseInfo!$C$8,A1285,B1285)+TIME(C1285-1,0,0) + TIME(BaseInfo!$C$12,BaseInfo!$C$13,0)</f>
        <v>44615.6875</v>
      </c>
      <c r="E1285" s="2">
        <f t="shared" si="82"/>
        <v>0</v>
      </c>
      <c r="F1285" s="2">
        <v>-1.0609999999999999</v>
      </c>
      <c r="G1285" s="2">
        <v>1.022</v>
      </c>
      <c r="H1285" s="3">
        <v>430.721</v>
      </c>
      <c r="I1285" s="4">
        <v>0</v>
      </c>
      <c r="J1285" s="11">
        <f t="shared" si="80"/>
        <v>2</v>
      </c>
      <c r="K1285" s="11">
        <f t="shared" si="81"/>
        <v>17</v>
      </c>
      <c r="L1285" s="12">
        <f t="shared" si="83"/>
        <v>1.473161566156272</v>
      </c>
      <c r="M1285" s="13" cm="1">
        <f t="array" ref="M1285">BaseInfo!$C$10*(1-E1285)*INDEX(BaseInfo!$E$21:$AB$21,K1285)*INDEX(BaseInfo!$E$25:$P$25,J1285)/L1285/MIN(H1285,130)/BaseInfo!$C$6*1000000/3600-IF(I1285&lt;0.1,BaseInfo!$C$15/MIN(H1285,130)*3600,0)</f>
        <v>165.03768422237664</v>
      </c>
    </row>
    <row r="1286" spans="1:13" x14ac:dyDescent="0.25">
      <c r="A1286" s="1">
        <v>2</v>
      </c>
      <c r="B1286" s="1">
        <v>23</v>
      </c>
      <c r="C1286" s="1">
        <v>13</v>
      </c>
      <c r="D1286" s="5">
        <f>DATE(BaseInfo!$C$8,A1286,B1286)+TIME(C1286-1,0,0) + TIME(BaseInfo!$C$12,BaseInfo!$C$13,0)</f>
        <v>44615.729166666664</v>
      </c>
      <c r="E1286" s="2">
        <f t="shared" si="82"/>
        <v>0</v>
      </c>
      <c r="F1286" s="2">
        <v>-0.88600000000000001</v>
      </c>
      <c r="G1286" s="2">
        <v>1.1180000000000001</v>
      </c>
      <c r="H1286" s="3">
        <v>38.411000000000001</v>
      </c>
      <c r="I1286" s="4">
        <v>0</v>
      </c>
      <c r="J1286" s="11">
        <f t="shared" si="80"/>
        <v>2</v>
      </c>
      <c r="K1286" s="11">
        <f t="shared" si="81"/>
        <v>18</v>
      </c>
      <c r="L1286" s="12">
        <f t="shared" si="83"/>
        <v>1.4265062215076387</v>
      </c>
      <c r="M1286" s="13" cm="1">
        <f t="array" ref="M1286">BaseInfo!$C$10*(1-E1286)*INDEX(BaseInfo!$E$21:$AB$21,K1286)*INDEX(BaseInfo!$E$25:$P$25,J1286)/L1286/MIN(H1286,130)/BaseInfo!$C$6*1000000/3600-IF(I1286&lt;0.1,BaseInfo!$C$15/MIN(H1286,130)*3600,0)</f>
        <v>577.13617260322224</v>
      </c>
    </row>
    <row r="1287" spans="1:13" x14ac:dyDescent="0.25">
      <c r="A1287" s="1">
        <v>2</v>
      </c>
      <c r="B1287" s="1">
        <v>23</v>
      </c>
      <c r="C1287" s="1">
        <v>14</v>
      </c>
      <c r="D1287" s="5">
        <f>DATE(BaseInfo!$C$8,A1287,B1287)+TIME(C1287-1,0,0) + TIME(BaseInfo!$C$12,BaseInfo!$C$13,0)</f>
        <v>44615.770833333328</v>
      </c>
      <c r="E1287" s="2">
        <f t="shared" si="82"/>
        <v>0</v>
      </c>
      <c r="F1287" s="2">
        <v>-0.83599999999999997</v>
      </c>
      <c r="G1287" s="2">
        <v>1.4239999999999999</v>
      </c>
      <c r="H1287" s="3">
        <v>37.661999999999999</v>
      </c>
      <c r="I1287" s="4">
        <v>0</v>
      </c>
      <c r="J1287" s="11">
        <f t="shared" si="80"/>
        <v>2</v>
      </c>
      <c r="K1287" s="11">
        <f t="shared" si="81"/>
        <v>19</v>
      </c>
      <c r="L1287" s="12">
        <f t="shared" si="83"/>
        <v>1.6512637584589567</v>
      </c>
      <c r="M1287" s="13" cm="1">
        <f t="array" ref="M1287">BaseInfo!$C$10*(1-E1287)*INDEX(BaseInfo!$E$21:$AB$21,K1287)*INDEX(BaseInfo!$E$25:$P$25,J1287)/L1287/MIN(H1287,130)/BaseInfo!$C$6*1000000/3600-IF(I1287&lt;0.1,BaseInfo!$C$15/MIN(H1287,130)*3600,0)</f>
        <v>507.19518673734933</v>
      </c>
    </row>
    <row r="1288" spans="1:13" x14ac:dyDescent="0.25">
      <c r="A1288" s="1">
        <v>2</v>
      </c>
      <c r="B1288" s="1">
        <v>23</v>
      </c>
      <c r="C1288" s="1">
        <v>15</v>
      </c>
      <c r="D1288" s="5">
        <f>DATE(BaseInfo!$C$8,A1288,B1288)+TIME(C1288-1,0,0) + TIME(BaseInfo!$C$12,BaseInfo!$C$13,0)</f>
        <v>44615.8125</v>
      </c>
      <c r="E1288" s="2">
        <f t="shared" si="82"/>
        <v>0</v>
      </c>
      <c r="F1288" s="2">
        <v>-0.34799999999999998</v>
      </c>
      <c r="G1288" s="2">
        <v>2.024</v>
      </c>
      <c r="H1288" s="3">
        <v>37.481999999999999</v>
      </c>
      <c r="I1288" s="4">
        <v>0</v>
      </c>
      <c r="J1288" s="11">
        <f t="shared" si="80"/>
        <v>2</v>
      </c>
      <c r="K1288" s="11">
        <f t="shared" si="81"/>
        <v>20</v>
      </c>
      <c r="L1288" s="12">
        <f t="shared" si="83"/>
        <v>2.0536991016212669</v>
      </c>
      <c r="M1288" s="13" cm="1">
        <f t="array" ref="M1288">BaseInfo!$C$10*(1-E1288)*INDEX(BaseInfo!$E$21:$AB$21,K1288)*INDEX(BaseInfo!$E$25:$P$25,J1288)/L1288/MIN(H1288,130)/BaseInfo!$C$6*1000000/3600-IF(I1288&lt;0.1,BaseInfo!$C$15/MIN(H1288,130)*3600,0)</f>
        <v>352.2183390077729</v>
      </c>
    </row>
    <row r="1289" spans="1:13" x14ac:dyDescent="0.25">
      <c r="A1289" s="1">
        <v>2</v>
      </c>
      <c r="B1289" s="1">
        <v>23</v>
      </c>
      <c r="C1289" s="1">
        <v>16</v>
      </c>
      <c r="D1289" s="5">
        <f>DATE(BaseInfo!$C$8,A1289,B1289)+TIME(C1289-1,0,0) + TIME(BaseInfo!$C$12,BaseInfo!$C$13,0)</f>
        <v>44615.854166666664</v>
      </c>
      <c r="E1289" s="2">
        <f t="shared" si="82"/>
        <v>0</v>
      </c>
      <c r="F1289" s="2">
        <v>0.78100000000000003</v>
      </c>
      <c r="G1289" s="2">
        <v>2.5</v>
      </c>
      <c r="H1289" s="3">
        <v>37.299999999999997</v>
      </c>
      <c r="I1289" s="4">
        <v>0</v>
      </c>
      <c r="J1289" s="11">
        <f t="shared" si="80"/>
        <v>2</v>
      </c>
      <c r="K1289" s="11">
        <f t="shared" si="81"/>
        <v>21</v>
      </c>
      <c r="L1289" s="12">
        <f t="shared" si="83"/>
        <v>2.6191527255965812</v>
      </c>
      <c r="M1289" s="13" cm="1">
        <f t="array" ref="M1289">BaseInfo!$C$10*(1-E1289)*INDEX(BaseInfo!$E$21:$AB$21,K1289)*INDEX(BaseInfo!$E$25:$P$25,J1289)/L1289/MIN(H1289,130)/BaseInfo!$C$6*1000000/3600-IF(I1289&lt;0.1,BaseInfo!$C$15/MIN(H1289,130)*3600,0)</f>
        <v>209.65056528759195</v>
      </c>
    </row>
    <row r="1290" spans="1:13" x14ac:dyDescent="0.25">
      <c r="A1290" s="1">
        <v>2</v>
      </c>
      <c r="B1290" s="1">
        <v>23</v>
      </c>
      <c r="C1290" s="1">
        <v>17</v>
      </c>
      <c r="D1290" s="5">
        <f>DATE(BaseInfo!$C$8,A1290,B1290)+TIME(C1290-1,0,0) + TIME(BaseInfo!$C$12,BaseInfo!$C$13,0)</f>
        <v>44615.895833333328</v>
      </c>
      <c r="E1290" s="2">
        <f t="shared" si="82"/>
        <v>0</v>
      </c>
      <c r="F1290" s="2">
        <v>2.3919999999999999</v>
      </c>
      <c r="G1290" s="2">
        <v>1.9930000000000001</v>
      </c>
      <c r="H1290" s="3">
        <v>37.081000000000003</v>
      </c>
      <c r="I1290" s="4">
        <v>0</v>
      </c>
      <c r="J1290" s="11">
        <f t="shared" si="80"/>
        <v>2</v>
      </c>
      <c r="K1290" s="11">
        <f t="shared" si="81"/>
        <v>22</v>
      </c>
      <c r="L1290" s="12">
        <f t="shared" si="83"/>
        <v>3.1134728198588792</v>
      </c>
      <c r="M1290" s="13" cm="1">
        <f t="array" ref="M1290">BaseInfo!$C$10*(1-E1290)*INDEX(BaseInfo!$E$21:$AB$21,K1290)*INDEX(BaseInfo!$E$25:$P$25,J1290)/L1290/MIN(H1290,130)/BaseInfo!$C$6*1000000/3600-IF(I1290&lt;0.1,BaseInfo!$C$15/MIN(H1290,130)*3600,0)</f>
        <v>120.19292943938306</v>
      </c>
    </row>
    <row r="1291" spans="1:13" x14ac:dyDescent="0.25">
      <c r="A1291" s="1">
        <v>2</v>
      </c>
      <c r="B1291" s="1">
        <v>23</v>
      </c>
      <c r="C1291" s="1">
        <v>18</v>
      </c>
      <c r="D1291" s="5">
        <f>DATE(BaseInfo!$C$8,A1291,B1291)+TIME(C1291-1,0,0) + TIME(BaseInfo!$C$12,BaseInfo!$C$13,0)</f>
        <v>44615.9375</v>
      </c>
      <c r="E1291" s="2">
        <f t="shared" si="82"/>
        <v>0</v>
      </c>
      <c r="F1291" s="2">
        <v>2.5390000000000001</v>
      </c>
      <c r="G1291" s="2">
        <v>1.9379999999999999</v>
      </c>
      <c r="H1291" s="3">
        <v>36.908000000000001</v>
      </c>
      <c r="I1291" s="4">
        <v>0</v>
      </c>
      <c r="J1291" s="11">
        <f t="shared" si="80"/>
        <v>2</v>
      </c>
      <c r="K1291" s="11">
        <f t="shared" si="81"/>
        <v>23</v>
      </c>
      <c r="L1291" s="12">
        <f t="shared" si="83"/>
        <v>3.1941141181867625</v>
      </c>
      <c r="M1291" s="13" cm="1">
        <f t="array" ref="M1291">BaseInfo!$C$10*(1-E1291)*INDEX(BaseInfo!$E$21:$AB$21,K1291)*INDEX(BaseInfo!$E$25:$P$25,J1291)/L1291/MIN(H1291,130)/BaseInfo!$C$6*1000000/3600-IF(I1291&lt;0.1,BaseInfo!$C$15/MIN(H1291,130)*3600,0)</f>
        <v>44.766869979761879</v>
      </c>
    </row>
    <row r="1292" spans="1:13" x14ac:dyDescent="0.25">
      <c r="A1292" s="1">
        <v>2</v>
      </c>
      <c r="B1292" s="1">
        <v>23</v>
      </c>
      <c r="C1292" s="1">
        <v>19</v>
      </c>
      <c r="D1292" s="5">
        <f>DATE(BaseInfo!$C$8,A1292,B1292)+TIME(C1292-1,0,0) + TIME(BaseInfo!$C$12,BaseInfo!$C$13,0)</f>
        <v>44615.979166666664</v>
      </c>
      <c r="E1292" s="2">
        <f t="shared" si="82"/>
        <v>0</v>
      </c>
      <c r="F1292" s="2">
        <v>2.2709999999999999</v>
      </c>
      <c r="G1292" s="2">
        <v>1.966</v>
      </c>
      <c r="H1292" s="3">
        <v>36.79</v>
      </c>
      <c r="I1292" s="4">
        <v>0</v>
      </c>
      <c r="J1292" s="11">
        <f t="shared" si="80"/>
        <v>2</v>
      </c>
      <c r="K1292" s="11">
        <f t="shared" si="81"/>
        <v>24</v>
      </c>
      <c r="L1292" s="12">
        <f t="shared" si="83"/>
        <v>3.0037638056278659</v>
      </c>
      <c r="M1292" s="13" cm="1">
        <f t="array" ref="M1292">BaseInfo!$C$10*(1-E1292)*INDEX(BaseInfo!$E$21:$AB$21,K1292)*INDEX(BaseInfo!$E$25:$P$25,J1292)/L1292/MIN(H1292,130)/BaseInfo!$C$6*1000000/3600-IF(I1292&lt;0.1,BaseInfo!$C$15/MIN(H1292,130)*3600,0)</f>
        <v>9.6020067311339297</v>
      </c>
    </row>
    <row r="1293" spans="1:13" x14ac:dyDescent="0.25">
      <c r="A1293" s="1">
        <v>2</v>
      </c>
      <c r="B1293" s="1">
        <v>23</v>
      </c>
      <c r="C1293" s="1">
        <v>20</v>
      </c>
      <c r="D1293" s="5">
        <f>DATE(BaseInfo!$C$8,A1293,B1293)+TIME(C1293-1,0,0) + TIME(BaseInfo!$C$12,BaseInfo!$C$13,0)</f>
        <v>44616.020833333328</v>
      </c>
      <c r="E1293" s="2">
        <f t="shared" si="82"/>
        <v>0</v>
      </c>
      <c r="F1293" s="2">
        <v>1.9970000000000001</v>
      </c>
      <c r="G1293" s="2">
        <v>2.0539999999999998</v>
      </c>
      <c r="H1293" s="3">
        <v>36.713000000000001</v>
      </c>
      <c r="I1293" s="4">
        <v>0</v>
      </c>
      <c r="J1293" s="11">
        <f t="shared" si="80"/>
        <v>2</v>
      </c>
      <c r="K1293" s="11">
        <f t="shared" si="81"/>
        <v>1</v>
      </c>
      <c r="L1293" s="12">
        <f t="shared" si="83"/>
        <v>2.8647731149255082</v>
      </c>
      <c r="M1293" s="13" cm="1">
        <f t="array" ref="M1293">BaseInfo!$C$10*(1-E1293)*INDEX(BaseInfo!$E$21:$AB$21,K1293)*INDEX(BaseInfo!$E$25:$P$25,J1293)/L1293/MIN(H1293,130)/BaseInfo!$C$6*1000000/3600-IF(I1293&lt;0.1,BaseInfo!$C$15/MIN(H1293,130)*3600,0)</f>
        <v>10.564734032295613</v>
      </c>
    </row>
    <row r="1294" spans="1:13" x14ac:dyDescent="0.25">
      <c r="A1294" s="1">
        <v>2</v>
      </c>
      <c r="B1294" s="1">
        <v>23</v>
      </c>
      <c r="C1294" s="1">
        <v>21</v>
      </c>
      <c r="D1294" s="5">
        <f>DATE(BaseInfo!$C$8,A1294,B1294)+TIME(C1294-1,0,0) + TIME(BaseInfo!$C$12,BaseInfo!$C$13,0)</f>
        <v>44616.0625</v>
      </c>
      <c r="E1294" s="2">
        <f t="shared" si="82"/>
        <v>0</v>
      </c>
      <c r="F1294" s="2">
        <v>1.734</v>
      </c>
      <c r="G1294" s="2">
        <v>1.8939999999999999</v>
      </c>
      <c r="H1294" s="3">
        <v>36.665999999999997</v>
      </c>
      <c r="I1294" s="4">
        <v>0</v>
      </c>
      <c r="J1294" s="11">
        <f t="shared" si="80"/>
        <v>2</v>
      </c>
      <c r="K1294" s="11">
        <f t="shared" si="81"/>
        <v>2</v>
      </c>
      <c r="L1294" s="12">
        <f t="shared" si="83"/>
        <v>2.5678769440921423</v>
      </c>
      <c r="M1294" s="13" cm="1">
        <f t="array" ref="M1294">BaseInfo!$C$10*(1-E1294)*INDEX(BaseInfo!$E$21:$AB$21,K1294)*INDEX(BaseInfo!$E$25:$P$25,J1294)/L1294/MIN(H1294,130)/BaseInfo!$C$6*1000000/3600-IF(I1294&lt;0.1,BaseInfo!$C$15/MIN(H1294,130)*3600,0)</f>
        <v>12.936521488557498</v>
      </c>
    </row>
    <row r="1295" spans="1:13" x14ac:dyDescent="0.25">
      <c r="A1295" s="1">
        <v>2</v>
      </c>
      <c r="B1295" s="1">
        <v>23</v>
      </c>
      <c r="C1295" s="1">
        <v>22</v>
      </c>
      <c r="D1295" s="5">
        <f>DATE(BaseInfo!$C$8,A1295,B1295)+TIME(C1295-1,0,0) + TIME(BaseInfo!$C$12,BaseInfo!$C$13,0)</f>
        <v>44616.104166666664</v>
      </c>
      <c r="E1295" s="2">
        <f t="shared" si="82"/>
        <v>0</v>
      </c>
      <c r="F1295" s="2">
        <v>1.6559999999999999</v>
      </c>
      <c r="G1295" s="2">
        <v>1.7150000000000001</v>
      </c>
      <c r="H1295" s="3">
        <v>36.652999999999999</v>
      </c>
      <c r="I1295" s="4">
        <v>0</v>
      </c>
      <c r="J1295" s="11">
        <f t="shared" si="80"/>
        <v>2</v>
      </c>
      <c r="K1295" s="11">
        <f t="shared" si="81"/>
        <v>3</v>
      </c>
      <c r="L1295" s="12">
        <f t="shared" si="83"/>
        <v>2.3840220217103703</v>
      </c>
      <c r="M1295" s="13" cm="1">
        <f t="array" ref="M1295">BaseInfo!$C$10*(1-E1295)*INDEX(BaseInfo!$E$21:$AB$21,K1295)*INDEX(BaseInfo!$E$25:$P$25,J1295)/L1295/MIN(H1295,130)/BaseInfo!$C$6*1000000/3600-IF(I1295&lt;0.1,BaseInfo!$C$15/MIN(H1295,130)*3600,0)</f>
        <v>14.696580505597614</v>
      </c>
    </row>
    <row r="1296" spans="1:13" x14ac:dyDescent="0.25">
      <c r="A1296" s="1">
        <v>2</v>
      </c>
      <c r="B1296" s="1">
        <v>23</v>
      </c>
      <c r="C1296" s="1">
        <v>23</v>
      </c>
      <c r="D1296" s="5">
        <f>DATE(BaseInfo!$C$8,A1296,B1296)+TIME(C1296-1,0,0) + TIME(BaseInfo!$C$12,BaseInfo!$C$13,0)</f>
        <v>44616.145833333328</v>
      </c>
      <c r="E1296" s="2">
        <f t="shared" si="82"/>
        <v>0</v>
      </c>
      <c r="F1296" s="2">
        <v>1.954</v>
      </c>
      <c r="G1296" s="2">
        <v>1.4179999999999999</v>
      </c>
      <c r="H1296" s="3">
        <v>36.625</v>
      </c>
      <c r="I1296" s="4">
        <v>0</v>
      </c>
      <c r="J1296" s="11">
        <f t="shared" si="80"/>
        <v>2</v>
      </c>
      <c r="K1296" s="11">
        <f t="shared" si="81"/>
        <v>4</v>
      </c>
      <c r="L1296" s="12">
        <f t="shared" si="83"/>
        <v>2.4142990701236662</v>
      </c>
      <c r="M1296" s="13" cm="1">
        <f t="array" ref="M1296">BaseInfo!$C$10*(1-E1296)*INDEX(BaseInfo!$E$21:$AB$21,K1296)*INDEX(BaseInfo!$E$25:$P$25,J1296)/L1296/MIN(H1296,130)/BaseInfo!$C$6*1000000/3600-IF(I1296&lt;0.1,BaseInfo!$C$15/MIN(H1296,130)*3600,0)</f>
        <v>14.400102369759942</v>
      </c>
    </row>
    <row r="1297" spans="1:13" x14ac:dyDescent="0.25">
      <c r="A1297" s="1">
        <v>2</v>
      </c>
      <c r="B1297" s="1">
        <v>23</v>
      </c>
      <c r="C1297" s="1">
        <v>24</v>
      </c>
      <c r="D1297" s="5">
        <f>DATE(BaseInfo!$C$8,A1297,B1297)+TIME(C1297-1,0,0) + TIME(BaseInfo!$C$12,BaseInfo!$C$13,0)</f>
        <v>44616.1875</v>
      </c>
      <c r="E1297" s="2">
        <f t="shared" si="82"/>
        <v>0</v>
      </c>
      <c r="F1297" s="2">
        <v>2.2829999999999999</v>
      </c>
      <c r="G1297" s="2">
        <v>1.3420000000000001</v>
      </c>
      <c r="H1297" s="3">
        <v>36.57</v>
      </c>
      <c r="I1297" s="4">
        <v>0</v>
      </c>
      <c r="J1297" s="11">
        <f t="shared" si="80"/>
        <v>2</v>
      </c>
      <c r="K1297" s="11">
        <f t="shared" si="81"/>
        <v>5</v>
      </c>
      <c r="L1297" s="12">
        <f t="shared" si="83"/>
        <v>2.6482169473062438</v>
      </c>
      <c r="M1297" s="13" cm="1">
        <f t="array" ref="M1297">BaseInfo!$C$10*(1-E1297)*INDEX(BaseInfo!$E$21:$AB$21,K1297)*INDEX(BaseInfo!$E$25:$P$25,J1297)/L1297/MIN(H1297,130)/BaseInfo!$C$6*1000000/3600-IF(I1297&lt;0.1,BaseInfo!$C$15/MIN(H1297,130)*3600,0)</f>
        <v>56.523304607753943</v>
      </c>
    </row>
    <row r="1298" spans="1:13" x14ac:dyDescent="0.25">
      <c r="A1298" s="1">
        <v>2</v>
      </c>
      <c r="B1298" s="1">
        <v>24</v>
      </c>
      <c r="C1298" s="1">
        <v>1</v>
      </c>
      <c r="D1298" s="5">
        <f>DATE(BaseInfo!$C$8,A1298,B1298)+TIME(C1298-1,0,0) + TIME(BaseInfo!$C$12,BaseInfo!$C$13,0)</f>
        <v>44616.229166666664</v>
      </c>
      <c r="E1298" s="2">
        <f t="shared" si="82"/>
        <v>0</v>
      </c>
      <c r="F1298" s="2">
        <v>2.5990000000000002</v>
      </c>
      <c r="G1298" s="2">
        <v>1.337</v>
      </c>
      <c r="H1298" s="3">
        <v>36.491999999999997</v>
      </c>
      <c r="I1298" s="4">
        <v>0</v>
      </c>
      <c r="J1298" s="11">
        <f t="shared" si="80"/>
        <v>2</v>
      </c>
      <c r="K1298" s="11">
        <f t="shared" si="81"/>
        <v>6</v>
      </c>
      <c r="L1298" s="12">
        <f t="shared" si="83"/>
        <v>2.9227333097633115</v>
      </c>
      <c r="M1298" s="13" cm="1">
        <f t="array" ref="M1298">BaseInfo!$C$10*(1-E1298)*INDEX(BaseInfo!$E$21:$AB$21,K1298)*INDEX(BaseInfo!$E$25:$P$25,J1298)/L1298/MIN(H1298,130)/BaseInfo!$C$6*1000000/3600-IF(I1298&lt;0.1,BaseInfo!$C$15/MIN(H1298,130)*3600,0)</f>
        <v>90.572227234286714</v>
      </c>
    </row>
    <row r="1299" spans="1:13" x14ac:dyDescent="0.25">
      <c r="A1299" s="1">
        <v>2</v>
      </c>
      <c r="B1299" s="1">
        <v>24</v>
      </c>
      <c r="C1299" s="1">
        <v>2</v>
      </c>
      <c r="D1299" s="5">
        <f>DATE(BaseInfo!$C$8,A1299,B1299)+TIME(C1299-1,0,0) + TIME(BaseInfo!$C$12,BaseInfo!$C$13,0)</f>
        <v>44616.270833333328</v>
      </c>
      <c r="E1299" s="2">
        <f t="shared" si="82"/>
        <v>0</v>
      </c>
      <c r="F1299" s="2">
        <v>2.7330000000000001</v>
      </c>
      <c r="G1299" s="2">
        <v>1.5169999999999999</v>
      </c>
      <c r="H1299" s="3">
        <v>36.468000000000004</v>
      </c>
      <c r="I1299" s="4">
        <v>0</v>
      </c>
      <c r="J1299" s="11">
        <f t="shared" si="80"/>
        <v>2</v>
      </c>
      <c r="K1299" s="11">
        <f t="shared" si="81"/>
        <v>7</v>
      </c>
      <c r="L1299" s="12">
        <f t="shared" si="83"/>
        <v>3.1257923795415459</v>
      </c>
      <c r="M1299" s="13" cm="1">
        <f t="array" ref="M1299">BaseInfo!$C$10*(1-E1299)*INDEX(BaseInfo!$E$21:$AB$21,K1299)*INDEX(BaseInfo!$E$25:$P$25,J1299)/L1299/MIN(H1299,130)/BaseInfo!$C$6*1000000/3600-IF(I1299&lt;0.1,BaseInfo!$C$15/MIN(H1299,130)*3600,0)</f>
        <v>121.6927022286514</v>
      </c>
    </row>
    <row r="1300" spans="1:13" x14ac:dyDescent="0.25">
      <c r="A1300" s="1">
        <v>2</v>
      </c>
      <c r="B1300" s="1">
        <v>24</v>
      </c>
      <c r="C1300" s="1">
        <v>3</v>
      </c>
      <c r="D1300" s="5">
        <f>DATE(BaseInfo!$C$8,A1300,B1300)+TIME(C1300-1,0,0) + TIME(BaseInfo!$C$12,BaseInfo!$C$13,0)</f>
        <v>44616.3125</v>
      </c>
      <c r="E1300" s="2">
        <f t="shared" si="82"/>
        <v>0</v>
      </c>
      <c r="F1300" s="2">
        <v>2.3380000000000001</v>
      </c>
      <c r="G1300" s="2">
        <v>2.0510000000000002</v>
      </c>
      <c r="H1300" s="3">
        <v>58.966000000000001</v>
      </c>
      <c r="I1300" s="4">
        <v>0</v>
      </c>
      <c r="J1300" s="11">
        <f t="shared" si="80"/>
        <v>2</v>
      </c>
      <c r="K1300" s="11">
        <f t="shared" si="81"/>
        <v>8</v>
      </c>
      <c r="L1300" s="12">
        <f t="shared" si="83"/>
        <v>3.1101197726132672</v>
      </c>
      <c r="M1300" s="13" cm="1">
        <f t="array" ref="M1300">BaseInfo!$C$10*(1-E1300)*INDEX(BaseInfo!$E$21:$AB$21,K1300)*INDEX(BaseInfo!$E$25:$P$25,J1300)/L1300/MIN(H1300,130)/BaseInfo!$C$6*1000000/3600-IF(I1300&lt;0.1,BaseInfo!$C$15/MIN(H1300,130)*3600,0)</f>
        <v>110.71918273532536</v>
      </c>
    </row>
    <row r="1301" spans="1:13" x14ac:dyDescent="0.25">
      <c r="A1301" s="1">
        <v>2</v>
      </c>
      <c r="B1301" s="1">
        <v>24</v>
      </c>
      <c r="C1301" s="1">
        <v>4</v>
      </c>
      <c r="D1301" s="5">
        <f>DATE(BaseInfo!$C$8,A1301,B1301)+TIME(C1301-1,0,0) + TIME(BaseInfo!$C$12,BaseInfo!$C$13,0)</f>
        <v>44616.354166666664</v>
      </c>
      <c r="E1301" s="2">
        <f t="shared" si="82"/>
        <v>0</v>
      </c>
      <c r="F1301" s="2">
        <v>2.0699999999999998</v>
      </c>
      <c r="G1301" s="2">
        <v>2.4140000000000001</v>
      </c>
      <c r="H1301" s="3">
        <v>171.321</v>
      </c>
      <c r="I1301" s="4">
        <v>0</v>
      </c>
      <c r="J1301" s="11">
        <f t="shared" si="80"/>
        <v>2</v>
      </c>
      <c r="K1301" s="11">
        <f t="shared" si="81"/>
        <v>9</v>
      </c>
      <c r="L1301" s="12">
        <f t="shared" si="83"/>
        <v>3.179983647756699</v>
      </c>
      <c r="M1301" s="13" cm="1">
        <f t="array" ref="M1301">BaseInfo!$C$10*(1-E1301)*INDEX(BaseInfo!$E$21:$AB$21,K1301)*INDEX(BaseInfo!$E$25:$P$25,J1301)/L1301/MIN(H1301,130)/BaseInfo!$C$6*1000000/3600-IF(I1301&lt;0.1,BaseInfo!$C$15/MIN(H1301,130)*3600,0)</f>
        <v>64.604010230056161</v>
      </c>
    </row>
    <row r="1302" spans="1:13" x14ac:dyDescent="0.25">
      <c r="A1302" s="1">
        <v>2</v>
      </c>
      <c r="B1302" s="1">
        <v>24</v>
      </c>
      <c r="C1302" s="1">
        <v>5</v>
      </c>
      <c r="D1302" s="5">
        <f>DATE(BaseInfo!$C$8,A1302,B1302)+TIME(C1302-1,0,0) + TIME(BaseInfo!$C$12,BaseInfo!$C$13,0)</f>
        <v>44616.395833333328</v>
      </c>
      <c r="E1302" s="2">
        <f t="shared" si="82"/>
        <v>0</v>
      </c>
      <c r="F1302" s="2">
        <v>1.992</v>
      </c>
      <c r="G1302" s="2">
        <v>2.7250000000000001</v>
      </c>
      <c r="H1302" s="3">
        <v>281.06599999999997</v>
      </c>
      <c r="I1302" s="4">
        <v>0</v>
      </c>
      <c r="J1302" s="11">
        <f t="shared" si="80"/>
        <v>2</v>
      </c>
      <c r="K1302" s="11">
        <f t="shared" si="81"/>
        <v>10</v>
      </c>
      <c r="L1302" s="12">
        <f t="shared" si="83"/>
        <v>3.3754538954042905</v>
      </c>
      <c r="M1302" s="13" cm="1">
        <f t="array" ref="M1302">BaseInfo!$C$10*(1-E1302)*INDEX(BaseInfo!$E$21:$AB$21,K1302)*INDEX(BaseInfo!$E$25:$P$25,J1302)/L1302/MIN(H1302,130)/BaseInfo!$C$6*1000000/3600-IF(I1302&lt;0.1,BaseInfo!$C$15/MIN(H1302,130)*3600,0)</f>
        <v>70.467348772697719</v>
      </c>
    </row>
    <row r="1303" spans="1:13" x14ac:dyDescent="0.25">
      <c r="A1303" s="1">
        <v>2</v>
      </c>
      <c r="B1303" s="1">
        <v>24</v>
      </c>
      <c r="C1303" s="1">
        <v>6</v>
      </c>
      <c r="D1303" s="5">
        <f>DATE(BaseInfo!$C$8,A1303,B1303)+TIME(C1303-1,0,0) + TIME(BaseInfo!$C$12,BaseInfo!$C$13,0)</f>
        <v>44616.4375</v>
      </c>
      <c r="E1303" s="2">
        <f t="shared" si="82"/>
        <v>0</v>
      </c>
      <c r="F1303" s="2">
        <v>2.1</v>
      </c>
      <c r="G1303" s="2">
        <v>2.8420000000000001</v>
      </c>
      <c r="H1303" s="3">
        <v>398.185</v>
      </c>
      <c r="I1303" s="4">
        <v>0</v>
      </c>
      <c r="J1303" s="11">
        <f t="shared" si="80"/>
        <v>2</v>
      </c>
      <c r="K1303" s="11">
        <f t="shared" si="81"/>
        <v>11</v>
      </c>
      <c r="L1303" s="12">
        <f t="shared" si="83"/>
        <v>3.5336898562267742</v>
      </c>
      <c r="M1303" s="13" cm="1">
        <f t="array" ref="M1303">BaseInfo!$C$10*(1-E1303)*INDEX(BaseInfo!$E$21:$AB$21,K1303)*INDEX(BaseInfo!$E$25:$P$25,J1303)/L1303/MIN(H1303,130)/BaseInfo!$C$6*1000000/3600-IF(I1303&lt;0.1,BaseInfo!$C$15/MIN(H1303,130)*3600,0)</f>
        <v>53.196449923494811</v>
      </c>
    </row>
    <row r="1304" spans="1:13" x14ac:dyDescent="0.25">
      <c r="A1304" s="1">
        <v>2</v>
      </c>
      <c r="B1304" s="1">
        <v>24</v>
      </c>
      <c r="C1304" s="1">
        <v>7</v>
      </c>
      <c r="D1304" s="5">
        <f>DATE(BaseInfo!$C$8,A1304,B1304)+TIME(C1304-1,0,0) + TIME(BaseInfo!$C$12,BaseInfo!$C$13,0)</f>
        <v>44616.479166666664</v>
      </c>
      <c r="E1304" s="2">
        <f t="shared" si="82"/>
        <v>0</v>
      </c>
      <c r="F1304" s="2">
        <v>2.16</v>
      </c>
      <c r="G1304" s="2">
        <v>2.984</v>
      </c>
      <c r="H1304" s="3">
        <v>548.5</v>
      </c>
      <c r="I1304" s="4">
        <v>0</v>
      </c>
      <c r="J1304" s="11">
        <f t="shared" si="80"/>
        <v>2</v>
      </c>
      <c r="K1304" s="11">
        <f t="shared" si="81"/>
        <v>12</v>
      </c>
      <c r="L1304" s="12">
        <f t="shared" si="83"/>
        <v>3.6837285459164879</v>
      </c>
      <c r="M1304" s="13" cm="1">
        <f t="array" ref="M1304">BaseInfo!$C$10*(1-E1304)*INDEX(BaseInfo!$E$21:$AB$21,K1304)*INDEX(BaseInfo!$E$25:$P$25,J1304)/L1304/MIN(H1304,130)/BaseInfo!$C$6*1000000/3600-IF(I1304&lt;0.1,BaseInfo!$C$15/MIN(H1304,130)*3600,0)</f>
        <v>41.969262602278931</v>
      </c>
    </row>
    <row r="1305" spans="1:13" x14ac:dyDescent="0.25">
      <c r="A1305" s="1">
        <v>2</v>
      </c>
      <c r="B1305" s="1">
        <v>24</v>
      </c>
      <c r="C1305" s="1">
        <v>8</v>
      </c>
      <c r="D1305" s="5">
        <f>DATE(BaseInfo!$C$8,A1305,B1305)+TIME(C1305-1,0,0) + TIME(BaseInfo!$C$12,BaseInfo!$C$13,0)</f>
        <v>44616.520833333328</v>
      </c>
      <c r="E1305" s="2">
        <f t="shared" si="82"/>
        <v>0</v>
      </c>
      <c r="F1305" s="2">
        <v>2.1459999999999999</v>
      </c>
      <c r="G1305" s="2">
        <v>3.2250000000000001</v>
      </c>
      <c r="H1305" s="3">
        <v>727.42499999999995</v>
      </c>
      <c r="I1305" s="4">
        <v>0</v>
      </c>
      <c r="J1305" s="11">
        <f t="shared" si="80"/>
        <v>2</v>
      </c>
      <c r="K1305" s="11">
        <f t="shared" si="81"/>
        <v>13</v>
      </c>
      <c r="L1305" s="12">
        <f t="shared" si="83"/>
        <v>3.8737502500806631</v>
      </c>
      <c r="M1305" s="13" cm="1">
        <f t="array" ref="M1305">BaseInfo!$C$10*(1-E1305)*INDEX(BaseInfo!$E$21:$AB$21,K1305)*INDEX(BaseInfo!$E$25:$P$25,J1305)/L1305/MIN(H1305,130)/BaseInfo!$C$6*1000000/3600-IF(I1305&lt;0.1,BaseInfo!$C$15/MIN(H1305,130)*3600,0)</f>
        <v>39.774674876336896</v>
      </c>
    </row>
    <row r="1306" spans="1:13" x14ac:dyDescent="0.25">
      <c r="A1306" s="1">
        <v>2</v>
      </c>
      <c r="B1306" s="1">
        <v>24</v>
      </c>
      <c r="C1306" s="1">
        <v>9</v>
      </c>
      <c r="D1306" s="5">
        <f>DATE(BaseInfo!$C$8,A1306,B1306)+TIME(C1306-1,0,0) + TIME(BaseInfo!$C$12,BaseInfo!$C$13,0)</f>
        <v>44616.5625</v>
      </c>
      <c r="E1306" s="2">
        <f t="shared" si="82"/>
        <v>0</v>
      </c>
      <c r="F1306" s="2">
        <v>1.9590000000000001</v>
      </c>
      <c r="G1306" s="2">
        <v>3.42</v>
      </c>
      <c r="H1306" s="3">
        <v>908.95899999999995</v>
      </c>
      <c r="I1306" s="4">
        <v>0</v>
      </c>
      <c r="J1306" s="11">
        <f t="shared" si="80"/>
        <v>2</v>
      </c>
      <c r="K1306" s="11">
        <f t="shared" si="81"/>
        <v>14</v>
      </c>
      <c r="L1306" s="12">
        <f t="shared" si="83"/>
        <v>3.94132985171249</v>
      </c>
      <c r="M1306" s="13" cm="1">
        <f t="array" ref="M1306">BaseInfo!$C$10*(1-E1306)*INDEX(BaseInfo!$E$21:$AB$21,K1306)*INDEX(BaseInfo!$E$25:$P$25,J1306)/L1306/MIN(H1306,130)/BaseInfo!$C$6*1000000/3600-IF(I1306&lt;0.1,BaseInfo!$C$15/MIN(H1306,130)*3600,0)</f>
        <v>39.045200231087321</v>
      </c>
    </row>
    <row r="1307" spans="1:13" x14ac:dyDescent="0.25">
      <c r="A1307" s="1">
        <v>2</v>
      </c>
      <c r="B1307" s="1">
        <v>24</v>
      </c>
      <c r="C1307" s="1">
        <v>10</v>
      </c>
      <c r="D1307" s="5">
        <f>DATE(BaseInfo!$C$8,A1307,B1307)+TIME(C1307-1,0,0) + TIME(BaseInfo!$C$12,BaseInfo!$C$13,0)</f>
        <v>44616.604166666664</v>
      </c>
      <c r="E1307" s="2">
        <f t="shared" si="82"/>
        <v>0</v>
      </c>
      <c r="F1307" s="2">
        <v>1.571</v>
      </c>
      <c r="G1307" s="2">
        <v>3.448</v>
      </c>
      <c r="H1307" s="3">
        <v>1013.562</v>
      </c>
      <c r="I1307" s="4">
        <v>0</v>
      </c>
      <c r="J1307" s="11">
        <f t="shared" si="80"/>
        <v>2</v>
      </c>
      <c r="K1307" s="11">
        <f t="shared" si="81"/>
        <v>15</v>
      </c>
      <c r="L1307" s="12">
        <f t="shared" si="83"/>
        <v>3.7890295591351619</v>
      </c>
      <c r="M1307" s="13" cm="1">
        <f t="array" ref="M1307">BaseInfo!$C$10*(1-E1307)*INDEX(BaseInfo!$E$21:$AB$21,K1307)*INDEX(BaseInfo!$E$25:$P$25,J1307)/L1307/MIN(H1307,130)/BaseInfo!$C$6*1000000/3600-IF(I1307&lt;0.1,BaseInfo!$C$15/MIN(H1307,130)*3600,0)</f>
        <v>40.725934037966496</v>
      </c>
    </row>
    <row r="1308" spans="1:13" x14ac:dyDescent="0.25">
      <c r="A1308" s="1">
        <v>2</v>
      </c>
      <c r="B1308" s="1">
        <v>24</v>
      </c>
      <c r="C1308" s="1">
        <v>11</v>
      </c>
      <c r="D1308" s="5">
        <f>DATE(BaseInfo!$C$8,A1308,B1308)+TIME(C1308-1,0,0) + TIME(BaseInfo!$C$12,BaseInfo!$C$13,0)</f>
        <v>44616.645833333328</v>
      </c>
      <c r="E1308" s="2">
        <f t="shared" si="82"/>
        <v>0</v>
      </c>
      <c r="F1308" s="2">
        <v>1.18</v>
      </c>
      <c r="G1308" s="2">
        <v>3.3919999999999999</v>
      </c>
      <c r="H1308" s="3">
        <v>960.43700000000001</v>
      </c>
      <c r="I1308" s="4">
        <v>0</v>
      </c>
      <c r="J1308" s="11">
        <f t="shared" si="80"/>
        <v>2</v>
      </c>
      <c r="K1308" s="11">
        <f t="shared" si="81"/>
        <v>16</v>
      </c>
      <c r="L1308" s="12">
        <f t="shared" si="83"/>
        <v>3.591387475614404</v>
      </c>
      <c r="M1308" s="13" cm="1">
        <f t="array" ref="M1308">BaseInfo!$C$10*(1-E1308)*INDEX(BaseInfo!$E$21:$AB$21,K1308)*INDEX(BaseInfo!$E$25:$P$25,J1308)/L1308/MIN(H1308,130)/BaseInfo!$C$6*1000000/3600-IF(I1308&lt;0.1,BaseInfo!$C$15/MIN(H1308,130)*3600,0)</f>
        <v>52.297330414585211</v>
      </c>
    </row>
    <row r="1309" spans="1:13" x14ac:dyDescent="0.25">
      <c r="A1309" s="1">
        <v>2</v>
      </c>
      <c r="B1309" s="1">
        <v>24</v>
      </c>
      <c r="C1309" s="1">
        <v>12</v>
      </c>
      <c r="D1309" s="5">
        <f>DATE(BaseInfo!$C$8,A1309,B1309)+TIME(C1309-1,0,0) + TIME(BaseInfo!$C$12,BaseInfo!$C$13,0)</f>
        <v>44616.6875</v>
      </c>
      <c r="E1309" s="2">
        <f t="shared" si="82"/>
        <v>0</v>
      </c>
      <c r="F1309" s="2">
        <v>0.89700000000000002</v>
      </c>
      <c r="G1309" s="2">
        <v>2.944</v>
      </c>
      <c r="H1309" s="3">
        <v>361.38499999999999</v>
      </c>
      <c r="I1309" s="4">
        <v>0</v>
      </c>
      <c r="J1309" s="11">
        <f t="shared" si="80"/>
        <v>2</v>
      </c>
      <c r="K1309" s="11">
        <f t="shared" si="81"/>
        <v>17</v>
      </c>
      <c r="L1309" s="12">
        <f t="shared" si="83"/>
        <v>3.0776200220300098</v>
      </c>
      <c r="M1309" s="13" cm="1">
        <f t="array" ref="M1309">BaseInfo!$C$10*(1-E1309)*INDEX(BaseInfo!$E$21:$AB$21,K1309)*INDEX(BaseInfo!$E$25:$P$25,J1309)/L1309/MIN(H1309,130)/BaseInfo!$C$6*1000000/3600-IF(I1309&lt;0.1,BaseInfo!$C$15/MIN(H1309,130)*3600,0)</f>
        <v>77.554752026354976</v>
      </c>
    </row>
    <row r="1310" spans="1:13" x14ac:dyDescent="0.25">
      <c r="A1310" s="1">
        <v>2</v>
      </c>
      <c r="B1310" s="1">
        <v>24</v>
      </c>
      <c r="C1310" s="1">
        <v>13</v>
      </c>
      <c r="D1310" s="5">
        <f>DATE(BaseInfo!$C$8,A1310,B1310)+TIME(C1310-1,0,0) + TIME(BaseInfo!$C$12,BaseInfo!$C$13,0)</f>
        <v>44616.729166666664</v>
      </c>
      <c r="E1310" s="2">
        <f t="shared" si="82"/>
        <v>0</v>
      </c>
      <c r="F1310" s="2">
        <v>1.1459999999999999</v>
      </c>
      <c r="G1310" s="2">
        <v>2.6219999999999999</v>
      </c>
      <c r="H1310" s="3">
        <v>38.241999999999997</v>
      </c>
      <c r="I1310" s="4">
        <v>0</v>
      </c>
      <c r="J1310" s="11">
        <f t="shared" si="80"/>
        <v>2</v>
      </c>
      <c r="K1310" s="11">
        <f t="shared" si="81"/>
        <v>18</v>
      </c>
      <c r="L1310" s="12">
        <f t="shared" si="83"/>
        <v>2.8615031015185011</v>
      </c>
      <c r="M1310" s="13" cm="1">
        <f t="array" ref="M1310">BaseInfo!$C$10*(1-E1310)*INDEX(BaseInfo!$E$21:$AB$21,K1310)*INDEX(BaseInfo!$E$25:$P$25,J1310)/L1310/MIN(H1310,130)/BaseInfo!$C$6*1000000/3600-IF(I1310&lt;0.1,BaseInfo!$C$15/MIN(H1310,130)*3600,0)</f>
        <v>284.26247676495137</v>
      </c>
    </row>
    <row r="1311" spans="1:13" x14ac:dyDescent="0.25">
      <c r="A1311" s="1">
        <v>2</v>
      </c>
      <c r="B1311" s="1">
        <v>24</v>
      </c>
      <c r="C1311" s="1">
        <v>14</v>
      </c>
      <c r="D1311" s="5">
        <f>DATE(BaseInfo!$C$8,A1311,B1311)+TIME(C1311-1,0,0) + TIME(BaseInfo!$C$12,BaseInfo!$C$13,0)</f>
        <v>44616.770833333328</v>
      </c>
      <c r="E1311" s="2">
        <f t="shared" si="82"/>
        <v>0</v>
      </c>
      <c r="F1311" s="2">
        <v>2.2719999999999998</v>
      </c>
      <c r="G1311" s="2">
        <v>2.2290000000000001</v>
      </c>
      <c r="H1311" s="3">
        <v>37.604999999999997</v>
      </c>
      <c r="I1311" s="4">
        <v>0</v>
      </c>
      <c r="J1311" s="11">
        <f t="shared" si="80"/>
        <v>2</v>
      </c>
      <c r="K1311" s="11">
        <f t="shared" si="81"/>
        <v>19</v>
      </c>
      <c r="L1311" s="12">
        <f t="shared" si="83"/>
        <v>3.1828328576913991</v>
      </c>
      <c r="M1311" s="13" cm="1">
        <f t="array" ref="M1311">BaseInfo!$C$10*(1-E1311)*INDEX(BaseInfo!$E$21:$AB$21,K1311)*INDEX(BaseInfo!$E$25:$P$25,J1311)/L1311/MIN(H1311,130)/BaseInfo!$C$6*1000000/3600-IF(I1311&lt;0.1,BaseInfo!$C$15/MIN(H1311,130)*3600,0)</f>
        <v>258.92672432061346</v>
      </c>
    </row>
    <row r="1312" spans="1:13" x14ac:dyDescent="0.25">
      <c r="A1312" s="1">
        <v>2</v>
      </c>
      <c r="B1312" s="1">
        <v>24</v>
      </c>
      <c r="C1312" s="1">
        <v>15</v>
      </c>
      <c r="D1312" s="5">
        <f>DATE(BaseInfo!$C$8,A1312,B1312)+TIME(C1312-1,0,0) + TIME(BaseInfo!$C$12,BaseInfo!$C$13,0)</f>
        <v>44616.8125</v>
      </c>
      <c r="E1312" s="2">
        <f t="shared" si="82"/>
        <v>0</v>
      </c>
      <c r="F1312" s="2">
        <v>3.3039999999999998</v>
      </c>
      <c r="G1312" s="2">
        <v>0.98299999999999998</v>
      </c>
      <c r="H1312" s="3">
        <v>37.392000000000003</v>
      </c>
      <c r="I1312" s="4">
        <v>0</v>
      </c>
      <c r="J1312" s="11">
        <f t="shared" si="80"/>
        <v>2</v>
      </c>
      <c r="K1312" s="11">
        <f t="shared" si="81"/>
        <v>20</v>
      </c>
      <c r="L1312" s="12">
        <f t="shared" si="83"/>
        <v>3.4471299656380809</v>
      </c>
      <c r="M1312" s="13" cm="1">
        <f t="array" ref="M1312">BaseInfo!$C$10*(1-E1312)*INDEX(BaseInfo!$E$21:$AB$21,K1312)*INDEX(BaseInfo!$E$25:$P$25,J1312)/L1312/MIN(H1312,130)/BaseInfo!$C$6*1000000/3600-IF(I1312&lt;0.1,BaseInfo!$C$15/MIN(H1312,130)*3600,0)</f>
        <v>206.45463784385132</v>
      </c>
    </row>
    <row r="1313" spans="1:13" x14ac:dyDescent="0.25">
      <c r="A1313" s="1">
        <v>2</v>
      </c>
      <c r="B1313" s="1">
        <v>24</v>
      </c>
      <c r="C1313" s="1">
        <v>16</v>
      </c>
      <c r="D1313" s="5">
        <f>DATE(BaseInfo!$C$8,A1313,B1313)+TIME(C1313-1,0,0) + TIME(BaseInfo!$C$12,BaseInfo!$C$13,0)</f>
        <v>44616.854166666664</v>
      </c>
      <c r="E1313" s="2">
        <f t="shared" si="82"/>
        <v>0</v>
      </c>
      <c r="F1313" s="2">
        <v>3.431</v>
      </c>
      <c r="G1313" s="2">
        <v>0.74</v>
      </c>
      <c r="H1313" s="3">
        <v>37.186</v>
      </c>
      <c r="I1313" s="4">
        <v>0</v>
      </c>
      <c r="J1313" s="11">
        <f t="shared" si="80"/>
        <v>2</v>
      </c>
      <c r="K1313" s="11">
        <f t="shared" si="81"/>
        <v>21</v>
      </c>
      <c r="L1313" s="12">
        <f t="shared" si="83"/>
        <v>3.5098947277660622</v>
      </c>
      <c r="M1313" s="13" cm="1">
        <f t="array" ref="M1313">BaseInfo!$C$10*(1-E1313)*INDEX(BaseInfo!$E$21:$AB$21,K1313)*INDEX(BaseInfo!$E$25:$P$25,J1313)/L1313/MIN(H1313,130)/BaseInfo!$C$6*1000000/3600-IF(I1313&lt;0.1,BaseInfo!$C$15/MIN(H1313,130)*3600,0)</f>
        <v>154.46813726435744</v>
      </c>
    </row>
    <row r="1314" spans="1:13" x14ac:dyDescent="0.25">
      <c r="A1314" s="1">
        <v>2</v>
      </c>
      <c r="B1314" s="1">
        <v>24</v>
      </c>
      <c r="C1314" s="1">
        <v>17</v>
      </c>
      <c r="D1314" s="5">
        <f>DATE(BaseInfo!$C$8,A1314,B1314)+TIME(C1314-1,0,0) + TIME(BaseInfo!$C$12,BaseInfo!$C$13,0)</f>
        <v>44616.895833333328</v>
      </c>
      <c r="E1314" s="2">
        <f t="shared" si="82"/>
        <v>0</v>
      </c>
      <c r="F1314" s="2">
        <v>3.1709999999999998</v>
      </c>
      <c r="G1314" s="2">
        <v>0.99099999999999999</v>
      </c>
      <c r="H1314" s="3">
        <v>37.085999999999999</v>
      </c>
      <c r="I1314" s="4">
        <v>0</v>
      </c>
      <c r="J1314" s="11">
        <f t="shared" si="80"/>
        <v>2</v>
      </c>
      <c r="K1314" s="11">
        <f t="shared" si="81"/>
        <v>22</v>
      </c>
      <c r="L1314" s="12">
        <f t="shared" si="83"/>
        <v>3.3222465290823919</v>
      </c>
      <c r="M1314" s="13" cm="1">
        <f t="array" ref="M1314">BaseInfo!$C$10*(1-E1314)*INDEX(BaseInfo!$E$21:$AB$21,K1314)*INDEX(BaseInfo!$E$25:$P$25,J1314)/L1314/MIN(H1314,130)/BaseInfo!$C$6*1000000/3600-IF(I1314&lt;0.1,BaseInfo!$C$15/MIN(H1314,130)*3600,0)</f>
        <v>112.01467493492086</v>
      </c>
    </row>
    <row r="1315" spans="1:13" x14ac:dyDescent="0.25">
      <c r="A1315" s="1">
        <v>2</v>
      </c>
      <c r="B1315" s="1">
        <v>24</v>
      </c>
      <c r="C1315" s="1">
        <v>18</v>
      </c>
      <c r="D1315" s="5">
        <f>DATE(BaseInfo!$C$8,A1315,B1315)+TIME(C1315-1,0,0) + TIME(BaseInfo!$C$12,BaseInfo!$C$13,0)</f>
        <v>44616.9375</v>
      </c>
      <c r="E1315" s="2">
        <f t="shared" si="82"/>
        <v>0</v>
      </c>
      <c r="F1315" s="2">
        <v>3.2530000000000001</v>
      </c>
      <c r="G1315" s="2">
        <v>1.0649999999999999</v>
      </c>
      <c r="H1315" s="3">
        <v>37.466999999999999</v>
      </c>
      <c r="I1315" s="4">
        <v>0</v>
      </c>
      <c r="J1315" s="11">
        <f t="shared" si="80"/>
        <v>2</v>
      </c>
      <c r="K1315" s="11">
        <f t="shared" si="81"/>
        <v>23</v>
      </c>
      <c r="L1315" s="12">
        <f t="shared" si="83"/>
        <v>3.4228984793592696</v>
      </c>
      <c r="M1315" s="13" cm="1">
        <f t="array" ref="M1315">BaseInfo!$C$10*(1-E1315)*INDEX(BaseInfo!$E$21:$AB$21,K1315)*INDEX(BaseInfo!$E$25:$P$25,J1315)/L1315/MIN(H1315,130)/BaseInfo!$C$6*1000000/3600-IF(I1315&lt;0.1,BaseInfo!$C$15/MIN(H1315,130)*3600,0)</f>
        <v>40.509188032047781</v>
      </c>
    </row>
    <row r="1316" spans="1:13" x14ac:dyDescent="0.25">
      <c r="A1316" s="1">
        <v>2</v>
      </c>
      <c r="B1316" s="1">
        <v>24</v>
      </c>
      <c r="C1316" s="1">
        <v>19</v>
      </c>
      <c r="D1316" s="5">
        <f>DATE(BaseInfo!$C$8,A1316,B1316)+TIME(C1316-1,0,0) + TIME(BaseInfo!$C$12,BaseInfo!$C$13,0)</f>
        <v>44616.979166666664</v>
      </c>
      <c r="E1316" s="2">
        <f t="shared" si="82"/>
        <v>0</v>
      </c>
      <c r="F1316" s="2">
        <v>3.347</v>
      </c>
      <c r="G1316" s="2">
        <v>0.98</v>
      </c>
      <c r="H1316" s="3">
        <v>37.162999999999997</v>
      </c>
      <c r="I1316" s="4">
        <v>0</v>
      </c>
      <c r="J1316" s="11">
        <f t="shared" si="80"/>
        <v>2</v>
      </c>
      <c r="K1316" s="11">
        <f t="shared" si="81"/>
        <v>24</v>
      </c>
      <c r="L1316" s="12">
        <f t="shared" si="83"/>
        <v>3.4875218995728186</v>
      </c>
      <c r="M1316" s="13" cm="1">
        <f t="array" ref="M1316">BaseInfo!$C$10*(1-E1316)*INDEX(BaseInfo!$E$21:$AB$21,K1316)*INDEX(BaseInfo!$E$25:$P$25,J1316)/L1316/MIN(H1316,130)/BaseInfo!$C$6*1000000/3600-IF(I1316&lt;0.1,BaseInfo!$C$15/MIN(H1316,130)*3600,0)</f>
        <v>6.8433934385765447</v>
      </c>
    </row>
    <row r="1317" spans="1:13" x14ac:dyDescent="0.25">
      <c r="A1317" s="1">
        <v>2</v>
      </c>
      <c r="B1317" s="1">
        <v>24</v>
      </c>
      <c r="C1317" s="1">
        <v>20</v>
      </c>
      <c r="D1317" s="5">
        <f>DATE(BaseInfo!$C$8,A1317,B1317)+TIME(C1317-1,0,0) + TIME(BaseInfo!$C$12,BaseInfo!$C$13,0)</f>
        <v>44617.020833333328</v>
      </c>
      <c r="E1317" s="2">
        <f t="shared" si="82"/>
        <v>0</v>
      </c>
      <c r="F1317" s="2">
        <v>3.2389999999999999</v>
      </c>
      <c r="G1317" s="2">
        <v>1.119</v>
      </c>
      <c r="H1317" s="3">
        <v>37.046999999999997</v>
      </c>
      <c r="I1317" s="4">
        <v>0</v>
      </c>
      <c r="J1317" s="11">
        <f t="shared" si="80"/>
        <v>2</v>
      </c>
      <c r="K1317" s="11">
        <f t="shared" si="81"/>
        <v>1</v>
      </c>
      <c r="L1317" s="12">
        <f t="shared" si="83"/>
        <v>3.4268472390814271</v>
      </c>
      <c r="M1317" s="13" cm="1">
        <f t="array" ref="M1317">BaseInfo!$C$10*(1-E1317)*INDEX(BaseInfo!$E$21:$AB$21,K1317)*INDEX(BaseInfo!$E$25:$P$25,J1317)/L1317/MIN(H1317,130)/BaseInfo!$C$6*1000000/3600-IF(I1317&lt;0.1,BaseInfo!$C$15/MIN(H1317,130)*3600,0)</f>
        <v>7.1584204366027748</v>
      </c>
    </row>
    <row r="1318" spans="1:13" x14ac:dyDescent="0.25">
      <c r="A1318" s="1">
        <v>2</v>
      </c>
      <c r="B1318" s="1">
        <v>24</v>
      </c>
      <c r="C1318" s="1">
        <v>21</v>
      </c>
      <c r="D1318" s="5">
        <f>DATE(BaseInfo!$C$8,A1318,B1318)+TIME(C1318-1,0,0) + TIME(BaseInfo!$C$12,BaseInfo!$C$13,0)</f>
        <v>44617.0625</v>
      </c>
      <c r="E1318" s="2">
        <f t="shared" si="82"/>
        <v>0</v>
      </c>
      <c r="F1318" s="2">
        <v>3.044</v>
      </c>
      <c r="G1318" s="2">
        <v>1.2909999999999999</v>
      </c>
      <c r="H1318" s="3">
        <v>36.972999999999999</v>
      </c>
      <c r="I1318" s="4">
        <v>0</v>
      </c>
      <c r="J1318" s="11">
        <f t="shared" si="80"/>
        <v>2</v>
      </c>
      <c r="K1318" s="11">
        <f t="shared" si="81"/>
        <v>2</v>
      </c>
      <c r="L1318" s="12">
        <f t="shared" si="83"/>
        <v>3.3064508162076147</v>
      </c>
      <c r="M1318" s="13" cm="1">
        <f t="array" ref="M1318">BaseInfo!$C$10*(1-E1318)*INDEX(BaseInfo!$E$21:$AB$21,K1318)*INDEX(BaseInfo!$E$25:$P$25,J1318)/L1318/MIN(H1318,130)/BaseInfo!$C$6*1000000/3600-IF(I1318&lt;0.1,BaseInfo!$C$15/MIN(H1318,130)*3600,0)</f>
        <v>7.7884693582150355</v>
      </c>
    </row>
    <row r="1319" spans="1:13" x14ac:dyDescent="0.25">
      <c r="A1319" s="1">
        <v>2</v>
      </c>
      <c r="B1319" s="1">
        <v>24</v>
      </c>
      <c r="C1319" s="1">
        <v>22</v>
      </c>
      <c r="D1319" s="5">
        <f>DATE(BaseInfo!$C$8,A1319,B1319)+TIME(C1319-1,0,0) + TIME(BaseInfo!$C$12,BaseInfo!$C$13,0)</f>
        <v>44617.104166666664</v>
      </c>
      <c r="E1319" s="2">
        <f t="shared" si="82"/>
        <v>0</v>
      </c>
      <c r="F1319" s="2">
        <v>2.839</v>
      </c>
      <c r="G1319" s="2">
        <v>1.2949999999999999</v>
      </c>
      <c r="H1319" s="3">
        <v>36.911000000000001</v>
      </c>
      <c r="I1319" s="4">
        <v>0</v>
      </c>
      <c r="J1319" s="11">
        <f t="shared" si="80"/>
        <v>2</v>
      </c>
      <c r="K1319" s="11">
        <f t="shared" si="81"/>
        <v>3</v>
      </c>
      <c r="L1319" s="12">
        <f t="shared" si="83"/>
        <v>3.1204079861454015</v>
      </c>
      <c r="M1319" s="13" cm="1">
        <f t="array" ref="M1319">BaseInfo!$C$10*(1-E1319)*INDEX(BaseInfo!$E$21:$AB$21,K1319)*INDEX(BaseInfo!$E$25:$P$25,J1319)/L1319/MIN(H1319,130)/BaseInfo!$C$6*1000000/3600-IF(I1319&lt;0.1,BaseInfo!$C$15/MIN(H1319,130)*3600,0)</f>
        <v>8.848188585416473</v>
      </c>
    </row>
    <row r="1320" spans="1:13" x14ac:dyDescent="0.25">
      <c r="A1320" s="1">
        <v>2</v>
      </c>
      <c r="B1320" s="1">
        <v>24</v>
      </c>
      <c r="C1320" s="1">
        <v>23</v>
      </c>
      <c r="D1320" s="5">
        <f>DATE(BaseInfo!$C$8,A1320,B1320)+TIME(C1320-1,0,0) + TIME(BaseInfo!$C$12,BaseInfo!$C$13,0)</f>
        <v>44617.145833333328</v>
      </c>
      <c r="E1320" s="2">
        <f t="shared" si="82"/>
        <v>0</v>
      </c>
      <c r="F1320" s="2">
        <v>2.5670000000000002</v>
      </c>
      <c r="G1320" s="2">
        <v>1.373</v>
      </c>
      <c r="H1320" s="3">
        <v>36.822000000000003</v>
      </c>
      <c r="I1320" s="4">
        <v>0</v>
      </c>
      <c r="J1320" s="11">
        <f t="shared" si="80"/>
        <v>2</v>
      </c>
      <c r="K1320" s="11">
        <f t="shared" si="81"/>
        <v>4</v>
      </c>
      <c r="L1320" s="12">
        <f t="shared" si="83"/>
        <v>2.9111197158481823</v>
      </c>
      <c r="M1320" s="13" cm="1">
        <f t="array" ref="M1320">BaseInfo!$C$10*(1-E1320)*INDEX(BaseInfo!$E$21:$AB$21,K1320)*INDEX(BaseInfo!$E$25:$P$25,J1320)/L1320/MIN(H1320,130)/BaseInfo!$C$6*1000000/3600-IF(I1320&lt;0.1,BaseInfo!$C$15/MIN(H1320,130)*3600,0)</f>
        <v>10.210110685410614</v>
      </c>
    </row>
    <row r="1321" spans="1:13" x14ac:dyDescent="0.25">
      <c r="A1321" s="1">
        <v>2</v>
      </c>
      <c r="B1321" s="1">
        <v>24</v>
      </c>
      <c r="C1321" s="1">
        <v>24</v>
      </c>
      <c r="D1321" s="5">
        <f>DATE(BaseInfo!$C$8,A1321,B1321)+TIME(C1321-1,0,0) + TIME(BaseInfo!$C$12,BaseInfo!$C$13,0)</f>
        <v>44617.1875</v>
      </c>
      <c r="E1321" s="2">
        <f t="shared" si="82"/>
        <v>0</v>
      </c>
      <c r="F1321" s="2">
        <v>2.286</v>
      </c>
      <c r="G1321" s="2">
        <v>1.7370000000000001</v>
      </c>
      <c r="H1321" s="3">
        <v>36.704000000000001</v>
      </c>
      <c r="I1321" s="4">
        <v>0</v>
      </c>
      <c r="J1321" s="11">
        <f t="shared" si="80"/>
        <v>2</v>
      </c>
      <c r="K1321" s="11">
        <f t="shared" si="81"/>
        <v>5</v>
      </c>
      <c r="L1321" s="12">
        <f t="shared" si="83"/>
        <v>2.8710564257778008</v>
      </c>
      <c r="M1321" s="13" cm="1">
        <f t="array" ref="M1321">BaseInfo!$C$10*(1-E1321)*INDEX(BaseInfo!$E$21:$AB$21,K1321)*INDEX(BaseInfo!$E$25:$P$25,J1321)/L1321/MIN(H1321,130)/BaseInfo!$C$6*1000000/3600-IF(I1321&lt;0.1,BaseInfo!$C$15/MIN(H1321,130)*3600,0)</f>
        <v>51.184588696270232</v>
      </c>
    </row>
    <row r="1322" spans="1:13" x14ac:dyDescent="0.25">
      <c r="A1322" s="1">
        <v>2</v>
      </c>
      <c r="B1322" s="1">
        <v>25</v>
      </c>
      <c r="C1322" s="1">
        <v>1</v>
      </c>
      <c r="D1322" s="5">
        <f>DATE(BaseInfo!$C$8,A1322,B1322)+TIME(C1322-1,0,0) + TIME(BaseInfo!$C$12,BaseInfo!$C$13,0)</f>
        <v>44617.229166666664</v>
      </c>
      <c r="E1322" s="2">
        <f t="shared" si="82"/>
        <v>0</v>
      </c>
      <c r="F1322" s="2">
        <v>2.2869999999999999</v>
      </c>
      <c r="G1322" s="2">
        <v>1.7909999999999999</v>
      </c>
      <c r="H1322" s="3">
        <v>36.570999999999998</v>
      </c>
      <c r="I1322" s="4">
        <v>0</v>
      </c>
      <c r="J1322" s="11">
        <f t="shared" si="80"/>
        <v>2</v>
      </c>
      <c r="K1322" s="11">
        <f t="shared" si="81"/>
        <v>6</v>
      </c>
      <c r="L1322" s="12">
        <f t="shared" si="83"/>
        <v>2.9048321810390352</v>
      </c>
      <c r="M1322" s="13" cm="1">
        <f t="array" ref="M1322">BaseInfo!$C$10*(1-E1322)*INDEX(BaseInfo!$E$21:$AB$21,K1322)*INDEX(BaseInfo!$E$25:$P$25,J1322)/L1322/MIN(H1322,130)/BaseInfo!$C$6*1000000/3600-IF(I1322&lt;0.1,BaseInfo!$C$15/MIN(H1322,130)*3600,0)</f>
        <v>90.994186705315798</v>
      </c>
    </row>
    <row r="1323" spans="1:13" x14ac:dyDescent="0.25">
      <c r="A1323" s="1">
        <v>2</v>
      </c>
      <c r="B1323" s="1">
        <v>25</v>
      </c>
      <c r="C1323" s="1">
        <v>2</v>
      </c>
      <c r="D1323" s="5">
        <f>DATE(BaseInfo!$C$8,A1323,B1323)+TIME(C1323-1,0,0) + TIME(BaseInfo!$C$12,BaseInfo!$C$13,0)</f>
        <v>44617.270833333328</v>
      </c>
      <c r="E1323" s="2">
        <f t="shared" si="82"/>
        <v>0</v>
      </c>
      <c r="F1323" s="2">
        <v>2.2090000000000001</v>
      </c>
      <c r="G1323" s="2">
        <v>1.613</v>
      </c>
      <c r="H1323" s="3">
        <v>36.441000000000003</v>
      </c>
      <c r="I1323" s="4">
        <v>0</v>
      </c>
      <c r="J1323" s="11">
        <f t="shared" si="80"/>
        <v>2</v>
      </c>
      <c r="K1323" s="11">
        <f t="shared" si="81"/>
        <v>7</v>
      </c>
      <c r="L1323" s="12">
        <f t="shared" si="83"/>
        <v>2.7352239396436997</v>
      </c>
      <c r="M1323" s="13" cm="1">
        <f t="array" ref="M1323">BaseInfo!$C$10*(1-E1323)*INDEX(BaseInfo!$E$21:$AB$21,K1323)*INDEX(BaseInfo!$E$25:$P$25,J1323)/L1323/MIN(H1323,130)/BaseInfo!$C$6*1000000/3600-IF(I1323&lt;0.1,BaseInfo!$C$15/MIN(H1323,130)*3600,0)</f>
        <v>140.583142591947</v>
      </c>
    </row>
    <row r="1324" spans="1:13" x14ac:dyDescent="0.25">
      <c r="A1324" s="1">
        <v>2</v>
      </c>
      <c r="B1324" s="1">
        <v>25</v>
      </c>
      <c r="C1324" s="1">
        <v>3</v>
      </c>
      <c r="D1324" s="5">
        <f>DATE(BaseInfo!$C$8,A1324,B1324)+TIME(C1324-1,0,0) + TIME(BaseInfo!$C$12,BaseInfo!$C$13,0)</f>
        <v>44617.3125</v>
      </c>
      <c r="E1324" s="2">
        <f t="shared" si="82"/>
        <v>0</v>
      </c>
      <c r="F1324" s="2">
        <v>1.91</v>
      </c>
      <c r="G1324" s="2">
        <v>1.613</v>
      </c>
      <c r="H1324" s="3">
        <v>66.447000000000003</v>
      </c>
      <c r="I1324" s="4">
        <v>0</v>
      </c>
      <c r="J1324" s="11">
        <f t="shared" si="80"/>
        <v>2</v>
      </c>
      <c r="K1324" s="11">
        <f t="shared" si="81"/>
        <v>8</v>
      </c>
      <c r="L1324" s="12">
        <f t="shared" si="83"/>
        <v>2.4999737998627105</v>
      </c>
      <c r="M1324" s="13" cm="1">
        <f t="array" ref="M1324">BaseInfo!$C$10*(1-E1324)*INDEX(BaseInfo!$E$21:$AB$21,K1324)*INDEX(BaseInfo!$E$25:$P$25,J1324)/L1324/MIN(H1324,130)/BaseInfo!$C$6*1000000/3600-IF(I1324&lt;0.1,BaseInfo!$C$15/MIN(H1324,130)*3600,0)</f>
        <v>123.55594684812452</v>
      </c>
    </row>
    <row r="1325" spans="1:13" x14ac:dyDescent="0.25">
      <c r="A1325" s="1">
        <v>2</v>
      </c>
      <c r="B1325" s="1">
        <v>25</v>
      </c>
      <c r="C1325" s="1">
        <v>4</v>
      </c>
      <c r="D1325" s="5">
        <f>DATE(BaseInfo!$C$8,A1325,B1325)+TIME(C1325-1,0,0) + TIME(BaseInfo!$C$12,BaseInfo!$C$13,0)</f>
        <v>44617.354166666664</v>
      </c>
      <c r="E1325" s="2">
        <f t="shared" si="82"/>
        <v>0</v>
      </c>
      <c r="F1325" s="2">
        <v>1.756</v>
      </c>
      <c r="G1325" s="2">
        <v>1.66</v>
      </c>
      <c r="H1325" s="3">
        <v>151.904</v>
      </c>
      <c r="I1325" s="4">
        <v>0</v>
      </c>
      <c r="J1325" s="11">
        <f t="shared" si="80"/>
        <v>2</v>
      </c>
      <c r="K1325" s="11">
        <f t="shared" si="81"/>
        <v>9</v>
      </c>
      <c r="L1325" s="12">
        <f t="shared" si="83"/>
        <v>2.4164304252347097</v>
      </c>
      <c r="M1325" s="13" cm="1">
        <f t="array" ref="M1325">BaseInfo!$C$10*(1-E1325)*INDEX(BaseInfo!$E$21:$AB$21,K1325)*INDEX(BaseInfo!$E$25:$P$25,J1325)/L1325/MIN(H1325,130)/BaseInfo!$C$6*1000000/3600-IF(I1325&lt;0.1,BaseInfo!$C$15/MIN(H1325,130)*3600,0)</f>
        <v>85.892872818251462</v>
      </c>
    </row>
    <row r="1326" spans="1:13" x14ac:dyDescent="0.25">
      <c r="A1326" s="1">
        <v>2</v>
      </c>
      <c r="B1326" s="1">
        <v>25</v>
      </c>
      <c r="C1326" s="1">
        <v>5</v>
      </c>
      <c r="D1326" s="5">
        <f>DATE(BaseInfo!$C$8,A1326,B1326)+TIME(C1326-1,0,0) + TIME(BaseInfo!$C$12,BaseInfo!$C$13,0)</f>
        <v>44617.395833333328</v>
      </c>
      <c r="E1326" s="2">
        <f t="shared" si="82"/>
        <v>0</v>
      </c>
      <c r="F1326" s="2">
        <v>1.667</v>
      </c>
      <c r="G1326" s="2">
        <v>1.7270000000000001</v>
      </c>
      <c r="H1326" s="3">
        <v>239.80199999999999</v>
      </c>
      <c r="I1326" s="4">
        <v>0</v>
      </c>
      <c r="J1326" s="11">
        <f t="shared" si="80"/>
        <v>2</v>
      </c>
      <c r="K1326" s="11">
        <f t="shared" si="81"/>
        <v>10</v>
      </c>
      <c r="L1326" s="12">
        <f t="shared" si="83"/>
        <v>2.4002953984874447</v>
      </c>
      <c r="M1326" s="13" cm="1">
        <f t="array" ref="M1326">BaseInfo!$C$10*(1-E1326)*INDEX(BaseInfo!$E$21:$AB$21,K1326)*INDEX(BaseInfo!$E$25:$P$25,J1326)/L1326/MIN(H1326,130)/BaseInfo!$C$6*1000000/3600-IF(I1326&lt;0.1,BaseInfo!$C$15/MIN(H1326,130)*3600,0)</f>
        <v>100.22088363779889</v>
      </c>
    </row>
    <row r="1327" spans="1:13" x14ac:dyDescent="0.25">
      <c r="A1327" s="1">
        <v>2</v>
      </c>
      <c r="B1327" s="1">
        <v>25</v>
      </c>
      <c r="C1327" s="1">
        <v>6</v>
      </c>
      <c r="D1327" s="5">
        <f>DATE(BaseInfo!$C$8,A1327,B1327)+TIME(C1327-1,0,0) + TIME(BaseInfo!$C$12,BaseInfo!$C$13,0)</f>
        <v>44617.4375</v>
      </c>
      <c r="E1327" s="2">
        <f t="shared" si="82"/>
        <v>0</v>
      </c>
      <c r="F1327" s="2">
        <v>1.417</v>
      </c>
      <c r="G1327" s="2">
        <v>1.835</v>
      </c>
      <c r="H1327" s="3">
        <v>353.10199999999998</v>
      </c>
      <c r="I1327" s="4">
        <v>0</v>
      </c>
      <c r="J1327" s="11">
        <f t="shared" si="80"/>
        <v>2</v>
      </c>
      <c r="K1327" s="11">
        <f t="shared" si="81"/>
        <v>11</v>
      </c>
      <c r="L1327" s="12">
        <f t="shared" si="83"/>
        <v>2.3184292096158554</v>
      </c>
      <c r="M1327" s="13" cm="1">
        <f t="array" ref="M1327">BaseInfo!$C$10*(1-E1327)*INDEX(BaseInfo!$E$21:$AB$21,K1327)*INDEX(BaseInfo!$E$25:$P$25,J1327)/L1327/MIN(H1327,130)/BaseInfo!$C$6*1000000/3600-IF(I1327&lt;0.1,BaseInfo!$C$15/MIN(H1327,130)*3600,0)</f>
        <v>82.532212699676833</v>
      </c>
    </row>
    <row r="1328" spans="1:13" x14ac:dyDescent="0.25">
      <c r="A1328" s="1">
        <v>2</v>
      </c>
      <c r="B1328" s="1">
        <v>25</v>
      </c>
      <c r="C1328" s="1">
        <v>7</v>
      </c>
      <c r="D1328" s="5">
        <f>DATE(BaseInfo!$C$8,A1328,B1328)+TIME(C1328-1,0,0) + TIME(BaseInfo!$C$12,BaseInfo!$C$13,0)</f>
        <v>44617.479166666664</v>
      </c>
      <c r="E1328" s="2">
        <f t="shared" si="82"/>
        <v>0</v>
      </c>
      <c r="F1328" s="2">
        <v>0.72</v>
      </c>
      <c r="G1328" s="2">
        <v>2.14</v>
      </c>
      <c r="H1328" s="3">
        <v>486.42</v>
      </c>
      <c r="I1328" s="4">
        <v>0</v>
      </c>
      <c r="J1328" s="11">
        <f t="shared" si="80"/>
        <v>2</v>
      </c>
      <c r="K1328" s="11">
        <f t="shared" si="81"/>
        <v>12</v>
      </c>
      <c r="L1328" s="12">
        <f t="shared" si="83"/>
        <v>2.2578751072634642</v>
      </c>
      <c r="M1328" s="13" cm="1">
        <f t="array" ref="M1328">BaseInfo!$C$10*(1-E1328)*INDEX(BaseInfo!$E$21:$AB$21,K1328)*INDEX(BaseInfo!$E$25:$P$25,J1328)/L1328/MIN(H1328,130)/BaseInfo!$C$6*1000000/3600-IF(I1328&lt;0.1,BaseInfo!$C$15/MIN(H1328,130)*3600,0)</f>
        <v>70.22172634959243</v>
      </c>
    </row>
    <row r="1329" spans="1:13" x14ac:dyDescent="0.25">
      <c r="A1329" s="1">
        <v>2</v>
      </c>
      <c r="B1329" s="1">
        <v>25</v>
      </c>
      <c r="C1329" s="1">
        <v>8</v>
      </c>
      <c r="D1329" s="5">
        <f>DATE(BaseInfo!$C$8,A1329,B1329)+TIME(C1329-1,0,0) + TIME(BaseInfo!$C$12,BaseInfo!$C$13,0)</f>
        <v>44617.520833333328</v>
      </c>
      <c r="E1329" s="2">
        <f t="shared" si="82"/>
        <v>0</v>
      </c>
      <c r="F1329" s="2">
        <v>-0.121</v>
      </c>
      <c r="G1329" s="2">
        <v>2.1019999999999999</v>
      </c>
      <c r="H1329" s="3">
        <v>627.76800000000003</v>
      </c>
      <c r="I1329" s="4">
        <v>0</v>
      </c>
      <c r="J1329" s="11">
        <f t="shared" si="80"/>
        <v>2</v>
      </c>
      <c r="K1329" s="11">
        <f t="shared" si="81"/>
        <v>13</v>
      </c>
      <c r="L1329" s="12">
        <f t="shared" si="83"/>
        <v>2.1054797553051894</v>
      </c>
      <c r="M1329" s="13" cm="1">
        <f t="array" ref="M1329">BaseInfo!$C$10*(1-E1329)*INDEX(BaseInfo!$E$21:$AB$21,K1329)*INDEX(BaseInfo!$E$25:$P$25,J1329)/L1329/MIN(H1329,130)/BaseInfo!$C$6*1000000/3600-IF(I1329&lt;0.1,BaseInfo!$C$15/MIN(H1329,130)*3600,0)</f>
        <v>75.504837038197493</v>
      </c>
    </row>
    <row r="1330" spans="1:13" x14ac:dyDescent="0.25">
      <c r="A1330" s="1">
        <v>2</v>
      </c>
      <c r="B1330" s="1">
        <v>25</v>
      </c>
      <c r="C1330" s="1">
        <v>9</v>
      </c>
      <c r="D1330" s="5">
        <f>DATE(BaseInfo!$C$8,A1330,B1330)+TIME(C1330-1,0,0) + TIME(BaseInfo!$C$12,BaseInfo!$C$13,0)</f>
        <v>44617.5625</v>
      </c>
      <c r="E1330" s="2">
        <f t="shared" si="82"/>
        <v>0</v>
      </c>
      <c r="F1330" s="2">
        <v>-0.36</v>
      </c>
      <c r="G1330" s="2">
        <v>1.9179999999999999</v>
      </c>
      <c r="H1330" s="3">
        <v>847.58399999999995</v>
      </c>
      <c r="I1330" s="4">
        <v>0</v>
      </c>
      <c r="J1330" s="11">
        <f t="shared" si="80"/>
        <v>2</v>
      </c>
      <c r="K1330" s="11">
        <f t="shared" si="81"/>
        <v>14</v>
      </c>
      <c r="L1330" s="12">
        <f t="shared" si="83"/>
        <v>1.9514927619645428</v>
      </c>
      <c r="M1330" s="13" cm="1">
        <f t="array" ref="M1330">BaseInfo!$C$10*(1-E1330)*INDEX(BaseInfo!$E$21:$AB$21,K1330)*INDEX(BaseInfo!$E$25:$P$25,J1330)/L1330/MIN(H1330,130)/BaseInfo!$C$6*1000000/3600-IF(I1330&lt;0.1,BaseInfo!$C$15/MIN(H1330,130)*3600,0)</f>
        <v>81.681231126420485</v>
      </c>
    </row>
    <row r="1331" spans="1:13" x14ac:dyDescent="0.25">
      <c r="A1331" s="1">
        <v>2</v>
      </c>
      <c r="B1331" s="1">
        <v>25</v>
      </c>
      <c r="C1331" s="1">
        <v>10</v>
      </c>
      <c r="D1331" s="5">
        <f>DATE(BaseInfo!$C$8,A1331,B1331)+TIME(C1331-1,0,0) + TIME(BaseInfo!$C$12,BaseInfo!$C$13,0)</f>
        <v>44617.604166666664</v>
      </c>
      <c r="E1331" s="2">
        <f t="shared" si="82"/>
        <v>0</v>
      </c>
      <c r="F1331" s="2">
        <v>-0.28199999999999997</v>
      </c>
      <c r="G1331" s="2">
        <v>1.8129999999999999</v>
      </c>
      <c r="H1331" s="3">
        <v>975.63400000000001</v>
      </c>
      <c r="I1331" s="4">
        <v>0</v>
      </c>
      <c r="J1331" s="11">
        <f t="shared" si="80"/>
        <v>2</v>
      </c>
      <c r="K1331" s="11">
        <f t="shared" si="81"/>
        <v>15</v>
      </c>
      <c r="L1331" s="12">
        <f t="shared" si="83"/>
        <v>1.8348005341180822</v>
      </c>
      <c r="M1331" s="13" cm="1">
        <f t="array" ref="M1331">BaseInfo!$C$10*(1-E1331)*INDEX(BaseInfo!$E$21:$AB$21,K1331)*INDEX(BaseInfo!$E$25:$P$25,J1331)/L1331/MIN(H1331,130)/BaseInfo!$C$6*1000000/3600-IF(I1331&lt;0.1,BaseInfo!$C$15/MIN(H1331,130)*3600,0)</f>
        <v>87.052230511922033</v>
      </c>
    </row>
    <row r="1332" spans="1:13" x14ac:dyDescent="0.25">
      <c r="A1332" s="1">
        <v>2</v>
      </c>
      <c r="B1332" s="1">
        <v>25</v>
      </c>
      <c r="C1332" s="1">
        <v>11</v>
      </c>
      <c r="D1332" s="5">
        <f>DATE(BaseInfo!$C$8,A1332,B1332)+TIME(C1332-1,0,0) + TIME(BaseInfo!$C$12,BaseInfo!$C$13,0)</f>
        <v>44617.645833333328</v>
      </c>
      <c r="E1332" s="2">
        <f t="shared" si="82"/>
        <v>0</v>
      </c>
      <c r="F1332" s="2">
        <v>-0.29799999999999999</v>
      </c>
      <c r="G1332" s="2">
        <v>1.837</v>
      </c>
      <c r="H1332" s="3">
        <v>959.78099999999995</v>
      </c>
      <c r="I1332" s="4">
        <v>0</v>
      </c>
      <c r="J1332" s="11">
        <f t="shared" si="80"/>
        <v>2</v>
      </c>
      <c r="K1332" s="11">
        <f t="shared" si="81"/>
        <v>16</v>
      </c>
      <c r="L1332" s="12">
        <f t="shared" si="83"/>
        <v>1.8610139709309008</v>
      </c>
      <c r="M1332" s="13" cm="1">
        <f t="array" ref="M1332">BaseInfo!$C$10*(1-E1332)*INDEX(BaseInfo!$E$21:$AB$21,K1332)*INDEX(BaseInfo!$E$25:$P$25,J1332)/L1332/MIN(H1332,130)/BaseInfo!$C$6*1000000/3600-IF(I1332&lt;0.1,BaseInfo!$C$15/MIN(H1332,130)*3600,0)</f>
        <v>103.49829932447749</v>
      </c>
    </row>
    <row r="1333" spans="1:13" x14ac:dyDescent="0.25">
      <c r="A1333" s="1">
        <v>2</v>
      </c>
      <c r="B1333" s="1">
        <v>25</v>
      </c>
      <c r="C1333" s="1">
        <v>12</v>
      </c>
      <c r="D1333" s="5">
        <f>DATE(BaseInfo!$C$8,A1333,B1333)+TIME(C1333-1,0,0) + TIME(BaseInfo!$C$12,BaseInfo!$C$13,0)</f>
        <v>44617.6875</v>
      </c>
      <c r="E1333" s="2">
        <f t="shared" si="82"/>
        <v>0</v>
      </c>
      <c r="F1333" s="2">
        <v>-0.64500000000000002</v>
      </c>
      <c r="G1333" s="2">
        <v>1.653</v>
      </c>
      <c r="H1333" s="3">
        <v>297.19499999999999</v>
      </c>
      <c r="I1333" s="4">
        <v>0</v>
      </c>
      <c r="J1333" s="11">
        <f t="shared" si="80"/>
        <v>2</v>
      </c>
      <c r="K1333" s="11">
        <f t="shared" si="81"/>
        <v>17</v>
      </c>
      <c r="L1333" s="12">
        <f t="shared" si="83"/>
        <v>1.7743827095640894</v>
      </c>
      <c r="M1333" s="13" cm="1">
        <f t="array" ref="M1333">BaseInfo!$C$10*(1-E1333)*INDEX(BaseInfo!$E$21:$AB$21,K1333)*INDEX(BaseInfo!$E$25:$P$25,J1333)/L1333/MIN(H1333,130)/BaseInfo!$C$6*1000000/3600-IF(I1333&lt;0.1,BaseInfo!$C$15/MIN(H1333,130)*3600,0)</f>
        <v>136.55059937137048</v>
      </c>
    </row>
    <row r="1334" spans="1:13" x14ac:dyDescent="0.25">
      <c r="A1334" s="1">
        <v>2</v>
      </c>
      <c r="B1334" s="1">
        <v>25</v>
      </c>
      <c r="C1334" s="1">
        <v>13</v>
      </c>
      <c r="D1334" s="5">
        <f>DATE(BaseInfo!$C$8,A1334,B1334)+TIME(C1334-1,0,0) + TIME(BaseInfo!$C$12,BaseInfo!$C$13,0)</f>
        <v>44617.729166666664</v>
      </c>
      <c r="E1334" s="2">
        <f t="shared" si="82"/>
        <v>0</v>
      </c>
      <c r="F1334" s="2">
        <v>-0.72299999999999998</v>
      </c>
      <c r="G1334" s="2">
        <v>1.3819999999999999</v>
      </c>
      <c r="H1334" s="3">
        <v>38.024000000000001</v>
      </c>
      <c r="I1334" s="4">
        <v>0</v>
      </c>
      <c r="J1334" s="11">
        <f t="shared" si="80"/>
        <v>2</v>
      </c>
      <c r="K1334" s="11">
        <f t="shared" si="81"/>
        <v>18</v>
      </c>
      <c r="L1334" s="12">
        <f t="shared" si="83"/>
        <v>1.5596964448250819</v>
      </c>
      <c r="M1334" s="13" cm="1">
        <f t="array" ref="M1334">BaseInfo!$C$10*(1-E1334)*INDEX(BaseInfo!$E$21:$AB$21,K1334)*INDEX(BaseInfo!$E$25:$P$25,J1334)/L1334/MIN(H1334,130)/BaseInfo!$C$6*1000000/3600-IF(I1334&lt;0.1,BaseInfo!$C$15/MIN(H1334,130)*3600,0)</f>
        <v>532.41551429414051</v>
      </c>
    </row>
    <row r="1335" spans="1:13" x14ac:dyDescent="0.25">
      <c r="A1335" s="1">
        <v>2</v>
      </c>
      <c r="B1335" s="1">
        <v>25</v>
      </c>
      <c r="C1335" s="1">
        <v>14</v>
      </c>
      <c r="D1335" s="5">
        <f>DATE(BaseInfo!$C$8,A1335,B1335)+TIME(C1335-1,0,0) + TIME(BaseInfo!$C$12,BaseInfo!$C$13,0)</f>
        <v>44617.770833333328</v>
      </c>
      <c r="E1335" s="2">
        <f t="shared" si="82"/>
        <v>0</v>
      </c>
      <c r="F1335" s="2">
        <v>-0.252</v>
      </c>
      <c r="G1335" s="2">
        <v>1.669</v>
      </c>
      <c r="H1335" s="3">
        <v>37.851999999999997</v>
      </c>
      <c r="I1335" s="4">
        <v>0</v>
      </c>
      <c r="J1335" s="11">
        <f t="shared" si="80"/>
        <v>2</v>
      </c>
      <c r="K1335" s="11">
        <f t="shared" si="81"/>
        <v>19</v>
      </c>
      <c r="L1335" s="12">
        <f t="shared" si="83"/>
        <v>1.6879173557967819</v>
      </c>
      <c r="M1335" s="13" cm="1">
        <f t="array" ref="M1335">BaseInfo!$C$10*(1-E1335)*INDEX(BaseInfo!$E$21:$AB$21,K1335)*INDEX(BaseInfo!$E$25:$P$25,J1335)/L1335/MIN(H1335,130)/BaseInfo!$C$6*1000000/3600-IF(I1335&lt;0.1,BaseInfo!$C$15/MIN(H1335,130)*3600,0)</f>
        <v>493.48416660187513</v>
      </c>
    </row>
    <row r="1336" spans="1:13" x14ac:dyDescent="0.25">
      <c r="A1336" s="1">
        <v>2</v>
      </c>
      <c r="B1336" s="1">
        <v>25</v>
      </c>
      <c r="C1336" s="1">
        <v>15</v>
      </c>
      <c r="D1336" s="5">
        <f>DATE(BaseInfo!$C$8,A1336,B1336)+TIME(C1336-1,0,0) + TIME(BaseInfo!$C$12,BaseInfo!$C$13,0)</f>
        <v>44617.8125</v>
      </c>
      <c r="E1336" s="2">
        <f t="shared" si="82"/>
        <v>0</v>
      </c>
      <c r="F1336" s="2">
        <v>1.288</v>
      </c>
      <c r="G1336" s="2">
        <v>1.9730000000000001</v>
      </c>
      <c r="H1336" s="3">
        <v>37.683999999999997</v>
      </c>
      <c r="I1336" s="4">
        <v>0</v>
      </c>
      <c r="J1336" s="11">
        <f t="shared" si="80"/>
        <v>2</v>
      </c>
      <c r="K1336" s="11">
        <f t="shared" si="81"/>
        <v>20</v>
      </c>
      <c r="L1336" s="12">
        <f t="shared" si="83"/>
        <v>2.3561988455985632</v>
      </c>
      <c r="M1336" s="13" cm="1">
        <f t="array" ref="M1336">BaseInfo!$C$10*(1-E1336)*INDEX(BaseInfo!$E$21:$AB$21,K1336)*INDEX(BaseInfo!$E$25:$P$25,J1336)/L1336/MIN(H1336,130)/BaseInfo!$C$6*1000000/3600-IF(I1336&lt;0.1,BaseInfo!$C$15/MIN(H1336,130)*3600,0)</f>
        <v>304.12681291020112</v>
      </c>
    </row>
    <row r="1337" spans="1:13" x14ac:dyDescent="0.25">
      <c r="A1337" s="1">
        <v>2</v>
      </c>
      <c r="B1337" s="1">
        <v>25</v>
      </c>
      <c r="C1337" s="1">
        <v>16</v>
      </c>
      <c r="D1337" s="5">
        <f>DATE(BaseInfo!$C$8,A1337,B1337)+TIME(C1337-1,0,0) + TIME(BaseInfo!$C$12,BaseInfo!$C$13,0)</f>
        <v>44617.854166666664</v>
      </c>
      <c r="E1337" s="2">
        <f t="shared" si="82"/>
        <v>0</v>
      </c>
      <c r="F1337" s="2">
        <v>2.5539999999999998</v>
      </c>
      <c r="G1337" s="2">
        <v>1.712</v>
      </c>
      <c r="H1337" s="3">
        <v>37.716999999999999</v>
      </c>
      <c r="I1337" s="4">
        <v>0</v>
      </c>
      <c r="J1337" s="11">
        <f t="shared" si="80"/>
        <v>2</v>
      </c>
      <c r="K1337" s="11">
        <f t="shared" si="81"/>
        <v>21</v>
      </c>
      <c r="L1337" s="12">
        <f t="shared" si="83"/>
        <v>3.0747129947362564</v>
      </c>
      <c r="M1337" s="13" cm="1">
        <f t="array" ref="M1337">BaseInfo!$C$10*(1-E1337)*INDEX(BaseInfo!$E$21:$AB$21,K1337)*INDEX(BaseInfo!$E$25:$P$25,J1337)/L1337/MIN(H1337,130)/BaseInfo!$C$6*1000000/3600-IF(I1337&lt;0.1,BaseInfo!$C$15/MIN(H1337,130)*3600,0)</f>
        <v>175.19934245648545</v>
      </c>
    </row>
    <row r="1338" spans="1:13" x14ac:dyDescent="0.25">
      <c r="A1338" s="1">
        <v>2</v>
      </c>
      <c r="B1338" s="1">
        <v>25</v>
      </c>
      <c r="C1338" s="1">
        <v>17</v>
      </c>
      <c r="D1338" s="5">
        <f>DATE(BaseInfo!$C$8,A1338,B1338)+TIME(C1338-1,0,0) + TIME(BaseInfo!$C$12,BaseInfo!$C$13,0)</f>
        <v>44617.895833333328</v>
      </c>
      <c r="E1338" s="2">
        <f t="shared" si="82"/>
        <v>0</v>
      </c>
      <c r="F1338" s="2">
        <v>2.8610000000000002</v>
      </c>
      <c r="G1338" s="2">
        <v>1.8440000000000001</v>
      </c>
      <c r="H1338" s="3">
        <v>37.576000000000001</v>
      </c>
      <c r="I1338" s="4">
        <v>0</v>
      </c>
      <c r="J1338" s="11">
        <f t="shared" si="80"/>
        <v>2</v>
      </c>
      <c r="K1338" s="11">
        <f t="shared" si="81"/>
        <v>22</v>
      </c>
      <c r="L1338" s="12">
        <f t="shared" si="83"/>
        <v>3.4037709969973009</v>
      </c>
      <c r="M1338" s="13" cm="1">
        <f t="array" ref="M1338">BaseInfo!$C$10*(1-E1338)*INDEX(BaseInfo!$E$21:$AB$21,K1338)*INDEX(BaseInfo!$E$25:$P$25,J1338)/L1338/MIN(H1338,130)/BaseInfo!$C$6*1000000/3600-IF(I1338&lt;0.1,BaseInfo!$C$15/MIN(H1338,130)*3600,0)</f>
        <v>107.67660758480223</v>
      </c>
    </row>
    <row r="1339" spans="1:13" x14ac:dyDescent="0.25">
      <c r="A1339" s="1">
        <v>2</v>
      </c>
      <c r="B1339" s="1">
        <v>25</v>
      </c>
      <c r="C1339" s="1">
        <v>18</v>
      </c>
      <c r="D1339" s="5">
        <f>DATE(BaseInfo!$C$8,A1339,B1339)+TIME(C1339-1,0,0) + TIME(BaseInfo!$C$12,BaseInfo!$C$13,0)</f>
        <v>44617.9375</v>
      </c>
      <c r="E1339" s="2">
        <f t="shared" si="82"/>
        <v>0</v>
      </c>
      <c r="F1339" s="2">
        <v>2.9239999999999999</v>
      </c>
      <c r="G1339" s="2">
        <v>1.804</v>
      </c>
      <c r="H1339" s="3">
        <v>37.338999999999999</v>
      </c>
      <c r="I1339" s="4">
        <v>0</v>
      </c>
      <c r="J1339" s="11">
        <f t="shared" si="80"/>
        <v>2</v>
      </c>
      <c r="K1339" s="11">
        <f t="shared" si="81"/>
        <v>23</v>
      </c>
      <c r="L1339" s="12">
        <f t="shared" si="83"/>
        <v>3.4357229224720669</v>
      </c>
      <c r="M1339" s="13" cm="1">
        <f t="array" ref="M1339">BaseInfo!$C$10*(1-E1339)*INDEX(BaseInfo!$E$21:$AB$21,K1339)*INDEX(BaseInfo!$E$25:$P$25,J1339)/L1339/MIN(H1339,130)/BaseInfo!$C$6*1000000/3600-IF(I1339&lt;0.1,BaseInfo!$C$15/MIN(H1339,130)*3600,0)</f>
        <v>40.460341339790588</v>
      </c>
    </row>
    <row r="1340" spans="1:13" x14ac:dyDescent="0.25">
      <c r="A1340" s="1">
        <v>2</v>
      </c>
      <c r="B1340" s="1">
        <v>25</v>
      </c>
      <c r="C1340" s="1">
        <v>19</v>
      </c>
      <c r="D1340" s="5">
        <f>DATE(BaseInfo!$C$8,A1340,B1340)+TIME(C1340-1,0,0) + TIME(BaseInfo!$C$12,BaseInfo!$C$13,0)</f>
        <v>44617.979166666664</v>
      </c>
      <c r="E1340" s="2">
        <f t="shared" si="82"/>
        <v>0</v>
      </c>
      <c r="F1340" s="2">
        <v>2.8740000000000001</v>
      </c>
      <c r="G1340" s="2">
        <v>1.651</v>
      </c>
      <c r="H1340" s="3">
        <v>37.210999999999999</v>
      </c>
      <c r="I1340" s="4">
        <v>0</v>
      </c>
      <c r="J1340" s="11">
        <f t="shared" si="80"/>
        <v>2</v>
      </c>
      <c r="K1340" s="11">
        <f t="shared" si="81"/>
        <v>24</v>
      </c>
      <c r="L1340" s="12">
        <f t="shared" si="83"/>
        <v>3.3144648135106216</v>
      </c>
      <c r="M1340" s="13" cm="1">
        <f t="array" ref="M1340">BaseInfo!$C$10*(1-E1340)*INDEX(BaseInfo!$E$21:$AB$21,K1340)*INDEX(BaseInfo!$E$25:$P$25,J1340)/L1340/MIN(H1340,130)/BaseInfo!$C$6*1000000/3600-IF(I1340&lt;0.1,BaseInfo!$C$15/MIN(H1340,130)*3600,0)</f>
        <v>7.6965514734203087</v>
      </c>
    </row>
    <row r="1341" spans="1:13" x14ac:dyDescent="0.25">
      <c r="A1341" s="1">
        <v>2</v>
      </c>
      <c r="B1341" s="1">
        <v>25</v>
      </c>
      <c r="C1341" s="1">
        <v>20</v>
      </c>
      <c r="D1341" s="5">
        <f>DATE(BaseInfo!$C$8,A1341,B1341)+TIME(C1341-1,0,0) + TIME(BaseInfo!$C$12,BaseInfo!$C$13,0)</f>
        <v>44618.020833333328</v>
      </c>
      <c r="E1341" s="2">
        <f t="shared" si="82"/>
        <v>0</v>
      </c>
      <c r="F1341" s="2">
        <v>2.7029999999999998</v>
      </c>
      <c r="G1341" s="2">
        <v>1.778</v>
      </c>
      <c r="H1341" s="3">
        <v>37.137999999999998</v>
      </c>
      <c r="I1341" s="4">
        <v>0</v>
      </c>
      <c r="J1341" s="11">
        <f t="shared" si="80"/>
        <v>2</v>
      </c>
      <c r="K1341" s="11">
        <f t="shared" si="81"/>
        <v>1</v>
      </c>
      <c r="L1341" s="12">
        <f t="shared" si="83"/>
        <v>3.2353505219682148</v>
      </c>
      <c r="M1341" s="13" cm="1">
        <f t="array" ref="M1341">BaseInfo!$C$10*(1-E1341)*INDEX(BaseInfo!$E$21:$AB$21,K1341)*INDEX(BaseInfo!$E$25:$P$25,J1341)/L1341/MIN(H1341,130)/BaseInfo!$C$6*1000000/3600-IF(I1341&lt;0.1,BaseInfo!$C$15/MIN(H1341,130)*3600,0)</f>
        <v>8.1372922739980567</v>
      </c>
    </row>
    <row r="1342" spans="1:13" x14ac:dyDescent="0.25">
      <c r="A1342" s="1">
        <v>2</v>
      </c>
      <c r="B1342" s="1">
        <v>25</v>
      </c>
      <c r="C1342" s="1">
        <v>21</v>
      </c>
      <c r="D1342" s="5">
        <f>DATE(BaseInfo!$C$8,A1342,B1342)+TIME(C1342-1,0,0) + TIME(BaseInfo!$C$12,BaseInfo!$C$13,0)</f>
        <v>44618.0625</v>
      </c>
      <c r="E1342" s="2">
        <f t="shared" si="82"/>
        <v>0</v>
      </c>
      <c r="F1342" s="2">
        <v>2.4620000000000002</v>
      </c>
      <c r="G1342" s="2">
        <v>1.9650000000000001</v>
      </c>
      <c r="H1342" s="3">
        <v>37.070999999999998</v>
      </c>
      <c r="I1342" s="4">
        <v>0</v>
      </c>
      <c r="J1342" s="11">
        <f t="shared" si="80"/>
        <v>2</v>
      </c>
      <c r="K1342" s="11">
        <f t="shared" si="81"/>
        <v>2</v>
      </c>
      <c r="L1342" s="12">
        <f t="shared" si="83"/>
        <v>3.150026825282604</v>
      </c>
      <c r="M1342" s="13" cm="1">
        <f t="array" ref="M1342">BaseInfo!$C$10*(1-E1342)*INDEX(BaseInfo!$E$21:$AB$21,K1342)*INDEX(BaseInfo!$E$25:$P$25,J1342)/L1342/MIN(H1342,130)/BaseInfo!$C$6*1000000/3600-IF(I1342&lt;0.1,BaseInfo!$C$15/MIN(H1342,130)*3600,0)</f>
        <v>8.6358506546941811</v>
      </c>
    </row>
    <row r="1343" spans="1:13" x14ac:dyDescent="0.25">
      <c r="A1343" s="1">
        <v>2</v>
      </c>
      <c r="B1343" s="1">
        <v>25</v>
      </c>
      <c r="C1343" s="1">
        <v>22</v>
      </c>
      <c r="D1343" s="5">
        <f>DATE(BaseInfo!$C$8,A1343,B1343)+TIME(C1343-1,0,0) + TIME(BaseInfo!$C$12,BaseInfo!$C$13,0)</f>
        <v>44618.104166666664</v>
      </c>
      <c r="E1343" s="2">
        <f t="shared" si="82"/>
        <v>0</v>
      </c>
      <c r="F1343" s="2">
        <v>2.41</v>
      </c>
      <c r="G1343" s="2">
        <v>2.1059999999999999</v>
      </c>
      <c r="H1343" s="3">
        <v>36.994</v>
      </c>
      <c r="I1343" s="4">
        <v>0</v>
      </c>
      <c r="J1343" s="11">
        <f t="shared" si="80"/>
        <v>2</v>
      </c>
      <c r="K1343" s="11">
        <f t="shared" si="81"/>
        <v>3</v>
      </c>
      <c r="L1343" s="12">
        <f t="shared" si="83"/>
        <v>3.2005212075535447</v>
      </c>
      <c r="M1343" s="13" cm="1">
        <f t="array" ref="M1343">BaseInfo!$C$10*(1-E1343)*INDEX(BaseInfo!$E$21:$AB$21,K1343)*INDEX(BaseInfo!$E$25:$P$25,J1343)/L1343/MIN(H1343,130)/BaseInfo!$C$6*1000000/3600-IF(I1343&lt;0.1,BaseInfo!$C$15/MIN(H1343,130)*3600,0)</f>
        <v>8.3637646109633099</v>
      </c>
    </row>
    <row r="1344" spans="1:13" x14ac:dyDescent="0.25">
      <c r="A1344" s="1">
        <v>2</v>
      </c>
      <c r="B1344" s="1">
        <v>25</v>
      </c>
      <c r="C1344" s="1">
        <v>23</v>
      </c>
      <c r="D1344" s="5">
        <f>DATE(BaseInfo!$C$8,A1344,B1344)+TIME(C1344-1,0,0) + TIME(BaseInfo!$C$12,BaseInfo!$C$13,0)</f>
        <v>44618.145833333328</v>
      </c>
      <c r="E1344" s="2">
        <f t="shared" si="82"/>
        <v>0</v>
      </c>
      <c r="F1344" s="2">
        <v>2.5310000000000001</v>
      </c>
      <c r="G1344" s="2">
        <v>2.3460000000000001</v>
      </c>
      <c r="H1344" s="3">
        <v>36.893000000000001</v>
      </c>
      <c r="I1344" s="4">
        <v>0</v>
      </c>
      <c r="J1344" s="11">
        <f t="shared" si="80"/>
        <v>2</v>
      </c>
      <c r="K1344" s="11">
        <f t="shared" si="81"/>
        <v>4</v>
      </c>
      <c r="L1344" s="12">
        <f t="shared" si="83"/>
        <v>3.4510399881774774</v>
      </c>
      <c r="M1344" s="13" cm="1">
        <f t="array" ref="M1344">BaseInfo!$C$10*(1-E1344)*INDEX(BaseInfo!$E$21:$AB$21,K1344)*INDEX(BaseInfo!$E$25:$P$25,J1344)/L1344/MIN(H1344,130)/BaseInfo!$C$6*1000000/3600-IF(I1344&lt;0.1,BaseInfo!$C$15/MIN(H1344,130)*3600,0)</f>
        <v>7.0695034349849308</v>
      </c>
    </row>
    <row r="1345" spans="1:13" x14ac:dyDescent="0.25">
      <c r="A1345" s="1">
        <v>2</v>
      </c>
      <c r="B1345" s="1">
        <v>25</v>
      </c>
      <c r="C1345" s="1">
        <v>24</v>
      </c>
      <c r="D1345" s="5">
        <f>DATE(BaseInfo!$C$8,A1345,B1345)+TIME(C1345-1,0,0) + TIME(BaseInfo!$C$12,BaseInfo!$C$13,0)</f>
        <v>44618.1875</v>
      </c>
      <c r="E1345" s="2">
        <f t="shared" si="82"/>
        <v>0</v>
      </c>
      <c r="F1345" s="2">
        <v>2.5529999999999999</v>
      </c>
      <c r="G1345" s="2">
        <v>2.544</v>
      </c>
      <c r="H1345" s="3">
        <v>36.765000000000001</v>
      </c>
      <c r="I1345" s="4">
        <v>0</v>
      </c>
      <c r="J1345" s="11">
        <f t="shared" si="80"/>
        <v>2</v>
      </c>
      <c r="K1345" s="11">
        <f t="shared" si="81"/>
        <v>5</v>
      </c>
      <c r="L1345" s="12">
        <f t="shared" si="83"/>
        <v>3.604128882268224</v>
      </c>
      <c r="M1345" s="13" cm="1">
        <f t="array" ref="M1345">BaseInfo!$C$10*(1-E1345)*INDEX(BaseInfo!$E$21:$AB$21,K1345)*INDEX(BaseInfo!$E$25:$P$25,J1345)/L1345/MIN(H1345,130)/BaseInfo!$C$6*1000000/3600-IF(I1345&lt;0.1,BaseInfo!$C$15/MIN(H1345,130)*3600,0)</f>
        <v>38.71443971682897</v>
      </c>
    </row>
    <row r="1346" spans="1:13" x14ac:dyDescent="0.25">
      <c r="A1346" s="1">
        <v>2</v>
      </c>
      <c r="B1346" s="1">
        <v>26</v>
      </c>
      <c r="C1346" s="1">
        <v>1</v>
      </c>
      <c r="D1346" s="5">
        <f>DATE(BaseInfo!$C$8,A1346,B1346)+TIME(C1346-1,0,0) + TIME(BaseInfo!$C$12,BaseInfo!$C$13,0)</f>
        <v>44618.229166666664</v>
      </c>
      <c r="E1346" s="2">
        <f t="shared" si="82"/>
        <v>0</v>
      </c>
      <c r="F1346" s="2">
        <v>2.23</v>
      </c>
      <c r="G1346" s="2">
        <v>2.7949999999999999</v>
      </c>
      <c r="H1346" s="3">
        <v>36.655999999999999</v>
      </c>
      <c r="I1346" s="4">
        <v>0</v>
      </c>
      <c r="J1346" s="11">
        <f t="shared" ref="J1346:J1409" si="84">MONTH(D1346)</f>
        <v>2</v>
      </c>
      <c r="K1346" s="11">
        <f t="shared" ref="K1346:K1409" si="85">HOUR(D1346)+1</f>
        <v>6</v>
      </c>
      <c r="L1346" s="12">
        <f t="shared" si="83"/>
        <v>3.575601348025252</v>
      </c>
      <c r="M1346" s="13" cm="1">
        <f t="array" ref="M1346">BaseInfo!$C$10*(1-E1346)*INDEX(BaseInfo!$E$21:$AB$21,K1346)*INDEX(BaseInfo!$E$25:$P$25,J1346)/L1346/MIN(H1346,130)/BaseInfo!$C$6*1000000/3600-IF(I1346&lt;0.1,BaseInfo!$C$15/MIN(H1346,130)*3600,0)</f>
        <v>71.910215945153382</v>
      </c>
    </row>
    <row r="1347" spans="1:13" x14ac:dyDescent="0.25">
      <c r="A1347" s="1">
        <v>2</v>
      </c>
      <c r="B1347" s="1">
        <v>26</v>
      </c>
      <c r="C1347" s="1">
        <v>2</v>
      </c>
      <c r="D1347" s="5">
        <f>DATE(BaseInfo!$C$8,A1347,B1347)+TIME(C1347-1,0,0) + TIME(BaseInfo!$C$12,BaseInfo!$C$13,0)</f>
        <v>44618.270833333328</v>
      </c>
      <c r="E1347" s="2">
        <f t="shared" ref="E1347:E1410" si="86">IF(AND(I1347&gt;0.1,I1347&lt;1),(I1347-0.1)/0.9*0.7,IF(AND(I1347&gt;=1,I1347&lt;4),(I1347-4)/3*0.25+0.7,IF(I1347&gt;=4,0.99,0)))</f>
        <v>0</v>
      </c>
      <c r="F1347" s="2">
        <v>1.804</v>
      </c>
      <c r="G1347" s="2">
        <v>2.6920000000000002</v>
      </c>
      <c r="H1347" s="3">
        <v>36.633000000000003</v>
      </c>
      <c r="I1347" s="4">
        <v>0</v>
      </c>
      <c r="J1347" s="11">
        <f t="shared" si="84"/>
        <v>2</v>
      </c>
      <c r="K1347" s="11">
        <f t="shared" si="85"/>
        <v>7</v>
      </c>
      <c r="L1347" s="12">
        <f t="shared" ref="L1347:L1410" si="87">SQRT(F1347*F1347+G1347*G1347)</f>
        <v>3.2405678514729486</v>
      </c>
      <c r="M1347" s="13" cm="1">
        <f t="array" ref="M1347">BaseInfo!$C$10*(1-E1347)*INDEX(BaseInfo!$E$21:$AB$21,K1347)*INDEX(BaseInfo!$E$25:$P$25,J1347)/L1347/MIN(H1347,130)/BaseInfo!$C$6*1000000/3600-IF(I1347&lt;0.1,BaseInfo!$C$15/MIN(H1347,130)*3600,0)</f>
        <v>116.5057810268804</v>
      </c>
    </row>
    <row r="1348" spans="1:13" x14ac:dyDescent="0.25">
      <c r="A1348" s="1">
        <v>2</v>
      </c>
      <c r="B1348" s="1">
        <v>26</v>
      </c>
      <c r="C1348" s="1">
        <v>3</v>
      </c>
      <c r="D1348" s="5">
        <f>DATE(BaseInfo!$C$8,A1348,B1348)+TIME(C1348-1,0,0) + TIME(BaseInfo!$C$12,BaseInfo!$C$13,0)</f>
        <v>44618.3125</v>
      </c>
      <c r="E1348" s="2">
        <f t="shared" si="86"/>
        <v>0</v>
      </c>
      <c r="F1348" s="2">
        <v>1.3580000000000001</v>
      </c>
      <c r="G1348" s="2">
        <v>2.7309999999999999</v>
      </c>
      <c r="H1348" s="3">
        <v>67.031000000000006</v>
      </c>
      <c r="I1348" s="4">
        <v>0</v>
      </c>
      <c r="J1348" s="11">
        <f t="shared" si="84"/>
        <v>2</v>
      </c>
      <c r="K1348" s="11">
        <f t="shared" si="85"/>
        <v>8</v>
      </c>
      <c r="L1348" s="12">
        <f t="shared" si="87"/>
        <v>3.0500040983579022</v>
      </c>
      <c r="M1348" s="13" cm="1">
        <f t="array" ref="M1348">BaseInfo!$C$10*(1-E1348)*INDEX(BaseInfo!$E$21:$AB$21,K1348)*INDEX(BaseInfo!$E$25:$P$25,J1348)/L1348/MIN(H1348,130)/BaseInfo!$C$6*1000000/3600-IF(I1348&lt;0.1,BaseInfo!$C$15/MIN(H1348,130)*3600,0)</f>
        <v>99.423299269793063</v>
      </c>
    </row>
    <row r="1349" spans="1:13" x14ac:dyDescent="0.25">
      <c r="A1349" s="1">
        <v>2</v>
      </c>
      <c r="B1349" s="1">
        <v>26</v>
      </c>
      <c r="C1349" s="1">
        <v>4</v>
      </c>
      <c r="D1349" s="5">
        <f>DATE(BaseInfo!$C$8,A1349,B1349)+TIME(C1349-1,0,0) + TIME(BaseInfo!$C$12,BaseInfo!$C$13,0)</f>
        <v>44618.354166666664</v>
      </c>
      <c r="E1349" s="2">
        <f t="shared" si="86"/>
        <v>0</v>
      </c>
      <c r="F1349" s="2">
        <v>1.173</v>
      </c>
      <c r="G1349" s="2">
        <v>2.4500000000000002</v>
      </c>
      <c r="H1349" s="3">
        <v>150.12299999999999</v>
      </c>
      <c r="I1349" s="4">
        <v>0</v>
      </c>
      <c r="J1349" s="11">
        <f t="shared" si="84"/>
        <v>2</v>
      </c>
      <c r="K1349" s="11">
        <f t="shared" si="85"/>
        <v>9</v>
      </c>
      <c r="L1349" s="12">
        <f t="shared" si="87"/>
        <v>2.7163263795059684</v>
      </c>
      <c r="M1349" s="13" cm="1">
        <f t="array" ref="M1349">BaseInfo!$C$10*(1-E1349)*INDEX(BaseInfo!$E$21:$AB$21,K1349)*INDEX(BaseInfo!$E$25:$P$25,J1349)/L1349/MIN(H1349,130)/BaseInfo!$C$6*1000000/3600-IF(I1349&lt;0.1,BaseInfo!$C$15/MIN(H1349,130)*3600,0)</f>
        <v>76.104135218942389</v>
      </c>
    </row>
    <row r="1350" spans="1:13" x14ac:dyDescent="0.25">
      <c r="A1350" s="1">
        <v>2</v>
      </c>
      <c r="B1350" s="1">
        <v>26</v>
      </c>
      <c r="C1350" s="1">
        <v>5</v>
      </c>
      <c r="D1350" s="5">
        <f>DATE(BaseInfo!$C$8,A1350,B1350)+TIME(C1350-1,0,0) + TIME(BaseInfo!$C$12,BaseInfo!$C$13,0)</f>
        <v>44618.395833333328</v>
      </c>
      <c r="E1350" s="2">
        <f t="shared" si="86"/>
        <v>0</v>
      </c>
      <c r="F1350" s="2">
        <v>1.605</v>
      </c>
      <c r="G1350" s="2">
        <v>2.7069999999999999</v>
      </c>
      <c r="H1350" s="3">
        <v>256.928</v>
      </c>
      <c r="I1350" s="4">
        <v>0</v>
      </c>
      <c r="J1350" s="11">
        <f t="shared" si="84"/>
        <v>2</v>
      </c>
      <c r="K1350" s="11">
        <f t="shared" si="85"/>
        <v>10</v>
      </c>
      <c r="L1350" s="12">
        <f t="shared" si="87"/>
        <v>3.1470421033090741</v>
      </c>
      <c r="M1350" s="13" cm="1">
        <f t="array" ref="M1350">BaseInfo!$C$10*(1-E1350)*INDEX(BaseInfo!$E$21:$AB$21,K1350)*INDEX(BaseInfo!$E$25:$P$25,J1350)/L1350/MIN(H1350,130)/BaseInfo!$C$6*1000000/3600-IF(I1350&lt;0.1,BaseInfo!$C$15/MIN(H1350,130)*3600,0)</f>
        <v>75.782847527069791</v>
      </c>
    </row>
    <row r="1351" spans="1:13" x14ac:dyDescent="0.25">
      <c r="A1351" s="1">
        <v>2</v>
      </c>
      <c r="B1351" s="1">
        <v>26</v>
      </c>
      <c r="C1351" s="1">
        <v>6</v>
      </c>
      <c r="D1351" s="5">
        <f>DATE(BaseInfo!$C$8,A1351,B1351)+TIME(C1351-1,0,0) + TIME(BaseInfo!$C$12,BaseInfo!$C$13,0)</f>
        <v>44618.4375</v>
      </c>
      <c r="E1351" s="2">
        <f t="shared" si="86"/>
        <v>0</v>
      </c>
      <c r="F1351" s="2">
        <v>1.8520000000000001</v>
      </c>
      <c r="G1351" s="2">
        <v>2.8969999999999998</v>
      </c>
      <c r="H1351" s="3">
        <v>403.41800000000001</v>
      </c>
      <c r="I1351" s="4">
        <v>0</v>
      </c>
      <c r="J1351" s="11">
        <f t="shared" si="84"/>
        <v>2</v>
      </c>
      <c r="K1351" s="11">
        <f t="shared" si="85"/>
        <v>11</v>
      </c>
      <c r="L1351" s="12">
        <f t="shared" si="87"/>
        <v>3.4383881398120253</v>
      </c>
      <c r="M1351" s="13" cm="1">
        <f t="array" ref="M1351">BaseInfo!$C$10*(1-E1351)*INDEX(BaseInfo!$E$21:$AB$21,K1351)*INDEX(BaseInfo!$E$25:$P$25,J1351)/L1351/MIN(H1351,130)/BaseInfo!$C$6*1000000/3600-IF(I1351&lt;0.1,BaseInfo!$C$15/MIN(H1351,130)*3600,0)</f>
        <v>54.747649268496069</v>
      </c>
    </row>
    <row r="1352" spans="1:13" x14ac:dyDescent="0.25">
      <c r="A1352" s="1">
        <v>2</v>
      </c>
      <c r="B1352" s="1">
        <v>26</v>
      </c>
      <c r="C1352" s="1">
        <v>7</v>
      </c>
      <c r="D1352" s="5">
        <f>DATE(BaseInfo!$C$8,A1352,B1352)+TIME(C1352-1,0,0) + TIME(BaseInfo!$C$12,BaseInfo!$C$13,0)</f>
        <v>44618.479166666664</v>
      </c>
      <c r="E1352" s="2">
        <f t="shared" si="86"/>
        <v>0</v>
      </c>
      <c r="F1352" s="2">
        <v>1.8340000000000001</v>
      </c>
      <c r="G1352" s="2">
        <v>3.0649999999999999</v>
      </c>
      <c r="H1352" s="3">
        <v>594.65499999999997</v>
      </c>
      <c r="I1352" s="4">
        <v>0</v>
      </c>
      <c r="J1352" s="11">
        <f t="shared" si="84"/>
        <v>2</v>
      </c>
      <c r="K1352" s="11">
        <f t="shared" si="85"/>
        <v>12</v>
      </c>
      <c r="L1352" s="12">
        <f t="shared" si="87"/>
        <v>3.5718036060231535</v>
      </c>
      <c r="M1352" s="13" cm="1">
        <f t="array" ref="M1352">BaseInfo!$C$10*(1-E1352)*INDEX(BaseInfo!$E$21:$AB$21,K1352)*INDEX(BaseInfo!$E$25:$P$25,J1352)/L1352/MIN(H1352,130)/BaseInfo!$C$6*1000000/3600-IF(I1352&lt;0.1,BaseInfo!$C$15/MIN(H1352,130)*3600,0)</f>
        <v>43.371174278800176</v>
      </c>
    </row>
    <row r="1353" spans="1:13" x14ac:dyDescent="0.25">
      <c r="A1353" s="1">
        <v>2</v>
      </c>
      <c r="B1353" s="1">
        <v>26</v>
      </c>
      <c r="C1353" s="1">
        <v>8</v>
      </c>
      <c r="D1353" s="5">
        <f>DATE(BaseInfo!$C$8,A1353,B1353)+TIME(C1353-1,0,0) + TIME(BaseInfo!$C$12,BaseInfo!$C$13,0)</f>
        <v>44618.520833333328</v>
      </c>
      <c r="E1353" s="2">
        <f t="shared" si="86"/>
        <v>0</v>
      </c>
      <c r="F1353" s="2">
        <v>1.75</v>
      </c>
      <c r="G1353" s="2">
        <v>3.2</v>
      </c>
      <c r="H1353" s="3">
        <v>897.36099999999999</v>
      </c>
      <c r="I1353" s="4">
        <v>0</v>
      </c>
      <c r="J1353" s="11">
        <f t="shared" si="84"/>
        <v>2</v>
      </c>
      <c r="K1353" s="11">
        <f t="shared" si="85"/>
        <v>13</v>
      </c>
      <c r="L1353" s="12">
        <f t="shared" si="87"/>
        <v>3.6472592449673771</v>
      </c>
      <c r="M1353" s="13" cm="1">
        <f t="array" ref="M1353">BaseInfo!$C$10*(1-E1353)*INDEX(BaseInfo!$E$21:$AB$21,K1353)*INDEX(BaseInfo!$E$25:$P$25,J1353)/L1353/MIN(H1353,130)/BaseInfo!$C$6*1000000/3600-IF(I1353&lt;0.1,BaseInfo!$C$15/MIN(H1353,130)*3600,0)</f>
        <v>42.416607161354811</v>
      </c>
    </row>
    <row r="1354" spans="1:13" x14ac:dyDescent="0.25">
      <c r="A1354" s="1">
        <v>2</v>
      </c>
      <c r="B1354" s="1">
        <v>26</v>
      </c>
      <c r="C1354" s="1">
        <v>9</v>
      </c>
      <c r="D1354" s="5">
        <f>DATE(BaseInfo!$C$8,A1354,B1354)+TIME(C1354-1,0,0) + TIME(BaseInfo!$C$12,BaseInfo!$C$13,0)</f>
        <v>44618.5625</v>
      </c>
      <c r="E1354" s="2">
        <f t="shared" si="86"/>
        <v>0</v>
      </c>
      <c r="F1354" s="2">
        <v>1.5489999999999999</v>
      </c>
      <c r="G1354" s="2">
        <v>3.3559999999999999</v>
      </c>
      <c r="H1354" s="3">
        <v>1156.9659999999999</v>
      </c>
      <c r="I1354" s="4">
        <v>0</v>
      </c>
      <c r="J1354" s="11">
        <f t="shared" si="84"/>
        <v>2</v>
      </c>
      <c r="K1354" s="11">
        <f t="shared" si="85"/>
        <v>14</v>
      </c>
      <c r="L1354" s="12">
        <f t="shared" si="87"/>
        <v>3.6962328119316292</v>
      </c>
      <c r="M1354" s="13" cm="1">
        <f t="array" ref="M1354">BaseInfo!$C$10*(1-E1354)*INDEX(BaseInfo!$E$21:$AB$21,K1354)*INDEX(BaseInfo!$E$25:$P$25,J1354)/L1354/MIN(H1354,130)/BaseInfo!$C$6*1000000/3600-IF(I1354&lt;0.1,BaseInfo!$C$15/MIN(H1354,130)*3600,0)</f>
        <v>41.817913363554531</v>
      </c>
    </row>
    <row r="1355" spans="1:13" x14ac:dyDescent="0.25">
      <c r="A1355" s="1">
        <v>2</v>
      </c>
      <c r="B1355" s="1">
        <v>26</v>
      </c>
      <c r="C1355" s="1">
        <v>10</v>
      </c>
      <c r="D1355" s="5">
        <f>DATE(BaseInfo!$C$8,A1355,B1355)+TIME(C1355-1,0,0) + TIME(BaseInfo!$C$12,BaseInfo!$C$13,0)</f>
        <v>44618.604166666664</v>
      </c>
      <c r="E1355" s="2">
        <f t="shared" si="86"/>
        <v>0</v>
      </c>
      <c r="F1355" s="2">
        <v>1.2669999999999999</v>
      </c>
      <c r="G1355" s="2">
        <v>3.3639999999999999</v>
      </c>
      <c r="H1355" s="3">
        <v>1276.384</v>
      </c>
      <c r="I1355" s="4">
        <v>0</v>
      </c>
      <c r="J1355" s="11">
        <f t="shared" si="84"/>
        <v>2</v>
      </c>
      <c r="K1355" s="11">
        <f t="shared" si="85"/>
        <v>15</v>
      </c>
      <c r="L1355" s="12">
        <f t="shared" si="87"/>
        <v>3.59468844268874</v>
      </c>
      <c r="M1355" s="13" cm="1">
        <f t="array" ref="M1355">BaseInfo!$C$10*(1-E1355)*INDEX(BaseInfo!$E$21:$AB$21,K1355)*INDEX(BaseInfo!$E$25:$P$25,J1355)/L1355/MIN(H1355,130)/BaseInfo!$C$6*1000000/3600-IF(I1355&lt;0.1,BaseInfo!$C$15/MIN(H1355,130)*3600,0)</f>
        <v>43.077430982255024</v>
      </c>
    </row>
    <row r="1356" spans="1:13" x14ac:dyDescent="0.25">
      <c r="A1356" s="1">
        <v>2</v>
      </c>
      <c r="B1356" s="1">
        <v>26</v>
      </c>
      <c r="C1356" s="1">
        <v>11</v>
      </c>
      <c r="D1356" s="5">
        <f>DATE(BaseInfo!$C$8,A1356,B1356)+TIME(C1356-1,0,0) + TIME(BaseInfo!$C$12,BaseInfo!$C$13,0)</f>
        <v>44618.645833333328</v>
      </c>
      <c r="E1356" s="2">
        <f t="shared" si="86"/>
        <v>0</v>
      </c>
      <c r="F1356" s="2">
        <v>1.073</v>
      </c>
      <c r="G1356" s="2">
        <v>3.2549999999999999</v>
      </c>
      <c r="H1356" s="3">
        <v>1192.8109999999999</v>
      </c>
      <c r="I1356" s="4">
        <v>0</v>
      </c>
      <c r="J1356" s="11">
        <f t="shared" si="84"/>
        <v>2</v>
      </c>
      <c r="K1356" s="11">
        <f t="shared" si="85"/>
        <v>16</v>
      </c>
      <c r="L1356" s="12">
        <f t="shared" si="87"/>
        <v>3.4272954351791736</v>
      </c>
      <c r="M1356" s="13" cm="1">
        <f t="array" ref="M1356">BaseInfo!$C$10*(1-E1356)*INDEX(BaseInfo!$E$21:$AB$21,K1356)*INDEX(BaseInfo!$E$25:$P$25,J1356)/L1356/MIN(H1356,130)/BaseInfo!$C$6*1000000/3600-IF(I1356&lt;0.1,BaseInfo!$C$15/MIN(H1356,130)*3600,0)</f>
        <v>54.9338070636814</v>
      </c>
    </row>
    <row r="1357" spans="1:13" x14ac:dyDescent="0.25">
      <c r="A1357" s="1">
        <v>2</v>
      </c>
      <c r="B1357" s="1">
        <v>26</v>
      </c>
      <c r="C1357" s="1">
        <v>12</v>
      </c>
      <c r="D1357" s="5">
        <f>DATE(BaseInfo!$C$8,A1357,B1357)+TIME(C1357-1,0,0) + TIME(BaseInfo!$C$12,BaseInfo!$C$13,0)</f>
        <v>44618.6875</v>
      </c>
      <c r="E1357" s="2">
        <f t="shared" si="86"/>
        <v>0</v>
      </c>
      <c r="F1357" s="2">
        <v>1.0309999999999999</v>
      </c>
      <c r="G1357" s="2">
        <v>2.7919999999999998</v>
      </c>
      <c r="H1357" s="3">
        <v>386.37200000000001</v>
      </c>
      <c r="I1357" s="4">
        <v>0</v>
      </c>
      <c r="J1357" s="11">
        <f t="shared" si="84"/>
        <v>2</v>
      </c>
      <c r="K1357" s="11">
        <f t="shared" si="85"/>
        <v>17</v>
      </c>
      <c r="L1357" s="12">
        <f t="shared" si="87"/>
        <v>2.9762770368364566</v>
      </c>
      <c r="M1357" s="13" cm="1">
        <f t="array" ref="M1357">BaseInfo!$C$10*(1-E1357)*INDEX(BaseInfo!$E$21:$AB$21,K1357)*INDEX(BaseInfo!$E$25:$P$25,J1357)/L1357/MIN(H1357,130)/BaseInfo!$C$6*1000000/3600-IF(I1357&lt;0.1,BaseInfo!$C$15/MIN(H1357,130)*3600,0)</f>
        <v>80.28980393798507</v>
      </c>
    </row>
    <row r="1358" spans="1:13" x14ac:dyDescent="0.25">
      <c r="A1358" s="1">
        <v>2</v>
      </c>
      <c r="B1358" s="1">
        <v>26</v>
      </c>
      <c r="C1358" s="1">
        <v>13</v>
      </c>
      <c r="D1358" s="5">
        <f>DATE(BaseInfo!$C$8,A1358,B1358)+TIME(C1358-1,0,0) + TIME(BaseInfo!$C$12,BaseInfo!$C$13,0)</f>
        <v>44618.729166666664</v>
      </c>
      <c r="E1358" s="2">
        <f t="shared" si="86"/>
        <v>0</v>
      </c>
      <c r="F1358" s="2">
        <v>1.9570000000000001</v>
      </c>
      <c r="G1358" s="2">
        <v>2.4359999999999999</v>
      </c>
      <c r="H1358" s="3">
        <v>38.232999999999997</v>
      </c>
      <c r="I1358" s="4">
        <v>0</v>
      </c>
      <c r="J1358" s="11">
        <f t="shared" si="84"/>
        <v>2</v>
      </c>
      <c r="K1358" s="11">
        <f t="shared" si="85"/>
        <v>18</v>
      </c>
      <c r="L1358" s="12">
        <f t="shared" si="87"/>
        <v>3.1247311884384552</v>
      </c>
      <c r="M1358" s="13" cm="1">
        <f t="array" ref="M1358">BaseInfo!$C$10*(1-E1358)*INDEX(BaseInfo!$E$21:$AB$21,K1358)*INDEX(BaseInfo!$E$25:$P$25,J1358)/L1358/MIN(H1358,130)/BaseInfo!$C$6*1000000/3600-IF(I1358&lt;0.1,BaseInfo!$C$15/MIN(H1358,130)*3600,0)</f>
        <v>259.58421546116517</v>
      </c>
    </row>
    <row r="1359" spans="1:13" x14ac:dyDescent="0.25">
      <c r="A1359" s="1">
        <v>2</v>
      </c>
      <c r="B1359" s="1">
        <v>26</v>
      </c>
      <c r="C1359" s="1">
        <v>14</v>
      </c>
      <c r="D1359" s="5">
        <f>DATE(BaseInfo!$C$8,A1359,B1359)+TIME(C1359-1,0,0) + TIME(BaseInfo!$C$12,BaseInfo!$C$13,0)</f>
        <v>44618.770833333328</v>
      </c>
      <c r="E1359" s="2">
        <f t="shared" si="86"/>
        <v>0</v>
      </c>
      <c r="F1359" s="2">
        <v>3.5609999999999999</v>
      </c>
      <c r="G1359" s="2">
        <v>1.0249999999999999</v>
      </c>
      <c r="H1359" s="3">
        <v>37.625999999999998</v>
      </c>
      <c r="I1359" s="4">
        <v>0</v>
      </c>
      <c r="J1359" s="11">
        <f t="shared" si="84"/>
        <v>2</v>
      </c>
      <c r="K1359" s="11">
        <f t="shared" si="85"/>
        <v>19</v>
      </c>
      <c r="L1359" s="12">
        <f t="shared" si="87"/>
        <v>3.7055830850218432</v>
      </c>
      <c r="M1359" s="13" cm="1">
        <f t="array" ref="M1359">BaseInfo!$C$10*(1-E1359)*INDEX(BaseInfo!$E$21:$AB$21,K1359)*INDEX(BaseInfo!$E$25:$P$25,J1359)/L1359/MIN(H1359,130)/BaseInfo!$C$6*1000000/3600-IF(I1359&lt;0.1,BaseInfo!$C$15/MIN(H1359,130)*3600,0)</f>
        <v>220.92580527859701</v>
      </c>
    </row>
    <row r="1360" spans="1:13" x14ac:dyDescent="0.25">
      <c r="A1360" s="1">
        <v>2</v>
      </c>
      <c r="B1360" s="1">
        <v>26</v>
      </c>
      <c r="C1360" s="1">
        <v>15</v>
      </c>
      <c r="D1360" s="5">
        <f>DATE(BaseInfo!$C$8,A1360,B1360)+TIME(C1360-1,0,0) + TIME(BaseInfo!$C$12,BaseInfo!$C$13,0)</f>
        <v>44618.8125</v>
      </c>
      <c r="E1360" s="2">
        <f t="shared" si="86"/>
        <v>0</v>
      </c>
      <c r="F1360" s="2">
        <v>4.125</v>
      </c>
      <c r="G1360" s="2">
        <v>0.61399999999999999</v>
      </c>
      <c r="H1360" s="3">
        <v>37.887999999999998</v>
      </c>
      <c r="I1360" s="4">
        <v>0</v>
      </c>
      <c r="J1360" s="11">
        <f t="shared" si="84"/>
        <v>2</v>
      </c>
      <c r="K1360" s="11">
        <f t="shared" si="85"/>
        <v>20</v>
      </c>
      <c r="L1360" s="12">
        <f t="shared" si="87"/>
        <v>4.1704461392038139</v>
      </c>
      <c r="M1360" s="13" cm="1">
        <f t="array" ref="M1360">BaseInfo!$C$10*(1-E1360)*INDEX(BaseInfo!$E$21:$AB$21,K1360)*INDEX(BaseInfo!$E$25:$P$25,J1360)/L1360/MIN(H1360,130)/BaseInfo!$C$6*1000000/3600-IF(I1360&lt;0.1,BaseInfo!$C$15/MIN(H1360,130)*3600,0)</f>
        <v>166.76550085861354</v>
      </c>
    </row>
    <row r="1361" spans="1:13" x14ac:dyDescent="0.25">
      <c r="A1361" s="1">
        <v>2</v>
      </c>
      <c r="B1361" s="1">
        <v>26</v>
      </c>
      <c r="C1361" s="1">
        <v>16</v>
      </c>
      <c r="D1361" s="5">
        <f>DATE(BaseInfo!$C$8,A1361,B1361)+TIME(C1361-1,0,0) + TIME(BaseInfo!$C$12,BaseInfo!$C$13,0)</f>
        <v>44618.854166666664</v>
      </c>
      <c r="E1361" s="2">
        <f t="shared" si="86"/>
        <v>0</v>
      </c>
      <c r="F1361" s="2">
        <v>4.093</v>
      </c>
      <c r="G1361" s="2">
        <v>0.66700000000000004</v>
      </c>
      <c r="H1361" s="3">
        <v>37.579000000000001</v>
      </c>
      <c r="I1361" s="4">
        <v>0</v>
      </c>
      <c r="J1361" s="11">
        <f t="shared" si="84"/>
        <v>2</v>
      </c>
      <c r="K1361" s="11">
        <f t="shared" si="85"/>
        <v>21</v>
      </c>
      <c r="L1361" s="12">
        <f t="shared" si="87"/>
        <v>4.1469914395860519</v>
      </c>
      <c r="M1361" s="13" cm="1">
        <f t="array" ref="M1361">BaseInfo!$C$10*(1-E1361)*INDEX(BaseInfo!$E$21:$AB$21,K1361)*INDEX(BaseInfo!$E$25:$P$25,J1361)/L1361/MIN(H1361,130)/BaseInfo!$C$6*1000000/3600-IF(I1361&lt;0.1,BaseInfo!$C$15/MIN(H1361,130)*3600,0)</f>
        <v>127.8984230012253</v>
      </c>
    </row>
    <row r="1362" spans="1:13" x14ac:dyDescent="0.25">
      <c r="A1362" s="1">
        <v>2</v>
      </c>
      <c r="B1362" s="1">
        <v>26</v>
      </c>
      <c r="C1362" s="1">
        <v>17</v>
      </c>
      <c r="D1362" s="5">
        <f>DATE(BaseInfo!$C$8,A1362,B1362)+TIME(C1362-1,0,0) + TIME(BaseInfo!$C$12,BaseInfo!$C$13,0)</f>
        <v>44618.895833333328</v>
      </c>
      <c r="E1362" s="2">
        <f t="shared" si="86"/>
        <v>0</v>
      </c>
      <c r="F1362" s="2">
        <v>3.871</v>
      </c>
      <c r="G1362" s="2">
        <v>0.72299999999999998</v>
      </c>
      <c r="H1362" s="3">
        <v>37.213000000000001</v>
      </c>
      <c r="I1362" s="4">
        <v>0</v>
      </c>
      <c r="J1362" s="11">
        <f t="shared" si="84"/>
        <v>2</v>
      </c>
      <c r="K1362" s="11">
        <f t="shared" si="85"/>
        <v>22</v>
      </c>
      <c r="L1362" s="12">
        <f t="shared" si="87"/>
        <v>3.9379398167061925</v>
      </c>
      <c r="M1362" s="13" cm="1">
        <f t="array" ref="M1362">BaseInfo!$C$10*(1-E1362)*INDEX(BaseInfo!$E$21:$AB$21,K1362)*INDEX(BaseInfo!$E$25:$P$25,J1362)/L1362/MIN(H1362,130)/BaseInfo!$C$6*1000000/3600-IF(I1362&lt;0.1,BaseInfo!$C$15/MIN(H1362,130)*3600,0)</f>
        <v>92.666243255123533</v>
      </c>
    </row>
    <row r="1363" spans="1:13" x14ac:dyDescent="0.25">
      <c r="A1363" s="1">
        <v>2</v>
      </c>
      <c r="B1363" s="1">
        <v>26</v>
      </c>
      <c r="C1363" s="1">
        <v>18</v>
      </c>
      <c r="D1363" s="5">
        <f>DATE(BaseInfo!$C$8,A1363,B1363)+TIME(C1363-1,0,0) + TIME(BaseInfo!$C$12,BaseInfo!$C$13,0)</f>
        <v>44618.9375</v>
      </c>
      <c r="E1363" s="2">
        <f t="shared" si="86"/>
        <v>0</v>
      </c>
      <c r="F1363" s="2">
        <v>4.056</v>
      </c>
      <c r="G1363" s="2">
        <v>0.78300000000000003</v>
      </c>
      <c r="H1363" s="3">
        <v>37.231000000000002</v>
      </c>
      <c r="I1363" s="4">
        <v>0</v>
      </c>
      <c r="J1363" s="11">
        <f t="shared" si="84"/>
        <v>2</v>
      </c>
      <c r="K1363" s="11">
        <f t="shared" si="85"/>
        <v>23</v>
      </c>
      <c r="L1363" s="12">
        <f t="shared" si="87"/>
        <v>4.1308867086861634</v>
      </c>
      <c r="M1363" s="13" cm="1">
        <f t="array" ref="M1363">BaseInfo!$C$10*(1-E1363)*INDEX(BaseInfo!$E$21:$AB$21,K1363)*INDEX(BaseInfo!$E$25:$P$25,J1363)/L1363/MIN(H1363,130)/BaseInfo!$C$6*1000000/3600-IF(I1363&lt;0.1,BaseInfo!$C$15/MIN(H1363,130)*3600,0)</f>
        <v>32.1219109749388</v>
      </c>
    </row>
    <row r="1364" spans="1:13" x14ac:dyDescent="0.25">
      <c r="A1364" s="1">
        <v>2</v>
      </c>
      <c r="B1364" s="1">
        <v>26</v>
      </c>
      <c r="C1364" s="1">
        <v>19</v>
      </c>
      <c r="D1364" s="5">
        <f>DATE(BaseInfo!$C$8,A1364,B1364)+TIME(C1364-1,0,0) + TIME(BaseInfo!$C$12,BaseInfo!$C$13,0)</f>
        <v>44618.979166666664</v>
      </c>
      <c r="E1364" s="2">
        <f t="shared" si="86"/>
        <v>0</v>
      </c>
      <c r="F1364" s="2">
        <v>4.0350000000000001</v>
      </c>
      <c r="G1364" s="2">
        <v>0.95399999999999996</v>
      </c>
      <c r="H1364" s="3">
        <v>41.026000000000003</v>
      </c>
      <c r="I1364" s="4">
        <v>0</v>
      </c>
      <c r="J1364" s="11">
        <f t="shared" si="84"/>
        <v>2</v>
      </c>
      <c r="K1364" s="11">
        <f t="shared" si="85"/>
        <v>24</v>
      </c>
      <c r="L1364" s="12">
        <f t="shared" si="87"/>
        <v>4.1462442040960399</v>
      </c>
      <c r="M1364" s="13" cm="1">
        <f t="array" ref="M1364">BaseInfo!$C$10*(1-E1364)*INDEX(BaseInfo!$E$21:$AB$21,K1364)*INDEX(BaseInfo!$E$25:$P$25,J1364)/L1364/MIN(H1364,130)/BaseInfo!$C$6*1000000/3600-IF(I1364&lt;0.1,BaseInfo!$C$15/MIN(H1364,130)*3600,0)</f>
        <v>3.8200797221779634</v>
      </c>
    </row>
    <row r="1365" spans="1:13" x14ac:dyDescent="0.25">
      <c r="A1365" s="1">
        <v>2</v>
      </c>
      <c r="B1365" s="1">
        <v>26</v>
      </c>
      <c r="C1365" s="1">
        <v>20</v>
      </c>
      <c r="D1365" s="5">
        <f>DATE(BaseInfo!$C$8,A1365,B1365)+TIME(C1365-1,0,0) + TIME(BaseInfo!$C$12,BaseInfo!$C$13,0)</f>
        <v>44619.020833333328</v>
      </c>
      <c r="E1365" s="2">
        <f t="shared" si="86"/>
        <v>0</v>
      </c>
      <c r="F1365" s="2">
        <v>3.8420000000000001</v>
      </c>
      <c r="G1365" s="2">
        <v>1.1619999999999999</v>
      </c>
      <c r="H1365" s="3">
        <v>39.442</v>
      </c>
      <c r="I1365" s="4">
        <v>0</v>
      </c>
      <c r="J1365" s="11">
        <f t="shared" si="84"/>
        <v>2</v>
      </c>
      <c r="K1365" s="11">
        <f t="shared" si="85"/>
        <v>1</v>
      </c>
      <c r="L1365" s="12">
        <f t="shared" si="87"/>
        <v>4.0138769288556917</v>
      </c>
      <c r="M1365" s="13" cm="1">
        <f t="array" ref="M1365">BaseInfo!$C$10*(1-E1365)*INDEX(BaseInfo!$E$21:$AB$21,K1365)*INDEX(BaseInfo!$E$25:$P$25,J1365)/L1365/MIN(H1365,130)/BaseInfo!$C$6*1000000/3600-IF(I1365&lt;0.1,BaseInfo!$C$15/MIN(H1365,130)*3600,0)</f>
        <v>4.4055262082892295</v>
      </c>
    </row>
    <row r="1366" spans="1:13" x14ac:dyDescent="0.25">
      <c r="A1366" s="1">
        <v>2</v>
      </c>
      <c r="B1366" s="1">
        <v>26</v>
      </c>
      <c r="C1366" s="1">
        <v>21</v>
      </c>
      <c r="D1366" s="5">
        <f>DATE(BaseInfo!$C$8,A1366,B1366)+TIME(C1366-1,0,0) + TIME(BaseInfo!$C$12,BaseInfo!$C$13,0)</f>
        <v>44619.0625</v>
      </c>
      <c r="E1366" s="2">
        <f t="shared" si="86"/>
        <v>0</v>
      </c>
      <c r="F1366" s="2">
        <v>3.5470000000000002</v>
      </c>
      <c r="G1366" s="2">
        <v>1.677</v>
      </c>
      <c r="H1366" s="3">
        <v>38.786000000000001</v>
      </c>
      <c r="I1366" s="4">
        <v>0</v>
      </c>
      <c r="J1366" s="11">
        <f t="shared" si="84"/>
        <v>2</v>
      </c>
      <c r="K1366" s="11">
        <f t="shared" si="85"/>
        <v>2</v>
      </c>
      <c r="L1366" s="12">
        <f t="shared" si="87"/>
        <v>3.9234599526438396</v>
      </c>
      <c r="M1366" s="13" cm="1">
        <f t="array" ref="M1366">BaseInfo!$C$10*(1-E1366)*INDEX(BaseInfo!$E$21:$AB$21,K1366)*INDEX(BaseInfo!$E$25:$P$25,J1366)/L1366/MIN(H1366,130)/BaseInfo!$C$6*1000000/3600-IF(I1366&lt;0.1,BaseInfo!$C$15/MIN(H1366,130)*3600,0)</f>
        <v>4.7971804804567757</v>
      </c>
    </row>
    <row r="1367" spans="1:13" x14ac:dyDescent="0.25">
      <c r="A1367" s="1">
        <v>2</v>
      </c>
      <c r="B1367" s="1">
        <v>26</v>
      </c>
      <c r="C1367" s="1">
        <v>22</v>
      </c>
      <c r="D1367" s="5">
        <f>DATE(BaseInfo!$C$8,A1367,B1367)+TIME(C1367-1,0,0) + TIME(BaseInfo!$C$12,BaseInfo!$C$13,0)</f>
        <v>44619.104166666664</v>
      </c>
      <c r="E1367" s="2">
        <f t="shared" si="86"/>
        <v>0</v>
      </c>
      <c r="F1367" s="2">
        <v>3.222</v>
      </c>
      <c r="G1367" s="2">
        <v>1.911</v>
      </c>
      <c r="H1367" s="3">
        <v>37.521000000000001</v>
      </c>
      <c r="I1367" s="4">
        <v>0</v>
      </c>
      <c r="J1367" s="11">
        <f t="shared" si="84"/>
        <v>2</v>
      </c>
      <c r="K1367" s="11">
        <f t="shared" si="85"/>
        <v>3</v>
      </c>
      <c r="L1367" s="12">
        <f t="shared" si="87"/>
        <v>3.7460919636335674</v>
      </c>
      <c r="M1367" s="13" cm="1">
        <f t="array" ref="M1367">BaseInfo!$C$10*(1-E1367)*INDEX(BaseInfo!$E$21:$AB$21,K1367)*INDEX(BaseInfo!$E$25:$P$25,J1367)/L1367/MIN(H1367,130)/BaseInfo!$C$6*1000000/3600-IF(I1367&lt;0.1,BaseInfo!$C$15/MIN(H1367,130)*3600,0)</f>
        <v>5.6479882286980505</v>
      </c>
    </row>
    <row r="1368" spans="1:13" x14ac:dyDescent="0.25">
      <c r="A1368" s="1">
        <v>2</v>
      </c>
      <c r="B1368" s="1">
        <v>26</v>
      </c>
      <c r="C1368" s="1">
        <v>23</v>
      </c>
      <c r="D1368" s="5">
        <f>DATE(BaseInfo!$C$8,A1368,B1368)+TIME(C1368-1,0,0) + TIME(BaseInfo!$C$12,BaseInfo!$C$13,0)</f>
        <v>44619.145833333328</v>
      </c>
      <c r="E1368" s="2">
        <f t="shared" si="86"/>
        <v>0</v>
      </c>
      <c r="F1368" s="2">
        <v>2.9409999999999998</v>
      </c>
      <c r="G1368" s="2">
        <v>2.101</v>
      </c>
      <c r="H1368" s="3">
        <v>37.152999999999999</v>
      </c>
      <c r="I1368" s="4">
        <v>0</v>
      </c>
      <c r="J1368" s="11">
        <f t="shared" si="84"/>
        <v>2</v>
      </c>
      <c r="K1368" s="11">
        <f t="shared" si="85"/>
        <v>4</v>
      </c>
      <c r="L1368" s="12">
        <f t="shared" si="87"/>
        <v>3.6143715913004848</v>
      </c>
      <c r="M1368" s="13" cm="1">
        <f t="array" ref="M1368">BaseInfo!$C$10*(1-E1368)*INDEX(BaseInfo!$E$21:$AB$21,K1368)*INDEX(BaseInfo!$E$25:$P$25,J1368)/L1368/MIN(H1368,130)/BaseInfo!$C$6*1000000/3600-IF(I1368&lt;0.1,BaseInfo!$C$15/MIN(H1368,130)*3600,0)</f>
        <v>6.2649279838872705</v>
      </c>
    </row>
    <row r="1369" spans="1:13" x14ac:dyDescent="0.25">
      <c r="A1369" s="1">
        <v>2</v>
      </c>
      <c r="B1369" s="1">
        <v>26</v>
      </c>
      <c r="C1369" s="1">
        <v>24</v>
      </c>
      <c r="D1369" s="5">
        <f>DATE(BaseInfo!$C$8,A1369,B1369)+TIME(C1369-1,0,0) + TIME(BaseInfo!$C$12,BaseInfo!$C$13,0)</f>
        <v>44619.1875</v>
      </c>
      <c r="E1369" s="2">
        <f t="shared" si="86"/>
        <v>0</v>
      </c>
      <c r="F1369" s="2">
        <v>1.9419999999999999</v>
      </c>
      <c r="G1369" s="2">
        <v>2.8130000000000002</v>
      </c>
      <c r="H1369" s="3">
        <v>36.847000000000001</v>
      </c>
      <c r="I1369" s="4">
        <v>0</v>
      </c>
      <c r="J1369" s="11">
        <f t="shared" si="84"/>
        <v>2</v>
      </c>
      <c r="K1369" s="11">
        <f t="shared" si="85"/>
        <v>5</v>
      </c>
      <c r="L1369" s="12">
        <f t="shared" si="87"/>
        <v>3.4182353634587539</v>
      </c>
      <c r="M1369" s="13" cm="1">
        <f t="array" ref="M1369">BaseInfo!$C$10*(1-E1369)*INDEX(BaseInfo!$E$21:$AB$21,K1369)*INDEX(BaseInfo!$E$25:$P$25,J1369)/L1369/MIN(H1369,130)/BaseInfo!$C$6*1000000/3600-IF(I1369&lt;0.1,BaseInfo!$C$15/MIN(H1369,130)*3600,0)</f>
        <v>41.260329544152341</v>
      </c>
    </row>
    <row r="1370" spans="1:13" x14ac:dyDescent="0.25">
      <c r="A1370" s="1">
        <v>2</v>
      </c>
      <c r="B1370" s="1">
        <v>27</v>
      </c>
      <c r="C1370" s="1">
        <v>1</v>
      </c>
      <c r="D1370" s="5">
        <f>DATE(BaseInfo!$C$8,A1370,B1370)+TIME(C1370-1,0,0) + TIME(BaseInfo!$C$12,BaseInfo!$C$13,0)</f>
        <v>44619.229166666664</v>
      </c>
      <c r="E1370" s="2">
        <f t="shared" si="86"/>
        <v>0</v>
      </c>
      <c r="F1370" s="2">
        <v>1.214</v>
      </c>
      <c r="G1370" s="2">
        <v>3.044</v>
      </c>
      <c r="H1370" s="3">
        <v>36.65</v>
      </c>
      <c r="I1370" s="4">
        <v>0</v>
      </c>
      <c r="J1370" s="11">
        <f t="shared" si="84"/>
        <v>2</v>
      </c>
      <c r="K1370" s="11">
        <f t="shared" si="85"/>
        <v>6</v>
      </c>
      <c r="L1370" s="12">
        <f t="shared" si="87"/>
        <v>3.2771530327404608</v>
      </c>
      <c r="M1370" s="13" cm="1">
        <f t="array" ref="M1370">BaseInfo!$C$10*(1-E1370)*INDEX(BaseInfo!$E$21:$AB$21,K1370)*INDEX(BaseInfo!$E$25:$P$25,J1370)/L1370/MIN(H1370,130)/BaseInfo!$C$6*1000000/3600-IF(I1370&lt;0.1,BaseInfo!$C$15/MIN(H1370,130)*3600,0)</f>
        <v>79.366422167147491</v>
      </c>
    </row>
    <row r="1371" spans="1:13" x14ac:dyDescent="0.25">
      <c r="A1371" s="1">
        <v>2</v>
      </c>
      <c r="B1371" s="1">
        <v>27</v>
      </c>
      <c r="C1371" s="1">
        <v>2</v>
      </c>
      <c r="D1371" s="5">
        <f>DATE(BaseInfo!$C$8,A1371,B1371)+TIME(C1371-1,0,0) + TIME(BaseInfo!$C$12,BaseInfo!$C$13,0)</f>
        <v>44619.270833333328</v>
      </c>
      <c r="E1371" s="2">
        <f t="shared" si="86"/>
        <v>0</v>
      </c>
      <c r="F1371" s="2">
        <v>1.04</v>
      </c>
      <c r="G1371" s="2">
        <v>3.04</v>
      </c>
      <c r="H1371" s="3">
        <v>36.487000000000002</v>
      </c>
      <c r="I1371" s="4">
        <v>0</v>
      </c>
      <c r="J1371" s="11">
        <f t="shared" si="84"/>
        <v>2</v>
      </c>
      <c r="K1371" s="11">
        <f t="shared" si="85"/>
        <v>7</v>
      </c>
      <c r="L1371" s="12">
        <f t="shared" si="87"/>
        <v>3.2129737004837122</v>
      </c>
      <c r="M1371" s="13" cm="1">
        <f t="array" ref="M1371">BaseInfo!$C$10*(1-E1371)*INDEX(BaseInfo!$E$21:$AB$21,K1371)*INDEX(BaseInfo!$E$25:$P$25,J1371)/L1371/MIN(H1371,130)/BaseInfo!$C$6*1000000/3600-IF(I1371&lt;0.1,BaseInfo!$C$15/MIN(H1371,130)*3600,0)</f>
        <v>118.06130393322472</v>
      </c>
    </row>
    <row r="1372" spans="1:13" x14ac:dyDescent="0.25">
      <c r="A1372" s="1">
        <v>2</v>
      </c>
      <c r="B1372" s="1">
        <v>27</v>
      </c>
      <c r="C1372" s="1">
        <v>3</v>
      </c>
      <c r="D1372" s="5">
        <f>DATE(BaseInfo!$C$8,A1372,B1372)+TIME(C1372-1,0,0) + TIME(BaseInfo!$C$12,BaseInfo!$C$13,0)</f>
        <v>44619.3125</v>
      </c>
      <c r="E1372" s="2">
        <f t="shared" si="86"/>
        <v>0</v>
      </c>
      <c r="F1372" s="2">
        <v>1.637</v>
      </c>
      <c r="G1372" s="2">
        <v>2.9540000000000002</v>
      </c>
      <c r="H1372" s="3">
        <v>67.150000000000006</v>
      </c>
      <c r="I1372" s="4">
        <v>0</v>
      </c>
      <c r="J1372" s="11">
        <f t="shared" si="84"/>
        <v>2</v>
      </c>
      <c r="K1372" s="11">
        <f t="shared" si="85"/>
        <v>8</v>
      </c>
      <c r="L1372" s="12">
        <f t="shared" si="87"/>
        <v>3.3772599840699269</v>
      </c>
      <c r="M1372" s="13" cm="1">
        <f t="array" ref="M1372">BaseInfo!$C$10*(1-E1372)*INDEX(BaseInfo!$E$21:$AB$21,K1372)*INDEX(BaseInfo!$E$25:$P$25,J1372)/L1372/MIN(H1372,130)/BaseInfo!$C$6*1000000/3600-IF(I1372&lt;0.1,BaseInfo!$C$15/MIN(H1372,130)*3600,0)</f>
        <v>89.110586624534875</v>
      </c>
    </row>
    <row r="1373" spans="1:13" x14ac:dyDescent="0.25">
      <c r="A1373" s="1">
        <v>2</v>
      </c>
      <c r="B1373" s="1">
        <v>27</v>
      </c>
      <c r="C1373" s="1">
        <v>4</v>
      </c>
      <c r="D1373" s="5">
        <f>DATE(BaseInfo!$C$8,A1373,B1373)+TIME(C1373-1,0,0) + TIME(BaseInfo!$C$12,BaseInfo!$C$13,0)</f>
        <v>44619.354166666664</v>
      </c>
      <c r="E1373" s="2">
        <f t="shared" si="86"/>
        <v>0</v>
      </c>
      <c r="F1373" s="2">
        <v>2.3519999999999999</v>
      </c>
      <c r="G1373" s="2">
        <v>3.1970000000000001</v>
      </c>
      <c r="H1373" s="3">
        <v>191.392</v>
      </c>
      <c r="I1373" s="4">
        <v>0</v>
      </c>
      <c r="J1373" s="11">
        <f t="shared" si="84"/>
        <v>2</v>
      </c>
      <c r="K1373" s="11">
        <f t="shared" si="85"/>
        <v>9</v>
      </c>
      <c r="L1373" s="12">
        <f t="shared" si="87"/>
        <v>3.9689687577505572</v>
      </c>
      <c r="M1373" s="13" cm="1">
        <f t="array" ref="M1373">BaseInfo!$C$10*(1-E1373)*INDEX(BaseInfo!$E$21:$AB$21,K1373)*INDEX(BaseInfo!$E$25:$P$25,J1373)/L1373/MIN(H1373,130)/BaseInfo!$C$6*1000000/3600-IF(I1373&lt;0.1,BaseInfo!$C$15/MIN(H1373,130)*3600,0)</f>
        <v>51.210988716177582</v>
      </c>
    </row>
    <row r="1374" spans="1:13" x14ac:dyDescent="0.25">
      <c r="A1374" s="1">
        <v>2</v>
      </c>
      <c r="B1374" s="1">
        <v>27</v>
      </c>
      <c r="C1374" s="1">
        <v>5</v>
      </c>
      <c r="D1374" s="5">
        <f>DATE(BaseInfo!$C$8,A1374,B1374)+TIME(C1374-1,0,0) + TIME(BaseInfo!$C$12,BaseInfo!$C$13,0)</f>
        <v>44619.395833333328</v>
      </c>
      <c r="E1374" s="2">
        <f t="shared" si="86"/>
        <v>0</v>
      </c>
      <c r="F1374" s="2">
        <v>2.6709999999999998</v>
      </c>
      <c r="G1374" s="2">
        <v>3.2509999999999999</v>
      </c>
      <c r="H1374" s="3">
        <v>320.15499999999997</v>
      </c>
      <c r="I1374" s="4">
        <v>0</v>
      </c>
      <c r="J1374" s="11">
        <f t="shared" si="84"/>
        <v>2</v>
      </c>
      <c r="K1374" s="11">
        <f t="shared" si="85"/>
        <v>10</v>
      </c>
      <c r="L1374" s="12">
        <f t="shared" si="87"/>
        <v>4.207522073620054</v>
      </c>
      <c r="M1374" s="13" cm="1">
        <f t="array" ref="M1374">BaseInfo!$C$10*(1-E1374)*INDEX(BaseInfo!$E$21:$AB$21,K1374)*INDEX(BaseInfo!$E$25:$P$25,J1374)/L1374/MIN(H1374,130)/BaseInfo!$C$6*1000000/3600-IF(I1374&lt;0.1,BaseInfo!$C$15/MIN(H1374,130)*3600,0)</f>
        <v>55.98428100692918</v>
      </c>
    </row>
    <row r="1375" spans="1:13" x14ac:dyDescent="0.25">
      <c r="A1375" s="1">
        <v>2</v>
      </c>
      <c r="B1375" s="1">
        <v>27</v>
      </c>
      <c r="C1375" s="1">
        <v>6</v>
      </c>
      <c r="D1375" s="5">
        <f>DATE(BaseInfo!$C$8,A1375,B1375)+TIME(C1375-1,0,0) + TIME(BaseInfo!$C$12,BaseInfo!$C$13,0)</f>
        <v>44619.4375</v>
      </c>
      <c r="E1375" s="2">
        <f t="shared" si="86"/>
        <v>0</v>
      </c>
      <c r="F1375" s="2">
        <v>2.5030000000000001</v>
      </c>
      <c r="G1375" s="2">
        <v>3.2930000000000001</v>
      </c>
      <c r="H1375" s="3">
        <v>460.25299999999999</v>
      </c>
      <c r="I1375" s="4">
        <v>0</v>
      </c>
      <c r="J1375" s="11">
        <f t="shared" si="84"/>
        <v>2</v>
      </c>
      <c r="K1375" s="11">
        <f t="shared" si="85"/>
        <v>11</v>
      </c>
      <c r="L1375" s="12">
        <f t="shared" si="87"/>
        <v>4.1362855317301293</v>
      </c>
      <c r="M1375" s="13" cm="1">
        <f t="array" ref="M1375">BaseInfo!$C$10*(1-E1375)*INDEX(BaseInfo!$E$21:$AB$21,K1375)*INDEX(BaseInfo!$E$25:$P$25,J1375)/L1375/MIN(H1375,130)/BaseInfo!$C$6*1000000/3600-IF(I1375&lt;0.1,BaseInfo!$C$15/MIN(H1375,130)*3600,0)</f>
        <v>45.043077313376266</v>
      </c>
    </row>
    <row r="1376" spans="1:13" x14ac:dyDescent="0.25">
      <c r="A1376" s="1">
        <v>2</v>
      </c>
      <c r="B1376" s="1">
        <v>27</v>
      </c>
      <c r="C1376" s="1">
        <v>7</v>
      </c>
      <c r="D1376" s="5">
        <f>DATE(BaseInfo!$C$8,A1376,B1376)+TIME(C1376-1,0,0) + TIME(BaseInfo!$C$12,BaseInfo!$C$13,0)</f>
        <v>44619.479166666664</v>
      </c>
      <c r="E1376" s="2">
        <f t="shared" si="86"/>
        <v>0</v>
      </c>
      <c r="F1376" s="2">
        <v>2.4990000000000001</v>
      </c>
      <c r="G1376" s="2">
        <v>3.2040000000000002</v>
      </c>
      <c r="H1376" s="3">
        <v>620.58100000000002</v>
      </c>
      <c r="I1376" s="4">
        <v>0</v>
      </c>
      <c r="J1376" s="11">
        <f t="shared" si="84"/>
        <v>2</v>
      </c>
      <c r="K1376" s="11">
        <f t="shared" si="85"/>
        <v>12</v>
      </c>
      <c r="L1376" s="12">
        <f t="shared" si="87"/>
        <v>4.063325854518685</v>
      </c>
      <c r="M1376" s="13" cm="1">
        <f t="array" ref="M1376">BaseInfo!$C$10*(1-E1376)*INDEX(BaseInfo!$E$21:$AB$21,K1376)*INDEX(BaseInfo!$E$25:$P$25,J1376)/L1376/MIN(H1376,130)/BaseInfo!$C$6*1000000/3600-IF(I1376&lt;0.1,BaseInfo!$C$15/MIN(H1376,130)*3600,0)</f>
        <v>37.789777056994261</v>
      </c>
    </row>
    <row r="1377" spans="1:13" x14ac:dyDescent="0.25">
      <c r="A1377" s="1">
        <v>2</v>
      </c>
      <c r="B1377" s="1">
        <v>27</v>
      </c>
      <c r="C1377" s="1">
        <v>8</v>
      </c>
      <c r="D1377" s="5">
        <f>DATE(BaseInfo!$C$8,A1377,B1377)+TIME(C1377-1,0,0) + TIME(BaseInfo!$C$12,BaseInfo!$C$13,0)</f>
        <v>44619.520833333328</v>
      </c>
      <c r="E1377" s="2">
        <f t="shared" si="86"/>
        <v>0</v>
      </c>
      <c r="F1377" s="2">
        <v>2.5579999999999998</v>
      </c>
      <c r="G1377" s="2">
        <v>3.02</v>
      </c>
      <c r="H1377" s="3">
        <v>822.23800000000006</v>
      </c>
      <c r="I1377" s="4">
        <v>0</v>
      </c>
      <c r="J1377" s="11">
        <f t="shared" si="84"/>
        <v>2</v>
      </c>
      <c r="K1377" s="11">
        <f t="shared" si="85"/>
        <v>13</v>
      </c>
      <c r="L1377" s="12">
        <f t="shared" si="87"/>
        <v>3.9577473390806546</v>
      </c>
      <c r="M1377" s="13" cm="1">
        <f t="array" ref="M1377">BaseInfo!$C$10*(1-E1377)*INDEX(BaseInfo!$E$21:$AB$21,K1377)*INDEX(BaseInfo!$E$25:$P$25,J1377)/L1377/MIN(H1377,130)/BaseInfo!$C$6*1000000/3600-IF(I1377&lt;0.1,BaseInfo!$C$15/MIN(H1377,130)*3600,0)</f>
        <v>38.871746032539576</v>
      </c>
    </row>
    <row r="1378" spans="1:13" x14ac:dyDescent="0.25">
      <c r="A1378" s="1">
        <v>2</v>
      </c>
      <c r="B1378" s="1">
        <v>27</v>
      </c>
      <c r="C1378" s="1">
        <v>9</v>
      </c>
      <c r="D1378" s="5">
        <f>DATE(BaseInfo!$C$8,A1378,B1378)+TIME(C1378-1,0,0) + TIME(BaseInfo!$C$12,BaseInfo!$C$13,0)</f>
        <v>44619.5625</v>
      </c>
      <c r="E1378" s="2">
        <f t="shared" si="86"/>
        <v>0</v>
      </c>
      <c r="F1378" s="2">
        <v>2.2730000000000001</v>
      </c>
      <c r="G1378" s="2">
        <v>2.9889999999999999</v>
      </c>
      <c r="H1378" s="3">
        <v>1038.5709999999999</v>
      </c>
      <c r="I1378" s="4">
        <v>0</v>
      </c>
      <c r="J1378" s="11">
        <f t="shared" si="84"/>
        <v>2</v>
      </c>
      <c r="K1378" s="11">
        <f t="shared" si="85"/>
        <v>14</v>
      </c>
      <c r="L1378" s="12">
        <f t="shared" si="87"/>
        <v>3.7550832214479613</v>
      </c>
      <c r="M1378" s="13" cm="1">
        <f t="array" ref="M1378">BaseInfo!$C$10*(1-E1378)*INDEX(BaseInfo!$E$21:$AB$21,K1378)*INDEX(BaseInfo!$E$25:$P$25,J1378)/L1378/MIN(H1378,130)/BaseInfo!$C$6*1000000/3600-IF(I1378&lt;0.1,BaseInfo!$C$15/MIN(H1378,130)*3600,0)</f>
        <v>41.119134791513638</v>
      </c>
    </row>
    <row r="1379" spans="1:13" x14ac:dyDescent="0.25">
      <c r="A1379" s="1">
        <v>2</v>
      </c>
      <c r="B1379" s="1">
        <v>27</v>
      </c>
      <c r="C1379" s="1">
        <v>10</v>
      </c>
      <c r="D1379" s="5">
        <f>DATE(BaseInfo!$C$8,A1379,B1379)+TIME(C1379-1,0,0) + TIME(BaseInfo!$C$12,BaseInfo!$C$13,0)</f>
        <v>44619.604166666664</v>
      </c>
      <c r="E1379" s="2">
        <f t="shared" si="86"/>
        <v>0</v>
      </c>
      <c r="F1379" s="2">
        <v>1.927</v>
      </c>
      <c r="G1379" s="2">
        <v>2.9660000000000002</v>
      </c>
      <c r="H1379" s="3">
        <v>1162.7080000000001</v>
      </c>
      <c r="I1379" s="4">
        <v>0</v>
      </c>
      <c r="J1379" s="11">
        <f t="shared" si="84"/>
        <v>2</v>
      </c>
      <c r="K1379" s="11">
        <f t="shared" si="85"/>
        <v>15</v>
      </c>
      <c r="L1379" s="12">
        <f t="shared" si="87"/>
        <v>3.5370163980394551</v>
      </c>
      <c r="M1379" s="13" cm="1">
        <f t="array" ref="M1379">BaseInfo!$C$10*(1-E1379)*INDEX(BaseInfo!$E$21:$AB$21,K1379)*INDEX(BaseInfo!$E$25:$P$25,J1379)/L1379/MIN(H1379,130)/BaseInfo!$C$6*1000000/3600-IF(I1379&lt;0.1,BaseInfo!$C$15/MIN(H1379,130)*3600,0)</f>
        <v>43.824973663996026</v>
      </c>
    </row>
    <row r="1380" spans="1:13" x14ac:dyDescent="0.25">
      <c r="A1380" s="1">
        <v>2</v>
      </c>
      <c r="B1380" s="1">
        <v>27</v>
      </c>
      <c r="C1380" s="1">
        <v>11</v>
      </c>
      <c r="D1380" s="5">
        <f>DATE(BaseInfo!$C$8,A1380,B1380)+TIME(C1380-1,0,0) + TIME(BaseInfo!$C$12,BaseInfo!$C$13,0)</f>
        <v>44619.645833333328</v>
      </c>
      <c r="E1380" s="2">
        <f t="shared" si="86"/>
        <v>0</v>
      </c>
      <c r="F1380" s="2">
        <v>1.91</v>
      </c>
      <c r="G1380" s="2">
        <v>2.9319999999999999</v>
      </c>
      <c r="H1380" s="3">
        <v>1117.25</v>
      </c>
      <c r="I1380" s="4">
        <v>0</v>
      </c>
      <c r="J1380" s="11">
        <f t="shared" si="84"/>
        <v>2</v>
      </c>
      <c r="K1380" s="11">
        <f t="shared" si="85"/>
        <v>16</v>
      </c>
      <c r="L1380" s="12">
        <f t="shared" si="87"/>
        <v>3.4992462045417723</v>
      </c>
      <c r="M1380" s="13" cm="1">
        <f t="array" ref="M1380">BaseInfo!$C$10*(1-E1380)*INDEX(BaseInfo!$E$21:$AB$21,K1380)*INDEX(BaseInfo!$E$25:$P$25,J1380)/L1380/MIN(H1380,130)/BaseInfo!$C$6*1000000/3600-IF(I1380&lt;0.1,BaseInfo!$C$15/MIN(H1380,130)*3600,0)</f>
        <v>53.747329255618489</v>
      </c>
    </row>
    <row r="1381" spans="1:13" x14ac:dyDescent="0.25">
      <c r="A1381" s="1">
        <v>2</v>
      </c>
      <c r="B1381" s="1">
        <v>27</v>
      </c>
      <c r="C1381" s="1">
        <v>12</v>
      </c>
      <c r="D1381" s="5">
        <f>DATE(BaseInfo!$C$8,A1381,B1381)+TIME(C1381-1,0,0) + TIME(BaseInfo!$C$12,BaseInfo!$C$13,0)</f>
        <v>44619.6875</v>
      </c>
      <c r="E1381" s="2">
        <f t="shared" si="86"/>
        <v>0</v>
      </c>
      <c r="F1381" s="2">
        <v>2.073</v>
      </c>
      <c r="G1381" s="2">
        <v>2.714</v>
      </c>
      <c r="H1381" s="3">
        <v>401.76900000000001</v>
      </c>
      <c r="I1381" s="4">
        <v>0</v>
      </c>
      <c r="J1381" s="11">
        <f t="shared" si="84"/>
        <v>2</v>
      </c>
      <c r="K1381" s="11">
        <f t="shared" si="85"/>
        <v>17</v>
      </c>
      <c r="L1381" s="12">
        <f t="shared" si="87"/>
        <v>3.4151317690537213</v>
      </c>
      <c r="M1381" s="13" cm="1">
        <f t="array" ref="M1381">BaseInfo!$C$10*(1-E1381)*INDEX(BaseInfo!$E$21:$AB$21,K1381)*INDEX(BaseInfo!$E$25:$P$25,J1381)/L1381/MIN(H1381,130)/BaseInfo!$C$6*1000000/3600-IF(I1381&lt;0.1,BaseInfo!$C$15/MIN(H1381,130)*3600,0)</f>
        <v>69.616467475550508</v>
      </c>
    </row>
    <row r="1382" spans="1:13" x14ac:dyDescent="0.25">
      <c r="A1382" s="1">
        <v>2</v>
      </c>
      <c r="B1382" s="1">
        <v>27</v>
      </c>
      <c r="C1382" s="1">
        <v>13</v>
      </c>
      <c r="D1382" s="5">
        <f>DATE(BaseInfo!$C$8,A1382,B1382)+TIME(C1382-1,0,0) + TIME(BaseInfo!$C$12,BaseInfo!$C$13,0)</f>
        <v>44619.729166666664</v>
      </c>
      <c r="E1382" s="2">
        <f t="shared" si="86"/>
        <v>0</v>
      </c>
      <c r="F1382" s="2">
        <v>3.2010000000000001</v>
      </c>
      <c r="G1382" s="2">
        <v>1.776</v>
      </c>
      <c r="H1382" s="3">
        <v>50.255000000000003</v>
      </c>
      <c r="I1382" s="4">
        <v>0</v>
      </c>
      <c r="J1382" s="11">
        <f t="shared" si="84"/>
        <v>2</v>
      </c>
      <c r="K1382" s="11">
        <f t="shared" si="85"/>
        <v>18</v>
      </c>
      <c r="L1382" s="12">
        <f t="shared" si="87"/>
        <v>3.6606798548903452</v>
      </c>
      <c r="M1382" s="13" cm="1">
        <f t="array" ref="M1382">BaseInfo!$C$10*(1-E1382)*INDEX(BaseInfo!$E$21:$AB$21,K1382)*INDEX(BaseInfo!$E$25:$P$25,J1382)/L1382/MIN(H1382,130)/BaseInfo!$C$6*1000000/3600-IF(I1382&lt;0.1,BaseInfo!$C$15/MIN(H1382,130)*3600,0)</f>
        <v>167.52432702064695</v>
      </c>
    </row>
    <row r="1383" spans="1:13" x14ac:dyDescent="0.25">
      <c r="A1383" s="1">
        <v>2</v>
      </c>
      <c r="B1383" s="1">
        <v>27</v>
      </c>
      <c r="C1383" s="1">
        <v>14</v>
      </c>
      <c r="D1383" s="5">
        <f>DATE(BaseInfo!$C$8,A1383,B1383)+TIME(C1383-1,0,0) + TIME(BaseInfo!$C$12,BaseInfo!$C$13,0)</f>
        <v>44619.770833333328</v>
      </c>
      <c r="E1383" s="2">
        <f t="shared" si="86"/>
        <v>0</v>
      </c>
      <c r="F1383" s="2">
        <v>4.306</v>
      </c>
      <c r="G1383" s="2">
        <v>0.50600000000000001</v>
      </c>
      <c r="H1383" s="3">
        <v>40.805</v>
      </c>
      <c r="I1383" s="4">
        <v>0</v>
      </c>
      <c r="J1383" s="11">
        <f t="shared" si="84"/>
        <v>2</v>
      </c>
      <c r="K1383" s="11">
        <f t="shared" si="85"/>
        <v>19</v>
      </c>
      <c r="L1383" s="12">
        <f t="shared" si="87"/>
        <v>4.3356282128429786</v>
      </c>
      <c r="M1383" s="13" cm="1">
        <f t="array" ref="M1383">BaseInfo!$C$10*(1-E1383)*INDEX(BaseInfo!$E$21:$AB$21,K1383)*INDEX(BaseInfo!$E$25:$P$25,J1383)/L1383/MIN(H1383,130)/BaseInfo!$C$6*1000000/3600-IF(I1383&lt;0.1,BaseInfo!$C$15/MIN(H1383,130)*3600,0)</f>
        <v>172.82870927577909</v>
      </c>
    </row>
    <row r="1384" spans="1:13" x14ac:dyDescent="0.25">
      <c r="A1384" s="1">
        <v>2</v>
      </c>
      <c r="B1384" s="1">
        <v>27</v>
      </c>
      <c r="C1384" s="1">
        <v>15</v>
      </c>
      <c r="D1384" s="5">
        <f>DATE(BaseInfo!$C$8,A1384,B1384)+TIME(C1384-1,0,0) + TIME(BaseInfo!$C$12,BaseInfo!$C$13,0)</f>
        <v>44619.8125</v>
      </c>
      <c r="E1384" s="2">
        <f t="shared" si="86"/>
        <v>0</v>
      </c>
      <c r="F1384" s="2">
        <v>4.3529999999999998</v>
      </c>
      <c r="G1384" s="2">
        <v>0.39800000000000002</v>
      </c>
      <c r="H1384" s="3">
        <v>40.095999999999997</v>
      </c>
      <c r="I1384" s="4">
        <v>0</v>
      </c>
      <c r="J1384" s="11">
        <f t="shared" si="84"/>
        <v>2</v>
      </c>
      <c r="K1384" s="11">
        <f t="shared" si="85"/>
        <v>20</v>
      </c>
      <c r="L1384" s="12">
        <f t="shared" si="87"/>
        <v>4.3711569406737159</v>
      </c>
      <c r="M1384" s="13" cm="1">
        <f t="array" ref="M1384">BaseInfo!$C$10*(1-E1384)*INDEX(BaseInfo!$E$21:$AB$21,K1384)*INDEX(BaseInfo!$E$25:$P$25,J1384)/L1384/MIN(H1384,130)/BaseInfo!$C$6*1000000/3600-IF(I1384&lt;0.1,BaseInfo!$C$15/MIN(H1384,130)*3600,0)</f>
        <v>149.93411043206771</v>
      </c>
    </row>
    <row r="1385" spans="1:13" x14ac:dyDescent="0.25">
      <c r="A1385" s="1">
        <v>2</v>
      </c>
      <c r="B1385" s="1">
        <v>27</v>
      </c>
      <c r="C1385" s="1">
        <v>16</v>
      </c>
      <c r="D1385" s="5">
        <f>DATE(BaseInfo!$C$8,A1385,B1385)+TIME(C1385-1,0,0) + TIME(BaseInfo!$C$12,BaseInfo!$C$13,0)</f>
        <v>44619.854166666664</v>
      </c>
      <c r="E1385" s="2">
        <f t="shared" si="86"/>
        <v>0</v>
      </c>
      <c r="F1385" s="2">
        <v>3.9780000000000002</v>
      </c>
      <c r="G1385" s="2">
        <v>0.41099999999999998</v>
      </c>
      <c r="H1385" s="3">
        <v>39.796999999999997</v>
      </c>
      <c r="I1385" s="4">
        <v>0</v>
      </c>
      <c r="J1385" s="11">
        <f t="shared" si="84"/>
        <v>2</v>
      </c>
      <c r="K1385" s="11">
        <f t="shared" si="85"/>
        <v>21</v>
      </c>
      <c r="L1385" s="12">
        <f t="shared" si="87"/>
        <v>3.9991755400332205</v>
      </c>
      <c r="M1385" s="13" cm="1">
        <f t="array" ref="M1385">BaseInfo!$C$10*(1-E1385)*INDEX(BaseInfo!$E$21:$AB$21,K1385)*INDEX(BaseInfo!$E$25:$P$25,J1385)/L1385/MIN(H1385,130)/BaseInfo!$C$6*1000000/3600-IF(I1385&lt;0.1,BaseInfo!$C$15/MIN(H1385,130)*3600,0)</f>
        <v>125.56849325961701</v>
      </c>
    </row>
    <row r="1386" spans="1:13" x14ac:dyDescent="0.25">
      <c r="A1386" s="1">
        <v>2</v>
      </c>
      <c r="B1386" s="1">
        <v>27</v>
      </c>
      <c r="C1386" s="1">
        <v>17</v>
      </c>
      <c r="D1386" s="5">
        <f>DATE(BaseInfo!$C$8,A1386,B1386)+TIME(C1386-1,0,0) + TIME(BaseInfo!$C$12,BaseInfo!$C$13,0)</f>
        <v>44619.895833333328</v>
      </c>
      <c r="E1386" s="2">
        <f t="shared" si="86"/>
        <v>0</v>
      </c>
      <c r="F1386" s="2">
        <v>3.6949999999999998</v>
      </c>
      <c r="G1386" s="2">
        <v>0.38600000000000001</v>
      </c>
      <c r="H1386" s="3">
        <v>38.555</v>
      </c>
      <c r="I1386" s="4">
        <v>0</v>
      </c>
      <c r="J1386" s="11">
        <f t="shared" si="84"/>
        <v>2</v>
      </c>
      <c r="K1386" s="11">
        <f t="shared" si="85"/>
        <v>22</v>
      </c>
      <c r="L1386" s="12">
        <f t="shared" si="87"/>
        <v>3.7151071316988964</v>
      </c>
      <c r="M1386" s="13" cm="1">
        <f t="array" ref="M1386">BaseInfo!$C$10*(1-E1386)*INDEX(BaseInfo!$E$21:$AB$21,K1386)*INDEX(BaseInfo!$E$25:$P$25,J1386)/L1386/MIN(H1386,130)/BaseInfo!$C$6*1000000/3600-IF(I1386&lt;0.1,BaseInfo!$C$15/MIN(H1386,130)*3600,0)</f>
        <v>95.365494757616631</v>
      </c>
    </row>
    <row r="1387" spans="1:13" x14ac:dyDescent="0.25">
      <c r="A1387" s="1">
        <v>2</v>
      </c>
      <c r="B1387" s="1">
        <v>27</v>
      </c>
      <c r="C1387" s="1">
        <v>18</v>
      </c>
      <c r="D1387" s="5">
        <f>DATE(BaseInfo!$C$8,A1387,B1387)+TIME(C1387-1,0,0) + TIME(BaseInfo!$C$12,BaseInfo!$C$13,0)</f>
        <v>44619.9375</v>
      </c>
      <c r="E1387" s="2">
        <f t="shared" si="86"/>
        <v>0</v>
      </c>
      <c r="F1387" s="2">
        <v>3.4249999999999998</v>
      </c>
      <c r="G1387" s="2">
        <v>0.39700000000000002</v>
      </c>
      <c r="H1387" s="3">
        <v>38.886000000000003</v>
      </c>
      <c r="I1387" s="4">
        <v>0</v>
      </c>
      <c r="J1387" s="11">
        <f t="shared" si="84"/>
        <v>2</v>
      </c>
      <c r="K1387" s="11">
        <f t="shared" si="85"/>
        <v>23</v>
      </c>
      <c r="L1387" s="12">
        <f t="shared" si="87"/>
        <v>3.4479318438739472</v>
      </c>
      <c r="M1387" s="13" cm="1">
        <f t="array" ref="M1387">BaseInfo!$C$10*(1-E1387)*INDEX(BaseInfo!$E$21:$AB$21,K1387)*INDEX(BaseInfo!$E$25:$P$25,J1387)/L1387/MIN(H1387,130)/BaseInfo!$C$6*1000000/3600-IF(I1387&lt;0.1,BaseInfo!$C$15/MIN(H1387,130)*3600,0)</f>
        <v>38.680359912527351</v>
      </c>
    </row>
    <row r="1388" spans="1:13" x14ac:dyDescent="0.25">
      <c r="A1388" s="1">
        <v>2</v>
      </c>
      <c r="B1388" s="1">
        <v>27</v>
      </c>
      <c r="C1388" s="1">
        <v>19</v>
      </c>
      <c r="D1388" s="5">
        <f>DATE(BaseInfo!$C$8,A1388,B1388)+TIME(C1388-1,0,0) + TIME(BaseInfo!$C$12,BaseInfo!$C$13,0)</f>
        <v>44619.979166666664</v>
      </c>
      <c r="E1388" s="2">
        <f t="shared" si="86"/>
        <v>0</v>
      </c>
      <c r="F1388" s="2">
        <v>3.18</v>
      </c>
      <c r="G1388" s="2">
        <v>0.64100000000000001</v>
      </c>
      <c r="H1388" s="3">
        <v>41.53</v>
      </c>
      <c r="I1388" s="4">
        <v>0</v>
      </c>
      <c r="J1388" s="11">
        <f t="shared" si="84"/>
        <v>2</v>
      </c>
      <c r="K1388" s="11">
        <f t="shared" si="85"/>
        <v>24</v>
      </c>
      <c r="L1388" s="12">
        <f t="shared" si="87"/>
        <v>3.2439606964326804</v>
      </c>
      <c r="M1388" s="13" cm="1">
        <f t="array" ref="M1388">BaseInfo!$C$10*(1-E1388)*INDEX(BaseInfo!$E$21:$AB$21,K1388)*INDEX(BaseInfo!$E$25:$P$25,J1388)/L1388/MIN(H1388,130)/BaseInfo!$C$6*1000000/3600-IF(I1388&lt;0.1,BaseInfo!$C$15/MIN(H1388,130)*3600,0)</f>
        <v>7.2344120126396732</v>
      </c>
    </row>
    <row r="1389" spans="1:13" x14ac:dyDescent="0.25">
      <c r="A1389" s="1">
        <v>2</v>
      </c>
      <c r="B1389" s="1">
        <v>27</v>
      </c>
      <c r="C1389" s="1">
        <v>20</v>
      </c>
      <c r="D1389" s="5">
        <f>DATE(BaseInfo!$C$8,A1389,B1389)+TIME(C1389-1,0,0) + TIME(BaseInfo!$C$12,BaseInfo!$C$13,0)</f>
        <v>44620.020833333328</v>
      </c>
      <c r="E1389" s="2">
        <f t="shared" si="86"/>
        <v>0</v>
      </c>
      <c r="F1389" s="2">
        <v>3.0659999999999998</v>
      </c>
      <c r="G1389" s="2">
        <v>1.222</v>
      </c>
      <c r="H1389" s="3">
        <v>37.692999999999998</v>
      </c>
      <c r="I1389" s="4">
        <v>0</v>
      </c>
      <c r="J1389" s="11">
        <f t="shared" si="84"/>
        <v>2</v>
      </c>
      <c r="K1389" s="11">
        <f t="shared" si="85"/>
        <v>1</v>
      </c>
      <c r="L1389" s="12">
        <f t="shared" si="87"/>
        <v>3.3005514690730089</v>
      </c>
      <c r="M1389" s="13" cm="1">
        <f t="array" ref="M1389">BaseInfo!$C$10*(1-E1389)*INDEX(BaseInfo!$E$21:$AB$21,K1389)*INDEX(BaseInfo!$E$25:$P$25,J1389)/L1389/MIN(H1389,130)/BaseInfo!$C$6*1000000/3600-IF(I1389&lt;0.1,BaseInfo!$C$15/MIN(H1389,130)*3600,0)</f>
        <v>7.6704224999187272</v>
      </c>
    </row>
    <row r="1390" spans="1:13" x14ac:dyDescent="0.25">
      <c r="A1390" s="1">
        <v>2</v>
      </c>
      <c r="B1390" s="1">
        <v>27</v>
      </c>
      <c r="C1390" s="1">
        <v>21</v>
      </c>
      <c r="D1390" s="5">
        <f>DATE(BaseInfo!$C$8,A1390,B1390)+TIME(C1390-1,0,0) + TIME(BaseInfo!$C$12,BaseInfo!$C$13,0)</f>
        <v>44620.0625</v>
      </c>
      <c r="E1390" s="2">
        <f t="shared" si="86"/>
        <v>0</v>
      </c>
      <c r="F1390" s="2">
        <v>2.4529999999999998</v>
      </c>
      <c r="G1390" s="2">
        <v>1.6879999999999999</v>
      </c>
      <c r="H1390" s="3">
        <v>38.465000000000003</v>
      </c>
      <c r="I1390" s="4">
        <v>0</v>
      </c>
      <c r="J1390" s="11">
        <f t="shared" si="84"/>
        <v>2</v>
      </c>
      <c r="K1390" s="11">
        <f t="shared" si="85"/>
        <v>2</v>
      </c>
      <c r="L1390" s="12">
        <f t="shared" si="87"/>
        <v>2.9776757714700905</v>
      </c>
      <c r="M1390" s="13" cm="1">
        <f t="array" ref="M1390">BaseInfo!$C$10*(1-E1390)*INDEX(BaseInfo!$E$21:$AB$21,K1390)*INDEX(BaseInfo!$E$25:$P$25,J1390)/L1390/MIN(H1390,130)/BaseInfo!$C$6*1000000/3600-IF(I1390&lt;0.1,BaseInfo!$C$15/MIN(H1390,130)*3600,0)</f>
        <v>9.3463363367574903</v>
      </c>
    </row>
    <row r="1391" spans="1:13" x14ac:dyDescent="0.25">
      <c r="A1391" s="1">
        <v>2</v>
      </c>
      <c r="B1391" s="1">
        <v>27</v>
      </c>
      <c r="C1391" s="1">
        <v>22</v>
      </c>
      <c r="D1391" s="5">
        <f>DATE(BaseInfo!$C$8,A1391,B1391)+TIME(C1391-1,0,0) + TIME(BaseInfo!$C$12,BaseInfo!$C$13,0)</f>
        <v>44620.104166666664</v>
      </c>
      <c r="E1391" s="2">
        <f t="shared" si="86"/>
        <v>0</v>
      </c>
      <c r="F1391" s="2">
        <v>1.7669999999999999</v>
      </c>
      <c r="G1391" s="2">
        <v>1.887</v>
      </c>
      <c r="H1391" s="3">
        <v>36.685000000000002</v>
      </c>
      <c r="I1391" s="4">
        <v>0</v>
      </c>
      <c r="J1391" s="11">
        <f t="shared" si="84"/>
        <v>2</v>
      </c>
      <c r="K1391" s="11">
        <f t="shared" si="85"/>
        <v>3</v>
      </c>
      <c r="L1391" s="12">
        <f t="shared" si="87"/>
        <v>2.5851611168358541</v>
      </c>
      <c r="M1391" s="13" cm="1">
        <f t="array" ref="M1391">BaseInfo!$C$10*(1-E1391)*INDEX(BaseInfo!$E$21:$AB$21,K1391)*INDEX(BaseInfo!$E$25:$P$25,J1391)/L1391/MIN(H1391,130)/BaseInfo!$C$6*1000000/3600-IF(I1391&lt;0.1,BaseInfo!$C$15/MIN(H1391,130)*3600,0)</f>
        <v>12.777762911795113</v>
      </c>
    </row>
    <row r="1392" spans="1:13" x14ac:dyDescent="0.25">
      <c r="A1392" s="1">
        <v>2</v>
      </c>
      <c r="B1392" s="1">
        <v>27</v>
      </c>
      <c r="C1392" s="1">
        <v>23</v>
      </c>
      <c r="D1392" s="5">
        <f>DATE(BaseInfo!$C$8,A1392,B1392)+TIME(C1392-1,0,0) + TIME(BaseInfo!$C$12,BaseInfo!$C$13,0)</f>
        <v>44620.145833333328</v>
      </c>
      <c r="E1392" s="2">
        <f t="shared" si="86"/>
        <v>0</v>
      </c>
      <c r="F1392" s="2">
        <v>1.117</v>
      </c>
      <c r="G1392" s="2">
        <v>1.78</v>
      </c>
      <c r="H1392" s="3">
        <v>37.027999999999999</v>
      </c>
      <c r="I1392" s="4">
        <v>0</v>
      </c>
      <c r="J1392" s="11">
        <f t="shared" si="84"/>
        <v>2</v>
      </c>
      <c r="K1392" s="11">
        <f t="shared" si="85"/>
        <v>4</v>
      </c>
      <c r="L1392" s="12">
        <f t="shared" si="87"/>
        <v>2.1014492618190905</v>
      </c>
      <c r="M1392" s="13" cm="1">
        <f t="array" ref="M1392">BaseInfo!$C$10*(1-E1392)*INDEX(BaseInfo!$E$21:$AB$21,K1392)*INDEX(BaseInfo!$E$25:$P$25,J1392)/L1392/MIN(H1392,130)/BaseInfo!$C$6*1000000/3600-IF(I1392&lt;0.1,BaseInfo!$C$15/MIN(H1392,130)*3600,0)</f>
        <v>17.811238126944055</v>
      </c>
    </row>
    <row r="1393" spans="1:13" x14ac:dyDescent="0.25">
      <c r="A1393" s="1">
        <v>2</v>
      </c>
      <c r="B1393" s="1">
        <v>27</v>
      </c>
      <c r="C1393" s="1">
        <v>24</v>
      </c>
      <c r="D1393" s="5">
        <f>DATE(BaseInfo!$C$8,A1393,B1393)+TIME(C1393-1,0,0) + TIME(BaseInfo!$C$12,BaseInfo!$C$13,0)</f>
        <v>44620.1875</v>
      </c>
      <c r="E1393" s="2">
        <f t="shared" si="86"/>
        <v>0</v>
      </c>
      <c r="F1393" s="2">
        <v>0.71</v>
      </c>
      <c r="G1393" s="2">
        <v>1.4059999999999999</v>
      </c>
      <c r="H1393" s="3">
        <v>42.500999999999998</v>
      </c>
      <c r="I1393" s="4">
        <v>0</v>
      </c>
      <c r="J1393" s="11">
        <f t="shared" si="84"/>
        <v>2</v>
      </c>
      <c r="K1393" s="11">
        <f t="shared" si="85"/>
        <v>5</v>
      </c>
      <c r="L1393" s="12">
        <f t="shared" si="87"/>
        <v>1.5750987270644339</v>
      </c>
      <c r="M1393" s="13" cm="1">
        <f t="array" ref="M1393">BaseInfo!$C$10*(1-E1393)*INDEX(BaseInfo!$E$21:$AB$21,K1393)*INDEX(BaseInfo!$E$25:$P$25,J1393)/L1393/MIN(H1393,130)/BaseInfo!$C$6*1000000/3600-IF(I1393&lt;0.1,BaseInfo!$C$15/MIN(H1393,130)*3600,0)</f>
        <v>87.541862102472891</v>
      </c>
    </row>
    <row r="1394" spans="1:13" x14ac:dyDescent="0.25">
      <c r="A1394" s="1">
        <v>2</v>
      </c>
      <c r="B1394" s="1">
        <v>28</v>
      </c>
      <c r="C1394" s="1">
        <v>1</v>
      </c>
      <c r="D1394" s="5">
        <f>DATE(BaseInfo!$C$8,A1394,B1394)+TIME(C1394-1,0,0) + TIME(BaseInfo!$C$12,BaseInfo!$C$13,0)</f>
        <v>44620.229166666664</v>
      </c>
      <c r="E1394" s="2">
        <f t="shared" si="86"/>
        <v>0</v>
      </c>
      <c r="F1394" s="2">
        <v>1.127</v>
      </c>
      <c r="G1394" s="2">
        <v>0.83399999999999996</v>
      </c>
      <c r="H1394" s="3">
        <v>43.99</v>
      </c>
      <c r="I1394" s="4">
        <v>0</v>
      </c>
      <c r="J1394" s="11">
        <f t="shared" si="84"/>
        <v>2</v>
      </c>
      <c r="K1394" s="11">
        <f t="shared" si="85"/>
        <v>6</v>
      </c>
      <c r="L1394" s="12">
        <f t="shared" si="87"/>
        <v>1.4020288870062556</v>
      </c>
      <c r="M1394" s="13" cm="1">
        <f t="array" ref="M1394">BaseInfo!$C$10*(1-E1394)*INDEX(BaseInfo!$E$21:$AB$21,K1394)*INDEX(BaseInfo!$E$25:$P$25,J1394)/L1394/MIN(H1394,130)/BaseInfo!$C$6*1000000/3600-IF(I1394&lt;0.1,BaseInfo!$C$15/MIN(H1394,130)*3600,0)</f>
        <v>165.50495882882845</v>
      </c>
    </row>
    <row r="1395" spans="1:13" x14ac:dyDescent="0.25">
      <c r="A1395" s="1">
        <v>2</v>
      </c>
      <c r="B1395" s="1">
        <v>28</v>
      </c>
      <c r="C1395" s="1">
        <v>2</v>
      </c>
      <c r="D1395" s="5">
        <f>DATE(BaseInfo!$C$8,A1395,B1395)+TIME(C1395-1,0,0) + TIME(BaseInfo!$C$12,BaseInfo!$C$13,0)</f>
        <v>44620.270833333328</v>
      </c>
      <c r="E1395" s="2">
        <f t="shared" si="86"/>
        <v>0</v>
      </c>
      <c r="F1395" s="2">
        <v>1.369</v>
      </c>
      <c r="G1395" s="2">
        <v>0.60899999999999999</v>
      </c>
      <c r="H1395" s="3">
        <v>44.281999999999996</v>
      </c>
      <c r="I1395" s="4">
        <v>0</v>
      </c>
      <c r="J1395" s="11">
        <f t="shared" si="84"/>
        <v>2</v>
      </c>
      <c r="K1395" s="11">
        <f t="shared" si="85"/>
        <v>7</v>
      </c>
      <c r="L1395" s="12">
        <f t="shared" si="87"/>
        <v>1.4983464218931482</v>
      </c>
      <c r="M1395" s="13" cm="1">
        <f t="array" ref="M1395">BaseInfo!$C$10*(1-E1395)*INDEX(BaseInfo!$E$21:$AB$21,K1395)*INDEX(BaseInfo!$E$25:$P$25,J1395)/L1395/MIN(H1395,130)/BaseInfo!$C$6*1000000/3600-IF(I1395&lt;0.1,BaseInfo!$C$15/MIN(H1395,130)*3600,0)</f>
        <v>217.90279382253004</v>
      </c>
    </row>
    <row r="1396" spans="1:13" x14ac:dyDescent="0.25">
      <c r="A1396" s="1">
        <v>2</v>
      </c>
      <c r="B1396" s="1">
        <v>28</v>
      </c>
      <c r="C1396" s="1">
        <v>3</v>
      </c>
      <c r="D1396" s="5">
        <f>DATE(BaseInfo!$C$8,A1396,B1396)+TIME(C1396-1,0,0) + TIME(BaseInfo!$C$12,BaseInfo!$C$13,0)</f>
        <v>44620.3125</v>
      </c>
      <c r="E1396" s="2">
        <f t="shared" si="86"/>
        <v>0</v>
      </c>
      <c r="F1396" s="2">
        <v>1.496</v>
      </c>
      <c r="G1396" s="2">
        <v>0.90700000000000003</v>
      </c>
      <c r="H1396" s="3">
        <v>69.757999999999996</v>
      </c>
      <c r="I1396" s="4">
        <v>0</v>
      </c>
      <c r="J1396" s="11">
        <f t="shared" si="84"/>
        <v>2</v>
      </c>
      <c r="K1396" s="11">
        <f t="shared" si="85"/>
        <v>8</v>
      </c>
      <c r="L1396" s="12">
        <f t="shared" si="87"/>
        <v>1.7494756357263168</v>
      </c>
      <c r="M1396" s="13" cm="1">
        <f t="array" ref="M1396">BaseInfo!$C$10*(1-E1396)*INDEX(BaseInfo!$E$21:$AB$21,K1396)*INDEX(BaseInfo!$E$25:$P$25,J1396)/L1396/MIN(H1396,130)/BaseInfo!$C$6*1000000/3600-IF(I1396&lt;0.1,BaseInfo!$C$15/MIN(H1396,130)*3600,0)</f>
        <v>170.39317135335909</v>
      </c>
    </row>
    <row r="1397" spans="1:13" x14ac:dyDescent="0.25">
      <c r="A1397" s="1">
        <v>2</v>
      </c>
      <c r="B1397" s="1">
        <v>28</v>
      </c>
      <c r="C1397" s="1">
        <v>4</v>
      </c>
      <c r="D1397" s="5">
        <f>DATE(BaseInfo!$C$8,A1397,B1397)+TIME(C1397-1,0,0) + TIME(BaseInfo!$C$12,BaseInfo!$C$13,0)</f>
        <v>44620.354166666664</v>
      </c>
      <c r="E1397" s="2">
        <f t="shared" si="86"/>
        <v>0</v>
      </c>
      <c r="F1397" s="2">
        <v>1.974</v>
      </c>
      <c r="G1397" s="2">
        <v>0.84899999999999998</v>
      </c>
      <c r="H1397" s="3">
        <v>135.92099999999999</v>
      </c>
      <c r="I1397" s="4">
        <v>0</v>
      </c>
      <c r="J1397" s="11">
        <f t="shared" si="84"/>
        <v>2</v>
      </c>
      <c r="K1397" s="11">
        <f t="shared" si="85"/>
        <v>9</v>
      </c>
      <c r="L1397" s="12">
        <f t="shared" si="87"/>
        <v>2.1488315429553801</v>
      </c>
      <c r="M1397" s="13" cm="1">
        <f t="array" ref="M1397">BaseInfo!$C$10*(1-E1397)*INDEX(BaseInfo!$E$21:$AB$21,K1397)*INDEX(BaseInfo!$E$25:$P$25,J1397)/L1397/MIN(H1397,130)/BaseInfo!$C$6*1000000/3600-IF(I1397&lt;0.1,BaseInfo!$C$15/MIN(H1397,130)*3600,0)</f>
        <v>96.934166352091324</v>
      </c>
    </row>
    <row r="1398" spans="1:13" x14ac:dyDescent="0.25">
      <c r="A1398" s="1">
        <v>2</v>
      </c>
      <c r="B1398" s="1">
        <v>28</v>
      </c>
      <c r="C1398" s="1">
        <v>5</v>
      </c>
      <c r="D1398" s="5">
        <f>DATE(BaseInfo!$C$8,A1398,B1398)+TIME(C1398-1,0,0) + TIME(BaseInfo!$C$12,BaseInfo!$C$13,0)</f>
        <v>44620.395833333328</v>
      </c>
      <c r="E1398" s="2">
        <f t="shared" si="86"/>
        <v>0</v>
      </c>
      <c r="F1398" s="2">
        <v>2.0190000000000001</v>
      </c>
      <c r="G1398" s="2">
        <v>0.86199999999999999</v>
      </c>
      <c r="H1398" s="3">
        <v>238.95400000000001</v>
      </c>
      <c r="I1398" s="4">
        <v>0</v>
      </c>
      <c r="J1398" s="11">
        <f t="shared" si="84"/>
        <v>2</v>
      </c>
      <c r="K1398" s="11">
        <f t="shared" si="85"/>
        <v>10</v>
      </c>
      <c r="L1398" s="12">
        <f t="shared" si="87"/>
        <v>2.1953143282910537</v>
      </c>
      <c r="M1398" s="13" cm="1">
        <f t="array" ref="M1398">BaseInfo!$C$10*(1-E1398)*INDEX(BaseInfo!$E$21:$AB$21,K1398)*INDEX(BaseInfo!$E$25:$P$25,J1398)/L1398/MIN(H1398,130)/BaseInfo!$C$6*1000000/3600-IF(I1398&lt;0.1,BaseInfo!$C$15/MIN(H1398,130)*3600,0)</f>
        <v>109.83728507915221</v>
      </c>
    </row>
    <row r="1399" spans="1:13" x14ac:dyDescent="0.25">
      <c r="A1399" s="1">
        <v>2</v>
      </c>
      <c r="B1399" s="1">
        <v>28</v>
      </c>
      <c r="C1399" s="1">
        <v>6</v>
      </c>
      <c r="D1399" s="5">
        <f>DATE(BaseInfo!$C$8,A1399,B1399)+TIME(C1399-1,0,0) + TIME(BaseInfo!$C$12,BaseInfo!$C$13,0)</f>
        <v>44620.4375</v>
      </c>
      <c r="E1399" s="2">
        <f t="shared" si="86"/>
        <v>0</v>
      </c>
      <c r="F1399" s="2">
        <v>1.7410000000000001</v>
      </c>
      <c r="G1399" s="2">
        <v>0.97899999999999998</v>
      </c>
      <c r="H1399" s="3">
        <v>340.05900000000003</v>
      </c>
      <c r="I1399" s="4">
        <v>0</v>
      </c>
      <c r="J1399" s="11">
        <f t="shared" si="84"/>
        <v>2</v>
      </c>
      <c r="K1399" s="11">
        <f t="shared" si="85"/>
        <v>11</v>
      </c>
      <c r="L1399" s="12">
        <f t="shared" si="87"/>
        <v>1.9973787823044482</v>
      </c>
      <c r="M1399" s="13" cm="1">
        <f t="array" ref="M1399">BaseInfo!$C$10*(1-E1399)*INDEX(BaseInfo!$E$21:$AB$21,K1399)*INDEX(BaseInfo!$E$25:$P$25,J1399)/L1399/MIN(H1399,130)/BaseInfo!$C$6*1000000/3600-IF(I1399&lt;0.1,BaseInfo!$C$15/MIN(H1399,130)*3600,0)</f>
        <v>96.243214898456728</v>
      </c>
    </row>
    <row r="1400" spans="1:13" x14ac:dyDescent="0.25">
      <c r="A1400" s="1">
        <v>2</v>
      </c>
      <c r="B1400" s="1">
        <v>28</v>
      </c>
      <c r="C1400" s="1">
        <v>7</v>
      </c>
      <c r="D1400" s="5">
        <f>DATE(BaseInfo!$C$8,A1400,B1400)+TIME(C1400-1,0,0) + TIME(BaseInfo!$C$12,BaseInfo!$C$13,0)</f>
        <v>44620.479166666664</v>
      </c>
      <c r="E1400" s="2">
        <f t="shared" si="86"/>
        <v>0</v>
      </c>
      <c r="F1400" s="2">
        <v>1.6559999999999999</v>
      </c>
      <c r="G1400" s="2">
        <v>0.92</v>
      </c>
      <c r="H1400" s="3">
        <v>487.964</v>
      </c>
      <c r="I1400" s="4">
        <v>0</v>
      </c>
      <c r="J1400" s="11">
        <f t="shared" si="84"/>
        <v>2</v>
      </c>
      <c r="K1400" s="11">
        <f t="shared" si="85"/>
        <v>12</v>
      </c>
      <c r="L1400" s="12">
        <f t="shared" si="87"/>
        <v>1.894395945941608</v>
      </c>
      <c r="M1400" s="13" cm="1">
        <f t="array" ref="M1400">BaseInfo!$C$10*(1-E1400)*INDEX(BaseInfo!$E$21:$AB$21,K1400)*INDEX(BaseInfo!$E$25:$P$25,J1400)/L1400/MIN(H1400,130)/BaseInfo!$C$6*1000000/3600-IF(I1400&lt;0.1,BaseInfo!$C$15/MIN(H1400,130)*3600,0)</f>
        <v>84.226555664428375</v>
      </c>
    </row>
    <row r="1401" spans="1:13" x14ac:dyDescent="0.25">
      <c r="A1401" s="1">
        <v>2</v>
      </c>
      <c r="B1401" s="1">
        <v>28</v>
      </c>
      <c r="C1401" s="1">
        <v>8</v>
      </c>
      <c r="D1401" s="5">
        <f>DATE(BaseInfo!$C$8,A1401,B1401)+TIME(C1401-1,0,0) + TIME(BaseInfo!$C$12,BaseInfo!$C$13,0)</f>
        <v>44620.520833333328</v>
      </c>
      <c r="E1401" s="2">
        <f t="shared" si="86"/>
        <v>0</v>
      </c>
      <c r="F1401" s="2">
        <v>1.887</v>
      </c>
      <c r="G1401" s="2">
        <v>0.81799999999999995</v>
      </c>
      <c r="H1401" s="3">
        <v>762.98900000000003</v>
      </c>
      <c r="I1401" s="4">
        <v>0</v>
      </c>
      <c r="J1401" s="11">
        <f t="shared" si="84"/>
        <v>2</v>
      </c>
      <c r="K1401" s="11">
        <f t="shared" si="85"/>
        <v>13</v>
      </c>
      <c r="L1401" s="12">
        <f t="shared" si="87"/>
        <v>2.0566703673656601</v>
      </c>
      <c r="M1401" s="13" cm="1">
        <f t="array" ref="M1401">BaseInfo!$C$10*(1-E1401)*INDEX(BaseInfo!$E$21:$AB$21,K1401)*INDEX(BaseInfo!$E$25:$P$25,J1401)/L1401/MIN(H1401,130)/BaseInfo!$C$6*1000000/3600-IF(I1401&lt;0.1,BaseInfo!$C$15/MIN(H1401,130)*3600,0)</f>
        <v>77.362455741631905</v>
      </c>
    </row>
    <row r="1402" spans="1:13" x14ac:dyDescent="0.25">
      <c r="A1402" s="1">
        <v>2</v>
      </c>
      <c r="B1402" s="1">
        <v>28</v>
      </c>
      <c r="C1402" s="1">
        <v>9</v>
      </c>
      <c r="D1402" s="5">
        <f>DATE(BaseInfo!$C$8,A1402,B1402)+TIME(C1402-1,0,0) + TIME(BaseInfo!$C$12,BaseInfo!$C$13,0)</f>
        <v>44620.5625</v>
      </c>
      <c r="E1402" s="2">
        <f t="shared" si="86"/>
        <v>0</v>
      </c>
      <c r="F1402" s="2">
        <v>2.012</v>
      </c>
      <c r="G1402" s="2">
        <v>0.34699999999999998</v>
      </c>
      <c r="H1402" s="3">
        <v>1060.835</v>
      </c>
      <c r="I1402" s="4">
        <v>0</v>
      </c>
      <c r="J1402" s="11">
        <f t="shared" si="84"/>
        <v>2</v>
      </c>
      <c r="K1402" s="11">
        <f t="shared" si="85"/>
        <v>14</v>
      </c>
      <c r="L1402" s="12">
        <f t="shared" si="87"/>
        <v>2.0417034554508642</v>
      </c>
      <c r="M1402" s="13" cm="1">
        <f t="array" ref="M1402">BaseInfo!$C$10*(1-E1402)*INDEX(BaseInfo!$E$21:$AB$21,K1402)*INDEX(BaseInfo!$E$25:$P$25,J1402)/L1402/MIN(H1402,130)/BaseInfo!$C$6*1000000/3600-IF(I1402&lt;0.1,BaseInfo!$C$15/MIN(H1402,130)*3600,0)</f>
        <v>77.949869104914498</v>
      </c>
    </row>
    <row r="1403" spans="1:13" x14ac:dyDescent="0.25">
      <c r="A1403" s="1">
        <v>2</v>
      </c>
      <c r="B1403" s="1">
        <v>28</v>
      </c>
      <c r="C1403" s="1">
        <v>10</v>
      </c>
      <c r="D1403" s="5">
        <f>DATE(BaseInfo!$C$8,A1403,B1403)+TIME(C1403-1,0,0) + TIME(BaseInfo!$C$12,BaseInfo!$C$13,0)</f>
        <v>44620.604166666664</v>
      </c>
      <c r="E1403" s="2">
        <f t="shared" si="86"/>
        <v>0</v>
      </c>
      <c r="F1403" s="2">
        <v>1.9279999999999999</v>
      </c>
      <c r="G1403" s="2">
        <v>-2.1000000000000001E-2</v>
      </c>
      <c r="H1403" s="3">
        <v>1171.748</v>
      </c>
      <c r="I1403" s="4">
        <v>0</v>
      </c>
      <c r="J1403" s="11">
        <f t="shared" si="84"/>
        <v>2</v>
      </c>
      <c r="K1403" s="11">
        <f t="shared" si="85"/>
        <v>15</v>
      </c>
      <c r="L1403" s="12">
        <f t="shared" si="87"/>
        <v>1.928114363828038</v>
      </c>
      <c r="M1403" s="13" cm="1">
        <f t="array" ref="M1403">BaseInfo!$C$10*(1-E1403)*INDEX(BaseInfo!$E$21:$AB$21,K1403)*INDEX(BaseInfo!$E$25:$P$25,J1403)/L1403/MIN(H1403,130)/BaseInfo!$C$6*1000000/3600-IF(I1403&lt;0.1,BaseInfo!$C$15/MIN(H1403,130)*3600,0)</f>
        <v>82.705193479508537</v>
      </c>
    </row>
    <row r="1404" spans="1:13" x14ac:dyDescent="0.25">
      <c r="A1404" s="1">
        <v>2</v>
      </c>
      <c r="B1404" s="1">
        <v>28</v>
      </c>
      <c r="C1404" s="1">
        <v>11</v>
      </c>
      <c r="D1404" s="5">
        <f>DATE(BaseInfo!$C$8,A1404,B1404)+TIME(C1404-1,0,0) + TIME(BaseInfo!$C$12,BaseInfo!$C$13,0)</f>
        <v>44620.645833333328</v>
      </c>
      <c r="E1404" s="2">
        <f t="shared" si="86"/>
        <v>0</v>
      </c>
      <c r="F1404" s="2">
        <v>2.0659999999999998</v>
      </c>
      <c r="G1404" s="2">
        <v>-1.4999999999999999E-2</v>
      </c>
      <c r="H1404" s="3">
        <v>1133.4169999999999</v>
      </c>
      <c r="I1404" s="4">
        <v>0</v>
      </c>
      <c r="J1404" s="11">
        <f t="shared" si="84"/>
        <v>2</v>
      </c>
      <c r="K1404" s="11">
        <f t="shared" si="85"/>
        <v>16</v>
      </c>
      <c r="L1404" s="12">
        <f t="shared" si="87"/>
        <v>2.066054452331787</v>
      </c>
      <c r="M1404" s="13" cm="1">
        <f t="array" ref="M1404">BaseInfo!$C$10*(1-E1404)*INDEX(BaseInfo!$E$21:$AB$21,K1404)*INDEX(BaseInfo!$E$25:$P$25,J1404)/L1404/MIN(H1404,130)/BaseInfo!$C$6*1000000/3600-IF(I1404&lt;0.1,BaseInfo!$C$15/MIN(H1404,130)*3600,0)</f>
        <v>92.95204024446852</v>
      </c>
    </row>
    <row r="1405" spans="1:13" x14ac:dyDescent="0.25">
      <c r="A1405" s="1">
        <v>2</v>
      </c>
      <c r="B1405" s="1">
        <v>28</v>
      </c>
      <c r="C1405" s="1">
        <v>12</v>
      </c>
      <c r="D1405" s="5">
        <f>DATE(BaseInfo!$C$8,A1405,B1405)+TIME(C1405-1,0,0) + TIME(BaseInfo!$C$12,BaseInfo!$C$13,0)</f>
        <v>44620.6875</v>
      </c>
      <c r="E1405" s="2">
        <f t="shared" si="86"/>
        <v>0</v>
      </c>
      <c r="F1405" s="2">
        <v>2.1139999999999999</v>
      </c>
      <c r="G1405" s="2">
        <v>0.26500000000000001</v>
      </c>
      <c r="H1405" s="3">
        <v>372.57799999999997</v>
      </c>
      <c r="I1405" s="4">
        <v>0</v>
      </c>
      <c r="J1405" s="11">
        <f t="shared" si="84"/>
        <v>2</v>
      </c>
      <c r="K1405" s="11">
        <f t="shared" si="85"/>
        <v>17</v>
      </c>
      <c r="L1405" s="12">
        <f t="shared" si="87"/>
        <v>2.1305447660164289</v>
      </c>
      <c r="M1405" s="13" cm="1">
        <f t="array" ref="M1405">BaseInfo!$C$10*(1-E1405)*INDEX(BaseInfo!$E$21:$AB$21,K1405)*INDEX(BaseInfo!$E$25:$P$25,J1405)/L1405/MIN(H1405,130)/BaseInfo!$C$6*1000000/3600-IF(I1405&lt;0.1,BaseInfo!$C$15/MIN(H1405,130)*3600,0)</f>
        <v>113.26057608768016</v>
      </c>
    </row>
    <row r="1406" spans="1:13" x14ac:dyDescent="0.25">
      <c r="A1406" s="1">
        <v>2</v>
      </c>
      <c r="B1406" s="1">
        <v>28</v>
      </c>
      <c r="C1406" s="1">
        <v>13</v>
      </c>
      <c r="D1406" s="5">
        <f>DATE(BaseInfo!$C$8,A1406,B1406)+TIME(C1406-1,0,0) + TIME(BaseInfo!$C$12,BaseInfo!$C$13,0)</f>
        <v>44620.729166666664</v>
      </c>
      <c r="E1406" s="2">
        <f t="shared" si="86"/>
        <v>0</v>
      </c>
      <c r="F1406" s="2">
        <v>2.327</v>
      </c>
      <c r="G1406" s="2">
        <v>0.59699999999999998</v>
      </c>
      <c r="H1406" s="3">
        <v>53.103999999999999</v>
      </c>
      <c r="I1406" s="4">
        <v>0</v>
      </c>
      <c r="J1406" s="11">
        <f t="shared" si="84"/>
        <v>2</v>
      </c>
      <c r="K1406" s="11">
        <f t="shared" si="85"/>
        <v>18</v>
      </c>
      <c r="L1406" s="12">
        <f t="shared" si="87"/>
        <v>2.4023609220930982</v>
      </c>
      <c r="M1406" s="13" cm="1">
        <f t="array" ref="M1406">BaseInfo!$C$10*(1-E1406)*INDEX(BaseInfo!$E$21:$AB$21,K1406)*INDEX(BaseInfo!$E$25:$P$25,J1406)/L1406/MIN(H1406,130)/BaseInfo!$C$6*1000000/3600-IF(I1406&lt;0.1,BaseInfo!$C$15/MIN(H1406,130)*3600,0)</f>
        <v>245.12660821264762</v>
      </c>
    </row>
    <row r="1407" spans="1:13" x14ac:dyDescent="0.25">
      <c r="A1407" s="1">
        <v>2</v>
      </c>
      <c r="B1407" s="1">
        <v>28</v>
      </c>
      <c r="C1407" s="1">
        <v>14</v>
      </c>
      <c r="D1407" s="5">
        <f>DATE(BaseInfo!$C$8,A1407,B1407)+TIME(C1407-1,0,0) + TIME(BaseInfo!$C$12,BaseInfo!$C$13,0)</f>
        <v>44620.770833333328</v>
      </c>
      <c r="E1407" s="2">
        <f t="shared" si="86"/>
        <v>0</v>
      </c>
      <c r="F1407" s="2">
        <v>2.6080000000000001</v>
      </c>
      <c r="G1407" s="2">
        <v>0.84399999999999997</v>
      </c>
      <c r="H1407" s="3">
        <v>38.331000000000003</v>
      </c>
      <c r="I1407" s="4">
        <v>0</v>
      </c>
      <c r="J1407" s="11">
        <f t="shared" si="84"/>
        <v>2</v>
      </c>
      <c r="K1407" s="11">
        <f t="shared" si="85"/>
        <v>19</v>
      </c>
      <c r="L1407" s="12">
        <f t="shared" si="87"/>
        <v>2.7411676344215068</v>
      </c>
      <c r="M1407" s="13" cm="1">
        <f t="array" ref="M1407">BaseInfo!$C$10*(1-E1407)*INDEX(BaseInfo!$E$21:$AB$21,K1407)*INDEX(BaseInfo!$E$25:$P$25,J1407)/L1407/MIN(H1407,130)/BaseInfo!$C$6*1000000/3600-IF(I1407&lt;0.1,BaseInfo!$C$15/MIN(H1407,130)*3600,0)</f>
        <v>296.46471278358445</v>
      </c>
    </row>
    <row r="1408" spans="1:13" x14ac:dyDescent="0.25">
      <c r="A1408" s="1">
        <v>2</v>
      </c>
      <c r="B1408" s="1">
        <v>28</v>
      </c>
      <c r="C1408" s="1">
        <v>15</v>
      </c>
      <c r="D1408" s="5">
        <f>DATE(BaseInfo!$C$8,A1408,B1408)+TIME(C1408-1,0,0) + TIME(BaseInfo!$C$12,BaseInfo!$C$13,0)</f>
        <v>44620.8125</v>
      </c>
      <c r="E1408" s="2">
        <f t="shared" si="86"/>
        <v>0</v>
      </c>
      <c r="F1408" s="2">
        <v>2.6379999999999999</v>
      </c>
      <c r="G1408" s="2">
        <v>0.95099999999999996</v>
      </c>
      <c r="H1408" s="3">
        <v>38.183</v>
      </c>
      <c r="I1408" s="4">
        <v>0</v>
      </c>
      <c r="J1408" s="11">
        <f t="shared" si="84"/>
        <v>2</v>
      </c>
      <c r="K1408" s="11">
        <f t="shared" si="85"/>
        <v>20</v>
      </c>
      <c r="L1408" s="12">
        <f t="shared" si="87"/>
        <v>2.8041834818713269</v>
      </c>
      <c r="M1408" s="13" cm="1">
        <f t="array" ref="M1408">BaseInfo!$C$10*(1-E1408)*INDEX(BaseInfo!$E$21:$AB$21,K1408)*INDEX(BaseInfo!$E$25:$P$25,J1408)/L1408/MIN(H1408,130)/BaseInfo!$C$6*1000000/3600-IF(I1408&lt;0.1,BaseInfo!$C$15/MIN(H1408,130)*3600,0)</f>
        <v>250.69499015854345</v>
      </c>
    </row>
    <row r="1409" spans="1:13" x14ac:dyDescent="0.25">
      <c r="A1409" s="1">
        <v>2</v>
      </c>
      <c r="B1409" s="1">
        <v>28</v>
      </c>
      <c r="C1409" s="1">
        <v>16</v>
      </c>
      <c r="D1409" s="5">
        <f>DATE(BaseInfo!$C$8,A1409,B1409)+TIME(C1409-1,0,0) + TIME(BaseInfo!$C$12,BaseInfo!$C$13,0)</f>
        <v>44620.854166666664</v>
      </c>
      <c r="E1409" s="2">
        <f t="shared" si="86"/>
        <v>0</v>
      </c>
      <c r="F1409" s="2">
        <v>2.5489999999999999</v>
      </c>
      <c r="G1409" s="2">
        <v>1.0469999999999999</v>
      </c>
      <c r="H1409" s="3">
        <v>38.798999999999999</v>
      </c>
      <c r="I1409" s="4">
        <v>0</v>
      </c>
      <c r="J1409" s="11">
        <f t="shared" si="84"/>
        <v>2</v>
      </c>
      <c r="K1409" s="11">
        <f t="shared" si="85"/>
        <v>21</v>
      </c>
      <c r="L1409" s="12">
        <f t="shared" si="87"/>
        <v>2.7556505583981434</v>
      </c>
      <c r="M1409" s="13" cm="1">
        <f t="array" ref="M1409">BaseInfo!$C$10*(1-E1409)*INDEX(BaseInfo!$E$21:$AB$21,K1409)*INDEX(BaseInfo!$E$25:$P$25,J1409)/L1409/MIN(H1409,130)/BaseInfo!$C$6*1000000/3600-IF(I1409&lt;0.1,BaseInfo!$C$15/MIN(H1409,130)*3600,0)</f>
        <v>191.10753661942346</v>
      </c>
    </row>
    <row r="1410" spans="1:13" x14ac:dyDescent="0.25">
      <c r="A1410" s="1">
        <v>2</v>
      </c>
      <c r="B1410" s="1">
        <v>28</v>
      </c>
      <c r="C1410" s="1">
        <v>17</v>
      </c>
      <c r="D1410" s="5">
        <f>DATE(BaseInfo!$C$8,A1410,B1410)+TIME(C1410-1,0,0) + TIME(BaseInfo!$C$12,BaseInfo!$C$13,0)</f>
        <v>44620.895833333328</v>
      </c>
      <c r="E1410" s="2">
        <f t="shared" si="86"/>
        <v>0</v>
      </c>
      <c r="F1410" s="2">
        <v>2.1389999999999998</v>
      </c>
      <c r="G1410" s="2">
        <v>1.248</v>
      </c>
      <c r="H1410" s="3">
        <v>41.548000000000002</v>
      </c>
      <c r="I1410" s="4">
        <v>0</v>
      </c>
      <c r="J1410" s="11">
        <f t="shared" ref="J1410:J1473" si="88">MONTH(D1410)</f>
        <v>2</v>
      </c>
      <c r="K1410" s="11">
        <f t="shared" ref="K1410:K1473" si="89">HOUR(D1410)+1</f>
        <v>22</v>
      </c>
      <c r="L1410" s="12">
        <f t="shared" si="87"/>
        <v>2.4764541182909081</v>
      </c>
      <c r="M1410" s="13" cm="1">
        <f t="array" ref="M1410">BaseInfo!$C$10*(1-E1410)*INDEX(BaseInfo!$E$21:$AB$21,K1410)*INDEX(BaseInfo!$E$25:$P$25,J1410)/L1410/MIN(H1410,130)/BaseInfo!$C$6*1000000/3600-IF(I1410&lt;0.1,BaseInfo!$C$15/MIN(H1410,130)*3600,0)</f>
        <v>137.09250300388433</v>
      </c>
    </row>
    <row r="1411" spans="1:13" x14ac:dyDescent="0.25">
      <c r="A1411" s="1">
        <v>2</v>
      </c>
      <c r="B1411" s="1">
        <v>28</v>
      </c>
      <c r="C1411" s="1">
        <v>18</v>
      </c>
      <c r="D1411" s="5">
        <f>DATE(BaseInfo!$C$8,A1411,B1411)+TIME(C1411-1,0,0) + TIME(BaseInfo!$C$12,BaseInfo!$C$13,0)</f>
        <v>44620.9375</v>
      </c>
      <c r="E1411" s="2">
        <f t="shared" ref="E1411:E1474" si="90">IF(AND(I1411&gt;0.1,I1411&lt;1),(I1411-0.1)/0.9*0.7,IF(AND(I1411&gt;=1,I1411&lt;4),(I1411-4)/3*0.25+0.7,IF(I1411&gt;=4,0.99,0)))</f>
        <v>0</v>
      </c>
      <c r="F1411" s="2">
        <v>1.508</v>
      </c>
      <c r="G1411" s="2">
        <v>1.716</v>
      </c>
      <c r="H1411" s="3">
        <v>38.281999999999996</v>
      </c>
      <c r="I1411" s="4">
        <v>0</v>
      </c>
      <c r="J1411" s="11">
        <f t="shared" si="88"/>
        <v>2</v>
      </c>
      <c r="K1411" s="11">
        <f t="shared" si="89"/>
        <v>23</v>
      </c>
      <c r="L1411" s="12">
        <f t="shared" ref="L1411:L1474" si="91">SQRT(F1411*F1411+G1411*G1411)</f>
        <v>2.2844517941948346</v>
      </c>
      <c r="M1411" s="13" cm="1">
        <f t="array" ref="M1411">BaseInfo!$C$10*(1-E1411)*INDEX(BaseInfo!$E$21:$AB$21,K1411)*INDEX(BaseInfo!$E$25:$P$25,J1411)/L1411/MIN(H1411,130)/BaseInfo!$C$6*1000000/3600-IF(I1411&lt;0.1,BaseInfo!$C$15/MIN(H1411,130)*3600,0)</f>
        <v>64.090962116311232</v>
      </c>
    </row>
    <row r="1412" spans="1:13" x14ac:dyDescent="0.25">
      <c r="A1412" s="1">
        <v>2</v>
      </c>
      <c r="B1412" s="1">
        <v>28</v>
      </c>
      <c r="C1412" s="1">
        <v>19</v>
      </c>
      <c r="D1412" s="5">
        <f>DATE(BaseInfo!$C$8,A1412,B1412)+TIME(C1412-1,0,0) + TIME(BaseInfo!$C$12,BaseInfo!$C$13,0)</f>
        <v>44620.979166666664</v>
      </c>
      <c r="E1412" s="2">
        <f t="shared" si="90"/>
        <v>0</v>
      </c>
      <c r="F1412" s="2">
        <v>1.216</v>
      </c>
      <c r="G1412" s="2">
        <v>1.716</v>
      </c>
      <c r="H1412" s="3">
        <v>36.933999999999997</v>
      </c>
      <c r="I1412" s="4">
        <v>0</v>
      </c>
      <c r="J1412" s="11">
        <f t="shared" si="88"/>
        <v>2</v>
      </c>
      <c r="K1412" s="11">
        <f t="shared" si="89"/>
        <v>24</v>
      </c>
      <c r="L1412" s="12">
        <f t="shared" si="91"/>
        <v>2.103167135536308</v>
      </c>
      <c r="M1412" s="13" cm="1">
        <f t="array" ref="M1412">BaseInfo!$C$10*(1-E1412)*INDEX(BaseInfo!$E$21:$AB$21,K1412)*INDEX(BaseInfo!$E$25:$P$25,J1412)/L1412/MIN(H1412,130)/BaseInfo!$C$6*1000000/3600-IF(I1412&lt;0.1,BaseInfo!$C$15/MIN(H1412,130)*3600,0)</f>
        <v>17.834022380554803</v>
      </c>
    </row>
    <row r="1413" spans="1:13" x14ac:dyDescent="0.25">
      <c r="A1413" s="1">
        <v>2</v>
      </c>
      <c r="B1413" s="1">
        <v>28</v>
      </c>
      <c r="C1413" s="1">
        <v>20</v>
      </c>
      <c r="D1413" s="5">
        <f>DATE(BaseInfo!$C$8,A1413,B1413)+TIME(C1413-1,0,0) + TIME(BaseInfo!$C$12,BaseInfo!$C$13,0)</f>
        <v>44621.020833333328</v>
      </c>
      <c r="E1413" s="2">
        <f t="shared" si="90"/>
        <v>0</v>
      </c>
      <c r="F1413" s="2">
        <v>1.1970000000000001</v>
      </c>
      <c r="G1413" s="2">
        <v>1.228</v>
      </c>
      <c r="H1413" s="3">
        <v>39.847000000000001</v>
      </c>
      <c r="I1413" s="4">
        <v>0</v>
      </c>
      <c r="J1413" s="11">
        <f t="shared" si="88"/>
        <v>3</v>
      </c>
      <c r="K1413" s="11">
        <f t="shared" si="89"/>
        <v>1</v>
      </c>
      <c r="L1413" s="12">
        <f t="shared" si="91"/>
        <v>1.7148740478530777</v>
      </c>
      <c r="M1413" s="13" cm="1">
        <f t="array" ref="M1413">BaseInfo!$C$10*(1-E1413)*INDEX(BaseInfo!$E$21:$AB$21,K1413)*INDEX(BaseInfo!$E$25:$P$25,J1413)/L1413/MIN(H1413,130)/BaseInfo!$C$6*1000000/3600-IF(I1413&lt;0.1,BaseInfo!$C$15/MIN(H1413,130)*3600,0)</f>
        <v>16.440070081817659</v>
      </c>
    </row>
    <row r="1414" spans="1:13" x14ac:dyDescent="0.25">
      <c r="A1414" s="1">
        <v>2</v>
      </c>
      <c r="B1414" s="1">
        <v>28</v>
      </c>
      <c r="C1414" s="1">
        <v>21</v>
      </c>
      <c r="D1414" s="5">
        <f>DATE(BaseInfo!$C$8,A1414,B1414)+TIME(C1414-1,0,0) + TIME(BaseInfo!$C$12,BaseInfo!$C$13,0)</f>
        <v>44621.0625</v>
      </c>
      <c r="E1414" s="2">
        <f t="shared" si="90"/>
        <v>0</v>
      </c>
      <c r="F1414" s="2">
        <v>1.276</v>
      </c>
      <c r="G1414" s="2">
        <v>0.95499999999999996</v>
      </c>
      <c r="H1414" s="3">
        <v>41.712000000000003</v>
      </c>
      <c r="I1414" s="4">
        <v>0</v>
      </c>
      <c r="J1414" s="11">
        <f t="shared" si="88"/>
        <v>3</v>
      </c>
      <c r="K1414" s="11">
        <f t="shared" si="89"/>
        <v>2</v>
      </c>
      <c r="L1414" s="12">
        <f t="shared" si="91"/>
        <v>1.5938008031118569</v>
      </c>
      <c r="M1414" s="13" cm="1">
        <f t="array" ref="M1414">BaseInfo!$C$10*(1-E1414)*INDEX(BaseInfo!$E$21:$AB$21,K1414)*INDEX(BaseInfo!$E$25:$P$25,J1414)/L1414/MIN(H1414,130)/BaseInfo!$C$6*1000000/3600-IF(I1414&lt;0.1,BaseInfo!$C$15/MIN(H1414,130)*3600,0)</f>
        <v>17.553670372894043</v>
      </c>
    </row>
    <row r="1415" spans="1:13" x14ac:dyDescent="0.25">
      <c r="A1415" s="1">
        <v>2</v>
      </c>
      <c r="B1415" s="1">
        <v>28</v>
      </c>
      <c r="C1415" s="1">
        <v>22</v>
      </c>
      <c r="D1415" s="5">
        <f>DATE(BaseInfo!$C$8,A1415,B1415)+TIME(C1415-1,0,0) + TIME(BaseInfo!$C$12,BaseInfo!$C$13,0)</f>
        <v>44621.104166666664</v>
      </c>
      <c r="E1415" s="2">
        <f t="shared" si="90"/>
        <v>0</v>
      </c>
      <c r="F1415" s="2">
        <v>-5.1999999999999998E-2</v>
      </c>
      <c r="G1415" s="2">
        <v>1.47</v>
      </c>
      <c r="H1415" s="3">
        <v>39.761000000000003</v>
      </c>
      <c r="I1415" s="4">
        <v>0</v>
      </c>
      <c r="J1415" s="11">
        <f t="shared" si="88"/>
        <v>3</v>
      </c>
      <c r="K1415" s="11">
        <f t="shared" si="89"/>
        <v>3</v>
      </c>
      <c r="L1415" s="12">
        <f t="shared" si="91"/>
        <v>1.4709194403501504</v>
      </c>
      <c r="M1415" s="13" cm="1">
        <f t="array" ref="M1415">BaseInfo!$C$10*(1-E1415)*INDEX(BaseInfo!$E$21:$AB$21,K1415)*INDEX(BaseInfo!$E$25:$P$25,J1415)/L1415/MIN(H1415,130)/BaseInfo!$C$6*1000000/3600-IF(I1415&lt;0.1,BaseInfo!$C$15/MIN(H1415,130)*3600,0)</f>
        <v>20.709779351285938</v>
      </c>
    </row>
    <row r="1416" spans="1:13" x14ac:dyDescent="0.25">
      <c r="A1416" s="1">
        <v>2</v>
      </c>
      <c r="B1416" s="1">
        <v>28</v>
      </c>
      <c r="C1416" s="1">
        <v>23</v>
      </c>
      <c r="D1416" s="5">
        <f>DATE(BaseInfo!$C$8,A1416,B1416)+TIME(C1416-1,0,0) + TIME(BaseInfo!$C$12,BaseInfo!$C$13,0)</f>
        <v>44621.145833333328</v>
      </c>
      <c r="E1416" s="2">
        <f t="shared" si="90"/>
        <v>0</v>
      </c>
      <c r="F1416" s="2">
        <v>-0.58899999999999997</v>
      </c>
      <c r="G1416" s="2">
        <v>1.76</v>
      </c>
      <c r="H1416" s="3">
        <v>41.728999999999999</v>
      </c>
      <c r="I1416" s="4">
        <v>0</v>
      </c>
      <c r="J1416" s="11">
        <f t="shared" si="88"/>
        <v>3</v>
      </c>
      <c r="K1416" s="11">
        <f t="shared" si="89"/>
        <v>4</v>
      </c>
      <c r="L1416" s="12">
        <f t="shared" si="91"/>
        <v>1.8559420788375913</v>
      </c>
      <c r="M1416" s="13" cm="1">
        <f t="array" ref="M1416">BaseInfo!$C$10*(1-E1416)*INDEX(BaseInfo!$E$21:$AB$21,K1416)*INDEX(BaseInfo!$E$25:$P$25,J1416)/L1416/MIN(H1416,130)/BaseInfo!$C$6*1000000/3600-IF(I1416&lt;0.1,BaseInfo!$C$15/MIN(H1416,130)*3600,0)</f>
        <v>13.849645013981565</v>
      </c>
    </row>
    <row r="1417" spans="1:13" x14ac:dyDescent="0.25">
      <c r="A1417" s="1">
        <v>2</v>
      </c>
      <c r="B1417" s="1">
        <v>28</v>
      </c>
      <c r="C1417" s="1">
        <v>24</v>
      </c>
      <c r="D1417" s="5">
        <f>DATE(BaseInfo!$C$8,A1417,B1417)+TIME(C1417-1,0,0) + TIME(BaseInfo!$C$12,BaseInfo!$C$13,0)</f>
        <v>44621.1875</v>
      </c>
      <c r="E1417" s="2">
        <f t="shared" si="90"/>
        <v>0</v>
      </c>
      <c r="F1417" s="2">
        <v>-1.0489999999999999</v>
      </c>
      <c r="G1417" s="2">
        <v>1.661</v>
      </c>
      <c r="H1417" s="3">
        <v>54.652000000000001</v>
      </c>
      <c r="I1417" s="4">
        <v>0</v>
      </c>
      <c r="J1417" s="11">
        <f t="shared" si="88"/>
        <v>3</v>
      </c>
      <c r="K1417" s="11">
        <f t="shared" si="89"/>
        <v>5</v>
      </c>
      <c r="L1417" s="12">
        <f t="shared" si="91"/>
        <v>1.9645157164044271</v>
      </c>
      <c r="M1417" s="13" cm="1">
        <f t="array" ref="M1417">BaseInfo!$C$10*(1-E1417)*INDEX(BaseInfo!$E$21:$AB$21,K1417)*INDEX(BaseInfo!$E$25:$P$25,J1417)/L1417/MIN(H1417,130)/BaseInfo!$C$6*1000000/3600-IF(I1417&lt;0.1,BaseInfo!$C$15/MIN(H1417,130)*3600,0)</f>
        <v>42.053070396099145</v>
      </c>
    </row>
    <row r="1418" spans="1:13" x14ac:dyDescent="0.25">
      <c r="A1418" s="1">
        <v>3</v>
      </c>
      <c r="B1418" s="1">
        <v>1</v>
      </c>
      <c r="C1418" s="1">
        <v>1</v>
      </c>
      <c r="D1418" s="5">
        <f>DATE(BaseInfo!$C$8,A1418,B1418)+TIME(C1418-1,0,0) + TIME(BaseInfo!$C$12,BaseInfo!$C$13,0)</f>
        <v>44621.229166666664</v>
      </c>
      <c r="E1418" s="2">
        <f t="shared" si="90"/>
        <v>0</v>
      </c>
      <c r="F1418" s="2">
        <v>1.7529999999999999</v>
      </c>
      <c r="G1418" s="2">
        <v>0.48499999999999999</v>
      </c>
      <c r="H1418" s="3">
        <v>36.774000000000001</v>
      </c>
      <c r="I1418" s="4">
        <v>0</v>
      </c>
      <c r="J1418" s="11">
        <f t="shared" si="88"/>
        <v>3</v>
      </c>
      <c r="K1418" s="11">
        <f t="shared" si="89"/>
        <v>6</v>
      </c>
      <c r="L1418" s="12">
        <f t="shared" si="91"/>
        <v>1.8188551344183514</v>
      </c>
      <c r="M1418" s="13" cm="1">
        <f t="array" ref="M1418">BaseInfo!$C$10*(1-E1418)*INDEX(BaseInfo!$E$21:$AB$21,K1418)*INDEX(BaseInfo!$E$25:$P$25,J1418)/L1418/MIN(H1418,130)/BaseInfo!$C$6*1000000/3600-IF(I1418&lt;0.1,BaseInfo!$C$15/MIN(H1418,130)*3600,0)</f>
        <v>120.33726528336214</v>
      </c>
    </row>
    <row r="1419" spans="1:13" x14ac:dyDescent="0.25">
      <c r="A1419" s="1">
        <v>3</v>
      </c>
      <c r="B1419" s="1">
        <v>1</v>
      </c>
      <c r="C1419" s="1">
        <v>2</v>
      </c>
      <c r="D1419" s="5">
        <f>DATE(BaseInfo!$C$8,A1419,B1419)+TIME(C1419-1,0,0) + TIME(BaseInfo!$C$12,BaseInfo!$C$13,0)</f>
        <v>44621.270833333328</v>
      </c>
      <c r="E1419" s="2">
        <f t="shared" si="90"/>
        <v>0</v>
      </c>
      <c r="F1419" s="2">
        <v>1.7270000000000001</v>
      </c>
      <c r="G1419" s="2">
        <v>-5.8999999999999997E-2</v>
      </c>
      <c r="H1419" s="3">
        <v>37.186999999999998</v>
      </c>
      <c r="I1419" s="4">
        <v>0</v>
      </c>
      <c r="J1419" s="11">
        <f t="shared" si="88"/>
        <v>3</v>
      </c>
      <c r="K1419" s="11">
        <f t="shared" si="89"/>
        <v>7</v>
      </c>
      <c r="L1419" s="12">
        <f t="shared" si="91"/>
        <v>1.7280075231317715</v>
      </c>
      <c r="M1419" s="13" cm="1">
        <f t="array" ref="M1419">BaseInfo!$C$10*(1-E1419)*INDEX(BaseInfo!$E$21:$AB$21,K1419)*INDEX(BaseInfo!$E$25:$P$25,J1419)/L1419/MIN(H1419,130)/BaseInfo!$C$6*1000000/3600-IF(I1419&lt;0.1,BaseInfo!$C$15/MIN(H1419,130)*3600,0)</f>
        <v>179.94479556448027</v>
      </c>
    </row>
    <row r="1420" spans="1:13" x14ac:dyDescent="0.25">
      <c r="A1420" s="1">
        <v>3</v>
      </c>
      <c r="B1420" s="1">
        <v>1</v>
      </c>
      <c r="C1420" s="1">
        <v>3</v>
      </c>
      <c r="D1420" s="5">
        <f>DATE(BaseInfo!$C$8,A1420,B1420)+TIME(C1420-1,0,0) + TIME(BaseInfo!$C$12,BaseInfo!$C$13,0)</f>
        <v>44621.3125</v>
      </c>
      <c r="E1420" s="2">
        <f t="shared" si="90"/>
        <v>0</v>
      </c>
      <c r="F1420" s="2">
        <v>1.696</v>
      </c>
      <c r="G1420" s="2">
        <v>0.156</v>
      </c>
      <c r="H1420" s="3">
        <v>130.542</v>
      </c>
      <c r="I1420" s="4">
        <v>0</v>
      </c>
      <c r="J1420" s="11">
        <f t="shared" si="88"/>
        <v>3</v>
      </c>
      <c r="K1420" s="11">
        <f t="shared" si="89"/>
        <v>8</v>
      </c>
      <c r="L1420" s="12">
        <f t="shared" si="91"/>
        <v>1.703159417083439</v>
      </c>
      <c r="M1420" s="13" cm="1">
        <f t="array" ref="M1420">BaseInfo!$C$10*(1-E1420)*INDEX(BaseInfo!$E$21:$AB$21,K1420)*INDEX(BaseInfo!$E$25:$P$25,J1420)/L1420/MIN(H1420,130)/BaseInfo!$C$6*1000000/3600-IF(I1420&lt;0.1,BaseInfo!$C$15/MIN(H1420,130)*3600,0)</f>
        <v>75.851494089641747</v>
      </c>
    </row>
    <row r="1421" spans="1:13" x14ac:dyDescent="0.25">
      <c r="A1421" s="1">
        <v>3</v>
      </c>
      <c r="B1421" s="1">
        <v>1</v>
      </c>
      <c r="C1421" s="1">
        <v>4</v>
      </c>
      <c r="D1421" s="5">
        <f>DATE(BaseInfo!$C$8,A1421,B1421)+TIME(C1421-1,0,0) + TIME(BaseInfo!$C$12,BaseInfo!$C$13,0)</f>
        <v>44621.354166666664</v>
      </c>
      <c r="E1421" s="2">
        <f t="shared" si="90"/>
        <v>0</v>
      </c>
      <c r="F1421" s="2">
        <v>2.044</v>
      </c>
      <c r="G1421" s="2">
        <v>0.74299999999999999</v>
      </c>
      <c r="H1421" s="3">
        <v>292.904</v>
      </c>
      <c r="I1421" s="4">
        <v>0</v>
      </c>
      <c r="J1421" s="11">
        <f t="shared" si="88"/>
        <v>3</v>
      </c>
      <c r="K1421" s="11">
        <f t="shared" si="89"/>
        <v>9</v>
      </c>
      <c r="L1421" s="12">
        <f t="shared" si="91"/>
        <v>2.1748528685867465</v>
      </c>
      <c r="M1421" s="13" cm="1">
        <f t="array" ref="M1421">BaseInfo!$C$10*(1-E1421)*INDEX(BaseInfo!$E$21:$AB$21,K1421)*INDEX(BaseInfo!$E$25:$P$25,J1421)/L1421/MIN(H1421,130)/BaseInfo!$C$6*1000000/3600-IF(I1421&lt;0.1,BaseInfo!$C$15/MIN(H1421,130)*3600,0)</f>
        <v>77.270535971783588</v>
      </c>
    </row>
    <row r="1422" spans="1:13" x14ac:dyDescent="0.25">
      <c r="A1422" s="1">
        <v>3</v>
      </c>
      <c r="B1422" s="1">
        <v>1</v>
      </c>
      <c r="C1422" s="1">
        <v>5</v>
      </c>
      <c r="D1422" s="5">
        <f>DATE(BaseInfo!$C$8,A1422,B1422)+TIME(C1422-1,0,0) + TIME(BaseInfo!$C$12,BaseInfo!$C$13,0)</f>
        <v>44621.395833333328</v>
      </c>
      <c r="E1422" s="2">
        <f t="shared" si="90"/>
        <v>0</v>
      </c>
      <c r="F1422" s="2">
        <v>2.048</v>
      </c>
      <c r="G1422" s="2">
        <v>1.177</v>
      </c>
      <c r="H1422" s="3">
        <v>440.64499999999998</v>
      </c>
      <c r="I1422" s="4">
        <v>0</v>
      </c>
      <c r="J1422" s="11">
        <f t="shared" si="88"/>
        <v>3</v>
      </c>
      <c r="K1422" s="11">
        <f t="shared" si="89"/>
        <v>10</v>
      </c>
      <c r="L1422" s="12">
        <f t="shared" si="91"/>
        <v>2.3621246791818589</v>
      </c>
      <c r="M1422" s="13" cm="1">
        <f t="array" ref="M1422">BaseInfo!$C$10*(1-E1422)*INDEX(BaseInfo!$E$21:$AB$21,K1422)*INDEX(BaseInfo!$E$25:$P$25,J1422)/L1422/MIN(H1422,130)/BaseInfo!$C$6*1000000/3600-IF(I1422&lt;0.1,BaseInfo!$C$15/MIN(H1422,130)*3600,0)</f>
        <v>82.262454328585505</v>
      </c>
    </row>
    <row r="1423" spans="1:13" x14ac:dyDescent="0.25">
      <c r="A1423" s="1">
        <v>3</v>
      </c>
      <c r="B1423" s="1">
        <v>1</v>
      </c>
      <c r="C1423" s="1">
        <v>6</v>
      </c>
      <c r="D1423" s="5">
        <f>DATE(BaseInfo!$C$8,A1423,B1423)+TIME(C1423-1,0,0) + TIME(BaseInfo!$C$12,BaseInfo!$C$13,0)</f>
        <v>44621.4375</v>
      </c>
      <c r="E1423" s="2">
        <f t="shared" si="90"/>
        <v>0</v>
      </c>
      <c r="F1423" s="2">
        <v>1.671</v>
      </c>
      <c r="G1423" s="2">
        <v>1.2270000000000001</v>
      </c>
      <c r="H1423" s="3">
        <v>661.67</v>
      </c>
      <c r="I1423" s="4">
        <v>0</v>
      </c>
      <c r="J1423" s="11">
        <f t="shared" si="88"/>
        <v>3</v>
      </c>
      <c r="K1423" s="11">
        <f t="shared" si="89"/>
        <v>11</v>
      </c>
      <c r="L1423" s="12">
        <f t="shared" si="91"/>
        <v>2.0731063648544423</v>
      </c>
      <c r="M1423" s="13" cm="1">
        <f t="array" ref="M1423">BaseInfo!$C$10*(1-E1423)*INDEX(BaseInfo!$E$21:$AB$21,K1423)*INDEX(BaseInfo!$E$25:$P$25,J1423)/L1423/MIN(H1423,130)/BaseInfo!$C$6*1000000/3600-IF(I1423&lt;0.1,BaseInfo!$C$15/MIN(H1423,130)*3600,0)</f>
        <v>74.739746208349288</v>
      </c>
    </row>
    <row r="1424" spans="1:13" x14ac:dyDescent="0.25">
      <c r="A1424" s="1">
        <v>3</v>
      </c>
      <c r="B1424" s="1">
        <v>1</v>
      </c>
      <c r="C1424" s="1">
        <v>7</v>
      </c>
      <c r="D1424" s="5">
        <f>DATE(BaseInfo!$C$8,A1424,B1424)+TIME(C1424-1,0,0) + TIME(BaseInfo!$C$12,BaseInfo!$C$13,0)</f>
        <v>44621.479166666664</v>
      </c>
      <c r="E1424" s="2">
        <f t="shared" si="90"/>
        <v>0</v>
      </c>
      <c r="F1424" s="2">
        <v>1.853</v>
      </c>
      <c r="G1424" s="2">
        <v>1.5189999999999999</v>
      </c>
      <c r="H1424" s="3">
        <v>943.61699999999996</v>
      </c>
      <c r="I1424" s="4">
        <v>0</v>
      </c>
      <c r="J1424" s="11">
        <f t="shared" si="88"/>
        <v>3</v>
      </c>
      <c r="K1424" s="11">
        <f t="shared" si="89"/>
        <v>12</v>
      </c>
      <c r="L1424" s="12">
        <f t="shared" si="91"/>
        <v>2.396032136679306</v>
      </c>
      <c r="M1424" s="13" cm="1">
        <f t="array" ref="M1424">BaseInfo!$C$10*(1-E1424)*INDEX(BaseInfo!$E$21:$AB$21,K1424)*INDEX(BaseInfo!$E$25:$P$25,J1424)/L1424/MIN(H1424,130)/BaseInfo!$C$6*1000000/3600-IF(I1424&lt;0.1,BaseInfo!$C$15/MIN(H1424,130)*3600,0)</f>
        <v>53.116341828678379</v>
      </c>
    </row>
    <row r="1425" spans="1:13" x14ac:dyDescent="0.25">
      <c r="A1425" s="1">
        <v>3</v>
      </c>
      <c r="B1425" s="1">
        <v>1</v>
      </c>
      <c r="C1425" s="1">
        <v>8</v>
      </c>
      <c r="D1425" s="5">
        <f>DATE(BaseInfo!$C$8,A1425,B1425)+TIME(C1425-1,0,0) + TIME(BaseInfo!$C$12,BaseInfo!$C$13,0)</f>
        <v>44621.520833333328</v>
      </c>
      <c r="E1425" s="2">
        <f t="shared" si="90"/>
        <v>0</v>
      </c>
      <c r="F1425" s="2">
        <v>2.121</v>
      </c>
      <c r="G1425" s="2">
        <v>1.792</v>
      </c>
      <c r="H1425" s="3">
        <v>1190.27</v>
      </c>
      <c r="I1425" s="4">
        <v>0</v>
      </c>
      <c r="J1425" s="11">
        <f t="shared" si="88"/>
        <v>3</v>
      </c>
      <c r="K1425" s="11">
        <f t="shared" si="89"/>
        <v>13</v>
      </c>
      <c r="L1425" s="12">
        <f t="shared" si="91"/>
        <v>2.776671568623124</v>
      </c>
      <c r="M1425" s="13" cm="1">
        <f t="array" ref="M1425">BaseInfo!$C$10*(1-E1425)*INDEX(BaseInfo!$E$21:$AB$21,K1425)*INDEX(BaseInfo!$E$25:$P$25,J1425)/L1425/MIN(H1425,130)/BaseInfo!$C$6*1000000/3600-IF(I1425&lt;0.1,BaseInfo!$C$15/MIN(H1425,130)*3600,0)</f>
        <v>45.455279984741445</v>
      </c>
    </row>
    <row r="1426" spans="1:13" x14ac:dyDescent="0.25">
      <c r="A1426" s="1">
        <v>3</v>
      </c>
      <c r="B1426" s="1">
        <v>1</v>
      </c>
      <c r="C1426" s="1">
        <v>9</v>
      </c>
      <c r="D1426" s="5">
        <f>DATE(BaseInfo!$C$8,A1426,B1426)+TIME(C1426-1,0,0) + TIME(BaseInfo!$C$12,BaseInfo!$C$13,0)</f>
        <v>44621.5625</v>
      </c>
      <c r="E1426" s="2">
        <f t="shared" si="90"/>
        <v>0</v>
      </c>
      <c r="F1426" s="2">
        <v>2.4</v>
      </c>
      <c r="G1426" s="2">
        <v>1.6879999999999999</v>
      </c>
      <c r="H1426" s="3">
        <v>1386.1990000000001</v>
      </c>
      <c r="I1426" s="4">
        <v>0</v>
      </c>
      <c r="J1426" s="11">
        <f t="shared" si="88"/>
        <v>3</v>
      </c>
      <c r="K1426" s="11">
        <f t="shared" si="89"/>
        <v>14</v>
      </c>
      <c r="L1426" s="12">
        <f t="shared" si="91"/>
        <v>2.934168365994017</v>
      </c>
      <c r="M1426" s="13" cm="1">
        <f t="array" ref="M1426">BaseInfo!$C$10*(1-E1426)*INDEX(BaseInfo!$E$21:$AB$21,K1426)*INDEX(BaseInfo!$E$25:$P$25,J1426)/L1426/MIN(H1426,130)/BaseInfo!$C$6*1000000/3600-IF(I1426&lt;0.1,BaseInfo!$C$15/MIN(H1426,130)*3600,0)</f>
        <v>42.866742092180623</v>
      </c>
    </row>
    <row r="1427" spans="1:13" x14ac:dyDescent="0.25">
      <c r="A1427" s="1">
        <v>3</v>
      </c>
      <c r="B1427" s="1">
        <v>1</v>
      </c>
      <c r="C1427" s="1">
        <v>10</v>
      </c>
      <c r="D1427" s="5">
        <f>DATE(BaseInfo!$C$8,A1427,B1427)+TIME(C1427-1,0,0) + TIME(BaseInfo!$C$12,BaseInfo!$C$13,0)</f>
        <v>44621.604166666664</v>
      </c>
      <c r="E1427" s="2">
        <f t="shared" si="90"/>
        <v>0</v>
      </c>
      <c r="F1427" s="2">
        <v>2.97</v>
      </c>
      <c r="G1427" s="2">
        <v>1.8129999999999999</v>
      </c>
      <c r="H1427" s="3">
        <v>1495.1769999999999</v>
      </c>
      <c r="I1427" s="4">
        <v>0</v>
      </c>
      <c r="J1427" s="11">
        <f t="shared" si="88"/>
        <v>3</v>
      </c>
      <c r="K1427" s="11">
        <f t="shared" si="89"/>
        <v>15</v>
      </c>
      <c r="L1427" s="12">
        <f t="shared" si="91"/>
        <v>3.4796363315725971</v>
      </c>
      <c r="M1427" s="13" cm="1">
        <f t="array" ref="M1427">BaseInfo!$C$10*(1-E1427)*INDEX(BaseInfo!$E$21:$AB$21,K1427)*INDEX(BaseInfo!$E$25:$P$25,J1427)/L1427/MIN(H1427,130)/BaseInfo!$C$6*1000000/3600-IF(I1427&lt;0.1,BaseInfo!$C$15/MIN(H1427,130)*3600,0)</f>
        <v>35.712844701224476</v>
      </c>
    </row>
    <row r="1428" spans="1:13" x14ac:dyDescent="0.25">
      <c r="A1428" s="1">
        <v>3</v>
      </c>
      <c r="B1428" s="1">
        <v>1</v>
      </c>
      <c r="C1428" s="1">
        <v>11</v>
      </c>
      <c r="D1428" s="5">
        <f>DATE(BaseInfo!$C$8,A1428,B1428)+TIME(C1428-1,0,0) + TIME(BaseInfo!$C$12,BaseInfo!$C$13,0)</f>
        <v>44621.645833333328</v>
      </c>
      <c r="E1428" s="2">
        <f t="shared" si="90"/>
        <v>0</v>
      </c>
      <c r="F1428" s="2">
        <v>3.4489999999999998</v>
      </c>
      <c r="G1428" s="2">
        <v>2.262</v>
      </c>
      <c r="H1428" s="3">
        <v>1418.684</v>
      </c>
      <c r="I1428" s="4">
        <v>0</v>
      </c>
      <c r="J1428" s="11">
        <f t="shared" si="88"/>
        <v>3</v>
      </c>
      <c r="K1428" s="11">
        <f t="shared" si="89"/>
        <v>16</v>
      </c>
      <c r="L1428" s="12">
        <f t="shared" si="91"/>
        <v>4.1245902826826324</v>
      </c>
      <c r="M1428" s="13" cm="1">
        <f t="array" ref="M1428">BaseInfo!$C$10*(1-E1428)*INDEX(BaseInfo!$E$21:$AB$21,K1428)*INDEX(BaseInfo!$E$25:$P$25,J1428)/L1428/MIN(H1428,130)/BaseInfo!$C$6*1000000/3600-IF(I1428&lt;0.1,BaseInfo!$C$15/MIN(H1428,130)*3600,0)</f>
        <v>36.188421383571331</v>
      </c>
    </row>
    <row r="1429" spans="1:13" x14ac:dyDescent="0.25">
      <c r="A1429" s="1">
        <v>3</v>
      </c>
      <c r="B1429" s="1">
        <v>1</v>
      </c>
      <c r="C1429" s="1">
        <v>12</v>
      </c>
      <c r="D1429" s="5">
        <f>DATE(BaseInfo!$C$8,A1429,B1429)+TIME(C1429-1,0,0) + TIME(BaseInfo!$C$12,BaseInfo!$C$13,0)</f>
        <v>44621.6875</v>
      </c>
      <c r="E1429" s="2">
        <f t="shared" si="90"/>
        <v>0</v>
      </c>
      <c r="F1429" s="2">
        <v>3.605</v>
      </c>
      <c r="G1429" s="2">
        <v>2.8039999999999998</v>
      </c>
      <c r="H1429" s="3">
        <v>742.63199999999995</v>
      </c>
      <c r="I1429" s="4">
        <v>0</v>
      </c>
      <c r="J1429" s="11">
        <f t="shared" si="88"/>
        <v>3</v>
      </c>
      <c r="K1429" s="11">
        <f t="shared" si="89"/>
        <v>17</v>
      </c>
      <c r="L1429" s="12">
        <f t="shared" si="91"/>
        <v>4.5671042247796363</v>
      </c>
      <c r="M1429" s="13" cm="1">
        <f t="array" ref="M1429">BaseInfo!$C$10*(1-E1429)*INDEX(BaseInfo!$E$21:$AB$21,K1429)*INDEX(BaseInfo!$E$25:$P$25,J1429)/L1429/MIN(H1429,130)/BaseInfo!$C$6*1000000/3600-IF(I1429&lt;0.1,BaseInfo!$C$15/MIN(H1429,130)*3600,0)</f>
        <v>41.20949885822008</v>
      </c>
    </row>
    <row r="1430" spans="1:13" x14ac:dyDescent="0.25">
      <c r="A1430" s="1">
        <v>3</v>
      </c>
      <c r="B1430" s="1">
        <v>1</v>
      </c>
      <c r="C1430" s="1">
        <v>13</v>
      </c>
      <c r="D1430" s="5">
        <f>DATE(BaseInfo!$C$8,A1430,B1430)+TIME(C1430-1,0,0) + TIME(BaseInfo!$C$12,BaseInfo!$C$13,0)</f>
        <v>44621.729166666664</v>
      </c>
      <c r="E1430" s="2">
        <f t="shared" si="90"/>
        <v>0</v>
      </c>
      <c r="F1430" s="2">
        <v>2.5099999999999998</v>
      </c>
      <c r="G1430" s="2">
        <v>2.9159999999999999</v>
      </c>
      <c r="H1430" s="3">
        <v>95.927999999999997</v>
      </c>
      <c r="I1430" s="4">
        <v>0</v>
      </c>
      <c r="J1430" s="11">
        <f t="shared" si="88"/>
        <v>3</v>
      </c>
      <c r="K1430" s="11">
        <f t="shared" si="89"/>
        <v>18</v>
      </c>
      <c r="L1430" s="12">
        <f t="shared" si="91"/>
        <v>3.8474869720377218</v>
      </c>
      <c r="M1430" s="13" cm="1">
        <f t="array" ref="M1430">BaseInfo!$C$10*(1-E1430)*INDEX(BaseInfo!$E$21:$AB$21,K1430)*INDEX(BaseInfo!$E$25:$P$25,J1430)/L1430/MIN(H1430,130)/BaseInfo!$C$6*1000000/3600-IF(I1430&lt;0.1,BaseInfo!$C$15/MIN(H1430,130)*3600,0)</f>
        <v>66.993595477432322</v>
      </c>
    </row>
    <row r="1431" spans="1:13" x14ac:dyDescent="0.25">
      <c r="A1431" s="1">
        <v>3</v>
      </c>
      <c r="B1431" s="1">
        <v>1</v>
      </c>
      <c r="C1431" s="1">
        <v>14</v>
      </c>
      <c r="D1431" s="5">
        <f>DATE(BaseInfo!$C$8,A1431,B1431)+TIME(C1431-1,0,0) + TIME(BaseInfo!$C$12,BaseInfo!$C$13,0)</f>
        <v>44621.770833333328</v>
      </c>
      <c r="E1431" s="2">
        <f t="shared" si="90"/>
        <v>0</v>
      </c>
      <c r="F1431" s="2">
        <v>2.2250000000000001</v>
      </c>
      <c r="G1431" s="2">
        <v>2.9809999999999999</v>
      </c>
      <c r="H1431" s="3">
        <v>41.889000000000003</v>
      </c>
      <c r="I1431" s="4">
        <v>0</v>
      </c>
      <c r="J1431" s="11">
        <f t="shared" si="88"/>
        <v>3</v>
      </c>
      <c r="K1431" s="11">
        <f t="shared" si="89"/>
        <v>19</v>
      </c>
      <c r="L1431" s="12">
        <f t="shared" si="91"/>
        <v>3.7198099413814143</v>
      </c>
      <c r="M1431" s="13" cm="1">
        <f t="array" ref="M1431">BaseInfo!$C$10*(1-E1431)*INDEX(BaseInfo!$E$21:$AB$21,K1431)*INDEX(BaseInfo!$E$25:$P$25,J1431)/L1431/MIN(H1431,130)/BaseInfo!$C$6*1000000/3600-IF(I1431&lt;0.1,BaseInfo!$C$15/MIN(H1431,130)*3600,0)</f>
        <v>158.97969442287757</v>
      </c>
    </row>
    <row r="1432" spans="1:13" x14ac:dyDescent="0.25">
      <c r="A1432" s="1">
        <v>3</v>
      </c>
      <c r="B1432" s="1">
        <v>1</v>
      </c>
      <c r="C1432" s="1">
        <v>15</v>
      </c>
      <c r="D1432" s="5">
        <f>DATE(BaseInfo!$C$8,A1432,B1432)+TIME(C1432-1,0,0) + TIME(BaseInfo!$C$12,BaseInfo!$C$13,0)</f>
        <v>44621.8125</v>
      </c>
      <c r="E1432" s="2">
        <f t="shared" si="90"/>
        <v>0</v>
      </c>
      <c r="F1432" s="2">
        <v>2.589</v>
      </c>
      <c r="G1432" s="2">
        <v>2.6339999999999999</v>
      </c>
      <c r="H1432" s="3">
        <v>37.561</v>
      </c>
      <c r="I1432" s="4">
        <v>0</v>
      </c>
      <c r="J1432" s="11">
        <f t="shared" si="88"/>
        <v>3</v>
      </c>
      <c r="K1432" s="11">
        <f t="shared" si="89"/>
        <v>20</v>
      </c>
      <c r="L1432" s="12">
        <f t="shared" si="91"/>
        <v>3.6933557911471242</v>
      </c>
      <c r="M1432" s="13" cm="1">
        <f t="array" ref="M1432">BaseInfo!$C$10*(1-E1432)*INDEX(BaseInfo!$E$21:$AB$21,K1432)*INDEX(BaseInfo!$E$25:$P$25,J1432)/L1432/MIN(H1432,130)/BaseInfo!$C$6*1000000/3600-IF(I1432&lt;0.1,BaseInfo!$C$15/MIN(H1432,130)*3600,0)</f>
        <v>153.54067744028234</v>
      </c>
    </row>
    <row r="1433" spans="1:13" x14ac:dyDescent="0.25">
      <c r="A1433" s="1">
        <v>3</v>
      </c>
      <c r="B1433" s="1">
        <v>1</v>
      </c>
      <c r="C1433" s="1">
        <v>16</v>
      </c>
      <c r="D1433" s="5">
        <f>DATE(BaseInfo!$C$8,A1433,B1433)+TIME(C1433-1,0,0) + TIME(BaseInfo!$C$12,BaseInfo!$C$13,0)</f>
        <v>44621.854166666664</v>
      </c>
      <c r="E1433" s="2">
        <f t="shared" si="90"/>
        <v>0</v>
      </c>
      <c r="F1433" s="2">
        <v>2.581</v>
      </c>
      <c r="G1433" s="2">
        <v>2.5510000000000002</v>
      </c>
      <c r="H1433" s="3">
        <v>37.155999999999999</v>
      </c>
      <c r="I1433" s="4">
        <v>0</v>
      </c>
      <c r="J1433" s="11">
        <f t="shared" si="88"/>
        <v>3</v>
      </c>
      <c r="K1433" s="11">
        <f t="shared" si="89"/>
        <v>21</v>
      </c>
      <c r="L1433" s="12">
        <f t="shared" si="91"/>
        <v>3.6289340032577058</v>
      </c>
      <c r="M1433" s="13" cm="1">
        <f t="array" ref="M1433">BaseInfo!$C$10*(1-E1433)*INDEX(BaseInfo!$E$21:$AB$21,K1433)*INDEX(BaseInfo!$E$25:$P$25,J1433)/L1433/MIN(H1433,130)/BaseInfo!$C$6*1000000/3600-IF(I1433&lt;0.1,BaseInfo!$C$15/MIN(H1433,130)*3600,0)</f>
        <v>119.41154561787161</v>
      </c>
    </row>
    <row r="1434" spans="1:13" x14ac:dyDescent="0.25">
      <c r="A1434" s="1">
        <v>3</v>
      </c>
      <c r="B1434" s="1">
        <v>1</v>
      </c>
      <c r="C1434" s="1">
        <v>17</v>
      </c>
      <c r="D1434" s="5">
        <f>DATE(BaseInfo!$C$8,A1434,B1434)+TIME(C1434-1,0,0) + TIME(BaseInfo!$C$12,BaseInfo!$C$13,0)</f>
        <v>44621.895833333328</v>
      </c>
      <c r="E1434" s="2">
        <f t="shared" si="90"/>
        <v>0</v>
      </c>
      <c r="F1434" s="2">
        <v>2.2349999999999999</v>
      </c>
      <c r="G1434" s="2">
        <v>2.17</v>
      </c>
      <c r="H1434" s="3">
        <v>37.051000000000002</v>
      </c>
      <c r="I1434" s="4">
        <v>0</v>
      </c>
      <c r="J1434" s="11">
        <f t="shared" si="88"/>
        <v>3</v>
      </c>
      <c r="K1434" s="11">
        <f t="shared" si="89"/>
        <v>22</v>
      </c>
      <c r="L1434" s="12">
        <f t="shared" si="91"/>
        <v>3.1151444589296338</v>
      </c>
      <c r="M1434" s="13" cm="1">
        <f t="array" ref="M1434">BaseInfo!$C$10*(1-E1434)*INDEX(BaseInfo!$E$21:$AB$21,K1434)*INDEX(BaseInfo!$E$25:$P$25,J1434)/L1434/MIN(H1434,130)/BaseInfo!$C$6*1000000/3600-IF(I1434&lt;0.1,BaseInfo!$C$15/MIN(H1434,130)*3600,0)</f>
        <v>95.857331126112342</v>
      </c>
    </row>
    <row r="1435" spans="1:13" x14ac:dyDescent="0.25">
      <c r="A1435" s="1">
        <v>3</v>
      </c>
      <c r="B1435" s="1">
        <v>1</v>
      </c>
      <c r="C1435" s="1">
        <v>18</v>
      </c>
      <c r="D1435" s="5">
        <f>DATE(BaseInfo!$C$8,A1435,B1435)+TIME(C1435-1,0,0) + TIME(BaseInfo!$C$12,BaseInfo!$C$13,0)</f>
        <v>44621.9375</v>
      </c>
      <c r="E1435" s="2">
        <f t="shared" si="90"/>
        <v>0</v>
      </c>
      <c r="F1435" s="2">
        <v>2.0129999999999999</v>
      </c>
      <c r="G1435" s="2">
        <v>2.073</v>
      </c>
      <c r="H1435" s="3">
        <v>36.997999999999998</v>
      </c>
      <c r="I1435" s="4">
        <v>0</v>
      </c>
      <c r="J1435" s="11">
        <f t="shared" si="88"/>
        <v>3</v>
      </c>
      <c r="K1435" s="11">
        <f t="shared" si="89"/>
        <v>23</v>
      </c>
      <c r="L1435" s="12">
        <f t="shared" si="91"/>
        <v>2.8895497919226099</v>
      </c>
      <c r="M1435" s="13" cm="1">
        <f t="array" ref="M1435">BaseInfo!$C$10*(1-E1435)*INDEX(BaseInfo!$E$21:$AB$21,K1435)*INDEX(BaseInfo!$E$25:$P$25,J1435)/L1435/MIN(H1435,130)/BaseInfo!$C$6*1000000/3600-IF(I1435&lt;0.1,BaseInfo!$C$15/MIN(H1435,130)*3600,0)</f>
        <v>39.117939260806153</v>
      </c>
    </row>
    <row r="1436" spans="1:13" x14ac:dyDescent="0.25">
      <c r="A1436" s="1">
        <v>3</v>
      </c>
      <c r="B1436" s="1">
        <v>1</v>
      </c>
      <c r="C1436" s="1">
        <v>19</v>
      </c>
      <c r="D1436" s="5">
        <f>DATE(BaseInfo!$C$8,A1436,B1436)+TIME(C1436-1,0,0) + TIME(BaseInfo!$C$12,BaseInfo!$C$13,0)</f>
        <v>44621.979166666664</v>
      </c>
      <c r="E1436" s="2">
        <f t="shared" si="90"/>
        <v>0</v>
      </c>
      <c r="F1436" s="2">
        <v>1.8089999999999999</v>
      </c>
      <c r="G1436" s="2">
        <v>1.863</v>
      </c>
      <c r="H1436" s="3">
        <v>36.959000000000003</v>
      </c>
      <c r="I1436" s="4">
        <v>0</v>
      </c>
      <c r="J1436" s="11">
        <f t="shared" si="88"/>
        <v>3</v>
      </c>
      <c r="K1436" s="11">
        <f t="shared" si="89"/>
        <v>24</v>
      </c>
      <c r="L1436" s="12">
        <f t="shared" si="91"/>
        <v>2.5967768483256313</v>
      </c>
      <c r="M1436" s="13" cm="1">
        <f t="array" ref="M1436">BaseInfo!$C$10*(1-E1436)*INDEX(BaseInfo!$E$21:$AB$21,K1436)*INDEX(BaseInfo!$E$25:$P$25,J1436)/L1436/MIN(H1436,130)/BaseInfo!$C$6*1000000/3600-IF(I1436&lt;0.1,BaseInfo!$C$15/MIN(H1436,130)*3600,0)</f>
        <v>8.3971198851814037</v>
      </c>
    </row>
    <row r="1437" spans="1:13" x14ac:dyDescent="0.25">
      <c r="A1437" s="1">
        <v>3</v>
      </c>
      <c r="B1437" s="1">
        <v>1</v>
      </c>
      <c r="C1437" s="1">
        <v>20</v>
      </c>
      <c r="D1437" s="5">
        <f>DATE(BaseInfo!$C$8,A1437,B1437)+TIME(C1437-1,0,0) + TIME(BaseInfo!$C$12,BaseInfo!$C$13,0)</f>
        <v>44622.020833333328</v>
      </c>
      <c r="E1437" s="2">
        <f t="shared" si="90"/>
        <v>0</v>
      </c>
      <c r="F1437" s="2">
        <v>1.8029999999999999</v>
      </c>
      <c r="G1437" s="2">
        <v>1.421</v>
      </c>
      <c r="H1437" s="3">
        <v>36.933</v>
      </c>
      <c r="I1437" s="4">
        <v>0</v>
      </c>
      <c r="J1437" s="11">
        <f t="shared" si="88"/>
        <v>3</v>
      </c>
      <c r="K1437" s="11">
        <f t="shared" si="89"/>
        <v>1</v>
      </c>
      <c r="L1437" s="12">
        <f t="shared" si="91"/>
        <v>2.2956589467950153</v>
      </c>
      <c r="M1437" s="13" cm="1">
        <f t="array" ref="M1437">BaseInfo!$C$10*(1-E1437)*INDEX(BaseInfo!$E$21:$AB$21,K1437)*INDEX(BaseInfo!$E$25:$P$25,J1437)/L1437/MIN(H1437,130)/BaseInfo!$C$6*1000000/3600-IF(I1437&lt;0.1,BaseInfo!$C$15/MIN(H1437,130)*3600,0)</f>
        <v>10.783791650348078</v>
      </c>
    </row>
    <row r="1438" spans="1:13" x14ac:dyDescent="0.25">
      <c r="A1438" s="1">
        <v>3</v>
      </c>
      <c r="B1438" s="1">
        <v>1</v>
      </c>
      <c r="C1438" s="1">
        <v>21</v>
      </c>
      <c r="D1438" s="5">
        <f>DATE(BaseInfo!$C$8,A1438,B1438)+TIME(C1438-1,0,0) + TIME(BaseInfo!$C$12,BaseInfo!$C$13,0)</f>
        <v>44622.0625</v>
      </c>
      <c r="E1438" s="2">
        <f t="shared" si="90"/>
        <v>0</v>
      </c>
      <c r="F1438" s="2">
        <v>1.8819999999999999</v>
      </c>
      <c r="G1438" s="2">
        <v>0.9</v>
      </c>
      <c r="H1438" s="3">
        <v>36.914000000000001</v>
      </c>
      <c r="I1438" s="4">
        <v>0</v>
      </c>
      <c r="J1438" s="11">
        <f t="shared" si="88"/>
        <v>3</v>
      </c>
      <c r="K1438" s="11">
        <f t="shared" si="89"/>
        <v>2</v>
      </c>
      <c r="L1438" s="12">
        <f t="shared" si="91"/>
        <v>2.0861265541668366</v>
      </c>
      <c r="M1438" s="13" cm="1">
        <f t="array" ref="M1438">BaseInfo!$C$10*(1-E1438)*INDEX(BaseInfo!$E$21:$AB$21,K1438)*INDEX(BaseInfo!$E$25:$P$25,J1438)/L1438/MIN(H1438,130)/BaseInfo!$C$6*1000000/3600-IF(I1438&lt;0.1,BaseInfo!$C$15/MIN(H1438,130)*3600,0)</f>
        <v>12.852572636829716</v>
      </c>
    </row>
    <row r="1439" spans="1:13" x14ac:dyDescent="0.25">
      <c r="A1439" s="1">
        <v>3</v>
      </c>
      <c r="B1439" s="1">
        <v>1</v>
      </c>
      <c r="C1439" s="1">
        <v>22</v>
      </c>
      <c r="D1439" s="5">
        <f>DATE(BaseInfo!$C$8,A1439,B1439)+TIME(C1439-1,0,0) + TIME(BaseInfo!$C$12,BaseInfo!$C$13,0)</f>
        <v>44622.104166666664</v>
      </c>
      <c r="E1439" s="2">
        <f t="shared" si="90"/>
        <v>0</v>
      </c>
      <c r="F1439" s="2">
        <v>1.9159999999999999</v>
      </c>
      <c r="G1439" s="2">
        <v>0.24199999999999999</v>
      </c>
      <c r="H1439" s="3">
        <v>36.883000000000003</v>
      </c>
      <c r="I1439" s="4">
        <v>0</v>
      </c>
      <c r="J1439" s="11">
        <f t="shared" si="88"/>
        <v>3</v>
      </c>
      <c r="K1439" s="11">
        <f t="shared" si="89"/>
        <v>3</v>
      </c>
      <c r="L1439" s="12">
        <f t="shared" si="91"/>
        <v>1.9312224108061711</v>
      </c>
      <c r="M1439" s="13" cm="1">
        <f t="array" ref="M1439">BaseInfo!$C$10*(1-E1439)*INDEX(BaseInfo!$E$21:$AB$21,K1439)*INDEX(BaseInfo!$E$25:$P$25,J1439)/L1439/MIN(H1439,130)/BaseInfo!$C$6*1000000/3600-IF(I1439&lt;0.1,BaseInfo!$C$15/MIN(H1439,130)*3600,0)</f>
        <v>14.678053058936616</v>
      </c>
    </row>
    <row r="1440" spans="1:13" x14ac:dyDescent="0.25">
      <c r="A1440" s="1">
        <v>3</v>
      </c>
      <c r="B1440" s="1">
        <v>1</v>
      </c>
      <c r="C1440" s="1">
        <v>23</v>
      </c>
      <c r="D1440" s="5">
        <f>DATE(BaseInfo!$C$8,A1440,B1440)+TIME(C1440-1,0,0) + TIME(BaseInfo!$C$12,BaseInfo!$C$13,0)</f>
        <v>44622.145833333328</v>
      </c>
      <c r="E1440" s="2">
        <f t="shared" si="90"/>
        <v>0</v>
      </c>
      <c r="F1440" s="2">
        <v>2.0870000000000002</v>
      </c>
      <c r="G1440" s="2">
        <v>-9.9000000000000005E-2</v>
      </c>
      <c r="H1440" s="3">
        <v>36.841999999999999</v>
      </c>
      <c r="I1440" s="4">
        <v>0</v>
      </c>
      <c r="J1440" s="11">
        <f t="shared" si="88"/>
        <v>3</v>
      </c>
      <c r="K1440" s="11">
        <f t="shared" si="89"/>
        <v>4</v>
      </c>
      <c r="L1440" s="12">
        <f t="shared" si="91"/>
        <v>2.0893467878741436</v>
      </c>
      <c r="M1440" s="13" cm="1">
        <f t="array" ref="M1440">BaseInfo!$C$10*(1-E1440)*INDEX(BaseInfo!$E$21:$AB$21,K1440)*INDEX(BaseInfo!$E$25:$P$25,J1440)/L1440/MIN(H1440,130)/BaseInfo!$C$6*1000000/3600-IF(I1440&lt;0.1,BaseInfo!$C$15/MIN(H1440,130)*3600,0)</f>
        <v>12.842782006980144</v>
      </c>
    </row>
    <row r="1441" spans="1:13" x14ac:dyDescent="0.25">
      <c r="A1441" s="1">
        <v>3</v>
      </c>
      <c r="B1441" s="1">
        <v>1</v>
      </c>
      <c r="C1441" s="1">
        <v>24</v>
      </c>
      <c r="D1441" s="5">
        <f>DATE(BaseInfo!$C$8,A1441,B1441)+TIME(C1441-1,0,0) + TIME(BaseInfo!$C$12,BaseInfo!$C$13,0)</f>
        <v>44622.1875</v>
      </c>
      <c r="E1441" s="2">
        <f t="shared" si="90"/>
        <v>0</v>
      </c>
      <c r="F1441" s="2">
        <v>2.2440000000000002</v>
      </c>
      <c r="G1441" s="2">
        <v>-5.8000000000000003E-2</v>
      </c>
      <c r="H1441" s="3">
        <v>36.793999999999997</v>
      </c>
      <c r="I1441" s="4">
        <v>0</v>
      </c>
      <c r="J1441" s="11">
        <f t="shared" si="88"/>
        <v>3</v>
      </c>
      <c r="K1441" s="11">
        <f t="shared" si="89"/>
        <v>5</v>
      </c>
      <c r="L1441" s="12">
        <f t="shared" si="91"/>
        <v>2.2447494292236723</v>
      </c>
      <c r="M1441" s="13" cm="1">
        <f t="array" ref="M1441">BaseInfo!$C$10*(1-E1441)*INDEX(BaseInfo!$E$21:$AB$21,K1441)*INDEX(BaseInfo!$E$25:$P$25,J1441)/L1441/MIN(H1441,130)/BaseInfo!$C$6*1000000/3600-IF(I1441&lt;0.1,BaseInfo!$C$15/MIN(H1441,130)*3600,0)</f>
        <v>53.444179289458361</v>
      </c>
    </row>
    <row r="1442" spans="1:13" x14ac:dyDescent="0.25">
      <c r="A1442" s="1">
        <v>3</v>
      </c>
      <c r="B1442" s="1">
        <v>2</v>
      </c>
      <c r="C1442" s="1">
        <v>1</v>
      </c>
      <c r="D1442" s="5">
        <f>DATE(BaseInfo!$C$8,A1442,B1442)+TIME(C1442-1,0,0) + TIME(BaseInfo!$C$12,BaseInfo!$C$13,0)</f>
        <v>44622.229166666664</v>
      </c>
      <c r="E1442" s="2">
        <f t="shared" si="90"/>
        <v>0</v>
      </c>
      <c r="F1442" s="2">
        <v>2.0840000000000001</v>
      </c>
      <c r="G1442" s="2">
        <v>0.38600000000000001</v>
      </c>
      <c r="H1442" s="3">
        <v>36.744999999999997</v>
      </c>
      <c r="I1442" s="4">
        <v>0</v>
      </c>
      <c r="J1442" s="11">
        <f t="shared" si="88"/>
        <v>3</v>
      </c>
      <c r="K1442" s="11">
        <f t="shared" si="89"/>
        <v>6</v>
      </c>
      <c r="L1442" s="12">
        <f t="shared" si="91"/>
        <v>2.1194461540695015</v>
      </c>
      <c r="M1442" s="13" cm="1">
        <f t="array" ref="M1442">BaseInfo!$C$10*(1-E1442)*INDEX(BaseInfo!$E$21:$AB$21,K1442)*INDEX(BaseInfo!$E$25:$P$25,J1442)/L1442/MIN(H1442,130)/BaseInfo!$C$6*1000000/3600-IF(I1442&lt;0.1,BaseInfo!$C$15/MIN(H1442,130)*3600,0)</f>
        <v>101.96240591518911</v>
      </c>
    </row>
    <row r="1443" spans="1:13" x14ac:dyDescent="0.25">
      <c r="A1443" s="1">
        <v>3</v>
      </c>
      <c r="B1443" s="1">
        <v>2</v>
      </c>
      <c r="C1443" s="1">
        <v>2</v>
      </c>
      <c r="D1443" s="5">
        <f>DATE(BaseInfo!$C$8,A1443,B1443)+TIME(C1443-1,0,0) + TIME(BaseInfo!$C$12,BaseInfo!$C$13,0)</f>
        <v>44622.270833333328</v>
      </c>
      <c r="E1443" s="2">
        <f t="shared" si="90"/>
        <v>0</v>
      </c>
      <c r="F1443" s="2">
        <v>0.997</v>
      </c>
      <c r="G1443" s="2">
        <v>1.1040000000000001</v>
      </c>
      <c r="H1443" s="3">
        <v>36.689</v>
      </c>
      <c r="I1443" s="4">
        <v>0</v>
      </c>
      <c r="J1443" s="11">
        <f t="shared" si="88"/>
        <v>3</v>
      </c>
      <c r="K1443" s="11">
        <f t="shared" si="89"/>
        <v>7</v>
      </c>
      <c r="L1443" s="12">
        <f t="shared" si="91"/>
        <v>1.4875567216076166</v>
      </c>
      <c r="M1443" s="13" cm="1">
        <f t="array" ref="M1443">BaseInfo!$C$10*(1-E1443)*INDEX(BaseInfo!$E$21:$AB$21,K1443)*INDEX(BaseInfo!$E$25:$P$25,J1443)/L1443/MIN(H1443,130)/BaseInfo!$C$6*1000000/3600-IF(I1443&lt;0.1,BaseInfo!$C$15/MIN(H1443,130)*3600,0)</f>
        <v>213.45468663130069</v>
      </c>
    </row>
    <row r="1444" spans="1:13" x14ac:dyDescent="0.25">
      <c r="A1444" s="1">
        <v>3</v>
      </c>
      <c r="B1444" s="1">
        <v>2</v>
      </c>
      <c r="C1444" s="1">
        <v>3</v>
      </c>
      <c r="D1444" s="5">
        <f>DATE(BaseInfo!$C$8,A1444,B1444)+TIME(C1444-1,0,0) + TIME(BaseInfo!$C$12,BaseInfo!$C$13,0)</f>
        <v>44622.3125</v>
      </c>
      <c r="E1444" s="2">
        <f t="shared" si="90"/>
        <v>0</v>
      </c>
      <c r="F1444" s="2">
        <v>0.161</v>
      </c>
      <c r="G1444" s="2">
        <v>1.5509999999999999</v>
      </c>
      <c r="H1444" s="3">
        <v>75.808000000000007</v>
      </c>
      <c r="I1444" s="4">
        <v>0</v>
      </c>
      <c r="J1444" s="11">
        <f t="shared" si="88"/>
        <v>3</v>
      </c>
      <c r="K1444" s="11">
        <f t="shared" si="89"/>
        <v>8</v>
      </c>
      <c r="L1444" s="12">
        <f t="shared" si="91"/>
        <v>1.5593338321219097</v>
      </c>
      <c r="M1444" s="13" cm="1">
        <f t="array" ref="M1444">BaseInfo!$C$10*(1-E1444)*INDEX(BaseInfo!$E$21:$AB$21,K1444)*INDEX(BaseInfo!$E$25:$P$25,J1444)/L1444/MIN(H1444,130)/BaseInfo!$C$6*1000000/3600-IF(I1444&lt;0.1,BaseInfo!$C$15/MIN(H1444,130)*3600,0)</f>
        <v>142.51006194216598</v>
      </c>
    </row>
    <row r="1445" spans="1:13" x14ac:dyDescent="0.25">
      <c r="A1445" s="1">
        <v>3</v>
      </c>
      <c r="B1445" s="1">
        <v>2</v>
      </c>
      <c r="C1445" s="1">
        <v>4</v>
      </c>
      <c r="D1445" s="5">
        <f>DATE(BaseInfo!$C$8,A1445,B1445)+TIME(C1445-1,0,0) + TIME(BaseInfo!$C$12,BaseInfo!$C$13,0)</f>
        <v>44622.354166666664</v>
      </c>
      <c r="E1445" s="2">
        <f t="shared" si="90"/>
        <v>0</v>
      </c>
      <c r="F1445" s="2">
        <v>1.4E-2</v>
      </c>
      <c r="G1445" s="2">
        <v>2.4140000000000001</v>
      </c>
      <c r="H1445" s="3">
        <v>246.94499999999999</v>
      </c>
      <c r="I1445" s="4">
        <v>0</v>
      </c>
      <c r="J1445" s="11">
        <f t="shared" si="88"/>
        <v>3</v>
      </c>
      <c r="K1445" s="11">
        <f t="shared" si="89"/>
        <v>9</v>
      </c>
      <c r="L1445" s="12">
        <f t="shared" si="91"/>
        <v>2.4140405961789462</v>
      </c>
      <c r="M1445" s="13" cm="1">
        <f t="array" ref="M1445">BaseInfo!$C$10*(1-E1445)*INDEX(BaseInfo!$E$21:$AB$21,K1445)*INDEX(BaseInfo!$E$25:$P$25,J1445)/L1445/MIN(H1445,130)/BaseInfo!$C$6*1000000/3600-IF(I1445&lt;0.1,BaseInfo!$C$15/MIN(H1445,130)*3600,0)</f>
        <v>69.340043852431592</v>
      </c>
    </row>
    <row r="1446" spans="1:13" x14ac:dyDescent="0.25">
      <c r="A1446" s="1">
        <v>3</v>
      </c>
      <c r="B1446" s="1">
        <v>2</v>
      </c>
      <c r="C1446" s="1">
        <v>5</v>
      </c>
      <c r="D1446" s="5">
        <f>DATE(BaseInfo!$C$8,A1446,B1446)+TIME(C1446-1,0,0) + TIME(BaseInfo!$C$12,BaseInfo!$C$13,0)</f>
        <v>44622.395833333328</v>
      </c>
      <c r="E1446" s="2">
        <f t="shared" si="90"/>
        <v>0</v>
      </c>
      <c r="F1446" s="2">
        <v>0.188</v>
      </c>
      <c r="G1446" s="2">
        <v>2.9489999999999998</v>
      </c>
      <c r="H1446" s="3">
        <v>466.13600000000002</v>
      </c>
      <c r="I1446" s="4">
        <v>0</v>
      </c>
      <c r="J1446" s="11">
        <f t="shared" si="88"/>
        <v>3</v>
      </c>
      <c r="K1446" s="11">
        <f t="shared" si="89"/>
        <v>10</v>
      </c>
      <c r="L1446" s="12">
        <f t="shared" si="91"/>
        <v>2.9549864635899774</v>
      </c>
      <c r="M1446" s="13" cm="1">
        <f t="array" ref="M1446">BaseInfo!$C$10*(1-E1446)*INDEX(BaseInfo!$E$21:$AB$21,K1446)*INDEX(BaseInfo!$E$25:$P$25,J1446)/L1446/MIN(H1446,130)/BaseInfo!$C$6*1000000/3600-IF(I1446&lt;0.1,BaseInfo!$C$15/MIN(H1446,130)*3600,0)</f>
        <v>65.202465330505419</v>
      </c>
    </row>
    <row r="1447" spans="1:13" x14ac:dyDescent="0.25">
      <c r="A1447" s="1">
        <v>3</v>
      </c>
      <c r="B1447" s="1">
        <v>2</v>
      </c>
      <c r="C1447" s="1">
        <v>6</v>
      </c>
      <c r="D1447" s="5">
        <f>DATE(BaseInfo!$C$8,A1447,B1447)+TIME(C1447-1,0,0) + TIME(BaseInfo!$C$12,BaseInfo!$C$13,0)</f>
        <v>44622.4375</v>
      </c>
      <c r="E1447" s="2">
        <f t="shared" si="90"/>
        <v>0</v>
      </c>
      <c r="F1447" s="2">
        <v>0.122</v>
      </c>
      <c r="G1447" s="2">
        <v>2.9510000000000001</v>
      </c>
      <c r="H1447" s="3">
        <v>662.07899999999995</v>
      </c>
      <c r="I1447" s="4">
        <v>0</v>
      </c>
      <c r="J1447" s="11">
        <f t="shared" si="88"/>
        <v>3</v>
      </c>
      <c r="K1447" s="11">
        <f t="shared" si="89"/>
        <v>11</v>
      </c>
      <c r="L1447" s="12">
        <f t="shared" si="91"/>
        <v>2.9535207803568948</v>
      </c>
      <c r="M1447" s="13" cm="1">
        <f t="array" ref="M1447">BaseInfo!$C$10*(1-E1447)*INDEX(BaseInfo!$E$21:$AB$21,K1447)*INDEX(BaseInfo!$E$25:$P$25,J1447)/L1447/MIN(H1447,130)/BaseInfo!$C$6*1000000/3600-IF(I1447&lt;0.1,BaseInfo!$C$15/MIN(H1447,130)*3600,0)</f>
        <v>51.635110847137014</v>
      </c>
    </row>
    <row r="1448" spans="1:13" x14ac:dyDescent="0.25">
      <c r="A1448" s="1">
        <v>3</v>
      </c>
      <c r="B1448" s="1">
        <v>2</v>
      </c>
      <c r="C1448" s="1">
        <v>7</v>
      </c>
      <c r="D1448" s="5">
        <f>DATE(BaseInfo!$C$8,A1448,B1448)+TIME(C1448-1,0,0) + TIME(BaseInfo!$C$12,BaseInfo!$C$13,0)</f>
        <v>44622.479166666664</v>
      </c>
      <c r="E1448" s="2">
        <f t="shared" si="90"/>
        <v>0</v>
      </c>
      <c r="F1448" s="2">
        <v>-5.5E-2</v>
      </c>
      <c r="G1448" s="2">
        <v>3.3149999999999999</v>
      </c>
      <c r="H1448" s="3">
        <v>942.40300000000002</v>
      </c>
      <c r="I1448" s="4">
        <v>0</v>
      </c>
      <c r="J1448" s="11">
        <f t="shared" si="88"/>
        <v>3</v>
      </c>
      <c r="K1448" s="11">
        <f t="shared" si="89"/>
        <v>12</v>
      </c>
      <c r="L1448" s="12">
        <f t="shared" si="91"/>
        <v>3.3154562280325761</v>
      </c>
      <c r="M1448" s="13" cm="1">
        <f t="array" ref="M1448">BaseInfo!$C$10*(1-E1448)*INDEX(BaseInfo!$E$21:$AB$21,K1448)*INDEX(BaseInfo!$E$25:$P$25,J1448)/L1448/MIN(H1448,130)/BaseInfo!$C$6*1000000/3600-IF(I1448&lt;0.1,BaseInfo!$C$15/MIN(H1448,130)*3600,0)</f>
        <v>37.618462118747566</v>
      </c>
    </row>
    <row r="1449" spans="1:13" x14ac:dyDescent="0.25">
      <c r="A1449" s="1">
        <v>3</v>
      </c>
      <c r="B1449" s="1">
        <v>2</v>
      </c>
      <c r="C1449" s="1">
        <v>8</v>
      </c>
      <c r="D1449" s="5">
        <f>DATE(BaseInfo!$C$8,A1449,B1449)+TIME(C1449-1,0,0) + TIME(BaseInfo!$C$12,BaseInfo!$C$13,0)</f>
        <v>44622.520833333328</v>
      </c>
      <c r="E1449" s="2">
        <f t="shared" si="90"/>
        <v>0</v>
      </c>
      <c r="F1449" s="2">
        <v>0.44900000000000001</v>
      </c>
      <c r="G1449" s="2">
        <v>3.5</v>
      </c>
      <c r="H1449" s="3">
        <v>1200.172</v>
      </c>
      <c r="I1449" s="4">
        <v>0</v>
      </c>
      <c r="J1449" s="11">
        <f t="shared" si="88"/>
        <v>3</v>
      </c>
      <c r="K1449" s="11">
        <f t="shared" si="89"/>
        <v>13</v>
      </c>
      <c r="L1449" s="12">
        <f t="shared" si="91"/>
        <v>3.5286826153679507</v>
      </c>
      <c r="M1449" s="13" cm="1">
        <f t="array" ref="M1449">BaseInfo!$C$10*(1-E1449)*INDEX(BaseInfo!$E$21:$AB$21,K1449)*INDEX(BaseInfo!$E$25:$P$25,J1449)/L1449/MIN(H1449,130)/BaseInfo!$C$6*1000000/3600-IF(I1449&lt;0.1,BaseInfo!$C$15/MIN(H1449,130)*3600,0)</f>
        <v>35.177970075113812</v>
      </c>
    </row>
    <row r="1450" spans="1:13" x14ac:dyDescent="0.25">
      <c r="A1450" s="1">
        <v>3</v>
      </c>
      <c r="B1450" s="1">
        <v>2</v>
      </c>
      <c r="C1450" s="1">
        <v>9</v>
      </c>
      <c r="D1450" s="5">
        <f>DATE(BaseInfo!$C$8,A1450,B1450)+TIME(C1450-1,0,0) + TIME(BaseInfo!$C$12,BaseInfo!$C$13,0)</f>
        <v>44622.5625</v>
      </c>
      <c r="E1450" s="2">
        <f t="shared" si="90"/>
        <v>0</v>
      </c>
      <c r="F1450" s="2">
        <v>0.224</v>
      </c>
      <c r="G1450" s="2">
        <v>3.6190000000000002</v>
      </c>
      <c r="H1450" s="3">
        <v>1471.058</v>
      </c>
      <c r="I1450" s="4">
        <v>0</v>
      </c>
      <c r="J1450" s="11">
        <f t="shared" si="88"/>
        <v>3</v>
      </c>
      <c r="K1450" s="11">
        <f t="shared" si="89"/>
        <v>14</v>
      </c>
      <c r="L1450" s="12">
        <f t="shared" si="91"/>
        <v>3.6259256749139248</v>
      </c>
      <c r="M1450" s="13" cm="1">
        <f t="array" ref="M1450">BaseInfo!$C$10*(1-E1450)*INDEX(BaseInfo!$E$21:$AB$21,K1450)*INDEX(BaseInfo!$E$25:$P$25,J1450)/L1450/MIN(H1450,130)/BaseInfo!$C$6*1000000/3600-IF(I1450&lt;0.1,BaseInfo!$C$15/MIN(H1450,130)*3600,0)</f>
        <v>34.160270805423949</v>
      </c>
    </row>
    <row r="1451" spans="1:13" x14ac:dyDescent="0.25">
      <c r="A1451" s="1">
        <v>3</v>
      </c>
      <c r="B1451" s="1">
        <v>2</v>
      </c>
      <c r="C1451" s="1">
        <v>10</v>
      </c>
      <c r="D1451" s="5">
        <f>DATE(BaseInfo!$C$8,A1451,B1451)+TIME(C1451-1,0,0) + TIME(BaseInfo!$C$12,BaseInfo!$C$13,0)</f>
        <v>44622.604166666664</v>
      </c>
      <c r="E1451" s="2">
        <f t="shared" si="90"/>
        <v>0</v>
      </c>
      <c r="F1451" s="2">
        <v>-0.58599999999999997</v>
      </c>
      <c r="G1451" s="2">
        <v>3.3889999999999998</v>
      </c>
      <c r="H1451" s="3">
        <v>1657.461</v>
      </c>
      <c r="I1451" s="4">
        <v>0</v>
      </c>
      <c r="J1451" s="11">
        <f t="shared" si="88"/>
        <v>3</v>
      </c>
      <c r="K1451" s="11">
        <f t="shared" si="89"/>
        <v>15</v>
      </c>
      <c r="L1451" s="12">
        <f t="shared" si="91"/>
        <v>3.4392901883964369</v>
      </c>
      <c r="M1451" s="13" cm="1">
        <f t="array" ref="M1451">BaseInfo!$C$10*(1-E1451)*INDEX(BaseInfo!$E$21:$AB$21,K1451)*INDEX(BaseInfo!$E$25:$P$25,J1451)/L1451/MIN(H1451,130)/BaseInfo!$C$6*1000000/3600-IF(I1451&lt;0.1,BaseInfo!$C$15/MIN(H1451,130)*3600,0)</f>
        <v>36.164276026177831</v>
      </c>
    </row>
    <row r="1452" spans="1:13" x14ac:dyDescent="0.25">
      <c r="A1452" s="1">
        <v>3</v>
      </c>
      <c r="B1452" s="1">
        <v>2</v>
      </c>
      <c r="C1452" s="1">
        <v>11</v>
      </c>
      <c r="D1452" s="5">
        <f>DATE(BaseInfo!$C$8,A1452,B1452)+TIME(C1452-1,0,0) + TIME(BaseInfo!$C$12,BaseInfo!$C$13,0)</f>
        <v>44622.645833333328</v>
      </c>
      <c r="E1452" s="2">
        <f t="shared" si="90"/>
        <v>0</v>
      </c>
      <c r="F1452" s="2">
        <v>-1.014</v>
      </c>
      <c r="G1452" s="2">
        <v>2.9039999999999999</v>
      </c>
      <c r="H1452" s="3">
        <v>1684.271</v>
      </c>
      <c r="I1452" s="4">
        <v>0</v>
      </c>
      <c r="J1452" s="11">
        <f t="shared" si="88"/>
        <v>3</v>
      </c>
      <c r="K1452" s="11">
        <f t="shared" si="89"/>
        <v>16</v>
      </c>
      <c r="L1452" s="12">
        <f t="shared" si="91"/>
        <v>3.0759408316806094</v>
      </c>
      <c r="M1452" s="13" cm="1">
        <f t="array" ref="M1452">BaseInfo!$C$10*(1-E1452)*INDEX(BaseInfo!$E$21:$AB$21,K1452)*INDEX(BaseInfo!$E$25:$P$25,J1452)/L1452/MIN(H1452,130)/BaseInfo!$C$6*1000000/3600-IF(I1452&lt;0.1,BaseInfo!$C$15/MIN(H1452,130)*3600,0)</f>
        <v>49.469860389679518</v>
      </c>
    </row>
    <row r="1453" spans="1:13" x14ac:dyDescent="0.25">
      <c r="A1453" s="1">
        <v>3</v>
      </c>
      <c r="B1453" s="1">
        <v>2</v>
      </c>
      <c r="C1453" s="1">
        <v>12</v>
      </c>
      <c r="D1453" s="5">
        <f>DATE(BaseInfo!$C$8,A1453,B1453)+TIME(C1453-1,0,0) + TIME(BaseInfo!$C$12,BaseInfo!$C$13,0)</f>
        <v>44622.6875</v>
      </c>
      <c r="E1453" s="2">
        <f t="shared" si="90"/>
        <v>0</v>
      </c>
      <c r="F1453" s="2">
        <v>-1.552</v>
      </c>
      <c r="G1453" s="2">
        <v>2.109</v>
      </c>
      <c r="H1453" s="3">
        <v>1190.377</v>
      </c>
      <c r="I1453" s="4">
        <v>0</v>
      </c>
      <c r="J1453" s="11">
        <f t="shared" si="88"/>
        <v>3</v>
      </c>
      <c r="K1453" s="11">
        <f t="shared" si="89"/>
        <v>17</v>
      </c>
      <c r="L1453" s="12">
        <f t="shared" si="91"/>
        <v>2.618508163057736</v>
      </c>
      <c r="M1453" s="13" cm="1">
        <f t="array" ref="M1453">BaseInfo!$C$10*(1-E1453)*INDEX(BaseInfo!$E$21:$AB$21,K1453)*INDEX(BaseInfo!$E$25:$P$25,J1453)/L1453/MIN(H1453,130)/BaseInfo!$C$6*1000000/3600-IF(I1453&lt;0.1,BaseInfo!$C$15/MIN(H1453,130)*3600,0)</f>
        <v>73.936828320317844</v>
      </c>
    </row>
    <row r="1454" spans="1:13" x14ac:dyDescent="0.25">
      <c r="A1454" s="1">
        <v>3</v>
      </c>
      <c r="B1454" s="1">
        <v>2</v>
      </c>
      <c r="C1454" s="1">
        <v>13</v>
      </c>
      <c r="D1454" s="5">
        <f>DATE(BaseInfo!$C$8,A1454,B1454)+TIME(C1454-1,0,0) + TIME(BaseInfo!$C$12,BaseInfo!$C$13,0)</f>
        <v>44622.729166666664</v>
      </c>
      <c r="E1454" s="2">
        <f t="shared" si="90"/>
        <v>0</v>
      </c>
      <c r="F1454" s="2">
        <v>-1.9370000000000001</v>
      </c>
      <c r="G1454" s="2">
        <v>0.27700000000000002</v>
      </c>
      <c r="H1454" s="3">
        <v>47.86</v>
      </c>
      <c r="I1454" s="4">
        <v>0</v>
      </c>
      <c r="J1454" s="11">
        <f t="shared" si="88"/>
        <v>3</v>
      </c>
      <c r="K1454" s="11">
        <f t="shared" si="89"/>
        <v>18</v>
      </c>
      <c r="L1454" s="12">
        <f t="shared" si="91"/>
        <v>1.9567059053419347</v>
      </c>
      <c r="M1454" s="13" cm="1">
        <f t="array" ref="M1454">BaseInfo!$C$10*(1-E1454)*INDEX(BaseInfo!$E$21:$AB$21,K1454)*INDEX(BaseInfo!$E$25:$P$25,J1454)/L1454/MIN(H1454,130)/BaseInfo!$C$6*1000000/3600-IF(I1454&lt;0.1,BaseInfo!$C$15/MIN(H1454,130)*3600,0)</f>
        <v>271.30113126567363</v>
      </c>
    </row>
    <row r="1455" spans="1:13" x14ac:dyDescent="0.25">
      <c r="A1455" s="1">
        <v>3</v>
      </c>
      <c r="B1455" s="1">
        <v>2</v>
      </c>
      <c r="C1455" s="1">
        <v>14</v>
      </c>
      <c r="D1455" s="5">
        <f>DATE(BaseInfo!$C$8,A1455,B1455)+TIME(C1455-1,0,0) + TIME(BaseInfo!$C$12,BaseInfo!$C$13,0)</f>
        <v>44622.770833333328</v>
      </c>
      <c r="E1455" s="2">
        <f t="shared" si="90"/>
        <v>0</v>
      </c>
      <c r="F1455" s="2">
        <v>-1.9419999999999999</v>
      </c>
      <c r="G1455" s="2">
        <v>-0.64300000000000002</v>
      </c>
      <c r="H1455" s="3">
        <v>37.398000000000003</v>
      </c>
      <c r="I1455" s="4">
        <v>0</v>
      </c>
      <c r="J1455" s="11">
        <f t="shared" si="88"/>
        <v>3</v>
      </c>
      <c r="K1455" s="11">
        <f t="shared" si="89"/>
        <v>19</v>
      </c>
      <c r="L1455" s="12">
        <f t="shared" si="91"/>
        <v>2.0456815490197884</v>
      </c>
      <c r="M1455" s="13" cm="1">
        <f t="array" ref="M1455">BaseInfo!$C$10*(1-E1455)*INDEX(BaseInfo!$E$21:$AB$21,K1455)*INDEX(BaseInfo!$E$25:$P$25,J1455)/L1455/MIN(H1455,130)/BaseInfo!$C$6*1000000/3600-IF(I1455&lt;0.1,BaseInfo!$C$15/MIN(H1455,130)*3600,0)</f>
        <v>331.67716577382885</v>
      </c>
    </row>
    <row r="1456" spans="1:13" x14ac:dyDescent="0.25">
      <c r="A1456" s="1">
        <v>3</v>
      </c>
      <c r="B1456" s="1">
        <v>2</v>
      </c>
      <c r="C1456" s="1">
        <v>15</v>
      </c>
      <c r="D1456" s="5">
        <f>DATE(BaseInfo!$C$8,A1456,B1456)+TIME(C1456-1,0,0) + TIME(BaseInfo!$C$12,BaseInfo!$C$13,0)</f>
        <v>44622.8125</v>
      </c>
      <c r="E1456" s="2">
        <f t="shared" si="90"/>
        <v>0</v>
      </c>
      <c r="F1456" s="2">
        <v>-0.13800000000000001</v>
      </c>
      <c r="G1456" s="2">
        <v>-1.952</v>
      </c>
      <c r="H1456" s="3">
        <v>37.18</v>
      </c>
      <c r="I1456" s="4">
        <v>0</v>
      </c>
      <c r="J1456" s="11">
        <f t="shared" si="88"/>
        <v>3</v>
      </c>
      <c r="K1456" s="11">
        <f t="shared" si="89"/>
        <v>20</v>
      </c>
      <c r="L1456" s="12">
        <f t="shared" si="91"/>
        <v>1.9568719937696486</v>
      </c>
      <c r="M1456" s="13" cm="1">
        <f t="array" ref="M1456">BaseInfo!$C$10*(1-E1456)*INDEX(BaseInfo!$E$21:$AB$21,K1456)*INDEX(BaseInfo!$E$25:$P$25,J1456)/L1456/MIN(H1456,130)/BaseInfo!$C$6*1000000/3600-IF(I1456&lt;0.1,BaseInfo!$C$15/MIN(H1456,130)*3600,0)</f>
        <v>301.35093058976861</v>
      </c>
    </row>
    <row r="1457" spans="1:13" x14ac:dyDescent="0.25">
      <c r="A1457" s="1">
        <v>3</v>
      </c>
      <c r="B1457" s="1">
        <v>2</v>
      </c>
      <c r="C1457" s="1">
        <v>16</v>
      </c>
      <c r="D1457" s="5">
        <f>DATE(BaseInfo!$C$8,A1457,B1457)+TIME(C1457-1,0,0) + TIME(BaseInfo!$C$12,BaseInfo!$C$13,0)</f>
        <v>44622.854166666664</v>
      </c>
      <c r="E1457" s="2">
        <f t="shared" si="90"/>
        <v>0</v>
      </c>
      <c r="F1457" s="2">
        <v>-4.4999999999999998E-2</v>
      </c>
      <c r="G1457" s="2">
        <v>-1.8160000000000001</v>
      </c>
      <c r="H1457" s="3">
        <v>37.036000000000001</v>
      </c>
      <c r="I1457" s="4">
        <v>0</v>
      </c>
      <c r="J1457" s="11">
        <f t="shared" si="88"/>
        <v>3</v>
      </c>
      <c r="K1457" s="11">
        <f t="shared" si="89"/>
        <v>21</v>
      </c>
      <c r="L1457" s="12">
        <f t="shared" si="91"/>
        <v>1.8165574584911981</v>
      </c>
      <c r="M1457" s="13" cm="1">
        <f t="array" ref="M1457">BaseInfo!$C$10*(1-E1457)*INDEX(BaseInfo!$E$21:$AB$21,K1457)*INDEX(BaseInfo!$E$25:$P$25,J1457)/L1457/MIN(H1457,130)/BaseInfo!$C$6*1000000/3600-IF(I1457&lt;0.1,BaseInfo!$C$15/MIN(H1457,130)*3600,0)</f>
        <v>249.01907693683592</v>
      </c>
    </row>
    <row r="1458" spans="1:13" x14ac:dyDescent="0.25">
      <c r="A1458" s="1">
        <v>3</v>
      </c>
      <c r="B1458" s="1">
        <v>2</v>
      </c>
      <c r="C1458" s="1">
        <v>17</v>
      </c>
      <c r="D1458" s="5">
        <f>DATE(BaseInfo!$C$8,A1458,B1458)+TIME(C1458-1,0,0) + TIME(BaseInfo!$C$12,BaseInfo!$C$13,0)</f>
        <v>44622.895833333328</v>
      </c>
      <c r="E1458" s="2">
        <f t="shared" si="90"/>
        <v>0</v>
      </c>
      <c r="F1458" s="2">
        <v>1.732</v>
      </c>
      <c r="G1458" s="2">
        <v>0.80100000000000005</v>
      </c>
      <c r="H1458" s="3">
        <v>36.942999999999998</v>
      </c>
      <c r="I1458" s="4">
        <v>0</v>
      </c>
      <c r="J1458" s="11">
        <f t="shared" si="88"/>
        <v>3</v>
      </c>
      <c r="K1458" s="11">
        <f t="shared" si="89"/>
        <v>22</v>
      </c>
      <c r="L1458" s="12">
        <f t="shared" si="91"/>
        <v>1.9082518177641021</v>
      </c>
      <c r="M1458" s="13" cm="1">
        <f t="array" ref="M1458">BaseInfo!$C$10*(1-E1458)*INDEX(BaseInfo!$E$21:$AB$21,K1458)*INDEX(BaseInfo!$E$25:$P$25,J1458)/L1458/MIN(H1458,130)/BaseInfo!$C$6*1000000/3600-IF(I1458&lt;0.1,BaseInfo!$C$15/MIN(H1458,130)*3600,0)</f>
        <v>163.10386808247671</v>
      </c>
    </row>
    <row r="1459" spans="1:13" x14ac:dyDescent="0.25">
      <c r="A1459" s="1">
        <v>3</v>
      </c>
      <c r="B1459" s="1">
        <v>2</v>
      </c>
      <c r="C1459" s="1">
        <v>18</v>
      </c>
      <c r="D1459" s="5">
        <f>DATE(BaseInfo!$C$8,A1459,B1459)+TIME(C1459-1,0,0) + TIME(BaseInfo!$C$12,BaseInfo!$C$13,0)</f>
        <v>44622.9375</v>
      </c>
      <c r="E1459" s="2">
        <f t="shared" si="90"/>
        <v>0</v>
      </c>
      <c r="F1459" s="2">
        <v>2.218</v>
      </c>
      <c r="G1459" s="2">
        <v>1.2649999999999999</v>
      </c>
      <c r="H1459" s="3">
        <v>36.865000000000002</v>
      </c>
      <c r="I1459" s="4">
        <v>0</v>
      </c>
      <c r="J1459" s="11">
        <f t="shared" si="88"/>
        <v>3</v>
      </c>
      <c r="K1459" s="11">
        <f t="shared" si="89"/>
        <v>23</v>
      </c>
      <c r="L1459" s="12">
        <f t="shared" si="91"/>
        <v>2.553379916894468</v>
      </c>
      <c r="M1459" s="13" cm="1">
        <f t="array" ref="M1459">BaseInfo!$C$10*(1-E1459)*INDEX(BaseInfo!$E$21:$AB$21,K1459)*INDEX(BaseInfo!$E$25:$P$25,J1459)/L1459/MIN(H1459,130)/BaseInfo!$C$6*1000000/3600-IF(I1459&lt;0.1,BaseInfo!$C$15/MIN(H1459,130)*3600,0)</f>
        <v>45.713467439153469</v>
      </c>
    </row>
    <row r="1460" spans="1:13" x14ac:dyDescent="0.25">
      <c r="A1460" s="1">
        <v>3</v>
      </c>
      <c r="B1460" s="1">
        <v>2</v>
      </c>
      <c r="C1460" s="1">
        <v>19</v>
      </c>
      <c r="D1460" s="5">
        <f>DATE(BaseInfo!$C$8,A1460,B1460)+TIME(C1460-1,0,0) + TIME(BaseInfo!$C$12,BaseInfo!$C$13,0)</f>
        <v>44622.979166666664</v>
      </c>
      <c r="E1460" s="2">
        <f t="shared" si="90"/>
        <v>0</v>
      </c>
      <c r="F1460" s="2">
        <v>1.8129999999999999</v>
      </c>
      <c r="G1460" s="2">
        <v>1.532</v>
      </c>
      <c r="H1460" s="3">
        <v>36.798000000000002</v>
      </c>
      <c r="I1460" s="4">
        <v>0</v>
      </c>
      <c r="J1460" s="11">
        <f t="shared" si="88"/>
        <v>3</v>
      </c>
      <c r="K1460" s="11">
        <f t="shared" si="89"/>
        <v>24</v>
      </c>
      <c r="L1460" s="12">
        <f t="shared" si="91"/>
        <v>2.3736033788314339</v>
      </c>
      <c r="M1460" s="13" cm="1">
        <f t="array" ref="M1460">BaseInfo!$C$10*(1-E1460)*INDEX(BaseInfo!$E$21:$AB$21,K1460)*INDEX(BaseInfo!$E$25:$P$25,J1460)/L1460/MIN(H1460,130)/BaseInfo!$C$6*1000000/3600-IF(I1460&lt;0.1,BaseInfo!$C$15/MIN(H1460,130)*3600,0)</f>
        <v>10.146677461652446</v>
      </c>
    </row>
    <row r="1461" spans="1:13" x14ac:dyDescent="0.25">
      <c r="A1461" s="1">
        <v>3</v>
      </c>
      <c r="B1461" s="1">
        <v>2</v>
      </c>
      <c r="C1461" s="1">
        <v>20</v>
      </c>
      <c r="D1461" s="5">
        <f>DATE(BaseInfo!$C$8,A1461,B1461)+TIME(C1461-1,0,0) + TIME(BaseInfo!$C$12,BaseInfo!$C$13,0)</f>
        <v>44623.020833333328</v>
      </c>
      <c r="E1461" s="2">
        <f t="shared" si="90"/>
        <v>0</v>
      </c>
      <c r="F1461" s="2">
        <v>1.492</v>
      </c>
      <c r="G1461" s="2">
        <v>2.0289999999999999</v>
      </c>
      <c r="H1461" s="3">
        <v>36.744999999999997</v>
      </c>
      <c r="I1461" s="4">
        <v>0</v>
      </c>
      <c r="J1461" s="11">
        <f t="shared" si="88"/>
        <v>3</v>
      </c>
      <c r="K1461" s="11">
        <f t="shared" si="89"/>
        <v>1</v>
      </c>
      <c r="L1461" s="12">
        <f t="shared" si="91"/>
        <v>2.5185124577813784</v>
      </c>
      <c r="M1461" s="13" cm="1">
        <f t="array" ref="M1461">BaseInfo!$C$10*(1-E1461)*INDEX(BaseInfo!$E$21:$AB$21,K1461)*INDEX(BaseInfo!$E$25:$P$25,J1461)/L1461/MIN(H1461,130)/BaseInfo!$C$6*1000000/3600-IF(I1461&lt;0.1,BaseInfo!$C$15/MIN(H1461,130)*3600,0)</f>
        <v>9.0129455408584551</v>
      </c>
    </row>
    <row r="1462" spans="1:13" x14ac:dyDescent="0.25">
      <c r="A1462" s="1">
        <v>3</v>
      </c>
      <c r="B1462" s="1">
        <v>2</v>
      </c>
      <c r="C1462" s="1">
        <v>21</v>
      </c>
      <c r="D1462" s="5">
        <f>DATE(BaseInfo!$C$8,A1462,B1462)+TIME(C1462-1,0,0) + TIME(BaseInfo!$C$12,BaseInfo!$C$13,0)</f>
        <v>44623.0625</v>
      </c>
      <c r="E1462" s="2">
        <f t="shared" si="90"/>
        <v>0</v>
      </c>
      <c r="F1462" s="2">
        <v>1.266</v>
      </c>
      <c r="G1462" s="2">
        <v>2.5489999999999999</v>
      </c>
      <c r="H1462" s="3">
        <v>36.683</v>
      </c>
      <c r="I1462" s="4">
        <v>0</v>
      </c>
      <c r="J1462" s="11">
        <f t="shared" si="88"/>
        <v>3</v>
      </c>
      <c r="K1462" s="11">
        <f t="shared" si="89"/>
        <v>2</v>
      </c>
      <c r="L1462" s="12">
        <f t="shared" si="91"/>
        <v>2.8460774761063692</v>
      </c>
      <c r="M1462" s="13" cm="1">
        <f t="array" ref="M1462">BaseInfo!$C$10*(1-E1462)*INDEX(BaseInfo!$E$21:$AB$21,K1462)*INDEX(BaseInfo!$E$25:$P$25,J1462)/L1462/MIN(H1462,130)/BaseInfo!$C$6*1000000/3600-IF(I1462&lt;0.1,BaseInfo!$C$15/MIN(H1462,130)*3600,0)</f>
        <v>6.859588359095385</v>
      </c>
    </row>
    <row r="1463" spans="1:13" x14ac:dyDescent="0.25">
      <c r="A1463" s="1">
        <v>3</v>
      </c>
      <c r="B1463" s="1">
        <v>2</v>
      </c>
      <c r="C1463" s="1">
        <v>22</v>
      </c>
      <c r="D1463" s="5">
        <f>DATE(BaseInfo!$C$8,A1463,B1463)+TIME(C1463-1,0,0) + TIME(BaseInfo!$C$12,BaseInfo!$C$13,0)</f>
        <v>44623.104166666664</v>
      </c>
      <c r="E1463" s="2">
        <f t="shared" si="90"/>
        <v>0</v>
      </c>
      <c r="F1463" s="2">
        <v>0.72699999999999998</v>
      </c>
      <c r="G1463" s="2">
        <v>2.629</v>
      </c>
      <c r="H1463" s="3">
        <v>36.606000000000002</v>
      </c>
      <c r="I1463" s="4">
        <v>0</v>
      </c>
      <c r="J1463" s="11">
        <f t="shared" si="88"/>
        <v>3</v>
      </c>
      <c r="K1463" s="11">
        <f t="shared" si="89"/>
        <v>3</v>
      </c>
      <c r="L1463" s="12">
        <f t="shared" si="91"/>
        <v>2.7276675017311036</v>
      </c>
      <c r="M1463" s="13" cm="1">
        <f t="array" ref="M1463">BaseInfo!$C$10*(1-E1463)*INDEX(BaseInfo!$E$21:$AB$21,K1463)*INDEX(BaseInfo!$E$25:$P$25,J1463)/L1463/MIN(H1463,130)/BaseInfo!$C$6*1000000/3600-IF(I1463&lt;0.1,BaseInfo!$C$15/MIN(H1463,130)*3600,0)</f>
        <v>7.5993438935997357</v>
      </c>
    </row>
    <row r="1464" spans="1:13" x14ac:dyDescent="0.25">
      <c r="A1464" s="1">
        <v>3</v>
      </c>
      <c r="B1464" s="1">
        <v>2</v>
      </c>
      <c r="C1464" s="1">
        <v>23</v>
      </c>
      <c r="D1464" s="5">
        <f>DATE(BaseInfo!$C$8,A1464,B1464)+TIME(C1464-1,0,0) + TIME(BaseInfo!$C$12,BaseInfo!$C$13,0)</f>
        <v>44623.145833333328</v>
      </c>
      <c r="E1464" s="2">
        <f t="shared" si="90"/>
        <v>0</v>
      </c>
      <c r="F1464" s="2">
        <v>0.05</v>
      </c>
      <c r="G1464" s="2">
        <v>2.52</v>
      </c>
      <c r="H1464" s="3">
        <v>36.509</v>
      </c>
      <c r="I1464" s="4">
        <v>0</v>
      </c>
      <c r="J1464" s="11">
        <f t="shared" si="88"/>
        <v>3</v>
      </c>
      <c r="K1464" s="11">
        <f t="shared" si="89"/>
        <v>4</v>
      </c>
      <c r="L1464" s="12">
        <f t="shared" si="91"/>
        <v>2.520495982936692</v>
      </c>
      <c r="M1464" s="13" cm="1">
        <f t="array" ref="M1464">BaseInfo!$C$10*(1-E1464)*INDEX(BaseInfo!$E$21:$AB$21,K1464)*INDEX(BaseInfo!$E$25:$P$25,J1464)/L1464/MIN(H1464,130)/BaseInfo!$C$6*1000000/3600-IF(I1464&lt;0.1,BaseInfo!$C$15/MIN(H1464,130)*3600,0)</f>
        <v>9.0563081307183761</v>
      </c>
    </row>
    <row r="1465" spans="1:13" x14ac:dyDescent="0.25">
      <c r="A1465" s="1">
        <v>3</v>
      </c>
      <c r="B1465" s="1">
        <v>2</v>
      </c>
      <c r="C1465" s="1">
        <v>24</v>
      </c>
      <c r="D1465" s="5">
        <f>DATE(BaseInfo!$C$8,A1465,B1465)+TIME(C1465-1,0,0) + TIME(BaseInfo!$C$12,BaseInfo!$C$13,0)</f>
        <v>44623.1875</v>
      </c>
      <c r="E1465" s="2">
        <f t="shared" si="90"/>
        <v>0</v>
      </c>
      <c r="F1465" s="2">
        <v>0.21</v>
      </c>
      <c r="G1465" s="2">
        <v>2.5219999999999998</v>
      </c>
      <c r="H1465" s="3">
        <v>36.420999999999999</v>
      </c>
      <c r="I1465" s="4">
        <v>0</v>
      </c>
      <c r="J1465" s="11">
        <f t="shared" si="88"/>
        <v>3</v>
      </c>
      <c r="K1465" s="11">
        <f t="shared" si="89"/>
        <v>5</v>
      </c>
      <c r="L1465" s="12">
        <f t="shared" si="91"/>
        <v>2.5307279585131228</v>
      </c>
      <c r="M1465" s="13" cm="1">
        <f t="array" ref="M1465">BaseInfo!$C$10*(1-E1465)*INDEX(BaseInfo!$E$21:$AB$21,K1465)*INDEX(BaseInfo!$E$25:$P$25,J1465)/L1465/MIN(H1465,130)/BaseInfo!$C$6*1000000/3600-IF(I1465&lt;0.1,BaseInfo!$C$15/MIN(H1465,130)*3600,0)</f>
        <v>46.773381537118041</v>
      </c>
    </row>
    <row r="1466" spans="1:13" x14ac:dyDescent="0.25">
      <c r="A1466" s="1">
        <v>3</v>
      </c>
      <c r="B1466" s="1">
        <v>3</v>
      </c>
      <c r="C1466" s="1">
        <v>1</v>
      </c>
      <c r="D1466" s="5">
        <f>DATE(BaseInfo!$C$8,A1466,B1466)+TIME(C1466-1,0,0) + TIME(BaseInfo!$C$12,BaseInfo!$C$13,0)</f>
        <v>44623.229166666664</v>
      </c>
      <c r="E1466" s="2">
        <f t="shared" si="90"/>
        <v>0</v>
      </c>
      <c r="F1466" s="2">
        <v>0.373</v>
      </c>
      <c r="G1466" s="2">
        <v>2.6629999999999998</v>
      </c>
      <c r="H1466" s="1">
        <v>36.350999999999999</v>
      </c>
      <c r="I1466" s="4">
        <v>0</v>
      </c>
      <c r="J1466" s="11">
        <f t="shared" si="88"/>
        <v>3</v>
      </c>
      <c r="K1466" s="11">
        <f t="shared" si="89"/>
        <v>6</v>
      </c>
      <c r="L1466" s="12">
        <f t="shared" si="91"/>
        <v>2.6889957233138171</v>
      </c>
      <c r="M1466" s="13" cm="1">
        <f t="array" ref="M1466">BaseInfo!$C$10*(1-E1466)*INDEX(BaseInfo!$E$21:$AB$21,K1466)*INDEX(BaseInfo!$E$25:$P$25,J1466)/L1466/MIN(H1466,130)/BaseInfo!$C$6*1000000/3600-IF(I1466&lt;0.1,BaseInfo!$C$15/MIN(H1466,130)*3600,0)</f>
        <v>79.139444276148936</v>
      </c>
    </row>
    <row r="1467" spans="1:13" x14ac:dyDescent="0.25">
      <c r="A1467" s="1">
        <v>3</v>
      </c>
      <c r="B1467" s="1">
        <v>3</v>
      </c>
      <c r="C1467" s="1">
        <v>2</v>
      </c>
      <c r="D1467" s="5">
        <f>DATE(BaseInfo!$C$8,A1467,B1467)+TIME(C1467-1,0,0) + TIME(BaseInfo!$C$12,BaseInfo!$C$13,0)</f>
        <v>44623.270833333328</v>
      </c>
      <c r="E1467" s="2">
        <f t="shared" si="90"/>
        <v>0</v>
      </c>
      <c r="F1467" s="2">
        <v>0.17499999999999999</v>
      </c>
      <c r="G1467" s="2">
        <v>2.5550000000000002</v>
      </c>
      <c r="H1467" s="1">
        <v>36.292000000000002</v>
      </c>
      <c r="I1467" s="4">
        <v>0</v>
      </c>
      <c r="J1467" s="11">
        <f t="shared" si="88"/>
        <v>3</v>
      </c>
      <c r="K1467" s="11">
        <f t="shared" si="89"/>
        <v>7</v>
      </c>
      <c r="L1467" s="12">
        <f t="shared" si="91"/>
        <v>2.5609861381897403</v>
      </c>
      <c r="M1467" s="13" cm="1">
        <f t="array" ref="M1467">BaseInfo!$C$10*(1-E1467)*INDEX(BaseInfo!$E$21:$AB$21,K1467)*INDEX(BaseInfo!$E$25:$P$25,J1467)/L1467/MIN(H1467,130)/BaseInfo!$C$6*1000000/3600-IF(I1467&lt;0.1,BaseInfo!$C$15/MIN(H1467,130)*3600,0)</f>
        <v>121.18435701396999</v>
      </c>
    </row>
    <row r="1468" spans="1:13" x14ac:dyDescent="0.25">
      <c r="A1468" s="1">
        <v>3</v>
      </c>
      <c r="B1468" s="1">
        <v>3</v>
      </c>
      <c r="C1468" s="1">
        <v>3</v>
      </c>
      <c r="D1468" s="5">
        <f>DATE(BaseInfo!$C$8,A1468,B1468)+TIME(C1468-1,0,0) + TIME(BaseInfo!$C$12,BaseInfo!$C$13,0)</f>
        <v>44623.3125</v>
      </c>
      <c r="E1468" s="2">
        <f t="shared" si="90"/>
        <v>0</v>
      </c>
      <c r="F1468" s="2">
        <v>0.17</v>
      </c>
      <c r="G1468" s="2">
        <v>3.1389999999999998</v>
      </c>
      <c r="H1468" s="1">
        <v>103.476</v>
      </c>
      <c r="I1468" s="4">
        <v>0</v>
      </c>
      <c r="J1468" s="11">
        <f t="shared" si="88"/>
        <v>3</v>
      </c>
      <c r="K1468" s="11">
        <f t="shared" si="89"/>
        <v>8</v>
      </c>
      <c r="L1468" s="12">
        <f t="shared" si="91"/>
        <v>3.1436000063621323</v>
      </c>
      <c r="M1468" s="13" cm="1">
        <f t="array" ref="M1468">BaseInfo!$C$10*(1-E1468)*INDEX(BaseInfo!$E$21:$AB$21,K1468)*INDEX(BaseInfo!$E$25:$P$25,J1468)/L1468/MIN(H1468,130)/BaseInfo!$C$6*1000000/3600-IF(I1468&lt;0.1,BaseInfo!$C$15/MIN(H1468,130)*3600,0)</f>
        <v>50.035101031241716</v>
      </c>
    </row>
    <row r="1469" spans="1:13" x14ac:dyDescent="0.25">
      <c r="A1469" s="1">
        <v>3</v>
      </c>
      <c r="B1469" s="1">
        <v>3</v>
      </c>
      <c r="C1469" s="1">
        <v>4</v>
      </c>
      <c r="D1469" s="5">
        <f>DATE(BaseInfo!$C$8,A1469,B1469)+TIME(C1469-1,0,0) + TIME(BaseInfo!$C$12,BaseInfo!$C$13,0)</f>
        <v>44623.354166666664</v>
      </c>
      <c r="E1469" s="2">
        <f t="shared" si="90"/>
        <v>0</v>
      </c>
      <c r="F1469" s="2">
        <v>0.40600000000000003</v>
      </c>
      <c r="G1469" s="2">
        <v>3.5649999999999999</v>
      </c>
      <c r="H1469" s="1">
        <v>247.624</v>
      </c>
      <c r="I1469" s="4">
        <v>0</v>
      </c>
      <c r="J1469" s="11">
        <f t="shared" si="88"/>
        <v>3</v>
      </c>
      <c r="K1469" s="11">
        <f t="shared" si="89"/>
        <v>9</v>
      </c>
      <c r="L1469" s="12">
        <f t="shared" si="91"/>
        <v>3.5880441747559351</v>
      </c>
      <c r="M1469" s="13" cm="1">
        <f t="array" ref="M1469">BaseInfo!$C$10*(1-E1469)*INDEX(BaseInfo!$E$21:$AB$21,K1469)*INDEX(BaseInfo!$E$25:$P$25,J1469)/L1469/MIN(H1469,130)/BaseInfo!$C$6*1000000/3600-IF(I1469&lt;0.1,BaseInfo!$C$15/MIN(H1469,130)*3600,0)</f>
        <v>45.745979138838443</v>
      </c>
    </row>
    <row r="1470" spans="1:13" x14ac:dyDescent="0.25">
      <c r="A1470" s="1">
        <v>3</v>
      </c>
      <c r="B1470" s="1">
        <v>3</v>
      </c>
      <c r="C1470" s="1">
        <v>5</v>
      </c>
      <c r="D1470" s="5">
        <f>DATE(BaseInfo!$C$8,A1470,B1470)+TIME(C1470-1,0,0) + TIME(BaseInfo!$C$12,BaseInfo!$C$13,0)</f>
        <v>44623.395833333328</v>
      </c>
      <c r="E1470" s="2">
        <f t="shared" si="90"/>
        <v>0</v>
      </c>
      <c r="F1470" s="2">
        <v>2.7E-2</v>
      </c>
      <c r="G1470" s="2">
        <v>4.101</v>
      </c>
      <c r="H1470" s="1">
        <v>445.80399999999997</v>
      </c>
      <c r="I1470" s="4">
        <v>0</v>
      </c>
      <c r="J1470" s="11">
        <f t="shared" si="88"/>
        <v>3</v>
      </c>
      <c r="K1470" s="11">
        <f t="shared" si="89"/>
        <v>10</v>
      </c>
      <c r="L1470" s="12">
        <f t="shared" si="91"/>
        <v>4.1010888797976568</v>
      </c>
      <c r="M1470" s="13" cm="1">
        <f t="array" ref="M1470">BaseInfo!$C$10*(1-E1470)*INDEX(BaseInfo!$E$21:$AB$21,K1470)*INDEX(BaseInfo!$E$25:$P$25,J1470)/L1470/MIN(H1470,130)/BaseInfo!$C$6*1000000/3600-IF(I1470&lt;0.1,BaseInfo!$C$15/MIN(H1470,130)*3600,0)</f>
        <v>46.206894296335264</v>
      </c>
    </row>
    <row r="1471" spans="1:13" x14ac:dyDescent="0.25">
      <c r="A1471" s="1">
        <v>3</v>
      </c>
      <c r="B1471" s="1">
        <v>3</v>
      </c>
      <c r="C1471" s="1">
        <v>6</v>
      </c>
      <c r="D1471" s="5">
        <f>DATE(BaseInfo!$C$8,A1471,B1471)+TIME(C1471-1,0,0) + TIME(BaseInfo!$C$12,BaseInfo!$C$13,0)</f>
        <v>44623.4375</v>
      </c>
      <c r="E1471" s="2">
        <f t="shared" si="90"/>
        <v>0</v>
      </c>
      <c r="F1471" s="2">
        <v>-0.19500000000000001</v>
      </c>
      <c r="G1471" s="2">
        <v>3.9660000000000002</v>
      </c>
      <c r="H1471" s="1">
        <v>660.69899999999996</v>
      </c>
      <c r="I1471" s="4">
        <v>0</v>
      </c>
      <c r="J1471" s="11">
        <f t="shared" si="88"/>
        <v>3</v>
      </c>
      <c r="K1471" s="11">
        <f t="shared" si="89"/>
        <v>11</v>
      </c>
      <c r="L1471" s="12">
        <f t="shared" si="91"/>
        <v>3.970790979137532</v>
      </c>
      <c r="M1471" s="13" cm="1">
        <f t="array" ref="M1471">BaseInfo!$C$10*(1-E1471)*INDEX(BaseInfo!$E$21:$AB$21,K1471)*INDEX(BaseInfo!$E$25:$P$25,J1471)/L1471/MIN(H1471,130)/BaseInfo!$C$6*1000000/3600-IF(I1471&lt;0.1,BaseInfo!$C$15/MIN(H1471,130)*3600,0)</f>
        <v>37.697354943744436</v>
      </c>
    </row>
    <row r="1472" spans="1:13" x14ac:dyDescent="0.25">
      <c r="A1472" s="1">
        <v>3</v>
      </c>
      <c r="B1472" s="1">
        <v>3</v>
      </c>
      <c r="C1472" s="1">
        <v>7</v>
      </c>
      <c r="D1472" s="5">
        <f>DATE(BaseInfo!$C$8,A1472,B1472)+TIME(C1472-1,0,0) + TIME(BaseInfo!$C$12,BaseInfo!$C$13,0)</f>
        <v>44623.479166666664</v>
      </c>
      <c r="E1472" s="2">
        <f t="shared" si="90"/>
        <v>0</v>
      </c>
      <c r="F1472" s="2">
        <v>0.47799999999999998</v>
      </c>
      <c r="G1472" s="2">
        <v>3.597</v>
      </c>
      <c r="H1472" s="1">
        <v>901.98500000000001</v>
      </c>
      <c r="I1472" s="4">
        <v>0</v>
      </c>
      <c r="J1472" s="11">
        <f t="shared" si="88"/>
        <v>3</v>
      </c>
      <c r="K1472" s="11">
        <f t="shared" si="89"/>
        <v>12</v>
      </c>
      <c r="L1472" s="12">
        <f t="shared" si="91"/>
        <v>3.6286213635484206</v>
      </c>
      <c r="M1472" s="13" cm="1">
        <f t="array" ref="M1472">BaseInfo!$C$10*(1-E1472)*INDEX(BaseInfo!$E$21:$AB$21,K1472)*INDEX(BaseInfo!$E$25:$P$25,J1472)/L1472/MIN(H1472,130)/BaseInfo!$C$6*1000000/3600-IF(I1472&lt;0.1,BaseInfo!$C$15/MIN(H1472,130)*3600,0)</f>
        <v>34.132836022982211</v>
      </c>
    </row>
    <row r="1473" spans="1:13" x14ac:dyDescent="0.25">
      <c r="A1473" s="1">
        <v>3</v>
      </c>
      <c r="B1473" s="1">
        <v>3</v>
      </c>
      <c r="C1473" s="1">
        <v>8</v>
      </c>
      <c r="D1473" s="5">
        <f>DATE(BaseInfo!$C$8,A1473,B1473)+TIME(C1473-1,0,0) + TIME(BaseInfo!$C$12,BaseInfo!$C$13,0)</f>
        <v>44623.520833333328</v>
      </c>
      <c r="E1473" s="2">
        <f t="shared" si="90"/>
        <v>0</v>
      </c>
      <c r="F1473" s="2">
        <v>1.218</v>
      </c>
      <c r="G1473" s="2">
        <v>3.2570000000000001</v>
      </c>
      <c r="H1473" s="1">
        <v>1107.2059999999999</v>
      </c>
      <c r="I1473" s="4">
        <v>0</v>
      </c>
      <c r="J1473" s="11">
        <f t="shared" si="88"/>
        <v>3</v>
      </c>
      <c r="K1473" s="11">
        <f t="shared" si="89"/>
        <v>13</v>
      </c>
      <c r="L1473" s="12">
        <f t="shared" si="91"/>
        <v>3.4772939191273435</v>
      </c>
      <c r="M1473" s="13" cm="1">
        <f t="array" ref="M1473">BaseInfo!$C$10*(1-E1473)*INDEX(BaseInfo!$E$21:$AB$21,K1473)*INDEX(BaseInfo!$E$25:$P$25,J1473)/L1473/MIN(H1473,130)/BaseInfo!$C$6*1000000/3600-IF(I1473&lt;0.1,BaseInfo!$C$15/MIN(H1473,130)*3600,0)</f>
        <v>35.738767414287459</v>
      </c>
    </row>
    <row r="1474" spans="1:13" x14ac:dyDescent="0.25">
      <c r="A1474" s="1">
        <v>3</v>
      </c>
      <c r="B1474" s="1">
        <v>3</v>
      </c>
      <c r="C1474" s="1">
        <v>9</v>
      </c>
      <c r="D1474" s="5">
        <f>DATE(BaseInfo!$C$8,A1474,B1474)+TIME(C1474-1,0,0) + TIME(BaseInfo!$C$12,BaseInfo!$C$13,0)</f>
        <v>44623.5625</v>
      </c>
      <c r="E1474" s="2">
        <f t="shared" si="90"/>
        <v>0</v>
      </c>
      <c r="F1474" s="2">
        <v>1.468</v>
      </c>
      <c r="G1474" s="2">
        <v>3.2639999999999998</v>
      </c>
      <c r="H1474" s="1">
        <v>1232.5840000000001</v>
      </c>
      <c r="I1474" s="4">
        <v>0</v>
      </c>
      <c r="J1474" s="11">
        <f t="shared" ref="J1474:J1537" si="92">MONTH(D1474)</f>
        <v>3</v>
      </c>
      <c r="K1474" s="11">
        <f t="shared" ref="K1474:K1537" si="93">HOUR(D1474)+1</f>
        <v>14</v>
      </c>
      <c r="L1474" s="12">
        <f t="shared" si="91"/>
        <v>3.5789272135655397</v>
      </c>
      <c r="M1474" s="13" cm="1">
        <f t="array" ref="M1474">BaseInfo!$C$10*(1-E1474)*INDEX(BaseInfo!$E$21:$AB$21,K1474)*INDEX(BaseInfo!$E$25:$P$25,J1474)/L1474/MIN(H1474,130)/BaseInfo!$C$6*1000000/3600-IF(I1474&lt;0.1,BaseInfo!$C$15/MIN(H1474,130)*3600,0)</f>
        <v>34.64522890845349</v>
      </c>
    </row>
    <row r="1475" spans="1:13" x14ac:dyDescent="0.25">
      <c r="A1475" s="1">
        <v>3</v>
      </c>
      <c r="B1475" s="1">
        <v>3</v>
      </c>
      <c r="C1475" s="1">
        <v>10</v>
      </c>
      <c r="D1475" s="5">
        <f>DATE(BaseInfo!$C$8,A1475,B1475)+TIME(C1475-1,0,0) + TIME(BaseInfo!$C$12,BaseInfo!$C$13,0)</f>
        <v>44623.604166666664</v>
      </c>
      <c r="E1475" s="2">
        <f t="shared" ref="E1475:E1538" si="94">IF(AND(I1475&gt;0.1,I1475&lt;1),(I1475-0.1)/0.9*0.7,IF(AND(I1475&gt;=1,I1475&lt;4),(I1475-4)/3*0.25+0.7,IF(I1475&gt;=4,0.99,0)))</f>
        <v>0</v>
      </c>
      <c r="F1475" s="2">
        <v>1.2010000000000001</v>
      </c>
      <c r="G1475" s="2">
        <v>3.3879999999999999</v>
      </c>
      <c r="H1475" s="1">
        <v>1278.5940000000001</v>
      </c>
      <c r="I1475" s="4">
        <v>0</v>
      </c>
      <c r="J1475" s="11">
        <f t="shared" si="92"/>
        <v>3</v>
      </c>
      <c r="K1475" s="11">
        <f t="shared" si="93"/>
        <v>15</v>
      </c>
      <c r="L1475" s="12">
        <f t="shared" ref="L1475:L1538" si="95">SQRT(F1475*F1475+G1475*G1475)</f>
        <v>3.5945716017350384</v>
      </c>
      <c r="M1475" s="13" cm="1">
        <f t="array" ref="M1475">BaseInfo!$C$10*(1-E1475)*INDEX(BaseInfo!$E$21:$AB$21,K1475)*INDEX(BaseInfo!$E$25:$P$25,J1475)/L1475/MIN(H1475,130)/BaseInfo!$C$6*1000000/3600-IF(I1475&lt;0.1,BaseInfo!$C$15/MIN(H1475,130)*3600,0)</f>
        <v>34.482392722336833</v>
      </c>
    </row>
    <row r="1476" spans="1:13" x14ac:dyDescent="0.25">
      <c r="A1476" s="1">
        <v>3</v>
      </c>
      <c r="B1476" s="1">
        <v>3</v>
      </c>
      <c r="C1476" s="1">
        <v>11</v>
      </c>
      <c r="D1476" s="5">
        <f>DATE(BaseInfo!$C$8,A1476,B1476)+TIME(C1476-1,0,0) + TIME(BaseInfo!$C$12,BaseInfo!$C$13,0)</f>
        <v>44623.645833333328</v>
      </c>
      <c r="E1476" s="2">
        <f t="shared" si="94"/>
        <v>0</v>
      </c>
      <c r="F1476" s="2">
        <v>0.97599999999999998</v>
      </c>
      <c r="G1476" s="2">
        <v>3.294</v>
      </c>
      <c r="H1476" s="1">
        <v>1243.5170000000001</v>
      </c>
      <c r="I1476" s="4">
        <v>0</v>
      </c>
      <c r="J1476" s="11">
        <f t="shared" si="92"/>
        <v>3</v>
      </c>
      <c r="K1476" s="11">
        <f t="shared" si="93"/>
        <v>16</v>
      </c>
      <c r="L1476" s="12">
        <f t="shared" si="95"/>
        <v>3.4355511930402085</v>
      </c>
      <c r="M1476" s="13" cm="1">
        <f t="array" ref="M1476">BaseInfo!$C$10*(1-E1476)*INDEX(BaseInfo!$E$21:$AB$21,K1476)*INDEX(BaseInfo!$E$25:$P$25,J1476)/L1476/MIN(H1476,130)/BaseInfo!$C$6*1000000/3600-IF(I1476&lt;0.1,BaseInfo!$C$15/MIN(H1476,130)*3600,0)</f>
        <v>44.001824143615373</v>
      </c>
    </row>
    <row r="1477" spans="1:13" x14ac:dyDescent="0.25">
      <c r="A1477" s="1">
        <v>3</v>
      </c>
      <c r="B1477" s="1">
        <v>3</v>
      </c>
      <c r="C1477" s="1">
        <v>12</v>
      </c>
      <c r="D1477" s="5">
        <f>DATE(BaseInfo!$C$8,A1477,B1477)+TIME(C1477-1,0,0) + TIME(BaseInfo!$C$12,BaseInfo!$C$13,0)</f>
        <v>44623.6875</v>
      </c>
      <c r="E1477" s="2">
        <f t="shared" si="94"/>
        <v>0</v>
      </c>
      <c r="F1477" s="2">
        <v>1.7090000000000001</v>
      </c>
      <c r="G1477" s="2">
        <v>3.1549999999999998</v>
      </c>
      <c r="H1477" s="1">
        <v>659.77599999999995</v>
      </c>
      <c r="I1477" s="4">
        <v>0</v>
      </c>
      <c r="J1477" s="11">
        <f t="shared" si="92"/>
        <v>3</v>
      </c>
      <c r="K1477" s="11">
        <f t="shared" si="93"/>
        <v>17</v>
      </c>
      <c r="L1477" s="12">
        <f t="shared" si="95"/>
        <v>3.5881340554667127</v>
      </c>
      <c r="M1477" s="13" cm="1">
        <f t="array" ref="M1477">BaseInfo!$C$10*(1-E1477)*INDEX(BaseInfo!$E$21:$AB$21,K1477)*INDEX(BaseInfo!$E$25:$P$25,J1477)/L1477/MIN(H1477,130)/BaseInfo!$C$6*1000000/3600-IF(I1477&lt;0.1,BaseInfo!$C$15/MIN(H1477,130)*3600,0)</f>
        <v>53.208455342010865</v>
      </c>
    </row>
    <row r="1478" spans="1:13" x14ac:dyDescent="0.25">
      <c r="A1478" s="1">
        <v>3</v>
      </c>
      <c r="B1478" s="1">
        <v>3</v>
      </c>
      <c r="C1478" s="1">
        <v>13</v>
      </c>
      <c r="D1478" s="5">
        <f>DATE(BaseInfo!$C$8,A1478,B1478)+TIME(C1478-1,0,0) + TIME(BaseInfo!$C$12,BaseInfo!$C$13,0)</f>
        <v>44623.729166666664</v>
      </c>
      <c r="E1478" s="2">
        <f t="shared" si="94"/>
        <v>0</v>
      </c>
      <c r="F1478" s="2">
        <v>2.8820000000000001</v>
      </c>
      <c r="G1478" s="2">
        <v>2.032</v>
      </c>
      <c r="H1478" s="1">
        <v>123.706</v>
      </c>
      <c r="I1478" s="4">
        <v>1.7999999999999999E-2</v>
      </c>
      <c r="J1478" s="11">
        <f t="shared" si="92"/>
        <v>3</v>
      </c>
      <c r="K1478" s="11">
        <f t="shared" si="93"/>
        <v>18</v>
      </c>
      <c r="L1478" s="12">
        <f t="shared" si="95"/>
        <v>3.5263221633877984</v>
      </c>
      <c r="M1478" s="13" cm="1">
        <f t="array" ref="M1478">BaseInfo!$C$10*(1-E1478)*INDEX(BaseInfo!$E$21:$AB$21,K1478)*INDEX(BaseInfo!$E$25:$P$25,J1478)/L1478/MIN(H1478,130)/BaseInfo!$C$6*1000000/3600-IF(I1478&lt;0.1,BaseInfo!$C$15/MIN(H1478,130)*3600,0)</f>
        <v>56.9467720544108</v>
      </c>
    </row>
    <row r="1479" spans="1:13" x14ac:dyDescent="0.25">
      <c r="A1479" s="1">
        <v>3</v>
      </c>
      <c r="B1479" s="1">
        <v>3</v>
      </c>
      <c r="C1479" s="1">
        <v>14</v>
      </c>
      <c r="D1479" s="5">
        <f>DATE(BaseInfo!$C$8,A1479,B1479)+TIME(C1479-1,0,0) + TIME(BaseInfo!$C$12,BaseInfo!$C$13,0)</f>
        <v>44623.770833333328</v>
      </c>
      <c r="E1479" s="2">
        <f t="shared" si="94"/>
        <v>0.11588888888888887</v>
      </c>
      <c r="F1479" s="2">
        <v>2.6890000000000001</v>
      </c>
      <c r="G1479" s="2">
        <v>3.0649999999999999</v>
      </c>
      <c r="H1479" s="1">
        <v>71.823999999999998</v>
      </c>
      <c r="I1479" s="4">
        <v>0.249</v>
      </c>
      <c r="J1479" s="11">
        <f t="shared" si="92"/>
        <v>3</v>
      </c>
      <c r="K1479" s="11">
        <f t="shared" si="93"/>
        <v>19</v>
      </c>
      <c r="L1479" s="12">
        <f t="shared" si="95"/>
        <v>4.0773699856647792</v>
      </c>
      <c r="M1479" s="13" cm="1">
        <f t="array" ref="M1479">BaseInfo!$C$10*(1-E1479)*INDEX(BaseInfo!$E$21:$AB$21,K1479)*INDEX(BaseInfo!$E$25:$P$25,J1479)/L1479/MIN(H1479,130)/BaseInfo!$C$6*1000000/3600-IF(I1479&lt;0.1,BaseInfo!$C$15/MIN(H1479,130)*3600,0)</f>
        <v>78.828650906466123</v>
      </c>
    </row>
    <row r="1480" spans="1:13" x14ac:dyDescent="0.25">
      <c r="A1480" s="1">
        <v>3</v>
      </c>
      <c r="B1480" s="1">
        <v>3</v>
      </c>
      <c r="C1480" s="1">
        <v>15</v>
      </c>
      <c r="D1480" s="5">
        <f>DATE(BaseInfo!$C$8,A1480,B1480)+TIME(C1480-1,0,0) + TIME(BaseInfo!$C$12,BaseInfo!$C$13,0)</f>
        <v>44623.8125</v>
      </c>
      <c r="E1480" s="2">
        <f t="shared" si="94"/>
        <v>0.11044444444444443</v>
      </c>
      <c r="F1480" s="2">
        <v>1.1459999999999999</v>
      </c>
      <c r="G1480" s="2">
        <v>2.79</v>
      </c>
      <c r="H1480" s="1">
        <v>44.603000000000002</v>
      </c>
      <c r="I1480" s="4">
        <v>0.24199999999999999</v>
      </c>
      <c r="J1480" s="11">
        <f t="shared" si="92"/>
        <v>3</v>
      </c>
      <c r="K1480" s="11">
        <f t="shared" si="93"/>
        <v>20</v>
      </c>
      <c r="L1480" s="12">
        <f t="shared" si="95"/>
        <v>3.0161923015616892</v>
      </c>
      <c r="M1480" s="13" cm="1">
        <f t="array" ref="M1480">BaseInfo!$C$10*(1-E1480)*INDEX(BaseInfo!$E$21:$AB$21,K1480)*INDEX(BaseInfo!$E$25:$P$25,J1480)/L1480/MIN(H1480,130)/BaseInfo!$C$6*1000000/3600-IF(I1480&lt;0.1,BaseInfo!$C$15/MIN(H1480,130)*3600,0)</f>
        <v>149.63356641901967</v>
      </c>
    </row>
    <row r="1481" spans="1:13" x14ac:dyDescent="0.25">
      <c r="A1481" s="1">
        <v>3</v>
      </c>
      <c r="B1481" s="1">
        <v>3</v>
      </c>
      <c r="C1481" s="1">
        <v>16</v>
      </c>
      <c r="D1481" s="5">
        <f>DATE(BaseInfo!$C$8,A1481,B1481)+TIME(C1481-1,0,0) + TIME(BaseInfo!$C$12,BaseInfo!$C$13,0)</f>
        <v>44623.854166666664</v>
      </c>
      <c r="E1481" s="2">
        <f t="shared" si="94"/>
        <v>0.34611111111111115</v>
      </c>
      <c r="F1481" s="2">
        <v>-0.78300000000000003</v>
      </c>
      <c r="G1481" s="2">
        <v>2.762</v>
      </c>
      <c r="H1481" s="1">
        <v>38.898000000000003</v>
      </c>
      <c r="I1481" s="4">
        <v>0.54500000000000004</v>
      </c>
      <c r="J1481" s="11">
        <f t="shared" si="92"/>
        <v>3</v>
      </c>
      <c r="K1481" s="11">
        <f t="shared" si="93"/>
        <v>21</v>
      </c>
      <c r="L1481" s="12">
        <f t="shared" si="95"/>
        <v>2.8708418625901357</v>
      </c>
      <c r="M1481" s="13" cm="1">
        <f t="array" ref="M1481">BaseInfo!$C$10*(1-E1481)*INDEX(BaseInfo!$E$21:$AB$21,K1481)*INDEX(BaseInfo!$E$25:$P$25,J1481)/L1481/MIN(H1481,130)/BaseInfo!$C$6*1000000/3600-IF(I1481&lt;0.1,BaseInfo!$C$15/MIN(H1481,130)*3600,0)</f>
        <v>101.9302551462598</v>
      </c>
    </row>
    <row r="1482" spans="1:13" x14ac:dyDescent="0.25">
      <c r="A1482" s="1">
        <v>3</v>
      </c>
      <c r="B1482" s="1">
        <v>3</v>
      </c>
      <c r="C1482" s="1">
        <v>17</v>
      </c>
      <c r="D1482" s="5">
        <f>DATE(BaseInfo!$C$8,A1482,B1482)+TIME(C1482-1,0,0) + TIME(BaseInfo!$C$12,BaseInfo!$C$13,0)</f>
        <v>44623.895833333328</v>
      </c>
      <c r="E1482" s="2">
        <f t="shared" si="94"/>
        <v>1.0111111111111109E-2</v>
      </c>
      <c r="F1482" s="2">
        <v>0.28399999999999997</v>
      </c>
      <c r="G1482" s="2">
        <v>3.1480000000000001</v>
      </c>
      <c r="H1482" s="1">
        <v>37.277000000000001</v>
      </c>
      <c r="I1482" s="4">
        <v>0.113</v>
      </c>
      <c r="J1482" s="11">
        <f t="shared" si="92"/>
        <v>3</v>
      </c>
      <c r="K1482" s="11">
        <f t="shared" si="93"/>
        <v>22</v>
      </c>
      <c r="L1482" s="12">
        <f t="shared" si="95"/>
        <v>3.1607847126939856</v>
      </c>
      <c r="M1482" s="13" cm="1">
        <f t="array" ref="M1482">BaseInfo!$C$10*(1-E1482)*INDEX(BaseInfo!$E$21:$AB$21,K1482)*INDEX(BaseInfo!$E$25:$P$25,J1482)/L1482/MIN(H1482,130)/BaseInfo!$C$6*1000000/3600-IF(I1482&lt;0.1,BaseInfo!$C$15/MIN(H1482,130)*3600,0)</f>
        <v>102.3727372596807</v>
      </c>
    </row>
    <row r="1483" spans="1:13" x14ac:dyDescent="0.25">
      <c r="A1483" s="1">
        <v>3</v>
      </c>
      <c r="B1483" s="1">
        <v>3</v>
      </c>
      <c r="C1483" s="1">
        <v>18</v>
      </c>
      <c r="D1483" s="5">
        <f>DATE(BaseInfo!$C$8,A1483,B1483)+TIME(C1483-1,0,0) + TIME(BaseInfo!$C$12,BaseInfo!$C$13,0)</f>
        <v>44623.9375</v>
      </c>
      <c r="E1483" s="2">
        <f t="shared" si="94"/>
        <v>0</v>
      </c>
      <c r="F1483" s="2">
        <v>2.59</v>
      </c>
      <c r="G1483" s="2">
        <v>2.5329999999999999</v>
      </c>
      <c r="H1483" s="1">
        <v>41.268000000000001</v>
      </c>
      <c r="I1483" s="4">
        <v>0</v>
      </c>
      <c r="J1483" s="11">
        <f t="shared" si="92"/>
        <v>3</v>
      </c>
      <c r="K1483" s="11">
        <f t="shared" si="93"/>
        <v>23</v>
      </c>
      <c r="L1483" s="12">
        <f t="shared" si="95"/>
        <v>3.6227322561845496</v>
      </c>
      <c r="M1483" s="13" cm="1">
        <f t="array" ref="M1483">BaseInfo!$C$10*(1-E1483)*INDEX(BaseInfo!$E$21:$AB$21,K1483)*INDEX(BaseInfo!$E$25:$P$25,J1483)/L1483/MIN(H1483,130)/BaseInfo!$C$6*1000000/3600-IF(I1483&lt;0.1,BaseInfo!$C$15/MIN(H1483,130)*3600,0)</f>
        <v>26.207234041578307</v>
      </c>
    </row>
    <row r="1484" spans="1:13" x14ac:dyDescent="0.25">
      <c r="A1484" s="1">
        <v>3</v>
      </c>
      <c r="B1484" s="1">
        <v>3</v>
      </c>
      <c r="C1484" s="1">
        <v>19</v>
      </c>
      <c r="D1484" s="5">
        <f>DATE(BaseInfo!$C$8,A1484,B1484)+TIME(C1484-1,0,0) + TIME(BaseInfo!$C$12,BaseInfo!$C$13,0)</f>
        <v>44623.979166666664</v>
      </c>
      <c r="E1484" s="2">
        <f t="shared" si="94"/>
        <v>0</v>
      </c>
      <c r="F1484" s="2">
        <v>3.2869999999999999</v>
      </c>
      <c r="G1484" s="2">
        <v>1.9970000000000001</v>
      </c>
      <c r="H1484" s="1">
        <v>44.301000000000002</v>
      </c>
      <c r="I1484" s="4">
        <v>0</v>
      </c>
      <c r="J1484" s="11">
        <f t="shared" si="92"/>
        <v>3</v>
      </c>
      <c r="K1484" s="11">
        <f t="shared" si="93"/>
        <v>24</v>
      </c>
      <c r="L1484" s="12">
        <f t="shared" si="95"/>
        <v>3.8460860624796216</v>
      </c>
      <c r="M1484" s="13" cm="1">
        <f t="array" ref="M1484">BaseInfo!$C$10*(1-E1484)*INDEX(BaseInfo!$E$21:$AB$21,K1484)*INDEX(BaseInfo!$E$25:$P$25,J1484)/L1484/MIN(H1484,130)/BaseInfo!$C$6*1000000/3600-IF(I1484&lt;0.1,BaseInfo!$C$15/MIN(H1484,130)*3600,0)</f>
        <v>2.0902968087661673</v>
      </c>
    </row>
    <row r="1485" spans="1:13" x14ac:dyDescent="0.25">
      <c r="A1485" s="1">
        <v>3</v>
      </c>
      <c r="B1485" s="1">
        <v>3</v>
      </c>
      <c r="C1485" s="1">
        <v>20</v>
      </c>
      <c r="D1485" s="5">
        <f>DATE(BaseInfo!$C$8,A1485,B1485)+TIME(C1485-1,0,0) + TIME(BaseInfo!$C$12,BaseInfo!$C$13,0)</f>
        <v>44624.020833333328</v>
      </c>
      <c r="E1485" s="2">
        <f t="shared" si="94"/>
        <v>0</v>
      </c>
      <c r="F1485" s="2">
        <v>3.5630000000000002</v>
      </c>
      <c r="G1485" s="2">
        <v>1.653</v>
      </c>
      <c r="H1485" s="1">
        <v>50.000999999999998</v>
      </c>
      <c r="I1485" s="4">
        <v>0</v>
      </c>
      <c r="J1485" s="11">
        <f t="shared" si="92"/>
        <v>3</v>
      </c>
      <c r="K1485" s="11">
        <f t="shared" si="93"/>
        <v>1</v>
      </c>
      <c r="L1485" s="12">
        <f t="shared" si="95"/>
        <v>3.9277701052887504</v>
      </c>
      <c r="M1485" s="13" cm="1">
        <f t="array" ref="M1485">BaseInfo!$C$10*(1-E1485)*INDEX(BaseInfo!$E$21:$AB$21,K1485)*INDEX(BaseInfo!$E$25:$P$25,J1485)/L1485/MIN(H1485,130)/BaseInfo!$C$6*1000000/3600-IF(I1485&lt;0.1,BaseInfo!$C$15/MIN(H1485,130)*3600,0)</f>
        <v>1.6637602580933981</v>
      </c>
    </row>
    <row r="1486" spans="1:13" x14ac:dyDescent="0.25">
      <c r="A1486" s="1">
        <v>3</v>
      </c>
      <c r="B1486" s="1">
        <v>3</v>
      </c>
      <c r="C1486" s="1">
        <v>21</v>
      </c>
      <c r="D1486" s="5">
        <f>DATE(BaseInfo!$C$8,A1486,B1486)+TIME(C1486-1,0,0) + TIME(BaseInfo!$C$12,BaseInfo!$C$13,0)</f>
        <v>44624.0625</v>
      </c>
      <c r="E1486" s="2">
        <f t="shared" si="94"/>
        <v>0</v>
      </c>
      <c r="F1486" s="2">
        <v>3.597</v>
      </c>
      <c r="G1486" s="2">
        <v>2.0550000000000002</v>
      </c>
      <c r="H1486" s="1">
        <v>58.393999999999998</v>
      </c>
      <c r="I1486" s="4">
        <v>0</v>
      </c>
      <c r="J1486" s="11">
        <f t="shared" si="92"/>
        <v>3</v>
      </c>
      <c r="K1486" s="11">
        <f t="shared" si="93"/>
        <v>2</v>
      </c>
      <c r="L1486" s="12">
        <f t="shared" si="95"/>
        <v>4.1426361172567399</v>
      </c>
      <c r="M1486" s="13" cm="1">
        <f t="array" ref="M1486">BaseInfo!$C$10*(1-E1486)*INDEX(BaseInfo!$E$21:$AB$21,K1486)*INDEX(BaseInfo!$E$25:$P$25,J1486)/L1486/MIN(H1486,130)/BaseInfo!$C$6*1000000/3600-IF(I1486&lt;0.1,BaseInfo!$C$15/MIN(H1486,130)*3600,0)</f>
        <v>1.0309752358964266</v>
      </c>
    </row>
    <row r="1487" spans="1:13" x14ac:dyDescent="0.25">
      <c r="A1487" s="1">
        <v>3</v>
      </c>
      <c r="B1487" s="1">
        <v>3</v>
      </c>
      <c r="C1487" s="1">
        <v>22</v>
      </c>
      <c r="D1487" s="5">
        <f>DATE(BaseInfo!$C$8,A1487,B1487)+TIME(C1487-1,0,0) + TIME(BaseInfo!$C$12,BaseInfo!$C$13,0)</f>
        <v>44624.104166666664</v>
      </c>
      <c r="E1487" s="2">
        <f t="shared" si="94"/>
        <v>0</v>
      </c>
      <c r="F1487" s="2">
        <v>2.9409999999999998</v>
      </c>
      <c r="G1487" s="2">
        <v>3.0379999999999998</v>
      </c>
      <c r="H1487" s="1">
        <v>56.561</v>
      </c>
      <c r="I1487" s="4">
        <v>0</v>
      </c>
      <c r="J1487" s="11">
        <f t="shared" si="92"/>
        <v>3</v>
      </c>
      <c r="K1487" s="11">
        <f t="shared" si="93"/>
        <v>3</v>
      </c>
      <c r="L1487" s="12">
        <f t="shared" si="95"/>
        <v>4.2283477860743668</v>
      </c>
      <c r="M1487" s="13" cm="1">
        <f t="array" ref="M1487">BaseInfo!$C$10*(1-E1487)*INDEX(BaseInfo!$E$21:$AB$21,K1487)*INDEX(BaseInfo!$E$25:$P$25,J1487)/L1487/MIN(H1487,130)/BaseInfo!$C$6*1000000/3600-IF(I1487&lt;0.1,BaseInfo!$C$15/MIN(H1487,130)*3600,0)</f>
        <v>0.91379137221685269</v>
      </c>
    </row>
    <row r="1488" spans="1:13" x14ac:dyDescent="0.25">
      <c r="A1488" s="1">
        <v>3</v>
      </c>
      <c r="B1488" s="1">
        <v>3</v>
      </c>
      <c r="C1488" s="1">
        <v>23</v>
      </c>
      <c r="D1488" s="5">
        <f>DATE(BaseInfo!$C$8,A1488,B1488)+TIME(C1488-1,0,0) + TIME(BaseInfo!$C$12,BaseInfo!$C$13,0)</f>
        <v>44624.145833333328</v>
      </c>
      <c r="E1488" s="2">
        <f t="shared" si="94"/>
        <v>0</v>
      </c>
      <c r="F1488" s="2">
        <v>2.415</v>
      </c>
      <c r="G1488" s="2">
        <v>3.4830000000000001</v>
      </c>
      <c r="H1488" s="1">
        <v>52.878</v>
      </c>
      <c r="I1488" s="4">
        <v>0</v>
      </c>
      <c r="J1488" s="11">
        <f t="shared" si="92"/>
        <v>3</v>
      </c>
      <c r="K1488" s="11">
        <f t="shared" si="93"/>
        <v>4</v>
      </c>
      <c r="L1488" s="12">
        <f t="shared" si="95"/>
        <v>4.2383385895890857</v>
      </c>
      <c r="M1488" s="13" cm="1">
        <f t="array" ref="M1488">BaseInfo!$C$10*(1-E1488)*INDEX(BaseInfo!$E$21:$AB$21,K1488)*INDEX(BaseInfo!$E$25:$P$25,J1488)/L1488/MIN(H1488,130)/BaseInfo!$C$6*1000000/3600-IF(I1488&lt;0.1,BaseInfo!$C$15/MIN(H1488,130)*3600,0)</f>
        <v>0.95908527935007903</v>
      </c>
    </row>
    <row r="1489" spans="1:13" x14ac:dyDescent="0.25">
      <c r="A1489" s="1">
        <v>3</v>
      </c>
      <c r="B1489" s="1">
        <v>3</v>
      </c>
      <c r="C1489" s="1">
        <v>24</v>
      </c>
      <c r="D1489" s="5">
        <f>DATE(BaseInfo!$C$8,A1489,B1489)+TIME(C1489-1,0,0) + TIME(BaseInfo!$C$12,BaseInfo!$C$13,0)</f>
        <v>44624.1875</v>
      </c>
      <c r="E1489" s="2">
        <f t="shared" si="94"/>
        <v>0</v>
      </c>
      <c r="F1489" s="2">
        <v>1.359</v>
      </c>
      <c r="G1489" s="2">
        <v>3.6040000000000001</v>
      </c>
      <c r="H1489" s="1">
        <v>43.600999999999999</v>
      </c>
      <c r="I1489" s="4">
        <v>0</v>
      </c>
      <c r="J1489" s="11">
        <f t="shared" si="92"/>
        <v>3</v>
      </c>
      <c r="K1489" s="11">
        <f t="shared" si="93"/>
        <v>5</v>
      </c>
      <c r="L1489" s="12">
        <f t="shared" si="95"/>
        <v>3.8517135147879311</v>
      </c>
      <c r="M1489" s="13" cm="1">
        <f t="array" ref="M1489">BaseInfo!$C$10*(1-E1489)*INDEX(BaseInfo!$E$21:$AB$21,K1489)*INDEX(BaseInfo!$E$25:$P$25,J1489)/L1489/MIN(H1489,130)/BaseInfo!$C$6*1000000/3600-IF(I1489&lt;0.1,BaseInfo!$C$15/MIN(H1489,130)*3600,0)</f>
        <v>22.839451533473255</v>
      </c>
    </row>
    <row r="1490" spans="1:13" x14ac:dyDescent="0.25">
      <c r="A1490" s="1">
        <v>3</v>
      </c>
      <c r="B1490" s="1">
        <v>4</v>
      </c>
      <c r="C1490" s="1">
        <v>1</v>
      </c>
      <c r="D1490" s="5">
        <f>DATE(BaseInfo!$C$8,A1490,B1490)+TIME(C1490-1,0,0) + TIME(BaseInfo!$C$12,BaseInfo!$C$13,0)</f>
        <v>44624.229166666664</v>
      </c>
      <c r="E1490" s="2">
        <f t="shared" si="94"/>
        <v>0</v>
      </c>
      <c r="F1490" s="2">
        <v>-5.3999999999999999E-2</v>
      </c>
      <c r="G1490" s="2">
        <v>3.5089999999999999</v>
      </c>
      <c r="H1490" s="1">
        <v>39.670999999999999</v>
      </c>
      <c r="I1490" s="4">
        <v>0</v>
      </c>
      <c r="J1490" s="11">
        <f t="shared" si="92"/>
        <v>3</v>
      </c>
      <c r="K1490" s="11">
        <f t="shared" si="93"/>
        <v>6</v>
      </c>
      <c r="L1490" s="12">
        <f t="shared" si="95"/>
        <v>3.5094154783952267</v>
      </c>
      <c r="M1490" s="13" cm="1">
        <f t="array" ref="M1490">BaseInfo!$C$10*(1-E1490)*INDEX(BaseInfo!$E$21:$AB$21,K1490)*INDEX(BaseInfo!$E$25:$P$25,J1490)/L1490/MIN(H1490,130)/BaseInfo!$C$6*1000000/3600-IF(I1490&lt;0.1,BaseInfo!$C$15/MIN(H1490,130)*3600,0)</f>
        <v>53.442308662980466</v>
      </c>
    </row>
    <row r="1491" spans="1:13" x14ac:dyDescent="0.25">
      <c r="A1491" s="1">
        <v>3</v>
      </c>
      <c r="B1491" s="1">
        <v>4</v>
      </c>
      <c r="C1491" s="1">
        <v>2</v>
      </c>
      <c r="D1491" s="5">
        <f>DATE(BaseInfo!$C$8,A1491,B1491)+TIME(C1491-1,0,0) + TIME(BaseInfo!$C$12,BaseInfo!$C$13,0)</f>
        <v>44624.270833333328</v>
      </c>
      <c r="E1491" s="2">
        <f t="shared" si="94"/>
        <v>0</v>
      </c>
      <c r="F1491" s="2">
        <v>-1.266</v>
      </c>
      <c r="G1491" s="2">
        <v>2.972</v>
      </c>
      <c r="H1491" s="1">
        <v>43.66</v>
      </c>
      <c r="I1491" s="4">
        <v>0</v>
      </c>
      <c r="J1491" s="11">
        <f t="shared" si="92"/>
        <v>3</v>
      </c>
      <c r="K1491" s="11">
        <f t="shared" si="93"/>
        <v>7</v>
      </c>
      <c r="L1491" s="12">
        <f t="shared" si="95"/>
        <v>3.2304086428809589</v>
      </c>
      <c r="M1491" s="13" cm="1">
        <f t="array" ref="M1491">BaseInfo!$C$10*(1-E1491)*INDEX(BaseInfo!$E$21:$AB$21,K1491)*INDEX(BaseInfo!$E$25:$P$25,J1491)/L1491/MIN(H1491,130)/BaseInfo!$C$6*1000000/3600-IF(I1491&lt;0.1,BaseInfo!$C$15/MIN(H1491,130)*3600,0)</f>
        <v>78.150248568712215</v>
      </c>
    </row>
    <row r="1492" spans="1:13" x14ac:dyDescent="0.25">
      <c r="A1492" s="1">
        <v>3</v>
      </c>
      <c r="B1492" s="1">
        <v>4</v>
      </c>
      <c r="C1492" s="1">
        <v>3</v>
      </c>
      <c r="D1492" s="5">
        <f>DATE(BaseInfo!$C$8,A1492,B1492)+TIME(C1492-1,0,0) + TIME(BaseInfo!$C$12,BaseInfo!$C$13,0)</f>
        <v>44624.3125</v>
      </c>
      <c r="E1492" s="2">
        <f t="shared" si="94"/>
        <v>0</v>
      </c>
      <c r="F1492" s="2">
        <v>-0.876</v>
      </c>
      <c r="G1492" s="2">
        <v>2.6829999999999998</v>
      </c>
      <c r="H1492" s="1">
        <v>115.376</v>
      </c>
      <c r="I1492" s="4">
        <v>0</v>
      </c>
      <c r="J1492" s="11">
        <f t="shared" si="92"/>
        <v>3</v>
      </c>
      <c r="K1492" s="11">
        <f t="shared" si="93"/>
        <v>8</v>
      </c>
      <c r="L1492" s="12">
        <f t="shared" si="95"/>
        <v>2.8223864016112321</v>
      </c>
      <c r="M1492" s="13" cm="1">
        <f t="array" ref="M1492">BaseInfo!$C$10*(1-E1492)*INDEX(BaseInfo!$E$21:$AB$21,K1492)*INDEX(BaseInfo!$E$25:$P$25,J1492)/L1492/MIN(H1492,130)/BaseInfo!$C$6*1000000/3600-IF(I1492&lt;0.1,BaseInfo!$C$15/MIN(H1492,130)*3600,0)</f>
        <v>50.336664153347463</v>
      </c>
    </row>
    <row r="1493" spans="1:13" x14ac:dyDescent="0.25">
      <c r="A1493" s="1">
        <v>3</v>
      </c>
      <c r="B1493" s="1">
        <v>4</v>
      </c>
      <c r="C1493" s="1">
        <v>4</v>
      </c>
      <c r="D1493" s="5">
        <f>DATE(BaseInfo!$C$8,A1493,B1493)+TIME(C1493-1,0,0) + TIME(BaseInfo!$C$12,BaseInfo!$C$13,0)</f>
        <v>44624.354166666664</v>
      </c>
      <c r="E1493" s="2">
        <f t="shared" si="94"/>
        <v>0</v>
      </c>
      <c r="F1493" s="2">
        <v>-0.57999999999999996</v>
      </c>
      <c r="G1493" s="2">
        <v>2.5129999999999999</v>
      </c>
      <c r="H1493" s="1">
        <v>193.54</v>
      </c>
      <c r="I1493" s="4">
        <v>0</v>
      </c>
      <c r="J1493" s="11">
        <f t="shared" si="92"/>
        <v>3</v>
      </c>
      <c r="K1493" s="11">
        <f t="shared" si="93"/>
        <v>9</v>
      </c>
      <c r="L1493" s="12">
        <f t="shared" si="95"/>
        <v>2.5790635897550103</v>
      </c>
      <c r="M1493" s="13" cm="1">
        <f t="array" ref="M1493">BaseInfo!$C$10*(1-E1493)*INDEX(BaseInfo!$E$21:$AB$21,K1493)*INDEX(BaseInfo!$E$25:$P$25,J1493)/L1493/MIN(H1493,130)/BaseInfo!$C$6*1000000/3600-IF(I1493&lt;0.1,BaseInfo!$C$15/MIN(H1493,130)*3600,0)</f>
        <v>64.726086906997921</v>
      </c>
    </row>
    <row r="1494" spans="1:13" x14ac:dyDescent="0.25">
      <c r="A1494" s="1">
        <v>3</v>
      </c>
      <c r="B1494" s="1">
        <v>4</v>
      </c>
      <c r="C1494" s="1">
        <v>5</v>
      </c>
      <c r="D1494" s="5">
        <f>DATE(BaseInfo!$C$8,A1494,B1494)+TIME(C1494-1,0,0) + TIME(BaseInfo!$C$12,BaseInfo!$C$13,0)</f>
        <v>44624.395833333328</v>
      </c>
      <c r="E1494" s="2">
        <f t="shared" si="94"/>
        <v>0</v>
      </c>
      <c r="F1494" s="2">
        <v>-1.488</v>
      </c>
      <c r="G1494" s="2">
        <v>2.1219999999999999</v>
      </c>
      <c r="H1494" s="1">
        <v>318.91000000000003</v>
      </c>
      <c r="I1494" s="4">
        <v>0</v>
      </c>
      <c r="J1494" s="11">
        <f t="shared" si="92"/>
        <v>3</v>
      </c>
      <c r="K1494" s="11">
        <f t="shared" si="93"/>
        <v>10</v>
      </c>
      <c r="L1494" s="12">
        <f t="shared" si="95"/>
        <v>2.5917229790238001</v>
      </c>
      <c r="M1494" s="13" cm="1">
        <f t="array" ref="M1494">BaseInfo!$C$10*(1-E1494)*INDEX(BaseInfo!$E$21:$AB$21,K1494)*INDEX(BaseInfo!$E$25:$P$25,J1494)/L1494/MIN(H1494,130)/BaseInfo!$C$6*1000000/3600-IF(I1494&lt;0.1,BaseInfo!$C$15/MIN(H1494,130)*3600,0)</f>
        <v>74.729577362503434</v>
      </c>
    </row>
    <row r="1495" spans="1:13" x14ac:dyDescent="0.25">
      <c r="A1495" s="1">
        <v>3</v>
      </c>
      <c r="B1495" s="1">
        <v>4</v>
      </c>
      <c r="C1495" s="1">
        <v>6</v>
      </c>
      <c r="D1495" s="5">
        <f>DATE(BaseInfo!$C$8,A1495,B1495)+TIME(C1495-1,0,0) + TIME(BaseInfo!$C$12,BaseInfo!$C$13,0)</f>
        <v>44624.4375</v>
      </c>
      <c r="E1495" s="2">
        <f t="shared" si="94"/>
        <v>0</v>
      </c>
      <c r="F1495" s="2">
        <v>-2.109</v>
      </c>
      <c r="G1495" s="2">
        <v>1.6379999999999999</v>
      </c>
      <c r="H1495" s="1">
        <v>525.35</v>
      </c>
      <c r="I1495" s="4">
        <v>0</v>
      </c>
      <c r="J1495" s="11">
        <f t="shared" si="92"/>
        <v>3</v>
      </c>
      <c r="K1495" s="11">
        <f t="shared" si="93"/>
        <v>11</v>
      </c>
      <c r="L1495" s="12">
        <f t="shared" si="95"/>
        <v>2.6703791865575943</v>
      </c>
      <c r="M1495" s="13" cm="1">
        <f t="array" ref="M1495">BaseInfo!$C$10*(1-E1495)*INDEX(BaseInfo!$E$21:$AB$21,K1495)*INDEX(BaseInfo!$E$25:$P$25,J1495)/L1495/MIN(H1495,130)/BaseInfo!$C$6*1000000/3600-IF(I1495&lt;0.1,BaseInfo!$C$15/MIN(H1495,130)*3600,0)</f>
        <v>57.403629442699298</v>
      </c>
    </row>
    <row r="1496" spans="1:13" x14ac:dyDescent="0.25">
      <c r="A1496" s="1">
        <v>3</v>
      </c>
      <c r="B1496" s="1">
        <v>4</v>
      </c>
      <c r="C1496" s="1">
        <v>7</v>
      </c>
      <c r="D1496" s="5">
        <f>DATE(BaseInfo!$C$8,A1496,B1496)+TIME(C1496-1,0,0) + TIME(BaseInfo!$C$12,BaseInfo!$C$13,0)</f>
        <v>44624.479166666664</v>
      </c>
      <c r="E1496" s="2">
        <f t="shared" si="94"/>
        <v>0</v>
      </c>
      <c r="F1496" s="2">
        <v>-2.2410000000000001</v>
      </c>
      <c r="G1496" s="2">
        <v>1.4630000000000001</v>
      </c>
      <c r="H1496" s="1">
        <v>817.34699999999998</v>
      </c>
      <c r="I1496" s="4">
        <v>0</v>
      </c>
      <c r="J1496" s="11">
        <f t="shared" si="92"/>
        <v>3</v>
      </c>
      <c r="K1496" s="11">
        <f t="shared" si="93"/>
        <v>12</v>
      </c>
      <c r="L1496" s="12">
        <f t="shared" si="95"/>
        <v>2.676275396890238</v>
      </c>
      <c r="M1496" s="13" cm="1">
        <f t="array" ref="M1496">BaseInfo!$C$10*(1-E1496)*INDEX(BaseInfo!$E$21:$AB$21,K1496)*INDEX(BaseInfo!$E$25:$P$25,J1496)/L1496/MIN(H1496,130)/BaseInfo!$C$6*1000000/3600-IF(I1496&lt;0.1,BaseInfo!$C$15/MIN(H1496,130)*3600,0)</f>
        <v>47.264345026783069</v>
      </c>
    </row>
    <row r="1497" spans="1:13" x14ac:dyDescent="0.25">
      <c r="A1497" s="1">
        <v>3</v>
      </c>
      <c r="B1497" s="1">
        <v>4</v>
      </c>
      <c r="C1497" s="1">
        <v>8</v>
      </c>
      <c r="D1497" s="5">
        <f>DATE(BaseInfo!$C$8,A1497,B1497)+TIME(C1497-1,0,0) + TIME(BaseInfo!$C$12,BaseInfo!$C$13,0)</f>
        <v>44624.520833333328</v>
      </c>
      <c r="E1497" s="2">
        <f t="shared" si="94"/>
        <v>0</v>
      </c>
      <c r="F1497" s="2">
        <v>-2.081</v>
      </c>
      <c r="G1497" s="2">
        <v>1.5309999999999999</v>
      </c>
      <c r="H1497" s="1">
        <v>1094.4159999999999</v>
      </c>
      <c r="I1497" s="4">
        <v>0</v>
      </c>
      <c r="J1497" s="11">
        <f t="shared" si="92"/>
        <v>3</v>
      </c>
      <c r="K1497" s="11">
        <f t="shared" si="93"/>
        <v>13</v>
      </c>
      <c r="L1497" s="12">
        <f t="shared" si="95"/>
        <v>2.583509628393128</v>
      </c>
      <c r="M1497" s="13" cm="1">
        <f t="array" ref="M1497">BaseInfo!$C$10*(1-E1497)*INDEX(BaseInfo!$E$21:$AB$21,K1497)*INDEX(BaseInfo!$E$25:$P$25,J1497)/L1497/MIN(H1497,130)/BaseInfo!$C$6*1000000/3600-IF(I1497&lt;0.1,BaseInfo!$C$15/MIN(H1497,130)*3600,0)</f>
        <v>49.060894595774798</v>
      </c>
    </row>
    <row r="1498" spans="1:13" x14ac:dyDescent="0.25">
      <c r="A1498" s="1">
        <v>3</v>
      </c>
      <c r="B1498" s="1">
        <v>4</v>
      </c>
      <c r="C1498" s="1">
        <v>9</v>
      </c>
      <c r="D1498" s="5">
        <f>DATE(BaseInfo!$C$8,A1498,B1498)+TIME(C1498-1,0,0) + TIME(BaseInfo!$C$12,BaseInfo!$C$13,0)</f>
        <v>44624.5625</v>
      </c>
      <c r="E1498" s="2">
        <f t="shared" si="94"/>
        <v>0</v>
      </c>
      <c r="F1498" s="2">
        <v>-1.6020000000000001</v>
      </c>
      <c r="G1498" s="2">
        <v>1.887</v>
      </c>
      <c r="H1498" s="1">
        <v>1226.693</v>
      </c>
      <c r="I1498" s="4">
        <v>0</v>
      </c>
      <c r="J1498" s="11">
        <f t="shared" si="92"/>
        <v>3</v>
      </c>
      <c r="K1498" s="11">
        <f t="shared" si="93"/>
        <v>14</v>
      </c>
      <c r="L1498" s="12">
        <f t="shared" si="95"/>
        <v>2.4753127075179817</v>
      </c>
      <c r="M1498" s="13" cm="1">
        <f t="array" ref="M1498">BaseInfo!$C$10*(1-E1498)*INDEX(BaseInfo!$E$21:$AB$21,K1498)*INDEX(BaseInfo!$E$25:$P$25,J1498)/L1498/MIN(H1498,130)/BaseInfo!$C$6*1000000/3600-IF(I1498&lt;0.1,BaseInfo!$C$15/MIN(H1498,130)*3600,0)</f>
        <v>51.326410365170034</v>
      </c>
    </row>
    <row r="1499" spans="1:13" x14ac:dyDescent="0.25">
      <c r="A1499" s="1">
        <v>3</v>
      </c>
      <c r="B1499" s="1">
        <v>4</v>
      </c>
      <c r="C1499" s="1">
        <v>10</v>
      </c>
      <c r="D1499" s="5">
        <f>DATE(BaseInfo!$C$8,A1499,B1499)+TIME(C1499-1,0,0) + TIME(BaseInfo!$C$12,BaseInfo!$C$13,0)</f>
        <v>44624.604166666664</v>
      </c>
      <c r="E1499" s="2">
        <f t="shared" si="94"/>
        <v>0</v>
      </c>
      <c r="F1499" s="2">
        <v>-1.361</v>
      </c>
      <c r="G1499" s="2">
        <v>2.0310000000000001</v>
      </c>
      <c r="H1499" s="1">
        <v>1313.4090000000001</v>
      </c>
      <c r="I1499" s="4">
        <v>0</v>
      </c>
      <c r="J1499" s="11">
        <f t="shared" si="92"/>
        <v>3</v>
      </c>
      <c r="K1499" s="11">
        <f t="shared" si="93"/>
        <v>15</v>
      </c>
      <c r="L1499" s="12">
        <f t="shared" si="95"/>
        <v>2.444848052538235</v>
      </c>
      <c r="M1499" s="13" cm="1">
        <f t="array" ref="M1499">BaseInfo!$C$10*(1-E1499)*INDEX(BaseInfo!$E$21:$AB$21,K1499)*INDEX(BaseInfo!$E$25:$P$25,J1499)/L1499/MIN(H1499,130)/BaseInfo!$C$6*1000000/3600-IF(I1499&lt;0.1,BaseInfo!$C$15/MIN(H1499,130)*3600,0)</f>
        <v>52.000482948681615</v>
      </c>
    </row>
    <row r="1500" spans="1:13" x14ac:dyDescent="0.25">
      <c r="A1500" s="1">
        <v>3</v>
      </c>
      <c r="B1500" s="1">
        <v>4</v>
      </c>
      <c r="C1500" s="1">
        <v>11</v>
      </c>
      <c r="D1500" s="5">
        <f>DATE(BaseInfo!$C$8,A1500,B1500)+TIME(C1500-1,0,0) + TIME(BaseInfo!$C$12,BaseInfo!$C$13,0)</f>
        <v>44624.645833333328</v>
      </c>
      <c r="E1500" s="2">
        <f t="shared" si="94"/>
        <v>0</v>
      </c>
      <c r="F1500" s="2">
        <v>-1.1579999999999999</v>
      </c>
      <c r="G1500" s="2">
        <v>2.1440000000000001</v>
      </c>
      <c r="H1500" s="1">
        <v>1338.682</v>
      </c>
      <c r="I1500" s="4">
        <v>0</v>
      </c>
      <c r="J1500" s="11">
        <f t="shared" si="92"/>
        <v>3</v>
      </c>
      <c r="K1500" s="11">
        <f t="shared" si="93"/>
        <v>16</v>
      </c>
      <c r="L1500" s="12">
        <f t="shared" si="95"/>
        <v>2.4367396249907376</v>
      </c>
      <c r="M1500" s="13" cm="1">
        <f t="array" ref="M1500">BaseInfo!$C$10*(1-E1500)*INDEX(BaseInfo!$E$21:$AB$21,K1500)*INDEX(BaseInfo!$E$25:$P$25,J1500)/L1500/MIN(H1500,130)/BaseInfo!$C$6*1000000/3600-IF(I1500&lt;0.1,BaseInfo!$C$15/MIN(H1500,130)*3600,0)</f>
        <v>63.173125918217302</v>
      </c>
    </row>
    <row r="1501" spans="1:13" x14ac:dyDescent="0.25">
      <c r="A1501" s="1">
        <v>3</v>
      </c>
      <c r="B1501" s="1">
        <v>4</v>
      </c>
      <c r="C1501" s="1">
        <v>12</v>
      </c>
      <c r="D1501" s="5">
        <f>DATE(BaseInfo!$C$8,A1501,B1501)+TIME(C1501-1,0,0) + TIME(BaseInfo!$C$12,BaseInfo!$C$13,0)</f>
        <v>44624.6875</v>
      </c>
      <c r="E1501" s="2">
        <f t="shared" si="94"/>
        <v>0</v>
      </c>
      <c r="F1501" s="2">
        <v>-1.0840000000000001</v>
      </c>
      <c r="G1501" s="2">
        <v>2.1429999999999998</v>
      </c>
      <c r="H1501" s="1">
        <v>1127.672</v>
      </c>
      <c r="I1501" s="4">
        <v>0</v>
      </c>
      <c r="J1501" s="11">
        <f t="shared" si="92"/>
        <v>3</v>
      </c>
      <c r="K1501" s="11">
        <f t="shared" si="93"/>
        <v>17</v>
      </c>
      <c r="L1501" s="12">
        <f t="shared" si="95"/>
        <v>2.4015630326934998</v>
      </c>
      <c r="M1501" s="13" cm="1">
        <f t="array" ref="M1501">BaseInfo!$C$10*(1-E1501)*INDEX(BaseInfo!$E$21:$AB$21,K1501)*INDEX(BaseInfo!$E$25:$P$25,J1501)/L1501/MIN(H1501,130)/BaseInfo!$C$6*1000000/3600-IF(I1501&lt;0.1,BaseInfo!$C$15/MIN(H1501,130)*3600,0)</f>
        <v>80.866068053927933</v>
      </c>
    </row>
    <row r="1502" spans="1:13" x14ac:dyDescent="0.25">
      <c r="A1502" s="1">
        <v>3</v>
      </c>
      <c r="B1502" s="1">
        <v>4</v>
      </c>
      <c r="C1502" s="1">
        <v>13</v>
      </c>
      <c r="D1502" s="5">
        <f>DATE(BaseInfo!$C$8,A1502,B1502)+TIME(C1502-1,0,0) + TIME(BaseInfo!$C$12,BaseInfo!$C$13,0)</f>
        <v>44624.729166666664</v>
      </c>
      <c r="E1502" s="2">
        <f t="shared" si="94"/>
        <v>0</v>
      </c>
      <c r="F1502" s="2">
        <v>-0.95599999999999996</v>
      </c>
      <c r="G1502" s="2">
        <v>1.5269999999999999</v>
      </c>
      <c r="H1502" s="1">
        <v>53.665999999999997</v>
      </c>
      <c r="I1502" s="4">
        <v>0</v>
      </c>
      <c r="J1502" s="11">
        <f t="shared" si="92"/>
        <v>3</v>
      </c>
      <c r="K1502" s="11">
        <f t="shared" si="93"/>
        <v>18</v>
      </c>
      <c r="L1502" s="12">
        <f t="shared" si="95"/>
        <v>1.8015729238640328</v>
      </c>
      <c r="M1502" s="13" cm="1">
        <f t="array" ref="M1502">BaseInfo!$C$10*(1-E1502)*INDEX(BaseInfo!$E$21:$AB$21,K1502)*INDEX(BaseInfo!$E$25:$P$25,J1502)/L1502/MIN(H1502,130)/BaseInfo!$C$6*1000000/3600-IF(I1502&lt;0.1,BaseInfo!$C$15/MIN(H1502,130)*3600,0)</f>
        <v>263.36155497123957</v>
      </c>
    </row>
    <row r="1503" spans="1:13" x14ac:dyDescent="0.25">
      <c r="A1503" s="1">
        <v>3</v>
      </c>
      <c r="B1503" s="1">
        <v>4</v>
      </c>
      <c r="C1503" s="1">
        <v>14</v>
      </c>
      <c r="D1503" s="5">
        <f>DATE(BaseInfo!$C$8,A1503,B1503)+TIME(C1503-1,0,0) + TIME(BaseInfo!$C$12,BaseInfo!$C$13,0)</f>
        <v>44624.770833333328</v>
      </c>
      <c r="E1503" s="2">
        <f t="shared" si="94"/>
        <v>0</v>
      </c>
      <c r="F1503" s="2">
        <v>-1.1180000000000001</v>
      </c>
      <c r="G1503" s="2">
        <v>1.304</v>
      </c>
      <c r="H1503" s="1">
        <v>37.594999999999999</v>
      </c>
      <c r="I1503" s="4">
        <v>0</v>
      </c>
      <c r="J1503" s="11">
        <f t="shared" si="92"/>
        <v>3</v>
      </c>
      <c r="K1503" s="11">
        <f t="shared" si="93"/>
        <v>19</v>
      </c>
      <c r="L1503" s="12">
        <f t="shared" si="95"/>
        <v>1.7176553787066835</v>
      </c>
      <c r="M1503" s="13" cm="1">
        <f t="array" ref="M1503">BaseInfo!$C$10*(1-E1503)*INDEX(BaseInfo!$E$21:$AB$21,K1503)*INDEX(BaseInfo!$E$25:$P$25,J1503)/L1503/MIN(H1503,130)/BaseInfo!$C$6*1000000/3600-IF(I1503&lt;0.1,BaseInfo!$C$15/MIN(H1503,130)*3600,0)</f>
        <v>394.77740998331808</v>
      </c>
    </row>
    <row r="1504" spans="1:13" x14ac:dyDescent="0.25">
      <c r="A1504" s="1">
        <v>3</v>
      </c>
      <c r="B1504" s="1">
        <v>4</v>
      </c>
      <c r="C1504" s="1">
        <v>15</v>
      </c>
      <c r="D1504" s="5">
        <f>DATE(BaseInfo!$C$8,A1504,B1504)+TIME(C1504-1,0,0) + TIME(BaseInfo!$C$12,BaseInfo!$C$13,0)</f>
        <v>44624.8125</v>
      </c>
      <c r="E1504" s="2">
        <f t="shared" si="94"/>
        <v>0</v>
      </c>
      <c r="F1504" s="2">
        <v>-1.9</v>
      </c>
      <c r="G1504" s="2">
        <v>0.76700000000000002</v>
      </c>
      <c r="H1504" s="1">
        <v>37.398000000000003</v>
      </c>
      <c r="I1504" s="4">
        <v>0</v>
      </c>
      <c r="J1504" s="11">
        <f t="shared" si="92"/>
        <v>3</v>
      </c>
      <c r="K1504" s="11">
        <f t="shared" si="93"/>
        <v>20</v>
      </c>
      <c r="L1504" s="12">
        <f t="shared" si="95"/>
        <v>2.0489726694126498</v>
      </c>
      <c r="M1504" s="13" cm="1">
        <f t="array" ref="M1504">BaseInfo!$C$10*(1-E1504)*INDEX(BaseInfo!$E$21:$AB$21,K1504)*INDEX(BaseInfo!$E$25:$P$25,J1504)/L1504/MIN(H1504,130)/BaseInfo!$C$6*1000000/3600-IF(I1504&lt;0.1,BaseInfo!$C$15/MIN(H1504,130)*3600,0)</f>
        <v>285.69493592823</v>
      </c>
    </row>
    <row r="1505" spans="1:13" x14ac:dyDescent="0.25">
      <c r="A1505" s="1">
        <v>3</v>
      </c>
      <c r="B1505" s="1">
        <v>4</v>
      </c>
      <c r="C1505" s="1">
        <v>16</v>
      </c>
      <c r="D1505" s="5">
        <f>DATE(BaseInfo!$C$8,A1505,B1505)+TIME(C1505-1,0,0) + TIME(BaseInfo!$C$12,BaseInfo!$C$13,0)</f>
        <v>44624.854166666664</v>
      </c>
      <c r="E1505" s="2">
        <f t="shared" si="94"/>
        <v>0</v>
      </c>
      <c r="F1505" s="2">
        <v>-1.7470000000000001</v>
      </c>
      <c r="G1505" s="2">
        <v>-0.128</v>
      </c>
      <c r="H1505" s="1">
        <v>37.218000000000004</v>
      </c>
      <c r="I1505" s="4">
        <v>0</v>
      </c>
      <c r="J1505" s="11">
        <f t="shared" si="92"/>
        <v>3</v>
      </c>
      <c r="K1505" s="11">
        <f t="shared" si="93"/>
        <v>21</v>
      </c>
      <c r="L1505" s="12">
        <f t="shared" si="95"/>
        <v>1.7516829050944125</v>
      </c>
      <c r="M1505" s="13" cm="1">
        <f t="array" ref="M1505">BaseInfo!$C$10*(1-E1505)*INDEX(BaseInfo!$E$21:$AB$21,K1505)*INDEX(BaseInfo!$E$25:$P$25,J1505)/L1505/MIN(H1505,130)/BaseInfo!$C$6*1000000/3600-IF(I1505&lt;0.1,BaseInfo!$C$15/MIN(H1505,130)*3600,0)</f>
        <v>257.3370434038037</v>
      </c>
    </row>
    <row r="1506" spans="1:13" x14ac:dyDescent="0.25">
      <c r="A1506" s="1">
        <v>3</v>
      </c>
      <c r="B1506" s="1">
        <v>4</v>
      </c>
      <c r="C1506" s="1">
        <v>17</v>
      </c>
      <c r="D1506" s="5">
        <f>DATE(BaseInfo!$C$8,A1506,B1506)+TIME(C1506-1,0,0) + TIME(BaseInfo!$C$12,BaseInfo!$C$13,0)</f>
        <v>44624.895833333328</v>
      </c>
      <c r="E1506" s="2">
        <f t="shared" si="94"/>
        <v>0</v>
      </c>
      <c r="F1506" s="2">
        <v>-0.17100000000000001</v>
      </c>
      <c r="G1506" s="2">
        <v>-1.3140000000000001</v>
      </c>
      <c r="H1506" s="1">
        <v>37.106000000000002</v>
      </c>
      <c r="I1506" s="4">
        <v>0</v>
      </c>
      <c r="J1506" s="11">
        <f t="shared" si="92"/>
        <v>3</v>
      </c>
      <c r="K1506" s="11">
        <f t="shared" si="93"/>
        <v>22</v>
      </c>
      <c r="L1506" s="12">
        <f t="shared" si="95"/>
        <v>1.3250799975850516</v>
      </c>
      <c r="M1506" s="13" cm="1">
        <f t="array" ref="M1506">BaseInfo!$C$10*(1-E1506)*INDEX(BaseInfo!$E$21:$AB$21,K1506)*INDEX(BaseInfo!$E$25:$P$25,J1506)/L1506/MIN(H1506,130)/BaseInfo!$C$6*1000000/3600-IF(I1506&lt;0.1,BaseInfo!$C$15/MIN(H1506,130)*3600,0)</f>
        <v>238.12442468145727</v>
      </c>
    </row>
    <row r="1507" spans="1:13" x14ac:dyDescent="0.25">
      <c r="A1507" s="1">
        <v>3</v>
      </c>
      <c r="B1507" s="1">
        <v>4</v>
      </c>
      <c r="C1507" s="1">
        <v>18</v>
      </c>
      <c r="D1507" s="5">
        <f>DATE(BaseInfo!$C$8,A1507,B1507)+TIME(C1507-1,0,0) + TIME(BaseInfo!$C$12,BaseInfo!$C$13,0)</f>
        <v>44624.9375</v>
      </c>
      <c r="E1507" s="2">
        <f t="shared" si="94"/>
        <v>0</v>
      </c>
      <c r="F1507" s="2">
        <v>1.371</v>
      </c>
      <c r="G1507" s="2">
        <v>1.774</v>
      </c>
      <c r="H1507" s="1">
        <v>37.005000000000003</v>
      </c>
      <c r="I1507" s="4">
        <v>0</v>
      </c>
      <c r="J1507" s="11">
        <f t="shared" si="92"/>
        <v>3</v>
      </c>
      <c r="K1507" s="11">
        <f t="shared" si="93"/>
        <v>23</v>
      </c>
      <c r="L1507" s="12">
        <f t="shared" si="95"/>
        <v>2.242034121060605</v>
      </c>
      <c r="M1507" s="13" cm="1">
        <f t="array" ref="M1507">BaseInfo!$C$10*(1-E1507)*INDEX(BaseInfo!$E$21:$AB$21,K1507)*INDEX(BaseInfo!$E$25:$P$25,J1507)/L1507/MIN(H1507,130)/BaseInfo!$C$6*1000000/3600-IF(I1507&lt;0.1,BaseInfo!$C$15/MIN(H1507,130)*3600,0)</f>
        <v>53.215582925683904</v>
      </c>
    </row>
    <row r="1508" spans="1:13" x14ac:dyDescent="0.25">
      <c r="A1508" s="1">
        <v>3</v>
      </c>
      <c r="B1508" s="1">
        <v>4</v>
      </c>
      <c r="C1508" s="1">
        <v>19</v>
      </c>
      <c r="D1508" s="5">
        <f>DATE(BaseInfo!$C$8,A1508,B1508)+TIME(C1508-1,0,0) + TIME(BaseInfo!$C$12,BaseInfo!$C$13,0)</f>
        <v>44624.979166666664</v>
      </c>
      <c r="E1508" s="2">
        <f t="shared" si="94"/>
        <v>0</v>
      </c>
      <c r="F1508" s="2">
        <v>1.351</v>
      </c>
      <c r="G1508" s="2">
        <v>2.5579999999999998</v>
      </c>
      <c r="H1508" s="1">
        <v>36.895000000000003</v>
      </c>
      <c r="I1508" s="4">
        <v>0</v>
      </c>
      <c r="J1508" s="11">
        <f t="shared" si="92"/>
        <v>3</v>
      </c>
      <c r="K1508" s="11">
        <f t="shared" si="93"/>
        <v>24</v>
      </c>
      <c r="L1508" s="12">
        <f t="shared" si="95"/>
        <v>2.892847213386839</v>
      </c>
      <c r="M1508" s="13" cm="1">
        <f t="array" ref="M1508">BaseInfo!$C$10*(1-E1508)*INDEX(BaseInfo!$E$21:$AB$21,K1508)*INDEX(BaseInfo!$E$25:$P$25,J1508)/L1508/MIN(H1508,130)/BaseInfo!$C$6*1000000/3600-IF(I1508&lt;0.1,BaseInfo!$C$15/MIN(H1508,130)*3600,0)</f>
        <v>6.5521568089392765</v>
      </c>
    </row>
    <row r="1509" spans="1:13" x14ac:dyDescent="0.25">
      <c r="A1509" s="1">
        <v>3</v>
      </c>
      <c r="B1509" s="1">
        <v>4</v>
      </c>
      <c r="C1509" s="1">
        <v>20</v>
      </c>
      <c r="D1509" s="5">
        <f>DATE(BaseInfo!$C$8,A1509,B1509)+TIME(C1509-1,0,0) + TIME(BaseInfo!$C$12,BaseInfo!$C$13,0)</f>
        <v>44625.020833333328</v>
      </c>
      <c r="E1509" s="2">
        <f t="shared" si="94"/>
        <v>0</v>
      </c>
      <c r="F1509" s="2">
        <v>0.32600000000000001</v>
      </c>
      <c r="G1509" s="2">
        <v>2.94</v>
      </c>
      <c r="H1509" s="1">
        <v>38.502000000000002</v>
      </c>
      <c r="I1509" s="4">
        <v>0</v>
      </c>
      <c r="J1509" s="11">
        <f t="shared" si="92"/>
        <v>3</v>
      </c>
      <c r="K1509" s="11">
        <f t="shared" si="93"/>
        <v>1</v>
      </c>
      <c r="L1509" s="12">
        <f t="shared" si="95"/>
        <v>2.9580189316500323</v>
      </c>
      <c r="M1509" s="13" cm="1">
        <f t="array" ref="M1509">BaseInfo!$C$10*(1-E1509)*INDEX(BaseInfo!$E$21:$AB$21,K1509)*INDEX(BaseInfo!$E$25:$P$25,J1509)/L1509/MIN(H1509,130)/BaseInfo!$C$6*1000000/3600-IF(I1509&lt;0.1,BaseInfo!$C$15/MIN(H1509,130)*3600,0)</f>
        <v>5.9343441463760485</v>
      </c>
    </row>
    <row r="1510" spans="1:13" x14ac:dyDescent="0.25">
      <c r="A1510" s="1">
        <v>3</v>
      </c>
      <c r="B1510" s="1">
        <v>4</v>
      </c>
      <c r="C1510" s="1">
        <v>21</v>
      </c>
      <c r="D1510" s="5">
        <f>DATE(BaseInfo!$C$8,A1510,B1510)+TIME(C1510-1,0,0) + TIME(BaseInfo!$C$12,BaseInfo!$C$13,0)</f>
        <v>44625.0625</v>
      </c>
      <c r="E1510" s="2">
        <f t="shared" si="94"/>
        <v>0</v>
      </c>
      <c r="F1510" s="2">
        <v>8.3000000000000004E-2</v>
      </c>
      <c r="G1510" s="2">
        <v>2.6629999999999998</v>
      </c>
      <c r="H1510" s="1">
        <v>38.561</v>
      </c>
      <c r="I1510" s="4">
        <v>0</v>
      </c>
      <c r="J1510" s="11">
        <f t="shared" si="92"/>
        <v>3</v>
      </c>
      <c r="K1510" s="11">
        <f t="shared" si="93"/>
        <v>2</v>
      </c>
      <c r="L1510" s="12">
        <f t="shared" si="95"/>
        <v>2.6642931520386415</v>
      </c>
      <c r="M1510" s="13" cm="1">
        <f t="array" ref="M1510">BaseInfo!$C$10*(1-E1510)*INDEX(BaseInfo!$E$21:$AB$21,K1510)*INDEX(BaseInfo!$E$25:$P$25,J1510)/L1510/MIN(H1510,130)/BaseInfo!$C$6*1000000/3600-IF(I1510&lt;0.1,BaseInfo!$C$15/MIN(H1510,130)*3600,0)</f>
        <v>7.6077311913211751</v>
      </c>
    </row>
    <row r="1511" spans="1:13" x14ac:dyDescent="0.25">
      <c r="A1511" s="1">
        <v>3</v>
      </c>
      <c r="B1511" s="1">
        <v>4</v>
      </c>
      <c r="C1511" s="1">
        <v>22</v>
      </c>
      <c r="D1511" s="5">
        <f>DATE(BaseInfo!$C$8,A1511,B1511)+TIME(C1511-1,0,0) + TIME(BaseInfo!$C$12,BaseInfo!$C$13,0)</f>
        <v>44625.104166666664</v>
      </c>
      <c r="E1511" s="2">
        <f t="shared" si="94"/>
        <v>0</v>
      </c>
      <c r="F1511" s="2">
        <v>-4.3999999999999997E-2</v>
      </c>
      <c r="G1511" s="2">
        <v>2.218</v>
      </c>
      <c r="H1511" s="1">
        <v>36.572000000000003</v>
      </c>
      <c r="I1511" s="4">
        <v>0</v>
      </c>
      <c r="J1511" s="11">
        <f t="shared" si="92"/>
        <v>3</v>
      </c>
      <c r="K1511" s="11">
        <f t="shared" si="93"/>
        <v>3</v>
      </c>
      <c r="L1511" s="12">
        <f t="shared" si="95"/>
        <v>2.2184363862865215</v>
      </c>
      <c r="M1511" s="13" cm="1">
        <f t="array" ref="M1511">BaseInfo!$C$10*(1-E1511)*INDEX(BaseInfo!$E$21:$AB$21,K1511)*INDEX(BaseInfo!$E$25:$P$25,J1511)/L1511/MIN(H1511,130)/BaseInfo!$C$6*1000000/3600-IF(I1511&lt;0.1,BaseInfo!$C$15/MIN(H1511,130)*3600,0)</f>
        <v>11.611971257247621</v>
      </c>
    </row>
    <row r="1512" spans="1:13" x14ac:dyDescent="0.25">
      <c r="A1512" s="1">
        <v>3</v>
      </c>
      <c r="B1512" s="1">
        <v>4</v>
      </c>
      <c r="C1512" s="1">
        <v>23</v>
      </c>
      <c r="D1512" s="5">
        <f>DATE(BaseInfo!$C$8,A1512,B1512)+TIME(C1512-1,0,0) + TIME(BaseInfo!$C$12,BaseInfo!$C$13,0)</f>
        <v>44625.145833333328</v>
      </c>
      <c r="E1512" s="2">
        <f t="shared" si="94"/>
        <v>0</v>
      </c>
      <c r="F1512" s="2">
        <v>-0.80800000000000005</v>
      </c>
      <c r="G1512" s="2">
        <v>1.6859999999999999</v>
      </c>
      <c r="H1512" s="1">
        <v>36.512999999999998</v>
      </c>
      <c r="I1512" s="4">
        <v>0</v>
      </c>
      <c r="J1512" s="11">
        <f t="shared" si="92"/>
        <v>3</v>
      </c>
      <c r="K1512" s="11">
        <f t="shared" si="93"/>
        <v>4</v>
      </c>
      <c r="L1512" s="12">
        <f t="shared" si="95"/>
        <v>1.8696149336160106</v>
      </c>
      <c r="M1512" s="13" cm="1">
        <f t="array" ref="M1512">BaseInfo!$C$10*(1-E1512)*INDEX(BaseInfo!$E$21:$AB$21,K1512)*INDEX(BaseInfo!$E$25:$P$25,J1512)/L1512/MIN(H1512,130)/BaseInfo!$C$6*1000000/3600-IF(I1512&lt;0.1,BaseInfo!$C$15/MIN(H1512,130)*3600,0)</f>
        <v>15.640253068185803</v>
      </c>
    </row>
    <row r="1513" spans="1:13" x14ac:dyDescent="0.25">
      <c r="A1513" s="1">
        <v>3</v>
      </c>
      <c r="B1513" s="1">
        <v>4</v>
      </c>
      <c r="C1513" s="1">
        <v>24</v>
      </c>
      <c r="D1513" s="5">
        <f>DATE(BaseInfo!$C$8,A1513,B1513)+TIME(C1513-1,0,0) + TIME(BaseInfo!$C$12,BaseInfo!$C$13,0)</f>
        <v>44625.1875</v>
      </c>
      <c r="E1513" s="2">
        <f t="shared" si="94"/>
        <v>0</v>
      </c>
      <c r="F1513" s="2">
        <v>-1.5449999999999999</v>
      </c>
      <c r="G1513" s="2">
        <v>1.212</v>
      </c>
      <c r="H1513" s="1">
        <v>36.463000000000001</v>
      </c>
      <c r="I1513" s="4">
        <v>0</v>
      </c>
      <c r="J1513" s="11">
        <f t="shared" si="92"/>
        <v>3</v>
      </c>
      <c r="K1513" s="11">
        <f t="shared" si="93"/>
        <v>5</v>
      </c>
      <c r="L1513" s="12">
        <f t="shared" si="95"/>
        <v>1.9636621399823342</v>
      </c>
      <c r="M1513" s="13" cm="1">
        <f t="array" ref="M1513">BaseInfo!$C$10*(1-E1513)*INDEX(BaseInfo!$E$21:$AB$21,K1513)*INDEX(BaseInfo!$E$25:$P$25,J1513)/L1513/MIN(H1513,130)/BaseInfo!$C$6*1000000/3600-IF(I1513&lt;0.1,BaseInfo!$C$15/MIN(H1513,130)*3600,0)</f>
        <v>63.062280181997338</v>
      </c>
    </row>
    <row r="1514" spans="1:13" x14ac:dyDescent="0.25">
      <c r="A1514" s="1">
        <v>3</v>
      </c>
      <c r="B1514" s="1">
        <v>5</v>
      </c>
      <c r="C1514" s="1">
        <v>1</v>
      </c>
      <c r="D1514" s="5">
        <f>DATE(BaseInfo!$C$8,A1514,B1514)+TIME(C1514-1,0,0) + TIME(BaseInfo!$C$12,BaseInfo!$C$13,0)</f>
        <v>44625.229166666664</v>
      </c>
      <c r="E1514" s="2">
        <f t="shared" si="94"/>
        <v>0</v>
      </c>
      <c r="F1514" s="2">
        <v>-1.976</v>
      </c>
      <c r="G1514" s="2">
        <v>0.56999999999999995</v>
      </c>
      <c r="H1514" s="1">
        <v>36.783999999999999</v>
      </c>
      <c r="I1514" s="4">
        <v>0</v>
      </c>
      <c r="J1514" s="11">
        <f t="shared" si="92"/>
        <v>3</v>
      </c>
      <c r="K1514" s="11">
        <f t="shared" si="93"/>
        <v>6</v>
      </c>
      <c r="L1514" s="12">
        <f t="shared" si="95"/>
        <v>2.0565689874156909</v>
      </c>
      <c r="M1514" s="13" cm="1">
        <f t="array" ref="M1514">BaseInfo!$C$10*(1-E1514)*INDEX(BaseInfo!$E$21:$AB$21,K1514)*INDEX(BaseInfo!$E$25:$P$25,J1514)/L1514/MIN(H1514,130)/BaseInfo!$C$6*1000000/3600-IF(I1514&lt;0.1,BaseInfo!$C$15/MIN(H1514,130)*3600,0)</f>
        <v>105.26759762138066</v>
      </c>
    </row>
    <row r="1515" spans="1:13" x14ac:dyDescent="0.25">
      <c r="A1515" s="1">
        <v>3</v>
      </c>
      <c r="B1515" s="1">
        <v>5</v>
      </c>
      <c r="C1515" s="1">
        <v>2</v>
      </c>
      <c r="D1515" s="5">
        <f>DATE(BaseInfo!$C$8,A1515,B1515)+TIME(C1515-1,0,0) + TIME(BaseInfo!$C$12,BaseInfo!$C$13,0)</f>
        <v>44625.270833333328</v>
      </c>
      <c r="E1515" s="2">
        <f t="shared" si="94"/>
        <v>0</v>
      </c>
      <c r="F1515" s="2">
        <v>-2.1280000000000001</v>
      </c>
      <c r="G1515" s="2">
        <v>4.8000000000000001E-2</v>
      </c>
      <c r="H1515" s="1">
        <v>40.200000000000003</v>
      </c>
      <c r="I1515" s="4">
        <v>0</v>
      </c>
      <c r="J1515" s="11">
        <f t="shared" si="92"/>
        <v>3</v>
      </c>
      <c r="K1515" s="11">
        <f t="shared" si="93"/>
        <v>7</v>
      </c>
      <c r="L1515" s="12">
        <f t="shared" si="95"/>
        <v>2.1285412845420688</v>
      </c>
      <c r="M1515" s="13" cm="1">
        <f t="array" ref="M1515">BaseInfo!$C$10*(1-E1515)*INDEX(BaseInfo!$E$21:$AB$21,K1515)*INDEX(BaseInfo!$E$25:$P$25,J1515)/L1515/MIN(H1515,130)/BaseInfo!$C$6*1000000/3600-IF(I1515&lt;0.1,BaseInfo!$C$15/MIN(H1515,130)*3600,0)</f>
        <v>133.44989639313951</v>
      </c>
    </row>
    <row r="1516" spans="1:13" x14ac:dyDescent="0.25">
      <c r="A1516" s="1">
        <v>3</v>
      </c>
      <c r="B1516" s="1">
        <v>5</v>
      </c>
      <c r="C1516" s="1">
        <v>3</v>
      </c>
      <c r="D1516" s="5">
        <f>DATE(BaseInfo!$C$8,A1516,B1516)+TIME(C1516-1,0,0) + TIME(BaseInfo!$C$12,BaseInfo!$C$13,0)</f>
        <v>44625.3125</v>
      </c>
      <c r="E1516" s="2">
        <f t="shared" si="94"/>
        <v>0</v>
      </c>
      <c r="F1516" s="2">
        <v>-2.2829999999999999</v>
      </c>
      <c r="G1516" s="2">
        <v>-0.373</v>
      </c>
      <c r="H1516" s="1">
        <v>70.837000000000003</v>
      </c>
      <c r="I1516" s="4">
        <v>0</v>
      </c>
      <c r="J1516" s="11">
        <f t="shared" si="92"/>
        <v>3</v>
      </c>
      <c r="K1516" s="11">
        <f t="shared" si="93"/>
        <v>8</v>
      </c>
      <c r="L1516" s="12">
        <f t="shared" si="95"/>
        <v>2.3132699799201992</v>
      </c>
      <c r="M1516" s="13" cm="1">
        <f t="array" ref="M1516">BaseInfo!$C$10*(1-E1516)*INDEX(BaseInfo!$E$21:$AB$21,K1516)*INDEX(BaseInfo!$E$25:$P$25,J1516)/L1516/MIN(H1516,130)/BaseInfo!$C$6*1000000/3600-IF(I1516&lt;0.1,BaseInfo!$C$15/MIN(H1516,130)*3600,0)</f>
        <v>101.1484072804096</v>
      </c>
    </row>
    <row r="1517" spans="1:13" x14ac:dyDescent="0.25">
      <c r="A1517" s="1">
        <v>3</v>
      </c>
      <c r="B1517" s="1">
        <v>5</v>
      </c>
      <c r="C1517" s="1">
        <v>4</v>
      </c>
      <c r="D1517" s="5">
        <f>DATE(BaseInfo!$C$8,A1517,B1517)+TIME(C1517-1,0,0) + TIME(BaseInfo!$C$12,BaseInfo!$C$13,0)</f>
        <v>44625.354166666664</v>
      </c>
      <c r="E1517" s="2">
        <f t="shared" si="94"/>
        <v>0</v>
      </c>
      <c r="F1517" s="2">
        <v>-2.9630000000000001</v>
      </c>
      <c r="G1517" s="2">
        <v>-0.88600000000000001</v>
      </c>
      <c r="H1517" s="1">
        <v>217.75299999999999</v>
      </c>
      <c r="I1517" s="4">
        <v>0</v>
      </c>
      <c r="J1517" s="11">
        <f t="shared" si="92"/>
        <v>3</v>
      </c>
      <c r="K1517" s="11">
        <f t="shared" si="93"/>
        <v>9</v>
      </c>
      <c r="L1517" s="12">
        <f t="shared" si="95"/>
        <v>3.0926307571386533</v>
      </c>
      <c r="M1517" s="13" cm="1">
        <f t="array" ref="M1517">BaseInfo!$C$10*(1-E1517)*INDEX(BaseInfo!$E$21:$AB$21,K1517)*INDEX(BaseInfo!$E$25:$P$25,J1517)/L1517/MIN(H1517,130)/BaseInfo!$C$6*1000000/3600-IF(I1517&lt;0.1,BaseInfo!$C$15/MIN(H1517,130)*3600,0)</f>
        <v>53.517707429225737</v>
      </c>
    </row>
    <row r="1518" spans="1:13" x14ac:dyDescent="0.25">
      <c r="A1518" s="1">
        <v>3</v>
      </c>
      <c r="B1518" s="1">
        <v>5</v>
      </c>
      <c r="C1518" s="1">
        <v>5</v>
      </c>
      <c r="D1518" s="5">
        <f>DATE(BaseInfo!$C$8,A1518,B1518)+TIME(C1518-1,0,0) + TIME(BaseInfo!$C$12,BaseInfo!$C$13,0)</f>
        <v>44625.395833333328</v>
      </c>
      <c r="E1518" s="2">
        <f t="shared" si="94"/>
        <v>0</v>
      </c>
      <c r="F1518" s="2">
        <v>-3.5249999999999999</v>
      </c>
      <c r="G1518" s="2">
        <v>-1.232</v>
      </c>
      <c r="H1518" s="1">
        <v>390.8</v>
      </c>
      <c r="I1518" s="4">
        <v>0</v>
      </c>
      <c r="J1518" s="11">
        <f t="shared" si="92"/>
        <v>3</v>
      </c>
      <c r="K1518" s="11">
        <f t="shared" si="93"/>
        <v>10</v>
      </c>
      <c r="L1518" s="12">
        <f t="shared" si="95"/>
        <v>3.734092794776263</v>
      </c>
      <c r="M1518" s="13" cm="1">
        <f t="array" ref="M1518">BaseInfo!$C$10*(1-E1518)*INDEX(BaseInfo!$E$21:$AB$21,K1518)*INDEX(BaseInfo!$E$25:$P$25,J1518)/L1518/MIN(H1518,130)/BaseInfo!$C$6*1000000/3600-IF(I1518&lt;0.1,BaseInfo!$C$15/MIN(H1518,130)*3600,0)</f>
        <v>51.020391749779719</v>
      </c>
    </row>
    <row r="1519" spans="1:13" x14ac:dyDescent="0.25">
      <c r="A1519" s="1">
        <v>3</v>
      </c>
      <c r="B1519" s="1">
        <v>5</v>
      </c>
      <c r="C1519" s="1">
        <v>6</v>
      </c>
      <c r="D1519" s="5">
        <f>DATE(BaseInfo!$C$8,A1519,B1519)+TIME(C1519-1,0,0) + TIME(BaseInfo!$C$12,BaseInfo!$C$13,0)</f>
        <v>44625.4375</v>
      </c>
      <c r="E1519" s="2">
        <f t="shared" si="94"/>
        <v>0</v>
      </c>
      <c r="F1519" s="2">
        <v>-3.5659999999999998</v>
      </c>
      <c r="G1519" s="2">
        <v>-1.046</v>
      </c>
      <c r="H1519" s="1">
        <v>656.74699999999996</v>
      </c>
      <c r="I1519" s="4">
        <v>0</v>
      </c>
      <c r="J1519" s="11">
        <f t="shared" si="92"/>
        <v>3</v>
      </c>
      <c r="K1519" s="11">
        <f t="shared" si="93"/>
        <v>11</v>
      </c>
      <c r="L1519" s="12">
        <f t="shared" si="95"/>
        <v>3.7162443407289567</v>
      </c>
      <c r="M1519" s="13" cm="1">
        <f t="array" ref="M1519">BaseInfo!$C$10*(1-E1519)*INDEX(BaseInfo!$E$21:$AB$21,K1519)*INDEX(BaseInfo!$E$25:$P$25,J1519)/L1519/MIN(H1519,130)/BaseInfo!$C$6*1000000/3600-IF(I1519&lt;0.1,BaseInfo!$C$15/MIN(H1519,130)*3600,0)</f>
        <v>40.469140762082141</v>
      </c>
    </row>
    <row r="1520" spans="1:13" x14ac:dyDescent="0.25">
      <c r="A1520" s="1">
        <v>3</v>
      </c>
      <c r="B1520" s="1">
        <v>5</v>
      </c>
      <c r="C1520" s="1">
        <v>7</v>
      </c>
      <c r="D1520" s="5">
        <f>DATE(BaseInfo!$C$8,A1520,B1520)+TIME(C1520-1,0,0) + TIME(BaseInfo!$C$12,BaseInfo!$C$13,0)</f>
        <v>44625.479166666664</v>
      </c>
      <c r="E1520" s="2">
        <f t="shared" si="94"/>
        <v>0</v>
      </c>
      <c r="F1520" s="2">
        <v>-3.2240000000000002</v>
      </c>
      <c r="G1520" s="2">
        <v>-0.64500000000000002</v>
      </c>
      <c r="H1520" s="1">
        <v>900.57899999999995</v>
      </c>
      <c r="I1520" s="4">
        <v>0</v>
      </c>
      <c r="J1520" s="11">
        <f t="shared" si="92"/>
        <v>3</v>
      </c>
      <c r="K1520" s="11">
        <f t="shared" si="93"/>
        <v>12</v>
      </c>
      <c r="L1520" s="12">
        <f t="shared" si="95"/>
        <v>3.2878870114406307</v>
      </c>
      <c r="M1520" s="13" cm="1">
        <f t="array" ref="M1520">BaseInfo!$C$10*(1-E1520)*INDEX(BaseInfo!$E$21:$AB$21,K1520)*INDEX(BaseInfo!$E$25:$P$25,J1520)/L1520/MIN(H1520,130)/BaseInfo!$C$6*1000000/3600-IF(I1520&lt;0.1,BaseInfo!$C$15/MIN(H1520,130)*3600,0)</f>
        <v>37.957116412220316</v>
      </c>
    </row>
    <row r="1521" spans="1:13" x14ac:dyDescent="0.25">
      <c r="A1521" s="1">
        <v>3</v>
      </c>
      <c r="B1521" s="1">
        <v>5</v>
      </c>
      <c r="C1521" s="1">
        <v>8</v>
      </c>
      <c r="D1521" s="5">
        <f>DATE(BaseInfo!$C$8,A1521,B1521)+TIME(C1521-1,0,0) + TIME(BaseInfo!$C$12,BaseInfo!$C$13,0)</f>
        <v>44625.520833333328</v>
      </c>
      <c r="E1521" s="2">
        <f t="shared" si="94"/>
        <v>0</v>
      </c>
      <c r="F1521" s="2">
        <v>-2.827</v>
      </c>
      <c r="G1521" s="2">
        <v>-0.19800000000000001</v>
      </c>
      <c r="H1521" s="1">
        <v>1131.971</v>
      </c>
      <c r="I1521" s="4">
        <v>0</v>
      </c>
      <c r="J1521" s="11">
        <f t="shared" si="92"/>
        <v>3</v>
      </c>
      <c r="K1521" s="11">
        <f t="shared" si="93"/>
        <v>13</v>
      </c>
      <c r="L1521" s="12">
        <f t="shared" si="95"/>
        <v>2.8339253695184001</v>
      </c>
      <c r="M1521" s="13" cm="1">
        <f t="array" ref="M1521">BaseInfo!$C$10*(1-E1521)*INDEX(BaseInfo!$E$21:$AB$21,K1521)*INDEX(BaseInfo!$E$25:$P$25,J1521)/L1521/MIN(H1521,130)/BaseInfo!$C$6*1000000/3600-IF(I1521&lt;0.1,BaseInfo!$C$15/MIN(H1521,130)*3600,0)</f>
        <v>44.481000080733523</v>
      </c>
    </row>
    <row r="1522" spans="1:13" x14ac:dyDescent="0.25">
      <c r="A1522" s="1">
        <v>3</v>
      </c>
      <c r="B1522" s="1">
        <v>5</v>
      </c>
      <c r="C1522" s="1">
        <v>9</v>
      </c>
      <c r="D1522" s="5">
        <f>DATE(BaseInfo!$C$8,A1522,B1522)+TIME(C1522-1,0,0) + TIME(BaseInfo!$C$12,BaseInfo!$C$13,0)</f>
        <v>44625.5625</v>
      </c>
      <c r="E1522" s="2">
        <f t="shared" si="94"/>
        <v>0</v>
      </c>
      <c r="F1522" s="2">
        <v>-2.5230000000000001</v>
      </c>
      <c r="G1522" s="2">
        <v>0.251</v>
      </c>
      <c r="H1522" s="1">
        <v>1307.7570000000001</v>
      </c>
      <c r="I1522" s="4">
        <v>0</v>
      </c>
      <c r="J1522" s="11">
        <f t="shared" si="92"/>
        <v>3</v>
      </c>
      <c r="K1522" s="11">
        <f t="shared" si="93"/>
        <v>14</v>
      </c>
      <c r="L1522" s="12">
        <f t="shared" si="95"/>
        <v>2.5354545943479248</v>
      </c>
      <c r="M1522" s="13" cm="1">
        <f t="array" ref="M1522">BaseInfo!$C$10*(1-E1522)*INDEX(BaseInfo!$E$21:$AB$21,K1522)*INDEX(BaseInfo!$E$25:$P$25,J1522)/L1522/MIN(H1522,130)/BaseInfo!$C$6*1000000/3600-IF(I1522&lt;0.1,BaseInfo!$C$15/MIN(H1522,130)*3600,0)</f>
        <v>50.04324247316719</v>
      </c>
    </row>
    <row r="1523" spans="1:13" x14ac:dyDescent="0.25">
      <c r="A1523" s="1">
        <v>3</v>
      </c>
      <c r="B1523" s="1">
        <v>5</v>
      </c>
      <c r="C1523" s="1">
        <v>10</v>
      </c>
      <c r="D1523" s="5">
        <f>DATE(BaseInfo!$C$8,A1523,B1523)+TIME(C1523-1,0,0) + TIME(BaseInfo!$C$12,BaseInfo!$C$13,0)</f>
        <v>44625.604166666664</v>
      </c>
      <c r="E1523" s="2">
        <f t="shared" si="94"/>
        <v>0</v>
      </c>
      <c r="F1523" s="2">
        <v>-2.2400000000000002</v>
      </c>
      <c r="G1523" s="2">
        <v>0.53100000000000003</v>
      </c>
      <c r="H1523" s="1">
        <v>1322.202</v>
      </c>
      <c r="I1523" s="4">
        <v>0</v>
      </c>
      <c r="J1523" s="11">
        <f t="shared" si="92"/>
        <v>3</v>
      </c>
      <c r="K1523" s="11">
        <f t="shared" si="93"/>
        <v>15</v>
      </c>
      <c r="L1523" s="12">
        <f t="shared" si="95"/>
        <v>2.3020775399625446</v>
      </c>
      <c r="M1523" s="13" cm="1">
        <f t="array" ref="M1523">BaseInfo!$C$10*(1-E1523)*INDEX(BaseInfo!$E$21:$AB$21,K1523)*INDEX(BaseInfo!$E$25:$P$25,J1523)/L1523/MIN(H1523,130)/BaseInfo!$C$6*1000000/3600-IF(I1523&lt;0.1,BaseInfo!$C$15/MIN(H1523,130)*3600,0)</f>
        <v>55.39719742305914</v>
      </c>
    </row>
    <row r="1524" spans="1:13" x14ac:dyDescent="0.25">
      <c r="A1524" s="1">
        <v>3</v>
      </c>
      <c r="B1524" s="1">
        <v>5</v>
      </c>
      <c r="C1524" s="1">
        <v>11</v>
      </c>
      <c r="D1524" s="5">
        <f>DATE(BaseInfo!$C$8,A1524,B1524)+TIME(C1524-1,0,0) + TIME(BaseInfo!$C$12,BaseInfo!$C$13,0)</f>
        <v>44625.645833333328</v>
      </c>
      <c r="E1524" s="2">
        <f t="shared" si="94"/>
        <v>0</v>
      </c>
      <c r="F1524" s="2">
        <v>-1.819</v>
      </c>
      <c r="G1524" s="2">
        <v>0.63300000000000001</v>
      </c>
      <c r="H1524" s="1">
        <v>1262.5429999999999</v>
      </c>
      <c r="I1524" s="4">
        <v>0</v>
      </c>
      <c r="J1524" s="11">
        <f t="shared" si="92"/>
        <v>3</v>
      </c>
      <c r="K1524" s="11">
        <f t="shared" si="93"/>
        <v>16</v>
      </c>
      <c r="L1524" s="12">
        <f t="shared" si="95"/>
        <v>1.9259932502477779</v>
      </c>
      <c r="M1524" s="13" cm="1">
        <f t="array" ref="M1524">BaseInfo!$C$10*(1-E1524)*INDEX(BaseInfo!$E$21:$AB$21,K1524)*INDEX(BaseInfo!$E$25:$P$25,J1524)/L1524/MIN(H1524,130)/BaseInfo!$C$6*1000000/3600-IF(I1524&lt;0.1,BaseInfo!$C$15/MIN(H1524,130)*3600,0)</f>
        <v>80.660113276967579</v>
      </c>
    </row>
    <row r="1525" spans="1:13" x14ac:dyDescent="0.25">
      <c r="A1525" s="1">
        <v>3</v>
      </c>
      <c r="B1525" s="1">
        <v>5</v>
      </c>
      <c r="C1525" s="1">
        <v>12</v>
      </c>
      <c r="D1525" s="5">
        <f>DATE(BaseInfo!$C$8,A1525,B1525)+TIME(C1525-1,0,0) + TIME(BaseInfo!$C$12,BaseInfo!$C$13,0)</f>
        <v>44625.6875</v>
      </c>
      <c r="E1525" s="2">
        <f t="shared" si="94"/>
        <v>0</v>
      </c>
      <c r="F1525" s="2">
        <v>-1.3089999999999999</v>
      </c>
      <c r="G1525" s="2">
        <v>0.65100000000000002</v>
      </c>
      <c r="H1525" s="1">
        <v>983.577</v>
      </c>
      <c r="I1525" s="4">
        <v>0</v>
      </c>
      <c r="J1525" s="11">
        <f t="shared" si="92"/>
        <v>3</v>
      </c>
      <c r="K1525" s="11">
        <f t="shared" si="93"/>
        <v>17</v>
      </c>
      <c r="L1525" s="12">
        <f t="shared" si="95"/>
        <v>1.4619445953934096</v>
      </c>
      <c r="M1525" s="13" cm="1">
        <f t="array" ref="M1525">BaseInfo!$C$10*(1-E1525)*INDEX(BaseInfo!$E$21:$AB$21,K1525)*INDEX(BaseInfo!$E$25:$P$25,J1525)/L1525/MIN(H1525,130)/BaseInfo!$C$6*1000000/3600-IF(I1525&lt;0.1,BaseInfo!$C$15/MIN(H1525,130)*3600,0)</f>
        <v>134.61999896961706</v>
      </c>
    </row>
    <row r="1526" spans="1:13" x14ac:dyDescent="0.25">
      <c r="A1526" s="1">
        <v>3</v>
      </c>
      <c r="B1526" s="1">
        <v>5</v>
      </c>
      <c r="C1526" s="1">
        <v>13</v>
      </c>
      <c r="D1526" s="5">
        <f>DATE(BaseInfo!$C$8,A1526,B1526)+TIME(C1526-1,0,0) + TIME(BaseInfo!$C$12,BaseInfo!$C$13,0)</f>
        <v>44625.729166666664</v>
      </c>
      <c r="E1526" s="2">
        <f t="shared" si="94"/>
        <v>0</v>
      </c>
      <c r="F1526" s="2">
        <v>-0.99299999999999999</v>
      </c>
      <c r="G1526" s="2">
        <v>0.35099999999999998</v>
      </c>
      <c r="H1526" s="1">
        <v>53.276000000000003</v>
      </c>
      <c r="I1526" s="4">
        <v>0</v>
      </c>
      <c r="J1526" s="11">
        <f t="shared" si="92"/>
        <v>3</v>
      </c>
      <c r="K1526" s="11">
        <f t="shared" si="93"/>
        <v>18</v>
      </c>
      <c r="L1526" s="12">
        <f t="shared" si="95"/>
        <v>1.0532093808925174</v>
      </c>
      <c r="M1526" s="13" cm="1">
        <f t="array" ref="M1526">BaseInfo!$C$10*(1-E1526)*INDEX(BaseInfo!$E$21:$AB$21,K1526)*INDEX(BaseInfo!$E$25:$P$25,J1526)/L1526/MIN(H1526,130)/BaseInfo!$C$6*1000000/3600-IF(I1526&lt;0.1,BaseInfo!$C$15/MIN(H1526,130)*3600,0)</f>
        <v>458.59370877687144</v>
      </c>
    </row>
    <row r="1527" spans="1:13" x14ac:dyDescent="0.25">
      <c r="A1527" s="1">
        <v>3</v>
      </c>
      <c r="B1527" s="1">
        <v>5</v>
      </c>
      <c r="C1527" s="1">
        <v>14</v>
      </c>
      <c r="D1527" s="5">
        <f>DATE(BaseInfo!$C$8,A1527,B1527)+TIME(C1527-1,0,0) + TIME(BaseInfo!$C$12,BaseInfo!$C$13,0)</f>
        <v>44625.770833333328</v>
      </c>
      <c r="E1527" s="2">
        <f t="shared" si="94"/>
        <v>0</v>
      </c>
      <c r="F1527" s="2">
        <v>-1.0349999999999999</v>
      </c>
      <c r="G1527" s="2">
        <v>0.33</v>
      </c>
      <c r="H1527" s="1">
        <v>37.484000000000002</v>
      </c>
      <c r="I1527" s="4">
        <v>0</v>
      </c>
      <c r="J1527" s="11">
        <f t="shared" si="92"/>
        <v>3</v>
      </c>
      <c r="K1527" s="11">
        <f t="shared" si="93"/>
        <v>19</v>
      </c>
      <c r="L1527" s="12">
        <f t="shared" si="95"/>
        <v>1.0863355835099944</v>
      </c>
      <c r="M1527" s="13" cm="1">
        <f t="array" ref="M1527">BaseInfo!$C$10*(1-E1527)*INDEX(BaseInfo!$E$21:$AB$21,K1527)*INDEX(BaseInfo!$E$25:$P$25,J1527)/L1527/MIN(H1527,130)/BaseInfo!$C$6*1000000/3600-IF(I1527&lt;0.1,BaseInfo!$C$15/MIN(H1527,130)*3600,0)</f>
        <v>631.63060918018755</v>
      </c>
    </row>
    <row r="1528" spans="1:13" x14ac:dyDescent="0.25">
      <c r="A1528" s="1">
        <v>3</v>
      </c>
      <c r="B1528" s="1">
        <v>5</v>
      </c>
      <c r="C1528" s="1">
        <v>15</v>
      </c>
      <c r="D1528" s="5">
        <f>DATE(BaseInfo!$C$8,A1528,B1528)+TIME(C1528-1,0,0) + TIME(BaseInfo!$C$12,BaseInfo!$C$13,0)</f>
        <v>44625.8125</v>
      </c>
      <c r="E1528" s="2">
        <f t="shared" si="94"/>
        <v>0</v>
      </c>
      <c r="F1528" s="2">
        <v>-0.19600000000000001</v>
      </c>
      <c r="G1528" s="2">
        <v>1.4930000000000001</v>
      </c>
      <c r="H1528" s="1">
        <v>37.372</v>
      </c>
      <c r="I1528" s="4">
        <v>0</v>
      </c>
      <c r="J1528" s="11">
        <f t="shared" si="92"/>
        <v>3</v>
      </c>
      <c r="K1528" s="11">
        <f t="shared" si="93"/>
        <v>20</v>
      </c>
      <c r="L1528" s="12">
        <f t="shared" si="95"/>
        <v>1.5058104130334604</v>
      </c>
      <c r="M1528" s="13" cm="1">
        <f t="array" ref="M1528">BaseInfo!$C$10*(1-E1528)*INDEX(BaseInfo!$E$21:$AB$21,K1528)*INDEX(BaseInfo!$E$25:$P$25,J1528)/L1528/MIN(H1528,130)/BaseInfo!$C$6*1000000/3600-IF(I1528&lt;0.1,BaseInfo!$C$15/MIN(H1528,130)*3600,0)</f>
        <v>392.49335885027676</v>
      </c>
    </row>
    <row r="1529" spans="1:13" x14ac:dyDescent="0.25">
      <c r="A1529" s="1">
        <v>3</v>
      </c>
      <c r="B1529" s="1">
        <v>5</v>
      </c>
      <c r="C1529" s="1">
        <v>16</v>
      </c>
      <c r="D1529" s="5">
        <f>DATE(BaseInfo!$C$8,A1529,B1529)+TIME(C1529-1,0,0) + TIME(BaseInfo!$C$12,BaseInfo!$C$13,0)</f>
        <v>44625.854166666664</v>
      </c>
      <c r="E1529" s="2">
        <f t="shared" si="94"/>
        <v>0</v>
      </c>
      <c r="F1529" s="2">
        <v>2.778</v>
      </c>
      <c r="G1529" s="2">
        <v>0.64800000000000002</v>
      </c>
      <c r="H1529" s="1">
        <v>37.386000000000003</v>
      </c>
      <c r="I1529" s="4">
        <v>0</v>
      </c>
      <c r="J1529" s="11">
        <f t="shared" si="92"/>
        <v>3</v>
      </c>
      <c r="K1529" s="11">
        <f t="shared" si="93"/>
        <v>21</v>
      </c>
      <c r="L1529" s="12">
        <f t="shared" si="95"/>
        <v>2.8525756782248566</v>
      </c>
      <c r="M1529" s="13" cm="1">
        <f t="array" ref="M1529">BaseInfo!$C$10*(1-E1529)*INDEX(BaseInfo!$E$21:$AB$21,K1529)*INDEX(BaseInfo!$E$25:$P$25,J1529)/L1529/MIN(H1529,130)/BaseInfo!$C$6*1000000/3600-IF(I1529&lt;0.1,BaseInfo!$C$15/MIN(H1529,130)*3600,0)</f>
        <v>153.59679520520649</v>
      </c>
    </row>
    <row r="1530" spans="1:13" x14ac:dyDescent="0.25">
      <c r="A1530" s="1">
        <v>3</v>
      </c>
      <c r="B1530" s="1">
        <v>5</v>
      </c>
      <c r="C1530" s="1">
        <v>17</v>
      </c>
      <c r="D1530" s="5">
        <f>DATE(BaseInfo!$C$8,A1530,B1530)+TIME(C1530-1,0,0) + TIME(BaseInfo!$C$12,BaseInfo!$C$13,0)</f>
        <v>44625.895833333328</v>
      </c>
      <c r="E1530" s="2">
        <f t="shared" si="94"/>
        <v>0</v>
      </c>
      <c r="F1530" s="2">
        <v>3.637</v>
      </c>
      <c r="G1530" s="2">
        <v>0.38900000000000001</v>
      </c>
      <c r="H1530" s="1">
        <v>37.322000000000003</v>
      </c>
      <c r="I1530" s="4">
        <v>0</v>
      </c>
      <c r="J1530" s="11">
        <f t="shared" si="92"/>
        <v>3</v>
      </c>
      <c r="K1530" s="11">
        <f t="shared" si="93"/>
        <v>22</v>
      </c>
      <c r="L1530" s="12">
        <f t="shared" si="95"/>
        <v>3.6577438401287754</v>
      </c>
      <c r="M1530" s="13" cm="1">
        <f t="array" ref="M1530">BaseInfo!$C$10*(1-E1530)*INDEX(BaseInfo!$E$21:$AB$21,K1530)*INDEX(BaseInfo!$E$25:$P$25,J1530)/L1530/MIN(H1530,130)/BaseInfo!$C$6*1000000/3600-IF(I1530&lt;0.1,BaseInfo!$C$15/MIN(H1530,130)*3600,0)</f>
        <v>79.613938732524304</v>
      </c>
    </row>
    <row r="1531" spans="1:13" x14ac:dyDescent="0.25">
      <c r="A1531" s="1">
        <v>3</v>
      </c>
      <c r="B1531" s="1">
        <v>5</v>
      </c>
      <c r="C1531" s="1">
        <v>18</v>
      </c>
      <c r="D1531" s="5">
        <f>DATE(BaseInfo!$C$8,A1531,B1531)+TIME(C1531-1,0,0) + TIME(BaseInfo!$C$12,BaseInfo!$C$13,0)</f>
        <v>44625.9375</v>
      </c>
      <c r="E1531" s="2">
        <f t="shared" si="94"/>
        <v>0</v>
      </c>
      <c r="F1531" s="2">
        <v>3.665</v>
      </c>
      <c r="G1531" s="2">
        <v>0.496</v>
      </c>
      <c r="H1531" s="1">
        <v>37.534999999999997</v>
      </c>
      <c r="I1531" s="4">
        <v>0</v>
      </c>
      <c r="J1531" s="11">
        <f t="shared" si="92"/>
        <v>3</v>
      </c>
      <c r="K1531" s="11">
        <f t="shared" si="93"/>
        <v>23</v>
      </c>
      <c r="L1531" s="12">
        <f t="shared" si="95"/>
        <v>3.6984106045705634</v>
      </c>
      <c r="M1531" s="13" cm="1">
        <f t="array" ref="M1531">BaseInfo!$C$10*(1-E1531)*INDEX(BaseInfo!$E$21:$AB$21,K1531)*INDEX(BaseInfo!$E$25:$P$25,J1531)/L1531/MIN(H1531,130)/BaseInfo!$C$6*1000000/3600-IF(I1531&lt;0.1,BaseInfo!$C$15/MIN(H1531,130)*3600,0)</f>
        <v>28.027792093965346</v>
      </c>
    </row>
    <row r="1532" spans="1:13" x14ac:dyDescent="0.25">
      <c r="A1532" s="1">
        <v>3</v>
      </c>
      <c r="B1532" s="1">
        <v>5</v>
      </c>
      <c r="C1532" s="1">
        <v>19</v>
      </c>
      <c r="D1532" s="5">
        <f>DATE(BaseInfo!$C$8,A1532,B1532)+TIME(C1532-1,0,0) + TIME(BaseInfo!$C$12,BaseInfo!$C$13,0)</f>
        <v>44625.979166666664</v>
      </c>
      <c r="E1532" s="2">
        <f t="shared" si="94"/>
        <v>0</v>
      </c>
      <c r="F1532" s="2">
        <v>3.157</v>
      </c>
      <c r="G1532" s="2">
        <v>0.747</v>
      </c>
      <c r="H1532" s="1">
        <v>36.954000000000001</v>
      </c>
      <c r="I1532" s="4">
        <v>0</v>
      </c>
      <c r="J1532" s="11">
        <f t="shared" si="92"/>
        <v>3</v>
      </c>
      <c r="K1532" s="11">
        <f t="shared" si="93"/>
        <v>24</v>
      </c>
      <c r="L1532" s="12">
        <f t="shared" si="95"/>
        <v>3.2441729300393343</v>
      </c>
      <c r="M1532" s="13" cm="1">
        <f t="array" ref="M1532">BaseInfo!$C$10*(1-E1532)*INDEX(BaseInfo!$E$21:$AB$21,K1532)*INDEX(BaseInfo!$E$25:$P$25,J1532)/L1532/MIN(H1532,130)/BaseInfo!$C$6*1000000/3600-IF(I1532&lt;0.1,BaseInfo!$C$15/MIN(H1532,130)*3600,0)</f>
        <v>4.7782801250057645</v>
      </c>
    </row>
    <row r="1533" spans="1:13" x14ac:dyDescent="0.25">
      <c r="A1533" s="1">
        <v>3</v>
      </c>
      <c r="B1533" s="1">
        <v>5</v>
      </c>
      <c r="C1533" s="1">
        <v>20</v>
      </c>
      <c r="D1533" s="5">
        <f>DATE(BaseInfo!$C$8,A1533,B1533)+TIME(C1533-1,0,0) + TIME(BaseInfo!$C$12,BaseInfo!$C$13,0)</f>
        <v>44626.020833333328</v>
      </c>
      <c r="E1533" s="2">
        <f t="shared" si="94"/>
        <v>0</v>
      </c>
      <c r="F1533" s="2">
        <v>2.1909999999999998</v>
      </c>
      <c r="G1533" s="2">
        <v>1.7410000000000001</v>
      </c>
      <c r="H1533" s="1">
        <v>36.898000000000003</v>
      </c>
      <c r="I1533" s="4">
        <v>0</v>
      </c>
      <c r="J1533" s="11">
        <f t="shared" si="92"/>
        <v>3</v>
      </c>
      <c r="K1533" s="11">
        <f t="shared" si="93"/>
        <v>1</v>
      </c>
      <c r="L1533" s="12">
        <f t="shared" si="95"/>
        <v>2.7984928086382497</v>
      </c>
      <c r="M1533" s="13" cm="1">
        <f t="array" ref="M1533">BaseInfo!$C$10*(1-E1533)*INDEX(BaseInfo!$E$21:$AB$21,K1533)*INDEX(BaseInfo!$E$25:$P$25,J1533)/L1533/MIN(H1533,130)/BaseInfo!$C$6*1000000/3600-IF(I1533&lt;0.1,BaseInfo!$C$15/MIN(H1533,130)*3600,0)</f>
        <v>7.1014755115136659</v>
      </c>
    </row>
    <row r="1534" spans="1:13" x14ac:dyDescent="0.25">
      <c r="A1534" s="1">
        <v>3</v>
      </c>
      <c r="B1534" s="1">
        <v>5</v>
      </c>
      <c r="C1534" s="1">
        <v>21</v>
      </c>
      <c r="D1534" s="5">
        <f>DATE(BaseInfo!$C$8,A1534,B1534)+TIME(C1534-1,0,0) + TIME(BaseInfo!$C$12,BaseInfo!$C$13,0)</f>
        <v>44626.0625</v>
      </c>
      <c r="E1534" s="2">
        <f t="shared" si="94"/>
        <v>0</v>
      </c>
      <c r="F1534" s="2">
        <v>0.246</v>
      </c>
      <c r="G1534" s="2">
        <v>2.302</v>
      </c>
      <c r="H1534" s="1">
        <v>36.822000000000003</v>
      </c>
      <c r="I1534" s="4">
        <v>0</v>
      </c>
      <c r="J1534" s="11">
        <f t="shared" si="92"/>
        <v>3</v>
      </c>
      <c r="K1534" s="11">
        <f t="shared" si="93"/>
        <v>2</v>
      </c>
      <c r="L1534" s="12">
        <f t="shared" si="95"/>
        <v>2.3151069089785032</v>
      </c>
      <c r="M1534" s="13" cm="1">
        <f t="array" ref="M1534">BaseInfo!$C$10*(1-E1534)*INDEX(BaseInfo!$E$21:$AB$21,K1534)*INDEX(BaseInfo!$E$25:$P$25,J1534)/L1534/MIN(H1534,130)/BaseInfo!$C$6*1000000/3600-IF(I1534&lt;0.1,BaseInfo!$C$15/MIN(H1534,130)*3600,0)</f>
        <v>10.643308216553473</v>
      </c>
    </row>
    <row r="1535" spans="1:13" x14ac:dyDescent="0.25">
      <c r="A1535" s="1">
        <v>3</v>
      </c>
      <c r="B1535" s="1">
        <v>5</v>
      </c>
      <c r="C1535" s="1">
        <v>22</v>
      </c>
      <c r="D1535" s="5">
        <f>DATE(BaseInfo!$C$8,A1535,B1535)+TIME(C1535-1,0,0) + TIME(BaseInfo!$C$12,BaseInfo!$C$13,0)</f>
        <v>44626.104166666664</v>
      </c>
      <c r="E1535" s="2">
        <f t="shared" si="94"/>
        <v>0</v>
      </c>
      <c r="F1535" s="2">
        <v>-0.84499999999999997</v>
      </c>
      <c r="G1535" s="2">
        <v>2.1040000000000001</v>
      </c>
      <c r="H1535" s="1">
        <v>36.718000000000004</v>
      </c>
      <c r="I1535" s="4">
        <v>0</v>
      </c>
      <c r="J1535" s="11">
        <f t="shared" si="92"/>
        <v>3</v>
      </c>
      <c r="K1535" s="11">
        <f t="shared" si="93"/>
        <v>3</v>
      </c>
      <c r="L1535" s="12">
        <f t="shared" si="95"/>
        <v>2.2673422767637001</v>
      </c>
      <c r="M1535" s="13" cm="1">
        <f t="array" ref="M1535">BaseInfo!$C$10*(1-E1535)*INDEX(BaseInfo!$E$21:$AB$21,K1535)*INDEX(BaseInfo!$E$25:$P$25,J1535)/L1535/MIN(H1535,130)/BaseInfo!$C$6*1000000/3600-IF(I1535&lt;0.1,BaseInfo!$C$15/MIN(H1535,130)*3600,0)</f>
        <v>11.104849177710145</v>
      </c>
    </row>
    <row r="1536" spans="1:13" x14ac:dyDescent="0.25">
      <c r="A1536" s="1">
        <v>3</v>
      </c>
      <c r="B1536" s="1">
        <v>5</v>
      </c>
      <c r="C1536" s="1">
        <v>23</v>
      </c>
      <c r="D1536" s="5">
        <f>DATE(BaseInfo!$C$8,A1536,B1536)+TIME(C1536-1,0,0) + TIME(BaseInfo!$C$12,BaseInfo!$C$13,0)</f>
        <v>44626.145833333328</v>
      </c>
      <c r="E1536" s="2">
        <f t="shared" si="94"/>
        <v>0</v>
      </c>
      <c r="F1536" s="2">
        <v>-1.2689999999999999</v>
      </c>
      <c r="G1536" s="2">
        <v>2.0459999999999998</v>
      </c>
      <c r="H1536" s="1">
        <v>43.418999999999997</v>
      </c>
      <c r="I1536" s="4">
        <v>0</v>
      </c>
      <c r="J1536" s="11">
        <f t="shared" si="92"/>
        <v>3</v>
      </c>
      <c r="K1536" s="11">
        <f t="shared" si="93"/>
        <v>4</v>
      </c>
      <c r="L1536" s="12">
        <f t="shared" si="95"/>
        <v>2.4075873815917874</v>
      </c>
      <c r="M1536" s="13" cm="1">
        <f t="array" ref="M1536">BaseInfo!$C$10*(1-E1536)*INDEX(BaseInfo!$E$21:$AB$21,K1536)*INDEX(BaseInfo!$E$25:$P$25,J1536)/L1536/MIN(H1536,130)/BaseInfo!$C$6*1000000/3600-IF(I1536&lt;0.1,BaseInfo!$C$15/MIN(H1536,130)*3600,0)</f>
        <v>8.3609834050775529</v>
      </c>
    </row>
    <row r="1537" spans="1:13" x14ac:dyDescent="0.25">
      <c r="A1537" s="1">
        <v>3</v>
      </c>
      <c r="B1537" s="1">
        <v>5</v>
      </c>
      <c r="C1537" s="1">
        <v>24</v>
      </c>
      <c r="D1537" s="5">
        <f>DATE(BaseInfo!$C$8,A1537,B1537)+TIME(C1537-1,0,0) + TIME(BaseInfo!$C$12,BaseInfo!$C$13,0)</f>
        <v>44626.1875</v>
      </c>
      <c r="E1537" s="2">
        <f t="shared" si="94"/>
        <v>0</v>
      </c>
      <c r="F1537" s="2">
        <v>-0.998</v>
      </c>
      <c r="G1537" s="2">
        <v>1.74</v>
      </c>
      <c r="H1537" s="1">
        <v>64.206000000000003</v>
      </c>
      <c r="I1537" s="4">
        <v>0</v>
      </c>
      <c r="J1537" s="11">
        <f t="shared" si="92"/>
        <v>3</v>
      </c>
      <c r="K1537" s="11">
        <f t="shared" si="93"/>
        <v>5</v>
      </c>
      <c r="L1537" s="12">
        <f t="shared" si="95"/>
        <v>2.0058923201408394</v>
      </c>
      <c r="M1537" s="13" cm="1">
        <f t="array" ref="M1537">BaseInfo!$C$10*(1-E1537)*INDEX(BaseInfo!$E$21:$AB$21,K1537)*INDEX(BaseInfo!$E$25:$P$25,J1537)/L1537/MIN(H1537,130)/BaseInfo!$C$6*1000000/3600-IF(I1537&lt;0.1,BaseInfo!$C$15/MIN(H1537,130)*3600,0)</f>
        <v>34.941447253737358</v>
      </c>
    </row>
    <row r="1538" spans="1:13" x14ac:dyDescent="0.25">
      <c r="A1538" s="1">
        <v>3</v>
      </c>
      <c r="B1538" s="1">
        <v>6</v>
      </c>
      <c r="C1538" s="1">
        <v>1</v>
      </c>
      <c r="D1538" s="5">
        <f>DATE(BaseInfo!$C$8,A1538,B1538)+TIME(C1538-1,0,0) + TIME(BaseInfo!$C$12,BaseInfo!$C$13,0)</f>
        <v>44626.229166666664</v>
      </c>
      <c r="E1538" s="2">
        <f t="shared" si="94"/>
        <v>0</v>
      </c>
      <c r="F1538" s="2">
        <v>-0.79400000000000004</v>
      </c>
      <c r="G1538" s="2">
        <v>1.5329999999999999</v>
      </c>
      <c r="H1538" s="1">
        <v>76.268000000000001</v>
      </c>
      <c r="I1538" s="4">
        <v>0</v>
      </c>
      <c r="J1538" s="11">
        <f t="shared" ref="J1538:J1601" si="96">MONTH(D1538)</f>
        <v>3</v>
      </c>
      <c r="K1538" s="11">
        <f t="shared" ref="K1538:K1601" si="97">HOUR(D1538)+1</f>
        <v>6</v>
      </c>
      <c r="L1538" s="12">
        <f t="shared" si="95"/>
        <v>1.7264197056335981</v>
      </c>
      <c r="M1538" s="13" cm="1">
        <f t="array" ref="M1538">BaseInfo!$C$10*(1-E1538)*INDEX(BaseInfo!$E$21:$AB$21,K1538)*INDEX(BaseInfo!$E$25:$P$25,J1538)/L1538/MIN(H1538,130)/BaseInfo!$C$6*1000000/3600-IF(I1538&lt;0.1,BaseInfo!$C$15/MIN(H1538,130)*3600,0)</f>
        <v>61.382161732065519</v>
      </c>
    </row>
    <row r="1539" spans="1:13" x14ac:dyDescent="0.25">
      <c r="A1539" s="1">
        <v>3</v>
      </c>
      <c r="B1539" s="1">
        <v>6</v>
      </c>
      <c r="C1539" s="1">
        <v>2</v>
      </c>
      <c r="D1539" s="5">
        <f>DATE(BaseInfo!$C$8,A1539,B1539)+TIME(C1539-1,0,0) + TIME(BaseInfo!$C$12,BaseInfo!$C$13,0)</f>
        <v>44626.270833333328</v>
      </c>
      <c r="E1539" s="2">
        <f t="shared" ref="E1539:E1602" si="98">IF(AND(I1539&gt;0.1,I1539&lt;1),(I1539-0.1)/0.9*0.7,IF(AND(I1539&gt;=1,I1539&lt;4),(I1539-4)/3*0.25+0.7,IF(I1539&gt;=4,0.99,0)))</f>
        <v>0</v>
      </c>
      <c r="F1539" s="2">
        <v>-0.79800000000000004</v>
      </c>
      <c r="G1539" s="2">
        <v>1.585</v>
      </c>
      <c r="H1539" s="1">
        <v>82.424999999999997</v>
      </c>
      <c r="I1539" s="4">
        <v>0</v>
      </c>
      <c r="J1539" s="11">
        <f t="shared" si="96"/>
        <v>3</v>
      </c>
      <c r="K1539" s="11">
        <f t="shared" si="97"/>
        <v>7</v>
      </c>
      <c r="L1539" s="12">
        <f t="shared" ref="L1539:L1602" si="99">SQRT(F1539*F1539+G1539*G1539)</f>
        <v>1.7745503655856039</v>
      </c>
      <c r="M1539" s="13" cm="1">
        <f t="array" ref="M1539">BaseInfo!$C$10*(1-E1539)*INDEX(BaseInfo!$E$21:$AB$21,K1539)*INDEX(BaseInfo!$E$25:$P$25,J1539)/L1539/MIN(H1539,130)/BaseInfo!$C$6*1000000/3600-IF(I1539&lt;0.1,BaseInfo!$C$15/MIN(H1539,130)*3600,0)</f>
        <v>78.940343557780693</v>
      </c>
    </row>
    <row r="1540" spans="1:13" x14ac:dyDescent="0.25">
      <c r="A1540" s="1">
        <v>3</v>
      </c>
      <c r="B1540" s="1">
        <v>6</v>
      </c>
      <c r="C1540" s="1">
        <v>3</v>
      </c>
      <c r="D1540" s="5">
        <f>DATE(BaseInfo!$C$8,A1540,B1540)+TIME(C1540-1,0,0) + TIME(BaseInfo!$C$12,BaseInfo!$C$13,0)</f>
        <v>44626.3125</v>
      </c>
      <c r="E1540" s="2">
        <f t="shared" si="98"/>
        <v>0</v>
      </c>
      <c r="F1540" s="2">
        <v>-0.65800000000000003</v>
      </c>
      <c r="G1540" s="2">
        <v>1.5780000000000001</v>
      </c>
      <c r="H1540" s="1">
        <v>176.505</v>
      </c>
      <c r="I1540" s="4">
        <v>0</v>
      </c>
      <c r="J1540" s="11">
        <f t="shared" si="96"/>
        <v>3</v>
      </c>
      <c r="K1540" s="11">
        <f t="shared" si="97"/>
        <v>8</v>
      </c>
      <c r="L1540" s="12">
        <f t="shared" si="99"/>
        <v>1.7096923699894084</v>
      </c>
      <c r="M1540" s="13" cm="1">
        <f t="array" ref="M1540">BaseInfo!$C$10*(1-E1540)*INDEX(BaseInfo!$E$21:$AB$21,K1540)*INDEX(BaseInfo!$E$25:$P$25,J1540)/L1540/MIN(H1540,130)/BaseInfo!$C$6*1000000/3600-IF(I1540&lt;0.1,BaseInfo!$C$15/MIN(H1540,130)*3600,0)</f>
        <v>75.5510742585938</v>
      </c>
    </row>
    <row r="1541" spans="1:13" x14ac:dyDescent="0.25">
      <c r="A1541" s="1">
        <v>3</v>
      </c>
      <c r="B1541" s="1">
        <v>6</v>
      </c>
      <c r="C1541" s="1">
        <v>4</v>
      </c>
      <c r="D1541" s="5">
        <f>DATE(BaseInfo!$C$8,A1541,B1541)+TIME(C1541-1,0,0) + TIME(BaseInfo!$C$12,BaseInfo!$C$13,0)</f>
        <v>44626.354166666664</v>
      </c>
      <c r="E1541" s="2">
        <f t="shared" si="98"/>
        <v>0</v>
      </c>
      <c r="F1541" s="2">
        <v>-0.39200000000000002</v>
      </c>
      <c r="G1541" s="2">
        <v>1.242</v>
      </c>
      <c r="H1541" s="1">
        <v>241.94200000000001</v>
      </c>
      <c r="I1541" s="4">
        <v>0</v>
      </c>
      <c r="J1541" s="11">
        <f t="shared" si="96"/>
        <v>3</v>
      </c>
      <c r="K1541" s="11">
        <f t="shared" si="97"/>
        <v>9</v>
      </c>
      <c r="L1541" s="12">
        <f t="shared" si="99"/>
        <v>1.3023931818003349</v>
      </c>
      <c r="M1541" s="13" cm="1">
        <f t="array" ref="M1541">BaseInfo!$C$10*(1-E1541)*INDEX(BaseInfo!$E$21:$AB$21,K1541)*INDEX(BaseInfo!$E$25:$P$25,J1541)/L1541/MIN(H1541,130)/BaseInfo!$C$6*1000000/3600-IF(I1541&lt;0.1,BaseInfo!$C$15/MIN(H1541,130)*3600,0)</f>
        <v>130.88834570631616</v>
      </c>
    </row>
    <row r="1542" spans="1:13" x14ac:dyDescent="0.25">
      <c r="A1542" s="1">
        <v>3</v>
      </c>
      <c r="B1542" s="1">
        <v>6</v>
      </c>
      <c r="C1542" s="1">
        <v>5</v>
      </c>
      <c r="D1542" s="5">
        <f>DATE(BaseInfo!$C$8,A1542,B1542)+TIME(C1542-1,0,0) + TIME(BaseInfo!$C$12,BaseInfo!$C$13,0)</f>
        <v>44626.395833333328</v>
      </c>
      <c r="E1542" s="2">
        <f t="shared" si="98"/>
        <v>0</v>
      </c>
      <c r="F1542" s="2">
        <v>-0.28599999999999998</v>
      </c>
      <c r="G1542" s="2">
        <v>1.258</v>
      </c>
      <c r="H1542" s="1">
        <v>317.50799999999998</v>
      </c>
      <c r="I1542" s="4">
        <v>0</v>
      </c>
      <c r="J1542" s="11">
        <f t="shared" si="96"/>
        <v>3</v>
      </c>
      <c r="K1542" s="11">
        <f t="shared" si="97"/>
        <v>10</v>
      </c>
      <c r="L1542" s="12">
        <f t="shared" si="99"/>
        <v>1.2901007712578114</v>
      </c>
      <c r="M1542" s="13" cm="1">
        <f t="array" ref="M1542">BaseInfo!$C$10*(1-E1542)*INDEX(BaseInfo!$E$21:$AB$21,K1542)*INDEX(BaseInfo!$E$25:$P$25,J1542)/L1542/MIN(H1542,130)/BaseInfo!$C$6*1000000/3600-IF(I1542&lt;0.1,BaseInfo!$C$15/MIN(H1542,130)*3600,0)</f>
        <v>152.92050010826014</v>
      </c>
    </row>
    <row r="1543" spans="1:13" x14ac:dyDescent="0.25">
      <c r="A1543" s="1">
        <v>3</v>
      </c>
      <c r="B1543" s="1">
        <v>6</v>
      </c>
      <c r="C1543" s="1">
        <v>6</v>
      </c>
      <c r="D1543" s="5">
        <f>DATE(BaseInfo!$C$8,A1543,B1543)+TIME(C1543-1,0,0) + TIME(BaseInfo!$C$12,BaseInfo!$C$13,0)</f>
        <v>44626.4375</v>
      </c>
      <c r="E1543" s="2">
        <f t="shared" si="98"/>
        <v>0</v>
      </c>
      <c r="F1543" s="2">
        <v>-0.44800000000000001</v>
      </c>
      <c r="G1543" s="2">
        <v>1.288</v>
      </c>
      <c r="H1543" s="1">
        <v>508.08300000000003</v>
      </c>
      <c r="I1543" s="4">
        <v>0</v>
      </c>
      <c r="J1543" s="11">
        <f t="shared" si="96"/>
        <v>3</v>
      </c>
      <c r="K1543" s="11">
        <f t="shared" si="97"/>
        <v>11</v>
      </c>
      <c r="L1543" s="12">
        <f t="shared" si="99"/>
        <v>1.3636891141312231</v>
      </c>
      <c r="M1543" s="13" cm="1">
        <f t="array" ref="M1543">BaseInfo!$C$10*(1-E1543)*INDEX(BaseInfo!$E$21:$AB$21,K1543)*INDEX(BaseInfo!$E$25:$P$25,J1543)/L1543/MIN(H1543,130)/BaseInfo!$C$6*1000000/3600-IF(I1543&lt;0.1,BaseInfo!$C$15/MIN(H1543,130)*3600,0)</f>
        <v>115.06140367705663</v>
      </c>
    </row>
    <row r="1544" spans="1:13" x14ac:dyDescent="0.25">
      <c r="A1544" s="1">
        <v>3</v>
      </c>
      <c r="B1544" s="1">
        <v>6</v>
      </c>
      <c r="C1544" s="1">
        <v>7</v>
      </c>
      <c r="D1544" s="5">
        <f>DATE(BaseInfo!$C$8,A1544,B1544)+TIME(C1544-1,0,0) + TIME(BaseInfo!$C$12,BaseInfo!$C$13,0)</f>
        <v>44626.479166666664</v>
      </c>
      <c r="E1544" s="2">
        <f t="shared" si="98"/>
        <v>0</v>
      </c>
      <c r="F1544" s="2">
        <v>-0.44700000000000001</v>
      </c>
      <c r="G1544" s="2">
        <v>1.206</v>
      </c>
      <c r="H1544" s="1">
        <v>864.08100000000002</v>
      </c>
      <c r="I1544" s="4">
        <v>0</v>
      </c>
      <c r="J1544" s="11">
        <f t="shared" si="96"/>
        <v>3</v>
      </c>
      <c r="K1544" s="11">
        <f t="shared" si="97"/>
        <v>12</v>
      </c>
      <c r="L1544" s="12">
        <f t="shared" si="99"/>
        <v>1.2861745604699231</v>
      </c>
      <c r="M1544" s="13" cm="1">
        <f t="array" ref="M1544">BaseInfo!$C$10*(1-E1544)*INDEX(BaseInfo!$E$21:$AB$21,K1544)*INDEX(BaseInfo!$E$25:$P$25,J1544)/L1544/MIN(H1544,130)/BaseInfo!$C$6*1000000/3600-IF(I1544&lt;0.1,BaseInfo!$C$15/MIN(H1544,130)*3600,0)</f>
        <v>101.34076490071239</v>
      </c>
    </row>
    <row r="1545" spans="1:13" x14ac:dyDescent="0.25">
      <c r="A1545" s="1">
        <v>3</v>
      </c>
      <c r="B1545" s="1">
        <v>6</v>
      </c>
      <c r="C1545" s="1">
        <v>8</v>
      </c>
      <c r="D1545" s="5">
        <f>DATE(BaseInfo!$C$8,A1545,B1545)+TIME(C1545-1,0,0) + TIME(BaseInfo!$C$12,BaseInfo!$C$13,0)</f>
        <v>44626.520833333328</v>
      </c>
      <c r="E1545" s="2">
        <f t="shared" si="98"/>
        <v>0</v>
      </c>
      <c r="F1545" s="2">
        <v>-0.309</v>
      </c>
      <c r="G1545" s="2">
        <v>1.2569999999999999</v>
      </c>
      <c r="H1545" s="1">
        <v>1240.7650000000001</v>
      </c>
      <c r="I1545" s="4">
        <v>0</v>
      </c>
      <c r="J1545" s="11">
        <f t="shared" si="96"/>
        <v>3</v>
      </c>
      <c r="K1545" s="11">
        <f t="shared" si="97"/>
        <v>13</v>
      </c>
      <c r="L1545" s="12">
        <f t="shared" si="99"/>
        <v>1.2944226512233166</v>
      </c>
      <c r="M1545" s="13" cm="1">
        <f t="array" ref="M1545">BaseInfo!$C$10*(1-E1545)*INDEX(BaseInfo!$E$21:$AB$21,K1545)*INDEX(BaseInfo!$E$25:$P$25,J1545)/L1545/MIN(H1545,130)/BaseInfo!$C$6*1000000/3600-IF(I1545&lt;0.1,BaseInfo!$C$15/MIN(H1545,130)*3600,0)</f>
        <v>100.67737362599267</v>
      </c>
    </row>
    <row r="1546" spans="1:13" x14ac:dyDescent="0.25">
      <c r="A1546" s="1">
        <v>3</v>
      </c>
      <c r="B1546" s="1">
        <v>6</v>
      </c>
      <c r="C1546" s="1">
        <v>9</v>
      </c>
      <c r="D1546" s="5">
        <f>DATE(BaseInfo!$C$8,A1546,B1546)+TIME(C1546-1,0,0) + TIME(BaseInfo!$C$12,BaseInfo!$C$13,0)</f>
        <v>44626.5625</v>
      </c>
      <c r="E1546" s="2">
        <f t="shared" si="98"/>
        <v>0</v>
      </c>
      <c r="F1546" s="2">
        <v>0.37</v>
      </c>
      <c r="G1546" s="2">
        <v>1.5680000000000001</v>
      </c>
      <c r="H1546" s="1">
        <v>1461.3109999999999</v>
      </c>
      <c r="I1546" s="4">
        <v>0</v>
      </c>
      <c r="J1546" s="11">
        <f t="shared" si="96"/>
        <v>3</v>
      </c>
      <c r="K1546" s="11">
        <f t="shared" si="97"/>
        <v>14</v>
      </c>
      <c r="L1546" s="12">
        <f t="shared" si="99"/>
        <v>1.6110630031131621</v>
      </c>
      <c r="M1546" s="13" cm="1">
        <f t="array" ref="M1546">BaseInfo!$C$10*(1-E1546)*INDEX(BaseInfo!$E$21:$AB$21,K1546)*INDEX(BaseInfo!$E$25:$P$25,J1546)/L1546/MIN(H1546,130)/BaseInfo!$C$6*1000000/3600-IF(I1546&lt;0.1,BaseInfo!$C$15/MIN(H1546,130)*3600,0)</f>
        <v>80.345847699186677</v>
      </c>
    </row>
    <row r="1547" spans="1:13" x14ac:dyDescent="0.25">
      <c r="A1547" s="1">
        <v>3</v>
      </c>
      <c r="B1547" s="1">
        <v>6</v>
      </c>
      <c r="C1547" s="1">
        <v>10</v>
      </c>
      <c r="D1547" s="5">
        <f>DATE(BaseInfo!$C$8,A1547,B1547)+TIME(C1547-1,0,0) + TIME(BaseInfo!$C$12,BaseInfo!$C$13,0)</f>
        <v>44626.604166666664</v>
      </c>
      <c r="E1547" s="2">
        <f t="shared" si="98"/>
        <v>0</v>
      </c>
      <c r="F1547" s="2">
        <v>0.34399999999999997</v>
      </c>
      <c r="G1547" s="2">
        <v>1.752</v>
      </c>
      <c r="H1547" s="1">
        <v>1538.675</v>
      </c>
      <c r="I1547" s="4">
        <v>0</v>
      </c>
      <c r="J1547" s="11">
        <f t="shared" si="96"/>
        <v>3</v>
      </c>
      <c r="K1547" s="11">
        <f t="shared" si="97"/>
        <v>15</v>
      </c>
      <c r="L1547" s="12">
        <f t="shared" si="99"/>
        <v>1.7854523236423872</v>
      </c>
      <c r="M1547" s="13" cm="1">
        <f t="array" ref="M1547">BaseInfo!$C$10*(1-E1547)*INDEX(BaseInfo!$E$21:$AB$21,K1547)*INDEX(BaseInfo!$E$25:$P$25,J1547)/L1547/MIN(H1547,130)/BaseInfo!$C$6*1000000/3600-IF(I1547&lt;0.1,BaseInfo!$C$15/MIN(H1547,130)*3600,0)</f>
        <v>72.227802838559171</v>
      </c>
    </row>
    <row r="1548" spans="1:13" x14ac:dyDescent="0.25">
      <c r="A1548" s="1">
        <v>3</v>
      </c>
      <c r="B1548" s="1">
        <v>6</v>
      </c>
      <c r="C1548" s="1">
        <v>11</v>
      </c>
      <c r="D1548" s="5">
        <f>DATE(BaseInfo!$C$8,A1548,B1548)+TIME(C1548-1,0,0) + TIME(BaseInfo!$C$12,BaseInfo!$C$13,0)</f>
        <v>44626.645833333328</v>
      </c>
      <c r="E1548" s="2">
        <f t="shared" si="98"/>
        <v>0</v>
      </c>
      <c r="F1548" s="2">
        <v>0.20699999999999999</v>
      </c>
      <c r="G1548" s="2">
        <v>1.8919999999999999</v>
      </c>
      <c r="H1548" s="1">
        <v>1453.1030000000001</v>
      </c>
      <c r="I1548" s="4">
        <v>0</v>
      </c>
      <c r="J1548" s="11">
        <f t="shared" si="96"/>
        <v>3</v>
      </c>
      <c r="K1548" s="11">
        <f t="shared" si="97"/>
        <v>16</v>
      </c>
      <c r="L1548" s="12">
        <f t="shared" si="99"/>
        <v>1.9032900462094577</v>
      </c>
      <c r="M1548" s="13" cm="1">
        <f t="array" ref="M1548">BaseInfo!$C$10*(1-E1548)*INDEX(BaseInfo!$E$21:$AB$21,K1548)*INDEX(BaseInfo!$E$25:$P$25,J1548)/L1548/MIN(H1548,130)/BaseInfo!$C$6*1000000/3600-IF(I1548&lt;0.1,BaseInfo!$C$15/MIN(H1548,130)*3600,0)</f>
        <v>81.655291822894554</v>
      </c>
    </row>
    <row r="1549" spans="1:13" x14ac:dyDescent="0.25">
      <c r="A1549" s="1">
        <v>3</v>
      </c>
      <c r="B1549" s="1">
        <v>6</v>
      </c>
      <c r="C1549" s="1">
        <v>12</v>
      </c>
      <c r="D1549" s="5">
        <f>DATE(BaseInfo!$C$8,A1549,B1549)+TIME(C1549-1,0,0) + TIME(BaseInfo!$C$12,BaseInfo!$C$13,0)</f>
        <v>44626.6875</v>
      </c>
      <c r="E1549" s="2">
        <f t="shared" si="98"/>
        <v>0</v>
      </c>
      <c r="F1549" s="2">
        <v>7.5999999999999998E-2</v>
      </c>
      <c r="G1549" s="2">
        <v>2.0089999999999999</v>
      </c>
      <c r="H1549" s="1">
        <v>1089.0129999999999</v>
      </c>
      <c r="I1549" s="4">
        <v>0</v>
      </c>
      <c r="J1549" s="11">
        <f t="shared" si="96"/>
        <v>3</v>
      </c>
      <c r="K1549" s="11">
        <f t="shared" si="97"/>
        <v>17</v>
      </c>
      <c r="L1549" s="12">
        <f t="shared" si="99"/>
        <v>2.0104370171681576</v>
      </c>
      <c r="M1549" s="13" cm="1">
        <f t="array" ref="M1549">BaseInfo!$C$10*(1-E1549)*INDEX(BaseInfo!$E$21:$AB$21,K1549)*INDEX(BaseInfo!$E$25:$P$25,J1549)/L1549/MIN(H1549,130)/BaseInfo!$C$6*1000000/3600-IF(I1549&lt;0.1,BaseInfo!$C$15/MIN(H1549,130)*3600,0)</f>
        <v>97.137127981013066</v>
      </c>
    </row>
    <row r="1550" spans="1:13" x14ac:dyDescent="0.25">
      <c r="A1550" s="1">
        <v>3</v>
      </c>
      <c r="B1550" s="1">
        <v>6</v>
      </c>
      <c r="C1550" s="1">
        <v>13</v>
      </c>
      <c r="D1550" s="5">
        <f>DATE(BaseInfo!$C$8,A1550,B1550)+TIME(C1550-1,0,0) + TIME(BaseInfo!$C$12,BaseInfo!$C$13,0)</f>
        <v>44626.729166666664</v>
      </c>
      <c r="E1550" s="2">
        <f t="shared" si="98"/>
        <v>0</v>
      </c>
      <c r="F1550" s="2">
        <v>-0.26100000000000001</v>
      </c>
      <c r="G1550" s="2">
        <v>1.895</v>
      </c>
      <c r="H1550" s="1">
        <v>60.502000000000002</v>
      </c>
      <c r="I1550" s="4">
        <v>0</v>
      </c>
      <c r="J1550" s="11">
        <f t="shared" si="96"/>
        <v>3</v>
      </c>
      <c r="K1550" s="11">
        <f t="shared" si="97"/>
        <v>18</v>
      </c>
      <c r="L1550" s="12">
        <f t="shared" si="99"/>
        <v>1.9128894374741057</v>
      </c>
      <c r="M1550" s="13" cm="1">
        <f t="array" ref="M1550">BaseInfo!$C$10*(1-E1550)*INDEX(BaseInfo!$E$21:$AB$21,K1550)*INDEX(BaseInfo!$E$25:$P$25,J1550)/L1550/MIN(H1550,130)/BaseInfo!$C$6*1000000/3600-IF(I1550&lt;0.1,BaseInfo!$C$15/MIN(H1550,130)*3600,0)</f>
        <v>219.66446369388399</v>
      </c>
    </row>
    <row r="1551" spans="1:13" x14ac:dyDescent="0.25">
      <c r="A1551" s="1">
        <v>3</v>
      </c>
      <c r="B1551" s="1">
        <v>6</v>
      </c>
      <c r="C1551" s="1">
        <v>14</v>
      </c>
      <c r="D1551" s="5">
        <f>DATE(BaseInfo!$C$8,A1551,B1551)+TIME(C1551-1,0,0) + TIME(BaseInfo!$C$12,BaseInfo!$C$13,0)</f>
        <v>44626.770833333328</v>
      </c>
      <c r="E1551" s="2">
        <f t="shared" si="98"/>
        <v>0</v>
      </c>
      <c r="F1551" s="2">
        <v>0.32700000000000001</v>
      </c>
      <c r="G1551" s="2">
        <v>2.3959999999999999</v>
      </c>
      <c r="H1551" s="1">
        <v>38.56</v>
      </c>
      <c r="I1551" s="4">
        <v>0</v>
      </c>
      <c r="J1551" s="11">
        <f t="shared" si="96"/>
        <v>3</v>
      </c>
      <c r="K1551" s="11">
        <f t="shared" si="97"/>
        <v>19</v>
      </c>
      <c r="L1551" s="12">
        <f t="shared" si="99"/>
        <v>2.4182111156803492</v>
      </c>
      <c r="M1551" s="13" cm="1">
        <f t="array" ref="M1551">BaseInfo!$C$10*(1-E1551)*INDEX(BaseInfo!$E$21:$AB$21,K1551)*INDEX(BaseInfo!$E$25:$P$25,J1551)/L1551/MIN(H1551,130)/BaseInfo!$C$6*1000000/3600-IF(I1551&lt;0.1,BaseInfo!$C$15/MIN(H1551,130)*3600,0)</f>
        <v>270.68819813835967</v>
      </c>
    </row>
    <row r="1552" spans="1:13" x14ac:dyDescent="0.25">
      <c r="A1552" s="1">
        <v>3</v>
      </c>
      <c r="B1552" s="1">
        <v>6</v>
      </c>
      <c r="C1552" s="1">
        <v>15</v>
      </c>
      <c r="D1552" s="5">
        <f>DATE(BaseInfo!$C$8,A1552,B1552)+TIME(C1552-1,0,0) + TIME(BaseInfo!$C$12,BaseInfo!$C$13,0)</f>
        <v>44626.8125</v>
      </c>
      <c r="E1552" s="2">
        <f t="shared" si="98"/>
        <v>0</v>
      </c>
      <c r="F1552" s="2">
        <v>1.7290000000000001</v>
      </c>
      <c r="G1552" s="2">
        <v>2.2559999999999998</v>
      </c>
      <c r="H1552" s="1">
        <v>39.465000000000003</v>
      </c>
      <c r="I1552" s="4">
        <v>0</v>
      </c>
      <c r="J1552" s="11">
        <f t="shared" si="96"/>
        <v>3</v>
      </c>
      <c r="K1552" s="11">
        <f t="shared" si="97"/>
        <v>20</v>
      </c>
      <c r="L1552" s="12">
        <f t="shared" si="99"/>
        <v>2.842354129942291</v>
      </c>
      <c r="M1552" s="13" cm="1">
        <f t="array" ref="M1552">BaseInfo!$C$10*(1-E1552)*INDEX(BaseInfo!$E$21:$AB$21,K1552)*INDEX(BaseInfo!$E$25:$P$25,J1552)/L1552/MIN(H1552,130)/BaseInfo!$C$6*1000000/3600-IF(I1552&lt;0.1,BaseInfo!$C$15/MIN(H1552,130)*3600,0)</f>
        <v>192.61647828280636</v>
      </c>
    </row>
    <row r="1553" spans="1:13" x14ac:dyDescent="0.25">
      <c r="A1553" s="1">
        <v>3</v>
      </c>
      <c r="B1553" s="1">
        <v>6</v>
      </c>
      <c r="C1553" s="1">
        <v>16</v>
      </c>
      <c r="D1553" s="5">
        <f>DATE(BaseInfo!$C$8,A1553,B1553)+TIME(C1553-1,0,0) + TIME(BaseInfo!$C$12,BaseInfo!$C$13,0)</f>
        <v>44626.854166666664</v>
      </c>
      <c r="E1553" s="2">
        <f t="shared" si="98"/>
        <v>0</v>
      </c>
      <c r="F1553" s="2">
        <v>3.2170000000000001</v>
      </c>
      <c r="G1553" s="2">
        <v>1.0589999999999999</v>
      </c>
      <c r="H1553" s="1">
        <v>42.36</v>
      </c>
      <c r="I1553" s="4">
        <v>0</v>
      </c>
      <c r="J1553" s="11">
        <f t="shared" si="96"/>
        <v>3</v>
      </c>
      <c r="K1553" s="11">
        <f t="shared" si="97"/>
        <v>21</v>
      </c>
      <c r="L1553" s="12">
        <f t="shared" si="99"/>
        <v>3.3868229950796072</v>
      </c>
      <c r="M1553" s="13" cm="1">
        <f t="array" ref="M1553">BaseInfo!$C$10*(1-E1553)*INDEX(BaseInfo!$E$21:$AB$21,K1553)*INDEX(BaseInfo!$E$25:$P$25,J1553)/L1553/MIN(H1553,130)/BaseInfo!$C$6*1000000/3600-IF(I1553&lt;0.1,BaseInfo!$C$15/MIN(H1553,130)*3600,0)</f>
        <v>112.83673782224096</v>
      </c>
    </row>
    <row r="1554" spans="1:13" x14ac:dyDescent="0.25">
      <c r="A1554" s="1">
        <v>3</v>
      </c>
      <c r="B1554" s="1">
        <v>6</v>
      </c>
      <c r="C1554" s="1">
        <v>17</v>
      </c>
      <c r="D1554" s="5">
        <f>DATE(BaseInfo!$C$8,A1554,B1554)+TIME(C1554-1,0,0) + TIME(BaseInfo!$C$12,BaseInfo!$C$13,0)</f>
        <v>44626.895833333328</v>
      </c>
      <c r="E1554" s="2">
        <f t="shared" si="98"/>
        <v>0</v>
      </c>
      <c r="F1554" s="2">
        <v>3.3650000000000002</v>
      </c>
      <c r="G1554" s="2">
        <v>0.82799999999999996</v>
      </c>
      <c r="H1554" s="1">
        <v>43.975999999999999</v>
      </c>
      <c r="I1554" s="4">
        <v>0</v>
      </c>
      <c r="J1554" s="11">
        <f t="shared" si="96"/>
        <v>3</v>
      </c>
      <c r="K1554" s="11">
        <f t="shared" si="97"/>
        <v>22</v>
      </c>
      <c r="L1554" s="12">
        <f t="shared" si="99"/>
        <v>3.4653728515125182</v>
      </c>
      <c r="M1554" s="13" cm="1">
        <f t="array" ref="M1554">BaseInfo!$C$10*(1-E1554)*INDEX(BaseInfo!$E$21:$AB$21,K1554)*INDEX(BaseInfo!$E$25:$P$25,J1554)/L1554/MIN(H1554,130)/BaseInfo!$C$6*1000000/3600-IF(I1554&lt;0.1,BaseInfo!$C$15/MIN(H1554,130)*3600,0)</f>
        <v>71.772843494894886</v>
      </c>
    </row>
    <row r="1555" spans="1:13" x14ac:dyDescent="0.25">
      <c r="A1555" s="1">
        <v>3</v>
      </c>
      <c r="B1555" s="1">
        <v>6</v>
      </c>
      <c r="C1555" s="1">
        <v>18</v>
      </c>
      <c r="D1555" s="5">
        <f>DATE(BaseInfo!$C$8,A1555,B1555)+TIME(C1555-1,0,0) + TIME(BaseInfo!$C$12,BaseInfo!$C$13,0)</f>
        <v>44626.9375</v>
      </c>
      <c r="E1555" s="2">
        <f t="shared" si="98"/>
        <v>0</v>
      </c>
      <c r="F1555" s="2">
        <v>3.2189999999999999</v>
      </c>
      <c r="G1555" s="2">
        <v>0.82299999999999995</v>
      </c>
      <c r="H1555" s="1">
        <v>45.146000000000001</v>
      </c>
      <c r="I1555" s="4">
        <v>0</v>
      </c>
      <c r="J1555" s="11">
        <f t="shared" si="96"/>
        <v>3</v>
      </c>
      <c r="K1555" s="11">
        <f t="shared" si="97"/>
        <v>23</v>
      </c>
      <c r="L1555" s="12">
        <f t="shared" si="99"/>
        <v>3.322542701004759</v>
      </c>
      <c r="M1555" s="13" cm="1">
        <f t="array" ref="M1555">BaseInfo!$C$10*(1-E1555)*INDEX(BaseInfo!$E$21:$AB$21,K1555)*INDEX(BaseInfo!$E$25:$P$25,J1555)/L1555/MIN(H1555,130)/BaseInfo!$C$6*1000000/3600-IF(I1555&lt;0.1,BaseInfo!$C$15/MIN(H1555,130)*3600,0)</f>
        <v>26.840927960121782</v>
      </c>
    </row>
    <row r="1556" spans="1:13" x14ac:dyDescent="0.25">
      <c r="A1556" s="1">
        <v>3</v>
      </c>
      <c r="B1556" s="1">
        <v>6</v>
      </c>
      <c r="C1556" s="1">
        <v>19</v>
      </c>
      <c r="D1556" s="5">
        <f>DATE(BaseInfo!$C$8,A1556,B1556)+TIME(C1556-1,0,0) + TIME(BaseInfo!$C$12,BaseInfo!$C$13,0)</f>
        <v>44626.979166666664</v>
      </c>
      <c r="E1556" s="2">
        <f t="shared" si="98"/>
        <v>0</v>
      </c>
      <c r="F1556" s="2">
        <v>2.831</v>
      </c>
      <c r="G1556" s="2">
        <v>1.274</v>
      </c>
      <c r="H1556" s="1">
        <v>42.807000000000002</v>
      </c>
      <c r="I1556" s="4">
        <v>0</v>
      </c>
      <c r="J1556" s="11">
        <f t="shared" si="96"/>
        <v>3</v>
      </c>
      <c r="K1556" s="11">
        <f t="shared" si="97"/>
        <v>24</v>
      </c>
      <c r="L1556" s="12">
        <f t="shared" si="99"/>
        <v>3.1044543804024562</v>
      </c>
      <c r="M1556" s="13" cm="1">
        <f t="array" ref="M1556">BaseInfo!$C$10*(1-E1556)*INDEX(BaseInfo!$E$21:$AB$21,K1556)*INDEX(BaseInfo!$E$25:$P$25,J1556)/L1556/MIN(H1556,130)/BaseInfo!$C$6*1000000/3600-IF(I1556&lt;0.1,BaseInfo!$C$15/MIN(H1556,130)*3600,0)</f>
        <v>4.6890844479324354</v>
      </c>
    </row>
    <row r="1557" spans="1:13" x14ac:dyDescent="0.25">
      <c r="A1557" s="1">
        <v>3</v>
      </c>
      <c r="B1557" s="1">
        <v>6</v>
      </c>
      <c r="C1557" s="1">
        <v>20</v>
      </c>
      <c r="D1557" s="5">
        <f>DATE(BaseInfo!$C$8,A1557,B1557)+TIME(C1557-1,0,0) + TIME(BaseInfo!$C$12,BaseInfo!$C$13,0)</f>
        <v>44627.020833333328</v>
      </c>
      <c r="E1557" s="2">
        <f t="shared" si="98"/>
        <v>0</v>
      </c>
      <c r="F1557" s="2">
        <v>2.258</v>
      </c>
      <c r="G1557" s="2">
        <v>1.8520000000000001</v>
      </c>
      <c r="H1557" s="1">
        <v>43.320999999999998</v>
      </c>
      <c r="I1557" s="4">
        <v>0</v>
      </c>
      <c r="J1557" s="11">
        <f t="shared" si="96"/>
        <v>3</v>
      </c>
      <c r="K1557" s="11">
        <f t="shared" si="97"/>
        <v>1</v>
      </c>
      <c r="L1557" s="12">
        <f t="shared" si="99"/>
        <v>2.9203540881201375</v>
      </c>
      <c r="M1557" s="13" cm="1">
        <f t="array" ref="M1557">BaseInfo!$C$10*(1-E1557)*INDEX(BaseInfo!$E$21:$AB$21,K1557)*INDEX(BaseInfo!$E$25:$P$25,J1557)/L1557/MIN(H1557,130)/BaseInfo!$C$6*1000000/3600-IF(I1557&lt;0.1,BaseInfo!$C$15/MIN(H1557,130)*3600,0)</f>
        <v>5.4494126852056048</v>
      </c>
    </row>
    <row r="1558" spans="1:13" x14ac:dyDescent="0.25">
      <c r="A1558" s="1">
        <v>3</v>
      </c>
      <c r="B1558" s="1">
        <v>6</v>
      </c>
      <c r="C1558" s="1">
        <v>21</v>
      </c>
      <c r="D1558" s="5">
        <f>DATE(BaseInfo!$C$8,A1558,B1558)+TIME(C1558-1,0,0) + TIME(BaseInfo!$C$12,BaseInfo!$C$13,0)</f>
        <v>44627.0625</v>
      </c>
      <c r="E1558" s="2">
        <f t="shared" si="98"/>
        <v>0</v>
      </c>
      <c r="F1558" s="2">
        <v>1.7789999999999999</v>
      </c>
      <c r="G1558" s="2">
        <v>2.4060000000000001</v>
      </c>
      <c r="H1558" s="1">
        <v>52.976999999999997</v>
      </c>
      <c r="I1558" s="4">
        <v>0</v>
      </c>
      <c r="J1558" s="11">
        <f t="shared" si="96"/>
        <v>3</v>
      </c>
      <c r="K1558" s="11">
        <f t="shared" si="97"/>
        <v>2</v>
      </c>
      <c r="L1558" s="12">
        <f t="shared" si="99"/>
        <v>2.9922695399980266</v>
      </c>
      <c r="M1558" s="13" cm="1">
        <f t="array" ref="M1558">BaseInfo!$C$10*(1-E1558)*INDEX(BaseInfo!$E$21:$AB$21,K1558)*INDEX(BaseInfo!$E$25:$P$25,J1558)/L1558/MIN(H1558,130)/BaseInfo!$C$6*1000000/3600-IF(I1558&lt;0.1,BaseInfo!$C$15/MIN(H1558,130)*3600,0)</f>
        <v>4.1857431432978878</v>
      </c>
    </row>
    <row r="1559" spans="1:13" x14ac:dyDescent="0.25">
      <c r="A1559" s="1">
        <v>3</v>
      </c>
      <c r="B1559" s="1">
        <v>6</v>
      </c>
      <c r="C1559" s="1">
        <v>22</v>
      </c>
      <c r="D1559" s="5">
        <f>DATE(BaseInfo!$C$8,A1559,B1559)+TIME(C1559-1,0,0) + TIME(BaseInfo!$C$12,BaseInfo!$C$13,0)</f>
        <v>44627.104166666664</v>
      </c>
      <c r="E1559" s="2">
        <f t="shared" si="98"/>
        <v>0</v>
      </c>
      <c r="F1559" s="2">
        <v>1.736</v>
      </c>
      <c r="G1559" s="2">
        <v>2.4670000000000001</v>
      </c>
      <c r="H1559" s="1">
        <v>86.731999999999999</v>
      </c>
      <c r="I1559" s="4">
        <v>0</v>
      </c>
      <c r="J1559" s="11">
        <f t="shared" si="96"/>
        <v>3</v>
      </c>
      <c r="K1559" s="11">
        <f t="shared" si="97"/>
        <v>3</v>
      </c>
      <c r="L1559" s="12">
        <f t="shared" si="99"/>
        <v>3.0165849896861849</v>
      </c>
      <c r="M1559" s="13" cm="1">
        <f t="array" ref="M1559">BaseInfo!$C$10*(1-E1559)*INDEX(BaseInfo!$E$21:$AB$21,K1559)*INDEX(BaseInfo!$E$25:$P$25,J1559)/L1559/MIN(H1559,130)/BaseInfo!$C$6*1000000/3600-IF(I1559&lt;0.1,BaseInfo!$C$15/MIN(H1559,130)*3600,0)</f>
        <v>2.5026389620257943</v>
      </c>
    </row>
    <row r="1560" spans="1:13" x14ac:dyDescent="0.25">
      <c r="A1560" s="1">
        <v>3</v>
      </c>
      <c r="B1560" s="1">
        <v>6</v>
      </c>
      <c r="C1560" s="1">
        <v>23</v>
      </c>
      <c r="D1560" s="5">
        <f>DATE(BaseInfo!$C$8,A1560,B1560)+TIME(C1560-1,0,0) + TIME(BaseInfo!$C$12,BaseInfo!$C$13,0)</f>
        <v>44627.145833333328</v>
      </c>
      <c r="E1560" s="2">
        <f t="shared" si="98"/>
        <v>0</v>
      </c>
      <c r="F1560" s="2">
        <v>1.599</v>
      </c>
      <c r="G1560" s="2">
        <v>2.242</v>
      </c>
      <c r="H1560" s="1">
        <v>104.599</v>
      </c>
      <c r="I1560" s="4">
        <v>0</v>
      </c>
      <c r="J1560" s="11">
        <f t="shared" si="96"/>
        <v>3</v>
      </c>
      <c r="K1560" s="11">
        <f t="shared" si="97"/>
        <v>4</v>
      </c>
      <c r="L1560" s="12">
        <f t="shared" si="99"/>
        <v>2.7537910232986089</v>
      </c>
      <c r="M1560" s="13" cm="1">
        <f t="array" ref="M1560">BaseInfo!$C$10*(1-E1560)*INDEX(BaseInfo!$E$21:$AB$21,K1560)*INDEX(BaseInfo!$E$25:$P$25,J1560)/L1560/MIN(H1560,130)/BaseInfo!$C$6*1000000/3600-IF(I1560&lt;0.1,BaseInfo!$C$15/MIN(H1560,130)*3600,0)</f>
        <v>2.6016266545945776</v>
      </c>
    </row>
    <row r="1561" spans="1:13" x14ac:dyDescent="0.25">
      <c r="A1561" s="1">
        <v>3</v>
      </c>
      <c r="B1561" s="1">
        <v>6</v>
      </c>
      <c r="C1561" s="1">
        <v>24</v>
      </c>
      <c r="D1561" s="5">
        <f>DATE(BaseInfo!$C$8,A1561,B1561)+TIME(C1561-1,0,0) + TIME(BaseInfo!$C$12,BaseInfo!$C$13,0)</f>
        <v>44627.1875</v>
      </c>
      <c r="E1561" s="2">
        <f t="shared" si="98"/>
        <v>0</v>
      </c>
      <c r="F1561" s="2">
        <v>1.198</v>
      </c>
      <c r="G1561" s="2">
        <v>2.3490000000000002</v>
      </c>
      <c r="H1561" s="1">
        <v>101.846</v>
      </c>
      <c r="I1561" s="4">
        <v>0</v>
      </c>
      <c r="J1561" s="11">
        <f t="shared" si="96"/>
        <v>3</v>
      </c>
      <c r="K1561" s="11">
        <f t="shared" si="97"/>
        <v>5</v>
      </c>
      <c r="L1561" s="12">
        <f t="shared" si="99"/>
        <v>2.6368551344357165</v>
      </c>
      <c r="M1561" s="13" cm="1">
        <f t="array" ref="M1561">BaseInfo!$C$10*(1-E1561)*INDEX(BaseInfo!$E$21:$AB$21,K1561)*INDEX(BaseInfo!$E$25:$P$25,J1561)/L1561/MIN(H1561,130)/BaseInfo!$C$6*1000000/3600-IF(I1561&lt;0.1,BaseInfo!$C$15/MIN(H1561,130)*3600,0)</f>
        <v>15.911091238403614</v>
      </c>
    </row>
    <row r="1562" spans="1:13" x14ac:dyDescent="0.25">
      <c r="A1562" s="1">
        <v>3</v>
      </c>
      <c r="B1562" s="1">
        <v>7</v>
      </c>
      <c r="C1562" s="1">
        <v>1</v>
      </c>
      <c r="D1562" s="5">
        <f>DATE(BaseInfo!$C$8,A1562,B1562)+TIME(C1562-1,0,0) + TIME(BaseInfo!$C$12,BaseInfo!$C$13,0)</f>
        <v>44627.229166666664</v>
      </c>
      <c r="E1562" s="2">
        <f t="shared" si="98"/>
        <v>0</v>
      </c>
      <c r="F1562" s="2">
        <v>0.85699999999999998</v>
      </c>
      <c r="G1562" s="2">
        <v>2.488</v>
      </c>
      <c r="H1562" s="1">
        <v>110.93600000000001</v>
      </c>
      <c r="I1562" s="4">
        <v>0</v>
      </c>
      <c r="J1562" s="11">
        <f t="shared" si="96"/>
        <v>3</v>
      </c>
      <c r="K1562" s="11">
        <f t="shared" si="97"/>
        <v>6</v>
      </c>
      <c r="L1562" s="12">
        <f t="shared" si="99"/>
        <v>2.6314621410919061</v>
      </c>
      <c r="M1562" s="13" cm="1">
        <f t="array" ref="M1562">BaseInfo!$C$10*(1-E1562)*INDEX(BaseInfo!$E$21:$AB$21,K1562)*INDEX(BaseInfo!$E$25:$P$25,J1562)/L1562/MIN(H1562,130)/BaseInfo!$C$6*1000000/3600-IF(I1562&lt;0.1,BaseInfo!$C$15/MIN(H1562,130)*3600,0)</f>
        <v>26.569972061127864</v>
      </c>
    </row>
    <row r="1563" spans="1:13" x14ac:dyDescent="0.25">
      <c r="A1563" s="1">
        <v>3</v>
      </c>
      <c r="B1563" s="1">
        <v>7</v>
      </c>
      <c r="C1563" s="1">
        <v>2</v>
      </c>
      <c r="D1563" s="5">
        <f>DATE(BaseInfo!$C$8,A1563,B1563)+TIME(C1563-1,0,0) + TIME(BaseInfo!$C$12,BaseInfo!$C$13,0)</f>
        <v>44627.270833333328</v>
      </c>
      <c r="E1563" s="2">
        <f t="shared" si="98"/>
        <v>0</v>
      </c>
      <c r="F1563" s="2">
        <v>0.64300000000000002</v>
      </c>
      <c r="G1563" s="2">
        <v>2.4740000000000002</v>
      </c>
      <c r="H1563" s="1">
        <v>138.762</v>
      </c>
      <c r="I1563" s="4">
        <v>0</v>
      </c>
      <c r="J1563" s="11">
        <f t="shared" si="96"/>
        <v>3</v>
      </c>
      <c r="K1563" s="11">
        <f t="shared" si="97"/>
        <v>7</v>
      </c>
      <c r="L1563" s="12">
        <f t="shared" si="99"/>
        <v>2.5561934590323951</v>
      </c>
      <c r="M1563" s="13" cm="1">
        <f t="array" ref="M1563">BaseInfo!$C$10*(1-E1563)*INDEX(BaseInfo!$E$21:$AB$21,K1563)*INDEX(BaseInfo!$E$25:$P$25,J1563)/L1563/MIN(H1563,130)/BaseInfo!$C$6*1000000/3600-IF(I1563&lt;0.1,BaseInfo!$C$15/MIN(H1563,130)*3600,0)</f>
        <v>33.89956642752022</v>
      </c>
    </row>
    <row r="1564" spans="1:13" x14ac:dyDescent="0.25">
      <c r="A1564" s="1">
        <v>3</v>
      </c>
      <c r="B1564" s="1">
        <v>7</v>
      </c>
      <c r="C1564" s="1">
        <v>3</v>
      </c>
      <c r="D1564" s="5">
        <f>DATE(BaseInfo!$C$8,A1564,B1564)+TIME(C1564-1,0,0) + TIME(BaseInfo!$C$12,BaseInfo!$C$13,0)</f>
        <v>44627.3125</v>
      </c>
      <c r="E1564" s="2">
        <f t="shared" si="98"/>
        <v>0</v>
      </c>
      <c r="F1564" s="2">
        <v>0.253</v>
      </c>
      <c r="G1564" s="2">
        <v>2.2509999999999999</v>
      </c>
      <c r="H1564" s="1">
        <v>183.90899999999999</v>
      </c>
      <c r="I1564" s="4">
        <v>0</v>
      </c>
      <c r="J1564" s="11">
        <f t="shared" si="96"/>
        <v>3</v>
      </c>
      <c r="K1564" s="11">
        <f t="shared" si="97"/>
        <v>8</v>
      </c>
      <c r="L1564" s="12">
        <f t="shared" si="99"/>
        <v>2.2651732825547808</v>
      </c>
      <c r="M1564" s="13" cm="1">
        <f t="array" ref="M1564">BaseInfo!$C$10*(1-E1564)*INDEX(BaseInfo!$E$21:$AB$21,K1564)*INDEX(BaseInfo!$E$25:$P$25,J1564)/L1564/MIN(H1564,130)/BaseInfo!$C$6*1000000/3600-IF(I1564&lt;0.1,BaseInfo!$C$15/MIN(H1564,130)*3600,0)</f>
        <v>56.344846265216333</v>
      </c>
    </row>
    <row r="1565" spans="1:13" x14ac:dyDescent="0.25">
      <c r="A1565" s="1">
        <v>3</v>
      </c>
      <c r="B1565" s="1">
        <v>7</v>
      </c>
      <c r="C1565" s="1">
        <v>4</v>
      </c>
      <c r="D1565" s="5">
        <f>DATE(BaseInfo!$C$8,A1565,B1565)+TIME(C1565-1,0,0) + TIME(BaseInfo!$C$12,BaseInfo!$C$13,0)</f>
        <v>44627.354166666664</v>
      </c>
      <c r="E1565" s="2">
        <f t="shared" si="98"/>
        <v>0</v>
      </c>
      <c r="F1565" s="2">
        <v>9.5000000000000001E-2</v>
      </c>
      <c r="G1565" s="2">
        <v>1.9379999999999999</v>
      </c>
      <c r="H1565" s="1">
        <v>206.506</v>
      </c>
      <c r="I1565" s="4">
        <v>0</v>
      </c>
      <c r="J1565" s="11">
        <f t="shared" si="96"/>
        <v>3</v>
      </c>
      <c r="K1565" s="11">
        <f t="shared" si="97"/>
        <v>9</v>
      </c>
      <c r="L1565" s="12">
        <f t="shared" si="99"/>
        <v>1.9403270342908692</v>
      </c>
      <c r="M1565" s="13" cm="1">
        <f t="array" ref="M1565">BaseInfo!$C$10*(1-E1565)*INDEX(BaseInfo!$E$21:$AB$21,K1565)*INDEX(BaseInfo!$E$25:$P$25,J1565)/L1565/MIN(H1565,130)/BaseInfo!$C$6*1000000/3600-IF(I1565&lt;0.1,BaseInfo!$C$15/MIN(H1565,130)*3600,0)</f>
        <v>86.944880935308873</v>
      </c>
    </row>
    <row r="1566" spans="1:13" x14ac:dyDescent="0.25">
      <c r="A1566" s="1">
        <v>3</v>
      </c>
      <c r="B1566" s="1">
        <v>7</v>
      </c>
      <c r="C1566" s="1">
        <v>5</v>
      </c>
      <c r="D1566" s="5">
        <f>DATE(BaseInfo!$C$8,A1566,B1566)+TIME(C1566-1,0,0) + TIME(BaseInfo!$C$12,BaseInfo!$C$13,0)</f>
        <v>44627.395833333328</v>
      </c>
      <c r="E1566" s="2">
        <f t="shared" si="98"/>
        <v>0</v>
      </c>
      <c r="F1566" s="2">
        <v>-8.3000000000000004E-2</v>
      </c>
      <c r="G1566" s="2">
        <v>1.6659999999999999</v>
      </c>
      <c r="H1566" s="1">
        <v>252.36</v>
      </c>
      <c r="I1566" s="4">
        <v>0</v>
      </c>
      <c r="J1566" s="11">
        <f t="shared" si="96"/>
        <v>3</v>
      </c>
      <c r="K1566" s="11">
        <f t="shared" si="97"/>
        <v>10</v>
      </c>
      <c r="L1566" s="12">
        <f t="shared" si="99"/>
        <v>1.6680662456869031</v>
      </c>
      <c r="M1566" s="13" cm="1">
        <f t="array" ref="M1566">BaseInfo!$C$10*(1-E1566)*INDEX(BaseInfo!$E$21:$AB$21,K1566)*INDEX(BaseInfo!$E$25:$P$25,J1566)/L1566/MIN(H1566,130)/BaseInfo!$C$6*1000000/3600-IF(I1566&lt;0.1,BaseInfo!$C$15/MIN(H1566,130)*3600,0)</f>
        <v>117.64291856915514</v>
      </c>
    </row>
    <row r="1567" spans="1:13" x14ac:dyDescent="0.25">
      <c r="A1567" s="1">
        <v>3</v>
      </c>
      <c r="B1567" s="1">
        <v>7</v>
      </c>
      <c r="C1567" s="1">
        <v>6</v>
      </c>
      <c r="D1567" s="5">
        <f>DATE(BaseInfo!$C$8,A1567,B1567)+TIME(C1567-1,0,0) + TIME(BaseInfo!$C$12,BaseInfo!$C$13,0)</f>
        <v>44627.4375</v>
      </c>
      <c r="E1567" s="2">
        <f t="shared" si="98"/>
        <v>0</v>
      </c>
      <c r="F1567" s="2">
        <v>-0.14499999999999999</v>
      </c>
      <c r="G1567" s="2">
        <v>1.7090000000000001</v>
      </c>
      <c r="H1567" s="1">
        <v>333.42</v>
      </c>
      <c r="I1567" s="4">
        <v>0</v>
      </c>
      <c r="J1567" s="11">
        <f t="shared" si="96"/>
        <v>3</v>
      </c>
      <c r="K1567" s="11">
        <f t="shared" si="97"/>
        <v>11</v>
      </c>
      <c r="L1567" s="12">
        <f t="shared" si="99"/>
        <v>1.715140227503279</v>
      </c>
      <c r="M1567" s="13" cm="1">
        <f t="array" ref="M1567">BaseInfo!$C$10*(1-E1567)*INDEX(BaseInfo!$E$21:$AB$21,K1567)*INDEX(BaseInfo!$E$25:$P$25,J1567)/L1567/MIN(H1567,130)/BaseInfo!$C$6*1000000/3600-IF(I1567&lt;0.1,BaseInfo!$C$15/MIN(H1567,130)*3600,0)</f>
        <v>90.916609565518442</v>
      </c>
    </row>
    <row r="1568" spans="1:13" x14ac:dyDescent="0.25">
      <c r="A1568" s="1">
        <v>3</v>
      </c>
      <c r="B1568" s="1">
        <v>7</v>
      </c>
      <c r="C1568" s="1">
        <v>7</v>
      </c>
      <c r="D1568" s="5">
        <f>DATE(BaseInfo!$C$8,A1568,B1568)+TIME(C1568-1,0,0) + TIME(BaseInfo!$C$12,BaseInfo!$C$13,0)</f>
        <v>44627.479166666664</v>
      </c>
      <c r="E1568" s="2">
        <f t="shared" si="98"/>
        <v>0</v>
      </c>
      <c r="F1568" s="2">
        <v>-0.28799999999999998</v>
      </c>
      <c r="G1568" s="2">
        <v>1.76</v>
      </c>
      <c r="H1568" s="1">
        <v>447.411</v>
      </c>
      <c r="I1568" s="4">
        <v>0</v>
      </c>
      <c r="J1568" s="11">
        <f t="shared" si="96"/>
        <v>3</v>
      </c>
      <c r="K1568" s="11">
        <f t="shared" si="97"/>
        <v>12</v>
      </c>
      <c r="L1568" s="12">
        <f t="shared" si="99"/>
        <v>1.783407973515875</v>
      </c>
      <c r="M1568" s="13" cm="1">
        <f t="array" ref="M1568">BaseInfo!$C$10*(1-E1568)*INDEX(BaseInfo!$E$21:$AB$21,K1568)*INDEX(BaseInfo!$E$25:$P$25,J1568)/L1568/MIN(H1568,130)/BaseInfo!$C$6*1000000/3600-IF(I1568&lt;0.1,BaseInfo!$C$15/MIN(H1568,130)*3600,0)</f>
        <v>72.31377318153227</v>
      </c>
    </row>
    <row r="1569" spans="1:13" x14ac:dyDescent="0.25">
      <c r="A1569" s="1">
        <v>3</v>
      </c>
      <c r="B1569" s="1">
        <v>7</v>
      </c>
      <c r="C1569" s="1">
        <v>8</v>
      </c>
      <c r="D1569" s="5">
        <f>DATE(BaseInfo!$C$8,A1569,B1569)+TIME(C1569-1,0,0) + TIME(BaseInfo!$C$12,BaseInfo!$C$13,0)</f>
        <v>44627.520833333328</v>
      </c>
      <c r="E1569" s="2">
        <f t="shared" si="98"/>
        <v>0</v>
      </c>
      <c r="F1569" s="2">
        <v>6.8000000000000005E-2</v>
      </c>
      <c r="G1569" s="2">
        <v>1.893</v>
      </c>
      <c r="H1569" s="1">
        <v>665.55799999999999</v>
      </c>
      <c r="I1569" s="4">
        <v>0</v>
      </c>
      <c r="J1569" s="11">
        <f t="shared" si="96"/>
        <v>3</v>
      </c>
      <c r="K1569" s="11">
        <f t="shared" si="97"/>
        <v>13</v>
      </c>
      <c r="L1569" s="12">
        <f t="shared" si="99"/>
        <v>1.8942209480417009</v>
      </c>
      <c r="M1569" s="13" cm="1">
        <f t="array" ref="M1569">BaseInfo!$C$10*(1-E1569)*INDEX(BaseInfo!$E$21:$AB$21,K1569)*INDEX(BaseInfo!$E$25:$P$25,J1569)/L1569/MIN(H1569,130)/BaseInfo!$C$6*1000000/3600-IF(I1569&lt;0.1,BaseInfo!$C$15/MIN(H1569,130)*3600,0)</f>
        <v>67.921375867628612</v>
      </c>
    </row>
    <row r="1570" spans="1:13" x14ac:dyDescent="0.25">
      <c r="A1570" s="1">
        <v>3</v>
      </c>
      <c r="B1570" s="1">
        <v>7</v>
      </c>
      <c r="C1570" s="1">
        <v>9</v>
      </c>
      <c r="D1570" s="5">
        <f>DATE(BaseInfo!$C$8,A1570,B1570)+TIME(C1570-1,0,0) + TIME(BaseInfo!$C$12,BaseInfo!$C$13,0)</f>
        <v>44627.5625</v>
      </c>
      <c r="E1570" s="2">
        <f t="shared" si="98"/>
        <v>0</v>
      </c>
      <c r="F1570" s="2">
        <v>0.47399999999999998</v>
      </c>
      <c r="G1570" s="2">
        <v>2.0139999999999998</v>
      </c>
      <c r="H1570" s="1">
        <v>975.86400000000003</v>
      </c>
      <c r="I1570" s="4">
        <v>0</v>
      </c>
      <c r="J1570" s="11">
        <f t="shared" si="96"/>
        <v>3</v>
      </c>
      <c r="K1570" s="11">
        <f t="shared" si="97"/>
        <v>14</v>
      </c>
      <c r="L1570" s="12">
        <f t="shared" si="99"/>
        <v>2.0690268243790362</v>
      </c>
      <c r="M1570" s="13" cm="1">
        <f t="array" ref="M1570">BaseInfo!$C$10*(1-E1570)*INDEX(BaseInfo!$E$21:$AB$21,K1570)*INDEX(BaseInfo!$E$25:$P$25,J1570)/L1570/MIN(H1570,130)/BaseInfo!$C$6*1000000/3600-IF(I1570&lt;0.1,BaseInfo!$C$15/MIN(H1570,130)*3600,0)</f>
        <v>61.948938344648361</v>
      </c>
    </row>
    <row r="1571" spans="1:13" x14ac:dyDescent="0.25">
      <c r="A1571" s="1">
        <v>3</v>
      </c>
      <c r="B1571" s="1">
        <v>7</v>
      </c>
      <c r="C1571" s="1">
        <v>10</v>
      </c>
      <c r="D1571" s="5">
        <f>DATE(BaseInfo!$C$8,A1571,B1571)+TIME(C1571-1,0,0) + TIME(BaseInfo!$C$12,BaseInfo!$C$13,0)</f>
        <v>44627.604166666664</v>
      </c>
      <c r="E1571" s="2">
        <f t="shared" si="98"/>
        <v>0</v>
      </c>
      <c r="F1571" s="2">
        <v>0.60599999999999998</v>
      </c>
      <c r="G1571" s="2">
        <v>2.0139999999999998</v>
      </c>
      <c r="H1571" s="1">
        <v>1159.7339999999999</v>
      </c>
      <c r="I1571" s="4">
        <v>0</v>
      </c>
      <c r="J1571" s="11">
        <f t="shared" si="96"/>
        <v>3</v>
      </c>
      <c r="K1571" s="11">
        <f t="shared" si="97"/>
        <v>15</v>
      </c>
      <c r="L1571" s="12">
        <f t="shared" si="99"/>
        <v>2.1031956637460052</v>
      </c>
      <c r="M1571" s="13" cm="1">
        <f t="array" ref="M1571">BaseInfo!$C$10*(1-E1571)*INDEX(BaseInfo!$E$21:$AB$21,K1571)*INDEX(BaseInfo!$E$25:$P$25,J1571)/L1571/MIN(H1571,130)/BaseInfo!$C$6*1000000/3600-IF(I1571&lt;0.1,BaseInfo!$C$15/MIN(H1571,130)*3600,0)</f>
        <v>60.897517041963738</v>
      </c>
    </row>
    <row r="1572" spans="1:13" x14ac:dyDescent="0.25">
      <c r="A1572" s="1">
        <v>3</v>
      </c>
      <c r="B1572" s="1">
        <v>7</v>
      </c>
      <c r="C1572" s="1">
        <v>11</v>
      </c>
      <c r="D1572" s="5">
        <f>DATE(BaseInfo!$C$8,A1572,B1572)+TIME(C1572-1,0,0) + TIME(BaseInfo!$C$12,BaseInfo!$C$13,0)</f>
        <v>44627.645833333328</v>
      </c>
      <c r="E1572" s="2">
        <f t="shared" si="98"/>
        <v>0</v>
      </c>
      <c r="F1572" s="2">
        <v>0.84699999999999998</v>
      </c>
      <c r="G1572" s="2">
        <v>2.0129999999999999</v>
      </c>
      <c r="H1572" s="1">
        <v>1173.143</v>
      </c>
      <c r="I1572" s="4">
        <v>0</v>
      </c>
      <c r="J1572" s="11">
        <f t="shared" si="96"/>
        <v>3</v>
      </c>
      <c r="K1572" s="11">
        <f t="shared" si="97"/>
        <v>16</v>
      </c>
      <c r="L1572" s="12">
        <f t="shared" si="99"/>
        <v>2.1839363543839823</v>
      </c>
      <c r="M1572" s="13" cm="1">
        <f t="array" ref="M1572">BaseInfo!$C$10*(1-E1572)*INDEX(BaseInfo!$E$21:$AB$21,K1572)*INDEX(BaseInfo!$E$25:$P$25,J1572)/L1572/MIN(H1572,130)/BaseInfo!$C$6*1000000/3600-IF(I1572&lt;0.1,BaseInfo!$C$15/MIN(H1572,130)*3600,0)</f>
        <v>70.806335287455667</v>
      </c>
    </row>
    <row r="1573" spans="1:13" x14ac:dyDescent="0.25">
      <c r="A1573" s="1">
        <v>3</v>
      </c>
      <c r="B1573" s="1">
        <v>7</v>
      </c>
      <c r="C1573" s="1">
        <v>12</v>
      </c>
      <c r="D1573" s="5">
        <f>DATE(BaseInfo!$C$8,A1573,B1573)+TIME(C1573-1,0,0) + TIME(BaseInfo!$C$12,BaseInfo!$C$13,0)</f>
        <v>44627.6875</v>
      </c>
      <c r="E1573" s="2">
        <f t="shared" si="98"/>
        <v>0</v>
      </c>
      <c r="F1573" s="2">
        <v>1.2110000000000001</v>
      </c>
      <c r="G1573" s="2">
        <v>2.0649999999999999</v>
      </c>
      <c r="H1573" s="1">
        <v>897.524</v>
      </c>
      <c r="I1573" s="4">
        <v>0</v>
      </c>
      <c r="J1573" s="11">
        <f t="shared" si="96"/>
        <v>3</v>
      </c>
      <c r="K1573" s="11">
        <f t="shared" si="97"/>
        <v>17</v>
      </c>
      <c r="L1573" s="12">
        <f t="shared" si="99"/>
        <v>2.3938976586312122</v>
      </c>
      <c r="M1573" s="13" cm="1">
        <f t="array" ref="M1573">BaseInfo!$C$10*(1-E1573)*INDEX(BaseInfo!$E$21:$AB$21,K1573)*INDEX(BaseInfo!$E$25:$P$25,J1573)/L1573/MIN(H1573,130)/BaseInfo!$C$6*1000000/3600-IF(I1573&lt;0.1,BaseInfo!$C$15/MIN(H1573,130)*3600,0)</f>
        <v>81.133872255155666</v>
      </c>
    </row>
    <row r="1574" spans="1:13" x14ac:dyDescent="0.25">
      <c r="A1574" s="1">
        <v>3</v>
      </c>
      <c r="B1574" s="1">
        <v>7</v>
      </c>
      <c r="C1574" s="1">
        <v>13</v>
      </c>
      <c r="D1574" s="5">
        <f>DATE(BaseInfo!$C$8,A1574,B1574)+TIME(C1574-1,0,0) + TIME(BaseInfo!$C$12,BaseInfo!$C$13,0)</f>
        <v>44627.729166666664</v>
      </c>
      <c r="E1574" s="2">
        <f t="shared" si="98"/>
        <v>0</v>
      </c>
      <c r="F1574" s="2">
        <v>1.986</v>
      </c>
      <c r="G1574" s="2">
        <v>1.5609999999999999</v>
      </c>
      <c r="H1574" s="1">
        <v>62.1</v>
      </c>
      <c r="I1574" s="4">
        <v>0</v>
      </c>
      <c r="J1574" s="11">
        <f t="shared" si="96"/>
        <v>3</v>
      </c>
      <c r="K1574" s="11">
        <f t="shared" si="97"/>
        <v>18</v>
      </c>
      <c r="L1574" s="12">
        <f t="shared" si="99"/>
        <v>2.5260477034292128</v>
      </c>
      <c r="M1574" s="13" cm="1">
        <f t="array" ref="M1574">BaseInfo!$C$10*(1-E1574)*INDEX(BaseInfo!$E$21:$AB$21,K1574)*INDEX(BaseInfo!$E$25:$P$25,J1574)/L1574/MIN(H1574,130)/BaseInfo!$C$6*1000000/3600-IF(I1574&lt;0.1,BaseInfo!$C$15/MIN(H1574,130)*3600,0)</f>
        <v>160.65673418126875</v>
      </c>
    </row>
    <row r="1575" spans="1:13" x14ac:dyDescent="0.25">
      <c r="A1575" s="1">
        <v>3</v>
      </c>
      <c r="B1575" s="1">
        <v>7</v>
      </c>
      <c r="C1575" s="1">
        <v>14</v>
      </c>
      <c r="D1575" s="5">
        <f>DATE(BaseInfo!$C$8,A1575,B1575)+TIME(C1575-1,0,0) + TIME(BaseInfo!$C$12,BaseInfo!$C$13,0)</f>
        <v>44627.770833333328</v>
      </c>
      <c r="E1575" s="2">
        <f t="shared" si="98"/>
        <v>0</v>
      </c>
      <c r="F1575" s="2">
        <v>3.004</v>
      </c>
      <c r="G1575" s="2">
        <v>1.1240000000000001</v>
      </c>
      <c r="H1575" s="1">
        <v>41.08</v>
      </c>
      <c r="I1575" s="4">
        <v>0</v>
      </c>
      <c r="J1575" s="11">
        <f t="shared" si="96"/>
        <v>3</v>
      </c>
      <c r="K1575" s="11">
        <f t="shared" si="97"/>
        <v>19</v>
      </c>
      <c r="L1575" s="12">
        <f t="shared" si="99"/>
        <v>3.2073964519528921</v>
      </c>
      <c r="M1575" s="13" cm="1">
        <f t="array" ref="M1575">BaseInfo!$C$10*(1-E1575)*INDEX(BaseInfo!$E$21:$AB$21,K1575)*INDEX(BaseInfo!$E$25:$P$25,J1575)/L1575/MIN(H1575,130)/BaseInfo!$C$6*1000000/3600-IF(I1575&lt;0.1,BaseInfo!$C$15/MIN(H1575,130)*3600,0)</f>
        <v>189.40933397353893</v>
      </c>
    </row>
    <row r="1576" spans="1:13" x14ac:dyDescent="0.25">
      <c r="A1576" s="1">
        <v>3</v>
      </c>
      <c r="B1576" s="1">
        <v>7</v>
      </c>
      <c r="C1576" s="1">
        <v>15</v>
      </c>
      <c r="D1576" s="5">
        <f>DATE(BaseInfo!$C$8,A1576,B1576)+TIME(C1576-1,0,0) + TIME(BaseInfo!$C$12,BaseInfo!$C$13,0)</f>
        <v>44627.8125</v>
      </c>
      <c r="E1576" s="2">
        <f t="shared" si="98"/>
        <v>0</v>
      </c>
      <c r="F1576" s="2">
        <v>3.1749999999999998</v>
      </c>
      <c r="G1576" s="2">
        <v>1.069</v>
      </c>
      <c r="H1576" s="1">
        <v>39.529000000000003</v>
      </c>
      <c r="I1576" s="4">
        <v>0</v>
      </c>
      <c r="J1576" s="11">
        <f t="shared" si="96"/>
        <v>3</v>
      </c>
      <c r="K1576" s="11">
        <f t="shared" si="97"/>
        <v>20</v>
      </c>
      <c r="L1576" s="12">
        <f t="shared" si="99"/>
        <v>3.3501322361960577</v>
      </c>
      <c r="M1576" s="13" cm="1">
        <f t="array" ref="M1576">BaseInfo!$C$10*(1-E1576)*INDEX(BaseInfo!$E$21:$AB$21,K1576)*INDEX(BaseInfo!$E$25:$P$25,J1576)/L1576/MIN(H1576,130)/BaseInfo!$C$6*1000000/3600-IF(I1576&lt;0.1,BaseInfo!$C$15/MIN(H1576,130)*3600,0)</f>
        <v>161.77671092167094</v>
      </c>
    </row>
    <row r="1577" spans="1:13" x14ac:dyDescent="0.25">
      <c r="A1577" s="1">
        <v>3</v>
      </c>
      <c r="B1577" s="1">
        <v>7</v>
      </c>
      <c r="C1577" s="1">
        <v>16</v>
      </c>
      <c r="D1577" s="5">
        <f>DATE(BaseInfo!$C$8,A1577,B1577)+TIME(C1577-1,0,0) + TIME(BaseInfo!$C$12,BaseInfo!$C$13,0)</f>
        <v>44627.854166666664</v>
      </c>
      <c r="E1577" s="2">
        <f t="shared" si="98"/>
        <v>0</v>
      </c>
      <c r="F1577" s="2">
        <v>3.0430000000000001</v>
      </c>
      <c r="G1577" s="2">
        <v>1.3460000000000001</v>
      </c>
      <c r="H1577" s="1">
        <v>39.896999999999998</v>
      </c>
      <c r="I1577" s="4">
        <v>0</v>
      </c>
      <c r="J1577" s="11">
        <f t="shared" si="96"/>
        <v>3</v>
      </c>
      <c r="K1577" s="11">
        <f t="shared" si="97"/>
        <v>21</v>
      </c>
      <c r="L1577" s="12">
        <f t="shared" si="99"/>
        <v>3.327396129107564</v>
      </c>
      <c r="M1577" s="13" cm="1">
        <f t="array" ref="M1577">BaseInfo!$C$10*(1-E1577)*INDEX(BaseInfo!$E$21:$AB$21,K1577)*INDEX(BaseInfo!$E$25:$P$25,J1577)/L1577/MIN(H1577,130)/BaseInfo!$C$6*1000000/3600-IF(I1577&lt;0.1,BaseInfo!$C$15/MIN(H1577,130)*3600,0)</f>
        <v>122.10340979298927</v>
      </c>
    </row>
    <row r="1578" spans="1:13" x14ac:dyDescent="0.25">
      <c r="A1578" s="1">
        <v>3</v>
      </c>
      <c r="B1578" s="1">
        <v>7</v>
      </c>
      <c r="C1578" s="1">
        <v>17</v>
      </c>
      <c r="D1578" s="5">
        <f>DATE(BaseInfo!$C$8,A1578,B1578)+TIME(C1578-1,0,0) + TIME(BaseInfo!$C$12,BaseInfo!$C$13,0)</f>
        <v>44627.895833333328</v>
      </c>
      <c r="E1578" s="2">
        <f t="shared" si="98"/>
        <v>0</v>
      </c>
      <c r="F1578" s="2">
        <v>2.6429999999999998</v>
      </c>
      <c r="G1578" s="2">
        <v>1.69</v>
      </c>
      <c r="H1578" s="1">
        <v>42.792000000000002</v>
      </c>
      <c r="I1578" s="4">
        <v>0</v>
      </c>
      <c r="J1578" s="11">
        <f t="shared" si="96"/>
        <v>3</v>
      </c>
      <c r="K1578" s="11">
        <f t="shared" si="97"/>
        <v>22</v>
      </c>
      <c r="L1578" s="12">
        <f t="shared" si="99"/>
        <v>3.1371243201377914</v>
      </c>
      <c r="M1578" s="13" cm="1">
        <f t="array" ref="M1578">BaseInfo!$C$10*(1-E1578)*INDEX(BaseInfo!$E$21:$AB$21,K1578)*INDEX(BaseInfo!$E$25:$P$25,J1578)/L1578/MIN(H1578,130)/BaseInfo!$C$6*1000000/3600-IF(I1578&lt;0.1,BaseInfo!$C$15/MIN(H1578,130)*3600,0)</f>
        <v>82.356603557579646</v>
      </c>
    </row>
    <row r="1579" spans="1:13" x14ac:dyDescent="0.25">
      <c r="A1579" s="1">
        <v>3</v>
      </c>
      <c r="B1579" s="1">
        <v>7</v>
      </c>
      <c r="C1579" s="1">
        <v>18</v>
      </c>
      <c r="D1579" s="5">
        <f>DATE(BaseInfo!$C$8,A1579,B1579)+TIME(C1579-1,0,0) + TIME(BaseInfo!$C$12,BaseInfo!$C$13,0)</f>
        <v>44627.9375</v>
      </c>
      <c r="E1579" s="2">
        <f t="shared" si="98"/>
        <v>0</v>
      </c>
      <c r="F1579" s="2">
        <v>2.1459999999999999</v>
      </c>
      <c r="G1579" s="2">
        <v>2.0059999999999998</v>
      </c>
      <c r="H1579" s="1">
        <v>45.771999999999998</v>
      </c>
      <c r="I1579" s="4">
        <v>0</v>
      </c>
      <c r="J1579" s="11">
        <f t="shared" si="96"/>
        <v>3</v>
      </c>
      <c r="K1579" s="11">
        <f t="shared" si="97"/>
        <v>23</v>
      </c>
      <c r="L1579" s="12">
        <f t="shared" si="99"/>
        <v>2.9375758713606017</v>
      </c>
      <c r="M1579" s="13" cm="1">
        <f t="array" ref="M1579">BaseInfo!$C$10*(1-E1579)*INDEX(BaseInfo!$E$21:$AB$21,K1579)*INDEX(BaseInfo!$E$25:$P$25,J1579)/L1579/MIN(H1579,130)/BaseInfo!$C$6*1000000/3600-IF(I1579&lt;0.1,BaseInfo!$C$15/MIN(H1579,130)*3600,0)</f>
        <v>30.973923364826103</v>
      </c>
    </row>
    <row r="1580" spans="1:13" x14ac:dyDescent="0.25">
      <c r="A1580" s="1">
        <v>3</v>
      </c>
      <c r="B1580" s="1">
        <v>7</v>
      </c>
      <c r="C1580" s="1">
        <v>19</v>
      </c>
      <c r="D1580" s="5">
        <f>DATE(BaseInfo!$C$8,A1580,B1580)+TIME(C1580-1,0,0) + TIME(BaseInfo!$C$12,BaseInfo!$C$13,0)</f>
        <v>44627.979166666664</v>
      </c>
      <c r="E1580" s="2">
        <f t="shared" si="98"/>
        <v>0</v>
      </c>
      <c r="F1580" s="2">
        <v>1.8049999999999999</v>
      </c>
      <c r="G1580" s="2">
        <v>2.125</v>
      </c>
      <c r="H1580" s="1">
        <v>48.881</v>
      </c>
      <c r="I1580" s="4">
        <v>0</v>
      </c>
      <c r="J1580" s="11">
        <f t="shared" si="96"/>
        <v>3</v>
      </c>
      <c r="K1580" s="11">
        <f t="shared" si="97"/>
        <v>24</v>
      </c>
      <c r="L1580" s="12">
        <f t="shared" si="99"/>
        <v>2.7881266111853673</v>
      </c>
      <c r="M1580" s="13" cm="1">
        <f t="array" ref="M1580">BaseInfo!$C$10*(1-E1580)*INDEX(BaseInfo!$E$21:$AB$21,K1580)*INDEX(BaseInfo!$E$25:$P$25,J1580)/L1580/MIN(H1580,130)/BaseInfo!$C$6*1000000/3600-IF(I1580&lt;0.1,BaseInfo!$C$15/MIN(H1580,130)*3600,0)</f>
        <v>5.4078872995244591</v>
      </c>
    </row>
    <row r="1581" spans="1:13" x14ac:dyDescent="0.25">
      <c r="A1581" s="1">
        <v>3</v>
      </c>
      <c r="B1581" s="1">
        <v>7</v>
      </c>
      <c r="C1581" s="1">
        <v>20</v>
      </c>
      <c r="D1581" s="5">
        <f>DATE(BaseInfo!$C$8,A1581,B1581)+TIME(C1581-1,0,0) + TIME(BaseInfo!$C$12,BaseInfo!$C$13,0)</f>
        <v>44628.020833333328</v>
      </c>
      <c r="E1581" s="2">
        <f t="shared" si="98"/>
        <v>0</v>
      </c>
      <c r="F1581" s="2">
        <v>1.8460000000000001</v>
      </c>
      <c r="G1581" s="2">
        <v>2.3170000000000002</v>
      </c>
      <c r="H1581" s="1">
        <v>51.585000000000001</v>
      </c>
      <c r="I1581" s="4">
        <v>0</v>
      </c>
      <c r="J1581" s="11">
        <f t="shared" si="96"/>
        <v>3</v>
      </c>
      <c r="K1581" s="11">
        <f t="shared" si="97"/>
        <v>1</v>
      </c>
      <c r="L1581" s="12">
        <f t="shared" si="99"/>
        <v>2.9624660335605539</v>
      </c>
      <c r="M1581" s="13" cm="1">
        <f t="array" ref="M1581">BaseInfo!$C$10*(1-E1581)*INDEX(BaseInfo!$E$21:$AB$21,K1581)*INDEX(BaseInfo!$E$25:$P$25,J1581)/L1581/MIN(H1581,130)/BaseInfo!$C$6*1000000/3600-IF(I1581&lt;0.1,BaseInfo!$C$15/MIN(H1581,130)*3600,0)</f>
        <v>4.4121491941324065</v>
      </c>
    </row>
    <row r="1582" spans="1:13" x14ac:dyDescent="0.25">
      <c r="A1582" s="1">
        <v>3</v>
      </c>
      <c r="B1582" s="1">
        <v>7</v>
      </c>
      <c r="C1582" s="1">
        <v>21</v>
      </c>
      <c r="D1582" s="5">
        <f>DATE(BaseInfo!$C$8,A1582,B1582)+TIME(C1582-1,0,0) + TIME(BaseInfo!$C$12,BaseInfo!$C$13,0)</f>
        <v>44628.0625</v>
      </c>
      <c r="E1582" s="2">
        <f t="shared" si="98"/>
        <v>0</v>
      </c>
      <c r="F1582" s="2">
        <v>1.909</v>
      </c>
      <c r="G1582" s="2">
        <v>2.2599999999999998</v>
      </c>
      <c r="H1582" s="1">
        <v>63.1</v>
      </c>
      <c r="I1582" s="4">
        <v>0</v>
      </c>
      <c r="J1582" s="11">
        <f t="shared" si="96"/>
        <v>3</v>
      </c>
      <c r="K1582" s="11">
        <f t="shared" si="97"/>
        <v>2</v>
      </c>
      <c r="L1582" s="12">
        <f t="shared" si="99"/>
        <v>2.9583578214948911</v>
      </c>
      <c r="M1582" s="13" cm="1">
        <f t="array" ref="M1582">BaseInfo!$C$10*(1-E1582)*INDEX(BaseInfo!$E$21:$AB$21,K1582)*INDEX(BaseInfo!$E$25:$P$25,J1582)/L1582/MIN(H1582,130)/BaseInfo!$C$6*1000000/3600-IF(I1582&lt;0.1,BaseInfo!$C$15/MIN(H1582,130)*3600,0)</f>
        <v>3.6199160933036909</v>
      </c>
    </row>
    <row r="1583" spans="1:13" x14ac:dyDescent="0.25">
      <c r="A1583" s="1">
        <v>3</v>
      </c>
      <c r="B1583" s="1">
        <v>7</v>
      </c>
      <c r="C1583" s="1">
        <v>22</v>
      </c>
      <c r="D1583" s="5">
        <f>DATE(BaseInfo!$C$8,A1583,B1583)+TIME(C1583-1,0,0) + TIME(BaseInfo!$C$12,BaseInfo!$C$13,0)</f>
        <v>44628.104166666664</v>
      </c>
      <c r="E1583" s="2">
        <f t="shared" si="98"/>
        <v>0</v>
      </c>
      <c r="F1583" s="2">
        <v>1.9870000000000001</v>
      </c>
      <c r="G1583" s="2">
        <v>2.2959999999999998</v>
      </c>
      <c r="H1583" s="1">
        <v>65.316999999999993</v>
      </c>
      <c r="I1583" s="4">
        <v>0</v>
      </c>
      <c r="J1583" s="11">
        <f t="shared" si="96"/>
        <v>3</v>
      </c>
      <c r="K1583" s="11">
        <f t="shared" si="97"/>
        <v>3</v>
      </c>
      <c r="L1583" s="12">
        <f t="shared" si="99"/>
        <v>3.0364098866918479</v>
      </c>
      <c r="M1583" s="13" cm="1">
        <f t="array" ref="M1583">BaseInfo!$C$10*(1-E1583)*INDEX(BaseInfo!$E$21:$AB$21,K1583)*INDEX(BaseInfo!$E$25:$P$25,J1583)/L1583/MIN(H1583,130)/BaseInfo!$C$6*1000000/3600-IF(I1583&lt;0.1,BaseInfo!$C$15/MIN(H1583,130)*3600,0)</f>
        <v>3.2654780746226511</v>
      </c>
    </row>
    <row r="1584" spans="1:13" x14ac:dyDescent="0.25">
      <c r="A1584" s="1">
        <v>3</v>
      </c>
      <c r="B1584" s="1">
        <v>7</v>
      </c>
      <c r="C1584" s="1">
        <v>23</v>
      </c>
      <c r="D1584" s="5">
        <f>DATE(BaseInfo!$C$8,A1584,B1584)+TIME(C1584-1,0,0) + TIME(BaseInfo!$C$12,BaseInfo!$C$13,0)</f>
        <v>44628.145833333328</v>
      </c>
      <c r="E1584" s="2">
        <f t="shared" si="98"/>
        <v>0</v>
      </c>
      <c r="F1584" s="2">
        <v>2.02</v>
      </c>
      <c r="G1584" s="2">
        <v>2.1440000000000001</v>
      </c>
      <c r="H1584" s="1">
        <v>82.328000000000003</v>
      </c>
      <c r="I1584" s="4">
        <v>0</v>
      </c>
      <c r="J1584" s="11">
        <f t="shared" si="96"/>
        <v>3</v>
      </c>
      <c r="K1584" s="11">
        <f t="shared" si="97"/>
        <v>4</v>
      </c>
      <c r="L1584" s="12">
        <f t="shared" si="99"/>
        <v>2.9456978799598579</v>
      </c>
      <c r="M1584" s="13" cm="1">
        <f t="array" ref="M1584">BaseInfo!$C$10*(1-E1584)*INDEX(BaseInfo!$E$21:$AB$21,K1584)*INDEX(BaseInfo!$E$25:$P$25,J1584)/L1584/MIN(H1584,130)/BaseInfo!$C$6*1000000/3600-IF(I1584&lt;0.1,BaseInfo!$C$15/MIN(H1584,130)*3600,0)</f>
        <v>2.8051888429326093</v>
      </c>
    </row>
    <row r="1585" spans="1:13" x14ac:dyDescent="0.25">
      <c r="A1585" s="1">
        <v>3</v>
      </c>
      <c r="B1585" s="1">
        <v>7</v>
      </c>
      <c r="C1585" s="1">
        <v>24</v>
      </c>
      <c r="D1585" s="5">
        <f>DATE(BaseInfo!$C$8,A1585,B1585)+TIME(C1585-1,0,0) + TIME(BaseInfo!$C$12,BaseInfo!$C$13,0)</f>
        <v>44628.1875</v>
      </c>
      <c r="E1585" s="2">
        <f t="shared" si="98"/>
        <v>0</v>
      </c>
      <c r="F1585" s="2">
        <v>1.591</v>
      </c>
      <c r="G1585" s="2">
        <v>2.2290000000000001</v>
      </c>
      <c r="H1585" s="1">
        <v>93.38</v>
      </c>
      <c r="I1585" s="4">
        <v>0</v>
      </c>
      <c r="J1585" s="11">
        <f t="shared" si="96"/>
        <v>3</v>
      </c>
      <c r="K1585" s="11">
        <f t="shared" si="97"/>
        <v>5</v>
      </c>
      <c r="L1585" s="12">
        <f t="shared" si="99"/>
        <v>2.7385620314318242</v>
      </c>
      <c r="M1585" s="13" cm="1">
        <f t="array" ref="M1585">BaseInfo!$C$10*(1-E1585)*INDEX(BaseInfo!$E$21:$AB$21,K1585)*INDEX(BaseInfo!$E$25:$P$25,J1585)/L1585/MIN(H1585,130)/BaseInfo!$C$6*1000000/3600-IF(I1585&lt;0.1,BaseInfo!$C$15/MIN(H1585,130)*3600,0)</f>
        <v>16.565949006393442</v>
      </c>
    </row>
    <row r="1586" spans="1:13" x14ac:dyDescent="0.25">
      <c r="A1586" s="1">
        <v>3</v>
      </c>
      <c r="B1586" s="1">
        <v>8</v>
      </c>
      <c r="C1586" s="1">
        <v>1</v>
      </c>
      <c r="D1586" s="5">
        <f>DATE(BaseInfo!$C$8,A1586,B1586)+TIME(C1586-1,0,0) + TIME(BaseInfo!$C$12,BaseInfo!$C$13,0)</f>
        <v>44628.229166666664</v>
      </c>
      <c r="E1586" s="2">
        <f t="shared" si="98"/>
        <v>0</v>
      </c>
      <c r="F1586" s="2">
        <v>0.92700000000000005</v>
      </c>
      <c r="G1586" s="2">
        <v>2.2400000000000002</v>
      </c>
      <c r="H1586" s="1">
        <v>96.131</v>
      </c>
      <c r="I1586" s="4">
        <v>0</v>
      </c>
      <c r="J1586" s="11">
        <f t="shared" si="96"/>
        <v>3</v>
      </c>
      <c r="K1586" s="11">
        <f t="shared" si="97"/>
        <v>6</v>
      </c>
      <c r="L1586" s="12">
        <f t="shared" si="99"/>
        <v>2.4242378183668367</v>
      </c>
      <c r="M1586" s="13" cm="1">
        <f t="array" ref="M1586">BaseInfo!$C$10*(1-E1586)*INDEX(BaseInfo!$E$21:$AB$21,K1586)*INDEX(BaseInfo!$E$25:$P$25,J1586)/L1586/MIN(H1586,130)/BaseInfo!$C$6*1000000/3600-IF(I1586&lt;0.1,BaseInfo!$C$15/MIN(H1586,130)*3600,0)</f>
        <v>33.603081679501358</v>
      </c>
    </row>
    <row r="1587" spans="1:13" x14ac:dyDescent="0.25">
      <c r="A1587" s="1">
        <v>3</v>
      </c>
      <c r="B1587" s="1">
        <v>8</v>
      </c>
      <c r="C1587" s="1">
        <v>2</v>
      </c>
      <c r="D1587" s="5">
        <f>DATE(BaseInfo!$C$8,A1587,B1587)+TIME(C1587-1,0,0) + TIME(BaseInfo!$C$12,BaseInfo!$C$13,0)</f>
        <v>44628.270833333328</v>
      </c>
      <c r="E1587" s="2">
        <f t="shared" si="98"/>
        <v>0</v>
      </c>
      <c r="F1587" s="2">
        <v>0.23400000000000001</v>
      </c>
      <c r="G1587" s="2">
        <v>2.2360000000000002</v>
      </c>
      <c r="H1587" s="1">
        <v>115.572</v>
      </c>
      <c r="I1587" s="4">
        <v>0</v>
      </c>
      <c r="J1587" s="11">
        <f t="shared" si="96"/>
        <v>3</v>
      </c>
      <c r="K1587" s="11">
        <f t="shared" si="97"/>
        <v>7</v>
      </c>
      <c r="L1587" s="12">
        <f t="shared" si="99"/>
        <v>2.2482108442047872</v>
      </c>
      <c r="M1587" s="13" cm="1">
        <f t="array" ref="M1587">BaseInfo!$C$10*(1-E1587)*INDEX(BaseInfo!$E$21:$AB$21,K1587)*INDEX(BaseInfo!$E$25:$P$25,J1587)/L1587/MIN(H1587,130)/BaseInfo!$C$6*1000000/3600-IF(I1587&lt;0.1,BaseInfo!$C$15/MIN(H1587,130)*3600,0)</f>
        <v>43.781951443240779</v>
      </c>
    </row>
    <row r="1588" spans="1:13" x14ac:dyDescent="0.25">
      <c r="A1588" s="1">
        <v>3</v>
      </c>
      <c r="B1588" s="1">
        <v>8</v>
      </c>
      <c r="C1588" s="1">
        <v>3</v>
      </c>
      <c r="D1588" s="5">
        <f>DATE(BaseInfo!$C$8,A1588,B1588)+TIME(C1588-1,0,0) + TIME(BaseInfo!$C$12,BaseInfo!$C$13,0)</f>
        <v>44628.3125</v>
      </c>
      <c r="E1588" s="2">
        <f t="shared" si="98"/>
        <v>0</v>
      </c>
      <c r="F1588" s="2">
        <v>-0.38800000000000001</v>
      </c>
      <c r="G1588" s="2">
        <v>1.8919999999999999</v>
      </c>
      <c r="H1588" s="1">
        <v>152.82400000000001</v>
      </c>
      <c r="I1588" s="4">
        <v>0</v>
      </c>
      <c r="J1588" s="11">
        <f t="shared" si="96"/>
        <v>3</v>
      </c>
      <c r="K1588" s="11">
        <f t="shared" si="97"/>
        <v>8</v>
      </c>
      <c r="L1588" s="12">
        <f t="shared" si="99"/>
        <v>1.9313746399909055</v>
      </c>
      <c r="M1588" s="13" cm="1">
        <f t="array" ref="M1588">BaseInfo!$C$10*(1-E1588)*INDEX(BaseInfo!$E$21:$AB$21,K1588)*INDEX(BaseInfo!$E$25:$P$25,J1588)/L1588/MIN(H1588,130)/BaseInfo!$C$6*1000000/3600-IF(I1588&lt;0.1,BaseInfo!$C$15/MIN(H1588,130)*3600,0)</f>
        <v>66.561506597158825</v>
      </c>
    </row>
    <row r="1589" spans="1:13" x14ac:dyDescent="0.25">
      <c r="A1589" s="1">
        <v>3</v>
      </c>
      <c r="B1589" s="1">
        <v>8</v>
      </c>
      <c r="C1589" s="1">
        <v>4</v>
      </c>
      <c r="D1589" s="5">
        <f>DATE(BaseInfo!$C$8,A1589,B1589)+TIME(C1589-1,0,0) + TIME(BaseInfo!$C$12,BaseInfo!$C$13,0)</f>
        <v>44628.354166666664</v>
      </c>
      <c r="E1589" s="2">
        <f t="shared" si="98"/>
        <v>0</v>
      </c>
      <c r="F1589" s="2">
        <v>-0.442</v>
      </c>
      <c r="G1589" s="2">
        <v>1.61</v>
      </c>
      <c r="H1589" s="1">
        <v>183.15199999999999</v>
      </c>
      <c r="I1589" s="4">
        <v>0</v>
      </c>
      <c r="J1589" s="11">
        <f t="shared" si="96"/>
        <v>3</v>
      </c>
      <c r="K1589" s="11">
        <f t="shared" si="97"/>
        <v>9</v>
      </c>
      <c r="L1589" s="12">
        <f t="shared" si="99"/>
        <v>1.6695700045221227</v>
      </c>
      <c r="M1589" s="13" cm="1">
        <f t="array" ref="M1589">BaseInfo!$C$10*(1-E1589)*INDEX(BaseInfo!$E$21:$AB$21,K1589)*INDEX(BaseInfo!$E$25:$P$25,J1589)/L1589/MIN(H1589,130)/BaseInfo!$C$6*1000000/3600-IF(I1589&lt;0.1,BaseInfo!$C$15/MIN(H1589,130)*3600,0)</f>
        <v>101.49397222688091</v>
      </c>
    </row>
    <row r="1590" spans="1:13" x14ac:dyDescent="0.25">
      <c r="A1590" s="1">
        <v>3</v>
      </c>
      <c r="B1590" s="1">
        <v>8</v>
      </c>
      <c r="C1590" s="1">
        <v>5</v>
      </c>
      <c r="D1590" s="5">
        <f>DATE(BaseInfo!$C$8,A1590,B1590)+TIME(C1590-1,0,0) + TIME(BaseInfo!$C$12,BaseInfo!$C$13,0)</f>
        <v>44628.395833333328</v>
      </c>
      <c r="E1590" s="2">
        <f t="shared" si="98"/>
        <v>0</v>
      </c>
      <c r="F1590" s="2">
        <v>-0.68799999999999994</v>
      </c>
      <c r="G1590" s="2">
        <v>1.3759999999999999</v>
      </c>
      <c r="H1590" s="1">
        <v>224.477</v>
      </c>
      <c r="I1590" s="4">
        <v>0</v>
      </c>
      <c r="J1590" s="11">
        <f t="shared" si="96"/>
        <v>3</v>
      </c>
      <c r="K1590" s="11">
        <f t="shared" si="97"/>
        <v>10</v>
      </c>
      <c r="L1590" s="12">
        <f t="shared" si="99"/>
        <v>1.538414768519855</v>
      </c>
      <c r="M1590" s="13" cm="1">
        <f t="array" ref="M1590">BaseInfo!$C$10*(1-E1590)*INDEX(BaseInfo!$E$21:$AB$21,K1590)*INDEX(BaseInfo!$E$25:$P$25,J1590)/L1590/MIN(H1590,130)/BaseInfo!$C$6*1000000/3600-IF(I1590&lt;0.1,BaseInfo!$C$15/MIN(H1590,130)*3600,0)</f>
        <v>127.79077553857388</v>
      </c>
    </row>
    <row r="1591" spans="1:13" x14ac:dyDescent="0.25">
      <c r="A1591" s="1">
        <v>3</v>
      </c>
      <c r="B1591" s="1">
        <v>8</v>
      </c>
      <c r="C1591" s="1">
        <v>6</v>
      </c>
      <c r="D1591" s="5">
        <f>DATE(BaseInfo!$C$8,A1591,B1591)+TIME(C1591-1,0,0) + TIME(BaseInfo!$C$12,BaseInfo!$C$13,0)</f>
        <v>44628.4375</v>
      </c>
      <c r="E1591" s="2">
        <f t="shared" si="98"/>
        <v>0</v>
      </c>
      <c r="F1591" s="2">
        <v>-0.81</v>
      </c>
      <c r="G1591" s="2">
        <v>1.61</v>
      </c>
      <c r="H1591" s="1">
        <v>325.93299999999999</v>
      </c>
      <c r="I1591" s="4">
        <v>0</v>
      </c>
      <c r="J1591" s="11">
        <f t="shared" si="96"/>
        <v>3</v>
      </c>
      <c r="K1591" s="11">
        <f t="shared" si="97"/>
        <v>11</v>
      </c>
      <c r="L1591" s="12">
        <f t="shared" si="99"/>
        <v>1.802276338412065</v>
      </c>
      <c r="M1591" s="13" cm="1">
        <f t="array" ref="M1591">BaseInfo!$C$10*(1-E1591)*INDEX(BaseInfo!$E$21:$AB$21,K1591)*INDEX(BaseInfo!$E$25:$P$25,J1591)/L1591/MIN(H1591,130)/BaseInfo!$C$6*1000000/3600-IF(I1591&lt;0.1,BaseInfo!$C$15/MIN(H1591,130)*3600,0)</f>
        <v>86.387104516817615</v>
      </c>
    </row>
    <row r="1592" spans="1:13" x14ac:dyDescent="0.25">
      <c r="A1592" s="1">
        <v>3</v>
      </c>
      <c r="B1592" s="1">
        <v>8</v>
      </c>
      <c r="C1592" s="1">
        <v>7</v>
      </c>
      <c r="D1592" s="5">
        <f>DATE(BaseInfo!$C$8,A1592,B1592)+TIME(C1592-1,0,0) + TIME(BaseInfo!$C$12,BaseInfo!$C$13,0)</f>
        <v>44628.479166666664</v>
      </c>
      <c r="E1592" s="2">
        <f t="shared" si="98"/>
        <v>0</v>
      </c>
      <c r="F1592" s="2">
        <v>-0.73499999999999999</v>
      </c>
      <c r="G1592" s="2">
        <v>1.7989999999999999</v>
      </c>
      <c r="H1592" s="1">
        <v>433.12799999999999</v>
      </c>
      <c r="I1592" s="4">
        <v>0</v>
      </c>
      <c r="J1592" s="11">
        <f t="shared" si="96"/>
        <v>3</v>
      </c>
      <c r="K1592" s="11">
        <f t="shared" si="97"/>
        <v>12</v>
      </c>
      <c r="L1592" s="12">
        <f t="shared" si="99"/>
        <v>1.9433543166391454</v>
      </c>
      <c r="M1592" s="13" cm="1">
        <f t="array" ref="M1592">BaseInfo!$C$10*(1-E1592)*INDEX(BaseInfo!$E$21:$AB$21,K1592)*INDEX(BaseInfo!$E$25:$P$25,J1592)/L1592/MIN(H1592,130)/BaseInfo!$C$6*1000000/3600-IF(I1592&lt;0.1,BaseInfo!$C$15/MIN(H1592,130)*3600,0)</f>
        <v>66.134121941503352</v>
      </c>
    </row>
    <row r="1593" spans="1:13" x14ac:dyDescent="0.25">
      <c r="A1593" s="1">
        <v>3</v>
      </c>
      <c r="B1593" s="1">
        <v>8</v>
      </c>
      <c r="C1593" s="1">
        <v>8</v>
      </c>
      <c r="D1593" s="5">
        <f>DATE(BaseInfo!$C$8,A1593,B1593)+TIME(C1593-1,0,0) + TIME(BaseInfo!$C$12,BaseInfo!$C$13,0)</f>
        <v>44628.520833333328</v>
      </c>
      <c r="E1593" s="2">
        <f t="shared" si="98"/>
        <v>0</v>
      </c>
      <c r="F1593" s="2">
        <v>-0.35599999999999998</v>
      </c>
      <c r="G1593" s="2">
        <v>1.88</v>
      </c>
      <c r="H1593" s="1">
        <v>582.23199999999997</v>
      </c>
      <c r="I1593" s="4">
        <v>0</v>
      </c>
      <c r="J1593" s="11">
        <f t="shared" si="96"/>
        <v>3</v>
      </c>
      <c r="K1593" s="11">
        <f t="shared" si="97"/>
        <v>13</v>
      </c>
      <c r="L1593" s="12">
        <f t="shared" si="99"/>
        <v>1.9134095222926011</v>
      </c>
      <c r="M1593" s="13" cm="1">
        <f t="array" ref="M1593">BaseInfo!$C$10*(1-E1593)*INDEX(BaseInfo!$E$21:$AB$21,K1593)*INDEX(BaseInfo!$E$25:$P$25,J1593)/L1593/MIN(H1593,130)/BaseInfo!$C$6*1000000/3600-IF(I1593&lt;0.1,BaseInfo!$C$15/MIN(H1593,130)*3600,0)</f>
        <v>67.212457082345651</v>
      </c>
    </row>
    <row r="1594" spans="1:13" x14ac:dyDescent="0.25">
      <c r="A1594" s="1">
        <v>3</v>
      </c>
      <c r="B1594" s="1">
        <v>8</v>
      </c>
      <c r="C1594" s="1">
        <v>9</v>
      </c>
      <c r="D1594" s="5">
        <f>DATE(BaseInfo!$C$8,A1594,B1594)+TIME(C1594-1,0,0) + TIME(BaseInfo!$C$12,BaseInfo!$C$13,0)</f>
        <v>44628.5625</v>
      </c>
      <c r="E1594" s="2">
        <f t="shared" si="98"/>
        <v>0</v>
      </c>
      <c r="F1594" s="2">
        <v>0.17799999999999999</v>
      </c>
      <c r="G1594" s="2">
        <v>1.8440000000000001</v>
      </c>
      <c r="H1594" s="1">
        <v>790.61800000000005</v>
      </c>
      <c r="I1594" s="4">
        <v>0</v>
      </c>
      <c r="J1594" s="11">
        <f t="shared" si="96"/>
        <v>3</v>
      </c>
      <c r="K1594" s="11">
        <f t="shared" si="97"/>
        <v>14</v>
      </c>
      <c r="L1594" s="12">
        <f t="shared" si="99"/>
        <v>1.8525711862166052</v>
      </c>
      <c r="M1594" s="13" cm="1">
        <f t="array" ref="M1594">BaseInfo!$C$10*(1-E1594)*INDEX(BaseInfo!$E$21:$AB$21,K1594)*INDEX(BaseInfo!$E$25:$P$25,J1594)/L1594/MIN(H1594,130)/BaseInfo!$C$6*1000000/3600-IF(I1594&lt;0.1,BaseInfo!$C$15/MIN(H1594,130)*3600,0)</f>
        <v>69.510651870409149</v>
      </c>
    </row>
    <row r="1595" spans="1:13" x14ac:dyDescent="0.25">
      <c r="A1595" s="1">
        <v>3</v>
      </c>
      <c r="B1595" s="1">
        <v>8</v>
      </c>
      <c r="C1595" s="1">
        <v>10</v>
      </c>
      <c r="D1595" s="5">
        <f>DATE(BaseInfo!$C$8,A1595,B1595)+TIME(C1595-1,0,0) + TIME(BaseInfo!$C$12,BaseInfo!$C$13,0)</f>
        <v>44628.604166666664</v>
      </c>
      <c r="E1595" s="2">
        <f t="shared" si="98"/>
        <v>0</v>
      </c>
      <c r="F1595" s="2">
        <v>0.59</v>
      </c>
      <c r="G1595" s="2">
        <v>1.679</v>
      </c>
      <c r="H1595" s="1">
        <v>972.69200000000001</v>
      </c>
      <c r="I1595" s="4">
        <v>0</v>
      </c>
      <c r="J1595" s="11">
        <f t="shared" si="96"/>
        <v>3</v>
      </c>
      <c r="K1595" s="11">
        <f t="shared" si="97"/>
        <v>15</v>
      </c>
      <c r="L1595" s="12">
        <f t="shared" si="99"/>
        <v>1.779646313175739</v>
      </c>
      <c r="M1595" s="13" cm="1">
        <f t="array" ref="M1595">BaseInfo!$C$10*(1-E1595)*INDEX(BaseInfo!$E$21:$AB$21,K1595)*INDEX(BaseInfo!$E$25:$P$25,J1595)/L1595/MIN(H1595,130)/BaseInfo!$C$6*1000000/3600-IF(I1595&lt;0.1,BaseInfo!$C$15/MIN(H1595,130)*3600,0)</f>
        <v>72.472477052120936</v>
      </c>
    </row>
    <row r="1596" spans="1:13" x14ac:dyDescent="0.25">
      <c r="A1596" s="1">
        <v>3</v>
      </c>
      <c r="B1596" s="1">
        <v>8</v>
      </c>
      <c r="C1596" s="1">
        <v>11</v>
      </c>
      <c r="D1596" s="5">
        <f>DATE(BaseInfo!$C$8,A1596,B1596)+TIME(C1596-1,0,0) + TIME(BaseInfo!$C$12,BaseInfo!$C$13,0)</f>
        <v>44628.645833333328</v>
      </c>
      <c r="E1596" s="2">
        <f t="shared" si="98"/>
        <v>0</v>
      </c>
      <c r="F1596" s="2">
        <v>1.2110000000000001</v>
      </c>
      <c r="G1596" s="2">
        <v>1.4870000000000001</v>
      </c>
      <c r="H1596" s="1">
        <v>1018.443</v>
      </c>
      <c r="I1596" s="4">
        <v>0</v>
      </c>
      <c r="J1596" s="11">
        <f t="shared" si="96"/>
        <v>3</v>
      </c>
      <c r="K1596" s="11">
        <f t="shared" si="97"/>
        <v>16</v>
      </c>
      <c r="L1596" s="12">
        <f t="shared" si="99"/>
        <v>1.9177304294399671</v>
      </c>
      <c r="M1596" s="13" cm="1">
        <f t="array" ref="M1596">BaseInfo!$C$10*(1-E1596)*INDEX(BaseInfo!$E$21:$AB$21,K1596)*INDEX(BaseInfo!$E$25:$P$25,J1596)/L1596/MIN(H1596,130)/BaseInfo!$C$6*1000000/3600-IF(I1596&lt;0.1,BaseInfo!$C$15/MIN(H1596,130)*3600,0)</f>
        <v>81.019580754452548</v>
      </c>
    </row>
    <row r="1597" spans="1:13" x14ac:dyDescent="0.25">
      <c r="A1597" s="1">
        <v>3</v>
      </c>
      <c r="B1597" s="1">
        <v>8</v>
      </c>
      <c r="C1597" s="1">
        <v>12</v>
      </c>
      <c r="D1597" s="5">
        <f>DATE(BaseInfo!$C$8,A1597,B1597)+TIME(C1597-1,0,0) + TIME(BaseInfo!$C$12,BaseInfo!$C$13,0)</f>
        <v>44628.6875</v>
      </c>
      <c r="E1597" s="2">
        <f t="shared" si="98"/>
        <v>0</v>
      </c>
      <c r="F1597" s="2">
        <v>1.7509999999999999</v>
      </c>
      <c r="G1597" s="2">
        <v>1.32</v>
      </c>
      <c r="H1597" s="1">
        <v>814.58</v>
      </c>
      <c r="I1597" s="4">
        <v>0</v>
      </c>
      <c r="J1597" s="11">
        <f t="shared" si="96"/>
        <v>3</v>
      </c>
      <c r="K1597" s="11">
        <f t="shared" si="97"/>
        <v>17</v>
      </c>
      <c r="L1597" s="12">
        <f t="shared" si="99"/>
        <v>2.1928066490231188</v>
      </c>
      <c r="M1597" s="13" cm="1">
        <f t="array" ref="M1597">BaseInfo!$C$10*(1-E1597)*INDEX(BaseInfo!$E$21:$AB$21,K1597)*INDEX(BaseInfo!$E$25:$P$25,J1597)/L1597/MIN(H1597,130)/BaseInfo!$C$6*1000000/3600-IF(I1597&lt;0.1,BaseInfo!$C$15/MIN(H1597,130)*3600,0)</f>
        <v>88.828193915454435</v>
      </c>
    </row>
    <row r="1598" spans="1:13" x14ac:dyDescent="0.25">
      <c r="A1598" s="1">
        <v>3</v>
      </c>
      <c r="B1598" s="1">
        <v>8</v>
      </c>
      <c r="C1598" s="1">
        <v>13</v>
      </c>
      <c r="D1598" s="5">
        <f>DATE(BaseInfo!$C$8,A1598,B1598)+TIME(C1598-1,0,0) + TIME(BaseInfo!$C$12,BaseInfo!$C$13,0)</f>
        <v>44628.729166666664</v>
      </c>
      <c r="E1598" s="2">
        <f t="shared" si="98"/>
        <v>0</v>
      </c>
      <c r="F1598" s="2">
        <v>1.889</v>
      </c>
      <c r="G1598" s="2">
        <v>1.06</v>
      </c>
      <c r="H1598" s="1">
        <v>53.295000000000002</v>
      </c>
      <c r="I1598" s="4">
        <v>0</v>
      </c>
      <c r="J1598" s="11">
        <f t="shared" si="96"/>
        <v>3</v>
      </c>
      <c r="K1598" s="11">
        <f t="shared" si="97"/>
        <v>18</v>
      </c>
      <c r="L1598" s="12">
        <f t="shared" si="99"/>
        <v>2.1660842550556523</v>
      </c>
      <c r="M1598" s="13" cm="1">
        <f t="array" ref="M1598">BaseInfo!$C$10*(1-E1598)*INDEX(BaseInfo!$E$21:$AB$21,K1598)*INDEX(BaseInfo!$E$25:$P$25,J1598)/L1598/MIN(H1598,130)/BaseInfo!$C$6*1000000/3600-IF(I1598&lt;0.1,BaseInfo!$C$15/MIN(H1598,130)*3600,0)</f>
        <v>219.43084426467513</v>
      </c>
    </row>
    <row r="1599" spans="1:13" x14ac:dyDescent="0.25">
      <c r="A1599" s="1">
        <v>3</v>
      </c>
      <c r="B1599" s="1">
        <v>8</v>
      </c>
      <c r="C1599" s="1">
        <v>14</v>
      </c>
      <c r="D1599" s="5">
        <f>DATE(BaseInfo!$C$8,A1599,B1599)+TIME(C1599-1,0,0) + TIME(BaseInfo!$C$12,BaseInfo!$C$13,0)</f>
        <v>44628.770833333328</v>
      </c>
      <c r="E1599" s="2">
        <f t="shared" si="98"/>
        <v>0</v>
      </c>
      <c r="F1599" s="2">
        <v>2.282</v>
      </c>
      <c r="G1599" s="2">
        <v>1.2689999999999999</v>
      </c>
      <c r="H1599" s="1">
        <v>37.630000000000003</v>
      </c>
      <c r="I1599" s="4">
        <v>0</v>
      </c>
      <c r="J1599" s="11">
        <f t="shared" si="96"/>
        <v>3</v>
      </c>
      <c r="K1599" s="11">
        <f t="shared" si="97"/>
        <v>19</v>
      </c>
      <c r="L1599" s="12">
        <f t="shared" si="99"/>
        <v>2.6111080023622155</v>
      </c>
      <c r="M1599" s="13" cm="1">
        <f t="array" ref="M1599">BaseInfo!$C$10*(1-E1599)*INDEX(BaseInfo!$E$21:$AB$21,K1599)*INDEX(BaseInfo!$E$25:$P$25,J1599)/L1599/MIN(H1599,130)/BaseInfo!$C$6*1000000/3600-IF(I1599&lt;0.1,BaseInfo!$C$15/MIN(H1599,130)*3600,0)</f>
        <v>256.17987774656177</v>
      </c>
    </row>
    <row r="1600" spans="1:13" x14ac:dyDescent="0.25">
      <c r="A1600" s="1">
        <v>3</v>
      </c>
      <c r="B1600" s="1">
        <v>8</v>
      </c>
      <c r="C1600" s="1">
        <v>15</v>
      </c>
      <c r="D1600" s="5">
        <f>DATE(BaseInfo!$C$8,A1600,B1600)+TIME(C1600-1,0,0) + TIME(BaseInfo!$C$12,BaseInfo!$C$13,0)</f>
        <v>44628.8125</v>
      </c>
      <c r="E1600" s="2">
        <f t="shared" si="98"/>
        <v>0</v>
      </c>
      <c r="F1600" s="2">
        <v>2.5299999999999998</v>
      </c>
      <c r="G1600" s="2">
        <v>1.1379999999999999</v>
      </c>
      <c r="H1600" s="1">
        <v>37.4</v>
      </c>
      <c r="I1600" s="4">
        <v>0</v>
      </c>
      <c r="J1600" s="11">
        <f t="shared" si="96"/>
        <v>3</v>
      </c>
      <c r="K1600" s="11">
        <f t="shared" si="97"/>
        <v>20</v>
      </c>
      <c r="L1600" s="12">
        <f t="shared" si="99"/>
        <v>2.7741564483640788</v>
      </c>
      <c r="M1600" s="13" cm="1">
        <f t="array" ref="M1600">BaseInfo!$C$10*(1-E1600)*INDEX(BaseInfo!$E$21:$AB$21,K1600)*INDEX(BaseInfo!$E$25:$P$25,J1600)/L1600/MIN(H1600,130)/BaseInfo!$C$6*1000000/3600-IF(I1600&lt;0.1,BaseInfo!$C$15/MIN(H1600,130)*3600,0)</f>
        <v>208.4847930705981</v>
      </c>
    </row>
    <row r="1601" spans="1:13" x14ac:dyDescent="0.25">
      <c r="A1601" s="1">
        <v>3</v>
      </c>
      <c r="B1601" s="1">
        <v>8</v>
      </c>
      <c r="C1601" s="1">
        <v>16</v>
      </c>
      <c r="D1601" s="5">
        <f>DATE(BaseInfo!$C$8,A1601,B1601)+TIME(C1601-1,0,0) + TIME(BaseInfo!$C$12,BaseInfo!$C$13,0)</f>
        <v>44628.854166666664</v>
      </c>
      <c r="E1601" s="2">
        <f t="shared" si="98"/>
        <v>0</v>
      </c>
      <c r="F1601" s="2">
        <v>2.6720000000000002</v>
      </c>
      <c r="G1601" s="2">
        <v>1.3129999999999999</v>
      </c>
      <c r="H1601" s="1">
        <v>37.189</v>
      </c>
      <c r="I1601" s="4">
        <v>0</v>
      </c>
      <c r="J1601" s="11">
        <f t="shared" si="96"/>
        <v>3</v>
      </c>
      <c r="K1601" s="11">
        <f t="shared" si="97"/>
        <v>21</v>
      </c>
      <c r="L1601" s="12">
        <f t="shared" si="99"/>
        <v>2.9771719802524008</v>
      </c>
      <c r="M1601" s="13" cm="1">
        <f t="array" ref="M1601">BaseInfo!$C$10*(1-E1601)*INDEX(BaseInfo!$E$21:$AB$21,K1601)*INDEX(BaseInfo!$E$25:$P$25,J1601)/L1601/MIN(H1601,130)/BaseInfo!$C$6*1000000/3600-IF(I1601&lt;0.1,BaseInfo!$C$15/MIN(H1601,130)*3600,0)</f>
        <v>147.54315035196163</v>
      </c>
    </row>
    <row r="1602" spans="1:13" x14ac:dyDescent="0.25">
      <c r="A1602" s="1">
        <v>3</v>
      </c>
      <c r="B1602" s="1">
        <v>8</v>
      </c>
      <c r="C1602" s="1">
        <v>17</v>
      </c>
      <c r="D1602" s="5">
        <f>DATE(BaseInfo!$C$8,A1602,B1602)+TIME(C1602-1,0,0) + TIME(BaseInfo!$C$12,BaseInfo!$C$13,0)</f>
        <v>44628.895833333328</v>
      </c>
      <c r="E1602" s="2">
        <f t="shared" si="98"/>
        <v>0</v>
      </c>
      <c r="F1602" s="2">
        <v>2.5840000000000001</v>
      </c>
      <c r="G1602" s="2">
        <v>1.339</v>
      </c>
      <c r="H1602" s="1">
        <v>37.024000000000001</v>
      </c>
      <c r="I1602" s="4">
        <v>0</v>
      </c>
      <c r="J1602" s="11">
        <f t="shared" ref="J1602:J1665" si="100">MONTH(D1602)</f>
        <v>3</v>
      </c>
      <c r="K1602" s="11">
        <f t="shared" ref="K1602:K1665" si="101">HOUR(D1602)+1</f>
        <v>22</v>
      </c>
      <c r="L1602" s="12">
        <f t="shared" si="99"/>
        <v>2.9103224907216041</v>
      </c>
      <c r="M1602" s="13" cm="1">
        <f t="array" ref="M1602">BaseInfo!$C$10*(1-E1602)*INDEX(BaseInfo!$E$21:$AB$21,K1602)*INDEX(BaseInfo!$E$25:$P$25,J1602)/L1602/MIN(H1602,130)/BaseInfo!$C$6*1000000/3600-IF(I1602&lt;0.1,BaseInfo!$C$15/MIN(H1602,130)*3600,0)</f>
        <v>103.36269205836149</v>
      </c>
    </row>
    <row r="1603" spans="1:13" x14ac:dyDescent="0.25">
      <c r="A1603" s="1">
        <v>3</v>
      </c>
      <c r="B1603" s="1">
        <v>8</v>
      </c>
      <c r="C1603" s="1">
        <v>18</v>
      </c>
      <c r="D1603" s="5">
        <f>DATE(BaseInfo!$C$8,A1603,B1603)+TIME(C1603-1,0,0) + TIME(BaseInfo!$C$12,BaseInfo!$C$13,0)</f>
        <v>44628.9375</v>
      </c>
      <c r="E1603" s="2">
        <f t="shared" ref="E1603:E1666" si="102">IF(AND(I1603&gt;0.1,I1603&lt;1),(I1603-0.1)/0.9*0.7,IF(AND(I1603&gt;=1,I1603&lt;4),(I1603-4)/3*0.25+0.7,IF(I1603&gt;=4,0.99,0)))</f>
        <v>0</v>
      </c>
      <c r="F1603" s="2">
        <v>2.492</v>
      </c>
      <c r="G1603" s="2">
        <v>1.38</v>
      </c>
      <c r="H1603" s="1">
        <v>36.908000000000001</v>
      </c>
      <c r="I1603" s="4">
        <v>0</v>
      </c>
      <c r="J1603" s="11">
        <f t="shared" si="100"/>
        <v>3</v>
      </c>
      <c r="K1603" s="11">
        <f t="shared" si="101"/>
        <v>23</v>
      </c>
      <c r="L1603" s="12">
        <f t="shared" ref="L1603:L1666" si="103">SQRT(F1603*F1603+G1603*G1603)</f>
        <v>2.8485898265633121</v>
      </c>
      <c r="M1603" s="13" cm="1">
        <f t="array" ref="M1603">BaseInfo!$C$10*(1-E1603)*INDEX(BaseInfo!$E$21:$AB$21,K1603)*INDEX(BaseInfo!$E$25:$P$25,J1603)/L1603/MIN(H1603,130)/BaseInfo!$C$6*1000000/3600-IF(I1603&lt;0.1,BaseInfo!$C$15/MIN(H1603,130)*3600,0)</f>
        <v>39.917430739691909</v>
      </c>
    </row>
    <row r="1604" spans="1:13" x14ac:dyDescent="0.25">
      <c r="A1604" s="1">
        <v>3</v>
      </c>
      <c r="B1604" s="1">
        <v>8</v>
      </c>
      <c r="C1604" s="1">
        <v>19</v>
      </c>
      <c r="D1604" s="5">
        <f>DATE(BaseInfo!$C$8,A1604,B1604)+TIME(C1604-1,0,0) + TIME(BaseInfo!$C$12,BaseInfo!$C$13,0)</f>
        <v>44628.979166666664</v>
      </c>
      <c r="E1604" s="2">
        <f t="shared" si="102"/>
        <v>0</v>
      </c>
      <c r="F1604" s="2">
        <v>2.19</v>
      </c>
      <c r="G1604" s="2">
        <v>1.5249999999999999</v>
      </c>
      <c r="H1604" s="1">
        <v>36.825000000000003</v>
      </c>
      <c r="I1604" s="4">
        <v>0</v>
      </c>
      <c r="J1604" s="11">
        <f t="shared" si="100"/>
        <v>3</v>
      </c>
      <c r="K1604" s="11">
        <f t="shared" si="101"/>
        <v>24</v>
      </c>
      <c r="L1604" s="12">
        <f t="shared" si="103"/>
        <v>2.6686560287905219</v>
      </c>
      <c r="M1604" s="13" cm="1">
        <f t="array" ref="M1604">BaseInfo!$C$10*(1-E1604)*INDEX(BaseInfo!$E$21:$AB$21,K1604)*INDEX(BaseInfo!$E$25:$P$25,J1604)/L1604/MIN(H1604,130)/BaseInfo!$C$6*1000000/3600-IF(I1604&lt;0.1,BaseInfo!$C$15/MIN(H1604,130)*3600,0)</f>
        <v>7.9373677684229555</v>
      </c>
    </row>
    <row r="1605" spans="1:13" x14ac:dyDescent="0.25">
      <c r="A1605" s="1">
        <v>3</v>
      </c>
      <c r="B1605" s="1">
        <v>8</v>
      </c>
      <c r="C1605" s="1">
        <v>20</v>
      </c>
      <c r="D1605" s="5">
        <f>DATE(BaseInfo!$C$8,A1605,B1605)+TIME(C1605-1,0,0) + TIME(BaseInfo!$C$12,BaseInfo!$C$13,0)</f>
        <v>44629.020833333328</v>
      </c>
      <c r="E1605" s="2">
        <f t="shared" si="102"/>
        <v>0</v>
      </c>
      <c r="F1605" s="2">
        <v>1.756</v>
      </c>
      <c r="G1605" s="2">
        <v>1.853</v>
      </c>
      <c r="H1605" s="1">
        <v>36.765999999999998</v>
      </c>
      <c r="I1605" s="4">
        <v>0</v>
      </c>
      <c r="J1605" s="11">
        <f t="shared" si="100"/>
        <v>3</v>
      </c>
      <c r="K1605" s="11">
        <f t="shared" si="101"/>
        <v>1</v>
      </c>
      <c r="L1605" s="12">
        <f t="shared" si="103"/>
        <v>2.5528699536012405</v>
      </c>
      <c r="M1605" s="13" cm="1">
        <f t="array" ref="M1605">BaseInfo!$C$10*(1-E1605)*INDEX(BaseInfo!$E$21:$AB$21,K1605)*INDEX(BaseInfo!$E$25:$P$25,J1605)/L1605/MIN(H1605,130)/BaseInfo!$C$6*1000000/3600-IF(I1605&lt;0.1,BaseInfo!$C$15/MIN(H1605,130)*3600,0)</f>
        <v>8.7547873332306168</v>
      </c>
    </row>
    <row r="1606" spans="1:13" x14ac:dyDescent="0.25">
      <c r="A1606" s="1">
        <v>3</v>
      </c>
      <c r="B1606" s="1">
        <v>8</v>
      </c>
      <c r="C1606" s="1">
        <v>21</v>
      </c>
      <c r="D1606" s="5">
        <f>DATE(BaseInfo!$C$8,A1606,B1606)+TIME(C1606-1,0,0) + TIME(BaseInfo!$C$12,BaseInfo!$C$13,0)</f>
        <v>44629.0625</v>
      </c>
      <c r="E1606" s="2">
        <f t="shared" si="102"/>
        <v>0</v>
      </c>
      <c r="F1606" s="2">
        <v>1.444</v>
      </c>
      <c r="G1606" s="2">
        <v>2.0499999999999998</v>
      </c>
      <c r="H1606" s="1">
        <v>36.715000000000003</v>
      </c>
      <c r="I1606" s="4">
        <v>0</v>
      </c>
      <c r="J1606" s="11">
        <f t="shared" si="100"/>
        <v>3</v>
      </c>
      <c r="K1606" s="11">
        <f t="shared" si="101"/>
        <v>2</v>
      </c>
      <c r="L1606" s="12">
        <f t="shared" si="103"/>
        <v>2.5075159022426954</v>
      </c>
      <c r="M1606" s="13" cm="1">
        <f t="array" ref="M1606">BaseInfo!$C$10*(1-E1606)*INDEX(BaseInfo!$E$21:$AB$21,K1606)*INDEX(BaseInfo!$E$25:$P$25,J1606)/L1606/MIN(H1606,130)/BaseInfo!$C$6*1000000/3600-IF(I1606&lt;0.1,BaseInfo!$C$15/MIN(H1606,130)*3600,0)</f>
        <v>9.1028684172441832</v>
      </c>
    </row>
    <row r="1607" spans="1:13" x14ac:dyDescent="0.25">
      <c r="A1607" s="1">
        <v>3</v>
      </c>
      <c r="B1607" s="1">
        <v>8</v>
      </c>
      <c r="C1607" s="1">
        <v>22</v>
      </c>
      <c r="D1607" s="5">
        <f>DATE(BaseInfo!$C$8,A1607,B1607)+TIME(C1607-1,0,0) + TIME(BaseInfo!$C$12,BaseInfo!$C$13,0)</f>
        <v>44629.104166666664</v>
      </c>
      <c r="E1607" s="2">
        <f t="shared" si="102"/>
        <v>0</v>
      </c>
      <c r="F1607" s="2">
        <v>1.1100000000000001</v>
      </c>
      <c r="G1607" s="2">
        <v>2.1579999999999999</v>
      </c>
      <c r="H1607" s="1">
        <v>36.658000000000001</v>
      </c>
      <c r="I1607" s="4">
        <v>0</v>
      </c>
      <c r="J1607" s="11">
        <f t="shared" si="100"/>
        <v>3</v>
      </c>
      <c r="K1607" s="11">
        <f t="shared" si="101"/>
        <v>3</v>
      </c>
      <c r="L1607" s="12">
        <f t="shared" si="103"/>
        <v>2.4267393762000893</v>
      </c>
      <c r="M1607" s="13" cm="1">
        <f t="array" ref="M1607">BaseInfo!$C$10*(1-E1607)*INDEX(BaseInfo!$E$21:$AB$21,K1607)*INDEX(BaseInfo!$E$25:$P$25,J1607)/L1607/MIN(H1607,130)/BaseInfo!$C$6*1000000/3600-IF(I1607&lt;0.1,BaseInfo!$C$15/MIN(H1607,130)*3600,0)</f>
        <v>9.7473776808569106</v>
      </c>
    </row>
    <row r="1608" spans="1:13" x14ac:dyDescent="0.25">
      <c r="A1608" s="1">
        <v>3</v>
      </c>
      <c r="B1608" s="1">
        <v>8</v>
      </c>
      <c r="C1608" s="1">
        <v>23</v>
      </c>
      <c r="D1608" s="5">
        <f>DATE(BaseInfo!$C$8,A1608,B1608)+TIME(C1608-1,0,0) + TIME(BaseInfo!$C$12,BaseInfo!$C$13,0)</f>
        <v>44629.145833333328</v>
      </c>
      <c r="E1608" s="2">
        <f t="shared" si="102"/>
        <v>0</v>
      </c>
      <c r="F1608" s="2">
        <v>0.77900000000000003</v>
      </c>
      <c r="G1608" s="2">
        <v>2.3079999999999998</v>
      </c>
      <c r="H1608" s="1">
        <v>36.603999999999999</v>
      </c>
      <c r="I1608" s="4">
        <v>0</v>
      </c>
      <c r="J1608" s="11">
        <f t="shared" si="100"/>
        <v>3</v>
      </c>
      <c r="K1608" s="11">
        <f t="shared" si="101"/>
        <v>4</v>
      </c>
      <c r="L1608" s="12">
        <f t="shared" si="103"/>
        <v>2.4359197441623563</v>
      </c>
      <c r="M1608" s="13" cm="1">
        <f t="array" ref="M1608">BaseInfo!$C$10*(1-E1608)*INDEX(BaseInfo!$E$21:$AB$21,K1608)*INDEX(BaseInfo!$E$25:$P$25,J1608)/L1608/MIN(H1608,130)/BaseInfo!$C$6*1000000/3600-IF(I1608&lt;0.1,BaseInfo!$C$15/MIN(H1608,130)*3600,0)</f>
        <v>9.6879022782237172</v>
      </c>
    </row>
    <row r="1609" spans="1:13" x14ac:dyDescent="0.25">
      <c r="A1609" s="1">
        <v>3</v>
      </c>
      <c r="B1609" s="1">
        <v>8</v>
      </c>
      <c r="C1609" s="1">
        <v>24</v>
      </c>
      <c r="D1609" s="5">
        <f>DATE(BaseInfo!$C$8,A1609,B1609)+TIME(C1609-1,0,0) + TIME(BaseInfo!$C$12,BaseInfo!$C$13,0)</f>
        <v>44629.1875</v>
      </c>
      <c r="E1609" s="2">
        <f t="shared" si="102"/>
        <v>0</v>
      </c>
      <c r="F1609" s="2">
        <v>0.13400000000000001</v>
      </c>
      <c r="G1609" s="2">
        <v>2.52</v>
      </c>
      <c r="H1609" s="1">
        <v>36.539000000000001</v>
      </c>
      <c r="I1609" s="4">
        <v>0</v>
      </c>
      <c r="J1609" s="11">
        <f t="shared" si="100"/>
        <v>3</v>
      </c>
      <c r="K1609" s="11">
        <f t="shared" si="101"/>
        <v>5</v>
      </c>
      <c r="L1609" s="12">
        <f t="shared" si="103"/>
        <v>2.5235601835502162</v>
      </c>
      <c r="M1609" s="13" cm="1">
        <f t="array" ref="M1609">BaseInfo!$C$10*(1-E1609)*INDEX(BaseInfo!$E$21:$AB$21,K1609)*INDEX(BaseInfo!$E$25:$P$25,J1609)/L1609/MIN(H1609,130)/BaseInfo!$C$6*1000000/3600-IF(I1609&lt;0.1,BaseInfo!$C$15/MIN(H1609,130)*3600,0)</f>
        <v>46.782738174298366</v>
      </c>
    </row>
    <row r="1610" spans="1:13" x14ac:dyDescent="0.25">
      <c r="A1610" s="1">
        <v>3</v>
      </c>
      <c r="B1610" s="1">
        <v>9</v>
      </c>
      <c r="C1610" s="1">
        <v>1</v>
      </c>
      <c r="D1610" s="5">
        <f>DATE(BaseInfo!$C$8,A1610,B1610)+TIME(C1610-1,0,0) + TIME(BaseInfo!$C$12,BaseInfo!$C$13,0)</f>
        <v>44629.229166666664</v>
      </c>
      <c r="E1610" s="2">
        <f t="shared" si="102"/>
        <v>0</v>
      </c>
      <c r="F1610" s="2">
        <v>-0.61499999999999999</v>
      </c>
      <c r="G1610" s="2">
        <v>2.5379999999999998</v>
      </c>
      <c r="H1610" s="1">
        <v>36.457000000000001</v>
      </c>
      <c r="I1610" s="4">
        <v>0</v>
      </c>
      <c r="J1610" s="11">
        <f t="shared" si="100"/>
        <v>3</v>
      </c>
      <c r="K1610" s="11">
        <f t="shared" si="101"/>
        <v>6</v>
      </c>
      <c r="L1610" s="12">
        <f t="shared" si="103"/>
        <v>2.6114495974458323</v>
      </c>
      <c r="M1610" s="13" cm="1">
        <f t="array" ref="M1610">BaseInfo!$C$10*(1-E1610)*INDEX(BaseInfo!$E$21:$AB$21,K1610)*INDEX(BaseInfo!$E$25:$P$25,J1610)/L1610/MIN(H1610,130)/BaseInfo!$C$6*1000000/3600-IF(I1610&lt;0.1,BaseInfo!$C$15/MIN(H1610,130)*3600,0)</f>
        <v>81.545754599464942</v>
      </c>
    </row>
    <row r="1611" spans="1:13" x14ac:dyDescent="0.25">
      <c r="A1611" s="1">
        <v>3</v>
      </c>
      <c r="B1611" s="1">
        <v>9</v>
      </c>
      <c r="C1611" s="1">
        <v>2</v>
      </c>
      <c r="D1611" s="5">
        <f>DATE(BaseInfo!$C$8,A1611,B1611)+TIME(C1611-1,0,0) + TIME(BaseInfo!$C$12,BaseInfo!$C$13,0)</f>
        <v>44629.270833333328</v>
      </c>
      <c r="E1611" s="2">
        <f t="shared" si="102"/>
        <v>0</v>
      </c>
      <c r="F1611" s="2">
        <v>-1.105</v>
      </c>
      <c r="G1611" s="2">
        <v>2.1280000000000001</v>
      </c>
      <c r="H1611" s="1">
        <v>36.408000000000001</v>
      </c>
      <c r="I1611" s="4">
        <v>0</v>
      </c>
      <c r="J1611" s="11">
        <f t="shared" si="100"/>
        <v>3</v>
      </c>
      <c r="K1611" s="11">
        <f t="shared" si="101"/>
        <v>7</v>
      </c>
      <c r="L1611" s="12">
        <f t="shared" si="103"/>
        <v>2.3977925264709623</v>
      </c>
      <c r="M1611" s="13" cm="1">
        <f t="array" ref="M1611">BaseInfo!$C$10*(1-E1611)*INDEX(BaseInfo!$E$21:$AB$21,K1611)*INDEX(BaseInfo!$E$25:$P$25,J1611)/L1611/MIN(H1611,130)/BaseInfo!$C$6*1000000/3600-IF(I1611&lt;0.1,BaseInfo!$C$15/MIN(H1611,130)*3600,0)</f>
        <v>129.69274378494308</v>
      </c>
    </row>
    <row r="1612" spans="1:13" x14ac:dyDescent="0.25">
      <c r="A1612" s="1">
        <v>3</v>
      </c>
      <c r="B1612" s="1">
        <v>9</v>
      </c>
      <c r="C1612" s="1">
        <v>3</v>
      </c>
      <c r="D1612" s="5">
        <f>DATE(BaseInfo!$C$8,A1612,B1612)+TIME(C1612-1,0,0) + TIME(BaseInfo!$C$12,BaseInfo!$C$13,0)</f>
        <v>44629.3125</v>
      </c>
      <c r="E1612" s="2">
        <f t="shared" si="102"/>
        <v>0</v>
      </c>
      <c r="F1612" s="2">
        <v>-1.101</v>
      </c>
      <c r="G1612" s="2">
        <v>2.2570000000000001</v>
      </c>
      <c r="H1612" s="1">
        <v>103.545</v>
      </c>
      <c r="I1612" s="4">
        <v>0</v>
      </c>
      <c r="J1612" s="11">
        <f t="shared" si="100"/>
        <v>3</v>
      </c>
      <c r="K1612" s="11">
        <f t="shared" si="101"/>
        <v>8</v>
      </c>
      <c r="L1612" s="12">
        <f t="shared" si="103"/>
        <v>2.5112248007695368</v>
      </c>
      <c r="M1612" s="13" cm="1">
        <f t="array" ref="M1612">BaseInfo!$C$10*(1-E1612)*INDEX(BaseInfo!$E$21:$AB$21,K1612)*INDEX(BaseInfo!$E$25:$P$25,J1612)/L1612/MIN(H1612,130)/BaseInfo!$C$6*1000000/3600-IF(I1612&lt;0.1,BaseInfo!$C$15/MIN(H1612,130)*3600,0)</f>
        <v>63.468686367189498</v>
      </c>
    </row>
    <row r="1613" spans="1:13" x14ac:dyDescent="0.25">
      <c r="A1613" s="1">
        <v>3</v>
      </c>
      <c r="B1613" s="1">
        <v>9</v>
      </c>
      <c r="C1613" s="1">
        <v>4</v>
      </c>
      <c r="D1613" s="5">
        <f>DATE(BaseInfo!$C$8,A1613,B1613)+TIME(C1613-1,0,0) + TIME(BaseInfo!$C$12,BaseInfo!$C$13,0)</f>
        <v>44629.354166666664</v>
      </c>
      <c r="E1613" s="2">
        <f t="shared" si="102"/>
        <v>0</v>
      </c>
      <c r="F1613" s="2">
        <v>-1.208</v>
      </c>
      <c r="G1613" s="2">
        <v>2.5539999999999998</v>
      </c>
      <c r="H1613" s="1">
        <v>190.197</v>
      </c>
      <c r="I1613" s="4">
        <v>0</v>
      </c>
      <c r="J1613" s="11">
        <f t="shared" si="100"/>
        <v>3</v>
      </c>
      <c r="K1613" s="11">
        <f t="shared" si="101"/>
        <v>9</v>
      </c>
      <c r="L1613" s="12">
        <f t="shared" si="103"/>
        <v>2.8252752078337431</v>
      </c>
      <c r="M1613" s="13" cm="1">
        <f t="array" ref="M1613">BaseInfo!$C$10*(1-E1613)*INDEX(BaseInfo!$E$21:$AB$21,K1613)*INDEX(BaseInfo!$E$25:$P$25,J1613)/L1613/MIN(H1613,130)/BaseInfo!$C$6*1000000/3600-IF(I1613&lt;0.1,BaseInfo!$C$15/MIN(H1613,130)*3600,0)</f>
        <v>58.844135537543842</v>
      </c>
    </row>
    <row r="1614" spans="1:13" x14ac:dyDescent="0.25">
      <c r="A1614" s="1">
        <v>3</v>
      </c>
      <c r="B1614" s="1">
        <v>9</v>
      </c>
      <c r="C1614" s="1">
        <v>5</v>
      </c>
      <c r="D1614" s="5">
        <f>DATE(BaseInfo!$C$8,A1614,B1614)+TIME(C1614-1,0,0) + TIME(BaseInfo!$C$12,BaseInfo!$C$13,0)</f>
        <v>44629.395833333328</v>
      </c>
      <c r="E1614" s="2">
        <f t="shared" si="102"/>
        <v>0</v>
      </c>
      <c r="F1614" s="2">
        <v>-1.7070000000000001</v>
      </c>
      <c r="G1614" s="2">
        <v>2.6720000000000002</v>
      </c>
      <c r="H1614" s="1">
        <v>316.40800000000002</v>
      </c>
      <c r="I1614" s="4">
        <v>0</v>
      </c>
      <c r="J1614" s="11">
        <f t="shared" si="100"/>
        <v>3</v>
      </c>
      <c r="K1614" s="11">
        <f t="shared" si="101"/>
        <v>10</v>
      </c>
      <c r="L1614" s="12">
        <f t="shared" si="103"/>
        <v>3.1707149036140101</v>
      </c>
      <c r="M1614" s="13" cm="1">
        <f t="array" ref="M1614">BaseInfo!$C$10*(1-E1614)*INDEX(BaseInfo!$E$21:$AB$21,K1614)*INDEX(BaseInfo!$E$25:$P$25,J1614)/L1614/MIN(H1614,130)/BaseInfo!$C$6*1000000/3600-IF(I1614&lt;0.1,BaseInfo!$C$15/MIN(H1614,130)*3600,0)</f>
        <v>60.577821232522908</v>
      </c>
    </row>
    <row r="1615" spans="1:13" x14ac:dyDescent="0.25">
      <c r="A1615" s="1">
        <v>3</v>
      </c>
      <c r="B1615" s="1">
        <v>9</v>
      </c>
      <c r="C1615" s="1">
        <v>6</v>
      </c>
      <c r="D1615" s="5">
        <f>DATE(BaseInfo!$C$8,A1615,B1615)+TIME(C1615-1,0,0) + TIME(BaseInfo!$C$12,BaseInfo!$C$13,0)</f>
        <v>44629.4375</v>
      </c>
      <c r="E1615" s="2">
        <f t="shared" si="102"/>
        <v>0</v>
      </c>
      <c r="F1615" s="2">
        <v>-1.9239999999999999</v>
      </c>
      <c r="G1615" s="2">
        <v>2.5489999999999999</v>
      </c>
      <c r="H1615" s="1">
        <v>493.08499999999998</v>
      </c>
      <c r="I1615" s="4">
        <v>0</v>
      </c>
      <c r="J1615" s="11">
        <f t="shared" si="100"/>
        <v>3</v>
      </c>
      <c r="K1615" s="11">
        <f t="shared" si="101"/>
        <v>11</v>
      </c>
      <c r="L1615" s="12">
        <f t="shared" si="103"/>
        <v>3.1936150362872477</v>
      </c>
      <c r="M1615" s="13" cm="1">
        <f t="array" ref="M1615">BaseInfo!$C$10*(1-E1615)*INDEX(BaseInfo!$E$21:$AB$21,K1615)*INDEX(BaseInfo!$E$25:$P$25,J1615)/L1615/MIN(H1615,130)/BaseInfo!$C$6*1000000/3600-IF(I1615&lt;0.1,BaseInfo!$C$15/MIN(H1615,130)*3600,0)</f>
        <v>47.545021787765585</v>
      </c>
    </row>
    <row r="1616" spans="1:13" x14ac:dyDescent="0.25">
      <c r="A1616" s="1">
        <v>3</v>
      </c>
      <c r="B1616" s="1">
        <v>9</v>
      </c>
      <c r="C1616" s="1">
        <v>7</v>
      </c>
      <c r="D1616" s="5">
        <f>DATE(BaseInfo!$C$8,A1616,B1616)+TIME(C1616-1,0,0) + TIME(BaseInfo!$C$12,BaseInfo!$C$13,0)</f>
        <v>44629.479166666664</v>
      </c>
      <c r="E1616" s="2">
        <f t="shared" si="102"/>
        <v>0</v>
      </c>
      <c r="F1616" s="2">
        <v>-1.895</v>
      </c>
      <c r="G1616" s="2">
        <v>2.2050000000000001</v>
      </c>
      <c r="H1616" s="1">
        <v>742.55200000000002</v>
      </c>
      <c r="I1616" s="4">
        <v>0</v>
      </c>
      <c r="J1616" s="11">
        <f t="shared" si="100"/>
        <v>3</v>
      </c>
      <c r="K1616" s="11">
        <f t="shared" si="101"/>
        <v>12</v>
      </c>
      <c r="L1616" s="12">
        <f t="shared" si="103"/>
        <v>2.907412939367231</v>
      </c>
      <c r="M1616" s="13" cm="1">
        <f t="array" ref="M1616">BaseInfo!$C$10*(1-E1616)*INDEX(BaseInfo!$E$21:$AB$21,K1616)*INDEX(BaseInfo!$E$25:$P$25,J1616)/L1616/MIN(H1616,130)/BaseInfo!$C$6*1000000/3600-IF(I1616&lt;0.1,BaseInfo!$C$15/MIN(H1616,130)*3600,0)</f>
        <v>43.286706489704834</v>
      </c>
    </row>
    <row r="1617" spans="1:13" x14ac:dyDescent="0.25">
      <c r="A1617" s="1">
        <v>3</v>
      </c>
      <c r="B1617" s="1">
        <v>9</v>
      </c>
      <c r="C1617" s="1">
        <v>8</v>
      </c>
      <c r="D1617" s="5">
        <f>DATE(BaseInfo!$C$8,A1617,B1617)+TIME(C1617-1,0,0) + TIME(BaseInfo!$C$12,BaseInfo!$C$13,0)</f>
        <v>44629.520833333328</v>
      </c>
      <c r="E1617" s="2">
        <f t="shared" si="102"/>
        <v>0</v>
      </c>
      <c r="F1617" s="2">
        <v>-1.7609999999999999</v>
      </c>
      <c r="G1617" s="2">
        <v>1.6279999999999999</v>
      </c>
      <c r="H1617" s="1">
        <v>1035.771</v>
      </c>
      <c r="I1617" s="4">
        <v>0</v>
      </c>
      <c r="J1617" s="11">
        <f t="shared" si="100"/>
        <v>3</v>
      </c>
      <c r="K1617" s="11">
        <f t="shared" si="101"/>
        <v>13</v>
      </c>
      <c r="L1617" s="12">
        <f t="shared" si="103"/>
        <v>2.398229555317839</v>
      </c>
      <c r="M1617" s="13" cm="1">
        <f t="array" ref="M1617">BaseInfo!$C$10*(1-E1617)*INDEX(BaseInfo!$E$21:$AB$21,K1617)*INDEX(BaseInfo!$E$25:$P$25,J1617)/L1617/MIN(H1617,130)/BaseInfo!$C$6*1000000/3600-IF(I1617&lt;0.1,BaseInfo!$C$15/MIN(H1617,130)*3600,0)</f>
        <v>53.065135721832014</v>
      </c>
    </row>
    <row r="1618" spans="1:13" x14ac:dyDescent="0.25">
      <c r="A1618" s="1">
        <v>3</v>
      </c>
      <c r="B1618" s="1">
        <v>9</v>
      </c>
      <c r="C1618" s="1">
        <v>9</v>
      </c>
      <c r="D1618" s="5">
        <f>DATE(BaseInfo!$C$8,A1618,B1618)+TIME(C1618-1,0,0) + TIME(BaseInfo!$C$12,BaseInfo!$C$13,0)</f>
        <v>44629.5625</v>
      </c>
      <c r="E1618" s="2">
        <f t="shared" si="102"/>
        <v>0</v>
      </c>
      <c r="F1618" s="2">
        <v>-1.675</v>
      </c>
      <c r="G1618" s="2">
        <v>1.42</v>
      </c>
      <c r="H1618" s="1">
        <v>1252.979</v>
      </c>
      <c r="I1618" s="4">
        <v>0</v>
      </c>
      <c r="J1618" s="11">
        <f t="shared" si="100"/>
        <v>3</v>
      </c>
      <c r="K1618" s="11">
        <f t="shared" si="101"/>
        <v>14</v>
      </c>
      <c r="L1618" s="12">
        <f t="shared" si="103"/>
        <v>2.1959109726944761</v>
      </c>
      <c r="M1618" s="13" cm="1">
        <f t="array" ref="M1618">BaseInfo!$C$10*(1-E1618)*INDEX(BaseInfo!$E$21:$AB$21,K1618)*INDEX(BaseInfo!$E$25:$P$25,J1618)/L1618/MIN(H1618,130)/BaseInfo!$C$6*1000000/3600-IF(I1618&lt;0.1,BaseInfo!$C$15/MIN(H1618,130)*3600,0)</f>
        <v>58.209392492990702</v>
      </c>
    </row>
    <row r="1619" spans="1:13" x14ac:dyDescent="0.25">
      <c r="A1619" s="1">
        <v>3</v>
      </c>
      <c r="B1619" s="1">
        <v>9</v>
      </c>
      <c r="C1619" s="1">
        <v>10</v>
      </c>
      <c r="D1619" s="5">
        <f>DATE(BaseInfo!$C$8,A1619,B1619)+TIME(C1619-1,0,0) + TIME(BaseInfo!$C$12,BaseInfo!$C$13,0)</f>
        <v>44629.604166666664</v>
      </c>
      <c r="E1619" s="2">
        <f t="shared" si="102"/>
        <v>0</v>
      </c>
      <c r="F1619" s="2">
        <v>-1.728</v>
      </c>
      <c r="G1619" s="2">
        <v>1.452</v>
      </c>
      <c r="H1619" s="1">
        <v>1390.2439999999999</v>
      </c>
      <c r="I1619" s="4">
        <v>0</v>
      </c>
      <c r="J1619" s="11">
        <f t="shared" si="100"/>
        <v>3</v>
      </c>
      <c r="K1619" s="11">
        <f t="shared" si="101"/>
        <v>15</v>
      </c>
      <c r="L1619" s="12">
        <f t="shared" si="103"/>
        <v>2.2570529457679984</v>
      </c>
      <c r="M1619" s="13" cm="1">
        <f t="array" ref="M1619">BaseInfo!$C$10*(1-E1619)*INDEX(BaseInfo!$E$21:$AB$21,K1619)*INDEX(BaseInfo!$E$25:$P$25,J1619)/L1619/MIN(H1619,130)/BaseInfo!$C$6*1000000/3600-IF(I1619&lt;0.1,BaseInfo!$C$15/MIN(H1619,130)*3600,0)</f>
        <v>56.557524578881768</v>
      </c>
    </row>
    <row r="1620" spans="1:13" x14ac:dyDescent="0.25">
      <c r="A1620" s="1">
        <v>3</v>
      </c>
      <c r="B1620" s="1">
        <v>9</v>
      </c>
      <c r="C1620" s="1">
        <v>11</v>
      </c>
      <c r="D1620" s="5">
        <f>DATE(BaseInfo!$C$8,A1620,B1620)+TIME(C1620-1,0,0) + TIME(BaseInfo!$C$12,BaseInfo!$C$13,0)</f>
        <v>44629.645833333328</v>
      </c>
      <c r="E1620" s="2">
        <f t="shared" si="102"/>
        <v>0</v>
      </c>
      <c r="F1620" s="2">
        <v>-1.5920000000000001</v>
      </c>
      <c r="G1620" s="2">
        <v>1.71</v>
      </c>
      <c r="H1620" s="1">
        <v>1333.6189999999999</v>
      </c>
      <c r="I1620" s="4">
        <v>0</v>
      </c>
      <c r="J1620" s="11">
        <f t="shared" si="100"/>
        <v>3</v>
      </c>
      <c r="K1620" s="11">
        <f t="shared" si="101"/>
        <v>16</v>
      </c>
      <c r="L1620" s="12">
        <f t="shared" si="103"/>
        <v>2.33635699326965</v>
      </c>
      <c r="M1620" s="13" cm="1">
        <f t="array" ref="M1620">BaseInfo!$C$10*(1-E1620)*INDEX(BaseInfo!$E$21:$AB$21,K1620)*INDEX(BaseInfo!$E$25:$P$25,J1620)/L1620/MIN(H1620,130)/BaseInfo!$C$6*1000000/3600-IF(I1620&lt;0.1,BaseInfo!$C$15/MIN(H1620,130)*3600,0)</f>
        <v>66.006369007884416</v>
      </c>
    </row>
    <row r="1621" spans="1:13" x14ac:dyDescent="0.25">
      <c r="A1621" s="1">
        <v>3</v>
      </c>
      <c r="B1621" s="1">
        <v>9</v>
      </c>
      <c r="C1621" s="1">
        <v>12</v>
      </c>
      <c r="D1621" s="5">
        <f>DATE(BaseInfo!$C$8,A1621,B1621)+TIME(C1621-1,0,0) + TIME(BaseInfo!$C$12,BaseInfo!$C$13,0)</f>
        <v>44629.6875</v>
      </c>
      <c r="E1621" s="2">
        <f t="shared" si="102"/>
        <v>0</v>
      </c>
      <c r="F1621" s="2">
        <v>-1.4259999999999999</v>
      </c>
      <c r="G1621" s="2">
        <v>1.764</v>
      </c>
      <c r="H1621" s="1">
        <v>958.33500000000004</v>
      </c>
      <c r="I1621" s="4">
        <v>0</v>
      </c>
      <c r="J1621" s="11">
        <f t="shared" si="100"/>
        <v>3</v>
      </c>
      <c r="K1621" s="11">
        <f t="shared" si="101"/>
        <v>17</v>
      </c>
      <c r="L1621" s="12">
        <f t="shared" si="103"/>
        <v>2.2682971586633003</v>
      </c>
      <c r="M1621" s="13" cm="1">
        <f t="array" ref="M1621">BaseInfo!$C$10*(1-E1621)*INDEX(BaseInfo!$E$21:$AB$21,K1621)*INDEX(BaseInfo!$E$25:$P$25,J1621)/L1621/MIN(H1621,130)/BaseInfo!$C$6*1000000/3600-IF(I1621&lt;0.1,BaseInfo!$C$15/MIN(H1621,130)*3600,0)</f>
        <v>85.77976781097972</v>
      </c>
    </row>
    <row r="1622" spans="1:13" x14ac:dyDescent="0.25">
      <c r="A1622" s="1">
        <v>3</v>
      </c>
      <c r="B1622" s="1">
        <v>9</v>
      </c>
      <c r="C1622" s="1">
        <v>13</v>
      </c>
      <c r="D1622" s="5">
        <f>DATE(BaseInfo!$C$8,A1622,B1622)+TIME(C1622-1,0,0) + TIME(BaseInfo!$C$12,BaseInfo!$C$13,0)</f>
        <v>44629.729166666664</v>
      </c>
      <c r="E1622" s="2">
        <f t="shared" si="102"/>
        <v>0</v>
      </c>
      <c r="F1622" s="2">
        <v>-1.4139999999999999</v>
      </c>
      <c r="G1622" s="2">
        <v>1.242</v>
      </c>
      <c r="H1622" s="1">
        <v>49.564</v>
      </c>
      <c r="I1622" s="4">
        <v>0</v>
      </c>
      <c r="J1622" s="11">
        <f t="shared" si="100"/>
        <v>3</v>
      </c>
      <c r="K1622" s="11">
        <f t="shared" si="101"/>
        <v>18</v>
      </c>
      <c r="L1622" s="12">
        <f t="shared" si="103"/>
        <v>1.8820095642690022</v>
      </c>
      <c r="M1622" s="13" cm="1">
        <f t="array" ref="M1622">BaseInfo!$C$10*(1-E1622)*INDEX(BaseInfo!$E$21:$AB$21,K1622)*INDEX(BaseInfo!$E$25:$P$25,J1622)/L1622/MIN(H1622,130)/BaseInfo!$C$6*1000000/3600-IF(I1622&lt;0.1,BaseInfo!$C$15/MIN(H1622,130)*3600,0)</f>
        <v>272.65979049251604</v>
      </c>
    </row>
    <row r="1623" spans="1:13" x14ac:dyDescent="0.25">
      <c r="A1623" s="1">
        <v>3</v>
      </c>
      <c r="B1623" s="1">
        <v>9</v>
      </c>
      <c r="C1623" s="1">
        <v>14</v>
      </c>
      <c r="D1623" s="5">
        <f>DATE(BaseInfo!$C$8,A1623,B1623)+TIME(C1623-1,0,0) + TIME(BaseInfo!$C$12,BaseInfo!$C$13,0)</f>
        <v>44629.770833333328</v>
      </c>
      <c r="E1623" s="2">
        <f t="shared" si="102"/>
        <v>0</v>
      </c>
      <c r="F1623" s="2">
        <v>-1.4430000000000001</v>
      </c>
      <c r="G1623" s="2">
        <v>0.78900000000000003</v>
      </c>
      <c r="H1623" s="1">
        <v>37.779000000000003</v>
      </c>
      <c r="I1623" s="4">
        <v>0</v>
      </c>
      <c r="J1623" s="11">
        <f t="shared" si="100"/>
        <v>3</v>
      </c>
      <c r="K1623" s="11">
        <f t="shared" si="101"/>
        <v>19</v>
      </c>
      <c r="L1623" s="12">
        <f t="shared" si="103"/>
        <v>1.6446184967949253</v>
      </c>
      <c r="M1623" s="13" cm="1">
        <f t="array" ref="M1623">BaseInfo!$C$10*(1-E1623)*INDEX(BaseInfo!$E$21:$AB$21,K1623)*INDEX(BaseInfo!$E$25:$P$25,J1623)/L1623/MIN(H1623,130)/BaseInfo!$C$6*1000000/3600-IF(I1623&lt;0.1,BaseInfo!$C$15/MIN(H1623,130)*3600,0)</f>
        <v>410.7243844907257</v>
      </c>
    </row>
    <row r="1624" spans="1:13" x14ac:dyDescent="0.25">
      <c r="A1624" s="1">
        <v>3</v>
      </c>
      <c r="B1624" s="1">
        <v>9</v>
      </c>
      <c r="C1624" s="1">
        <v>15</v>
      </c>
      <c r="D1624" s="5">
        <f>DATE(BaseInfo!$C$8,A1624,B1624)+TIME(C1624-1,0,0) + TIME(BaseInfo!$C$12,BaseInfo!$C$13,0)</f>
        <v>44629.8125</v>
      </c>
      <c r="E1624" s="2">
        <f t="shared" si="102"/>
        <v>0</v>
      </c>
      <c r="F1624" s="2">
        <v>-1.3440000000000001</v>
      </c>
      <c r="G1624" s="2">
        <v>0.67400000000000004</v>
      </c>
      <c r="H1624" s="1">
        <v>37.662999999999997</v>
      </c>
      <c r="I1624" s="4">
        <v>0</v>
      </c>
      <c r="J1624" s="11">
        <f t="shared" si="100"/>
        <v>3</v>
      </c>
      <c r="K1624" s="11">
        <f t="shared" si="101"/>
        <v>20</v>
      </c>
      <c r="L1624" s="12">
        <f t="shared" si="103"/>
        <v>1.5035331722313279</v>
      </c>
      <c r="M1624" s="13" cm="1">
        <f t="array" ref="M1624">BaseInfo!$C$10*(1-E1624)*INDEX(BaseInfo!$E$21:$AB$21,K1624)*INDEX(BaseInfo!$E$25:$P$25,J1624)/L1624/MIN(H1624,130)/BaseInfo!$C$6*1000000/3600-IF(I1624&lt;0.1,BaseInfo!$C$15/MIN(H1624,130)*3600,0)</f>
        <v>390.06514369353562</v>
      </c>
    </row>
    <row r="1625" spans="1:13" x14ac:dyDescent="0.25">
      <c r="A1625" s="1">
        <v>3</v>
      </c>
      <c r="B1625" s="1">
        <v>9</v>
      </c>
      <c r="C1625" s="1">
        <v>16</v>
      </c>
      <c r="D1625" s="5">
        <f>DATE(BaseInfo!$C$8,A1625,B1625)+TIME(C1625-1,0,0) + TIME(BaseInfo!$C$12,BaseInfo!$C$13,0)</f>
        <v>44629.854166666664</v>
      </c>
      <c r="E1625" s="2">
        <f t="shared" si="102"/>
        <v>0</v>
      </c>
      <c r="F1625" s="2">
        <v>0.152</v>
      </c>
      <c r="G1625" s="2">
        <v>2.113</v>
      </c>
      <c r="H1625" s="1">
        <v>37.540999999999997</v>
      </c>
      <c r="I1625" s="4">
        <v>0</v>
      </c>
      <c r="J1625" s="11">
        <f t="shared" si="100"/>
        <v>3</v>
      </c>
      <c r="K1625" s="11">
        <f t="shared" si="101"/>
        <v>21</v>
      </c>
      <c r="L1625" s="12">
        <f t="shared" si="103"/>
        <v>2.1184600539070826</v>
      </c>
      <c r="M1625" s="13" cm="1">
        <f t="array" ref="M1625">BaseInfo!$C$10*(1-E1625)*INDEX(BaseInfo!$E$21:$AB$21,K1625)*INDEX(BaseInfo!$E$25:$P$25,J1625)/L1625/MIN(H1625,130)/BaseInfo!$C$6*1000000/3600-IF(I1625&lt;0.1,BaseInfo!$C$15/MIN(H1625,130)*3600,0)</f>
        <v>209.29224838542655</v>
      </c>
    </row>
    <row r="1626" spans="1:13" x14ac:dyDescent="0.25">
      <c r="A1626" s="1">
        <v>3</v>
      </c>
      <c r="B1626" s="1">
        <v>9</v>
      </c>
      <c r="C1626" s="1">
        <v>17</v>
      </c>
      <c r="D1626" s="5">
        <f>DATE(BaseInfo!$C$8,A1626,B1626)+TIME(C1626-1,0,0) + TIME(BaseInfo!$C$12,BaseInfo!$C$13,0)</f>
        <v>44629.895833333328</v>
      </c>
      <c r="E1626" s="2">
        <f t="shared" si="102"/>
        <v>0</v>
      </c>
      <c r="F1626" s="2">
        <v>2.58</v>
      </c>
      <c r="G1626" s="2">
        <v>1.752</v>
      </c>
      <c r="H1626" s="1">
        <v>37.359000000000002</v>
      </c>
      <c r="I1626" s="4">
        <v>0</v>
      </c>
      <c r="J1626" s="11">
        <f t="shared" si="100"/>
        <v>3</v>
      </c>
      <c r="K1626" s="11">
        <f t="shared" si="101"/>
        <v>22</v>
      </c>
      <c r="L1626" s="12">
        <f t="shared" si="103"/>
        <v>3.1186381643275003</v>
      </c>
      <c r="M1626" s="13" cm="1">
        <f t="array" ref="M1626">BaseInfo!$C$10*(1-E1626)*INDEX(BaseInfo!$E$21:$AB$21,K1626)*INDEX(BaseInfo!$E$25:$P$25,J1626)/L1626/MIN(H1626,130)/BaseInfo!$C$6*1000000/3600-IF(I1626&lt;0.1,BaseInfo!$C$15/MIN(H1626,130)*3600,0)</f>
        <v>94.949755895980928</v>
      </c>
    </row>
    <row r="1627" spans="1:13" x14ac:dyDescent="0.25">
      <c r="A1627" s="1">
        <v>3</v>
      </c>
      <c r="B1627" s="1">
        <v>9</v>
      </c>
      <c r="C1627" s="1">
        <v>18</v>
      </c>
      <c r="D1627" s="5">
        <f>DATE(BaseInfo!$C$8,A1627,B1627)+TIME(C1627-1,0,0) + TIME(BaseInfo!$C$12,BaseInfo!$C$13,0)</f>
        <v>44629.9375</v>
      </c>
      <c r="E1627" s="2">
        <f t="shared" si="102"/>
        <v>0</v>
      </c>
      <c r="F1627" s="2">
        <v>3.069</v>
      </c>
      <c r="G1627" s="2">
        <v>1.7010000000000001</v>
      </c>
      <c r="H1627" s="1">
        <v>37.142000000000003</v>
      </c>
      <c r="I1627" s="4">
        <v>0</v>
      </c>
      <c r="J1627" s="11">
        <f t="shared" si="100"/>
        <v>3</v>
      </c>
      <c r="K1627" s="11">
        <f t="shared" si="101"/>
        <v>23</v>
      </c>
      <c r="L1627" s="12">
        <f t="shared" si="103"/>
        <v>3.5088690485682137</v>
      </c>
      <c r="M1627" s="13" cm="1">
        <f t="array" ref="M1627">BaseInfo!$C$10*(1-E1627)*INDEX(BaseInfo!$E$21:$AB$21,K1627)*INDEX(BaseInfo!$E$25:$P$25,J1627)/L1627/MIN(H1627,130)/BaseInfo!$C$6*1000000/3600-IF(I1627&lt;0.1,BaseInfo!$C$15/MIN(H1627,130)*3600,0)</f>
        <v>30.377944913859011</v>
      </c>
    </row>
    <row r="1628" spans="1:13" x14ac:dyDescent="0.25">
      <c r="A1628" s="1">
        <v>3</v>
      </c>
      <c r="B1628" s="1">
        <v>9</v>
      </c>
      <c r="C1628" s="1">
        <v>19</v>
      </c>
      <c r="D1628" s="5">
        <f>DATE(BaseInfo!$C$8,A1628,B1628)+TIME(C1628-1,0,0) + TIME(BaseInfo!$C$12,BaseInfo!$C$13,0)</f>
        <v>44629.979166666664</v>
      </c>
      <c r="E1628" s="2">
        <f t="shared" si="102"/>
        <v>0</v>
      </c>
      <c r="F1628" s="2">
        <v>1.9510000000000001</v>
      </c>
      <c r="G1628" s="2">
        <v>2.59</v>
      </c>
      <c r="H1628" s="1">
        <v>36.950000000000003</v>
      </c>
      <c r="I1628" s="4">
        <v>0</v>
      </c>
      <c r="J1628" s="11">
        <f t="shared" si="100"/>
        <v>3</v>
      </c>
      <c r="K1628" s="11">
        <f t="shared" si="101"/>
        <v>24</v>
      </c>
      <c r="L1628" s="12">
        <f t="shared" si="103"/>
        <v>3.24260713007296</v>
      </c>
      <c r="M1628" s="13" cm="1">
        <f t="array" ref="M1628">BaseInfo!$C$10*(1-E1628)*INDEX(BaseInfo!$E$21:$AB$21,K1628)*INDEX(BaseInfo!$E$25:$P$25,J1628)/L1628/MIN(H1628,130)/BaseInfo!$C$6*1000000/3600-IF(I1628&lt;0.1,BaseInfo!$C$15/MIN(H1628,130)*3600,0)</f>
        <v>4.7858096741026745</v>
      </c>
    </row>
    <row r="1629" spans="1:13" x14ac:dyDescent="0.25">
      <c r="A1629" s="1">
        <v>3</v>
      </c>
      <c r="B1629" s="1">
        <v>9</v>
      </c>
      <c r="C1629" s="1">
        <v>20</v>
      </c>
      <c r="D1629" s="5">
        <f>DATE(BaseInfo!$C$8,A1629,B1629)+TIME(C1629-1,0,0) + TIME(BaseInfo!$C$12,BaseInfo!$C$13,0)</f>
        <v>44630.020833333328</v>
      </c>
      <c r="E1629" s="2">
        <f t="shared" si="102"/>
        <v>0</v>
      </c>
      <c r="F1629" s="2">
        <v>5.8000000000000003E-2</v>
      </c>
      <c r="G1629" s="2">
        <v>3.089</v>
      </c>
      <c r="H1629" s="1">
        <v>36.786999999999999</v>
      </c>
      <c r="I1629" s="4">
        <v>0</v>
      </c>
      <c r="J1629" s="11">
        <f t="shared" si="100"/>
        <v>3</v>
      </c>
      <c r="K1629" s="11">
        <f t="shared" si="101"/>
        <v>1</v>
      </c>
      <c r="L1629" s="12">
        <f t="shared" si="103"/>
        <v>3.0895444648038324</v>
      </c>
      <c r="M1629" s="13" cm="1">
        <f t="array" ref="M1629">BaseInfo!$C$10*(1-E1629)*INDEX(BaseInfo!$E$21:$AB$21,K1629)*INDEX(BaseInfo!$E$25:$P$25,J1629)/L1629/MIN(H1629,130)/BaseInfo!$C$6*1000000/3600-IF(I1629&lt;0.1,BaseInfo!$C$15/MIN(H1629,130)*3600,0)</f>
        <v>5.5299877368768051</v>
      </c>
    </row>
    <row r="1630" spans="1:13" x14ac:dyDescent="0.25">
      <c r="A1630" s="1">
        <v>3</v>
      </c>
      <c r="B1630" s="1">
        <v>9</v>
      </c>
      <c r="C1630" s="1">
        <v>21</v>
      </c>
      <c r="D1630" s="5">
        <f>DATE(BaseInfo!$C$8,A1630,B1630)+TIME(C1630-1,0,0) + TIME(BaseInfo!$C$12,BaseInfo!$C$13,0)</f>
        <v>44630.0625</v>
      </c>
      <c r="E1630" s="2">
        <f t="shared" si="102"/>
        <v>0</v>
      </c>
      <c r="F1630" s="2">
        <v>-1.0720000000000001</v>
      </c>
      <c r="G1630" s="2">
        <v>3.012</v>
      </c>
      <c r="H1630" s="1">
        <v>36.604999999999997</v>
      </c>
      <c r="I1630" s="4">
        <v>0</v>
      </c>
      <c r="J1630" s="11">
        <f t="shared" si="100"/>
        <v>3</v>
      </c>
      <c r="K1630" s="11">
        <f t="shared" si="101"/>
        <v>2</v>
      </c>
      <c r="L1630" s="12">
        <f t="shared" si="103"/>
        <v>3.1970811688163314</v>
      </c>
      <c r="M1630" s="13" cm="1">
        <f t="array" ref="M1630">BaseInfo!$C$10*(1-E1630)*INDEX(BaseInfo!$E$21:$AB$21,K1630)*INDEX(BaseInfo!$E$25:$P$25,J1630)/L1630/MIN(H1630,130)/BaseInfo!$C$6*1000000/3600-IF(I1630&lt;0.1,BaseInfo!$C$15/MIN(H1630,130)*3600,0)</f>
        <v>5.0397521560632974</v>
      </c>
    </row>
    <row r="1631" spans="1:13" x14ac:dyDescent="0.25">
      <c r="A1631" s="1">
        <v>3</v>
      </c>
      <c r="B1631" s="1">
        <v>9</v>
      </c>
      <c r="C1631" s="1">
        <v>22</v>
      </c>
      <c r="D1631" s="5">
        <f>DATE(BaseInfo!$C$8,A1631,B1631)+TIME(C1631-1,0,0) + TIME(BaseInfo!$C$12,BaseInfo!$C$13,0)</f>
        <v>44630.104166666664</v>
      </c>
      <c r="E1631" s="2">
        <f t="shared" si="102"/>
        <v>0</v>
      </c>
      <c r="F1631" s="2">
        <v>-1.4890000000000001</v>
      </c>
      <c r="G1631" s="2">
        <v>2.6589999999999998</v>
      </c>
      <c r="H1631" s="1">
        <v>36.491</v>
      </c>
      <c r="I1631" s="4">
        <v>0</v>
      </c>
      <c r="J1631" s="11">
        <f t="shared" si="100"/>
        <v>3</v>
      </c>
      <c r="K1631" s="11">
        <f t="shared" si="101"/>
        <v>3</v>
      </c>
      <c r="L1631" s="12">
        <f t="shared" si="103"/>
        <v>3.0475239129496585</v>
      </c>
      <c r="M1631" s="13" cm="1">
        <f t="array" ref="M1631">BaseInfo!$C$10*(1-E1631)*INDEX(BaseInfo!$E$21:$AB$21,K1631)*INDEX(BaseInfo!$E$25:$P$25,J1631)/L1631/MIN(H1631,130)/BaseInfo!$C$6*1000000/3600-IF(I1631&lt;0.1,BaseInfo!$C$15/MIN(H1631,130)*3600,0)</f>
        <v>5.7877420044030892</v>
      </c>
    </row>
    <row r="1632" spans="1:13" x14ac:dyDescent="0.25">
      <c r="A1632" s="1">
        <v>3</v>
      </c>
      <c r="B1632" s="1">
        <v>9</v>
      </c>
      <c r="C1632" s="1">
        <v>23</v>
      </c>
      <c r="D1632" s="5">
        <f>DATE(BaseInfo!$C$8,A1632,B1632)+TIME(C1632-1,0,0) + TIME(BaseInfo!$C$12,BaseInfo!$C$13,0)</f>
        <v>44630.145833333328</v>
      </c>
      <c r="E1632" s="2">
        <f t="shared" si="102"/>
        <v>0</v>
      </c>
      <c r="F1632" s="2">
        <v>-1.1220000000000001</v>
      </c>
      <c r="G1632" s="2">
        <v>2.6389999999999998</v>
      </c>
      <c r="H1632" s="1">
        <v>36.5</v>
      </c>
      <c r="I1632" s="4">
        <v>0</v>
      </c>
      <c r="J1632" s="11">
        <f t="shared" si="100"/>
        <v>3</v>
      </c>
      <c r="K1632" s="11">
        <f t="shared" si="101"/>
        <v>4</v>
      </c>
      <c r="L1632" s="12">
        <f t="shared" si="103"/>
        <v>2.867613118954508</v>
      </c>
      <c r="M1632" s="13" cm="1">
        <f t="array" ref="M1632">BaseInfo!$C$10*(1-E1632)*INDEX(BaseInfo!$E$21:$AB$21,K1632)*INDEX(BaseInfo!$E$25:$P$25,J1632)/L1632/MIN(H1632,130)/BaseInfo!$C$6*1000000/3600-IF(I1632&lt;0.1,BaseInfo!$C$15/MIN(H1632,130)*3600,0)</f>
        <v>6.7681360126149137</v>
      </c>
    </row>
    <row r="1633" spans="1:13" x14ac:dyDescent="0.25">
      <c r="A1633" s="1">
        <v>3</v>
      </c>
      <c r="B1633" s="1">
        <v>9</v>
      </c>
      <c r="C1633" s="1">
        <v>24</v>
      </c>
      <c r="D1633" s="5">
        <f>DATE(BaseInfo!$C$8,A1633,B1633)+TIME(C1633-1,0,0) + TIME(BaseInfo!$C$12,BaseInfo!$C$13,0)</f>
        <v>44630.1875</v>
      </c>
      <c r="E1633" s="2">
        <f t="shared" si="102"/>
        <v>0</v>
      </c>
      <c r="F1633" s="2">
        <v>3.0000000000000001E-3</v>
      </c>
      <c r="G1633" s="2">
        <v>3.0979999999999999</v>
      </c>
      <c r="H1633" s="1">
        <v>36.47</v>
      </c>
      <c r="I1633" s="4">
        <v>0</v>
      </c>
      <c r="J1633" s="11">
        <f t="shared" si="100"/>
        <v>3</v>
      </c>
      <c r="K1633" s="11">
        <f t="shared" si="101"/>
        <v>5</v>
      </c>
      <c r="L1633" s="12">
        <f t="shared" si="103"/>
        <v>3.0980014525496915</v>
      </c>
      <c r="M1633" s="13" cm="1">
        <f t="array" ref="M1633">BaseInfo!$C$10*(1-E1633)*INDEX(BaseInfo!$E$21:$AB$21,K1633)*INDEX(BaseInfo!$E$25:$P$25,J1633)/L1633/MIN(H1633,130)/BaseInfo!$C$6*1000000/3600-IF(I1633&lt;0.1,BaseInfo!$C$15/MIN(H1633,130)*3600,0)</f>
        <v>36.349897856354104</v>
      </c>
    </row>
    <row r="1634" spans="1:13" x14ac:dyDescent="0.25">
      <c r="A1634" s="1">
        <v>3</v>
      </c>
      <c r="B1634" s="1">
        <v>10</v>
      </c>
      <c r="C1634" s="1">
        <v>1</v>
      </c>
      <c r="D1634" s="5">
        <f>DATE(BaseInfo!$C$8,A1634,B1634)+TIME(C1634-1,0,0) + TIME(BaseInfo!$C$12,BaseInfo!$C$13,0)</f>
        <v>44630.229166666664</v>
      </c>
      <c r="E1634" s="2">
        <f t="shared" si="102"/>
        <v>0</v>
      </c>
      <c r="F1634" s="2">
        <v>0.61199999999999999</v>
      </c>
      <c r="G1634" s="2">
        <v>3.2480000000000002</v>
      </c>
      <c r="H1634" s="1">
        <v>36.386000000000003</v>
      </c>
      <c r="I1634" s="4">
        <v>0</v>
      </c>
      <c r="J1634" s="11">
        <f t="shared" si="100"/>
        <v>3</v>
      </c>
      <c r="K1634" s="11">
        <f t="shared" si="101"/>
        <v>6</v>
      </c>
      <c r="L1634" s="12">
        <f t="shared" si="103"/>
        <v>3.3051547618833221</v>
      </c>
      <c r="M1634" s="13" cm="1">
        <f t="array" ref="M1634">BaseInfo!$C$10*(1-E1634)*INDEX(BaseInfo!$E$21:$AB$21,K1634)*INDEX(BaseInfo!$E$25:$P$25,J1634)/L1634/MIN(H1634,130)/BaseInfo!$C$6*1000000/3600-IF(I1634&lt;0.1,BaseInfo!$C$15/MIN(H1634,130)*3600,0)</f>
        <v>62.479586358938171</v>
      </c>
    </row>
    <row r="1635" spans="1:13" x14ac:dyDescent="0.25">
      <c r="A1635" s="1">
        <v>3</v>
      </c>
      <c r="B1635" s="1">
        <v>10</v>
      </c>
      <c r="C1635" s="1">
        <v>2</v>
      </c>
      <c r="D1635" s="5">
        <f>DATE(BaseInfo!$C$8,A1635,B1635)+TIME(C1635-1,0,0) + TIME(BaseInfo!$C$12,BaseInfo!$C$13,0)</f>
        <v>44630.270833333328</v>
      </c>
      <c r="E1635" s="2">
        <f t="shared" si="102"/>
        <v>0</v>
      </c>
      <c r="F1635" s="2">
        <v>7.2999999999999995E-2</v>
      </c>
      <c r="G1635" s="2">
        <v>3.2080000000000002</v>
      </c>
      <c r="H1635" s="1">
        <v>36.351999999999997</v>
      </c>
      <c r="I1635" s="4">
        <v>0</v>
      </c>
      <c r="J1635" s="11">
        <f t="shared" si="100"/>
        <v>3</v>
      </c>
      <c r="K1635" s="11">
        <f t="shared" si="101"/>
        <v>7</v>
      </c>
      <c r="L1635" s="12">
        <f t="shared" si="103"/>
        <v>3.208830472306071</v>
      </c>
      <c r="M1635" s="13" cm="1">
        <f t="array" ref="M1635">BaseInfo!$C$10*(1-E1635)*INDEX(BaseInfo!$E$21:$AB$21,K1635)*INDEX(BaseInfo!$E$25:$P$25,J1635)/L1635/MIN(H1635,130)/BaseInfo!$C$6*1000000/3600-IF(I1635&lt;0.1,BaseInfo!$C$15/MIN(H1635,130)*3600,0)</f>
        <v>94.558907158492005</v>
      </c>
    </row>
    <row r="1636" spans="1:13" x14ac:dyDescent="0.25">
      <c r="A1636" s="1">
        <v>3</v>
      </c>
      <c r="B1636" s="1">
        <v>10</v>
      </c>
      <c r="C1636" s="1">
        <v>3</v>
      </c>
      <c r="D1636" s="5">
        <f>DATE(BaseInfo!$C$8,A1636,B1636)+TIME(C1636-1,0,0) + TIME(BaseInfo!$C$12,BaseInfo!$C$13,0)</f>
        <v>44630.3125</v>
      </c>
      <c r="E1636" s="2">
        <f t="shared" si="102"/>
        <v>0</v>
      </c>
      <c r="F1636" s="2">
        <v>-1.6659999999999999</v>
      </c>
      <c r="G1636" s="2">
        <v>3.077</v>
      </c>
      <c r="H1636" s="1">
        <v>98.97</v>
      </c>
      <c r="I1636" s="4">
        <v>0</v>
      </c>
      <c r="J1636" s="11">
        <f t="shared" si="100"/>
        <v>3</v>
      </c>
      <c r="K1636" s="11">
        <f t="shared" si="101"/>
        <v>8</v>
      </c>
      <c r="L1636" s="12">
        <f t="shared" si="103"/>
        <v>3.4990691619343566</v>
      </c>
      <c r="M1636" s="13" cm="1">
        <f t="array" ref="M1636">BaseInfo!$C$10*(1-E1636)*INDEX(BaseInfo!$E$21:$AB$21,K1636)*INDEX(BaseInfo!$E$25:$P$25,J1636)/L1636/MIN(H1636,130)/BaseInfo!$C$6*1000000/3600-IF(I1636&lt;0.1,BaseInfo!$C$15/MIN(H1636,130)*3600,0)</f>
        <v>46.629144310442811</v>
      </c>
    </row>
    <row r="1637" spans="1:13" x14ac:dyDescent="0.25">
      <c r="A1637" s="1">
        <v>3</v>
      </c>
      <c r="B1637" s="1">
        <v>10</v>
      </c>
      <c r="C1637" s="1">
        <v>4</v>
      </c>
      <c r="D1637" s="5">
        <f>DATE(BaseInfo!$C$8,A1637,B1637)+TIME(C1637-1,0,0) + TIME(BaseInfo!$C$12,BaseInfo!$C$13,0)</f>
        <v>44630.354166666664</v>
      </c>
      <c r="E1637" s="2">
        <f t="shared" si="102"/>
        <v>0</v>
      </c>
      <c r="F1637" s="2">
        <v>-2.2109999999999999</v>
      </c>
      <c r="G1637" s="2">
        <v>2.5249999999999999</v>
      </c>
      <c r="H1637" s="1">
        <v>176.23500000000001</v>
      </c>
      <c r="I1637" s="4">
        <v>0</v>
      </c>
      <c r="J1637" s="11">
        <f t="shared" si="100"/>
        <v>3</v>
      </c>
      <c r="K1637" s="11">
        <f t="shared" si="101"/>
        <v>9</v>
      </c>
      <c r="L1637" s="12">
        <f t="shared" si="103"/>
        <v>3.3562100649393205</v>
      </c>
      <c r="M1637" s="13" cm="1">
        <f t="array" ref="M1637">BaseInfo!$C$10*(1-E1637)*INDEX(BaseInfo!$E$21:$AB$21,K1637)*INDEX(BaseInfo!$E$25:$P$25,J1637)/L1637/MIN(H1637,130)/BaseInfo!$C$6*1000000/3600-IF(I1637&lt;0.1,BaseInfo!$C$15/MIN(H1637,130)*3600,0)</f>
        <v>49.097223633067323</v>
      </c>
    </row>
    <row r="1638" spans="1:13" x14ac:dyDescent="0.25">
      <c r="A1638" s="1">
        <v>3</v>
      </c>
      <c r="B1638" s="1">
        <v>10</v>
      </c>
      <c r="C1638" s="1">
        <v>5</v>
      </c>
      <c r="D1638" s="5">
        <f>DATE(BaseInfo!$C$8,A1638,B1638)+TIME(C1638-1,0,0) + TIME(BaseInfo!$C$12,BaseInfo!$C$13,0)</f>
        <v>44630.395833333328</v>
      </c>
      <c r="E1638" s="2">
        <f t="shared" si="102"/>
        <v>0</v>
      </c>
      <c r="F1638" s="2">
        <v>-2.6429999999999998</v>
      </c>
      <c r="G1638" s="2">
        <v>1.6919999999999999</v>
      </c>
      <c r="H1638" s="1">
        <v>284.70499999999998</v>
      </c>
      <c r="I1638" s="4">
        <v>0</v>
      </c>
      <c r="J1638" s="11">
        <f t="shared" si="100"/>
        <v>3</v>
      </c>
      <c r="K1638" s="11">
        <f t="shared" si="101"/>
        <v>10</v>
      </c>
      <c r="L1638" s="12">
        <f t="shared" si="103"/>
        <v>3.1382021923387917</v>
      </c>
      <c r="M1638" s="13" cm="1">
        <f t="array" ref="M1638">BaseInfo!$C$10*(1-E1638)*INDEX(BaseInfo!$E$21:$AB$21,K1638)*INDEX(BaseInfo!$E$25:$P$25,J1638)/L1638/MIN(H1638,130)/BaseInfo!$C$6*1000000/3600-IF(I1638&lt;0.1,BaseInfo!$C$15/MIN(H1638,130)*3600,0)</f>
        <v>61.23411559650534</v>
      </c>
    </row>
    <row r="1639" spans="1:13" x14ac:dyDescent="0.25">
      <c r="A1639" s="1">
        <v>3</v>
      </c>
      <c r="B1639" s="1">
        <v>10</v>
      </c>
      <c r="C1639" s="1">
        <v>6</v>
      </c>
      <c r="D1639" s="5">
        <f>DATE(BaseInfo!$C$8,A1639,B1639)+TIME(C1639-1,0,0) + TIME(BaseInfo!$C$12,BaseInfo!$C$13,0)</f>
        <v>44630.4375</v>
      </c>
      <c r="E1639" s="2">
        <f t="shared" si="102"/>
        <v>0</v>
      </c>
      <c r="F1639" s="2">
        <v>-2.7679999999999998</v>
      </c>
      <c r="G1639" s="2">
        <v>1.181</v>
      </c>
      <c r="H1639" s="1">
        <v>489.24700000000001</v>
      </c>
      <c r="I1639" s="4">
        <v>0</v>
      </c>
      <c r="J1639" s="11">
        <f t="shared" si="100"/>
        <v>3</v>
      </c>
      <c r="K1639" s="11">
        <f t="shared" si="101"/>
        <v>11</v>
      </c>
      <c r="L1639" s="12">
        <f t="shared" si="103"/>
        <v>3.0094160563139156</v>
      </c>
      <c r="M1639" s="13" cm="1">
        <f t="array" ref="M1639">BaseInfo!$C$10*(1-E1639)*INDEX(BaseInfo!$E$21:$AB$21,K1639)*INDEX(BaseInfo!$E$25:$P$25,J1639)/L1639/MIN(H1639,130)/BaseInfo!$C$6*1000000/3600-IF(I1639&lt;0.1,BaseInfo!$C$15/MIN(H1639,130)*3600,0)</f>
        <v>50.624633853925374</v>
      </c>
    </row>
    <row r="1640" spans="1:13" x14ac:dyDescent="0.25">
      <c r="A1640" s="1">
        <v>3</v>
      </c>
      <c r="B1640" s="1">
        <v>10</v>
      </c>
      <c r="C1640" s="1">
        <v>7</v>
      </c>
      <c r="D1640" s="5">
        <f>DATE(BaseInfo!$C$8,A1640,B1640)+TIME(C1640-1,0,0) + TIME(BaseInfo!$C$12,BaseInfo!$C$13,0)</f>
        <v>44630.479166666664</v>
      </c>
      <c r="E1640" s="2">
        <f t="shared" si="102"/>
        <v>0</v>
      </c>
      <c r="F1640" s="2">
        <v>-2.3319999999999999</v>
      </c>
      <c r="G1640" s="2">
        <v>1.24</v>
      </c>
      <c r="H1640" s="1">
        <v>739.74300000000005</v>
      </c>
      <c r="I1640" s="4">
        <v>0</v>
      </c>
      <c r="J1640" s="11">
        <f t="shared" si="100"/>
        <v>3</v>
      </c>
      <c r="K1640" s="11">
        <f t="shared" si="101"/>
        <v>12</v>
      </c>
      <c r="L1640" s="12">
        <f t="shared" si="103"/>
        <v>2.6411785248256128</v>
      </c>
      <c r="M1640" s="13" cm="1">
        <f t="array" ref="M1640">BaseInfo!$C$10*(1-E1640)*INDEX(BaseInfo!$E$21:$AB$21,K1640)*INDEX(BaseInfo!$E$25:$P$25,J1640)/L1640/MIN(H1640,130)/BaseInfo!$C$6*1000000/3600-IF(I1640&lt;0.1,BaseInfo!$C$15/MIN(H1640,130)*3600,0)</f>
        <v>47.929208076418973</v>
      </c>
    </row>
    <row r="1641" spans="1:13" x14ac:dyDescent="0.25">
      <c r="A1641" s="1">
        <v>3</v>
      </c>
      <c r="B1641" s="1">
        <v>10</v>
      </c>
      <c r="C1641" s="1">
        <v>8</v>
      </c>
      <c r="D1641" s="5">
        <f>DATE(BaseInfo!$C$8,A1641,B1641)+TIME(C1641-1,0,0) + TIME(BaseInfo!$C$12,BaseInfo!$C$13,0)</f>
        <v>44630.520833333328</v>
      </c>
      <c r="E1641" s="2">
        <f t="shared" si="102"/>
        <v>0</v>
      </c>
      <c r="F1641" s="2">
        <v>-2.0070000000000001</v>
      </c>
      <c r="G1641" s="2">
        <v>1.35</v>
      </c>
      <c r="H1641" s="1">
        <v>1065.711</v>
      </c>
      <c r="I1641" s="4">
        <v>0</v>
      </c>
      <c r="J1641" s="11">
        <f t="shared" si="100"/>
        <v>3</v>
      </c>
      <c r="K1641" s="11">
        <f t="shared" si="101"/>
        <v>13</v>
      </c>
      <c r="L1641" s="12">
        <f t="shared" si="103"/>
        <v>2.4187908136091472</v>
      </c>
      <c r="M1641" s="13" cm="1">
        <f t="array" ref="M1641">BaseInfo!$C$10*(1-E1641)*INDEX(BaseInfo!$E$21:$AB$21,K1641)*INDEX(BaseInfo!$E$25:$P$25,J1641)/L1641/MIN(H1641,130)/BaseInfo!$C$6*1000000/3600-IF(I1641&lt;0.1,BaseInfo!$C$15/MIN(H1641,130)*3600,0)</f>
        <v>52.590508141598526</v>
      </c>
    </row>
    <row r="1642" spans="1:13" x14ac:dyDescent="0.25">
      <c r="A1642" s="1">
        <v>3</v>
      </c>
      <c r="B1642" s="1">
        <v>10</v>
      </c>
      <c r="C1642" s="1">
        <v>9</v>
      </c>
      <c r="D1642" s="5">
        <f>DATE(BaseInfo!$C$8,A1642,B1642)+TIME(C1642-1,0,0) + TIME(BaseInfo!$C$12,BaseInfo!$C$13,0)</f>
        <v>44630.5625</v>
      </c>
      <c r="E1642" s="2">
        <f t="shared" si="102"/>
        <v>0</v>
      </c>
      <c r="F1642" s="2">
        <v>-1.8740000000000001</v>
      </c>
      <c r="G1642" s="2">
        <v>1.6479999999999999</v>
      </c>
      <c r="H1642" s="1">
        <v>1502.5450000000001</v>
      </c>
      <c r="I1642" s="4">
        <v>0</v>
      </c>
      <c r="J1642" s="11">
        <f t="shared" si="100"/>
        <v>3</v>
      </c>
      <c r="K1642" s="11">
        <f t="shared" si="101"/>
        <v>14</v>
      </c>
      <c r="L1642" s="12">
        <f t="shared" si="103"/>
        <v>2.4955520431359473</v>
      </c>
      <c r="M1642" s="13" cm="1">
        <f t="array" ref="M1642">BaseInfo!$C$10*(1-E1642)*INDEX(BaseInfo!$E$21:$AB$21,K1642)*INDEX(BaseInfo!$E$25:$P$25,J1642)/L1642/MIN(H1642,130)/BaseInfo!$C$6*1000000/3600-IF(I1642&lt;0.1,BaseInfo!$C$15/MIN(H1642,130)*3600,0)</f>
        <v>50.887685859544277</v>
      </c>
    </row>
    <row r="1643" spans="1:13" x14ac:dyDescent="0.25">
      <c r="A1643" s="1">
        <v>3</v>
      </c>
      <c r="B1643" s="1">
        <v>10</v>
      </c>
      <c r="C1643" s="1">
        <v>10</v>
      </c>
      <c r="D1643" s="5">
        <f>DATE(BaseInfo!$C$8,A1643,B1643)+TIME(C1643-1,0,0) + TIME(BaseInfo!$C$12,BaseInfo!$C$13,0)</f>
        <v>44630.604166666664</v>
      </c>
      <c r="E1643" s="2">
        <f t="shared" si="102"/>
        <v>0</v>
      </c>
      <c r="F1643" s="2">
        <v>-1.77</v>
      </c>
      <c r="G1643" s="2">
        <v>1.78</v>
      </c>
      <c r="H1643" s="1">
        <v>1690.749</v>
      </c>
      <c r="I1643" s="4">
        <v>0</v>
      </c>
      <c r="J1643" s="11">
        <f t="shared" si="100"/>
        <v>3</v>
      </c>
      <c r="K1643" s="11">
        <f t="shared" si="101"/>
        <v>15</v>
      </c>
      <c r="L1643" s="12">
        <f t="shared" si="103"/>
        <v>2.5102390324429265</v>
      </c>
      <c r="M1643" s="13" cm="1">
        <f t="array" ref="M1643">BaseInfo!$C$10*(1-E1643)*INDEX(BaseInfo!$E$21:$AB$21,K1643)*INDEX(BaseInfo!$E$25:$P$25,J1643)/L1643/MIN(H1643,130)/BaseInfo!$C$6*1000000/3600-IF(I1643&lt;0.1,BaseInfo!$C$15/MIN(H1643,130)*3600,0)</f>
        <v>50.573748202378077</v>
      </c>
    </row>
    <row r="1644" spans="1:13" x14ac:dyDescent="0.25">
      <c r="A1644" s="1">
        <v>3</v>
      </c>
      <c r="B1644" s="1">
        <v>10</v>
      </c>
      <c r="C1644" s="1">
        <v>11</v>
      </c>
      <c r="D1644" s="5">
        <f>DATE(BaseInfo!$C$8,A1644,B1644)+TIME(C1644-1,0,0) + TIME(BaseInfo!$C$12,BaseInfo!$C$13,0)</f>
        <v>44630.645833333328</v>
      </c>
      <c r="E1644" s="2">
        <f t="shared" si="102"/>
        <v>0</v>
      </c>
      <c r="F1644" s="2">
        <v>-1.6559999999999999</v>
      </c>
      <c r="G1644" s="2">
        <v>1.5920000000000001</v>
      </c>
      <c r="H1644" s="1">
        <v>1651.6179999999999</v>
      </c>
      <c r="I1644" s="4">
        <v>0</v>
      </c>
      <c r="J1644" s="11">
        <f t="shared" si="100"/>
        <v>3</v>
      </c>
      <c r="K1644" s="11">
        <f t="shared" si="101"/>
        <v>16</v>
      </c>
      <c r="L1644" s="12">
        <f t="shared" si="103"/>
        <v>2.2971286424577966</v>
      </c>
      <c r="M1644" s="13" cm="1">
        <f t="array" ref="M1644">BaseInfo!$C$10*(1-E1644)*INDEX(BaseInfo!$E$21:$AB$21,K1644)*INDEX(BaseInfo!$E$25:$P$25,J1644)/L1644/MIN(H1644,130)/BaseInfo!$C$6*1000000/3600-IF(I1644&lt;0.1,BaseInfo!$C$15/MIN(H1644,130)*3600,0)</f>
        <v>67.180858457663618</v>
      </c>
    </row>
    <row r="1645" spans="1:13" x14ac:dyDescent="0.25">
      <c r="A1645" s="1">
        <v>3</v>
      </c>
      <c r="B1645" s="1">
        <v>10</v>
      </c>
      <c r="C1645" s="1">
        <v>12</v>
      </c>
      <c r="D1645" s="5">
        <f>DATE(BaseInfo!$C$8,A1645,B1645)+TIME(C1645-1,0,0) + TIME(BaseInfo!$C$12,BaseInfo!$C$13,0)</f>
        <v>44630.6875</v>
      </c>
      <c r="E1645" s="2">
        <f t="shared" si="102"/>
        <v>0</v>
      </c>
      <c r="F1645" s="2">
        <v>-1.4490000000000001</v>
      </c>
      <c r="G1645" s="2">
        <v>1.3440000000000001</v>
      </c>
      <c r="H1645" s="1">
        <v>1176.3789999999999</v>
      </c>
      <c r="I1645" s="4">
        <v>0</v>
      </c>
      <c r="J1645" s="11">
        <f t="shared" si="100"/>
        <v>3</v>
      </c>
      <c r="K1645" s="11">
        <f t="shared" si="101"/>
        <v>17</v>
      </c>
      <c r="L1645" s="12">
        <f t="shared" si="103"/>
        <v>1.9763443525863607</v>
      </c>
      <c r="M1645" s="13" cm="1">
        <f t="array" ref="M1645">BaseInfo!$C$10*(1-E1645)*INDEX(BaseInfo!$E$21:$AB$21,K1645)*INDEX(BaseInfo!$E$25:$P$25,J1645)/L1645/MIN(H1645,130)/BaseInfo!$C$6*1000000/3600-IF(I1645&lt;0.1,BaseInfo!$C$15/MIN(H1645,130)*3600,0)</f>
        <v>98.860549293702505</v>
      </c>
    </row>
    <row r="1646" spans="1:13" x14ac:dyDescent="0.25">
      <c r="A1646" s="1">
        <v>3</v>
      </c>
      <c r="B1646" s="1">
        <v>10</v>
      </c>
      <c r="C1646" s="1">
        <v>13</v>
      </c>
      <c r="D1646" s="5">
        <f>DATE(BaseInfo!$C$8,A1646,B1646)+TIME(C1646-1,0,0) + TIME(BaseInfo!$C$12,BaseInfo!$C$13,0)</f>
        <v>44630.729166666664</v>
      </c>
      <c r="E1646" s="2">
        <f t="shared" si="102"/>
        <v>0</v>
      </c>
      <c r="F1646" s="2">
        <v>-1.202</v>
      </c>
      <c r="G1646" s="2">
        <v>0.749</v>
      </c>
      <c r="H1646" s="1">
        <v>51.008000000000003</v>
      </c>
      <c r="I1646" s="4">
        <v>0</v>
      </c>
      <c r="J1646" s="11">
        <f t="shared" si="100"/>
        <v>3</v>
      </c>
      <c r="K1646" s="11">
        <f t="shared" si="101"/>
        <v>18</v>
      </c>
      <c r="L1646" s="12">
        <f t="shared" si="103"/>
        <v>1.4162644527064852</v>
      </c>
      <c r="M1646" s="13" cm="1">
        <f t="array" ref="M1646">BaseInfo!$C$10*(1-E1646)*INDEX(BaseInfo!$E$21:$AB$21,K1646)*INDEX(BaseInfo!$E$25:$P$25,J1646)/L1646/MIN(H1646,130)/BaseInfo!$C$6*1000000/3600-IF(I1646&lt;0.1,BaseInfo!$C$15/MIN(H1646,130)*3600,0)</f>
        <v>354.38901763126336</v>
      </c>
    </row>
    <row r="1647" spans="1:13" x14ac:dyDescent="0.25">
      <c r="A1647" s="1">
        <v>3</v>
      </c>
      <c r="B1647" s="1">
        <v>10</v>
      </c>
      <c r="C1647" s="1">
        <v>14</v>
      </c>
      <c r="D1647" s="5">
        <f>DATE(BaseInfo!$C$8,A1647,B1647)+TIME(C1647-1,0,0) + TIME(BaseInfo!$C$12,BaseInfo!$C$13,0)</f>
        <v>44630.770833333328</v>
      </c>
      <c r="E1647" s="2">
        <f t="shared" si="102"/>
        <v>0</v>
      </c>
      <c r="F1647" s="2">
        <v>-0.97899999999999998</v>
      </c>
      <c r="G1647" s="2">
        <v>0.76500000000000001</v>
      </c>
      <c r="H1647" s="1">
        <v>37.869</v>
      </c>
      <c r="I1647" s="4">
        <v>0</v>
      </c>
      <c r="J1647" s="11">
        <f t="shared" si="100"/>
        <v>3</v>
      </c>
      <c r="K1647" s="11">
        <f t="shared" si="101"/>
        <v>19</v>
      </c>
      <c r="L1647" s="12">
        <f t="shared" si="103"/>
        <v>1.2424435600863324</v>
      </c>
      <c r="M1647" s="13" cm="1">
        <f t="array" ref="M1647">BaseInfo!$C$10*(1-E1647)*INDEX(BaseInfo!$E$21:$AB$21,K1647)*INDEX(BaseInfo!$E$25:$P$25,J1647)/L1647/MIN(H1647,130)/BaseInfo!$C$6*1000000/3600-IF(I1647&lt;0.1,BaseInfo!$C$15/MIN(H1647,130)*3600,0)</f>
        <v>545.45963544873609</v>
      </c>
    </row>
    <row r="1648" spans="1:13" x14ac:dyDescent="0.25">
      <c r="A1648" s="1">
        <v>3</v>
      </c>
      <c r="B1648" s="1">
        <v>10</v>
      </c>
      <c r="C1648" s="1">
        <v>15</v>
      </c>
      <c r="D1648" s="5">
        <f>DATE(BaseInfo!$C$8,A1648,B1648)+TIME(C1648-1,0,0) + TIME(BaseInfo!$C$12,BaseInfo!$C$13,0)</f>
        <v>44630.8125</v>
      </c>
      <c r="E1648" s="2">
        <f t="shared" si="102"/>
        <v>0</v>
      </c>
      <c r="F1648" s="2">
        <v>-0.68200000000000005</v>
      </c>
      <c r="G1648" s="2">
        <v>1.42</v>
      </c>
      <c r="H1648" s="1">
        <v>37.738999999999997</v>
      </c>
      <c r="I1648" s="4">
        <v>0</v>
      </c>
      <c r="J1648" s="11">
        <f t="shared" si="100"/>
        <v>3</v>
      </c>
      <c r="K1648" s="11">
        <f t="shared" si="101"/>
        <v>20</v>
      </c>
      <c r="L1648" s="12">
        <f t="shared" si="103"/>
        <v>1.5752853709725105</v>
      </c>
      <c r="M1648" s="13" cm="1">
        <f t="array" ref="M1648">BaseInfo!$C$10*(1-E1648)*INDEX(BaseInfo!$E$21:$AB$21,K1648)*INDEX(BaseInfo!$E$25:$P$25,J1648)/L1648/MIN(H1648,130)/BaseInfo!$C$6*1000000/3600-IF(I1648&lt;0.1,BaseInfo!$C$15/MIN(H1648,130)*3600,0)</f>
        <v>371.1139397432085</v>
      </c>
    </row>
    <row r="1649" spans="1:13" x14ac:dyDescent="0.25">
      <c r="A1649" s="1">
        <v>3</v>
      </c>
      <c r="B1649" s="1">
        <v>10</v>
      </c>
      <c r="C1649" s="1">
        <v>16</v>
      </c>
      <c r="D1649" s="5">
        <f>DATE(BaseInfo!$C$8,A1649,B1649)+TIME(C1649-1,0,0) + TIME(BaseInfo!$C$12,BaseInfo!$C$13,0)</f>
        <v>44630.854166666664</v>
      </c>
      <c r="E1649" s="2">
        <f t="shared" si="102"/>
        <v>0</v>
      </c>
      <c r="F1649" s="2">
        <v>0.72</v>
      </c>
      <c r="G1649" s="2">
        <v>2.2869999999999999</v>
      </c>
      <c r="H1649" s="1">
        <v>37.567</v>
      </c>
      <c r="I1649" s="4">
        <v>0</v>
      </c>
      <c r="J1649" s="11">
        <f t="shared" si="100"/>
        <v>3</v>
      </c>
      <c r="K1649" s="11">
        <f t="shared" si="101"/>
        <v>21</v>
      </c>
      <c r="L1649" s="12">
        <f t="shared" si="103"/>
        <v>2.3976590666731581</v>
      </c>
      <c r="M1649" s="13" cm="1">
        <f t="array" ref="M1649">BaseInfo!$C$10*(1-E1649)*INDEX(BaseInfo!$E$21:$AB$21,K1649)*INDEX(BaseInfo!$E$25:$P$25,J1649)/L1649/MIN(H1649,130)/BaseInfo!$C$6*1000000/3600-IF(I1649&lt;0.1,BaseInfo!$C$15/MIN(H1649,130)*3600,0)</f>
        <v>183.67702218131879</v>
      </c>
    </row>
    <row r="1650" spans="1:13" x14ac:dyDescent="0.25">
      <c r="A1650" s="1">
        <v>3</v>
      </c>
      <c r="B1650" s="1">
        <v>10</v>
      </c>
      <c r="C1650" s="1">
        <v>17</v>
      </c>
      <c r="D1650" s="5">
        <f>DATE(BaseInfo!$C$8,A1650,B1650)+TIME(C1650-1,0,0) + TIME(BaseInfo!$C$12,BaseInfo!$C$13,0)</f>
        <v>44630.895833333328</v>
      </c>
      <c r="E1650" s="2">
        <f t="shared" si="102"/>
        <v>0</v>
      </c>
      <c r="F1650" s="2">
        <v>2.2029999999999998</v>
      </c>
      <c r="G1650" s="2">
        <v>2.2829999999999999</v>
      </c>
      <c r="H1650" s="1">
        <v>37.411999999999999</v>
      </c>
      <c r="I1650" s="4">
        <v>0</v>
      </c>
      <c r="J1650" s="11">
        <f t="shared" si="100"/>
        <v>3</v>
      </c>
      <c r="K1650" s="11">
        <f t="shared" si="101"/>
        <v>22</v>
      </c>
      <c r="L1650" s="12">
        <f t="shared" si="103"/>
        <v>3.172585381041777</v>
      </c>
      <c r="M1650" s="13" cm="1">
        <f t="array" ref="M1650">BaseInfo!$C$10*(1-E1650)*INDEX(BaseInfo!$E$21:$AB$21,K1650)*INDEX(BaseInfo!$E$25:$P$25,J1650)/L1650/MIN(H1650,130)/BaseInfo!$C$6*1000000/3600-IF(I1650&lt;0.1,BaseInfo!$C$15/MIN(H1650,130)*3600,0)</f>
        <v>93.039364876775522</v>
      </c>
    </row>
    <row r="1651" spans="1:13" x14ac:dyDescent="0.25">
      <c r="A1651" s="1">
        <v>3</v>
      </c>
      <c r="B1651" s="1">
        <v>10</v>
      </c>
      <c r="C1651" s="1">
        <v>18</v>
      </c>
      <c r="D1651" s="5">
        <f>DATE(BaseInfo!$C$8,A1651,B1651)+TIME(C1651-1,0,0) + TIME(BaseInfo!$C$12,BaseInfo!$C$13,0)</f>
        <v>44630.9375</v>
      </c>
      <c r="E1651" s="2">
        <f t="shared" si="102"/>
        <v>0</v>
      </c>
      <c r="F1651" s="2">
        <v>2.1970000000000001</v>
      </c>
      <c r="G1651" s="2">
        <v>2.645</v>
      </c>
      <c r="H1651" s="1">
        <v>37.256999999999998</v>
      </c>
      <c r="I1651" s="4">
        <v>0</v>
      </c>
      <c r="J1651" s="11">
        <f t="shared" si="100"/>
        <v>3</v>
      </c>
      <c r="K1651" s="11">
        <f t="shared" si="101"/>
        <v>23</v>
      </c>
      <c r="L1651" s="12">
        <f t="shared" si="103"/>
        <v>3.4384348183439513</v>
      </c>
      <c r="M1651" s="13" cm="1">
        <f t="array" ref="M1651">BaseInfo!$C$10*(1-E1651)*INDEX(BaseInfo!$E$21:$AB$21,K1651)*INDEX(BaseInfo!$E$25:$P$25,J1651)/L1651/MIN(H1651,130)/BaseInfo!$C$6*1000000/3600-IF(I1651&lt;0.1,BaseInfo!$C$15/MIN(H1651,130)*3600,0)</f>
        <v>31.102463830444773</v>
      </c>
    </row>
    <row r="1652" spans="1:13" x14ac:dyDescent="0.25">
      <c r="A1652" s="1">
        <v>3</v>
      </c>
      <c r="B1652" s="1">
        <v>10</v>
      </c>
      <c r="C1652" s="1">
        <v>19</v>
      </c>
      <c r="D1652" s="5">
        <f>DATE(BaseInfo!$C$8,A1652,B1652)+TIME(C1652-1,0,0) + TIME(BaseInfo!$C$12,BaseInfo!$C$13,0)</f>
        <v>44630.979166666664</v>
      </c>
      <c r="E1652" s="2">
        <f t="shared" si="102"/>
        <v>0</v>
      </c>
      <c r="F1652" s="2">
        <v>1.6719999999999999</v>
      </c>
      <c r="G1652" s="2">
        <v>2.9460000000000002</v>
      </c>
      <c r="H1652" s="1">
        <v>37.137999999999998</v>
      </c>
      <c r="I1652" s="4">
        <v>0</v>
      </c>
      <c r="J1652" s="11">
        <f t="shared" si="100"/>
        <v>3</v>
      </c>
      <c r="K1652" s="11">
        <f t="shared" si="101"/>
        <v>24</v>
      </c>
      <c r="L1652" s="12">
        <f t="shared" si="103"/>
        <v>3.3874031351464504</v>
      </c>
      <c r="M1652" s="13" cm="1">
        <f t="array" ref="M1652">BaseInfo!$C$10*(1-E1652)*INDEX(BaseInfo!$E$21:$AB$21,K1652)*INDEX(BaseInfo!$E$25:$P$25,J1652)/L1652/MIN(H1652,130)/BaseInfo!$C$6*1000000/3600-IF(I1652&lt;0.1,BaseInfo!$C$15/MIN(H1652,130)*3600,0)</f>
        <v>4.1436909844089183</v>
      </c>
    </row>
    <row r="1653" spans="1:13" x14ac:dyDescent="0.25">
      <c r="A1653" s="1">
        <v>3</v>
      </c>
      <c r="B1653" s="1">
        <v>10</v>
      </c>
      <c r="C1653" s="1">
        <v>20</v>
      </c>
      <c r="D1653" s="5">
        <f>DATE(BaseInfo!$C$8,A1653,B1653)+TIME(C1653-1,0,0) + TIME(BaseInfo!$C$12,BaseInfo!$C$13,0)</f>
        <v>44631.020833333328</v>
      </c>
      <c r="E1653" s="2">
        <f t="shared" si="102"/>
        <v>0</v>
      </c>
      <c r="F1653" s="2">
        <v>0.98099999999999998</v>
      </c>
      <c r="G1653" s="2">
        <v>3.1560000000000001</v>
      </c>
      <c r="H1653" s="1">
        <v>37.143000000000001</v>
      </c>
      <c r="I1653" s="4">
        <v>0</v>
      </c>
      <c r="J1653" s="11">
        <f t="shared" si="100"/>
        <v>3</v>
      </c>
      <c r="K1653" s="11">
        <f t="shared" si="101"/>
        <v>1</v>
      </c>
      <c r="L1653" s="12">
        <f t="shared" si="103"/>
        <v>3.3049503778423062</v>
      </c>
      <c r="M1653" s="13" cm="1">
        <f t="array" ref="M1653">BaseInfo!$C$10*(1-E1653)*INDEX(BaseInfo!$E$21:$AB$21,K1653)*INDEX(BaseInfo!$E$25:$P$25,J1653)/L1653/MIN(H1653,130)/BaseInfo!$C$6*1000000/3600-IF(I1653&lt;0.1,BaseInfo!$C$15/MIN(H1653,130)*3600,0)</f>
        <v>4.4883024113409586</v>
      </c>
    </row>
    <row r="1654" spans="1:13" x14ac:dyDescent="0.25">
      <c r="A1654" s="1">
        <v>3</v>
      </c>
      <c r="B1654" s="1">
        <v>10</v>
      </c>
      <c r="C1654" s="1">
        <v>21</v>
      </c>
      <c r="D1654" s="5">
        <f>DATE(BaseInfo!$C$8,A1654,B1654)+TIME(C1654-1,0,0) + TIME(BaseInfo!$C$12,BaseInfo!$C$13,0)</f>
        <v>44631.0625</v>
      </c>
      <c r="E1654" s="2">
        <f t="shared" si="102"/>
        <v>0</v>
      </c>
      <c r="F1654" s="2">
        <v>0.41899999999999998</v>
      </c>
      <c r="G1654" s="2">
        <v>3.21</v>
      </c>
      <c r="H1654" s="1">
        <v>36.99</v>
      </c>
      <c r="I1654" s="4">
        <v>0</v>
      </c>
      <c r="J1654" s="11">
        <f t="shared" si="100"/>
        <v>3</v>
      </c>
      <c r="K1654" s="11">
        <f t="shared" si="101"/>
        <v>2</v>
      </c>
      <c r="L1654" s="12">
        <f t="shared" si="103"/>
        <v>3.2372304520994484</v>
      </c>
      <c r="M1654" s="13" cm="1">
        <f t="array" ref="M1654">BaseInfo!$C$10*(1-E1654)*INDEX(BaseInfo!$E$21:$AB$21,K1654)*INDEX(BaseInfo!$E$25:$P$25,J1654)/L1654/MIN(H1654,130)/BaseInfo!$C$6*1000000/3600-IF(I1654&lt;0.1,BaseInfo!$C$15/MIN(H1654,130)*3600,0)</f>
        <v>4.8047388889584894</v>
      </c>
    </row>
    <row r="1655" spans="1:13" x14ac:dyDescent="0.25">
      <c r="A1655" s="1">
        <v>3</v>
      </c>
      <c r="B1655" s="1">
        <v>10</v>
      </c>
      <c r="C1655" s="1">
        <v>22</v>
      </c>
      <c r="D1655" s="5">
        <f>DATE(BaseInfo!$C$8,A1655,B1655)+TIME(C1655-1,0,0) + TIME(BaseInfo!$C$12,BaseInfo!$C$13,0)</f>
        <v>44631.104166666664</v>
      </c>
      <c r="E1655" s="2">
        <f t="shared" si="102"/>
        <v>0</v>
      </c>
      <c r="F1655" s="2">
        <v>-0.29799999999999999</v>
      </c>
      <c r="G1655" s="2">
        <v>3.3109999999999999</v>
      </c>
      <c r="H1655" s="1">
        <v>37.328000000000003</v>
      </c>
      <c r="I1655" s="4">
        <v>0</v>
      </c>
      <c r="J1655" s="11">
        <f t="shared" si="100"/>
        <v>3</v>
      </c>
      <c r="K1655" s="11">
        <f t="shared" si="101"/>
        <v>3</v>
      </c>
      <c r="L1655" s="12">
        <f t="shared" si="103"/>
        <v>3.3243834014746252</v>
      </c>
      <c r="M1655" s="13" cm="1">
        <f t="array" ref="M1655">BaseInfo!$C$10*(1-E1655)*INDEX(BaseInfo!$E$21:$AB$21,K1655)*INDEX(BaseInfo!$E$25:$P$25,J1655)/L1655/MIN(H1655,130)/BaseInfo!$C$6*1000000/3600-IF(I1655&lt;0.1,BaseInfo!$C$15/MIN(H1655,130)*3600,0)</f>
        <v>4.3835749294635349</v>
      </c>
    </row>
    <row r="1656" spans="1:13" x14ac:dyDescent="0.25">
      <c r="A1656" s="1">
        <v>3</v>
      </c>
      <c r="B1656" s="1">
        <v>10</v>
      </c>
      <c r="C1656" s="1">
        <v>23</v>
      </c>
      <c r="D1656" s="5">
        <f>DATE(BaseInfo!$C$8,A1656,B1656)+TIME(C1656-1,0,0) + TIME(BaseInfo!$C$12,BaseInfo!$C$13,0)</f>
        <v>44631.145833333328</v>
      </c>
      <c r="E1656" s="2">
        <f t="shared" si="102"/>
        <v>0</v>
      </c>
      <c r="F1656" s="2">
        <v>-0.64800000000000002</v>
      </c>
      <c r="G1656" s="2">
        <v>3.0939999999999999</v>
      </c>
      <c r="H1656" s="1">
        <v>37.122999999999998</v>
      </c>
      <c r="I1656" s="4">
        <v>0</v>
      </c>
      <c r="J1656" s="11">
        <f t="shared" si="100"/>
        <v>3</v>
      </c>
      <c r="K1656" s="11">
        <f t="shared" si="101"/>
        <v>4</v>
      </c>
      <c r="L1656" s="12">
        <f t="shared" si="103"/>
        <v>3.1611295449569918</v>
      </c>
      <c r="M1656" s="13" cm="1">
        <f t="array" ref="M1656">BaseInfo!$C$10*(1-E1656)*INDEX(BaseInfo!$E$21:$AB$21,K1656)*INDEX(BaseInfo!$E$25:$P$25,J1656)/L1656/MIN(H1656,130)/BaseInfo!$C$6*1000000/3600-IF(I1656&lt;0.1,BaseInfo!$C$15/MIN(H1656,130)*3600,0)</f>
        <v>5.1362367525795918</v>
      </c>
    </row>
    <row r="1657" spans="1:13" x14ac:dyDescent="0.25">
      <c r="A1657" s="1">
        <v>3</v>
      </c>
      <c r="B1657" s="1">
        <v>10</v>
      </c>
      <c r="C1657" s="1">
        <v>24</v>
      </c>
      <c r="D1657" s="5">
        <f>DATE(BaseInfo!$C$8,A1657,B1657)+TIME(C1657-1,0,0) + TIME(BaseInfo!$C$12,BaseInfo!$C$13,0)</f>
        <v>44631.1875</v>
      </c>
      <c r="E1657" s="2">
        <f t="shared" si="102"/>
        <v>0</v>
      </c>
      <c r="F1657" s="2">
        <v>-0.57499999999999996</v>
      </c>
      <c r="G1657" s="2">
        <v>2.8410000000000002</v>
      </c>
      <c r="H1657" s="1">
        <v>36.554000000000002</v>
      </c>
      <c r="I1657" s="4">
        <v>0</v>
      </c>
      <c r="J1657" s="11">
        <f t="shared" si="100"/>
        <v>3</v>
      </c>
      <c r="K1657" s="11">
        <f t="shared" si="101"/>
        <v>5</v>
      </c>
      <c r="L1657" s="12">
        <f t="shared" si="103"/>
        <v>2.8986041468265378</v>
      </c>
      <c r="M1657" s="13" cm="1">
        <f t="array" ref="M1657">BaseInfo!$C$10*(1-E1657)*INDEX(BaseInfo!$E$21:$AB$21,K1657)*INDEX(BaseInfo!$E$25:$P$25,J1657)/L1657/MIN(H1657,130)/BaseInfo!$C$6*1000000/3600-IF(I1657&lt;0.1,BaseInfo!$C$15/MIN(H1657,130)*3600,0)</f>
        <v>39.438641688289636</v>
      </c>
    </row>
    <row r="1658" spans="1:13" x14ac:dyDescent="0.25">
      <c r="A1658" s="1">
        <v>3</v>
      </c>
      <c r="B1658" s="1">
        <v>11</v>
      </c>
      <c r="C1658" s="1">
        <v>1</v>
      </c>
      <c r="D1658" s="5">
        <f>DATE(BaseInfo!$C$8,A1658,B1658)+TIME(C1658-1,0,0) + TIME(BaseInfo!$C$12,BaseInfo!$C$13,0)</f>
        <v>44631.229166666664</v>
      </c>
      <c r="E1658" s="2">
        <f t="shared" si="102"/>
        <v>0</v>
      </c>
      <c r="F1658" s="2">
        <v>-0.25700000000000001</v>
      </c>
      <c r="G1658" s="2">
        <v>2.6709999999999998</v>
      </c>
      <c r="H1658" s="1">
        <v>36.453000000000003</v>
      </c>
      <c r="I1658" s="4">
        <v>0</v>
      </c>
      <c r="J1658" s="11">
        <f t="shared" si="100"/>
        <v>3</v>
      </c>
      <c r="K1658" s="11">
        <f t="shared" si="101"/>
        <v>6</v>
      </c>
      <c r="L1658" s="12">
        <f t="shared" si="103"/>
        <v>2.683335610765079</v>
      </c>
      <c r="M1658" s="13" cm="1">
        <f t="array" ref="M1658">BaseInfo!$C$10*(1-E1658)*INDEX(BaseInfo!$E$21:$AB$21,K1658)*INDEX(BaseInfo!$E$25:$P$25,J1658)/L1658/MIN(H1658,130)/BaseInfo!$C$6*1000000/3600-IF(I1658&lt;0.1,BaseInfo!$C$15/MIN(H1658,130)*3600,0)</f>
        <v>79.105300003422471</v>
      </c>
    </row>
    <row r="1659" spans="1:13" x14ac:dyDescent="0.25">
      <c r="A1659" s="1">
        <v>3</v>
      </c>
      <c r="B1659" s="1">
        <v>11</v>
      </c>
      <c r="C1659" s="1">
        <v>2</v>
      </c>
      <c r="D1659" s="5">
        <f>DATE(BaseInfo!$C$8,A1659,B1659)+TIME(C1659-1,0,0) + TIME(BaseInfo!$C$12,BaseInfo!$C$13,0)</f>
        <v>44631.270833333328</v>
      </c>
      <c r="E1659" s="2">
        <f t="shared" si="102"/>
        <v>0</v>
      </c>
      <c r="F1659" s="2">
        <v>-0.188</v>
      </c>
      <c r="G1659" s="2">
        <v>2.2450000000000001</v>
      </c>
      <c r="H1659" s="1">
        <v>36.396000000000001</v>
      </c>
      <c r="I1659" s="4">
        <v>0</v>
      </c>
      <c r="J1659" s="11">
        <f t="shared" si="100"/>
        <v>3</v>
      </c>
      <c r="K1659" s="11">
        <f t="shared" si="101"/>
        <v>7</v>
      </c>
      <c r="L1659" s="12">
        <f t="shared" si="103"/>
        <v>2.2528579626776297</v>
      </c>
      <c r="M1659" s="13" cm="1">
        <f t="array" ref="M1659">BaseInfo!$C$10*(1-E1659)*INDEX(BaseInfo!$E$21:$AB$21,K1659)*INDEX(BaseInfo!$E$25:$P$25,J1659)/L1659/MIN(H1659,130)/BaseInfo!$C$6*1000000/3600-IF(I1659&lt;0.1,BaseInfo!$C$15/MIN(H1659,130)*3600,0)</f>
        <v>138.71819892099586</v>
      </c>
    </row>
    <row r="1660" spans="1:13" x14ac:dyDescent="0.25">
      <c r="A1660" s="1">
        <v>3</v>
      </c>
      <c r="B1660" s="1">
        <v>11</v>
      </c>
      <c r="C1660" s="1">
        <v>3</v>
      </c>
      <c r="D1660" s="5">
        <f>DATE(BaseInfo!$C$8,A1660,B1660)+TIME(C1660-1,0,0) + TIME(BaseInfo!$C$12,BaseInfo!$C$13,0)</f>
        <v>44631.3125</v>
      </c>
      <c r="E1660" s="2">
        <f t="shared" si="102"/>
        <v>0</v>
      </c>
      <c r="F1660" s="2">
        <v>-0.76100000000000001</v>
      </c>
      <c r="G1660" s="2">
        <v>2.3380000000000001</v>
      </c>
      <c r="H1660" s="1">
        <v>76.7</v>
      </c>
      <c r="I1660" s="4">
        <v>0</v>
      </c>
      <c r="J1660" s="11">
        <f t="shared" si="100"/>
        <v>3</v>
      </c>
      <c r="K1660" s="11">
        <f t="shared" si="101"/>
        <v>8</v>
      </c>
      <c r="L1660" s="12">
        <f t="shared" si="103"/>
        <v>2.4587323969883346</v>
      </c>
      <c r="M1660" s="13" cm="1">
        <f t="array" ref="M1660">BaseInfo!$C$10*(1-E1660)*INDEX(BaseInfo!$E$21:$AB$21,K1660)*INDEX(BaseInfo!$E$25:$P$25,J1660)/L1660/MIN(H1660,130)/BaseInfo!$C$6*1000000/3600-IF(I1660&lt;0.1,BaseInfo!$C$15/MIN(H1660,130)*3600,0)</f>
        <v>87.612205068431962</v>
      </c>
    </row>
    <row r="1661" spans="1:13" x14ac:dyDescent="0.25">
      <c r="A1661" s="1">
        <v>3</v>
      </c>
      <c r="B1661" s="1">
        <v>11</v>
      </c>
      <c r="C1661" s="1">
        <v>4</v>
      </c>
      <c r="D1661" s="5">
        <f>DATE(BaseInfo!$C$8,A1661,B1661)+TIME(C1661-1,0,0) + TIME(BaseInfo!$C$12,BaseInfo!$C$13,0)</f>
        <v>44631.354166666664</v>
      </c>
      <c r="E1661" s="2">
        <f t="shared" si="102"/>
        <v>0</v>
      </c>
      <c r="F1661" s="2">
        <v>-1.333</v>
      </c>
      <c r="G1661" s="2">
        <v>1.772</v>
      </c>
      <c r="H1661" s="1">
        <v>166.22499999999999</v>
      </c>
      <c r="I1661" s="4">
        <v>0</v>
      </c>
      <c r="J1661" s="11">
        <f t="shared" si="100"/>
        <v>3</v>
      </c>
      <c r="K1661" s="11">
        <f t="shared" si="101"/>
        <v>9</v>
      </c>
      <c r="L1661" s="12">
        <f t="shared" si="103"/>
        <v>2.2174023090093509</v>
      </c>
      <c r="M1661" s="13" cm="1">
        <f t="array" ref="M1661">BaseInfo!$C$10*(1-E1661)*INDEX(BaseInfo!$E$21:$AB$21,K1661)*INDEX(BaseInfo!$E$25:$P$25,J1661)/L1661/MIN(H1661,130)/BaseInfo!$C$6*1000000/3600-IF(I1661&lt;0.1,BaseInfo!$C$15/MIN(H1661,130)*3600,0)</f>
        <v>75.734663445382424</v>
      </c>
    </row>
    <row r="1662" spans="1:13" x14ac:dyDescent="0.25">
      <c r="A1662" s="1">
        <v>3</v>
      </c>
      <c r="B1662" s="1">
        <v>11</v>
      </c>
      <c r="C1662" s="1">
        <v>5</v>
      </c>
      <c r="D1662" s="5">
        <f>DATE(BaseInfo!$C$8,A1662,B1662)+TIME(C1662-1,0,0) + TIME(BaseInfo!$C$12,BaseInfo!$C$13,0)</f>
        <v>44631.395833333328</v>
      </c>
      <c r="E1662" s="2">
        <f t="shared" si="102"/>
        <v>0</v>
      </c>
      <c r="F1662" s="2">
        <v>-1.9670000000000001</v>
      </c>
      <c r="G1662" s="2">
        <v>-0.20200000000000001</v>
      </c>
      <c r="H1662" s="1">
        <v>301.661</v>
      </c>
      <c r="I1662" s="4">
        <v>0</v>
      </c>
      <c r="J1662" s="11">
        <f t="shared" si="100"/>
        <v>3</v>
      </c>
      <c r="K1662" s="11">
        <f t="shared" si="101"/>
        <v>10</v>
      </c>
      <c r="L1662" s="12">
        <f t="shared" si="103"/>
        <v>1.9773449370304617</v>
      </c>
      <c r="M1662" s="13" cm="1">
        <f t="array" ref="M1662">BaseInfo!$C$10*(1-E1662)*INDEX(BaseInfo!$E$21:$AB$21,K1662)*INDEX(BaseInfo!$E$25:$P$25,J1662)/L1662/MIN(H1662,130)/BaseInfo!$C$6*1000000/3600-IF(I1662&lt;0.1,BaseInfo!$C$15/MIN(H1662,130)*3600,0)</f>
        <v>98.809122162763416</v>
      </c>
    </row>
    <row r="1663" spans="1:13" x14ac:dyDescent="0.25">
      <c r="A1663" s="1">
        <v>3</v>
      </c>
      <c r="B1663" s="1">
        <v>11</v>
      </c>
      <c r="C1663" s="1">
        <v>6</v>
      </c>
      <c r="D1663" s="5">
        <f>DATE(BaseInfo!$C$8,A1663,B1663)+TIME(C1663-1,0,0) + TIME(BaseInfo!$C$12,BaseInfo!$C$13,0)</f>
        <v>44631.4375</v>
      </c>
      <c r="E1663" s="2">
        <f t="shared" si="102"/>
        <v>0</v>
      </c>
      <c r="F1663" s="2">
        <v>-1.605</v>
      </c>
      <c r="G1663" s="2">
        <v>-1.2689999999999999</v>
      </c>
      <c r="H1663" s="1">
        <v>494.63799999999998</v>
      </c>
      <c r="I1663" s="4">
        <v>0</v>
      </c>
      <c r="J1663" s="11">
        <f t="shared" si="100"/>
        <v>3</v>
      </c>
      <c r="K1663" s="11">
        <f t="shared" si="101"/>
        <v>11</v>
      </c>
      <c r="L1663" s="12">
        <f t="shared" si="103"/>
        <v>2.0460659813407776</v>
      </c>
      <c r="M1663" s="13" cm="1">
        <f t="array" ref="M1663">BaseInfo!$C$10*(1-E1663)*INDEX(BaseInfo!$E$21:$AB$21,K1663)*INDEX(BaseInfo!$E$25:$P$25,J1663)/L1663/MIN(H1663,130)/BaseInfo!$C$6*1000000/3600-IF(I1663&lt;0.1,BaseInfo!$C$15/MIN(H1663,130)*3600,0)</f>
        <v>75.764088767357165</v>
      </c>
    </row>
    <row r="1664" spans="1:13" x14ac:dyDescent="0.25">
      <c r="A1664" s="1">
        <v>3</v>
      </c>
      <c r="B1664" s="1">
        <v>11</v>
      </c>
      <c r="C1664" s="1">
        <v>7</v>
      </c>
      <c r="D1664" s="5">
        <f>DATE(BaseInfo!$C$8,A1664,B1664)+TIME(C1664-1,0,0) + TIME(BaseInfo!$C$12,BaseInfo!$C$13,0)</f>
        <v>44631.479166666664</v>
      </c>
      <c r="E1664" s="2">
        <f t="shared" si="102"/>
        <v>0</v>
      </c>
      <c r="F1664" s="2">
        <v>-1.421</v>
      </c>
      <c r="G1664" s="2">
        <v>-1.651</v>
      </c>
      <c r="H1664" s="1">
        <v>821.67</v>
      </c>
      <c r="I1664" s="4">
        <v>0</v>
      </c>
      <c r="J1664" s="11">
        <f t="shared" si="100"/>
        <v>3</v>
      </c>
      <c r="K1664" s="11">
        <f t="shared" si="101"/>
        <v>12</v>
      </c>
      <c r="L1664" s="12">
        <f t="shared" si="103"/>
        <v>2.1783117315939884</v>
      </c>
      <c r="M1664" s="13" cm="1">
        <f t="array" ref="M1664">BaseInfo!$C$10*(1-E1664)*INDEX(BaseInfo!$E$21:$AB$21,K1664)*INDEX(BaseInfo!$E$25:$P$25,J1664)/L1664/MIN(H1664,130)/BaseInfo!$C$6*1000000/3600-IF(I1664&lt;0.1,BaseInfo!$C$15/MIN(H1664,130)*3600,0)</f>
        <v>58.702057283434783</v>
      </c>
    </row>
    <row r="1665" spans="1:13" x14ac:dyDescent="0.25">
      <c r="A1665" s="1">
        <v>3</v>
      </c>
      <c r="B1665" s="1">
        <v>11</v>
      </c>
      <c r="C1665" s="1">
        <v>8</v>
      </c>
      <c r="D1665" s="5">
        <f>DATE(BaseInfo!$C$8,A1665,B1665)+TIME(C1665-1,0,0) + TIME(BaseInfo!$C$12,BaseInfo!$C$13,0)</f>
        <v>44631.520833333328</v>
      </c>
      <c r="E1665" s="2">
        <f t="shared" si="102"/>
        <v>0</v>
      </c>
      <c r="F1665" s="2">
        <v>-1.1919999999999999</v>
      </c>
      <c r="G1665" s="2">
        <v>-1.569</v>
      </c>
      <c r="H1665" s="1">
        <v>1285.587</v>
      </c>
      <c r="I1665" s="4">
        <v>0</v>
      </c>
      <c r="J1665" s="11">
        <f t="shared" si="100"/>
        <v>3</v>
      </c>
      <c r="K1665" s="11">
        <f t="shared" si="101"/>
        <v>13</v>
      </c>
      <c r="L1665" s="12">
        <f t="shared" si="103"/>
        <v>1.9704377686189432</v>
      </c>
      <c r="M1665" s="13" cm="1">
        <f t="array" ref="M1665">BaseInfo!$C$10*(1-E1665)*INDEX(BaseInfo!$E$21:$AB$21,K1665)*INDEX(BaseInfo!$E$25:$P$25,J1665)/L1665/MIN(H1665,130)/BaseInfo!$C$6*1000000/3600-IF(I1665&lt;0.1,BaseInfo!$C$15/MIN(H1665,130)*3600,0)</f>
        <v>65.187052881973415</v>
      </c>
    </row>
    <row r="1666" spans="1:13" x14ac:dyDescent="0.25">
      <c r="A1666" s="1">
        <v>3</v>
      </c>
      <c r="B1666" s="1">
        <v>11</v>
      </c>
      <c r="C1666" s="1">
        <v>9</v>
      </c>
      <c r="D1666" s="5">
        <f>DATE(BaseInfo!$C$8,A1666,B1666)+TIME(C1666-1,0,0) + TIME(BaseInfo!$C$12,BaseInfo!$C$13,0)</f>
        <v>44631.5625</v>
      </c>
      <c r="E1666" s="2">
        <f t="shared" si="102"/>
        <v>0</v>
      </c>
      <c r="F1666" s="2">
        <v>-0.93100000000000005</v>
      </c>
      <c r="G1666" s="2">
        <v>-1.3</v>
      </c>
      <c r="H1666" s="1">
        <v>1592.25</v>
      </c>
      <c r="I1666" s="4">
        <v>0</v>
      </c>
      <c r="J1666" s="11">
        <f t="shared" ref="J1666:J1729" si="104">MONTH(D1666)</f>
        <v>3</v>
      </c>
      <c r="K1666" s="11">
        <f t="shared" ref="K1666:K1729" si="105">HOUR(D1666)+1</f>
        <v>14</v>
      </c>
      <c r="L1666" s="12">
        <f t="shared" si="103"/>
        <v>1.598987492133694</v>
      </c>
      <c r="M1666" s="13" cm="1">
        <f t="array" ref="M1666">BaseInfo!$C$10*(1-E1666)*INDEX(BaseInfo!$E$21:$AB$21,K1666)*INDEX(BaseInfo!$E$25:$P$25,J1666)/L1666/MIN(H1666,130)/BaseInfo!$C$6*1000000/3600-IF(I1666&lt;0.1,BaseInfo!$C$15/MIN(H1666,130)*3600,0)</f>
        <v>80.973530559460613</v>
      </c>
    </row>
    <row r="1667" spans="1:13" x14ac:dyDescent="0.25">
      <c r="A1667" s="1">
        <v>3</v>
      </c>
      <c r="B1667" s="1">
        <v>11</v>
      </c>
      <c r="C1667" s="1">
        <v>10</v>
      </c>
      <c r="D1667" s="5">
        <f>DATE(BaseInfo!$C$8,A1667,B1667)+TIME(C1667-1,0,0) + TIME(BaseInfo!$C$12,BaseInfo!$C$13,0)</f>
        <v>44631.604166666664</v>
      </c>
      <c r="E1667" s="2">
        <f t="shared" ref="E1667:E1730" si="106">IF(AND(I1667&gt;0.1,I1667&lt;1),(I1667-0.1)/0.9*0.7,IF(AND(I1667&gt;=1,I1667&lt;4),(I1667-4)/3*0.25+0.7,IF(I1667&gt;=4,0.99,0)))</f>
        <v>0</v>
      </c>
      <c r="F1667" s="2">
        <v>-0.873</v>
      </c>
      <c r="G1667" s="2">
        <v>-1.194</v>
      </c>
      <c r="H1667" s="1">
        <v>1690.636</v>
      </c>
      <c r="I1667" s="4">
        <v>0</v>
      </c>
      <c r="J1667" s="11">
        <f t="shared" si="104"/>
        <v>3</v>
      </c>
      <c r="K1667" s="11">
        <f t="shared" si="105"/>
        <v>15</v>
      </c>
      <c r="L1667" s="12">
        <f t="shared" ref="L1667:L1730" si="107">SQRT(F1667*F1667+G1667*G1667)</f>
        <v>1.4791095294128829</v>
      </c>
      <c r="M1667" s="13" cm="1">
        <f t="array" ref="M1667">BaseInfo!$C$10*(1-E1667)*INDEX(BaseInfo!$E$21:$AB$21,K1667)*INDEX(BaseInfo!$E$25:$P$25,J1667)/L1667/MIN(H1667,130)/BaseInfo!$C$6*1000000/3600-IF(I1667&lt;0.1,BaseInfo!$C$15/MIN(H1667,130)*3600,0)</f>
        <v>87.760662560890893</v>
      </c>
    </row>
    <row r="1668" spans="1:13" x14ac:dyDescent="0.25">
      <c r="A1668" s="1">
        <v>3</v>
      </c>
      <c r="B1668" s="1">
        <v>11</v>
      </c>
      <c r="C1668" s="1">
        <v>11</v>
      </c>
      <c r="D1668" s="5">
        <f>DATE(BaseInfo!$C$8,A1668,B1668)+TIME(C1668-1,0,0) + TIME(BaseInfo!$C$12,BaseInfo!$C$13,0)</f>
        <v>44631.645833333328</v>
      </c>
      <c r="E1668" s="2">
        <f t="shared" si="106"/>
        <v>0</v>
      </c>
      <c r="F1668" s="2">
        <v>-0.88300000000000001</v>
      </c>
      <c r="G1668" s="2">
        <v>-1.1759999999999999</v>
      </c>
      <c r="H1668" s="1">
        <v>1617.1469999999999</v>
      </c>
      <c r="I1668" s="4">
        <v>0</v>
      </c>
      <c r="J1668" s="11">
        <f t="shared" si="104"/>
        <v>3</v>
      </c>
      <c r="K1668" s="11">
        <f t="shared" si="105"/>
        <v>16</v>
      </c>
      <c r="L1668" s="12">
        <f t="shared" si="107"/>
        <v>1.4706002175982429</v>
      </c>
      <c r="M1668" s="13" cm="1">
        <f t="array" ref="M1668">BaseInfo!$C$10*(1-E1668)*INDEX(BaseInfo!$E$21:$AB$21,K1668)*INDEX(BaseInfo!$E$25:$P$25,J1668)/L1668/MIN(H1668,130)/BaseInfo!$C$6*1000000/3600-IF(I1668&lt;0.1,BaseInfo!$C$15/MIN(H1668,130)*3600,0)</f>
        <v>106.49523933128668</v>
      </c>
    </row>
    <row r="1669" spans="1:13" x14ac:dyDescent="0.25">
      <c r="A1669" s="1">
        <v>3</v>
      </c>
      <c r="B1669" s="1">
        <v>11</v>
      </c>
      <c r="C1669" s="1">
        <v>12</v>
      </c>
      <c r="D1669" s="5">
        <f>DATE(BaseInfo!$C$8,A1669,B1669)+TIME(C1669-1,0,0) + TIME(BaseInfo!$C$12,BaseInfo!$C$13,0)</f>
        <v>44631.6875</v>
      </c>
      <c r="E1669" s="2">
        <f t="shared" si="106"/>
        <v>0</v>
      </c>
      <c r="F1669" s="2">
        <v>-1.03</v>
      </c>
      <c r="G1669" s="2">
        <v>-1.2370000000000001</v>
      </c>
      <c r="H1669" s="1">
        <v>1205.1990000000001</v>
      </c>
      <c r="I1669" s="4">
        <v>0</v>
      </c>
      <c r="J1669" s="11">
        <f t="shared" si="104"/>
        <v>3</v>
      </c>
      <c r="K1669" s="11">
        <f t="shared" si="105"/>
        <v>17</v>
      </c>
      <c r="L1669" s="12">
        <f t="shared" si="107"/>
        <v>1.6096797818199744</v>
      </c>
      <c r="M1669" s="13" cm="1">
        <f t="array" ref="M1669">BaseInfo!$C$10*(1-E1669)*INDEX(BaseInfo!$E$21:$AB$21,K1669)*INDEX(BaseInfo!$E$25:$P$25,J1669)/L1669/MIN(H1669,130)/BaseInfo!$C$6*1000000/3600-IF(I1669&lt;0.1,BaseInfo!$C$15/MIN(H1669,130)*3600,0)</f>
        <v>122.01051993054887</v>
      </c>
    </row>
    <row r="1670" spans="1:13" x14ac:dyDescent="0.25">
      <c r="A1670" s="1">
        <v>3</v>
      </c>
      <c r="B1670" s="1">
        <v>11</v>
      </c>
      <c r="C1670" s="1">
        <v>13</v>
      </c>
      <c r="D1670" s="5">
        <f>DATE(BaseInfo!$C$8,A1670,B1670)+TIME(C1670-1,0,0) + TIME(BaseInfo!$C$12,BaseInfo!$C$13,0)</f>
        <v>44631.729166666664</v>
      </c>
      <c r="E1670" s="2">
        <f t="shared" si="106"/>
        <v>0</v>
      </c>
      <c r="F1670" s="2">
        <v>-0.97699999999999998</v>
      </c>
      <c r="G1670" s="2">
        <v>-1.1519999999999999</v>
      </c>
      <c r="H1670" s="1">
        <v>52.445999999999998</v>
      </c>
      <c r="I1670" s="4">
        <v>0</v>
      </c>
      <c r="J1670" s="11">
        <f t="shared" si="104"/>
        <v>3</v>
      </c>
      <c r="K1670" s="11">
        <f t="shared" si="105"/>
        <v>18</v>
      </c>
      <c r="L1670" s="12">
        <f t="shared" si="107"/>
        <v>1.5105075306002285</v>
      </c>
      <c r="M1670" s="13" cm="1">
        <f t="array" ref="M1670">BaseInfo!$C$10*(1-E1670)*INDEX(BaseInfo!$E$21:$AB$21,K1670)*INDEX(BaseInfo!$E$25:$P$25,J1670)/L1670/MIN(H1670,130)/BaseInfo!$C$6*1000000/3600-IF(I1670&lt;0.1,BaseInfo!$C$15/MIN(H1670,130)*3600,0)</f>
        <v>322.73920192078793</v>
      </c>
    </row>
    <row r="1671" spans="1:13" x14ac:dyDescent="0.25">
      <c r="A1671" s="1">
        <v>3</v>
      </c>
      <c r="B1671" s="1">
        <v>11</v>
      </c>
      <c r="C1671" s="1">
        <v>14</v>
      </c>
      <c r="D1671" s="5">
        <f>DATE(BaseInfo!$C$8,A1671,B1671)+TIME(C1671-1,0,0) + TIME(BaseInfo!$C$12,BaseInfo!$C$13,0)</f>
        <v>44631.770833333328</v>
      </c>
      <c r="E1671" s="2">
        <f t="shared" si="106"/>
        <v>0</v>
      </c>
      <c r="F1671" s="2">
        <v>-0.997</v>
      </c>
      <c r="G1671" s="2">
        <v>-1.1779999999999999</v>
      </c>
      <c r="H1671" s="1">
        <v>37.945</v>
      </c>
      <c r="I1671" s="4">
        <v>0</v>
      </c>
      <c r="J1671" s="11">
        <f t="shared" si="104"/>
        <v>3</v>
      </c>
      <c r="K1671" s="11">
        <f t="shared" si="105"/>
        <v>19</v>
      </c>
      <c r="L1671" s="12">
        <f t="shared" si="107"/>
        <v>1.5432734689613503</v>
      </c>
      <c r="M1671" s="13" cm="1">
        <f t="array" ref="M1671">BaseInfo!$C$10*(1-E1671)*INDEX(BaseInfo!$E$21:$AB$21,K1671)*INDEX(BaseInfo!$E$25:$P$25,J1671)/L1671/MIN(H1671,130)/BaseInfo!$C$6*1000000/3600-IF(I1671&lt;0.1,BaseInfo!$C$15/MIN(H1671,130)*3600,0)</f>
        <v>436.40440671625487</v>
      </c>
    </row>
    <row r="1672" spans="1:13" x14ac:dyDescent="0.25">
      <c r="A1672" s="1">
        <v>3</v>
      </c>
      <c r="B1672" s="1">
        <v>11</v>
      </c>
      <c r="C1672" s="1">
        <v>15</v>
      </c>
      <c r="D1672" s="5">
        <f>DATE(BaseInfo!$C$8,A1672,B1672)+TIME(C1672-1,0,0) + TIME(BaseInfo!$C$12,BaseInfo!$C$13,0)</f>
        <v>44631.8125</v>
      </c>
      <c r="E1672" s="2">
        <f t="shared" si="106"/>
        <v>0</v>
      </c>
      <c r="F1672" s="2">
        <v>-1.0840000000000001</v>
      </c>
      <c r="G1672" s="2">
        <v>-1.1439999999999999</v>
      </c>
      <c r="H1672" s="1">
        <v>37.799999999999997</v>
      </c>
      <c r="I1672" s="4">
        <v>0</v>
      </c>
      <c r="J1672" s="11">
        <f t="shared" si="104"/>
        <v>3</v>
      </c>
      <c r="K1672" s="11">
        <f t="shared" si="105"/>
        <v>20</v>
      </c>
      <c r="L1672" s="12">
        <f t="shared" si="107"/>
        <v>1.576005076133957</v>
      </c>
      <c r="M1672" s="13" cm="1">
        <f t="array" ref="M1672">BaseInfo!$C$10*(1-E1672)*INDEX(BaseInfo!$E$21:$AB$21,K1672)*INDEX(BaseInfo!$E$25:$P$25,J1672)/L1672/MIN(H1672,130)/BaseInfo!$C$6*1000000/3600-IF(I1672&lt;0.1,BaseInfo!$C$15/MIN(H1672,130)*3600,0)</f>
        <v>370.34150201027597</v>
      </c>
    </row>
    <row r="1673" spans="1:13" x14ac:dyDescent="0.25">
      <c r="A1673" s="1">
        <v>3</v>
      </c>
      <c r="B1673" s="1">
        <v>11</v>
      </c>
      <c r="C1673" s="1">
        <v>16</v>
      </c>
      <c r="D1673" s="5">
        <f>DATE(BaseInfo!$C$8,A1673,B1673)+TIME(C1673-1,0,0) + TIME(BaseInfo!$C$12,BaseInfo!$C$13,0)</f>
        <v>44631.854166666664</v>
      </c>
      <c r="E1673" s="2">
        <f t="shared" si="106"/>
        <v>0</v>
      </c>
      <c r="F1673" s="2">
        <v>-0.127</v>
      </c>
      <c r="G1673" s="2">
        <v>-1.3839999999999999</v>
      </c>
      <c r="H1673" s="1">
        <v>37.646999999999998</v>
      </c>
      <c r="I1673" s="4">
        <v>0</v>
      </c>
      <c r="J1673" s="11">
        <f t="shared" si="104"/>
        <v>3</v>
      </c>
      <c r="K1673" s="11">
        <f t="shared" si="105"/>
        <v>21</v>
      </c>
      <c r="L1673" s="12">
        <f t="shared" si="107"/>
        <v>1.3898147358551067</v>
      </c>
      <c r="M1673" s="13" cm="1">
        <f t="array" ref="M1673">BaseInfo!$C$10*(1-E1673)*INDEX(BaseInfo!$E$21:$AB$21,K1673)*INDEX(BaseInfo!$E$25:$P$25,J1673)/L1673/MIN(H1673,130)/BaseInfo!$C$6*1000000/3600-IF(I1673&lt;0.1,BaseInfo!$C$15/MIN(H1673,130)*3600,0)</f>
        <v>323.13412131958859</v>
      </c>
    </row>
    <row r="1674" spans="1:13" x14ac:dyDescent="0.25">
      <c r="A1674" s="1">
        <v>3</v>
      </c>
      <c r="B1674" s="1">
        <v>11</v>
      </c>
      <c r="C1674" s="1">
        <v>17</v>
      </c>
      <c r="D1674" s="5">
        <f>DATE(BaseInfo!$C$8,A1674,B1674)+TIME(C1674-1,0,0) + TIME(BaseInfo!$C$12,BaseInfo!$C$13,0)</f>
        <v>44631.895833333328</v>
      </c>
      <c r="E1674" s="2">
        <f t="shared" si="106"/>
        <v>0</v>
      </c>
      <c r="F1674" s="2">
        <v>-8.2000000000000003E-2</v>
      </c>
      <c r="G1674" s="2">
        <v>-1.446</v>
      </c>
      <c r="H1674" s="1">
        <v>37.488999999999997</v>
      </c>
      <c r="I1674" s="4">
        <v>0</v>
      </c>
      <c r="J1674" s="11">
        <f t="shared" si="104"/>
        <v>3</v>
      </c>
      <c r="K1674" s="11">
        <f t="shared" si="105"/>
        <v>22</v>
      </c>
      <c r="L1674" s="12">
        <f t="shared" si="107"/>
        <v>1.4483231683571178</v>
      </c>
      <c r="M1674" s="13" cm="1">
        <f t="array" ref="M1674">BaseInfo!$C$10*(1-E1674)*INDEX(BaseInfo!$E$21:$AB$21,K1674)*INDEX(BaseInfo!$E$25:$P$25,J1674)/L1674/MIN(H1674,130)/BaseInfo!$C$6*1000000/3600-IF(I1674&lt;0.1,BaseInfo!$C$15/MIN(H1674,130)*3600,0)</f>
        <v>214.81865282164043</v>
      </c>
    </row>
    <row r="1675" spans="1:13" x14ac:dyDescent="0.25">
      <c r="A1675" s="1">
        <v>3</v>
      </c>
      <c r="B1675" s="1">
        <v>11</v>
      </c>
      <c r="C1675" s="1">
        <v>18</v>
      </c>
      <c r="D1675" s="5">
        <f>DATE(BaseInfo!$C$8,A1675,B1675)+TIME(C1675-1,0,0) + TIME(BaseInfo!$C$12,BaseInfo!$C$13,0)</f>
        <v>44631.9375</v>
      </c>
      <c r="E1675" s="2">
        <f t="shared" si="106"/>
        <v>0</v>
      </c>
      <c r="F1675" s="2">
        <v>-6.8000000000000005E-2</v>
      </c>
      <c r="G1675" s="2">
        <v>-1.8109999999999999</v>
      </c>
      <c r="H1675" s="1">
        <v>37.335999999999999</v>
      </c>
      <c r="I1675" s="4">
        <v>0</v>
      </c>
      <c r="J1675" s="11">
        <f t="shared" si="104"/>
        <v>3</v>
      </c>
      <c r="K1675" s="11">
        <f t="shared" si="105"/>
        <v>23</v>
      </c>
      <c r="L1675" s="12">
        <f t="shared" si="107"/>
        <v>1.8122761930787481</v>
      </c>
      <c r="M1675" s="13" cm="1">
        <f t="array" ref="M1675">BaseInfo!$C$10*(1-E1675)*INDEX(BaseInfo!$E$21:$AB$21,K1675)*INDEX(BaseInfo!$E$25:$P$25,J1675)/L1675/MIN(H1675,130)/BaseInfo!$C$6*1000000/3600-IF(I1675&lt;0.1,BaseInfo!$C$15/MIN(H1675,130)*3600,0)</f>
        <v>67.537832163870675</v>
      </c>
    </row>
    <row r="1676" spans="1:13" x14ac:dyDescent="0.25">
      <c r="A1676" s="1">
        <v>3</v>
      </c>
      <c r="B1676" s="1">
        <v>11</v>
      </c>
      <c r="C1676" s="1">
        <v>19</v>
      </c>
      <c r="D1676" s="5">
        <f>DATE(BaseInfo!$C$8,A1676,B1676)+TIME(C1676-1,0,0) + TIME(BaseInfo!$C$12,BaseInfo!$C$13,0)</f>
        <v>44631.979166666664</v>
      </c>
      <c r="E1676" s="2">
        <f t="shared" si="106"/>
        <v>0</v>
      </c>
      <c r="F1676" s="2">
        <v>1.073</v>
      </c>
      <c r="G1676" s="2">
        <v>2.0720000000000001</v>
      </c>
      <c r="H1676" s="1">
        <v>37.191000000000003</v>
      </c>
      <c r="I1676" s="4">
        <v>0</v>
      </c>
      <c r="J1676" s="11">
        <f t="shared" si="104"/>
        <v>3</v>
      </c>
      <c r="K1676" s="11">
        <f t="shared" si="105"/>
        <v>24</v>
      </c>
      <c r="L1676" s="12">
        <f t="shared" si="107"/>
        <v>2.3333480237632789</v>
      </c>
      <c r="M1676" s="13" cm="1">
        <f t="array" ref="M1676">BaseInfo!$C$10*(1-E1676)*INDEX(BaseInfo!$E$21:$AB$21,K1676)*INDEX(BaseInfo!$E$25:$P$25,J1676)/L1676/MIN(H1676,130)/BaseInfo!$C$6*1000000/3600-IF(I1676&lt;0.1,BaseInfo!$C$15/MIN(H1676,130)*3600,0)</f>
        <v>10.379656408561463</v>
      </c>
    </row>
    <row r="1677" spans="1:13" x14ac:dyDescent="0.25">
      <c r="A1677" s="1">
        <v>3</v>
      </c>
      <c r="B1677" s="1">
        <v>11</v>
      </c>
      <c r="C1677" s="1">
        <v>20</v>
      </c>
      <c r="D1677" s="5">
        <f>DATE(BaseInfo!$C$8,A1677,B1677)+TIME(C1677-1,0,0) + TIME(BaseInfo!$C$12,BaseInfo!$C$13,0)</f>
        <v>44632.020833333328</v>
      </c>
      <c r="E1677" s="2">
        <f t="shared" si="106"/>
        <v>0</v>
      </c>
      <c r="F1677" s="2">
        <v>0.85199999999999998</v>
      </c>
      <c r="G1677" s="2">
        <v>2.2989999999999999</v>
      </c>
      <c r="H1677" s="1">
        <v>37.063000000000002</v>
      </c>
      <c r="I1677" s="4">
        <v>0</v>
      </c>
      <c r="J1677" s="11">
        <f t="shared" si="104"/>
        <v>3</v>
      </c>
      <c r="K1677" s="11">
        <f t="shared" si="105"/>
        <v>1</v>
      </c>
      <c r="L1677" s="12">
        <f t="shared" si="107"/>
        <v>2.4517962802810511</v>
      </c>
      <c r="M1677" s="13" cm="1">
        <f t="array" ref="M1677">BaseInfo!$C$10*(1-E1677)*INDEX(BaseInfo!$E$21:$AB$21,K1677)*INDEX(BaseInfo!$E$25:$P$25,J1677)/L1677/MIN(H1677,130)/BaseInfo!$C$6*1000000/3600-IF(I1677&lt;0.1,BaseInfo!$C$15/MIN(H1677,130)*3600,0)</f>
        <v>9.4430699039752621</v>
      </c>
    </row>
    <row r="1678" spans="1:13" x14ac:dyDescent="0.25">
      <c r="A1678" s="1">
        <v>3</v>
      </c>
      <c r="B1678" s="1">
        <v>11</v>
      </c>
      <c r="C1678" s="1">
        <v>21</v>
      </c>
      <c r="D1678" s="5">
        <f>DATE(BaseInfo!$C$8,A1678,B1678)+TIME(C1678-1,0,0) + TIME(BaseInfo!$C$12,BaseInfo!$C$13,0)</f>
        <v>44632.0625</v>
      </c>
      <c r="E1678" s="2">
        <f t="shared" si="106"/>
        <v>0</v>
      </c>
      <c r="F1678" s="2">
        <v>0.61</v>
      </c>
      <c r="G1678" s="2">
        <v>2.4449999999999998</v>
      </c>
      <c r="H1678" s="1">
        <v>36.944000000000003</v>
      </c>
      <c r="I1678" s="4">
        <v>0</v>
      </c>
      <c r="J1678" s="11">
        <f t="shared" si="104"/>
        <v>3</v>
      </c>
      <c r="K1678" s="11">
        <f t="shared" si="105"/>
        <v>2</v>
      </c>
      <c r="L1678" s="12">
        <f t="shared" si="107"/>
        <v>2.5199454359172142</v>
      </c>
      <c r="M1678" s="13" cm="1">
        <f t="array" ref="M1678">BaseInfo!$C$10*(1-E1678)*INDEX(BaseInfo!$E$21:$AB$21,K1678)*INDEX(BaseInfo!$E$25:$P$25,J1678)/L1678/MIN(H1678,130)/BaseInfo!$C$6*1000000/3600-IF(I1678&lt;0.1,BaseInfo!$C$15/MIN(H1678,130)*3600,0)</f>
        <v>8.953758145867269</v>
      </c>
    </row>
    <row r="1679" spans="1:13" x14ac:dyDescent="0.25">
      <c r="A1679" s="1">
        <v>3</v>
      </c>
      <c r="B1679" s="1">
        <v>11</v>
      </c>
      <c r="C1679" s="1">
        <v>22</v>
      </c>
      <c r="D1679" s="5">
        <f>DATE(BaseInfo!$C$8,A1679,B1679)+TIME(C1679-1,0,0) + TIME(BaseInfo!$C$12,BaseInfo!$C$13,0)</f>
        <v>44632.104166666664</v>
      </c>
      <c r="E1679" s="2">
        <f t="shared" si="106"/>
        <v>0</v>
      </c>
      <c r="F1679" s="2">
        <v>-2.5999999999999999E-2</v>
      </c>
      <c r="G1679" s="2">
        <v>2.621</v>
      </c>
      <c r="H1679" s="1">
        <v>36.805</v>
      </c>
      <c r="I1679" s="4">
        <v>0</v>
      </c>
      <c r="J1679" s="11">
        <f t="shared" si="104"/>
        <v>3</v>
      </c>
      <c r="K1679" s="11">
        <f t="shared" si="105"/>
        <v>3</v>
      </c>
      <c r="L1679" s="12">
        <f t="shared" si="107"/>
        <v>2.6211289552404704</v>
      </c>
      <c r="M1679" s="13" cm="1">
        <f t="array" ref="M1679">BaseInfo!$C$10*(1-E1679)*INDEX(BaseInfo!$E$21:$AB$21,K1679)*INDEX(BaseInfo!$E$25:$P$25,J1679)/L1679/MIN(H1679,130)/BaseInfo!$C$6*1000000/3600-IF(I1679&lt;0.1,BaseInfo!$C$15/MIN(H1679,130)*3600,0)</f>
        <v>8.2630388537290465</v>
      </c>
    </row>
    <row r="1680" spans="1:13" x14ac:dyDescent="0.25">
      <c r="A1680" s="1">
        <v>3</v>
      </c>
      <c r="B1680" s="1">
        <v>11</v>
      </c>
      <c r="C1680" s="1">
        <v>23</v>
      </c>
      <c r="D1680" s="5">
        <f>DATE(BaseInfo!$C$8,A1680,B1680)+TIME(C1680-1,0,0) + TIME(BaseInfo!$C$12,BaseInfo!$C$13,0)</f>
        <v>44632.145833333328</v>
      </c>
      <c r="E1680" s="2">
        <f t="shared" si="106"/>
        <v>0</v>
      </c>
      <c r="F1680" s="2">
        <v>-0.751</v>
      </c>
      <c r="G1680" s="2">
        <v>2.665</v>
      </c>
      <c r="H1680" s="1">
        <v>36.682000000000002</v>
      </c>
      <c r="I1680" s="4">
        <v>0</v>
      </c>
      <c r="J1680" s="11">
        <f t="shared" si="104"/>
        <v>3</v>
      </c>
      <c r="K1680" s="11">
        <f t="shared" si="105"/>
        <v>4</v>
      </c>
      <c r="L1680" s="12">
        <f t="shared" si="107"/>
        <v>2.76879504478031</v>
      </c>
      <c r="M1680" s="13" cm="1">
        <f t="array" ref="M1680">BaseInfo!$C$10*(1-E1680)*INDEX(BaseInfo!$E$21:$AB$21,K1680)*INDEX(BaseInfo!$E$25:$P$25,J1680)/L1680/MIN(H1680,130)/BaseInfo!$C$6*1000000/3600-IF(I1680&lt;0.1,BaseInfo!$C$15/MIN(H1680,130)*3600,0)</f>
        <v>7.3251748889152566</v>
      </c>
    </row>
    <row r="1681" spans="1:13" x14ac:dyDescent="0.25">
      <c r="A1681" s="1">
        <v>3</v>
      </c>
      <c r="B1681" s="1">
        <v>11</v>
      </c>
      <c r="C1681" s="1">
        <v>24</v>
      </c>
      <c r="D1681" s="5">
        <f>DATE(BaseInfo!$C$8,A1681,B1681)+TIME(C1681-1,0,0) + TIME(BaseInfo!$C$12,BaseInfo!$C$13,0)</f>
        <v>44632.1875</v>
      </c>
      <c r="E1681" s="2">
        <f t="shared" si="106"/>
        <v>0</v>
      </c>
      <c r="F1681" s="2">
        <v>-1.756</v>
      </c>
      <c r="G1681" s="2">
        <v>2.4780000000000002</v>
      </c>
      <c r="H1681" s="1">
        <v>36.576000000000001</v>
      </c>
      <c r="I1681" s="4">
        <v>0</v>
      </c>
      <c r="J1681" s="11">
        <f t="shared" si="104"/>
        <v>3</v>
      </c>
      <c r="K1681" s="11">
        <f t="shared" si="105"/>
        <v>5</v>
      </c>
      <c r="L1681" s="12">
        <f t="shared" si="107"/>
        <v>3.0371071762451849</v>
      </c>
      <c r="M1681" s="13" cm="1">
        <f t="array" ref="M1681">BaseInfo!$C$10*(1-E1681)*INDEX(BaseInfo!$E$21:$AB$21,K1681)*INDEX(BaseInfo!$E$25:$P$25,J1681)/L1681/MIN(H1681,130)/BaseInfo!$C$6*1000000/3600-IF(I1681&lt;0.1,BaseInfo!$C$15/MIN(H1681,130)*3600,0)</f>
        <v>37.168603136833482</v>
      </c>
    </row>
    <row r="1682" spans="1:13" x14ac:dyDescent="0.25">
      <c r="A1682" s="1">
        <v>3</v>
      </c>
      <c r="B1682" s="1">
        <v>12</v>
      </c>
      <c r="C1682" s="1">
        <v>1</v>
      </c>
      <c r="D1682" s="5">
        <f>DATE(BaseInfo!$C$8,A1682,B1682)+TIME(C1682-1,0,0) + TIME(BaseInfo!$C$12,BaseInfo!$C$13,0)</f>
        <v>44632.229166666664</v>
      </c>
      <c r="E1682" s="2">
        <f t="shared" si="106"/>
        <v>0</v>
      </c>
      <c r="F1682" s="2">
        <v>-2.2200000000000002</v>
      </c>
      <c r="G1682" s="2">
        <v>2.4020000000000001</v>
      </c>
      <c r="H1682" s="1">
        <v>36.472000000000001</v>
      </c>
      <c r="I1682" s="4">
        <v>0</v>
      </c>
      <c r="J1682" s="11">
        <f t="shared" si="104"/>
        <v>3</v>
      </c>
      <c r="K1682" s="11">
        <f t="shared" si="105"/>
        <v>6</v>
      </c>
      <c r="L1682" s="12">
        <f t="shared" si="107"/>
        <v>3.2707803350271019</v>
      </c>
      <c r="M1682" s="13" cm="1">
        <f t="array" ref="M1682">BaseInfo!$C$10*(1-E1682)*INDEX(BaseInfo!$E$21:$AB$21,K1682)*INDEX(BaseInfo!$E$25:$P$25,J1682)/L1682/MIN(H1682,130)/BaseInfo!$C$6*1000000/3600-IF(I1682&lt;0.1,BaseInfo!$C$15/MIN(H1682,130)*3600,0)</f>
        <v>63.091080537382155</v>
      </c>
    </row>
    <row r="1683" spans="1:13" x14ac:dyDescent="0.25">
      <c r="A1683" s="1">
        <v>3</v>
      </c>
      <c r="B1683" s="1">
        <v>12</v>
      </c>
      <c r="C1683" s="1">
        <v>2</v>
      </c>
      <c r="D1683" s="5">
        <f>DATE(BaseInfo!$C$8,A1683,B1683)+TIME(C1683-1,0,0) + TIME(BaseInfo!$C$12,BaseInfo!$C$13,0)</f>
        <v>44632.270833333328</v>
      </c>
      <c r="E1683" s="2">
        <f t="shared" si="106"/>
        <v>0</v>
      </c>
      <c r="F1683" s="2">
        <v>-2.2599999999999998</v>
      </c>
      <c r="G1683" s="2">
        <v>1.905</v>
      </c>
      <c r="H1683" s="1">
        <v>36.463999999999999</v>
      </c>
      <c r="I1683" s="4">
        <v>0</v>
      </c>
      <c r="J1683" s="11">
        <f t="shared" si="104"/>
        <v>3</v>
      </c>
      <c r="K1683" s="11">
        <f t="shared" si="105"/>
        <v>7</v>
      </c>
      <c r="L1683" s="12">
        <f t="shared" si="107"/>
        <v>2.9557782393136325</v>
      </c>
      <c r="M1683" s="13" cm="1">
        <f t="array" ref="M1683">BaseInfo!$C$10*(1-E1683)*INDEX(BaseInfo!$E$21:$AB$21,K1683)*INDEX(BaseInfo!$E$25:$P$25,J1683)/L1683/MIN(H1683,130)/BaseInfo!$C$6*1000000/3600-IF(I1683&lt;0.1,BaseInfo!$C$15/MIN(H1683,130)*3600,0)</f>
        <v>103.18428096362457</v>
      </c>
    </row>
    <row r="1684" spans="1:13" x14ac:dyDescent="0.25">
      <c r="A1684" s="1">
        <v>3</v>
      </c>
      <c r="B1684" s="1">
        <v>12</v>
      </c>
      <c r="C1684" s="1">
        <v>3</v>
      </c>
      <c r="D1684" s="5">
        <f>DATE(BaseInfo!$C$8,A1684,B1684)+TIME(C1684-1,0,0) + TIME(BaseInfo!$C$12,BaseInfo!$C$13,0)</f>
        <v>44632.3125</v>
      </c>
      <c r="E1684" s="2">
        <f t="shared" si="106"/>
        <v>0</v>
      </c>
      <c r="F1684" s="2">
        <v>-1.9079999999999999</v>
      </c>
      <c r="G1684" s="2">
        <v>1.577</v>
      </c>
      <c r="H1684" s="1">
        <v>73.522999999999996</v>
      </c>
      <c r="I1684" s="4">
        <v>0</v>
      </c>
      <c r="J1684" s="11">
        <f t="shared" si="104"/>
        <v>3</v>
      </c>
      <c r="K1684" s="11">
        <f t="shared" si="105"/>
        <v>8</v>
      </c>
      <c r="L1684" s="12">
        <f t="shared" si="107"/>
        <v>2.4753571459488426</v>
      </c>
      <c r="M1684" s="13" cm="1">
        <f t="array" ref="M1684">BaseInfo!$C$10*(1-E1684)*INDEX(BaseInfo!$E$21:$AB$21,K1684)*INDEX(BaseInfo!$E$25:$P$25,J1684)/L1684/MIN(H1684,130)/BaseInfo!$C$6*1000000/3600-IF(I1684&lt;0.1,BaseInfo!$C$15/MIN(H1684,130)*3600,0)</f>
        <v>90.751290057544168</v>
      </c>
    </row>
    <row r="1685" spans="1:13" x14ac:dyDescent="0.25">
      <c r="A1685" s="1">
        <v>3</v>
      </c>
      <c r="B1685" s="1">
        <v>12</v>
      </c>
      <c r="C1685" s="1">
        <v>4</v>
      </c>
      <c r="D1685" s="5">
        <f>DATE(BaseInfo!$C$8,A1685,B1685)+TIME(C1685-1,0,0) + TIME(BaseInfo!$C$12,BaseInfo!$C$13,0)</f>
        <v>44632.354166666664</v>
      </c>
      <c r="E1685" s="2">
        <f t="shared" si="106"/>
        <v>0</v>
      </c>
      <c r="F1685" s="2">
        <v>-1.7350000000000001</v>
      </c>
      <c r="G1685" s="2">
        <v>1.544</v>
      </c>
      <c r="H1685" s="1">
        <v>154.07</v>
      </c>
      <c r="I1685" s="4">
        <v>0</v>
      </c>
      <c r="J1685" s="11">
        <f t="shared" si="104"/>
        <v>3</v>
      </c>
      <c r="K1685" s="11">
        <f t="shared" si="105"/>
        <v>9</v>
      </c>
      <c r="L1685" s="12">
        <f t="shared" si="107"/>
        <v>2.3225333151539509</v>
      </c>
      <c r="M1685" s="13" cm="1">
        <f t="array" ref="M1685">BaseInfo!$C$10*(1-E1685)*INDEX(BaseInfo!$E$21:$AB$21,K1685)*INDEX(BaseInfo!$E$25:$P$25,J1685)/L1685/MIN(H1685,130)/BaseInfo!$C$6*1000000/3600-IF(I1685&lt;0.1,BaseInfo!$C$15/MIN(H1685,130)*3600,0)</f>
        <v>72.181132767823797</v>
      </c>
    </row>
    <row r="1686" spans="1:13" x14ac:dyDescent="0.25">
      <c r="A1686" s="1">
        <v>3</v>
      </c>
      <c r="B1686" s="1">
        <v>12</v>
      </c>
      <c r="C1686" s="1">
        <v>5</v>
      </c>
      <c r="D1686" s="5">
        <f>DATE(BaseInfo!$C$8,A1686,B1686)+TIME(C1686-1,0,0) + TIME(BaseInfo!$C$12,BaseInfo!$C$13,0)</f>
        <v>44632.395833333328</v>
      </c>
      <c r="E1686" s="2">
        <f t="shared" si="106"/>
        <v>0</v>
      </c>
      <c r="F1686" s="2">
        <v>-2.1429999999999998</v>
      </c>
      <c r="G1686" s="2">
        <v>1.59</v>
      </c>
      <c r="H1686" s="1">
        <v>323.62599999999998</v>
      </c>
      <c r="I1686" s="4">
        <v>0</v>
      </c>
      <c r="J1686" s="11">
        <f t="shared" si="104"/>
        <v>3</v>
      </c>
      <c r="K1686" s="11">
        <f t="shared" si="105"/>
        <v>10</v>
      </c>
      <c r="L1686" s="12">
        <f t="shared" si="107"/>
        <v>2.668435684066603</v>
      </c>
      <c r="M1686" s="13" cm="1">
        <f t="array" ref="M1686">BaseInfo!$C$10*(1-E1686)*INDEX(BaseInfo!$E$21:$AB$21,K1686)*INDEX(BaseInfo!$E$25:$P$25,J1686)/L1686/MIN(H1686,130)/BaseInfo!$C$6*1000000/3600-IF(I1686&lt;0.1,BaseInfo!$C$15/MIN(H1686,130)*3600,0)</f>
        <v>72.501626640334152</v>
      </c>
    </row>
    <row r="1687" spans="1:13" x14ac:dyDescent="0.25">
      <c r="A1687" s="1">
        <v>3</v>
      </c>
      <c r="B1687" s="1">
        <v>12</v>
      </c>
      <c r="C1687" s="1">
        <v>6</v>
      </c>
      <c r="D1687" s="5">
        <f>DATE(BaseInfo!$C$8,A1687,B1687)+TIME(C1687-1,0,0) + TIME(BaseInfo!$C$12,BaseInfo!$C$13,0)</f>
        <v>44632.4375</v>
      </c>
      <c r="E1687" s="2">
        <f t="shared" si="106"/>
        <v>0</v>
      </c>
      <c r="F1687" s="2">
        <v>-2.3250000000000002</v>
      </c>
      <c r="G1687" s="2">
        <v>1.204</v>
      </c>
      <c r="H1687" s="1">
        <v>581.53800000000001</v>
      </c>
      <c r="I1687" s="4">
        <v>0</v>
      </c>
      <c r="J1687" s="11">
        <f t="shared" si="104"/>
        <v>3</v>
      </c>
      <c r="K1687" s="11">
        <f t="shared" si="105"/>
        <v>11</v>
      </c>
      <c r="L1687" s="12">
        <f t="shared" si="107"/>
        <v>2.6182515158021014</v>
      </c>
      <c r="M1687" s="13" cm="1">
        <f t="array" ref="M1687">BaseInfo!$C$10*(1-E1687)*INDEX(BaseInfo!$E$21:$AB$21,K1687)*INDEX(BaseInfo!$E$25:$P$25,J1687)/L1687/MIN(H1687,130)/BaseInfo!$C$6*1000000/3600-IF(I1687&lt;0.1,BaseInfo!$C$15/MIN(H1687,130)*3600,0)</f>
        <v>58.601631631034856</v>
      </c>
    </row>
    <row r="1688" spans="1:13" x14ac:dyDescent="0.25">
      <c r="A1688" s="1">
        <v>3</v>
      </c>
      <c r="B1688" s="1">
        <v>12</v>
      </c>
      <c r="C1688" s="1">
        <v>7</v>
      </c>
      <c r="D1688" s="5">
        <f>DATE(BaseInfo!$C$8,A1688,B1688)+TIME(C1688-1,0,0) + TIME(BaseInfo!$C$12,BaseInfo!$C$13,0)</f>
        <v>44632.479166666664</v>
      </c>
      <c r="E1688" s="2">
        <f t="shared" si="106"/>
        <v>0</v>
      </c>
      <c r="F1688" s="2">
        <v>-2.0379999999999998</v>
      </c>
      <c r="G1688" s="2">
        <v>0.73699999999999999</v>
      </c>
      <c r="H1688" s="1">
        <v>971.952</v>
      </c>
      <c r="I1688" s="4">
        <v>0</v>
      </c>
      <c r="J1688" s="11">
        <f t="shared" si="104"/>
        <v>3</v>
      </c>
      <c r="K1688" s="11">
        <f t="shared" si="105"/>
        <v>12</v>
      </c>
      <c r="L1688" s="12">
        <f t="shared" si="107"/>
        <v>2.1671670447845037</v>
      </c>
      <c r="M1688" s="13" cm="1">
        <f t="array" ref="M1688">BaseInfo!$C$10*(1-E1688)*INDEX(BaseInfo!$E$21:$AB$21,K1688)*INDEX(BaseInfo!$E$25:$P$25,J1688)/L1688/MIN(H1688,130)/BaseInfo!$C$6*1000000/3600-IF(I1688&lt;0.1,BaseInfo!$C$15/MIN(H1688,130)*3600,0)</f>
        <v>59.018174241179828</v>
      </c>
    </row>
    <row r="1689" spans="1:13" x14ac:dyDescent="0.25">
      <c r="A1689" s="1">
        <v>3</v>
      </c>
      <c r="B1689" s="1">
        <v>12</v>
      </c>
      <c r="C1689" s="1">
        <v>8</v>
      </c>
      <c r="D1689" s="5">
        <f>DATE(BaseInfo!$C$8,A1689,B1689)+TIME(C1689-1,0,0) + TIME(BaseInfo!$C$12,BaseInfo!$C$13,0)</f>
        <v>44632.520833333328</v>
      </c>
      <c r="E1689" s="2">
        <f t="shared" si="106"/>
        <v>0</v>
      </c>
      <c r="F1689" s="2">
        <v>-2.1389999999999998</v>
      </c>
      <c r="G1689" s="2">
        <v>0.50800000000000001</v>
      </c>
      <c r="H1689" s="1">
        <v>1442.5830000000001</v>
      </c>
      <c r="I1689" s="4">
        <v>0</v>
      </c>
      <c r="J1689" s="11">
        <f t="shared" si="104"/>
        <v>3</v>
      </c>
      <c r="K1689" s="11">
        <f t="shared" si="105"/>
        <v>13</v>
      </c>
      <c r="L1689" s="12">
        <f t="shared" si="107"/>
        <v>2.1984960768670931</v>
      </c>
      <c r="M1689" s="13" cm="1">
        <f t="array" ref="M1689">BaseInfo!$C$10*(1-E1689)*INDEX(BaseInfo!$E$21:$AB$21,K1689)*INDEX(BaseInfo!$E$25:$P$25,J1689)/L1689/MIN(H1689,130)/BaseInfo!$C$6*1000000/3600-IF(I1689&lt;0.1,BaseInfo!$C$15/MIN(H1689,130)*3600,0)</f>
        <v>58.137690707804786</v>
      </c>
    </row>
    <row r="1690" spans="1:13" x14ac:dyDescent="0.25">
      <c r="A1690" s="1">
        <v>3</v>
      </c>
      <c r="B1690" s="1">
        <v>12</v>
      </c>
      <c r="C1690" s="1">
        <v>9</v>
      </c>
      <c r="D1690" s="5">
        <f>DATE(BaseInfo!$C$8,A1690,B1690)+TIME(C1690-1,0,0) + TIME(BaseInfo!$C$12,BaseInfo!$C$13,0)</f>
        <v>44632.5625</v>
      </c>
      <c r="E1690" s="2">
        <f t="shared" si="106"/>
        <v>0</v>
      </c>
      <c r="F1690" s="2">
        <v>-2.532</v>
      </c>
      <c r="G1690" s="2">
        <v>0.501</v>
      </c>
      <c r="H1690" s="1">
        <v>1626.431</v>
      </c>
      <c r="I1690" s="4">
        <v>0</v>
      </c>
      <c r="J1690" s="11">
        <f t="shared" si="104"/>
        <v>3</v>
      </c>
      <c r="K1690" s="11">
        <f t="shared" si="105"/>
        <v>14</v>
      </c>
      <c r="L1690" s="12">
        <f t="shared" si="107"/>
        <v>2.5810898860752602</v>
      </c>
      <c r="M1690" s="13" cm="1">
        <f t="array" ref="M1690">BaseInfo!$C$10*(1-E1690)*INDEX(BaseInfo!$E$21:$AB$21,K1690)*INDEX(BaseInfo!$E$25:$P$25,J1690)/L1690/MIN(H1690,130)/BaseInfo!$C$6*1000000/3600-IF(I1690&lt;0.1,BaseInfo!$C$15/MIN(H1690,130)*3600,0)</f>
        <v>49.109484746920906</v>
      </c>
    </row>
    <row r="1691" spans="1:13" x14ac:dyDescent="0.25">
      <c r="A1691" s="1">
        <v>3</v>
      </c>
      <c r="B1691" s="1">
        <v>12</v>
      </c>
      <c r="C1691" s="1">
        <v>10</v>
      </c>
      <c r="D1691" s="5">
        <f>DATE(BaseInfo!$C$8,A1691,B1691)+TIME(C1691-1,0,0) + TIME(BaseInfo!$C$12,BaseInfo!$C$13,0)</f>
        <v>44632.604166666664</v>
      </c>
      <c r="E1691" s="2">
        <f t="shared" si="106"/>
        <v>0</v>
      </c>
      <c r="F1691" s="2">
        <v>-2.6720000000000002</v>
      </c>
      <c r="G1691" s="2">
        <v>0.46100000000000002</v>
      </c>
      <c r="H1691" s="1">
        <v>1781.134</v>
      </c>
      <c r="I1691" s="4">
        <v>0</v>
      </c>
      <c r="J1691" s="11">
        <f t="shared" si="104"/>
        <v>3</v>
      </c>
      <c r="K1691" s="11">
        <f t="shared" si="105"/>
        <v>15</v>
      </c>
      <c r="L1691" s="12">
        <f t="shared" si="107"/>
        <v>2.7114765350266263</v>
      </c>
      <c r="M1691" s="13" cm="1">
        <f t="array" ref="M1691">BaseInfo!$C$10*(1-E1691)*INDEX(BaseInfo!$E$21:$AB$21,K1691)*INDEX(BaseInfo!$E$25:$P$25,J1691)/L1691/MIN(H1691,130)/BaseInfo!$C$6*1000000/3600-IF(I1691&lt;0.1,BaseInfo!$C$15/MIN(H1691,130)*3600,0)</f>
        <v>46.6147953108621</v>
      </c>
    </row>
    <row r="1692" spans="1:13" x14ac:dyDescent="0.25">
      <c r="A1692" s="1">
        <v>3</v>
      </c>
      <c r="B1692" s="1">
        <v>12</v>
      </c>
      <c r="C1692" s="1">
        <v>11</v>
      </c>
      <c r="D1692" s="5">
        <f>DATE(BaseInfo!$C$8,A1692,B1692)+TIME(C1692-1,0,0) + TIME(BaseInfo!$C$12,BaseInfo!$C$13,0)</f>
        <v>44632.645833333328</v>
      </c>
      <c r="E1692" s="2">
        <f t="shared" si="106"/>
        <v>0</v>
      </c>
      <c r="F1692" s="2">
        <v>-2.5870000000000002</v>
      </c>
      <c r="G1692" s="2">
        <v>0.49199999999999999</v>
      </c>
      <c r="H1692" s="1">
        <v>1713.578</v>
      </c>
      <c r="I1692" s="4">
        <v>0</v>
      </c>
      <c r="J1692" s="11">
        <f t="shared" si="104"/>
        <v>3</v>
      </c>
      <c r="K1692" s="11">
        <f t="shared" si="105"/>
        <v>16</v>
      </c>
      <c r="L1692" s="12">
        <f t="shared" si="107"/>
        <v>2.6333691347777282</v>
      </c>
      <c r="M1692" s="13" cm="1">
        <f t="array" ref="M1692">BaseInfo!$C$10*(1-E1692)*INDEX(BaseInfo!$E$21:$AB$21,K1692)*INDEX(BaseInfo!$E$25:$P$25,J1692)/L1692/MIN(H1692,130)/BaseInfo!$C$6*1000000/3600-IF(I1692&lt;0.1,BaseInfo!$C$15/MIN(H1692,130)*3600,0)</f>
        <v>58.249314402994145</v>
      </c>
    </row>
    <row r="1693" spans="1:13" x14ac:dyDescent="0.25">
      <c r="A1693" s="1">
        <v>3</v>
      </c>
      <c r="B1693" s="1">
        <v>12</v>
      </c>
      <c r="C1693" s="1">
        <v>12</v>
      </c>
      <c r="D1693" s="5">
        <f>DATE(BaseInfo!$C$8,A1693,B1693)+TIME(C1693-1,0,0) + TIME(BaseInfo!$C$12,BaseInfo!$C$13,0)</f>
        <v>44632.6875</v>
      </c>
      <c r="E1693" s="2">
        <f t="shared" si="106"/>
        <v>0</v>
      </c>
      <c r="F1693" s="2">
        <v>-2.488</v>
      </c>
      <c r="G1693" s="2">
        <v>0.221</v>
      </c>
      <c r="H1693" s="1">
        <v>1171.568</v>
      </c>
      <c r="I1693" s="4">
        <v>0</v>
      </c>
      <c r="J1693" s="11">
        <f t="shared" si="104"/>
        <v>3</v>
      </c>
      <c r="K1693" s="11">
        <f t="shared" si="105"/>
        <v>17</v>
      </c>
      <c r="L1693" s="12">
        <f t="shared" si="107"/>
        <v>2.4977960285019272</v>
      </c>
      <c r="M1693" s="13" cm="1">
        <f t="array" ref="M1693">BaseInfo!$C$10*(1-E1693)*INDEX(BaseInfo!$E$21:$AB$21,K1693)*INDEX(BaseInfo!$E$25:$P$25,J1693)/L1693/MIN(H1693,130)/BaseInfo!$C$6*1000000/3600-IF(I1693&lt;0.1,BaseInfo!$C$15/MIN(H1693,130)*3600,0)</f>
        <v>77.643837227533055</v>
      </c>
    </row>
    <row r="1694" spans="1:13" x14ac:dyDescent="0.25">
      <c r="A1694" s="1">
        <v>3</v>
      </c>
      <c r="B1694" s="1">
        <v>12</v>
      </c>
      <c r="C1694" s="1">
        <v>13</v>
      </c>
      <c r="D1694" s="5">
        <f>DATE(BaseInfo!$C$8,A1694,B1694)+TIME(C1694-1,0,0) + TIME(BaseInfo!$C$12,BaseInfo!$C$13,0)</f>
        <v>44632.729166666664</v>
      </c>
      <c r="E1694" s="2">
        <f t="shared" si="106"/>
        <v>0</v>
      </c>
      <c r="F1694" s="2">
        <v>-1.39</v>
      </c>
      <c r="G1694" s="2">
        <v>-1.2010000000000001</v>
      </c>
      <c r="H1694" s="1">
        <v>50.738999999999997</v>
      </c>
      <c r="I1694" s="4">
        <v>0</v>
      </c>
      <c r="J1694" s="11">
        <f t="shared" si="104"/>
        <v>3</v>
      </c>
      <c r="K1694" s="11">
        <f t="shared" si="105"/>
        <v>18</v>
      </c>
      <c r="L1694" s="12">
        <f t="shared" si="107"/>
        <v>1.8369814914690894</v>
      </c>
      <c r="M1694" s="13" cm="1">
        <f t="array" ref="M1694">BaseInfo!$C$10*(1-E1694)*INDEX(BaseInfo!$E$21:$AB$21,K1694)*INDEX(BaseInfo!$E$25:$P$25,J1694)/L1694/MIN(H1694,130)/BaseInfo!$C$6*1000000/3600-IF(I1694&lt;0.1,BaseInfo!$C$15/MIN(H1694,130)*3600,0)</f>
        <v>273.04818590129133</v>
      </c>
    </row>
    <row r="1695" spans="1:13" x14ac:dyDescent="0.25">
      <c r="A1695" s="1">
        <v>3</v>
      </c>
      <c r="B1695" s="1">
        <v>12</v>
      </c>
      <c r="C1695" s="1">
        <v>14</v>
      </c>
      <c r="D1695" s="5">
        <f>DATE(BaseInfo!$C$8,A1695,B1695)+TIME(C1695-1,0,0) + TIME(BaseInfo!$C$12,BaseInfo!$C$13,0)</f>
        <v>44632.770833333328</v>
      </c>
      <c r="E1695" s="2">
        <f t="shared" si="106"/>
        <v>0</v>
      </c>
      <c r="F1695" s="2">
        <v>-0.30299999999999999</v>
      </c>
      <c r="G1695" s="2">
        <v>-1.591</v>
      </c>
      <c r="H1695" s="1">
        <v>37.981000000000002</v>
      </c>
      <c r="I1695" s="4">
        <v>0</v>
      </c>
      <c r="J1695" s="11">
        <f t="shared" si="104"/>
        <v>3</v>
      </c>
      <c r="K1695" s="11">
        <f t="shared" si="105"/>
        <v>19</v>
      </c>
      <c r="L1695" s="12">
        <f t="shared" si="107"/>
        <v>1.6195956285443598</v>
      </c>
      <c r="M1695" s="13" cm="1">
        <f t="array" ref="M1695">BaseInfo!$C$10*(1-E1695)*INDEX(BaseInfo!$E$21:$AB$21,K1695)*INDEX(BaseInfo!$E$25:$P$25,J1695)/L1695/MIN(H1695,130)/BaseInfo!$C$6*1000000/3600-IF(I1695&lt;0.1,BaseInfo!$C$15/MIN(H1695,130)*3600,0)</f>
        <v>414.99838195439958</v>
      </c>
    </row>
    <row r="1696" spans="1:13" x14ac:dyDescent="0.25">
      <c r="A1696" s="1">
        <v>3</v>
      </c>
      <c r="B1696" s="1">
        <v>12</v>
      </c>
      <c r="C1696" s="1">
        <v>15</v>
      </c>
      <c r="D1696" s="5">
        <f>DATE(BaseInfo!$C$8,A1696,B1696)+TIME(C1696-1,0,0) + TIME(BaseInfo!$C$12,BaseInfo!$C$13,0)</f>
        <v>44632.8125</v>
      </c>
      <c r="E1696" s="2">
        <f t="shared" si="106"/>
        <v>0</v>
      </c>
      <c r="F1696" s="2">
        <v>-5.6000000000000001E-2</v>
      </c>
      <c r="G1696" s="2">
        <v>-1.4410000000000001</v>
      </c>
      <c r="H1696" s="1">
        <v>37.872</v>
      </c>
      <c r="I1696" s="4">
        <v>0</v>
      </c>
      <c r="J1696" s="11">
        <f t="shared" si="104"/>
        <v>3</v>
      </c>
      <c r="K1696" s="11">
        <f t="shared" si="105"/>
        <v>20</v>
      </c>
      <c r="L1696" s="12">
        <f t="shared" si="107"/>
        <v>1.4420877227131503</v>
      </c>
      <c r="M1696" s="13" cm="1">
        <f t="array" ref="M1696">BaseInfo!$C$10*(1-E1696)*INDEX(BaseInfo!$E$21:$AB$21,K1696)*INDEX(BaseInfo!$E$25:$P$25,J1696)/L1696/MIN(H1696,130)/BaseInfo!$C$6*1000000/3600-IF(I1696&lt;0.1,BaseInfo!$C$15/MIN(H1696,130)*3600,0)</f>
        <v>404.84599971501564</v>
      </c>
    </row>
    <row r="1697" spans="1:13" x14ac:dyDescent="0.25">
      <c r="A1697" s="1">
        <v>3</v>
      </c>
      <c r="B1697" s="1">
        <v>12</v>
      </c>
      <c r="C1697" s="1">
        <v>16</v>
      </c>
      <c r="D1697" s="5">
        <f>DATE(BaseInfo!$C$8,A1697,B1697)+TIME(C1697-1,0,0) + TIME(BaseInfo!$C$12,BaseInfo!$C$13,0)</f>
        <v>44632.854166666664</v>
      </c>
      <c r="E1697" s="2">
        <f t="shared" si="106"/>
        <v>0</v>
      </c>
      <c r="F1697" s="2">
        <v>-1.4E-2</v>
      </c>
      <c r="G1697" s="2">
        <v>-1.119</v>
      </c>
      <c r="H1697" s="1">
        <v>37.771999999999998</v>
      </c>
      <c r="I1697" s="4">
        <v>0</v>
      </c>
      <c r="J1697" s="11">
        <f t="shared" si="104"/>
        <v>3</v>
      </c>
      <c r="K1697" s="11">
        <f t="shared" si="105"/>
        <v>21</v>
      </c>
      <c r="L1697" s="12">
        <f t="shared" si="107"/>
        <v>1.1190875747679447</v>
      </c>
      <c r="M1697" s="13" cm="1">
        <f t="array" ref="M1697">BaseInfo!$C$10*(1-E1697)*INDEX(BaseInfo!$E$21:$AB$21,K1697)*INDEX(BaseInfo!$E$25:$P$25,J1697)/L1697/MIN(H1697,130)/BaseInfo!$C$6*1000000/3600-IF(I1697&lt;0.1,BaseInfo!$C$15/MIN(H1697,130)*3600,0)</f>
        <v>402.28363736853055</v>
      </c>
    </row>
    <row r="1698" spans="1:13" x14ac:dyDescent="0.25">
      <c r="A1698" s="1">
        <v>3</v>
      </c>
      <c r="B1698" s="1">
        <v>12</v>
      </c>
      <c r="C1698" s="1">
        <v>17</v>
      </c>
      <c r="D1698" s="5">
        <f>DATE(BaseInfo!$C$8,A1698,B1698)+TIME(C1698-1,0,0) + TIME(BaseInfo!$C$12,BaseInfo!$C$13,0)</f>
        <v>44632.895833333328</v>
      </c>
      <c r="E1698" s="2">
        <f t="shared" si="106"/>
        <v>0</v>
      </c>
      <c r="F1698" s="2">
        <v>-1.7000000000000001E-2</v>
      </c>
      <c r="G1698" s="2">
        <v>-0.89800000000000002</v>
      </c>
      <c r="H1698" s="1">
        <v>37.668999999999997</v>
      </c>
      <c r="I1698" s="4">
        <v>0</v>
      </c>
      <c r="J1698" s="11">
        <f t="shared" si="104"/>
        <v>3</v>
      </c>
      <c r="K1698" s="11">
        <f t="shared" si="105"/>
        <v>22</v>
      </c>
      <c r="L1698" s="12">
        <f t="shared" si="107"/>
        <v>0.89816089872583516</v>
      </c>
      <c r="M1698" s="13" cm="1">
        <f t="array" ref="M1698">BaseInfo!$C$10*(1-E1698)*INDEX(BaseInfo!$E$21:$AB$21,K1698)*INDEX(BaseInfo!$E$25:$P$25,J1698)/L1698/MIN(H1698,130)/BaseInfo!$C$6*1000000/3600-IF(I1698&lt;0.1,BaseInfo!$C$15/MIN(H1698,130)*3600,0)</f>
        <v>350.60308903061343</v>
      </c>
    </row>
    <row r="1699" spans="1:13" x14ac:dyDescent="0.25">
      <c r="A1699" s="1">
        <v>3</v>
      </c>
      <c r="B1699" s="1">
        <v>12</v>
      </c>
      <c r="C1699" s="1">
        <v>18</v>
      </c>
      <c r="D1699" s="5">
        <f>DATE(BaseInfo!$C$8,A1699,B1699)+TIME(C1699-1,0,0) + TIME(BaseInfo!$C$12,BaseInfo!$C$13,0)</f>
        <v>44632.9375</v>
      </c>
      <c r="E1699" s="2">
        <f t="shared" si="106"/>
        <v>0</v>
      </c>
      <c r="F1699" s="2">
        <v>-4.2000000000000003E-2</v>
      </c>
      <c r="G1699" s="2">
        <v>-1.095</v>
      </c>
      <c r="H1699" s="1">
        <v>37.533999999999999</v>
      </c>
      <c r="I1699" s="4">
        <v>0</v>
      </c>
      <c r="J1699" s="11">
        <f t="shared" si="104"/>
        <v>3</v>
      </c>
      <c r="K1699" s="11">
        <f t="shared" si="105"/>
        <v>23</v>
      </c>
      <c r="L1699" s="12">
        <f t="shared" si="107"/>
        <v>1.0958051834153735</v>
      </c>
      <c r="M1699" s="13" cm="1">
        <f t="array" ref="M1699">BaseInfo!$C$10*(1-E1699)*INDEX(BaseInfo!$E$21:$AB$21,K1699)*INDEX(BaseInfo!$E$25:$P$25,J1699)/L1699/MIN(H1699,130)/BaseInfo!$C$6*1000000/3600-IF(I1699&lt;0.1,BaseInfo!$C$15/MIN(H1699,130)*3600,0)</f>
        <v>117.37800354690501</v>
      </c>
    </row>
    <row r="1700" spans="1:13" x14ac:dyDescent="0.25">
      <c r="A1700" s="1">
        <v>3</v>
      </c>
      <c r="B1700" s="1">
        <v>12</v>
      </c>
      <c r="C1700" s="1">
        <v>19</v>
      </c>
      <c r="D1700" s="5">
        <f>DATE(BaseInfo!$C$8,A1700,B1700)+TIME(C1700-1,0,0) + TIME(BaseInfo!$C$12,BaseInfo!$C$13,0)</f>
        <v>44632.979166666664</v>
      </c>
      <c r="E1700" s="2">
        <f t="shared" si="106"/>
        <v>0</v>
      </c>
      <c r="F1700" s="2">
        <v>-0.878</v>
      </c>
      <c r="G1700" s="2">
        <v>-1.5960000000000001</v>
      </c>
      <c r="H1700" s="1">
        <v>37.332000000000001</v>
      </c>
      <c r="I1700" s="4">
        <v>0</v>
      </c>
      <c r="J1700" s="11">
        <f t="shared" si="104"/>
        <v>3</v>
      </c>
      <c r="K1700" s="11">
        <f t="shared" si="105"/>
        <v>24</v>
      </c>
      <c r="L1700" s="12">
        <f t="shared" si="107"/>
        <v>1.8215652609774924</v>
      </c>
      <c r="M1700" s="13" cm="1">
        <f t="array" ref="M1700">BaseInfo!$C$10*(1-E1700)*INDEX(BaseInfo!$E$21:$AB$21,K1700)*INDEX(BaseInfo!$E$25:$P$25,J1700)/L1700/MIN(H1700,130)/BaseInfo!$C$6*1000000/3600-IF(I1700&lt;0.1,BaseInfo!$C$15/MIN(H1700,130)*3600,0)</f>
        <v>15.955014708314678</v>
      </c>
    </row>
    <row r="1701" spans="1:13" x14ac:dyDescent="0.25">
      <c r="A1701" s="1">
        <v>3</v>
      </c>
      <c r="B1701" s="1">
        <v>12</v>
      </c>
      <c r="C1701" s="1">
        <v>20</v>
      </c>
      <c r="D1701" s="5">
        <f>DATE(BaseInfo!$C$8,A1701,B1701)+TIME(C1701-1,0,0) + TIME(BaseInfo!$C$12,BaseInfo!$C$13,0)</f>
        <v>44633.020833333328</v>
      </c>
      <c r="E1701" s="2">
        <f t="shared" si="106"/>
        <v>0</v>
      </c>
      <c r="F1701" s="2">
        <v>-1.2589999999999999</v>
      </c>
      <c r="G1701" s="2">
        <v>-2.1440000000000001</v>
      </c>
      <c r="H1701" s="1">
        <v>37.128</v>
      </c>
      <c r="I1701" s="4">
        <v>0</v>
      </c>
      <c r="J1701" s="11">
        <f t="shared" si="104"/>
        <v>3</v>
      </c>
      <c r="K1701" s="11">
        <f t="shared" si="105"/>
        <v>1</v>
      </c>
      <c r="L1701" s="12">
        <f t="shared" si="107"/>
        <v>2.4863260043686952</v>
      </c>
      <c r="M1701" s="13" cm="1">
        <f t="array" ref="M1701">BaseInfo!$C$10*(1-E1701)*INDEX(BaseInfo!$E$21:$AB$21,K1701)*INDEX(BaseInfo!$E$25:$P$25,J1701)/L1701/MIN(H1701,130)/BaseInfo!$C$6*1000000/3600-IF(I1701&lt;0.1,BaseInfo!$C$15/MIN(H1701,130)*3600,0)</f>
        <v>9.160964383713269</v>
      </c>
    </row>
    <row r="1702" spans="1:13" x14ac:dyDescent="0.25">
      <c r="A1702" s="1">
        <v>3</v>
      </c>
      <c r="B1702" s="1">
        <v>12</v>
      </c>
      <c r="C1702" s="1">
        <v>21</v>
      </c>
      <c r="D1702" s="5">
        <f>DATE(BaseInfo!$C$8,A1702,B1702)+TIME(C1702-1,0,0) + TIME(BaseInfo!$C$12,BaseInfo!$C$13,0)</f>
        <v>44633.0625</v>
      </c>
      <c r="E1702" s="2">
        <f t="shared" si="106"/>
        <v>0</v>
      </c>
      <c r="F1702" s="2">
        <v>0.82</v>
      </c>
      <c r="G1702" s="2">
        <v>2.6869999999999998</v>
      </c>
      <c r="H1702" s="1">
        <v>36.960999999999999</v>
      </c>
      <c r="I1702" s="4">
        <v>0</v>
      </c>
      <c r="J1702" s="11">
        <f t="shared" si="104"/>
        <v>3</v>
      </c>
      <c r="K1702" s="11">
        <f t="shared" si="105"/>
        <v>2</v>
      </c>
      <c r="L1702" s="12">
        <f t="shared" si="107"/>
        <v>2.8093360425552509</v>
      </c>
      <c r="M1702" s="13" cm="1">
        <f t="array" ref="M1702">BaseInfo!$C$10*(1-E1702)*INDEX(BaseInfo!$E$21:$AB$21,K1702)*INDEX(BaseInfo!$E$25:$P$25,J1702)/L1702/MIN(H1702,130)/BaseInfo!$C$6*1000000/3600-IF(I1702&lt;0.1,BaseInfo!$C$15/MIN(H1702,130)*3600,0)</f>
        <v>7.0244145051991733</v>
      </c>
    </row>
    <row r="1703" spans="1:13" x14ac:dyDescent="0.25">
      <c r="A1703" s="1">
        <v>3</v>
      </c>
      <c r="B1703" s="1">
        <v>12</v>
      </c>
      <c r="C1703" s="1">
        <v>22</v>
      </c>
      <c r="D1703" s="5">
        <f>DATE(BaseInfo!$C$8,A1703,B1703)+TIME(C1703-1,0,0) + TIME(BaseInfo!$C$12,BaseInfo!$C$13,0)</f>
        <v>44633.104166666664</v>
      </c>
      <c r="E1703" s="2">
        <f t="shared" si="106"/>
        <v>0</v>
      </c>
      <c r="F1703" s="2">
        <v>0.17499999999999999</v>
      </c>
      <c r="G1703" s="2">
        <v>2.66</v>
      </c>
      <c r="H1703" s="1">
        <v>36.835000000000001</v>
      </c>
      <c r="I1703" s="4">
        <v>0</v>
      </c>
      <c r="J1703" s="11">
        <f t="shared" si="104"/>
        <v>3</v>
      </c>
      <c r="K1703" s="11">
        <f t="shared" si="105"/>
        <v>3</v>
      </c>
      <c r="L1703" s="12">
        <f t="shared" si="107"/>
        <v>2.6657503634061461</v>
      </c>
      <c r="M1703" s="13" cm="1">
        <f t="array" ref="M1703">BaseInfo!$C$10*(1-E1703)*INDEX(BaseInfo!$E$21:$AB$21,K1703)*INDEX(BaseInfo!$E$25:$P$25,J1703)/L1703/MIN(H1703,130)/BaseInfo!$C$6*1000000/3600-IF(I1703&lt;0.1,BaseInfo!$C$15/MIN(H1703,130)*3600,0)</f>
        <v>7.9545152014868101</v>
      </c>
    </row>
    <row r="1704" spans="1:13" x14ac:dyDescent="0.25">
      <c r="A1704" s="1">
        <v>3</v>
      </c>
      <c r="B1704" s="1">
        <v>12</v>
      </c>
      <c r="C1704" s="1">
        <v>23</v>
      </c>
      <c r="D1704" s="5">
        <f>DATE(BaseInfo!$C$8,A1704,B1704)+TIME(C1704-1,0,0) + TIME(BaseInfo!$C$12,BaseInfo!$C$13,0)</f>
        <v>44633.145833333328</v>
      </c>
      <c r="E1704" s="2">
        <f t="shared" si="106"/>
        <v>0</v>
      </c>
      <c r="F1704" s="2">
        <v>-0.626</v>
      </c>
      <c r="G1704" s="2">
        <v>2.6669999999999998</v>
      </c>
      <c r="H1704" s="1">
        <v>36.723999999999997</v>
      </c>
      <c r="I1704" s="4">
        <v>0</v>
      </c>
      <c r="J1704" s="11">
        <f t="shared" si="104"/>
        <v>3</v>
      </c>
      <c r="K1704" s="11">
        <f t="shared" si="105"/>
        <v>4</v>
      </c>
      <c r="L1704" s="12">
        <f t="shared" si="107"/>
        <v>2.7394826153856129</v>
      </c>
      <c r="M1704" s="13" cm="1">
        <f t="array" ref="M1704">BaseInfo!$C$10*(1-E1704)*INDEX(BaseInfo!$E$21:$AB$21,K1704)*INDEX(BaseInfo!$E$25:$P$25,J1704)/L1704/MIN(H1704,130)/BaseInfo!$C$6*1000000/3600-IF(I1704&lt;0.1,BaseInfo!$C$15/MIN(H1704,130)*3600,0)</f>
        <v>7.4999773836009531</v>
      </c>
    </row>
    <row r="1705" spans="1:13" x14ac:dyDescent="0.25">
      <c r="A1705" s="1">
        <v>3</v>
      </c>
      <c r="B1705" s="1">
        <v>12</v>
      </c>
      <c r="C1705" s="1">
        <v>24</v>
      </c>
      <c r="D1705" s="5">
        <f>DATE(BaseInfo!$C$8,A1705,B1705)+TIME(C1705-1,0,0) + TIME(BaseInfo!$C$12,BaseInfo!$C$13,0)</f>
        <v>44633.1875</v>
      </c>
      <c r="E1705" s="2">
        <f t="shared" si="106"/>
        <v>0</v>
      </c>
      <c r="F1705" s="2">
        <v>-0.83499999999999996</v>
      </c>
      <c r="G1705" s="2">
        <v>2.3570000000000002</v>
      </c>
      <c r="H1705" s="1">
        <v>36.637</v>
      </c>
      <c r="I1705" s="4">
        <v>0</v>
      </c>
      <c r="J1705" s="11">
        <f t="shared" si="104"/>
        <v>3</v>
      </c>
      <c r="K1705" s="11">
        <f t="shared" si="105"/>
        <v>5</v>
      </c>
      <c r="L1705" s="12">
        <f t="shared" si="107"/>
        <v>2.5005347428100255</v>
      </c>
      <c r="M1705" s="13" cm="1">
        <f t="array" ref="M1705">BaseInfo!$C$10*(1-E1705)*INDEX(BaseInfo!$E$21:$AB$21,K1705)*INDEX(BaseInfo!$E$25:$P$25,J1705)/L1705/MIN(H1705,130)/BaseInfo!$C$6*1000000/3600-IF(I1705&lt;0.1,BaseInfo!$C$15/MIN(H1705,130)*3600,0)</f>
        <v>47.177713299371632</v>
      </c>
    </row>
    <row r="1706" spans="1:13" x14ac:dyDescent="0.25">
      <c r="A1706" s="1">
        <v>3</v>
      </c>
      <c r="B1706" s="1">
        <v>13</v>
      </c>
      <c r="C1706" s="1">
        <v>1</v>
      </c>
      <c r="D1706" s="5">
        <f>DATE(BaseInfo!$C$8,A1706,B1706)+TIME(C1706-1,0,0) + TIME(BaseInfo!$C$12,BaseInfo!$C$13,0)</f>
        <v>44633.229166666664</v>
      </c>
      <c r="E1706" s="2">
        <f t="shared" si="106"/>
        <v>0</v>
      </c>
      <c r="F1706" s="2">
        <v>-1.51</v>
      </c>
      <c r="G1706" s="2">
        <v>1.6040000000000001</v>
      </c>
      <c r="H1706" s="1">
        <v>36.575000000000003</v>
      </c>
      <c r="I1706" s="4">
        <v>0</v>
      </c>
      <c r="J1706" s="11">
        <f t="shared" si="104"/>
        <v>3</v>
      </c>
      <c r="K1706" s="11">
        <f t="shared" si="105"/>
        <v>6</v>
      </c>
      <c r="L1706" s="12">
        <f t="shared" si="107"/>
        <v>2.2029334987693114</v>
      </c>
      <c r="M1706" s="13" cm="1">
        <f t="array" ref="M1706">BaseInfo!$C$10*(1-E1706)*INDEX(BaseInfo!$E$21:$AB$21,K1706)*INDEX(BaseInfo!$E$25:$P$25,J1706)/L1706/MIN(H1706,130)/BaseInfo!$C$6*1000000/3600-IF(I1706&lt;0.1,BaseInfo!$C$15/MIN(H1706,130)*3600,0)</f>
        <v>98.181142530794048</v>
      </c>
    </row>
    <row r="1707" spans="1:13" x14ac:dyDescent="0.25">
      <c r="A1707" s="1">
        <v>3</v>
      </c>
      <c r="B1707" s="1">
        <v>13</v>
      </c>
      <c r="C1707" s="1">
        <v>2</v>
      </c>
      <c r="D1707" s="5">
        <f>DATE(BaseInfo!$C$8,A1707,B1707)+TIME(C1707-1,0,0) + TIME(BaseInfo!$C$12,BaseInfo!$C$13,0)</f>
        <v>44633.270833333328</v>
      </c>
      <c r="E1707" s="2">
        <f t="shared" si="106"/>
        <v>0</v>
      </c>
      <c r="F1707" s="2">
        <v>-1.8140000000000001</v>
      </c>
      <c r="G1707" s="2">
        <v>1.0660000000000001</v>
      </c>
      <c r="H1707" s="1">
        <v>36.518000000000001</v>
      </c>
      <c r="I1707" s="4">
        <v>0</v>
      </c>
      <c r="J1707" s="11">
        <f t="shared" si="104"/>
        <v>3</v>
      </c>
      <c r="K1707" s="11">
        <f t="shared" si="105"/>
        <v>7</v>
      </c>
      <c r="L1707" s="12">
        <f t="shared" si="107"/>
        <v>2.1040323191434109</v>
      </c>
      <c r="M1707" s="13" cm="1">
        <f t="array" ref="M1707">BaseInfo!$C$10*(1-E1707)*INDEX(BaseInfo!$E$21:$AB$21,K1707)*INDEX(BaseInfo!$E$25:$P$25,J1707)/L1707/MIN(H1707,130)/BaseInfo!$C$6*1000000/3600-IF(I1707&lt;0.1,BaseInfo!$C$15/MIN(H1707,130)*3600,0)</f>
        <v>148.73131694722554</v>
      </c>
    </row>
    <row r="1708" spans="1:13" x14ac:dyDescent="0.25">
      <c r="A1708" s="1">
        <v>3</v>
      </c>
      <c r="B1708" s="1">
        <v>13</v>
      </c>
      <c r="C1708" s="1">
        <v>3</v>
      </c>
      <c r="D1708" s="5">
        <f>DATE(BaseInfo!$C$8,A1708,B1708)+TIME(C1708-1,0,0) + TIME(BaseInfo!$C$12,BaseInfo!$C$13,0)</f>
        <v>44633.3125</v>
      </c>
      <c r="E1708" s="2">
        <f t="shared" si="106"/>
        <v>0</v>
      </c>
      <c r="F1708" s="2">
        <v>-1.744</v>
      </c>
      <c r="G1708" s="2">
        <v>0.433</v>
      </c>
      <c r="H1708" s="1">
        <v>71.929000000000002</v>
      </c>
      <c r="I1708" s="4">
        <v>0</v>
      </c>
      <c r="J1708" s="11">
        <f t="shared" si="104"/>
        <v>3</v>
      </c>
      <c r="K1708" s="11">
        <f t="shared" si="105"/>
        <v>8</v>
      </c>
      <c r="L1708" s="12">
        <f t="shared" si="107"/>
        <v>1.7969488028321785</v>
      </c>
      <c r="M1708" s="13" cm="1">
        <f t="array" ref="M1708">BaseInfo!$C$10*(1-E1708)*INDEX(BaseInfo!$E$21:$AB$21,K1708)*INDEX(BaseInfo!$E$25:$P$25,J1708)/L1708/MIN(H1708,130)/BaseInfo!$C$6*1000000/3600-IF(I1708&lt;0.1,BaseInfo!$C$15/MIN(H1708,130)*3600,0)</f>
        <v>129.67285104025169</v>
      </c>
    </row>
    <row r="1709" spans="1:13" x14ac:dyDescent="0.25">
      <c r="A1709" s="1">
        <v>3</v>
      </c>
      <c r="B1709" s="1">
        <v>13</v>
      </c>
      <c r="C1709" s="1">
        <v>4</v>
      </c>
      <c r="D1709" s="5">
        <f>DATE(BaseInfo!$C$8,A1709,B1709)+TIME(C1709-1,0,0) + TIME(BaseInfo!$C$12,BaseInfo!$C$13,0)</f>
        <v>44633.354166666664</v>
      </c>
      <c r="E1709" s="2">
        <f t="shared" si="106"/>
        <v>0</v>
      </c>
      <c r="F1709" s="2">
        <v>-1.5720000000000001</v>
      </c>
      <c r="G1709" s="2">
        <v>0.22700000000000001</v>
      </c>
      <c r="H1709" s="1">
        <v>148.642</v>
      </c>
      <c r="I1709" s="4">
        <v>0</v>
      </c>
      <c r="J1709" s="11">
        <f t="shared" si="104"/>
        <v>3</v>
      </c>
      <c r="K1709" s="11">
        <f t="shared" si="105"/>
        <v>9</v>
      </c>
      <c r="L1709" s="12">
        <f t="shared" si="107"/>
        <v>1.5883050714519551</v>
      </c>
      <c r="M1709" s="13" cm="1">
        <f t="array" ref="M1709">BaseInfo!$C$10*(1-E1709)*INDEX(BaseInfo!$E$21:$AB$21,K1709)*INDEX(BaseInfo!$E$25:$P$25,J1709)/L1709/MIN(H1709,130)/BaseInfo!$C$6*1000000/3600-IF(I1709&lt;0.1,BaseInfo!$C$15/MIN(H1709,130)*3600,0)</f>
        <v>106.82855332559561</v>
      </c>
    </row>
    <row r="1710" spans="1:13" x14ac:dyDescent="0.25">
      <c r="A1710" s="1">
        <v>3</v>
      </c>
      <c r="B1710" s="1">
        <v>13</v>
      </c>
      <c r="C1710" s="1">
        <v>5</v>
      </c>
      <c r="D1710" s="5">
        <f>DATE(BaseInfo!$C$8,A1710,B1710)+TIME(C1710-1,0,0) + TIME(BaseInfo!$C$12,BaseInfo!$C$13,0)</f>
        <v>44633.395833333328</v>
      </c>
      <c r="E1710" s="2">
        <f t="shared" si="106"/>
        <v>0</v>
      </c>
      <c r="F1710" s="2">
        <v>-1.7969999999999999</v>
      </c>
      <c r="G1710" s="2">
        <v>0.114</v>
      </c>
      <c r="H1710" s="1">
        <v>264.30700000000002</v>
      </c>
      <c r="I1710" s="4">
        <v>0</v>
      </c>
      <c r="J1710" s="11">
        <f t="shared" si="104"/>
        <v>3</v>
      </c>
      <c r="K1710" s="11">
        <f t="shared" si="105"/>
        <v>10</v>
      </c>
      <c r="L1710" s="12">
        <f t="shared" si="107"/>
        <v>1.8006123958253757</v>
      </c>
      <c r="M1710" s="13" cm="1">
        <f t="array" ref="M1710">BaseInfo!$C$10*(1-E1710)*INDEX(BaseInfo!$E$21:$AB$21,K1710)*INDEX(BaseInfo!$E$25:$P$25,J1710)/L1710/MIN(H1710,130)/BaseInfo!$C$6*1000000/3600-IF(I1710&lt;0.1,BaseInfo!$C$15/MIN(H1710,130)*3600,0)</f>
        <v>108.77917484412875</v>
      </c>
    </row>
    <row r="1711" spans="1:13" x14ac:dyDescent="0.25">
      <c r="A1711" s="1">
        <v>3</v>
      </c>
      <c r="B1711" s="1">
        <v>13</v>
      </c>
      <c r="C1711" s="1">
        <v>6</v>
      </c>
      <c r="D1711" s="5">
        <f>DATE(BaseInfo!$C$8,A1711,B1711)+TIME(C1711-1,0,0) + TIME(BaseInfo!$C$12,BaseInfo!$C$13,0)</f>
        <v>44633.4375</v>
      </c>
      <c r="E1711" s="2">
        <f t="shared" si="106"/>
        <v>0</v>
      </c>
      <c r="F1711" s="2">
        <v>-1.7709999999999999</v>
      </c>
      <c r="G1711" s="2">
        <v>7.8E-2</v>
      </c>
      <c r="H1711" s="1">
        <v>446.09800000000001</v>
      </c>
      <c r="I1711" s="4">
        <v>0</v>
      </c>
      <c r="J1711" s="11">
        <f t="shared" si="104"/>
        <v>3</v>
      </c>
      <c r="K1711" s="11">
        <f t="shared" si="105"/>
        <v>11</v>
      </c>
      <c r="L1711" s="12">
        <f t="shared" si="107"/>
        <v>1.7727168414611509</v>
      </c>
      <c r="M1711" s="13" cm="1">
        <f t="array" ref="M1711">BaseInfo!$C$10*(1-E1711)*INDEX(BaseInfo!$E$21:$AB$21,K1711)*INDEX(BaseInfo!$E$25:$P$25,J1711)/L1711/MIN(H1711,130)/BaseInfo!$C$6*1000000/3600-IF(I1711&lt;0.1,BaseInfo!$C$15/MIN(H1711,130)*3600,0)</f>
        <v>87.873758425329228</v>
      </c>
    </row>
    <row r="1712" spans="1:13" x14ac:dyDescent="0.25">
      <c r="A1712" s="1">
        <v>3</v>
      </c>
      <c r="B1712" s="1">
        <v>13</v>
      </c>
      <c r="C1712" s="1">
        <v>7</v>
      </c>
      <c r="D1712" s="5">
        <f>DATE(BaseInfo!$C$8,A1712,B1712)+TIME(C1712-1,0,0) + TIME(BaseInfo!$C$12,BaseInfo!$C$13,0)</f>
        <v>44633.479166666664</v>
      </c>
      <c r="E1712" s="2">
        <f t="shared" si="106"/>
        <v>0</v>
      </c>
      <c r="F1712" s="2">
        <v>-1.5960000000000001</v>
      </c>
      <c r="G1712" s="2">
        <v>0.7</v>
      </c>
      <c r="H1712" s="1">
        <v>807.04700000000003</v>
      </c>
      <c r="I1712" s="4">
        <v>0</v>
      </c>
      <c r="J1712" s="11">
        <f t="shared" si="104"/>
        <v>3</v>
      </c>
      <c r="K1712" s="11">
        <f t="shared" si="105"/>
        <v>12</v>
      </c>
      <c r="L1712" s="12">
        <f t="shared" si="107"/>
        <v>1.7427610277946888</v>
      </c>
      <c r="M1712" s="13" cm="1">
        <f t="array" ref="M1712">BaseInfo!$C$10*(1-E1712)*INDEX(BaseInfo!$E$21:$AB$21,K1712)*INDEX(BaseInfo!$E$25:$P$25,J1712)/L1712/MIN(H1712,130)/BaseInfo!$C$6*1000000/3600-IF(I1712&lt;0.1,BaseInfo!$C$15/MIN(H1712,130)*3600,0)</f>
        <v>74.064956928182937</v>
      </c>
    </row>
    <row r="1713" spans="1:13" x14ac:dyDescent="0.25">
      <c r="A1713" s="1">
        <v>3</v>
      </c>
      <c r="B1713" s="1">
        <v>13</v>
      </c>
      <c r="C1713" s="1">
        <v>8</v>
      </c>
      <c r="D1713" s="5">
        <f>DATE(BaseInfo!$C$8,A1713,B1713)+TIME(C1713-1,0,0) + TIME(BaseInfo!$C$12,BaseInfo!$C$13,0)</f>
        <v>44633.520833333328</v>
      </c>
      <c r="E1713" s="2">
        <f t="shared" si="106"/>
        <v>0</v>
      </c>
      <c r="F1713" s="2">
        <v>-0.52400000000000002</v>
      </c>
      <c r="G1713" s="2">
        <v>1.919</v>
      </c>
      <c r="H1713" s="1">
        <v>1177.1579999999999</v>
      </c>
      <c r="I1713" s="4">
        <v>0</v>
      </c>
      <c r="J1713" s="11">
        <f t="shared" si="104"/>
        <v>3</v>
      </c>
      <c r="K1713" s="11">
        <f t="shared" si="105"/>
        <v>13</v>
      </c>
      <c r="L1713" s="12">
        <f t="shared" si="107"/>
        <v>1.9892553883300155</v>
      </c>
      <c r="M1713" s="13" cm="1">
        <f t="array" ref="M1713">BaseInfo!$C$10*(1-E1713)*INDEX(BaseInfo!$E$21:$AB$21,K1713)*INDEX(BaseInfo!$E$25:$P$25,J1713)/L1713/MIN(H1713,130)/BaseInfo!$C$6*1000000/3600-IF(I1713&lt;0.1,BaseInfo!$C$15/MIN(H1713,130)*3600,0)</f>
        <v>64.544211590589683</v>
      </c>
    </row>
    <row r="1714" spans="1:13" x14ac:dyDescent="0.25">
      <c r="A1714" s="1">
        <v>3</v>
      </c>
      <c r="B1714" s="1">
        <v>13</v>
      </c>
      <c r="C1714" s="1">
        <v>9</v>
      </c>
      <c r="D1714" s="5">
        <f>DATE(BaseInfo!$C$8,A1714,B1714)+TIME(C1714-1,0,0) + TIME(BaseInfo!$C$12,BaseInfo!$C$13,0)</f>
        <v>44633.5625</v>
      </c>
      <c r="E1714" s="2">
        <f t="shared" si="106"/>
        <v>0</v>
      </c>
      <c r="F1714" s="2">
        <v>-0.30099999999999999</v>
      </c>
      <c r="G1714" s="2">
        <v>2.4860000000000002</v>
      </c>
      <c r="H1714" s="1">
        <v>1494.5229999999999</v>
      </c>
      <c r="I1714" s="4">
        <v>0</v>
      </c>
      <c r="J1714" s="11">
        <f t="shared" si="104"/>
        <v>3</v>
      </c>
      <c r="K1714" s="11">
        <f t="shared" si="105"/>
        <v>14</v>
      </c>
      <c r="L1714" s="12">
        <f t="shared" si="107"/>
        <v>2.5041559456231957</v>
      </c>
      <c r="M1714" s="13" cm="1">
        <f t="array" ref="M1714">BaseInfo!$C$10*(1-E1714)*INDEX(BaseInfo!$E$21:$AB$21,K1714)*INDEX(BaseInfo!$E$25:$P$25,J1714)/L1714/MIN(H1714,130)/BaseInfo!$C$6*1000000/3600-IF(I1714&lt;0.1,BaseInfo!$C$15/MIN(H1714,130)*3600,0)</f>
        <v>50.703328779368292</v>
      </c>
    </row>
    <row r="1715" spans="1:13" x14ac:dyDescent="0.25">
      <c r="A1715" s="1">
        <v>3</v>
      </c>
      <c r="B1715" s="1">
        <v>13</v>
      </c>
      <c r="C1715" s="1">
        <v>10</v>
      </c>
      <c r="D1715" s="5">
        <f>DATE(BaseInfo!$C$8,A1715,B1715)+TIME(C1715-1,0,0) + TIME(BaseInfo!$C$12,BaseInfo!$C$13,0)</f>
        <v>44633.604166666664</v>
      </c>
      <c r="E1715" s="2">
        <f t="shared" si="106"/>
        <v>0</v>
      </c>
      <c r="F1715" s="2">
        <v>-0.72799999999999998</v>
      </c>
      <c r="G1715" s="2">
        <v>2.6739999999999999</v>
      </c>
      <c r="H1715" s="1">
        <v>1677.22</v>
      </c>
      <c r="I1715" s="4">
        <v>0</v>
      </c>
      <c r="J1715" s="11">
        <f t="shared" si="104"/>
        <v>3</v>
      </c>
      <c r="K1715" s="11">
        <f t="shared" si="105"/>
        <v>15</v>
      </c>
      <c r="L1715" s="12">
        <f t="shared" si="107"/>
        <v>2.7713282014225595</v>
      </c>
      <c r="M1715" s="13" cm="1">
        <f t="array" ref="M1715">BaseInfo!$C$10*(1-E1715)*INDEX(BaseInfo!$E$21:$AB$21,K1715)*INDEX(BaseInfo!$E$25:$P$25,J1715)/L1715/MIN(H1715,130)/BaseInfo!$C$6*1000000/3600-IF(I1715&lt;0.1,BaseInfo!$C$15/MIN(H1715,130)*3600,0)</f>
        <v>45.5482611296285</v>
      </c>
    </row>
    <row r="1716" spans="1:13" x14ac:dyDescent="0.25">
      <c r="A1716" s="1">
        <v>3</v>
      </c>
      <c r="B1716" s="1">
        <v>13</v>
      </c>
      <c r="C1716" s="1">
        <v>11</v>
      </c>
      <c r="D1716" s="5">
        <f>DATE(BaseInfo!$C$8,A1716,B1716)+TIME(C1716-1,0,0) + TIME(BaseInfo!$C$12,BaseInfo!$C$13,0)</f>
        <v>44633.645833333328</v>
      </c>
      <c r="E1716" s="2">
        <f t="shared" si="106"/>
        <v>0</v>
      </c>
      <c r="F1716" s="2">
        <v>-1.1279999999999999</v>
      </c>
      <c r="G1716" s="2">
        <v>2.7069999999999999</v>
      </c>
      <c r="H1716" s="1">
        <v>1637.3109999999999</v>
      </c>
      <c r="I1716" s="4">
        <v>0</v>
      </c>
      <c r="J1716" s="11">
        <f t="shared" si="104"/>
        <v>3</v>
      </c>
      <c r="K1716" s="11">
        <f t="shared" si="105"/>
        <v>16</v>
      </c>
      <c r="L1716" s="12">
        <f t="shared" si="107"/>
        <v>2.9326153856242381</v>
      </c>
      <c r="M1716" s="13" cm="1">
        <f t="array" ref="M1716">BaseInfo!$C$10*(1-E1716)*INDEX(BaseInfo!$E$21:$AB$21,K1716)*INDEX(BaseInfo!$E$25:$P$25,J1716)/L1716/MIN(H1716,130)/BaseInfo!$C$6*1000000/3600-IF(I1716&lt;0.1,BaseInfo!$C$15/MIN(H1716,130)*3600,0)</f>
        <v>52.022936759200277</v>
      </c>
    </row>
    <row r="1717" spans="1:13" x14ac:dyDescent="0.25">
      <c r="A1717" s="1">
        <v>3</v>
      </c>
      <c r="B1717" s="1">
        <v>13</v>
      </c>
      <c r="C1717" s="1">
        <v>12</v>
      </c>
      <c r="D1717" s="5">
        <f>DATE(BaseInfo!$C$8,A1717,B1717)+TIME(C1717-1,0,0) + TIME(BaseInfo!$C$12,BaseInfo!$C$13,0)</f>
        <v>44633.6875</v>
      </c>
      <c r="E1717" s="2">
        <f t="shared" si="106"/>
        <v>0</v>
      </c>
      <c r="F1717" s="2">
        <v>-1.44</v>
      </c>
      <c r="G1717" s="2">
        <v>2.6240000000000001</v>
      </c>
      <c r="H1717" s="1">
        <v>1044.5050000000001</v>
      </c>
      <c r="I1717" s="4">
        <v>0</v>
      </c>
      <c r="J1717" s="11">
        <f t="shared" si="104"/>
        <v>3</v>
      </c>
      <c r="K1717" s="11">
        <f t="shared" si="105"/>
        <v>17</v>
      </c>
      <c r="L1717" s="12">
        <f t="shared" si="107"/>
        <v>2.9931548573369873</v>
      </c>
      <c r="M1717" s="13" cm="1">
        <f t="array" ref="M1717">BaseInfo!$C$10*(1-E1717)*INDEX(BaseInfo!$E$21:$AB$21,K1717)*INDEX(BaseInfo!$E$25:$P$25,J1717)/L1717/MIN(H1717,130)/BaseInfo!$C$6*1000000/3600-IF(I1717&lt;0.1,BaseInfo!$C$15/MIN(H1717,130)*3600,0)</f>
        <v>64.33569746046777</v>
      </c>
    </row>
    <row r="1718" spans="1:13" x14ac:dyDescent="0.25">
      <c r="A1718" s="1">
        <v>3</v>
      </c>
      <c r="B1718" s="1">
        <v>13</v>
      </c>
      <c r="C1718" s="1">
        <v>13</v>
      </c>
      <c r="D1718" s="5">
        <f>DATE(BaseInfo!$C$8,A1718,B1718)+TIME(C1718-1,0,0) + TIME(BaseInfo!$C$12,BaseInfo!$C$13,0)</f>
        <v>44633.729166666664</v>
      </c>
      <c r="E1718" s="2">
        <f t="shared" si="106"/>
        <v>0</v>
      </c>
      <c r="F1718" s="2">
        <v>-1.248</v>
      </c>
      <c r="G1718" s="2">
        <v>2.254</v>
      </c>
      <c r="H1718" s="1">
        <v>54.045000000000002</v>
      </c>
      <c r="I1718" s="4">
        <v>0</v>
      </c>
      <c r="J1718" s="11">
        <f t="shared" si="104"/>
        <v>3</v>
      </c>
      <c r="K1718" s="11">
        <f t="shared" si="105"/>
        <v>18</v>
      </c>
      <c r="L1718" s="12">
        <f t="shared" si="107"/>
        <v>2.5764355221895232</v>
      </c>
      <c r="M1718" s="13" cm="1">
        <f t="array" ref="M1718">BaseInfo!$C$10*(1-E1718)*INDEX(BaseInfo!$E$21:$AB$21,K1718)*INDEX(BaseInfo!$E$25:$P$25,J1718)/L1718/MIN(H1718,130)/BaseInfo!$C$6*1000000/3600-IF(I1718&lt;0.1,BaseInfo!$C$15/MIN(H1718,130)*3600,0)</f>
        <v>180.86085375322426</v>
      </c>
    </row>
    <row r="1719" spans="1:13" x14ac:dyDescent="0.25">
      <c r="A1719" s="1">
        <v>3</v>
      </c>
      <c r="B1719" s="1">
        <v>13</v>
      </c>
      <c r="C1719" s="1">
        <v>14</v>
      </c>
      <c r="D1719" s="5">
        <f>DATE(BaseInfo!$C$8,A1719,B1719)+TIME(C1719-1,0,0) + TIME(BaseInfo!$C$12,BaseInfo!$C$13,0)</f>
        <v>44633.770833333328</v>
      </c>
      <c r="E1719" s="2">
        <f t="shared" si="106"/>
        <v>0</v>
      </c>
      <c r="F1719" s="2">
        <v>-0.64100000000000001</v>
      </c>
      <c r="G1719" s="2">
        <v>2.625</v>
      </c>
      <c r="H1719" s="1">
        <v>37.880000000000003</v>
      </c>
      <c r="I1719" s="4">
        <v>0</v>
      </c>
      <c r="J1719" s="11">
        <f t="shared" si="104"/>
        <v>3</v>
      </c>
      <c r="K1719" s="11">
        <f t="shared" si="105"/>
        <v>19</v>
      </c>
      <c r="L1719" s="12">
        <f t="shared" si="107"/>
        <v>2.7021299006524462</v>
      </c>
      <c r="M1719" s="13" cm="1">
        <f t="array" ref="M1719">BaseInfo!$C$10*(1-E1719)*INDEX(BaseInfo!$E$21:$AB$21,K1719)*INDEX(BaseInfo!$E$25:$P$25,J1719)/L1719/MIN(H1719,130)/BaseInfo!$C$6*1000000/3600-IF(I1719&lt;0.1,BaseInfo!$C$15/MIN(H1719,130)*3600,0)</f>
        <v>245.59648206689209</v>
      </c>
    </row>
    <row r="1720" spans="1:13" x14ac:dyDescent="0.25">
      <c r="A1720" s="1">
        <v>3</v>
      </c>
      <c r="B1720" s="1">
        <v>13</v>
      </c>
      <c r="C1720" s="1">
        <v>15</v>
      </c>
      <c r="D1720" s="5">
        <f>DATE(BaseInfo!$C$8,A1720,B1720)+TIME(C1720-1,0,0) + TIME(BaseInfo!$C$12,BaseInfo!$C$13,0)</f>
        <v>44633.8125</v>
      </c>
      <c r="E1720" s="2">
        <f t="shared" si="106"/>
        <v>0</v>
      </c>
      <c r="F1720" s="2">
        <v>0.38900000000000001</v>
      </c>
      <c r="G1720" s="2">
        <v>2.891</v>
      </c>
      <c r="H1720" s="1">
        <v>37.728999999999999</v>
      </c>
      <c r="I1720" s="4">
        <v>0</v>
      </c>
      <c r="J1720" s="11">
        <f t="shared" si="104"/>
        <v>3</v>
      </c>
      <c r="K1720" s="11">
        <f t="shared" si="105"/>
        <v>20</v>
      </c>
      <c r="L1720" s="12">
        <f t="shared" si="107"/>
        <v>2.917053650517933</v>
      </c>
      <c r="M1720" s="13" cm="1">
        <f t="array" ref="M1720">BaseInfo!$C$10*(1-E1720)*INDEX(BaseInfo!$E$21:$AB$21,K1720)*INDEX(BaseInfo!$E$25:$P$25,J1720)/L1720/MIN(H1720,130)/BaseInfo!$C$6*1000000/3600-IF(I1720&lt;0.1,BaseInfo!$C$15/MIN(H1720,130)*3600,0)</f>
        <v>196.07541908423644</v>
      </c>
    </row>
    <row r="1721" spans="1:13" x14ac:dyDescent="0.25">
      <c r="A1721" s="1">
        <v>3</v>
      </c>
      <c r="B1721" s="1">
        <v>13</v>
      </c>
      <c r="C1721" s="1">
        <v>16</v>
      </c>
      <c r="D1721" s="5">
        <f>DATE(BaseInfo!$C$8,A1721,B1721)+TIME(C1721-1,0,0) + TIME(BaseInfo!$C$12,BaseInfo!$C$13,0)</f>
        <v>44633.854166666664</v>
      </c>
      <c r="E1721" s="2">
        <f t="shared" si="106"/>
        <v>0</v>
      </c>
      <c r="F1721" s="2">
        <v>1.115</v>
      </c>
      <c r="G1721" s="2">
        <v>3.1440000000000001</v>
      </c>
      <c r="H1721" s="1">
        <v>37.598999999999997</v>
      </c>
      <c r="I1721" s="4">
        <v>0</v>
      </c>
      <c r="J1721" s="11">
        <f t="shared" si="104"/>
        <v>3</v>
      </c>
      <c r="K1721" s="11">
        <f t="shared" si="105"/>
        <v>21</v>
      </c>
      <c r="L1721" s="12">
        <f t="shared" si="107"/>
        <v>3.3358598591667485</v>
      </c>
      <c r="M1721" s="13" cm="1">
        <f t="array" ref="M1721">BaseInfo!$C$10*(1-E1721)*INDEX(BaseInfo!$E$21:$AB$21,K1721)*INDEX(BaseInfo!$E$25:$P$25,J1721)/L1721/MIN(H1721,130)/BaseInfo!$C$6*1000000/3600-IF(I1721&lt;0.1,BaseInfo!$C$15/MIN(H1721,130)*3600,0)</f>
        <v>129.2131771703352</v>
      </c>
    </row>
    <row r="1722" spans="1:13" x14ac:dyDescent="0.25">
      <c r="A1722" s="1">
        <v>3</v>
      </c>
      <c r="B1722" s="1">
        <v>13</v>
      </c>
      <c r="C1722" s="1">
        <v>17</v>
      </c>
      <c r="D1722" s="5">
        <f>DATE(BaseInfo!$C$8,A1722,B1722)+TIME(C1722-1,0,0) + TIME(BaseInfo!$C$12,BaseInfo!$C$13,0)</f>
        <v>44633.895833333328</v>
      </c>
      <c r="E1722" s="2">
        <f t="shared" si="106"/>
        <v>0</v>
      </c>
      <c r="F1722" s="2">
        <v>1.911</v>
      </c>
      <c r="G1722" s="2">
        <v>2.89</v>
      </c>
      <c r="H1722" s="1">
        <v>37.347000000000001</v>
      </c>
      <c r="I1722" s="4">
        <v>0</v>
      </c>
      <c r="J1722" s="11">
        <f t="shared" si="104"/>
        <v>3</v>
      </c>
      <c r="K1722" s="11">
        <f t="shared" si="105"/>
        <v>22</v>
      </c>
      <c r="L1722" s="12">
        <f t="shared" si="107"/>
        <v>3.4646819478849715</v>
      </c>
      <c r="M1722" s="13" cm="1">
        <f t="array" ref="M1722">BaseInfo!$C$10*(1-E1722)*INDEX(BaseInfo!$E$21:$AB$21,K1722)*INDEX(BaseInfo!$E$25:$P$25,J1722)/L1722/MIN(H1722,130)/BaseInfo!$C$6*1000000/3600-IF(I1722&lt;0.1,BaseInfo!$C$15/MIN(H1722,130)*3600,0)</f>
        <v>84.531120545371721</v>
      </c>
    </row>
    <row r="1723" spans="1:13" x14ac:dyDescent="0.25">
      <c r="A1723" s="1">
        <v>3</v>
      </c>
      <c r="B1723" s="1">
        <v>13</v>
      </c>
      <c r="C1723" s="1">
        <v>18</v>
      </c>
      <c r="D1723" s="5">
        <f>DATE(BaseInfo!$C$8,A1723,B1723)+TIME(C1723-1,0,0) + TIME(BaseInfo!$C$12,BaseInfo!$C$13,0)</f>
        <v>44633.9375</v>
      </c>
      <c r="E1723" s="2">
        <f t="shared" si="106"/>
        <v>0</v>
      </c>
      <c r="F1723" s="2">
        <v>2.403</v>
      </c>
      <c r="G1723" s="2">
        <v>2.4420000000000002</v>
      </c>
      <c r="H1723" s="1">
        <v>37.188000000000002</v>
      </c>
      <c r="I1723" s="4">
        <v>0</v>
      </c>
      <c r="J1723" s="11">
        <f t="shared" si="104"/>
        <v>3</v>
      </c>
      <c r="K1723" s="11">
        <f t="shared" si="105"/>
        <v>23</v>
      </c>
      <c r="L1723" s="12">
        <f t="shared" si="107"/>
        <v>3.4260433447345644</v>
      </c>
      <c r="M1723" s="13" cm="1">
        <f t="array" ref="M1723">BaseInfo!$C$10*(1-E1723)*INDEX(BaseInfo!$E$21:$AB$21,K1723)*INDEX(BaseInfo!$E$25:$P$25,J1723)/L1723/MIN(H1723,130)/BaseInfo!$C$6*1000000/3600-IF(I1723&lt;0.1,BaseInfo!$C$15/MIN(H1723,130)*3600,0)</f>
        <v>31.307887104411527</v>
      </c>
    </row>
    <row r="1724" spans="1:13" x14ac:dyDescent="0.25">
      <c r="A1724" s="1">
        <v>3</v>
      </c>
      <c r="B1724" s="1">
        <v>13</v>
      </c>
      <c r="C1724" s="1">
        <v>19</v>
      </c>
      <c r="D1724" s="5">
        <f>DATE(BaseInfo!$C$8,A1724,B1724)+TIME(C1724-1,0,0) + TIME(BaseInfo!$C$12,BaseInfo!$C$13,0)</f>
        <v>44633.979166666664</v>
      </c>
      <c r="E1724" s="2">
        <f t="shared" si="106"/>
        <v>0</v>
      </c>
      <c r="F1724" s="2">
        <v>2.1440000000000001</v>
      </c>
      <c r="G1724" s="2">
        <v>2.6960000000000002</v>
      </c>
      <c r="H1724" s="1">
        <v>37.069000000000003</v>
      </c>
      <c r="I1724" s="4">
        <v>0</v>
      </c>
      <c r="J1724" s="11">
        <f t="shared" si="104"/>
        <v>3</v>
      </c>
      <c r="K1724" s="11">
        <f t="shared" si="105"/>
        <v>24</v>
      </c>
      <c r="L1724" s="12">
        <f t="shared" si="107"/>
        <v>3.4445829936292727</v>
      </c>
      <c r="M1724" s="13" cm="1">
        <f t="array" ref="M1724">BaseInfo!$C$10*(1-E1724)*INDEX(BaseInfo!$E$21:$AB$21,K1724)*INDEX(BaseInfo!$E$25:$P$25,J1724)/L1724/MIN(H1724,130)/BaseInfo!$C$6*1000000/3600-IF(I1724&lt;0.1,BaseInfo!$C$15/MIN(H1724,130)*3600,0)</f>
        <v>3.9212787265000575</v>
      </c>
    </row>
    <row r="1725" spans="1:13" x14ac:dyDescent="0.25">
      <c r="A1725" s="1">
        <v>3</v>
      </c>
      <c r="B1725" s="1">
        <v>13</v>
      </c>
      <c r="C1725" s="1">
        <v>20</v>
      </c>
      <c r="D1725" s="5">
        <f>DATE(BaseInfo!$C$8,A1725,B1725)+TIME(C1725-1,0,0) + TIME(BaseInfo!$C$12,BaseInfo!$C$13,0)</f>
        <v>44634.020833333328</v>
      </c>
      <c r="E1725" s="2">
        <f t="shared" si="106"/>
        <v>0</v>
      </c>
      <c r="F1725" s="2">
        <v>0.98599999999999999</v>
      </c>
      <c r="G1725" s="2">
        <v>3.3450000000000002</v>
      </c>
      <c r="H1725" s="1">
        <v>36.954000000000001</v>
      </c>
      <c r="I1725" s="4">
        <v>0</v>
      </c>
      <c r="J1725" s="11">
        <f t="shared" si="104"/>
        <v>3</v>
      </c>
      <c r="K1725" s="11">
        <f t="shared" si="105"/>
        <v>1</v>
      </c>
      <c r="L1725" s="12">
        <f t="shared" si="107"/>
        <v>3.4872942233198509</v>
      </c>
      <c r="M1725" s="13" cm="1">
        <f t="array" ref="M1725">BaseInfo!$C$10*(1-E1725)*INDEX(BaseInfo!$E$21:$AB$21,K1725)*INDEX(BaseInfo!$E$25:$P$25,J1725)/L1725/MIN(H1725,130)/BaseInfo!$C$6*1000000/3600-IF(I1725&lt;0.1,BaseInfo!$C$15/MIN(H1725,130)*3600,0)</f>
        <v>3.765990810998046</v>
      </c>
    </row>
    <row r="1726" spans="1:13" x14ac:dyDescent="0.25">
      <c r="A1726" s="1">
        <v>3</v>
      </c>
      <c r="B1726" s="1">
        <v>13</v>
      </c>
      <c r="C1726" s="1">
        <v>21</v>
      </c>
      <c r="D1726" s="5">
        <f>DATE(BaseInfo!$C$8,A1726,B1726)+TIME(C1726-1,0,0) + TIME(BaseInfo!$C$12,BaseInfo!$C$13,0)</f>
        <v>44634.0625</v>
      </c>
      <c r="E1726" s="2">
        <f t="shared" si="106"/>
        <v>0</v>
      </c>
      <c r="F1726" s="2">
        <v>-0.34599999999999997</v>
      </c>
      <c r="G1726" s="2">
        <v>3.427</v>
      </c>
      <c r="H1726" s="1">
        <v>37.743000000000002</v>
      </c>
      <c r="I1726" s="4">
        <v>0</v>
      </c>
      <c r="J1726" s="11">
        <f t="shared" si="104"/>
        <v>3</v>
      </c>
      <c r="K1726" s="11">
        <f t="shared" si="105"/>
        <v>2</v>
      </c>
      <c r="L1726" s="12">
        <f t="shared" si="107"/>
        <v>3.4444223027962177</v>
      </c>
      <c r="M1726" s="13" cm="1">
        <f t="array" ref="M1726">BaseInfo!$C$10*(1-E1726)*INDEX(BaseInfo!$E$21:$AB$21,K1726)*INDEX(BaseInfo!$E$25:$P$25,J1726)/L1726/MIN(H1726,130)/BaseInfo!$C$6*1000000/3600-IF(I1726&lt;0.1,BaseInfo!$C$15/MIN(H1726,130)*3600,0)</f>
        <v>3.8518786876950095</v>
      </c>
    </row>
    <row r="1727" spans="1:13" x14ac:dyDescent="0.25">
      <c r="A1727" s="1">
        <v>3</v>
      </c>
      <c r="B1727" s="1">
        <v>13</v>
      </c>
      <c r="C1727" s="1">
        <v>22</v>
      </c>
      <c r="D1727" s="5">
        <f>DATE(BaseInfo!$C$8,A1727,B1727)+TIME(C1727-1,0,0) + TIME(BaseInfo!$C$12,BaseInfo!$C$13,0)</f>
        <v>44634.104166666664</v>
      </c>
      <c r="E1727" s="2">
        <f t="shared" si="106"/>
        <v>0</v>
      </c>
      <c r="F1727" s="2">
        <v>-1.8009999999999999</v>
      </c>
      <c r="G1727" s="2">
        <v>2.82</v>
      </c>
      <c r="H1727" s="1">
        <v>40.103999999999999</v>
      </c>
      <c r="I1727" s="4">
        <v>0</v>
      </c>
      <c r="J1727" s="11">
        <f t="shared" si="104"/>
        <v>3</v>
      </c>
      <c r="K1727" s="11">
        <f t="shared" si="105"/>
        <v>3</v>
      </c>
      <c r="L1727" s="12">
        <f t="shared" si="107"/>
        <v>3.3460425878939435</v>
      </c>
      <c r="M1727" s="13" cm="1">
        <f t="array" ref="M1727">BaseInfo!$C$10*(1-E1727)*INDEX(BaseInfo!$E$21:$AB$21,K1727)*INDEX(BaseInfo!$E$25:$P$25,J1727)/L1727/MIN(H1727,130)/BaseInfo!$C$6*1000000/3600-IF(I1727&lt;0.1,BaseInfo!$C$15/MIN(H1727,130)*3600,0)</f>
        <v>3.9956260690682264</v>
      </c>
    </row>
    <row r="1728" spans="1:13" x14ac:dyDescent="0.25">
      <c r="A1728" s="1">
        <v>3</v>
      </c>
      <c r="B1728" s="1">
        <v>13</v>
      </c>
      <c r="C1728" s="1">
        <v>23</v>
      </c>
      <c r="D1728" s="5">
        <f>DATE(BaseInfo!$C$8,A1728,B1728)+TIME(C1728-1,0,0) + TIME(BaseInfo!$C$12,BaseInfo!$C$13,0)</f>
        <v>44634.145833333328</v>
      </c>
      <c r="E1728" s="2">
        <f t="shared" si="106"/>
        <v>0</v>
      </c>
      <c r="F1728" s="2">
        <v>-1.9770000000000001</v>
      </c>
      <c r="G1728" s="2">
        <v>2.2320000000000002</v>
      </c>
      <c r="H1728" s="1">
        <v>36.767000000000003</v>
      </c>
      <c r="I1728" s="4">
        <v>0</v>
      </c>
      <c r="J1728" s="11">
        <f t="shared" si="104"/>
        <v>3</v>
      </c>
      <c r="K1728" s="11">
        <f t="shared" si="105"/>
        <v>4</v>
      </c>
      <c r="L1728" s="12">
        <f t="shared" si="107"/>
        <v>2.9816694987875501</v>
      </c>
      <c r="M1728" s="13" cm="1">
        <f t="array" ref="M1728">BaseInfo!$C$10*(1-E1728)*INDEX(BaseInfo!$E$21:$AB$21,K1728)*INDEX(BaseInfo!$E$25:$P$25,J1728)/L1728/MIN(H1728,130)/BaseInfo!$C$6*1000000/3600-IF(I1728&lt;0.1,BaseInfo!$C$15/MIN(H1728,130)*3600,0)</f>
        <v>6.0874226689584479</v>
      </c>
    </row>
    <row r="1729" spans="1:13" x14ac:dyDescent="0.25">
      <c r="A1729" s="1">
        <v>3</v>
      </c>
      <c r="B1729" s="1">
        <v>13</v>
      </c>
      <c r="C1729" s="1">
        <v>24</v>
      </c>
      <c r="D1729" s="5">
        <f>DATE(BaseInfo!$C$8,A1729,B1729)+TIME(C1729-1,0,0) + TIME(BaseInfo!$C$12,BaseInfo!$C$13,0)</f>
        <v>44634.1875</v>
      </c>
      <c r="E1729" s="2">
        <f t="shared" si="106"/>
        <v>0</v>
      </c>
      <c r="F1729" s="2">
        <v>-1.766</v>
      </c>
      <c r="G1729" s="2">
        <v>1.905</v>
      </c>
      <c r="H1729" s="1">
        <v>36.689</v>
      </c>
      <c r="I1729" s="4">
        <v>0</v>
      </c>
      <c r="J1729" s="11">
        <f t="shared" si="104"/>
        <v>3</v>
      </c>
      <c r="K1729" s="11">
        <f t="shared" si="105"/>
        <v>5</v>
      </c>
      <c r="L1729" s="12">
        <f t="shared" si="107"/>
        <v>2.5976491295015189</v>
      </c>
      <c r="M1729" s="13" cm="1">
        <f t="array" ref="M1729">BaseInfo!$C$10*(1-E1729)*INDEX(BaseInfo!$E$21:$AB$21,K1729)*INDEX(BaseInfo!$E$25:$P$25,J1729)/L1729/MIN(H1729,130)/BaseInfo!$C$6*1000000/3600-IF(I1729&lt;0.1,BaseInfo!$C$15/MIN(H1729,130)*3600,0)</f>
        <v>44.98275120745636</v>
      </c>
    </row>
    <row r="1730" spans="1:13" x14ac:dyDescent="0.25">
      <c r="A1730" s="1">
        <v>3</v>
      </c>
      <c r="B1730" s="1">
        <v>14</v>
      </c>
      <c r="C1730" s="1">
        <v>1</v>
      </c>
      <c r="D1730" s="5">
        <f>DATE(BaseInfo!$C$8,A1730,B1730)+TIME(C1730-1,0,0) + TIME(BaseInfo!$C$12,BaseInfo!$C$13,0)</f>
        <v>44634.229166666664</v>
      </c>
      <c r="E1730" s="2">
        <f t="shared" si="106"/>
        <v>0</v>
      </c>
      <c r="F1730" s="2">
        <v>-1.86</v>
      </c>
      <c r="G1730" s="2">
        <v>0.66</v>
      </c>
      <c r="H1730" s="1">
        <v>36.619</v>
      </c>
      <c r="I1730" s="4">
        <v>0</v>
      </c>
      <c r="J1730" s="11">
        <f t="shared" ref="J1730:J1793" si="108">MONTH(D1730)</f>
        <v>3</v>
      </c>
      <c r="K1730" s="11">
        <f t="shared" ref="K1730:K1793" si="109">HOUR(D1730)+1</f>
        <v>6</v>
      </c>
      <c r="L1730" s="12">
        <f t="shared" si="107"/>
        <v>1.9736261044078234</v>
      </c>
      <c r="M1730" s="13" cm="1">
        <f t="array" ref="M1730">BaseInfo!$C$10*(1-E1730)*INDEX(BaseInfo!$E$21:$AB$21,K1730)*INDEX(BaseInfo!$E$25:$P$25,J1730)/L1730/MIN(H1730,130)/BaseInfo!$C$6*1000000/3600-IF(I1730&lt;0.1,BaseInfo!$C$15/MIN(H1730,130)*3600,0)</f>
        <v>110.5989416929234</v>
      </c>
    </row>
    <row r="1731" spans="1:13" x14ac:dyDescent="0.25">
      <c r="A1731" s="1">
        <v>3</v>
      </c>
      <c r="B1731" s="1">
        <v>14</v>
      </c>
      <c r="C1731" s="1">
        <v>2</v>
      </c>
      <c r="D1731" s="5">
        <f>DATE(BaseInfo!$C$8,A1731,B1731)+TIME(C1731-1,0,0) + TIME(BaseInfo!$C$12,BaseInfo!$C$13,0)</f>
        <v>44634.270833333328</v>
      </c>
      <c r="E1731" s="2">
        <f t="shared" ref="E1731:E1794" si="110">IF(AND(I1731&gt;0.1,I1731&lt;1),(I1731-0.1)/0.9*0.7,IF(AND(I1731&gt;=1,I1731&lt;4),(I1731-4)/3*0.25+0.7,IF(I1731&gt;=4,0.99,0)))</f>
        <v>0</v>
      </c>
      <c r="F1731" s="2">
        <v>-1.7210000000000001</v>
      </c>
      <c r="G1731" s="2">
        <v>0.246</v>
      </c>
      <c r="H1731" s="1">
        <v>36.526000000000003</v>
      </c>
      <c r="I1731" s="4">
        <v>0</v>
      </c>
      <c r="J1731" s="11">
        <f t="shared" si="108"/>
        <v>3</v>
      </c>
      <c r="K1731" s="11">
        <f t="shared" si="109"/>
        <v>7</v>
      </c>
      <c r="L1731" s="12">
        <f t="shared" ref="L1731:L1794" si="111">SQRT(F1731*F1731+G1731*G1731)</f>
        <v>1.7384927379773549</v>
      </c>
      <c r="M1731" s="13" cm="1">
        <f t="array" ref="M1731">BaseInfo!$C$10*(1-E1731)*INDEX(BaseInfo!$E$21:$AB$21,K1731)*INDEX(BaseInfo!$E$25:$P$25,J1731)/L1731/MIN(H1731,130)/BaseInfo!$C$6*1000000/3600-IF(I1731&lt;0.1,BaseInfo!$C$15/MIN(H1731,130)*3600,0)</f>
        <v>182.03683373710777</v>
      </c>
    </row>
    <row r="1732" spans="1:13" x14ac:dyDescent="0.25">
      <c r="A1732" s="1">
        <v>3</v>
      </c>
      <c r="B1732" s="1">
        <v>14</v>
      </c>
      <c r="C1732" s="1">
        <v>3</v>
      </c>
      <c r="D1732" s="5">
        <f>DATE(BaseInfo!$C$8,A1732,B1732)+TIME(C1732-1,0,0) + TIME(BaseInfo!$C$12,BaseInfo!$C$13,0)</f>
        <v>44634.3125</v>
      </c>
      <c r="E1732" s="2">
        <f t="shared" si="110"/>
        <v>0</v>
      </c>
      <c r="F1732" s="2">
        <v>-1.7030000000000001</v>
      </c>
      <c r="G1732" s="2">
        <v>3.7999999999999999E-2</v>
      </c>
      <c r="H1732" s="1">
        <v>102.624</v>
      </c>
      <c r="I1732" s="4">
        <v>0</v>
      </c>
      <c r="J1732" s="11">
        <f t="shared" si="108"/>
        <v>3</v>
      </c>
      <c r="K1732" s="11">
        <f t="shared" si="109"/>
        <v>8</v>
      </c>
      <c r="L1732" s="12">
        <f t="shared" si="111"/>
        <v>1.7034239049631774</v>
      </c>
      <c r="M1732" s="13" cm="1">
        <f t="array" ref="M1732">BaseInfo!$C$10*(1-E1732)*INDEX(BaseInfo!$E$21:$AB$21,K1732)*INDEX(BaseInfo!$E$25:$P$25,J1732)/L1732/MIN(H1732,130)/BaseInfo!$C$6*1000000/3600-IF(I1732&lt;0.1,BaseInfo!$C$15/MIN(H1732,130)*3600,0)</f>
        <v>96.070190997819523</v>
      </c>
    </row>
    <row r="1733" spans="1:13" x14ac:dyDescent="0.25">
      <c r="A1733" s="1">
        <v>3</v>
      </c>
      <c r="B1733" s="1">
        <v>14</v>
      </c>
      <c r="C1733" s="1">
        <v>4</v>
      </c>
      <c r="D1733" s="5">
        <f>DATE(BaseInfo!$C$8,A1733,B1733)+TIME(C1733-1,0,0) + TIME(BaseInfo!$C$12,BaseInfo!$C$13,0)</f>
        <v>44634.354166666664</v>
      </c>
      <c r="E1733" s="2">
        <f t="shared" si="110"/>
        <v>0</v>
      </c>
      <c r="F1733" s="2">
        <v>-1.821</v>
      </c>
      <c r="G1733" s="2">
        <v>4.7E-2</v>
      </c>
      <c r="H1733" s="1">
        <v>209.23599999999999</v>
      </c>
      <c r="I1733" s="4">
        <v>0</v>
      </c>
      <c r="J1733" s="11">
        <f t="shared" si="108"/>
        <v>3</v>
      </c>
      <c r="K1733" s="11">
        <f t="shared" si="109"/>
        <v>9</v>
      </c>
      <c r="L1733" s="12">
        <f t="shared" si="111"/>
        <v>1.8216064338928977</v>
      </c>
      <c r="M1733" s="13" cm="1">
        <f t="array" ref="M1733">BaseInfo!$C$10*(1-E1733)*INDEX(BaseInfo!$E$21:$AB$21,K1733)*INDEX(BaseInfo!$E$25:$P$25,J1733)/L1733/MIN(H1733,130)/BaseInfo!$C$6*1000000/3600-IF(I1733&lt;0.1,BaseInfo!$C$15/MIN(H1733,130)*3600,0)</f>
        <v>92.791870168307966</v>
      </c>
    </row>
    <row r="1734" spans="1:13" x14ac:dyDescent="0.25">
      <c r="A1734" s="1">
        <v>3</v>
      </c>
      <c r="B1734" s="1">
        <v>14</v>
      </c>
      <c r="C1734" s="1">
        <v>5</v>
      </c>
      <c r="D1734" s="5">
        <f>DATE(BaseInfo!$C$8,A1734,B1734)+TIME(C1734-1,0,0) + TIME(BaseInfo!$C$12,BaseInfo!$C$13,0)</f>
        <v>44634.395833333328</v>
      </c>
      <c r="E1734" s="2">
        <f t="shared" si="110"/>
        <v>0</v>
      </c>
      <c r="F1734" s="2">
        <v>-1.5209999999999999</v>
      </c>
      <c r="G1734" s="2">
        <v>-0.06</v>
      </c>
      <c r="H1734" s="1">
        <v>352.25</v>
      </c>
      <c r="I1734" s="4">
        <v>0</v>
      </c>
      <c r="J1734" s="11">
        <f t="shared" si="108"/>
        <v>3</v>
      </c>
      <c r="K1734" s="11">
        <f t="shared" si="109"/>
        <v>10</v>
      </c>
      <c r="L1734" s="12">
        <f t="shared" si="111"/>
        <v>1.5221829719189477</v>
      </c>
      <c r="M1734" s="13" cm="1">
        <f t="array" ref="M1734">BaseInfo!$C$10*(1-E1734)*INDEX(BaseInfo!$E$21:$AB$21,K1734)*INDEX(BaseInfo!$E$25:$P$25,J1734)/L1734/MIN(H1734,130)/BaseInfo!$C$6*1000000/3600-IF(I1734&lt;0.1,BaseInfo!$C$15/MIN(H1734,130)*3600,0)</f>
        <v>129.18300203545149</v>
      </c>
    </row>
    <row r="1735" spans="1:13" x14ac:dyDescent="0.25">
      <c r="A1735" s="1">
        <v>3</v>
      </c>
      <c r="B1735" s="1">
        <v>14</v>
      </c>
      <c r="C1735" s="1">
        <v>6</v>
      </c>
      <c r="D1735" s="5">
        <f>DATE(BaseInfo!$C$8,A1735,B1735)+TIME(C1735-1,0,0) + TIME(BaseInfo!$C$12,BaseInfo!$C$13,0)</f>
        <v>44634.4375</v>
      </c>
      <c r="E1735" s="2">
        <f t="shared" si="110"/>
        <v>0</v>
      </c>
      <c r="F1735" s="2">
        <v>-1.256</v>
      </c>
      <c r="G1735" s="2">
        <v>0.40600000000000003</v>
      </c>
      <c r="H1735" s="1">
        <v>540.27700000000004</v>
      </c>
      <c r="I1735" s="4">
        <v>0</v>
      </c>
      <c r="J1735" s="11">
        <f t="shared" si="108"/>
        <v>3</v>
      </c>
      <c r="K1735" s="11">
        <f t="shared" si="109"/>
        <v>11</v>
      </c>
      <c r="L1735" s="12">
        <f t="shared" si="111"/>
        <v>1.3199893938967844</v>
      </c>
      <c r="M1735" s="13" cm="1">
        <f t="array" ref="M1735">BaseInfo!$C$10*(1-E1735)*INDEX(BaseInfo!$E$21:$AB$21,K1735)*INDEX(BaseInfo!$E$25:$P$25,J1735)/L1735/MIN(H1735,130)/BaseInfo!$C$6*1000000/3600-IF(I1735&lt;0.1,BaseInfo!$C$15/MIN(H1735,130)*3600,0)</f>
        <v>118.96231817239826</v>
      </c>
    </row>
    <row r="1736" spans="1:13" x14ac:dyDescent="0.25">
      <c r="A1736" s="1">
        <v>3</v>
      </c>
      <c r="B1736" s="1">
        <v>14</v>
      </c>
      <c r="C1736" s="1">
        <v>7</v>
      </c>
      <c r="D1736" s="5">
        <f>DATE(BaseInfo!$C$8,A1736,B1736)+TIME(C1736-1,0,0) + TIME(BaseInfo!$C$12,BaseInfo!$C$13,0)</f>
        <v>44634.479166666664</v>
      </c>
      <c r="E1736" s="2">
        <f t="shared" si="110"/>
        <v>0</v>
      </c>
      <c r="F1736" s="2">
        <v>-1.4490000000000001</v>
      </c>
      <c r="G1736" s="2">
        <v>0.98499999999999999</v>
      </c>
      <c r="H1736" s="1">
        <v>740.60400000000004</v>
      </c>
      <c r="I1736" s="4">
        <v>0</v>
      </c>
      <c r="J1736" s="11">
        <f t="shared" si="108"/>
        <v>3</v>
      </c>
      <c r="K1736" s="11">
        <f t="shared" si="109"/>
        <v>12</v>
      </c>
      <c r="L1736" s="12">
        <f t="shared" si="111"/>
        <v>1.7520918925672821</v>
      </c>
      <c r="M1736" s="13" cm="1">
        <f t="array" ref="M1736">BaseInfo!$C$10*(1-E1736)*INDEX(BaseInfo!$E$21:$AB$21,K1736)*INDEX(BaseInfo!$E$25:$P$25,J1736)/L1736/MIN(H1736,130)/BaseInfo!$C$6*1000000/3600-IF(I1736&lt;0.1,BaseInfo!$C$15/MIN(H1736,130)*3600,0)</f>
        <v>73.655772102684921</v>
      </c>
    </row>
    <row r="1737" spans="1:13" x14ac:dyDescent="0.25">
      <c r="A1737" s="1">
        <v>3</v>
      </c>
      <c r="B1737" s="1">
        <v>14</v>
      </c>
      <c r="C1737" s="1">
        <v>8</v>
      </c>
      <c r="D1737" s="5">
        <f>DATE(BaseInfo!$C$8,A1737,B1737)+TIME(C1737-1,0,0) + TIME(BaseInfo!$C$12,BaseInfo!$C$13,0)</f>
        <v>44634.520833333328</v>
      </c>
      <c r="E1737" s="2">
        <f t="shared" si="110"/>
        <v>0</v>
      </c>
      <c r="F1737" s="2">
        <v>-1.4350000000000001</v>
      </c>
      <c r="G1737" s="2">
        <v>1.387</v>
      </c>
      <c r="H1737" s="1">
        <v>922.61300000000006</v>
      </c>
      <c r="I1737" s="4">
        <v>0</v>
      </c>
      <c r="J1737" s="11">
        <f t="shared" si="108"/>
        <v>3</v>
      </c>
      <c r="K1737" s="11">
        <f t="shared" si="109"/>
        <v>13</v>
      </c>
      <c r="L1737" s="12">
        <f t="shared" si="111"/>
        <v>1.9957439715554699</v>
      </c>
      <c r="M1737" s="13" cm="1">
        <f t="array" ref="M1737">BaseInfo!$C$10*(1-E1737)*INDEX(BaseInfo!$E$21:$AB$21,K1737)*INDEX(BaseInfo!$E$25:$P$25,J1737)/L1737/MIN(H1737,130)/BaseInfo!$C$6*1000000/3600-IF(I1737&lt;0.1,BaseInfo!$C$15/MIN(H1737,130)*3600,0)</f>
        <v>64.325361437880403</v>
      </c>
    </row>
    <row r="1738" spans="1:13" x14ac:dyDescent="0.25">
      <c r="A1738" s="1">
        <v>3</v>
      </c>
      <c r="B1738" s="1">
        <v>14</v>
      </c>
      <c r="C1738" s="1">
        <v>9</v>
      </c>
      <c r="D1738" s="5">
        <f>DATE(BaseInfo!$C$8,A1738,B1738)+TIME(C1738-1,0,0) + TIME(BaseInfo!$C$12,BaseInfo!$C$13,0)</f>
        <v>44634.5625</v>
      </c>
      <c r="E1738" s="2">
        <f t="shared" si="110"/>
        <v>0</v>
      </c>
      <c r="F1738" s="2">
        <v>-1.1819999999999999</v>
      </c>
      <c r="G1738" s="2">
        <v>1.84</v>
      </c>
      <c r="H1738" s="1">
        <v>1032.952</v>
      </c>
      <c r="I1738" s="4">
        <v>0</v>
      </c>
      <c r="J1738" s="11">
        <f t="shared" si="108"/>
        <v>3</v>
      </c>
      <c r="K1738" s="11">
        <f t="shared" si="109"/>
        <v>14</v>
      </c>
      <c r="L1738" s="12">
        <f t="shared" si="111"/>
        <v>2.1869439864797635</v>
      </c>
      <c r="M1738" s="13" cm="1">
        <f t="array" ref="M1738">BaseInfo!$C$10*(1-E1738)*INDEX(BaseInfo!$E$21:$AB$21,K1738)*INDEX(BaseInfo!$E$25:$P$25,J1738)/L1738/MIN(H1738,130)/BaseInfo!$C$6*1000000/3600-IF(I1738&lt;0.1,BaseInfo!$C$15/MIN(H1738,130)*3600,0)</f>
        <v>58.459419232388186</v>
      </c>
    </row>
    <row r="1739" spans="1:13" x14ac:dyDescent="0.25">
      <c r="A1739" s="1">
        <v>3</v>
      </c>
      <c r="B1739" s="1">
        <v>14</v>
      </c>
      <c r="C1739" s="1">
        <v>10</v>
      </c>
      <c r="D1739" s="5">
        <f>DATE(BaseInfo!$C$8,A1739,B1739)+TIME(C1739-1,0,0) + TIME(BaseInfo!$C$12,BaseInfo!$C$13,0)</f>
        <v>44634.604166666664</v>
      </c>
      <c r="E1739" s="2">
        <f t="shared" si="110"/>
        <v>0</v>
      </c>
      <c r="F1739" s="2">
        <v>-0.998</v>
      </c>
      <c r="G1739" s="2">
        <v>2.274</v>
      </c>
      <c r="H1739" s="1">
        <v>1137.8219999999999</v>
      </c>
      <c r="I1739" s="4">
        <v>0</v>
      </c>
      <c r="J1739" s="11">
        <f t="shared" si="108"/>
        <v>3</v>
      </c>
      <c r="K1739" s="11">
        <f t="shared" si="109"/>
        <v>15</v>
      </c>
      <c r="L1739" s="12">
        <f t="shared" si="111"/>
        <v>2.48336062624823</v>
      </c>
      <c r="M1739" s="13" cm="1">
        <f t="array" ref="M1739">BaseInfo!$C$10*(1-E1739)*INDEX(BaseInfo!$E$21:$AB$21,K1739)*INDEX(BaseInfo!$E$25:$P$25,J1739)/L1739/MIN(H1739,130)/BaseInfo!$C$6*1000000/3600-IF(I1739&lt;0.1,BaseInfo!$C$15/MIN(H1739,130)*3600,0)</f>
        <v>51.151100618003724</v>
      </c>
    </row>
    <row r="1740" spans="1:13" x14ac:dyDescent="0.25">
      <c r="A1740" s="1">
        <v>3</v>
      </c>
      <c r="B1740" s="1">
        <v>14</v>
      </c>
      <c r="C1740" s="1">
        <v>11</v>
      </c>
      <c r="D1740" s="5">
        <f>DATE(BaseInfo!$C$8,A1740,B1740)+TIME(C1740-1,0,0) + TIME(BaseInfo!$C$12,BaseInfo!$C$13,0)</f>
        <v>44634.645833333328</v>
      </c>
      <c r="E1740" s="2">
        <f t="shared" si="110"/>
        <v>0</v>
      </c>
      <c r="F1740" s="2">
        <v>-0.88800000000000001</v>
      </c>
      <c r="G1740" s="2">
        <v>2.5299999999999998</v>
      </c>
      <c r="H1740" s="1">
        <v>1156.0340000000001</v>
      </c>
      <c r="I1740" s="4">
        <v>0</v>
      </c>
      <c r="J1740" s="11">
        <f t="shared" si="108"/>
        <v>3</v>
      </c>
      <c r="K1740" s="11">
        <f t="shared" si="109"/>
        <v>16</v>
      </c>
      <c r="L1740" s="12">
        <f t="shared" si="111"/>
        <v>2.6813138570484432</v>
      </c>
      <c r="M1740" s="13" cm="1">
        <f t="array" ref="M1740">BaseInfo!$C$10*(1-E1740)*INDEX(BaseInfo!$E$21:$AB$21,K1740)*INDEX(BaseInfo!$E$25:$P$25,J1740)/L1740/MIN(H1740,130)/BaseInfo!$C$6*1000000/3600-IF(I1740&lt;0.1,BaseInfo!$C$15/MIN(H1740,130)*3600,0)</f>
        <v>57.15823840159468</v>
      </c>
    </row>
    <row r="1741" spans="1:13" x14ac:dyDescent="0.25">
      <c r="A1741" s="1">
        <v>3</v>
      </c>
      <c r="B1741" s="1">
        <v>14</v>
      </c>
      <c r="C1741" s="1">
        <v>12</v>
      </c>
      <c r="D1741" s="5">
        <f>DATE(BaseInfo!$C$8,A1741,B1741)+TIME(C1741-1,0,0) + TIME(BaseInfo!$C$12,BaseInfo!$C$13,0)</f>
        <v>44634.6875</v>
      </c>
      <c r="E1741" s="2">
        <f t="shared" si="110"/>
        <v>0</v>
      </c>
      <c r="F1741" s="2">
        <v>-0.98399999999999999</v>
      </c>
      <c r="G1741" s="2">
        <v>2.4689999999999999</v>
      </c>
      <c r="H1741" s="1">
        <v>853.31600000000003</v>
      </c>
      <c r="I1741" s="4">
        <v>0</v>
      </c>
      <c r="J1741" s="11">
        <f t="shared" si="108"/>
        <v>3</v>
      </c>
      <c r="K1741" s="11">
        <f t="shared" si="109"/>
        <v>17</v>
      </c>
      <c r="L1741" s="12">
        <f t="shared" si="111"/>
        <v>2.6578594770980648</v>
      </c>
      <c r="M1741" s="13" cm="1">
        <f t="array" ref="M1741">BaseInfo!$C$10*(1-E1741)*INDEX(BaseInfo!$E$21:$AB$21,K1741)*INDEX(BaseInfo!$E$25:$P$25,J1741)/L1741/MIN(H1741,130)/BaseInfo!$C$6*1000000/3600-IF(I1741&lt;0.1,BaseInfo!$C$15/MIN(H1741,130)*3600,0)</f>
        <v>72.801145923999243</v>
      </c>
    </row>
    <row r="1742" spans="1:13" x14ac:dyDescent="0.25">
      <c r="A1742" s="1">
        <v>3</v>
      </c>
      <c r="B1742" s="1">
        <v>14</v>
      </c>
      <c r="C1742" s="1">
        <v>13</v>
      </c>
      <c r="D1742" s="5">
        <f>DATE(BaseInfo!$C$8,A1742,B1742)+TIME(C1742-1,0,0) + TIME(BaseInfo!$C$12,BaseInfo!$C$13,0)</f>
        <v>44634.729166666664</v>
      </c>
      <c r="E1742" s="2">
        <f t="shared" si="110"/>
        <v>0</v>
      </c>
      <c r="F1742" s="2">
        <v>-0.69099999999999995</v>
      </c>
      <c r="G1742" s="2">
        <v>2.097</v>
      </c>
      <c r="H1742" s="1">
        <v>59.593000000000004</v>
      </c>
      <c r="I1742" s="4">
        <v>0</v>
      </c>
      <c r="J1742" s="11">
        <f t="shared" si="108"/>
        <v>3</v>
      </c>
      <c r="K1742" s="11">
        <f t="shared" si="109"/>
        <v>18</v>
      </c>
      <c r="L1742" s="12">
        <f t="shared" si="111"/>
        <v>2.2079153063466905</v>
      </c>
      <c r="M1742" s="13" cm="1">
        <f t="array" ref="M1742">BaseInfo!$C$10*(1-E1742)*INDEX(BaseInfo!$E$21:$AB$21,K1742)*INDEX(BaseInfo!$E$25:$P$25,J1742)/L1742/MIN(H1742,130)/BaseInfo!$C$6*1000000/3600-IF(I1742&lt;0.1,BaseInfo!$C$15/MIN(H1742,130)*3600,0)</f>
        <v>192.40819615874744</v>
      </c>
    </row>
    <row r="1743" spans="1:13" x14ac:dyDescent="0.25">
      <c r="A1743" s="1">
        <v>3</v>
      </c>
      <c r="B1743" s="1">
        <v>14</v>
      </c>
      <c r="C1743" s="1">
        <v>14</v>
      </c>
      <c r="D1743" s="5">
        <f>DATE(BaseInfo!$C$8,A1743,B1743)+TIME(C1743-1,0,0) + TIME(BaseInfo!$C$12,BaseInfo!$C$13,0)</f>
        <v>44634.770833333328</v>
      </c>
      <c r="E1743" s="2">
        <f t="shared" si="110"/>
        <v>0</v>
      </c>
      <c r="F1743" s="2">
        <v>-2.8000000000000001E-2</v>
      </c>
      <c r="G1743" s="2">
        <v>2.5139999999999998</v>
      </c>
      <c r="H1743" s="1">
        <v>37.85</v>
      </c>
      <c r="I1743" s="4">
        <v>0</v>
      </c>
      <c r="J1743" s="11">
        <f t="shared" si="108"/>
        <v>3</v>
      </c>
      <c r="K1743" s="11">
        <f t="shared" si="109"/>
        <v>19</v>
      </c>
      <c r="L1743" s="12">
        <f t="shared" si="111"/>
        <v>2.5141559219746097</v>
      </c>
      <c r="M1743" s="13" cm="1">
        <f t="array" ref="M1743">BaseInfo!$C$10*(1-E1743)*INDEX(BaseInfo!$E$21:$AB$21,K1743)*INDEX(BaseInfo!$E$25:$P$25,J1743)/L1743/MIN(H1743,130)/BaseInfo!$C$6*1000000/3600-IF(I1743&lt;0.1,BaseInfo!$C$15/MIN(H1743,130)*3600,0)</f>
        <v>264.879140113983</v>
      </c>
    </row>
    <row r="1744" spans="1:13" x14ac:dyDescent="0.25">
      <c r="A1744" s="1">
        <v>3</v>
      </c>
      <c r="B1744" s="1">
        <v>14</v>
      </c>
      <c r="C1744" s="1">
        <v>15</v>
      </c>
      <c r="D1744" s="5">
        <f>DATE(BaseInfo!$C$8,A1744,B1744)+TIME(C1744-1,0,0) + TIME(BaseInfo!$C$12,BaseInfo!$C$13,0)</f>
        <v>44634.8125</v>
      </c>
      <c r="E1744" s="2">
        <f t="shared" si="110"/>
        <v>0</v>
      </c>
      <c r="F1744" s="2">
        <v>1.502</v>
      </c>
      <c r="G1744" s="2">
        <v>2.391</v>
      </c>
      <c r="H1744" s="1">
        <v>37.661000000000001</v>
      </c>
      <c r="I1744" s="4">
        <v>0</v>
      </c>
      <c r="J1744" s="11">
        <f t="shared" si="108"/>
        <v>3</v>
      </c>
      <c r="K1744" s="11">
        <f t="shared" si="109"/>
        <v>20</v>
      </c>
      <c r="L1744" s="12">
        <f t="shared" si="111"/>
        <v>2.8236297561826338</v>
      </c>
      <c r="M1744" s="13" cm="1">
        <f t="array" ref="M1744">BaseInfo!$C$10*(1-E1744)*INDEX(BaseInfo!$E$21:$AB$21,K1744)*INDEX(BaseInfo!$E$25:$P$25,J1744)/L1744/MIN(H1744,130)/BaseInfo!$C$6*1000000/3600-IF(I1744&lt;0.1,BaseInfo!$C$15/MIN(H1744,130)*3600,0)</f>
        <v>203.24487511608157</v>
      </c>
    </row>
    <row r="1745" spans="1:13" x14ac:dyDescent="0.25">
      <c r="A1745" s="1">
        <v>3</v>
      </c>
      <c r="B1745" s="1">
        <v>14</v>
      </c>
      <c r="C1745" s="1">
        <v>16</v>
      </c>
      <c r="D1745" s="5">
        <f>DATE(BaseInfo!$C$8,A1745,B1745)+TIME(C1745-1,0,0) + TIME(BaseInfo!$C$12,BaseInfo!$C$13,0)</f>
        <v>44634.854166666664</v>
      </c>
      <c r="E1745" s="2">
        <f t="shared" si="110"/>
        <v>0</v>
      </c>
      <c r="F1745" s="2">
        <v>1.7509999999999999</v>
      </c>
      <c r="G1745" s="2">
        <v>2.7029999999999998</v>
      </c>
      <c r="H1745" s="1">
        <v>37.655000000000001</v>
      </c>
      <c r="I1745" s="4">
        <v>0</v>
      </c>
      <c r="J1745" s="11">
        <f t="shared" si="108"/>
        <v>3</v>
      </c>
      <c r="K1745" s="11">
        <f t="shared" si="109"/>
        <v>21</v>
      </c>
      <c r="L1745" s="12">
        <f t="shared" si="111"/>
        <v>3.2205915605677164</v>
      </c>
      <c r="M1745" s="13" cm="1">
        <f t="array" ref="M1745">BaseInfo!$C$10*(1-E1745)*INDEX(BaseInfo!$E$21:$AB$21,K1745)*INDEX(BaseInfo!$E$25:$P$25,J1745)/L1745/MIN(H1745,130)/BaseInfo!$C$6*1000000/3600-IF(I1745&lt;0.1,BaseInfo!$C$15/MIN(H1745,130)*3600,0)</f>
        <v>133.98098800648404</v>
      </c>
    </row>
    <row r="1746" spans="1:13" x14ac:dyDescent="0.25">
      <c r="A1746" s="1">
        <v>3</v>
      </c>
      <c r="B1746" s="1">
        <v>14</v>
      </c>
      <c r="C1746" s="1">
        <v>17</v>
      </c>
      <c r="D1746" s="5">
        <f>DATE(BaseInfo!$C$8,A1746,B1746)+TIME(C1746-1,0,0) + TIME(BaseInfo!$C$12,BaseInfo!$C$13,0)</f>
        <v>44634.895833333328</v>
      </c>
      <c r="E1746" s="2">
        <f t="shared" si="110"/>
        <v>0</v>
      </c>
      <c r="F1746" s="2">
        <v>0.13</v>
      </c>
      <c r="G1746" s="2">
        <v>3.0190000000000001</v>
      </c>
      <c r="H1746" s="1">
        <v>37.267000000000003</v>
      </c>
      <c r="I1746" s="4">
        <v>0</v>
      </c>
      <c r="J1746" s="11">
        <f t="shared" si="108"/>
        <v>3</v>
      </c>
      <c r="K1746" s="11">
        <f t="shared" si="109"/>
        <v>22</v>
      </c>
      <c r="L1746" s="12">
        <f t="shared" si="111"/>
        <v>3.021797643787552</v>
      </c>
      <c r="M1746" s="13" cm="1">
        <f t="array" ref="M1746">BaseInfo!$C$10*(1-E1746)*INDEX(BaseInfo!$E$21:$AB$21,K1746)*INDEX(BaseInfo!$E$25:$P$25,J1746)/L1746/MIN(H1746,130)/BaseInfo!$C$6*1000000/3600-IF(I1746&lt;0.1,BaseInfo!$C$15/MIN(H1746,130)*3600,0)</f>
        <v>98.544130735113043</v>
      </c>
    </row>
    <row r="1747" spans="1:13" x14ac:dyDescent="0.25">
      <c r="A1747" s="1">
        <v>3</v>
      </c>
      <c r="B1747" s="1">
        <v>14</v>
      </c>
      <c r="C1747" s="1">
        <v>18</v>
      </c>
      <c r="D1747" s="5">
        <f>DATE(BaseInfo!$C$8,A1747,B1747)+TIME(C1747-1,0,0) + TIME(BaseInfo!$C$12,BaseInfo!$C$13,0)</f>
        <v>44634.9375</v>
      </c>
      <c r="E1747" s="2">
        <f t="shared" si="110"/>
        <v>0</v>
      </c>
      <c r="F1747" s="2">
        <v>-0.61699999999999999</v>
      </c>
      <c r="G1747" s="2">
        <v>2.8660000000000001</v>
      </c>
      <c r="H1747" s="1">
        <v>37.098999999999997</v>
      </c>
      <c r="I1747" s="4">
        <v>0</v>
      </c>
      <c r="J1747" s="11">
        <f t="shared" si="108"/>
        <v>3</v>
      </c>
      <c r="K1747" s="11">
        <f t="shared" si="109"/>
        <v>23</v>
      </c>
      <c r="L1747" s="12">
        <f t="shared" si="111"/>
        <v>2.9316624976282659</v>
      </c>
      <c r="M1747" s="13" cm="1">
        <f t="array" ref="M1747">BaseInfo!$C$10*(1-E1747)*INDEX(BaseInfo!$E$21:$AB$21,K1747)*INDEX(BaseInfo!$E$25:$P$25,J1747)/L1747/MIN(H1747,130)/BaseInfo!$C$6*1000000/3600-IF(I1747&lt;0.1,BaseInfo!$C$15/MIN(H1747,130)*3600,0)</f>
        <v>38.311659243610997</v>
      </c>
    </row>
    <row r="1748" spans="1:13" x14ac:dyDescent="0.25">
      <c r="A1748" s="1">
        <v>3</v>
      </c>
      <c r="B1748" s="1">
        <v>14</v>
      </c>
      <c r="C1748" s="1">
        <v>19</v>
      </c>
      <c r="D1748" s="5">
        <f>DATE(BaseInfo!$C$8,A1748,B1748)+TIME(C1748-1,0,0) + TIME(BaseInfo!$C$12,BaseInfo!$C$13,0)</f>
        <v>44634.979166666664</v>
      </c>
      <c r="E1748" s="2">
        <f t="shared" si="110"/>
        <v>0</v>
      </c>
      <c r="F1748" s="2">
        <v>-0.623</v>
      </c>
      <c r="G1748" s="2">
        <v>2.8540000000000001</v>
      </c>
      <c r="H1748" s="1">
        <v>36.984999999999999</v>
      </c>
      <c r="I1748" s="4">
        <v>0</v>
      </c>
      <c r="J1748" s="11">
        <f t="shared" si="108"/>
        <v>3</v>
      </c>
      <c r="K1748" s="11">
        <f t="shared" si="109"/>
        <v>24</v>
      </c>
      <c r="L1748" s="12">
        <f t="shared" si="111"/>
        <v>2.9212060865334375</v>
      </c>
      <c r="M1748" s="13" cm="1">
        <f t="array" ref="M1748">BaseInfo!$C$10*(1-E1748)*INDEX(BaseInfo!$E$21:$AB$21,K1748)*INDEX(BaseInfo!$E$25:$P$25,J1748)/L1748/MIN(H1748,130)/BaseInfo!$C$6*1000000/3600-IF(I1748&lt;0.1,BaseInfo!$C$15/MIN(H1748,130)*3600,0)</f>
        <v>6.3782656780844249</v>
      </c>
    </row>
    <row r="1749" spans="1:13" x14ac:dyDescent="0.25">
      <c r="A1749" s="1">
        <v>3</v>
      </c>
      <c r="B1749" s="1">
        <v>14</v>
      </c>
      <c r="C1749" s="1">
        <v>20</v>
      </c>
      <c r="D1749" s="5">
        <f>DATE(BaseInfo!$C$8,A1749,B1749)+TIME(C1749-1,0,0) + TIME(BaseInfo!$C$12,BaseInfo!$C$13,0)</f>
        <v>44635.020833333328</v>
      </c>
      <c r="E1749" s="2">
        <f t="shared" si="110"/>
        <v>0</v>
      </c>
      <c r="F1749" s="2">
        <v>-0.91200000000000003</v>
      </c>
      <c r="G1749" s="2">
        <v>2.6219999999999999</v>
      </c>
      <c r="H1749" s="1">
        <v>36.908000000000001</v>
      </c>
      <c r="I1749" s="4">
        <v>0</v>
      </c>
      <c r="J1749" s="11">
        <f t="shared" si="108"/>
        <v>3</v>
      </c>
      <c r="K1749" s="11">
        <f t="shared" si="109"/>
        <v>1</v>
      </c>
      <c r="L1749" s="12">
        <f t="shared" si="111"/>
        <v>2.7760814109099901</v>
      </c>
      <c r="M1749" s="13" cm="1">
        <f t="array" ref="M1749">BaseInfo!$C$10*(1-E1749)*INDEX(BaseInfo!$E$21:$AB$21,K1749)*INDEX(BaseInfo!$E$25:$P$25,J1749)/L1749/MIN(H1749,130)/BaseInfo!$C$6*1000000/3600-IF(I1749&lt;0.1,BaseInfo!$C$15/MIN(H1749,130)*3600,0)</f>
        <v>7.2356105533977555</v>
      </c>
    </row>
    <row r="1750" spans="1:13" x14ac:dyDescent="0.25">
      <c r="A1750" s="1">
        <v>3</v>
      </c>
      <c r="B1750" s="1">
        <v>14</v>
      </c>
      <c r="C1750" s="1">
        <v>21</v>
      </c>
      <c r="D1750" s="5">
        <f>DATE(BaseInfo!$C$8,A1750,B1750)+TIME(C1750-1,0,0) + TIME(BaseInfo!$C$12,BaseInfo!$C$13,0)</f>
        <v>44635.0625</v>
      </c>
      <c r="E1750" s="2">
        <f t="shared" si="110"/>
        <v>0</v>
      </c>
      <c r="F1750" s="2">
        <v>-0.88500000000000001</v>
      </c>
      <c r="G1750" s="2">
        <v>2.4950000000000001</v>
      </c>
      <c r="H1750" s="1">
        <v>36.847999999999999</v>
      </c>
      <c r="I1750" s="4">
        <v>0</v>
      </c>
      <c r="J1750" s="11">
        <f t="shared" si="108"/>
        <v>3</v>
      </c>
      <c r="K1750" s="11">
        <f t="shared" si="109"/>
        <v>2</v>
      </c>
      <c r="L1750" s="12">
        <f t="shared" si="111"/>
        <v>2.6473099554075645</v>
      </c>
      <c r="M1750" s="13" cm="1">
        <f t="array" ref="M1750">BaseInfo!$C$10*(1-E1750)*INDEX(BaseInfo!$E$21:$AB$21,K1750)*INDEX(BaseInfo!$E$25:$P$25,J1750)/L1750/MIN(H1750,130)/BaseInfo!$C$6*1000000/3600-IF(I1750&lt;0.1,BaseInfo!$C$15/MIN(H1750,130)*3600,0)</f>
        <v>8.0751522873967474</v>
      </c>
    </row>
    <row r="1751" spans="1:13" x14ac:dyDescent="0.25">
      <c r="A1751" s="1">
        <v>3</v>
      </c>
      <c r="B1751" s="1">
        <v>14</v>
      </c>
      <c r="C1751" s="1">
        <v>22</v>
      </c>
      <c r="D1751" s="5">
        <f>DATE(BaseInfo!$C$8,A1751,B1751)+TIME(C1751-1,0,0) + TIME(BaseInfo!$C$12,BaseInfo!$C$13,0)</f>
        <v>44635.104166666664</v>
      </c>
      <c r="E1751" s="2">
        <f t="shared" si="110"/>
        <v>0</v>
      </c>
      <c r="F1751" s="2">
        <v>-0.20599999999999999</v>
      </c>
      <c r="G1751" s="2">
        <v>2.734</v>
      </c>
      <c r="H1751" s="1">
        <v>36.789000000000001</v>
      </c>
      <c r="I1751" s="4">
        <v>0</v>
      </c>
      <c r="J1751" s="11">
        <f t="shared" si="108"/>
        <v>3</v>
      </c>
      <c r="K1751" s="11">
        <f t="shared" si="109"/>
        <v>3</v>
      </c>
      <c r="L1751" s="12">
        <f t="shared" si="111"/>
        <v>2.7417498062368857</v>
      </c>
      <c r="M1751" s="13" cm="1">
        <f t="array" ref="M1751">BaseInfo!$C$10*(1-E1751)*INDEX(BaseInfo!$E$21:$AB$21,K1751)*INDEX(BaseInfo!$E$25:$P$25,J1751)/L1751/MIN(H1751,130)/BaseInfo!$C$6*1000000/3600-IF(I1751&lt;0.1,BaseInfo!$C$15/MIN(H1751,130)*3600,0)</f>
        <v>7.4724435092820105</v>
      </c>
    </row>
    <row r="1752" spans="1:13" x14ac:dyDescent="0.25">
      <c r="A1752" s="1">
        <v>3</v>
      </c>
      <c r="B1752" s="1">
        <v>14</v>
      </c>
      <c r="C1752" s="1">
        <v>23</v>
      </c>
      <c r="D1752" s="5">
        <f>DATE(BaseInfo!$C$8,A1752,B1752)+TIME(C1752-1,0,0) + TIME(BaseInfo!$C$12,BaseInfo!$C$13,0)</f>
        <v>44635.145833333328</v>
      </c>
      <c r="E1752" s="2">
        <f t="shared" si="110"/>
        <v>0</v>
      </c>
      <c r="F1752" s="2">
        <v>0.109</v>
      </c>
      <c r="G1752" s="2">
        <v>2.746</v>
      </c>
      <c r="H1752" s="1">
        <v>36.719000000000001</v>
      </c>
      <c r="I1752" s="4">
        <v>0</v>
      </c>
      <c r="J1752" s="11">
        <f t="shared" si="108"/>
        <v>3</v>
      </c>
      <c r="K1752" s="11">
        <f t="shared" si="109"/>
        <v>4</v>
      </c>
      <c r="L1752" s="12">
        <f t="shared" si="111"/>
        <v>2.7481624770016784</v>
      </c>
      <c r="M1752" s="13" cm="1">
        <f t="array" ref="M1752">BaseInfo!$C$10*(1-E1752)*INDEX(BaseInfo!$E$21:$AB$21,K1752)*INDEX(BaseInfo!$E$25:$P$25,J1752)/L1752/MIN(H1752,130)/BaseInfo!$C$6*1000000/3600-IF(I1752&lt;0.1,BaseInfo!$C$15/MIN(H1752,130)*3600,0)</f>
        <v>7.4463415359850273</v>
      </c>
    </row>
    <row r="1753" spans="1:13" x14ac:dyDescent="0.25">
      <c r="A1753" s="1">
        <v>3</v>
      </c>
      <c r="B1753" s="1">
        <v>14</v>
      </c>
      <c r="C1753" s="1">
        <v>24</v>
      </c>
      <c r="D1753" s="5">
        <f>DATE(BaseInfo!$C$8,A1753,B1753)+TIME(C1753-1,0,0) + TIME(BaseInfo!$C$12,BaseInfo!$C$13,0)</f>
        <v>44635.1875</v>
      </c>
      <c r="E1753" s="2">
        <f t="shared" si="110"/>
        <v>0</v>
      </c>
      <c r="F1753" s="2">
        <v>3.6999999999999998E-2</v>
      </c>
      <c r="G1753" s="2">
        <v>2.548</v>
      </c>
      <c r="H1753" s="1">
        <v>36.639000000000003</v>
      </c>
      <c r="I1753" s="4">
        <v>0</v>
      </c>
      <c r="J1753" s="11">
        <f t="shared" si="108"/>
        <v>3</v>
      </c>
      <c r="K1753" s="11">
        <f t="shared" si="109"/>
        <v>5</v>
      </c>
      <c r="L1753" s="12">
        <f t="shared" si="111"/>
        <v>2.5482686279119005</v>
      </c>
      <c r="M1753" s="13" cm="1">
        <f t="array" ref="M1753">BaseInfo!$C$10*(1-E1753)*INDEX(BaseInfo!$E$21:$AB$21,K1753)*INDEX(BaseInfo!$E$25:$P$25,J1753)/L1753/MIN(H1753,130)/BaseInfo!$C$6*1000000/3600-IF(I1753&lt;0.1,BaseInfo!$C$15/MIN(H1753,130)*3600,0)</f>
        <v>46.10740660926492</v>
      </c>
    </row>
    <row r="1754" spans="1:13" x14ac:dyDescent="0.25">
      <c r="A1754" s="1">
        <v>3</v>
      </c>
      <c r="B1754" s="1">
        <v>15</v>
      </c>
      <c r="C1754" s="1">
        <v>1</v>
      </c>
      <c r="D1754" s="5">
        <f>DATE(BaseInfo!$C$8,A1754,B1754)+TIME(C1754-1,0,0) + TIME(BaseInfo!$C$12,BaseInfo!$C$13,0)</f>
        <v>44635.229166666664</v>
      </c>
      <c r="E1754" s="2">
        <f t="shared" si="110"/>
        <v>0</v>
      </c>
      <c r="F1754" s="2">
        <v>-0.23599999999999999</v>
      </c>
      <c r="G1754" s="2">
        <v>2.266</v>
      </c>
      <c r="H1754" s="1">
        <v>36.564</v>
      </c>
      <c r="I1754" s="4">
        <v>0</v>
      </c>
      <c r="J1754" s="11">
        <f t="shared" si="108"/>
        <v>3</v>
      </c>
      <c r="K1754" s="11">
        <f t="shared" si="109"/>
        <v>6</v>
      </c>
      <c r="L1754" s="12">
        <f t="shared" si="111"/>
        <v>2.278256350808662</v>
      </c>
      <c r="M1754" s="13" cm="1">
        <f t="array" ref="M1754">BaseInfo!$C$10*(1-E1754)*INDEX(BaseInfo!$E$21:$AB$21,K1754)*INDEX(BaseInfo!$E$25:$P$25,J1754)/L1754/MIN(H1754,130)/BaseInfo!$C$6*1000000/3600-IF(I1754&lt;0.1,BaseInfo!$C$15/MIN(H1754,130)*3600,0)</f>
        <v>94.638158667649577</v>
      </c>
    </row>
    <row r="1755" spans="1:13" x14ac:dyDescent="0.25">
      <c r="A1755" s="1">
        <v>3</v>
      </c>
      <c r="B1755" s="1">
        <v>15</v>
      </c>
      <c r="C1755" s="1">
        <v>2</v>
      </c>
      <c r="D1755" s="5">
        <f>DATE(BaseInfo!$C$8,A1755,B1755)+TIME(C1755-1,0,0) + TIME(BaseInfo!$C$12,BaseInfo!$C$13,0)</f>
        <v>44635.270833333328</v>
      </c>
      <c r="E1755" s="2">
        <f t="shared" si="110"/>
        <v>0</v>
      </c>
      <c r="F1755" s="2">
        <v>-1.1399999999999999</v>
      </c>
      <c r="G1755" s="2">
        <v>1.6839999999999999</v>
      </c>
      <c r="H1755" s="1">
        <v>36.505000000000003</v>
      </c>
      <c r="I1755" s="4">
        <v>0</v>
      </c>
      <c r="J1755" s="11">
        <f t="shared" si="108"/>
        <v>3</v>
      </c>
      <c r="K1755" s="11">
        <f t="shared" si="109"/>
        <v>7</v>
      </c>
      <c r="L1755" s="12">
        <f t="shared" si="111"/>
        <v>2.0335820612898807</v>
      </c>
      <c r="M1755" s="13" cm="1">
        <f t="array" ref="M1755">BaseInfo!$C$10*(1-E1755)*INDEX(BaseInfo!$E$21:$AB$21,K1755)*INDEX(BaseInfo!$E$25:$P$25,J1755)/L1755/MIN(H1755,130)/BaseInfo!$C$6*1000000/3600-IF(I1755&lt;0.1,BaseInfo!$C$15/MIN(H1755,130)*3600,0)</f>
        <v>154.28032219441224</v>
      </c>
    </row>
    <row r="1756" spans="1:13" x14ac:dyDescent="0.25">
      <c r="A1756" s="1">
        <v>3</v>
      </c>
      <c r="B1756" s="1">
        <v>15</v>
      </c>
      <c r="C1756" s="1">
        <v>3</v>
      </c>
      <c r="D1756" s="5">
        <f>DATE(BaseInfo!$C$8,A1756,B1756)+TIME(C1756-1,0,0) + TIME(BaseInfo!$C$12,BaseInfo!$C$13,0)</f>
        <v>44635.3125</v>
      </c>
      <c r="E1756" s="2">
        <f t="shared" si="110"/>
        <v>0</v>
      </c>
      <c r="F1756" s="2">
        <v>-1.3759999999999999</v>
      </c>
      <c r="G1756" s="2">
        <v>1.2949999999999999</v>
      </c>
      <c r="H1756" s="1">
        <v>72.846000000000004</v>
      </c>
      <c r="I1756" s="4">
        <v>0</v>
      </c>
      <c r="J1756" s="11">
        <f t="shared" si="108"/>
        <v>3</v>
      </c>
      <c r="K1756" s="11">
        <f t="shared" si="109"/>
        <v>8</v>
      </c>
      <c r="L1756" s="12">
        <f t="shared" si="111"/>
        <v>1.8895504756422887</v>
      </c>
      <c r="M1756" s="13" cm="1">
        <f t="array" ref="M1756">BaseInfo!$C$10*(1-E1756)*INDEX(BaseInfo!$E$21:$AB$21,K1756)*INDEX(BaseInfo!$E$25:$P$25,J1756)/L1756/MIN(H1756,130)/BaseInfo!$C$6*1000000/3600-IF(I1756&lt;0.1,BaseInfo!$C$15/MIN(H1756,130)*3600,0)</f>
        <v>121.52339980269528</v>
      </c>
    </row>
    <row r="1757" spans="1:13" x14ac:dyDescent="0.25">
      <c r="A1757" s="1">
        <v>3</v>
      </c>
      <c r="B1757" s="1">
        <v>15</v>
      </c>
      <c r="C1757" s="1">
        <v>4</v>
      </c>
      <c r="D1757" s="5">
        <f>DATE(BaseInfo!$C$8,A1757,B1757)+TIME(C1757-1,0,0) + TIME(BaseInfo!$C$12,BaseInfo!$C$13,0)</f>
        <v>44635.354166666664</v>
      </c>
      <c r="E1757" s="2">
        <f t="shared" si="110"/>
        <v>0</v>
      </c>
      <c r="F1757" s="2">
        <v>-1.6379999999999999</v>
      </c>
      <c r="G1757" s="2">
        <v>0.4</v>
      </c>
      <c r="H1757" s="1">
        <v>202.22300000000001</v>
      </c>
      <c r="I1757" s="4">
        <v>0</v>
      </c>
      <c r="J1757" s="11">
        <f t="shared" si="108"/>
        <v>3</v>
      </c>
      <c r="K1757" s="11">
        <f t="shared" si="109"/>
        <v>9</v>
      </c>
      <c r="L1757" s="12">
        <f t="shared" si="111"/>
        <v>1.6861328536031792</v>
      </c>
      <c r="M1757" s="13" cm="1">
        <f t="array" ref="M1757">BaseInfo!$C$10*(1-E1757)*INDEX(BaseInfo!$E$21:$AB$21,K1757)*INDEX(BaseInfo!$E$25:$P$25,J1757)/L1757/MIN(H1757,130)/BaseInfo!$C$6*1000000/3600-IF(I1757&lt;0.1,BaseInfo!$C$15/MIN(H1757,130)*3600,0)</f>
        <v>100.46979688254676</v>
      </c>
    </row>
    <row r="1758" spans="1:13" x14ac:dyDescent="0.25">
      <c r="A1758" s="1">
        <v>3</v>
      </c>
      <c r="B1758" s="1">
        <v>15</v>
      </c>
      <c r="C1758" s="1">
        <v>5</v>
      </c>
      <c r="D1758" s="5">
        <f>DATE(BaseInfo!$C$8,A1758,B1758)+TIME(C1758-1,0,0) + TIME(BaseInfo!$C$12,BaseInfo!$C$13,0)</f>
        <v>44635.395833333328</v>
      </c>
      <c r="E1758" s="2">
        <f t="shared" si="110"/>
        <v>0</v>
      </c>
      <c r="F1758" s="2">
        <v>-1.2370000000000001</v>
      </c>
      <c r="G1758" s="2">
        <v>-4.2000000000000003E-2</v>
      </c>
      <c r="H1758" s="1">
        <v>428.28899999999999</v>
      </c>
      <c r="I1758" s="4">
        <v>0</v>
      </c>
      <c r="J1758" s="11">
        <f t="shared" si="108"/>
        <v>3</v>
      </c>
      <c r="K1758" s="11">
        <f t="shared" si="109"/>
        <v>10</v>
      </c>
      <c r="L1758" s="12">
        <f t="shared" si="111"/>
        <v>1.2377128099846104</v>
      </c>
      <c r="M1758" s="13" cm="1">
        <f t="array" ref="M1758">BaseInfo!$C$10*(1-E1758)*INDEX(BaseInfo!$E$21:$AB$21,K1758)*INDEX(BaseInfo!$E$25:$P$25,J1758)/L1758/MIN(H1758,130)/BaseInfo!$C$6*1000000/3600-IF(I1758&lt;0.1,BaseInfo!$C$15/MIN(H1758,130)*3600,0)</f>
        <v>159.51029018399382</v>
      </c>
    </row>
    <row r="1759" spans="1:13" x14ac:dyDescent="0.25">
      <c r="A1759" s="1">
        <v>3</v>
      </c>
      <c r="B1759" s="1">
        <v>15</v>
      </c>
      <c r="C1759" s="1">
        <v>6</v>
      </c>
      <c r="D1759" s="5">
        <f>DATE(BaseInfo!$C$8,A1759,B1759)+TIME(C1759-1,0,0) + TIME(BaseInfo!$C$12,BaseInfo!$C$13,0)</f>
        <v>44635.4375</v>
      </c>
      <c r="E1759" s="2">
        <f t="shared" si="110"/>
        <v>0</v>
      </c>
      <c r="F1759" s="2">
        <v>-0.55600000000000005</v>
      </c>
      <c r="G1759" s="2">
        <v>1.2849999999999999</v>
      </c>
      <c r="H1759" s="1">
        <v>744.553</v>
      </c>
      <c r="I1759" s="4">
        <v>0</v>
      </c>
      <c r="J1759" s="11">
        <f t="shared" si="108"/>
        <v>3</v>
      </c>
      <c r="K1759" s="11">
        <f t="shared" si="109"/>
        <v>11</v>
      </c>
      <c r="L1759" s="12">
        <f t="shared" si="111"/>
        <v>1.4001289226353406</v>
      </c>
      <c r="M1759" s="13" cm="1">
        <f t="array" ref="M1759">BaseInfo!$C$10*(1-E1759)*INDEX(BaseInfo!$E$21:$AB$21,K1759)*INDEX(BaseInfo!$E$25:$P$25,J1759)/L1759/MIN(H1759,130)/BaseInfo!$C$6*1000000/3600-IF(I1759&lt;0.1,BaseInfo!$C$15/MIN(H1759,130)*3600,0)</f>
        <v>111.99473911086821</v>
      </c>
    </row>
    <row r="1760" spans="1:13" x14ac:dyDescent="0.25">
      <c r="A1760" s="1">
        <v>3</v>
      </c>
      <c r="B1760" s="1">
        <v>15</v>
      </c>
      <c r="C1760" s="1">
        <v>7</v>
      </c>
      <c r="D1760" s="5">
        <f>DATE(BaseInfo!$C$8,A1760,B1760)+TIME(C1760-1,0,0) + TIME(BaseInfo!$C$12,BaseInfo!$C$13,0)</f>
        <v>44635.479166666664</v>
      </c>
      <c r="E1760" s="2">
        <f t="shared" si="110"/>
        <v>0</v>
      </c>
      <c r="F1760" s="2">
        <v>-0.27600000000000002</v>
      </c>
      <c r="G1760" s="2">
        <v>1.893</v>
      </c>
      <c r="H1760" s="1">
        <v>1024.2950000000001</v>
      </c>
      <c r="I1760" s="4">
        <v>0</v>
      </c>
      <c r="J1760" s="11">
        <f t="shared" si="108"/>
        <v>3</v>
      </c>
      <c r="K1760" s="11">
        <f t="shared" si="109"/>
        <v>12</v>
      </c>
      <c r="L1760" s="12">
        <f t="shared" si="111"/>
        <v>1.9130146366402949</v>
      </c>
      <c r="M1760" s="13" cm="1">
        <f t="array" ref="M1760">BaseInfo!$C$10*(1-E1760)*INDEX(BaseInfo!$E$21:$AB$21,K1760)*INDEX(BaseInfo!$E$25:$P$25,J1760)/L1760/MIN(H1760,130)/BaseInfo!$C$6*1000000/3600-IF(I1760&lt;0.1,BaseInfo!$C$15/MIN(H1760,130)*3600,0)</f>
        <v>67.226902745189747</v>
      </c>
    </row>
    <row r="1761" spans="1:13" x14ac:dyDescent="0.25">
      <c r="A1761" s="1">
        <v>3</v>
      </c>
      <c r="B1761" s="1">
        <v>15</v>
      </c>
      <c r="C1761" s="1">
        <v>8</v>
      </c>
      <c r="D1761" s="5">
        <f>DATE(BaseInfo!$C$8,A1761,B1761)+TIME(C1761-1,0,0) + TIME(BaseInfo!$C$12,BaseInfo!$C$13,0)</f>
        <v>44635.520833333328</v>
      </c>
      <c r="E1761" s="2">
        <f t="shared" si="110"/>
        <v>0</v>
      </c>
      <c r="F1761" s="2">
        <v>-0.48099999999999998</v>
      </c>
      <c r="G1761" s="2">
        <v>2.085</v>
      </c>
      <c r="H1761" s="1">
        <v>1202.364</v>
      </c>
      <c r="I1761" s="4">
        <v>0</v>
      </c>
      <c r="J1761" s="11">
        <f t="shared" si="108"/>
        <v>3</v>
      </c>
      <c r="K1761" s="11">
        <f t="shared" si="109"/>
        <v>13</v>
      </c>
      <c r="L1761" s="12">
        <f t="shared" si="111"/>
        <v>2.1397630709964126</v>
      </c>
      <c r="M1761" s="13" cm="1">
        <f t="array" ref="M1761">BaseInfo!$C$10*(1-E1761)*INDEX(BaseInfo!$E$21:$AB$21,K1761)*INDEX(BaseInfo!$E$25:$P$25,J1761)/L1761/MIN(H1761,130)/BaseInfo!$C$6*1000000/3600-IF(I1761&lt;0.1,BaseInfo!$C$15/MIN(H1761,130)*3600,0)</f>
        <v>59.809486349651245</v>
      </c>
    </row>
    <row r="1762" spans="1:13" x14ac:dyDescent="0.25">
      <c r="A1762" s="1">
        <v>3</v>
      </c>
      <c r="B1762" s="1">
        <v>15</v>
      </c>
      <c r="C1762" s="1">
        <v>9</v>
      </c>
      <c r="D1762" s="5">
        <f>DATE(BaseInfo!$C$8,A1762,B1762)+TIME(C1762-1,0,0) + TIME(BaseInfo!$C$12,BaseInfo!$C$13,0)</f>
        <v>44635.5625</v>
      </c>
      <c r="E1762" s="2">
        <f t="shared" si="110"/>
        <v>0</v>
      </c>
      <c r="F1762" s="2">
        <v>-0.71</v>
      </c>
      <c r="G1762" s="2">
        <v>2.0259999999999998</v>
      </c>
      <c r="H1762" s="1">
        <v>1338.6389999999999</v>
      </c>
      <c r="I1762" s="4">
        <v>0</v>
      </c>
      <c r="J1762" s="11">
        <f t="shared" si="108"/>
        <v>3</v>
      </c>
      <c r="K1762" s="11">
        <f t="shared" si="109"/>
        <v>14</v>
      </c>
      <c r="L1762" s="12">
        <f t="shared" si="111"/>
        <v>2.1468059996189686</v>
      </c>
      <c r="M1762" s="13" cm="1">
        <f t="array" ref="M1762">BaseInfo!$C$10*(1-E1762)*INDEX(BaseInfo!$E$21:$AB$21,K1762)*INDEX(BaseInfo!$E$25:$P$25,J1762)/L1762/MIN(H1762,130)/BaseInfo!$C$6*1000000/3600-IF(I1762&lt;0.1,BaseInfo!$C$15/MIN(H1762,130)*3600,0)</f>
        <v>59.604187203832936</v>
      </c>
    </row>
    <row r="1763" spans="1:13" x14ac:dyDescent="0.25">
      <c r="A1763" s="1">
        <v>3</v>
      </c>
      <c r="B1763" s="1">
        <v>15</v>
      </c>
      <c r="C1763" s="1">
        <v>10</v>
      </c>
      <c r="D1763" s="5">
        <f>DATE(BaseInfo!$C$8,A1763,B1763)+TIME(C1763-1,0,0) + TIME(BaseInfo!$C$12,BaseInfo!$C$13,0)</f>
        <v>44635.604166666664</v>
      </c>
      <c r="E1763" s="2">
        <f t="shared" si="110"/>
        <v>0</v>
      </c>
      <c r="F1763" s="2">
        <v>-0.93200000000000005</v>
      </c>
      <c r="G1763" s="2">
        <v>1.905</v>
      </c>
      <c r="H1763" s="1">
        <v>1414.7049999999999</v>
      </c>
      <c r="I1763" s="4">
        <v>0</v>
      </c>
      <c r="J1763" s="11">
        <f t="shared" si="108"/>
        <v>3</v>
      </c>
      <c r="K1763" s="11">
        <f t="shared" si="109"/>
        <v>15</v>
      </c>
      <c r="L1763" s="12">
        <f t="shared" si="111"/>
        <v>2.1207661351502196</v>
      </c>
      <c r="M1763" s="13" cm="1">
        <f t="array" ref="M1763">BaseInfo!$C$10*(1-E1763)*INDEX(BaseInfo!$E$21:$AB$21,K1763)*INDEX(BaseInfo!$E$25:$P$25,J1763)/L1763/MIN(H1763,130)/BaseInfo!$C$6*1000000/3600-IF(I1763&lt;0.1,BaseInfo!$C$15/MIN(H1763,130)*3600,0)</f>
        <v>60.370040318681994</v>
      </c>
    </row>
    <row r="1764" spans="1:13" x14ac:dyDescent="0.25">
      <c r="A1764" s="1">
        <v>3</v>
      </c>
      <c r="B1764" s="1">
        <v>15</v>
      </c>
      <c r="C1764" s="1">
        <v>11</v>
      </c>
      <c r="D1764" s="5">
        <f>DATE(BaseInfo!$C$8,A1764,B1764)+TIME(C1764-1,0,0) + TIME(BaseInfo!$C$12,BaseInfo!$C$13,0)</f>
        <v>44635.645833333328</v>
      </c>
      <c r="E1764" s="2">
        <f t="shared" si="110"/>
        <v>0</v>
      </c>
      <c r="F1764" s="2">
        <v>-0.86499999999999999</v>
      </c>
      <c r="G1764" s="2">
        <v>1.851</v>
      </c>
      <c r="H1764" s="1">
        <v>1381.09</v>
      </c>
      <c r="I1764" s="4">
        <v>0</v>
      </c>
      <c r="J1764" s="11">
        <f t="shared" si="108"/>
        <v>3</v>
      </c>
      <c r="K1764" s="11">
        <f t="shared" si="109"/>
        <v>16</v>
      </c>
      <c r="L1764" s="12">
        <f t="shared" si="111"/>
        <v>2.0431412090210506</v>
      </c>
      <c r="M1764" s="13" cm="1">
        <f t="array" ref="M1764">BaseInfo!$C$10*(1-E1764)*INDEX(BaseInfo!$E$21:$AB$21,K1764)*INDEX(BaseInfo!$E$25:$P$25,J1764)/L1764/MIN(H1764,130)/BaseInfo!$C$6*1000000/3600-IF(I1764&lt;0.1,BaseInfo!$C$15/MIN(H1764,130)*3600,0)</f>
        <v>75.876509816936476</v>
      </c>
    </row>
    <row r="1765" spans="1:13" x14ac:dyDescent="0.25">
      <c r="A1765" s="1">
        <v>3</v>
      </c>
      <c r="B1765" s="1">
        <v>15</v>
      </c>
      <c r="C1765" s="1">
        <v>12</v>
      </c>
      <c r="D1765" s="5">
        <f>DATE(BaseInfo!$C$8,A1765,B1765)+TIME(C1765-1,0,0) + TIME(BaseInfo!$C$12,BaseInfo!$C$13,0)</f>
        <v>44635.6875</v>
      </c>
      <c r="E1765" s="2">
        <f t="shared" si="110"/>
        <v>0</v>
      </c>
      <c r="F1765" s="2">
        <v>-0.92200000000000004</v>
      </c>
      <c r="G1765" s="2">
        <v>1.8939999999999999</v>
      </c>
      <c r="H1765" s="1">
        <v>1099.4010000000001</v>
      </c>
      <c r="I1765" s="4">
        <v>0</v>
      </c>
      <c r="J1765" s="11">
        <f t="shared" si="108"/>
        <v>3</v>
      </c>
      <c r="K1765" s="11">
        <f t="shared" si="109"/>
        <v>17</v>
      </c>
      <c r="L1765" s="12">
        <f t="shared" si="111"/>
        <v>2.1064947187211271</v>
      </c>
      <c r="M1765" s="13" cm="1">
        <f t="array" ref="M1765">BaseInfo!$C$10*(1-E1765)*INDEX(BaseInfo!$E$21:$AB$21,K1765)*INDEX(BaseInfo!$E$25:$P$25,J1765)/L1765/MIN(H1765,130)/BaseInfo!$C$6*1000000/3600-IF(I1765&lt;0.1,BaseInfo!$C$15/MIN(H1765,130)*3600,0)</f>
        <v>92.581324870383341</v>
      </c>
    </row>
    <row r="1766" spans="1:13" x14ac:dyDescent="0.25">
      <c r="A1766" s="1">
        <v>3</v>
      </c>
      <c r="B1766" s="1">
        <v>15</v>
      </c>
      <c r="C1766" s="1">
        <v>13</v>
      </c>
      <c r="D1766" s="5">
        <f>DATE(BaseInfo!$C$8,A1766,B1766)+TIME(C1766-1,0,0) + TIME(BaseInfo!$C$12,BaseInfo!$C$13,0)</f>
        <v>44635.729166666664</v>
      </c>
      <c r="E1766" s="2">
        <f t="shared" si="110"/>
        <v>0</v>
      </c>
      <c r="F1766" s="2">
        <v>-0.85</v>
      </c>
      <c r="G1766" s="2">
        <v>1.7849999999999999</v>
      </c>
      <c r="H1766" s="1">
        <v>68.39</v>
      </c>
      <c r="I1766" s="4">
        <v>0</v>
      </c>
      <c r="J1766" s="11">
        <f t="shared" si="108"/>
        <v>3</v>
      </c>
      <c r="K1766" s="11">
        <f t="shared" si="109"/>
        <v>18</v>
      </c>
      <c r="L1766" s="12">
        <f t="shared" si="111"/>
        <v>1.9770495694342112</v>
      </c>
      <c r="M1766" s="13" cm="1">
        <f t="array" ref="M1766">BaseInfo!$C$10*(1-E1766)*INDEX(BaseInfo!$E$21:$AB$21,K1766)*INDEX(BaseInfo!$E$25:$P$25,J1766)/L1766/MIN(H1766,130)/BaseInfo!$C$6*1000000/3600-IF(I1766&lt;0.1,BaseInfo!$C$15/MIN(H1766,130)*3600,0)</f>
        <v>187.85142143327525</v>
      </c>
    </row>
    <row r="1767" spans="1:13" x14ac:dyDescent="0.25">
      <c r="A1767" s="1">
        <v>3</v>
      </c>
      <c r="B1767" s="1">
        <v>15</v>
      </c>
      <c r="C1767" s="1">
        <v>14</v>
      </c>
      <c r="D1767" s="5">
        <f>DATE(BaseInfo!$C$8,A1767,B1767)+TIME(C1767-1,0,0) + TIME(BaseInfo!$C$12,BaseInfo!$C$13,0)</f>
        <v>44635.770833333328</v>
      </c>
      <c r="E1767" s="2">
        <f t="shared" si="110"/>
        <v>0</v>
      </c>
      <c r="F1767" s="2">
        <v>-0.68</v>
      </c>
      <c r="G1767" s="2">
        <v>2.2370000000000001</v>
      </c>
      <c r="H1767" s="1">
        <v>37.936</v>
      </c>
      <c r="I1767" s="4">
        <v>0</v>
      </c>
      <c r="J1767" s="11">
        <f t="shared" si="108"/>
        <v>3</v>
      </c>
      <c r="K1767" s="11">
        <f t="shared" si="109"/>
        <v>19</v>
      </c>
      <c r="L1767" s="12">
        <f t="shared" si="111"/>
        <v>2.3380695028163725</v>
      </c>
      <c r="M1767" s="13" cm="1">
        <f t="array" ref="M1767">BaseInfo!$C$10*(1-E1767)*INDEX(BaseInfo!$E$21:$AB$21,K1767)*INDEX(BaseInfo!$E$25:$P$25,J1767)/L1767/MIN(H1767,130)/BaseInfo!$C$6*1000000/3600-IF(I1767&lt;0.1,BaseInfo!$C$15/MIN(H1767,130)*3600,0)</f>
        <v>284.89690853526974</v>
      </c>
    </row>
    <row r="1768" spans="1:13" x14ac:dyDescent="0.25">
      <c r="A1768" s="1">
        <v>3</v>
      </c>
      <c r="B1768" s="1">
        <v>15</v>
      </c>
      <c r="C1768" s="1">
        <v>15</v>
      </c>
      <c r="D1768" s="5">
        <f>DATE(BaseInfo!$C$8,A1768,B1768)+TIME(C1768-1,0,0) + TIME(BaseInfo!$C$12,BaseInfo!$C$13,0)</f>
        <v>44635.8125</v>
      </c>
      <c r="E1768" s="2">
        <f t="shared" si="110"/>
        <v>0</v>
      </c>
      <c r="F1768" s="2">
        <v>-9.1999999999999998E-2</v>
      </c>
      <c r="G1768" s="2">
        <v>2.653</v>
      </c>
      <c r="H1768" s="1">
        <v>37.497</v>
      </c>
      <c r="I1768" s="4">
        <v>0</v>
      </c>
      <c r="J1768" s="11">
        <f t="shared" si="108"/>
        <v>3</v>
      </c>
      <c r="K1768" s="11">
        <f t="shared" si="109"/>
        <v>20</v>
      </c>
      <c r="L1768" s="12">
        <f t="shared" si="111"/>
        <v>2.6545946959940983</v>
      </c>
      <c r="M1768" s="13" cm="1">
        <f t="array" ref="M1768">BaseInfo!$C$10*(1-E1768)*INDEX(BaseInfo!$E$21:$AB$21,K1768)*INDEX(BaseInfo!$E$25:$P$25,J1768)/L1768/MIN(H1768,130)/BaseInfo!$C$6*1000000/3600-IF(I1768&lt;0.1,BaseInfo!$C$15/MIN(H1768,130)*3600,0)</f>
        <v>217.74365404307116</v>
      </c>
    </row>
    <row r="1769" spans="1:13" x14ac:dyDescent="0.25">
      <c r="A1769" s="1">
        <v>3</v>
      </c>
      <c r="B1769" s="1">
        <v>15</v>
      </c>
      <c r="C1769" s="1">
        <v>16</v>
      </c>
      <c r="D1769" s="5">
        <f>DATE(BaseInfo!$C$8,A1769,B1769)+TIME(C1769-1,0,0) + TIME(BaseInfo!$C$12,BaseInfo!$C$13,0)</f>
        <v>44635.854166666664</v>
      </c>
      <c r="E1769" s="2">
        <f t="shared" si="110"/>
        <v>0</v>
      </c>
      <c r="F1769" s="2">
        <v>1.72</v>
      </c>
      <c r="G1769" s="2">
        <v>2.65</v>
      </c>
      <c r="H1769" s="1">
        <v>37.273000000000003</v>
      </c>
      <c r="I1769" s="4">
        <v>0</v>
      </c>
      <c r="J1769" s="11">
        <f t="shared" si="108"/>
        <v>3</v>
      </c>
      <c r="K1769" s="11">
        <f t="shared" si="109"/>
        <v>21</v>
      </c>
      <c r="L1769" s="12">
        <f t="shared" si="111"/>
        <v>3.1592562415859846</v>
      </c>
      <c r="M1769" s="13" cm="1">
        <f t="array" ref="M1769">BaseInfo!$C$10*(1-E1769)*INDEX(BaseInfo!$E$21:$AB$21,K1769)*INDEX(BaseInfo!$E$25:$P$25,J1769)/L1769/MIN(H1769,130)/BaseInfo!$C$6*1000000/3600-IF(I1769&lt;0.1,BaseInfo!$C$15/MIN(H1769,130)*3600,0)</f>
        <v>138.16946372342645</v>
      </c>
    </row>
    <row r="1770" spans="1:13" x14ac:dyDescent="0.25">
      <c r="A1770" s="1">
        <v>3</v>
      </c>
      <c r="B1770" s="1">
        <v>15</v>
      </c>
      <c r="C1770" s="1">
        <v>17</v>
      </c>
      <c r="D1770" s="5">
        <f>DATE(BaseInfo!$C$8,A1770,B1770)+TIME(C1770-1,0,0) + TIME(BaseInfo!$C$12,BaseInfo!$C$13,0)</f>
        <v>44635.895833333328</v>
      </c>
      <c r="E1770" s="2">
        <f t="shared" si="110"/>
        <v>0</v>
      </c>
      <c r="F1770" s="2">
        <v>2.2509999999999999</v>
      </c>
      <c r="G1770" s="2">
        <v>2.6219999999999999</v>
      </c>
      <c r="H1770" s="1">
        <v>37.052</v>
      </c>
      <c r="I1770" s="4">
        <v>0</v>
      </c>
      <c r="J1770" s="11">
        <f t="shared" si="108"/>
        <v>3</v>
      </c>
      <c r="K1770" s="11">
        <f t="shared" si="109"/>
        <v>22</v>
      </c>
      <c r="L1770" s="12">
        <f t="shared" si="111"/>
        <v>3.4557032569362778</v>
      </c>
      <c r="M1770" s="13" cm="1">
        <f t="array" ref="M1770">BaseInfo!$C$10*(1-E1770)*INDEX(BaseInfo!$E$21:$AB$21,K1770)*INDEX(BaseInfo!$E$25:$P$25,J1770)/L1770/MIN(H1770,130)/BaseInfo!$C$6*1000000/3600-IF(I1770&lt;0.1,BaseInfo!$C$15/MIN(H1770,130)*3600,0)</f>
        <v>85.450762993213075</v>
      </c>
    </row>
    <row r="1771" spans="1:13" x14ac:dyDescent="0.25">
      <c r="A1771" s="1">
        <v>3</v>
      </c>
      <c r="B1771" s="1">
        <v>15</v>
      </c>
      <c r="C1771" s="1">
        <v>18</v>
      </c>
      <c r="D1771" s="5">
        <f>DATE(BaseInfo!$C$8,A1771,B1771)+TIME(C1771-1,0,0) + TIME(BaseInfo!$C$12,BaseInfo!$C$13,0)</f>
        <v>44635.9375</v>
      </c>
      <c r="E1771" s="2">
        <f t="shared" si="110"/>
        <v>0</v>
      </c>
      <c r="F1771" s="2">
        <v>2.351</v>
      </c>
      <c r="G1771" s="2">
        <v>2.5779999999999998</v>
      </c>
      <c r="H1771" s="1">
        <v>36.872</v>
      </c>
      <c r="I1771" s="4">
        <v>0</v>
      </c>
      <c r="J1771" s="11">
        <f t="shared" si="108"/>
        <v>3</v>
      </c>
      <c r="K1771" s="11">
        <f t="shared" si="109"/>
        <v>23</v>
      </c>
      <c r="L1771" s="12">
        <f t="shared" si="111"/>
        <v>3.4890235023570706</v>
      </c>
      <c r="M1771" s="13" cm="1">
        <f t="array" ref="M1771">BaseInfo!$C$10*(1-E1771)*INDEX(BaseInfo!$E$21:$AB$21,K1771)*INDEX(BaseInfo!$E$25:$P$25,J1771)/L1771/MIN(H1771,130)/BaseInfo!$C$6*1000000/3600-IF(I1771&lt;0.1,BaseInfo!$C$15/MIN(H1771,130)*3600,0)</f>
        <v>30.829980977559984</v>
      </c>
    </row>
    <row r="1772" spans="1:13" x14ac:dyDescent="0.25">
      <c r="A1772" s="1">
        <v>3</v>
      </c>
      <c r="B1772" s="1">
        <v>15</v>
      </c>
      <c r="C1772" s="1">
        <v>19</v>
      </c>
      <c r="D1772" s="5">
        <f>DATE(BaseInfo!$C$8,A1772,B1772)+TIME(C1772-1,0,0) + TIME(BaseInfo!$C$12,BaseInfo!$C$13,0)</f>
        <v>44635.979166666664</v>
      </c>
      <c r="E1772" s="2">
        <f t="shared" si="110"/>
        <v>0</v>
      </c>
      <c r="F1772" s="2">
        <v>2.3140000000000001</v>
      </c>
      <c r="G1772" s="2">
        <v>2.4460000000000002</v>
      </c>
      <c r="H1772" s="1">
        <v>36.747999999999998</v>
      </c>
      <c r="I1772" s="4">
        <v>0</v>
      </c>
      <c r="J1772" s="11">
        <f t="shared" si="108"/>
        <v>3</v>
      </c>
      <c r="K1772" s="11">
        <f t="shared" si="109"/>
        <v>24</v>
      </c>
      <c r="L1772" s="12">
        <f t="shared" si="111"/>
        <v>3.3671222134042003</v>
      </c>
      <c r="M1772" s="13" cm="1">
        <f t="array" ref="M1772">BaseInfo!$C$10*(1-E1772)*INDEX(BaseInfo!$E$21:$AB$21,K1772)*INDEX(BaseInfo!$E$25:$P$25,J1772)/L1772/MIN(H1772,130)/BaseInfo!$C$6*1000000/3600-IF(I1772&lt;0.1,BaseInfo!$C$15/MIN(H1772,130)*3600,0)</f>
        <v>4.2718966810433443</v>
      </c>
    </row>
    <row r="1773" spans="1:13" x14ac:dyDescent="0.25">
      <c r="A1773" s="1">
        <v>3</v>
      </c>
      <c r="B1773" s="1">
        <v>15</v>
      </c>
      <c r="C1773" s="1">
        <v>20</v>
      </c>
      <c r="D1773" s="5">
        <f>DATE(BaseInfo!$C$8,A1773,B1773)+TIME(C1773-1,0,0) + TIME(BaseInfo!$C$12,BaseInfo!$C$13,0)</f>
        <v>44636.020833333328</v>
      </c>
      <c r="E1773" s="2">
        <f t="shared" si="110"/>
        <v>0</v>
      </c>
      <c r="F1773" s="2">
        <v>2.12</v>
      </c>
      <c r="G1773" s="2">
        <v>2.3540000000000001</v>
      </c>
      <c r="H1773" s="1">
        <v>36.668999999999997</v>
      </c>
      <c r="I1773" s="4">
        <v>0</v>
      </c>
      <c r="J1773" s="11">
        <f t="shared" si="108"/>
        <v>3</v>
      </c>
      <c r="K1773" s="11">
        <f t="shared" si="109"/>
        <v>1</v>
      </c>
      <c r="L1773" s="12">
        <f t="shared" si="111"/>
        <v>3.1679198222177281</v>
      </c>
      <c r="M1773" s="13" cm="1">
        <f t="array" ref="M1773">BaseInfo!$C$10*(1-E1773)*INDEX(BaseInfo!$E$21:$AB$21,K1773)*INDEX(BaseInfo!$E$25:$P$25,J1773)/L1773/MIN(H1773,130)/BaseInfo!$C$6*1000000/3600-IF(I1773&lt;0.1,BaseInfo!$C$15/MIN(H1773,130)*3600,0)</f>
        <v>5.1676396422956863</v>
      </c>
    </row>
    <row r="1774" spans="1:13" x14ac:dyDescent="0.25">
      <c r="A1774" s="1">
        <v>3</v>
      </c>
      <c r="B1774" s="1">
        <v>15</v>
      </c>
      <c r="C1774" s="1">
        <v>21</v>
      </c>
      <c r="D1774" s="5">
        <f>DATE(BaseInfo!$C$8,A1774,B1774)+TIME(C1774-1,0,0) + TIME(BaseInfo!$C$12,BaseInfo!$C$13,0)</f>
        <v>44636.0625</v>
      </c>
      <c r="E1774" s="2">
        <f t="shared" si="110"/>
        <v>0</v>
      </c>
      <c r="F1774" s="2">
        <v>1.927</v>
      </c>
      <c r="G1774" s="2">
        <v>2.569</v>
      </c>
      <c r="H1774" s="1">
        <v>36.616999999999997</v>
      </c>
      <c r="I1774" s="4">
        <v>0</v>
      </c>
      <c r="J1774" s="11">
        <f t="shared" si="108"/>
        <v>3</v>
      </c>
      <c r="K1774" s="11">
        <f t="shared" si="109"/>
        <v>2</v>
      </c>
      <c r="L1774" s="12">
        <f t="shared" si="111"/>
        <v>3.2114000062278136</v>
      </c>
      <c r="M1774" s="13" cm="1">
        <f t="array" ref="M1774">BaseInfo!$C$10*(1-E1774)*INDEX(BaseInfo!$E$21:$AB$21,K1774)*INDEX(BaseInfo!$E$25:$P$25,J1774)/L1774/MIN(H1774,130)/BaseInfo!$C$6*1000000/3600-IF(I1774&lt;0.1,BaseInfo!$C$15/MIN(H1774,130)*3600,0)</f>
        <v>4.9718006829934271</v>
      </c>
    </row>
    <row r="1775" spans="1:13" x14ac:dyDescent="0.25">
      <c r="A1775" s="1">
        <v>3</v>
      </c>
      <c r="B1775" s="1">
        <v>15</v>
      </c>
      <c r="C1775" s="1">
        <v>22</v>
      </c>
      <c r="D1775" s="5">
        <f>DATE(BaseInfo!$C$8,A1775,B1775)+TIME(C1775-1,0,0) + TIME(BaseInfo!$C$12,BaseInfo!$C$13,0)</f>
        <v>44636.104166666664</v>
      </c>
      <c r="E1775" s="2">
        <f t="shared" si="110"/>
        <v>0</v>
      </c>
      <c r="F1775" s="2">
        <v>1.1020000000000001</v>
      </c>
      <c r="G1775" s="2">
        <v>2.8380000000000001</v>
      </c>
      <c r="H1775" s="1">
        <v>36.548999999999999</v>
      </c>
      <c r="I1775" s="4">
        <v>0</v>
      </c>
      <c r="J1775" s="11">
        <f t="shared" si="108"/>
        <v>3</v>
      </c>
      <c r="K1775" s="11">
        <f t="shared" si="109"/>
        <v>3</v>
      </c>
      <c r="L1775" s="12">
        <f t="shared" si="111"/>
        <v>3.0444454339008935</v>
      </c>
      <c r="M1775" s="13" cm="1">
        <f t="array" ref="M1775">BaseInfo!$C$10*(1-E1775)*INDEX(BaseInfo!$E$21:$AB$21,K1775)*INDEX(BaseInfo!$E$25:$P$25,J1775)/L1775/MIN(H1775,130)/BaseInfo!$C$6*1000000/3600-IF(I1775&lt;0.1,BaseInfo!$C$15/MIN(H1775,130)*3600,0)</f>
        <v>5.7943604306909364</v>
      </c>
    </row>
    <row r="1776" spans="1:13" x14ac:dyDescent="0.25">
      <c r="A1776" s="1">
        <v>3</v>
      </c>
      <c r="B1776" s="1">
        <v>15</v>
      </c>
      <c r="C1776" s="1">
        <v>23</v>
      </c>
      <c r="D1776" s="5">
        <f>DATE(BaseInfo!$C$8,A1776,B1776)+TIME(C1776-1,0,0) + TIME(BaseInfo!$C$12,BaseInfo!$C$13,0)</f>
        <v>44636.145833333328</v>
      </c>
      <c r="E1776" s="2">
        <f t="shared" si="110"/>
        <v>0</v>
      </c>
      <c r="F1776" s="2">
        <v>0.187</v>
      </c>
      <c r="G1776" s="2">
        <v>2.8420000000000001</v>
      </c>
      <c r="H1776" s="1">
        <v>36.482999999999997</v>
      </c>
      <c r="I1776" s="4">
        <v>0</v>
      </c>
      <c r="J1776" s="11">
        <f t="shared" si="108"/>
        <v>3</v>
      </c>
      <c r="K1776" s="11">
        <f t="shared" si="109"/>
        <v>4</v>
      </c>
      <c r="L1776" s="12">
        <f t="shared" si="111"/>
        <v>2.8481455370117588</v>
      </c>
      <c r="M1776" s="13" cm="1">
        <f t="array" ref="M1776">BaseInfo!$C$10*(1-E1776)*INDEX(BaseInfo!$E$21:$AB$21,K1776)*INDEX(BaseInfo!$E$25:$P$25,J1776)/L1776/MIN(H1776,130)/BaseInfo!$C$6*1000000/3600-IF(I1776&lt;0.1,BaseInfo!$C$15/MIN(H1776,130)*3600,0)</f>
        <v>6.8850196040230021</v>
      </c>
    </row>
    <row r="1777" spans="1:13" x14ac:dyDescent="0.25">
      <c r="A1777" s="1">
        <v>3</v>
      </c>
      <c r="B1777" s="1">
        <v>15</v>
      </c>
      <c r="C1777" s="1">
        <v>24</v>
      </c>
      <c r="D1777" s="5">
        <f>DATE(BaseInfo!$C$8,A1777,B1777)+TIME(C1777-1,0,0) + TIME(BaseInfo!$C$12,BaseInfo!$C$13,0)</f>
        <v>44636.1875</v>
      </c>
      <c r="E1777" s="2">
        <f t="shared" si="110"/>
        <v>0</v>
      </c>
      <c r="F1777" s="2">
        <v>-1.004</v>
      </c>
      <c r="G1777" s="2">
        <v>2.46</v>
      </c>
      <c r="H1777" s="1">
        <v>36.418999999999997</v>
      </c>
      <c r="I1777" s="4">
        <v>0</v>
      </c>
      <c r="J1777" s="11">
        <f t="shared" si="108"/>
        <v>3</v>
      </c>
      <c r="K1777" s="11">
        <f t="shared" si="109"/>
        <v>5</v>
      </c>
      <c r="L1777" s="12">
        <f t="shared" si="111"/>
        <v>2.6569937899814522</v>
      </c>
      <c r="M1777" s="13" cm="1">
        <f t="array" ref="M1777">BaseInfo!$C$10*(1-E1777)*INDEX(BaseInfo!$E$21:$AB$21,K1777)*INDEX(BaseInfo!$E$25:$P$25,J1777)/L1777/MIN(H1777,130)/BaseInfo!$C$6*1000000/3600-IF(I1777&lt;0.1,BaseInfo!$C$15/MIN(H1777,130)*3600,0)</f>
        <v>44.083307176771292</v>
      </c>
    </row>
    <row r="1778" spans="1:13" x14ac:dyDescent="0.25">
      <c r="A1778" s="1">
        <v>3</v>
      </c>
      <c r="B1778" s="1">
        <v>16</v>
      </c>
      <c r="C1778" s="1">
        <v>1</v>
      </c>
      <c r="D1778" s="5">
        <f>DATE(BaseInfo!$C$8,A1778,B1778)+TIME(C1778-1,0,0) + TIME(BaseInfo!$C$12,BaseInfo!$C$13,0)</f>
        <v>44636.229166666664</v>
      </c>
      <c r="E1778" s="2">
        <f t="shared" si="110"/>
        <v>0</v>
      </c>
      <c r="F1778" s="2">
        <v>-1.847</v>
      </c>
      <c r="G1778" s="2">
        <v>1.5109999999999999</v>
      </c>
      <c r="H1778" s="1">
        <v>36.371000000000002</v>
      </c>
      <c r="I1778" s="4">
        <v>0</v>
      </c>
      <c r="J1778" s="11">
        <f t="shared" si="108"/>
        <v>3</v>
      </c>
      <c r="K1778" s="11">
        <f t="shared" si="109"/>
        <v>6</v>
      </c>
      <c r="L1778" s="12">
        <f t="shared" si="111"/>
        <v>2.3863214368563175</v>
      </c>
      <c r="M1778" s="13" cm="1">
        <f t="array" ref="M1778">BaseInfo!$C$10*(1-E1778)*INDEX(BaseInfo!$E$21:$AB$21,K1778)*INDEX(BaseInfo!$E$25:$P$25,J1778)/L1778/MIN(H1778,130)/BaseInfo!$C$6*1000000/3600-IF(I1778&lt;0.1,BaseInfo!$C$15/MIN(H1778,130)*3600,0)</f>
        <v>90.383664684378431</v>
      </c>
    </row>
    <row r="1779" spans="1:13" x14ac:dyDescent="0.25">
      <c r="A1779" s="1">
        <v>3</v>
      </c>
      <c r="B1779" s="1">
        <v>16</v>
      </c>
      <c r="C1779" s="1">
        <v>2</v>
      </c>
      <c r="D1779" s="5">
        <f>DATE(BaseInfo!$C$8,A1779,B1779)+TIME(C1779-1,0,0) + TIME(BaseInfo!$C$12,BaseInfo!$C$13,0)</f>
        <v>44636.270833333328</v>
      </c>
      <c r="E1779" s="2">
        <f t="shared" si="110"/>
        <v>0</v>
      </c>
      <c r="F1779" s="2">
        <v>-1.8169999999999999</v>
      </c>
      <c r="G1779" s="2">
        <v>0.51</v>
      </c>
      <c r="H1779" s="1">
        <v>39.332999999999998</v>
      </c>
      <c r="I1779" s="4">
        <v>0</v>
      </c>
      <c r="J1779" s="11">
        <f t="shared" si="108"/>
        <v>3</v>
      </c>
      <c r="K1779" s="11">
        <f t="shared" si="109"/>
        <v>7</v>
      </c>
      <c r="L1779" s="12">
        <f t="shared" si="111"/>
        <v>1.8872172635920856</v>
      </c>
      <c r="M1779" s="13" cm="1">
        <f t="array" ref="M1779">BaseInfo!$C$10*(1-E1779)*INDEX(BaseInfo!$E$21:$AB$21,K1779)*INDEX(BaseInfo!$E$25:$P$25,J1779)/L1779/MIN(H1779,130)/BaseInfo!$C$6*1000000/3600-IF(I1779&lt;0.1,BaseInfo!$C$15/MIN(H1779,130)*3600,0)</f>
        <v>155.00262493184519</v>
      </c>
    </row>
    <row r="1780" spans="1:13" x14ac:dyDescent="0.25">
      <c r="A1780" s="1">
        <v>3</v>
      </c>
      <c r="B1780" s="1">
        <v>16</v>
      </c>
      <c r="C1780" s="1">
        <v>3</v>
      </c>
      <c r="D1780" s="5">
        <f>DATE(BaseInfo!$C$8,A1780,B1780)+TIME(C1780-1,0,0) + TIME(BaseInfo!$C$12,BaseInfo!$C$13,0)</f>
        <v>44636.3125</v>
      </c>
      <c r="E1780" s="2">
        <f t="shared" si="110"/>
        <v>0</v>
      </c>
      <c r="F1780" s="2">
        <v>-1.669</v>
      </c>
      <c r="G1780" s="2">
        <v>0.28399999999999997</v>
      </c>
      <c r="H1780" s="1">
        <v>98.685000000000002</v>
      </c>
      <c r="I1780" s="4">
        <v>0</v>
      </c>
      <c r="J1780" s="11">
        <f t="shared" si="108"/>
        <v>3</v>
      </c>
      <c r="K1780" s="11">
        <f t="shared" si="109"/>
        <v>8</v>
      </c>
      <c r="L1780" s="12">
        <f t="shared" si="111"/>
        <v>1.6929905492943544</v>
      </c>
      <c r="M1780" s="13" cm="1">
        <f t="array" ref="M1780">BaseInfo!$C$10*(1-E1780)*INDEX(BaseInfo!$E$21:$AB$21,K1780)*INDEX(BaseInfo!$E$25:$P$25,J1780)/L1780/MIN(H1780,130)/BaseInfo!$C$6*1000000/3600-IF(I1780&lt;0.1,BaseInfo!$C$15/MIN(H1780,130)*3600,0)</f>
        <v>100.54298372519791</v>
      </c>
    </row>
    <row r="1781" spans="1:13" x14ac:dyDescent="0.25">
      <c r="A1781" s="1">
        <v>3</v>
      </c>
      <c r="B1781" s="1">
        <v>16</v>
      </c>
      <c r="C1781" s="1">
        <v>4</v>
      </c>
      <c r="D1781" s="5">
        <f>DATE(BaseInfo!$C$8,A1781,B1781)+TIME(C1781-1,0,0) + TIME(BaseInfo!$C$12,BaseInfo!$C$13,0)</f>
        <v>44636.354166666664</v>
      </c>
      <c r="E1781" s="2">
        <f t="shared" si="110"/>
        <v>0</v>
      </c>
      <c r="F1781" s="2">
        <v>-1.397</v>
      </c>
      <c r="G1781" s="2">
        <v>1.4330000000000001</v>
      </c>
      <c r="H1781" s="1">
        <v>248.489</v>
      </c>
      <c r="I1781" s="4">
        <v>0</v>
      </c>
      <c r="J1781" s="11">
        <f t="shared" si="108"/>
        <v>3</v>
      </c>
      <c r="K1781" s="11">
        <f t="shared" si="109"/>
        <v>9</v>
      </c>
      <c r="L1781" s="12">
        <f t="shared" si="111"/>
        <v>2.001274094171011</v>
      </c>
      <c r="M1781" s="13" cm="1">
        <f t="array" ref="M1781">BaseInfo!$C$10*(1-E1781)*INDEX(BaseInfo!$E$21:$AB$21,K1781)*INDEX(BaseInfo!$E$25:$P$25,J1781)/L1781/MIN(H1781,130)/BaseInfo!$C$6*1000000/3600-IF(I1781&lt;0.1,BaseInfo!$C$15/MIN(H1781,130)*3600,0)</f>
        <v>84.21271578408043</v>
      </c>
    </row>
    <row r="1782" spans="1:13" x14ac:dyDescent="0.25">
      <c r="A1782" s="1">
        <v>3</v>
      </c>
      <c r="B1782" s="1">
        <v>16</v>
      </c>
      <c r="C1782" s="1">
        <v>5</v>
      </c>
      <c r="D1782" s="5">
        <f>DATE(BaseInfo!$C$8,A1782,B1782)+TIME(C1782-1,0,0) + TIME(BaseInfo!$C$12,BaseInfo!$C$13,0)</f>
        <v>44636.395833333328</v>
      </c>
      <c r="E1782" s="2">
        <f t="shared" si="110"/>
        <v>0</v>
      </c>
      <c r="F1782" s="2">
        <v>-0.93100000000000005</v>
      </c>
      <c r="G1782" s="2">
        <v>2.085</v>
      </c>
      <c r="H1782" s="1">
        <v>402.22199999999998</v>
      </c>
      <c r="I1782" s="4">
        <v>0</v>
      </c>
      <c r="J1782" s="11">
        <f t="shared" si="108"/>
        <v>3</v>
      </c>
      <c r="K1782" s="11">
        <f t="shared" si="109"/>
        <v>10</v>
      </c>
      <c r="L1782" s="12">
        <f t="shared" si="111"/>
        <v>2.2834154243150762</v>
      </c>
      <c r="M1782" s="13" cm="1">
        <f t="array" ref="M1782">BaseInfo!$C$10*(1-E1782)*INDEX(BaseInfo!$E$21:$AB$21,K1782)*INDEX(BaseInfo!$E$25:$P$25,J1782)/L1782/MIN(H1782,130)/BaseInfo!$C$6*1000000/3600-IF(I1782&lt;0.1,BaseInfo!$C$15/MIN(H1782,130)*3600,0)</f>
        <v>85.193493728095362</v>
      </c>
    </row>
    <row r="1783" spans="1:13" x14ac:dyDescent="0.25">
      <c r="A1783" s="1">
        <v>3</v>
      </c>
      <c r="B1783" s="1">
        <v>16</v>
      </c>
      <c r="C1783" s="1">
        <v>6</v>
      </c>
      <c r="D1783" s="5">
        <f>DATE(BaseInfo!$C$8,A1783,B1783)+TIME(C1783-1,0,0) + TIME(BaseInfo!$C$12,BaseInfo!$C$13,0)</f>
        <v>44636.4375</v>
      </c>
      <c r="E1783" s="2">
        <f t="shared" si="110"/>
        <v>0</v>
      </c>
      <c r="F1783" s="2">
        <v>-0.83</v>
      </c>
      <c r="G1783" s="2">
        <v>2.3220000000000001</v>
      </c>
      <c r="H1783" s="1">
        <v>579.255</v>
      </c>
      <c r="I1783" s="4">
        <v>0</v>
      </c>
      <c r="J1783" s="11">
        <f t="shared" si="108"/>
        <v>3</v>
      </c>
      <c r="K1783" s="11">
        <f t="shared" si="109"/>
        <v>11</v>
      </c>
      <c r="L1783" s="12">
        <f t="shared" si="111"/>
        <v>2.4658840199814751</v>
      </c>
      <c r="M1783" s="13" cm="1">
        <f t="array" ref="M1783">BaseInfo!$C$10*(1-E1783)*INDEX(BaseInfo!$E$21:$AB$21,K1783)*INDEX(BaseInfo!$E$25:$P$25,J1783)/L1783/MIN(H1783,130)/BaseInfo!$C$6*1000000/3600-IF(I1783&lt;0.1,BaseInfo!$C$15/MIN(H1783,130)*3600,0)</f>
        <v>62.39375021589472</v>
      </c>
    </row>
    <row r="1784" spans="1:13" x14ac:dyDescent="0.25">
      <c r="A1784" s="1">
        <v>3</v>
      </c>
      <c r="B1784" s="1">
        <v>16</v>
      </c>
      <c r="C1784" s="1">
        <v>7</v>
      </c>
      <c r="D1784" s="5">
        <f>DATE(BaseInfo!$C$8,A1784,B1784)+TIME(C1784-1,0,0) + TIME(BaseInfo!$C$12,BaseInfo!$C$13,0)</f>
        <v>44636.479166666664</v>
      </c>
      <c r="E1784" s="2">
        <f t="shared" si="110"/>
        <v>0</v>
      </c>
      <c r="F1784" s="2">
        <v>-0.74199999999999999</v>
      </c>
      <c r="G1784" s="2">
        <v>2.097</v>
      </c>
      <c r="H1784" s="1">
        <v>788.44200000000001</v>
      </c>
      <c r="I1784" s="4">
        <v>0</v>
      </c>
      <c r="J1784" s="11">
        <f t="shared" si="108"/>
        <v>3</v>
      </c>
      <c r="K1784" s="11">
        <f t="shared" si="109"/>
        <v>12</v>
      </c>
      <c r="L1784" s="12">
        <f t="shared" si="111"/>
        <v>2.2244039651106537</v>
      </c>
      <c r="M1784" s="13" cm="1">
        <f t="array" ref="M1784">BaseInfo!$C$10*(1-E1784)*INDEX(BaseInfo!$E$21:$AB$21,K1784)*INDEX(BaseInfo!$E$25:$P$25,J1784)/L1784/MIN(H1784,130)/BaseInfo!$C$6*1000000/3600-IF(I1784&lt;0.1,BaseInfo!$C$15/MIN(H1784,130)*3600,0)</f>
        <v>57.428300803975922</v>
      </c>
    </row>
    <row r="1785" spans="1:13" x14ac:dyDescent="0.25">
      <c r="A1785" s="1">
        <v>3</v>
      </c>
      <c r="B1785" s="1">
        <v>16</v>
      </c>
      <c r="C1785" s="1">
        <v>8</v>
      </c>
      <c r="D1785" s="5">
        <f>DATE(BaseInfo!$C$8,A1785,B1785)+TIME(C1785-1,0,0) + TIME(BaseInfo!$C$12,BaseInfo!$C$13,0)</f>
        <v>44636.520833333328</v>
      </c>
      <c r="E1785" s="2">
        <f t="shared" si="110"/>
        <v>0</v>
      </c>
      <c r="F1785" s="2">
        <v>-0.497</v>
      </c>
      <c r="G1785" s="2">
        <v>1.8149999999999999</v>
      </c>
      <c r="H1785" s="1">
        <v>1101.1559999999999</v>
      </c>
      <c r="I1785" s="4">
        <v>0</v>
      </c>
      <c r="J1785" s="11">
        <f t="shared" si="108"/>
        <v>3</v>
      </c>
      <c r="K1785" s="11">
        <f t="shared" si="109"/>
        <v>13</v>
      </c>
      <c r="L1785" s="12">
        <f t="shared" si="111"/>
        <v>1.8818166754495507</v>
      </c>
      <c r="M1785" s="13" cm="1">
        <f t="array" ref="M1785">BaseInfo!$C$10*(1-E1785)*INDEX(BaseInfo!$E$21:$AB$21,K1785)*INDEX(BaseInfo!$E$25:$P$25,J1785)/L1785/MIN(H1785,130)/BaseInfo!$C$6*1000000/3600-IF(I1785&lt;0.1,BaseInfo!$C$15/MIN(H1785,130)*3600,0)</f>
        <v>68.387343443465198</v>
      </c>
    </row>
    <row r="1786" spans="1:13" x14ac:dyDescent="0.25">
      <c r="A1786" s="1">
        <v>3</v>
      </c>
      <c r="B1786" s="1">
        <v>16</v>
      </c>
      <c r="C1786" s="1">
        <v>9</v>
      </c>
      <c r="D1786" s="5">
        <f>DATE(BaseInfo!$C$8,A1786,B1786)+TIME(C1786-1,0,0) + TIME(BaseInfo!$C$12,BaseInfo!$C$13,0)</f>
        <v>44636.5625</v>
      </c>
      <c r="E1786" s="2">
        <f t="shared" si="110"/>
        <v>0</v>
      </c>
      <c r="F1786" s="2">
        <v>-0.20200000000000001</v>
      </c>
      <c r="G1786" s="2">
        <v>1.7330000000000001</v>
      </c>
      <c r="H1786" s="1">
        <v>1389.672</v>
      </c>
      <c r="I1786" s="4">
        <v>0</v>
      </c>
      <c r="J1786" s="11">
        <f t="shared" si="108"/>
        <v>3</v>
      </c>
      <c r="K1786" s="11">
        <f t="shared" si="109"/>
        <v>14</v>
      </c>
      <c r="L1786" s="12">
        <f t="shared" si="111"/>
        <v>1.7447329308521693</v>
      </c>
      <c r="M1786" s="13" cm="1">
        <f t="array" ref="M1786">BaseInfo!$C$10*(1-E1786)*INDEX(BaseInfo!$E$21:$AB$21,K1786)*INDEX(BaseInfo!$E$25:$P$25,J1786)/L1786/MIN(H1786,130)/BaseInfo!$C$6*1000000/3600-IF(I1786&lt;0.1,BaseInfo!$C$15/MIN(H1786,130)*3600,0)</f>
        <v>73.978118669467008</v>
      </c>
    </row>
    <row r="1787" spans="1:13" x14ac:dyDescent="0.25">
      <c r="A1787" s="1">
        <v>3</v>
      </c>
      <c r="B1787" s="1">
        <v>16</v>
      </c>
      <c r="C1787" s="1">
        <v>10</v>
      </c>
      <c r="D1787" s="5">
        <f>DATE(BaseInfo!$C$8,A1787,B1787)+TIME(C1787-1,0,0) + TIME(BaseInfo!$C$12,BaseInfo!$C$13,0)</f>
        <v>44636.604166666664</v>
      </c>
      <c r="E1787" s="2">
        <f t="shared" si="110"/>
        <v>0</v>
      </c>
      <c r="F1787" s="2">
        <v>-3.5000000000000003E-2</v>
      </c>
      <c r="G1787" s="2">
        <v>1.851</v>
      </c>
      <c r="H1787" s="1">
        <v>1483.2190000000001</v>
      </c>
      <c r="I1787" s="4">
        <v>0</v>
      </c>
      <c r="J1787" s="11">
        <f t="shared" si="108"/>
        <v>3</v>
      </c>
      <c r="K1787" s="11">
        <f t="shared" si="109"/>
        <v>15</v>
      </c>
      <c r="L1787" s="12">
        <f t="shared" si="111"/>
        <v>1.8513308726427049</v>
      </c>
      <c r="M1787" s="13" cm="1">
        <f t="array" ref="M1787">BaseInfo!$C$10*(1-E1787)*INDEX(BaseInfo!$E$21:$AB$21,K1787)*INDEX(BaseInfo!$E$25:$P$25,J1787)/L1787/MIN(H1787,130)/BaseInfo!$C$6*1000000/3600-IF(I1787&lt;0.1,BaseInfo!$C$15/MIN(H1787,130)*3600,0)</f>
        <v>69.559076342167614</v>
      </c>
    </row>
    <row r="1788" spans="1:13" x14ac:dyDescent="0.25">
      <c r="A1788" s="1">
        <v>3</v>
      </c>
      <c r="B1788" s="1">
        <v>16</v>
      </c>
      <c r="C1788" s="1">
        <v>11</v>
      </c>
      <c r="D1788" s="5">
        <f>DATE(BaseInfo!$C$8,A1788,B1788)+TIME(C1788-1,0,0) + TIME(BaseInfo!$C$12,BaseInfo!$C$13,0)</f>
        <v>44636.645833333328</v>
      </c>
      <c r="E1788" s="2">
        <f t="shared" si="110"/>
        <v>0</v>
      </c>
      <c r="F1788" s="2">
        <v>5.1999999999999998E-2</v>
      </c>
      <c r="G1788" s="2">
        <v>1.994</v>
      </c>
      <c r="H1788" s="1">
        <v>1461.9110000000001</v>
      </c>
      <c r="I1788" s="4">
        <v>0</v>
      </c>
      <c r="J1788" s="11">
        <f t="shared" si="108"/>
        <v>3</v>
      </c>
      <c r="K1788" s="11">
        <f t="shared" si="109"/>
        <v>16</v>
      </c>
      <c r="L1788" s="12">
        <f t="shared" si="111"/>
        <v>1.994677918863093</v>
      </c>
      <c r="M1788" s="13" cm="1">
        <f t="array" ref="M1788">BaseInfo!$C$10*(1-E1788)*INDEX(BaseInfo!$E$21:$AB$21,K1788)*INDEX(BaseInfo!$E$25:$P$25,J1788)/L1788/MIN(H1788,130)/BaseInfo!$C$6*1000000/3600-IF(I1788&lt;0.1,BaseInfo!$C$15/MIN(H1788,130)*3600,0)</f>
        <v>77.787310207150497</v>
      </c>
    </row>
    <row r="1789" spans="1:13" x14ac:dyDescent="0.25">
      <c r="A1789" s="1">
        <v>3</v>
      </c>
      <c r="B1789" s="1">
        <v>16</v>
      </c>
      <c r="C1789" s="1">
        <v>12</v>
      </c>
      <c r="D1789" s="5">
        <f>DATE(BaseInfo!$C$8,A1789,B1789)+TIME(C1789-1,0,0) + TIME(BaseInfo!$C$12,BaseInfo!$C$13,0)</f>
        <v>44636.6875</v>
      </c>
      <c r="E1789" s="2">
        <f t="shared" si="110"/>
        <v>0</v>
      </c>
      <c r="F1789" s="2">
        <v>-2.7E-2</v>
      </c>
      <c r="G1789" s="2">
        <v>2.1339999999999999</v>
      </c>
      <c r="H1789" s="1">
        <v>1103.5160000000001</v>
      </c>
      <c r="I1789" s="4">
        <v>0</v>
      </c>
      <c r="J1789" s="11">
        <f t="shared" si="108"/>
        <v>3</v>
      </c>
      <c r="K1789" s="11">
        <f t="shared" si="109"/>
        <v>17</v>
      </c>
      <c r="L1789" s="12">
        <f t="shared" si="111"/>
        <v>2.134170799162991</v>
      </c>
      <c r="M1789" s="13" cm="1">
        <f t="array" ref="M1789">BaseInfo!$C$10*(1-E1789)*INDEX(BaseInfo!$E$21:$AB$21,K1789)*INDEX(BaseInfo!$E$25:$P$25,J1789)/L1789/MIN(H1789,130)/BaseInfo!$C$6*1000000/3600-IF(I1789&lt;0.1,BaseInfo!$C$15/MIN(H1789,130)*3600,0)</f>
        <v>91.344812005952178</v>
      </c>
    </row>
    <row r="1790" spans="1:13" x14ac:dyDescent="0.25">
      <c r="A1790" s="1">
        <v>3</v>
      </c>
      <c r="B1790" s="1">
        <v>16</v>
      </c>
      <c r="C1790" s="1">
        <v>13</v>
      </c>
      <c r="D1790" s="5">
        <f>DATE(BaseInfo!$C$8,A1790,B1790)+TIME(C1790-1,0,0) + TIME(BaseInfo!$C$12,BaseInfo!$C$13,0)</f>
        <v>44636.729166666664</v>
      </c>
      <c r="E1790" s="2">
        <f t="shared" si="110"/>
        <v>0</v>
      </c>
      <c r="F1790" s="2">
        <v>1.335</v>
      </c>
      <c r="G1790" s="2">
        <v>1.6879999999999999</v>
      </c>
      <c r="H1790" s="1">
        <v>69.516999999999996</v>
      </c>
      <c r="I1790" s="4">
        <v>0</v>
      </c>
      <c r="J1790" s="11">
        <f t="shared" si="108"/>
        <v>3</v>
      </c>
      <c r="K1790" s="11">
        <f t="shared" si="109"/>
        <v>18</v>
      </c>
      <c r="L1790" s="12">
        <f t="shared" si="111"/>
        <v>2.152108036321597</v>
      </c>
      <c r="M1790" s="13" cm="1">
        <f t="array" ref="M1790">BaseInfo!$C$10*(1-E1790)*INDEX(BaseInfo!$E$21:$AB$21,K1790)*INDEX(BaseInfo!$E$25:$P$25,J1790)/L1790/MIN(H1790,130)/BaseInfo!$C$6*1000000/3600-IF(I1790&lt;0.1,BaseInfo!$C$15/MIN(H1790,130)*3600,0)</f>
        <v>169.35212402645692</v>
      </c>
    </row>
    <row r="1791" spans="1:13" x14ac:dyDescent="0.25">
      <c r="A1791" s="1">
        <v>3</v>
      </c>
      <c r="B1791" s="1">
        <v>16</v>
      </c>
      <c r="C1791" s="1">
        <v>14</v>
      </c>
      <c r="D1791" s="5">
        <f>DATE(BaseInfo!$C$8,A1791,B1791)+TIME(C1791-1,0,0) + TIME(BaseInfo!$C$12,BaseInfo!$C$13,0)</f>
        <v>44636.770833333328</v>
      </c>
      <c r="E1791" s="2">
        <f t="shared" si="110"/>
        <v>0</v>
      </c>
      <c r="F1791" s="2">
        <v>2.7410000000000001</v>
      </c>
      <c r="G1791" s="2">
        <v>1.4259999999999999</v>
      </c>
      <c r="H1791" s="1">
        <v>40.613</v>
      </c>
      <c r="I1791" s="4">
        <v>0</v>
      </c>
      <c r="J1791" s="11">
        <f t="shared" si="108"/>
        <v>3</v>
      </c>
      <c r="K1791" s="11">
        <f t="shared" si="109"/>
        <v>19</v>
      </c>
      <c r="L1791" s="12">
        <f t="shared" si="111"/>
        <v>3.089750313536678</v>
      </c>
      <c r="M1791" s="13" cm="1">
        <f t="array" ref="M1791">BaseInfo!$C$10*(1-E1791)*INDEX(BaseInfo!$E$21:$AB$21,K1791)*INDEX(BaseInfo!$E$25:$P$25,J1791)/L1791/MIN(H1791,130)/BaseInfo!$C$6*1000000/3600-IF(I1791&lt;0.1,BaseInfo!$C$15/MIN(H1791,130)*3600,0)</f>
        <v>199.21975278166695</v>
      </c>
    </row>
    <row r="1792" spans="1:13" x14ac:dyDescent="0.25">
      <c r="A1792" s="1">
        <v>3</v>
      </c>
      <c r="B1792" s="1">
        <v>16</v>
      </c>
      <c r="C1792" s="1">
        <v>15</v>
      </c>
      <c r="D1792" s="5">
        <f>DATE(BaseInfo!$C$8,A1792,B1792)+TIME(C1792-1,0,0) + TIME(BaseInfo!$C$12,BaseInfo!$C$13,0)</f>
        <v>44636.8125</v>
      </c>
      <c r="E1792" s="2">
        <f t="shared" si="110"/>
        <v>0</v>
      </c>
      <c r="F1792" s="2">
        <v>3.0350000000000001</v>
      </c>
      <c r="G1792" s="2">
        <v>1.4850000000000001</v>
      </c>
      <c r="H1792" s="1">
        <v>38.613</v>
      </c>
      <c r="I1792" s="4">
        <v>0</v>
      </c>
      <c r="J1792" s="11">
        <f t="shared" si="108"/>
        <v>3</v>
      </c>
      <c r="K1792" s="11">
        <f t="shared" si="109"/>
        <v>20</v>
      </c>
      <c r="L1792" s="12">
        <f t="shared" si="111"/>
        <v>3.378823759831223</v>
      </c>
      <c r="M1792" s="13" cm="1">
        <f t="array" ref="M1792">BaseInfo!$C$10*(1-E1792)*INDEX(BaseInfo!$E$21:$AB$21,K1792)*INDEX(BaseInfo!$E$25:$P$25,J1792)/L1792/MIN(H1792,130)/BaseInfo!$C$6*1000000/3600-IF(I1792&lt;0.1,BaseInfo!$C$15/MIN(H1792,130)*3600,0)</f>
        <v>164.12897549068001</v>
      </c>
    </row>
    <row r="1793" spans="1:13" x14ac:dyDescent="0.25">
      <c r="A1793" s="1">
        <v>3</v>
      </c>
      <c r="B1793" s="1">
        <v>16</v>
      </c>
      <c r="C1793" s="1">
        <v>16</v>
      </c>
      <c r="D1793" s="5">
        <f>DATE(BaseInfo!$C$8,A1793,B1793)+TIME(C1793-1,0,0) + TIME(BaseInfo!$C$12,BaseInfo!$C$13,0)</f>
        <v>44636.854166666664</v>
      </c>
      <c r="E1793" s="2">
        <f t="shared" si="110"/>
        <v>0</v>
      </c>
      <c r="F1793" s="2">
        <v>2.8889999999999998</v>
      </c>
      <c r="G1793" s="2">
        <v>1.68</v>
      </c>
      <c r="H1793" s="1">
        <v>37.244</v>
      </c>
      <c r="I1793" s="4">
        <v>0</v>
      </c>
      <c r="J1793" s="11">
        <f t="shared" si="108"/>
        <v>3</v>
      </c>
      <c r="K1793" s="11">
        <f t="shared" si="109"/>
        <v>21</v>
      </c>
      <c r="L1793" s="12">
        <f t="shared" si="111"/>
        <v>3.3419636443264906</v>
      </c>
      <c r="M1793" s="13" cm="1">
        <f t="array" ref="M1793">BaseInfo!$C$10*(1-E1793)*INDEX(BaseInfo!$E$21:$AB$21,K1793)*INDEX(BaseInfo!$E$25:$P$25,J1793)/L1793/MIN(H1793,130)/BaseInfo!$C$6*1000000/3600-IF(I1793&lt;0.1,BaseInfo!$C$15/MIN(H1793,130)*3600,0)</f>
        <v>130.18890384720379</v>
      </c>
    </row>
    <row r="1794" spans="1:13" x14ac:dyDescent="0.25">
      <c r="A1794" s="1">
        <v>3</v>
      </c>
      <c r="B1794" s="1">
        <v>16</v>
      </c>
      <c r="C1794" s="1">
        <v>17</v>
      </c>
      <c r="D1794" s="5">
        <f>DATE(BaseInfo!$C$8,A1794,B1794)+TIME(C1794-1,0,0) + TIME(BaseInfo!$C$12,BaseInfo!$C$13,0)</f>
        <v>44636.895833333328</v>
      </c>
      <c r="E1794" s="2">
        <f t="shared" si="110"/>
        <v>0</v>
      </c>
      <c r="F1794" s="2">
        <v>2.6320000000000001</v>
      </c>
      <c r="G1794" s="2">
        <v>1.821</v>
      </c>
      <c r="H1794" s="1">
        <v>38.753999999999998</v>
      </c>
      <c r="I1794" s="4">
        <v>0</v>
      </c>
      <c r="J1794" s="11">
        <f t="shared" ref="J1794:J1857" si="112">MONTH(D1794)</f>
        <v>3</v>
      </c>
      <c r="K1794" s="11">
        <f t="shared" ref="K1794:K1857" si="113">HOUR(D1794)+1</f>
        <v>22</v>
      </c>
      <c r="L1794" s="12">
        <f t="shared" si="111"/>
        <v>3.2005413604576338</v>
      </c>
      <c r="M1794" s="13" cm="1">
        <f t="array" ref="M1794">BaseInfo!$C$10*(1-E1794)*INDEX(BaseInfo!$E$21:$AB$21,K1794)*INDEX(BaseInfo!$E$25:$P$25,J1794)/L1794/MIN(H1794,130)/BaseInfo!$C$6*1000000/3600-IF(I1794&lt;0.1,BaseInfo!$C$15/MIN(H1794,130)*3600,0)</f>
        <v>88.951858610345354</v>
      </c>
    </row>
    <row r="1795" spans="1:13" x14ac:dyDescent="0.25">
      <c r="A1795" s="1">
        <v>3</v>
      </c>
      <c r="B1795" s="1">
        <v>16</v>
      </c>
      <c r="C1795" s="1">
        <v>18</v>
      </c>
      <c r="D1795" s="5">
        <f>DATE(BaseInfo!$C$8,A1795,B1795)+TIME(C1795-1,0,0) + TIME(BaseInfo!$C$12,BaseInfo!$C$13,0)</f>
        <v>44636.9375</v>
      </c>
      <c r="E1795" s="2">
        <f t="shared" ref="E1795:E1858" si="114">IF(AND(I1795&gt;0.1,I1795&lt;1),(I1795-0.1)/0.9*0.7,IF(AND(I1795&gt;=1,I1795&lt;4),(I1795-4)/3*0.25+0.7,IF(I1795&gt;=4,0.99,0)))</f>
        <v>0</v>
      </c>
      <c r="F1795" s="2">
        <v>2.5190000000000001</v>
      </c>
      <c r="G1795" s="2">
        <v>1.871</v>
      </c>
      <c r="H1795" s="1">
        <v>37.968000000000004</v>
      </c>
      <c r="I1795" s="4">
        <v>0</v>
      </c>
      <c r="J1795" s="11">
        <f t="shared" si="112"/>
        <v>3</v>
      </c>
      <c r="K1795" s="11">
        <f t="shared" si="113"/>
        <v>23</v>
      </c>
      <c r="L1795" s="12">
        <f t="shared" ref="L1795:L1858" si="115">SQRT(F1795*F1795+G1795*G1795)</f>
        <v>3.137833966289485</v>
      </c>
      <c r="M1795" s="13" cm="1">
        <f t="array" ref="M1795">BaseInfo!$C$10*(1-E1795)*INDEX(BaseInfo!$E$21:$AB$21,K1795)*INDEX(BaseInfo!$E$25:$P$25,J1795)/L1795/MIN(H1795,130)/BaseInfo!$C$6*1000000/3600-IF(I1795&lt;0.1,BaseInfo!$C$15/MIN(H1795,130)*3600,0)</f>
        <v>34.352146196094708</v>
      </c>
    </row>
    <row r="1796" spans="1:13" x14ac:dyDescent="0.25">
      <c r="A1796" s="1">
        <v>3</v>
      </c>
      <c r="B1796" s="1">
        <v>16</v>
      </c>
      <c r="C1796" s="1">
        <v>19</v>
      </c>
      <c r="D1796" s="5">
        <f>DATE(BaseInfo!$C$8,A1796,B1796)+TIME(C1796-1,0,0) + TIME(BaseInfo!$C$12,BaseInfo!$C$13,0)</f>
        <v>44636.979166666664</v>
      </c>
      <c r="E1796" s="2">
        <f t="shared" si="114"/>
        <v>0</v>
      </c>
      <c r="F1796" s="2">
        <v>2.2989999999999999</v>
      </c>
      <c r="G1796" s="2">
        <v>2.2879999999999998</v>
      </c>
      <c r="H1796" s="1">
        <v>37.621000000000002</v>
      </c>
      <c r="I1796" s="4">
        <v>0</v>
      </c>
      <c r="J1796" s="11">
        <f t="shared" si="112"/>
        <v>3</v>
      </c>
      <c r="K1796" s="11">
        <f t="shared" si="113"/>
        <v>24</v>
      </c>
      <c r="L1796" s="12">
        <f t="shared" si="115"/>
        <v>3.2435081316377179</v>
      </c>
      <c r="M1796" s="13" cm="1">
        <f t="array" ref="M1796">BaseInfo!$C$10*(1-E1796)*INDEX(BaseInfo!$E$21:$AB$21,K1796)*INDEX(BaseInfo!$E$25:$P$25,J1796)/L1796/MIN(H1796,130)/BaseInfo!$C$6*1000000/3600-IF(I1796&lt;0.1,BaseInfo!$C$15/MIN(H1796,130)*3600,0)</f>
        <v>4.6964871204035621</v>
      </c>
    </row>
    <row r="1797" spans="1:13" x14ac:dyDescent="0.25">
      <c r="A1797" s="1">
        <v>3</v>
      </c>
      <c r="B1797" s="1">
        <v>16</v>
      </c>
      <c r="C1797" s="1">
        <v>20</v>
      </c>
      <c r="D1797" s="5">
        <f>DATE(BaseInfo!$C$8,A1797,B1797)+TIME(C1797-1,0,0) + TIME(BaseInfo!$C$12,BaseInfo!$C$13,0)</f>
        <v>44637.020833333328</v>
      </c>
      <c r="E1797" s="2">
        <f t="shared" si="114"/>
        <v>0</v>
      </c>
      <c r="F1797" s="2">
        <v>2.431</v>
      </c>
      <c r="G1797" s="2">
        <v>2.8690000000000002</v>
      </c>
      <c r="H1797" s="1">
        <v>38.125</v>
      </c>
      <c r="I1797" s="4">
        <v>0</v>
      </c>
      <c r="J1797" s="11">
        <f t="shared" si="112"/>
        <v>3</v>
      </c>
      <c r="K1797" s="11">
        <f t="shared" si="113"/>
        <v>1</v>
      </c>
      <c r="L1797" s="12">
        <f t="shared" si="115"/>
        <v>3.7604417293716974</v>
      </c>
      <c r="M1797" s="13" cm="1">
        <f t="array" ref="M1797">BaseInfo!$C$10*(1-E1797)*INDEX(BaseInfo!$E$21:$AB$21,K1797)*INDEX(BaseInfo!$E$25:$P$25,J1797)/L1797/MIN(H1797,130)/BaseInfo!$C$6*1000000/3600-IF(I1797&lt;0.1,BaseInfo!$C$15/MIN(H1797,130)*3600,0)</f>
        <v>2.6992862358321261</v>
      </c>
    </row>
    <row r="1798" spans="1:13" x14ac:dyDescent="0.25">
      <c r="A1798" s="1">
        <v>3</v>
      </c>
      <c r="B1798" s="1">
        <v>16</v>
      </c>
      <c r="C1798" s="1">
        <v>21</v>
      </c>
      <c r="D1798" s="5">
        <f>DATE(BaseInfo!$C$8,A1798,B1798)+TIME(C1798-1,0,0) + TIME(BaseInfo!$C$12,BaseInfo!$C$13,0)</f>
        <v>44637.0625</v>
      </c>
      <c r="E1798" s="2">
        <f t="shared" si="114"/>
        <v>0</v>
      </c>
      <c r="F1798" s="2">
        <v>2.5</v>
      </c>
      <c r="G1798" s="2">
        <v>3.2869999999999999</v>
      </c>
      <c r="H1798" s="1">
        <v>40.761000000000003</v>
      </c>
      <c r="I1798" s="4">
        <v>0</v>
      </c>
      <c r="J1798" s="11">
        <f t="shared" si="112"/>
        <v>3</v>
      </c>
      <c r="K1798" s="11">
        <f t="shared" si="113"/>
        <v>2</v>
      </c>
      <c r="L1798" s="12">
        <f t="shared" si="115"/>
        <v>4.1296935721673105</v>
      </c>
      <c r="M1798" s="13" cm="1">
        <f t="array" ref="M1798">BaseInfo!$C$10*(1-E1798)*INDEX(BaseInfo!$E$21:$AB$21,K1798)*INDEX(BaseInfo!$E$25:$P$25,J1798)/L1798/MIN(H1798,130)/BaseInfo!$C$6*1000000/3600-IF(I1798&lt;0.1,BaseInfo!$C$15/MIN(H1798,130)*3600,0)</f>
        <v>1.5092782829832849</v>
      </c>
    </row>
    <row r="1799" spans="1:13" x14ac:dyDescent="0.25">
      <c r="A1799" s="1">
        <v>3</v>
      </c>
      <c r="B1799" s="1">
        <v>16</v>
      </c>
      <c r="C1799" s="1">
        <v>22</v>
      </c>
      <c r="D1799" s="5">
        <f>DATE(BaseInfo!$C$8,A1799,B1799)+TIME(C1799-1,0,0) + TIME(BaseInfo!$C$12,BaseInfo!$C$13,0)</f>
        <v>44637.104166666664</v>
      </c>
      <c r="E1799" s="2">
        <f t="shared" si="114"/>
        <v>0</v>
      </c>
      <c r="F1799" s="2">
        <v>2.141</v>
      </c>
      <c r="G1799" s="2">
        <v>3.4790000000000001</v>
      </c>
      <c r="H1799" s="1">
        <v>39.603999999999999</v>
      </c>
      <c r="I1799" s="4">
        <v>0</v>
      </c>
      <c r="J1799" s="11">
        <f t="shared" si="112"/>
        <v>3</v>
      </c>
      <c r="K1799" s="11">
        <f t="shared" si="113"/>
        <v>3</v>
      </c>
      <c r="L1799" s="12">
        <f t="shared" si="115"/>
        <v>4.0850118726877653</v>
      </c>
      <c r="M1799" s="13" cm="1">
        <f t="array" ref="M1799">BaseInfo!$C$10*(1-E1799)*INDEX(BaseInfo!$E$21:$AB$21,K1799)*INDEX(BaseInfo!$E$25:$P$25,J1799)/L1799/MIN(H1799,130)/BaseInfo!$C$6*1000000/3600-IF(I1799&lt;0.1,BaseInfo!$C$15/MIN(H1799,130)*3600,0)</f>
        <v>1.6697873430783101</v>
      </c>
    </row>
    <row r="1800" spans="1:13" x14ac:dyDescent="0.25">
      <c r="A1800" s="1">
        <v>3</v>
      </c>
      <c r="B1800" s="1">
        <v>16</v>
      </c>
      <c r="C1800" s="1">
        <v>23</v>
      </c>
      <c r="D1800" s="5">
        <f>DATE(BaseInfo!$C$8,A1800,B1800)+TIME(C1800-1,0,0) + TIME(BaseInfo!$C$12,BaseInfo!$C$13,0)</f>
        <v>44637.145833333328</v>
      </c>
      <c r="E1800" s="2">
        <f t="shared" si="114"/>
        <v>0</v>
      </c>
      <c r="F1800" s="2">
        <v>2.1349999999999998</v>
      </c>
      <c r="G1800" s="2">
        <v>3.4449999999999998</v>
      </c>
      <c r="H1800" s="1">
        <v>39.581000000000003</v>
      </c>
      <c r="I1800" s="4">
        <v>0</v>
      </c>
      <c r="J1800" s="11">
        <f t="shared" si="112"/>
        <v>3</v>
      </c>
      <c r="K1800" s="11">
        <f t="shared" si="113"/>
        <v>4</v>
      </c>
      <c r="L1800" s="12">
        <f t="shared" si="115"/>
        <v>4.052931038150045</v>
      </c>
      <c r="M1800" s="13" cm="1">
        <f t="array" ref="M1800">BaseInfo!$C$10*(1-E1800)*INDEX(BaseInfo!$E$21:$AB$21,K1800)*INDEX(BaseInfo!$E$25:$P$25,J1800)/L1800/MIN(H1800,130)/BaseInfo!$C$6*1000000/3600-IF(I1800&lt;0.1,BaseInfo!$C$15/MIN(H1800,130)*3600,0)</f>
        <v>1.7559757751719296</v>
      </c>
    </row>
    <row r="1801" spans="1:13" x14ac:dyDescent="0.25">
      <c r="A1801" s="1">
        <v>3</v>
      </c>
      <c r="B1801" s="1">
        <v>16</v>
      </c>
      <c r="C1801" s="1">
        <v>24</v>
      </c>
      <c r="D1801" s="5">
        <f>DATE(BaseInfo!$C$8,A1801,B1801)+TIME(C1801-1,0,0) + TIME(BaseInfo!$C$12,BaseInfo!$C$13,0)</f>
        <v>44637.1875</v>
      </c>
      <c r="E1801" s="2">
        <f t="shared" si="114"/>
        <v>0</v>
      </c>
      <c r="F1801" s="2">
        <v>1.9179999999999999</v>
      </c>
      <c r="G1801" s="2">
        <v>3.448</v>
      </c>
      <c r="H1801" s="1">
        <v>37.994</v>
      </c>
      <c r="I1801" s="4">
        <v>0</v>
      </c>
      <c r="J1801" s="11">
        <f t="shared" si="112"/>
        <v>3</v>
      </c>
      <c r="K1801" s="11">
        <f t="shared" si="113"/>
        <v>5</v>
      </c>
      <c r="L1801" s="12">
        <f t="shared" si="115"/>
        <v>3.9455580086978825</v>
      </c>
      <c r="M1801" s="13" cm="1">
        <f t="array" ref="M1801">BaseInfo!$C$10*(1-E1801)*INDEX(BaseInfo!$E$21:$AB$21,K1801)*INDEX(BaseInfo!$E$25:$P$25,J1801)/L1801/MIN(H1801,130)/BaseInfo!$C$6*1000000/3600-IF(I1801&lt;0.1,BaseInfo!$C$15/MIN(H1801,130)*3600,0)</f>
        <v>25.361238230550846</v>
      </c>
    </row>
    <row r="1802" spans="1:13" x14ac:dyDescent="0.25">
      <c r="A1802" s="1">
        <v>3</v>
      </c>
      <c r="B1802" s="1">
        <v>17</v>
      </c>
      <c r="C1802" s="1">
        <v>1</v>
      </c>
      <c r="D1802" s="5">
        <f>DATE(BaseInfo!$C$8,A1802,B1802)+TIME(C1802-1,0,0) + TIME(BaseInfo!$C$12,BaseInfo!$C$13,0)</f>
        <v>44637.229166666664</v>
      </c>
      <c r="E1802" s="2">
        <f t="shared" si="114"/>
        <v>0</v>
      </c>
      <c r="F1802" s="2">
        <v>1.6279999999999999</v>
      </c>
      <c r="G1802" s="2">
        <v>3.2480000000000002</v>
      </c>
      <c r="H1802" s="1">
        <v>36.767000000000003</v>
      </c>
      <c r="I1802" s="4">
        <v>0</v>
      </c>
      <c r="J1802" s="11">
        <f t="shared" si="112"/>
        <v>3</v>
      </c>
      <c r="K1802" s="11">
        <f t="shared" si="113"/>
        <v>6</v>
      </c>
      <c r="L1802" s="12">
        <f t="shared" si="115"/>
        <v>3.6331650113915832</v>
      </c>
      <c r="M1802" s="13" cm="1">
        <f t="array" ref="M1802">BaseInfo!$C$10*(1-E1802)*INDEX(BaseInfo!$E$21:$AB$21,K1802)*INDEX(BaseInfo!$E$25:$P$25,J1802)/L1802/MIN(H1802,130)/BaseInfo!$C$6*1000000/3600-IF(I1802&lt;0.1,BaseInfo!$C$15/MIN(H1802,130)*3600,0)</f>
        <v>55.365806339250696</v>
      </c>
    </row>
    <row r="1803" spans="1:13" x14ac:dyDescent="0.25">
      <c r="A1803" s="1">
        <v>3</v>
      </c>
      <c r="B1803" s="1">
        <v>17</v>
      </c>
      <c r="C1803" s="1">
        <v>2</v>
      </c>
      <c r="D1803" s="5">
        <f>DATE(BaseInfo!$C$8,A1803,B1803)+TIME(C1803-1,0,0) + TIME(BaseInfo!$C$12,BaseInfo!$C$13,0)</f>
        <v>44637.270833333328</v>
      </c>
      <c r="E1803" s="2">
        <f t="shared" si="114"/>
        <v>0</v>
      </c>
      <c r="F1803" s="2">
        <v>1.78</v>
      </c>
      <c r="G1803" s="2">
        <v>3.8719999999999999</v>
      </c>
      <c r="H1803" s="1">
        <v>64.843999999999994</v>
      </c>
      <c r="I1803" s="4">
        <v>0</v>
      </c>
      <c r="J1803" s="11">
        <f t="shared" si="112"/>
        <v>3</v>
      </c>
      <c r="K1803" s="11">
        <f t="shared" si="113"/>
        <v>7</v>
      </c>
      <c r="L1803" s="12">
        <f t="shared" si="115"/>
        <v>4.2615471368975841</v>
      </c>
      <c r="M1803" s="13" cm="1">
        <f t="array" ref="M1803">BaseInfo!$C$10*(1-E1803)*INDEX(BaseInfo!$E$21:$AB$21,K1803)*INDEX(BaseInfo!$E$25:$P$25,J1803)/L1803/MIN(H1803,130)/BaseInfo!$C$6*1000000/3600-IF(I1803&lt;0.1,BaseInfo!$C$15/MIN(H1803,130)*3600,0)</f>
        <v>38.543954910007486</v>
      </c>
    </row>
    <row r="1804" spans="1:13" x14ac:dyDescent="0.25">
      <c r="A1804" s="1">
        <v>3</v>
      </c>
      <c r="B1804" s="1">
        <v>17</v>
      </c>
      <c r="C1804" s="1">
        <v>3</v>
      </c>
      <c r="D1804" s="5">
        <f>DATE(BaseInfo!$C$8,A1804,B1804)+TIME(C1804-1,0,0) + TIME(BaseInfo!$C$12,BaseInfo!$C$13,0)</f>
        <v>44637.3125</v>
      </c>
      <c r="E1804" s="2">
        <f t="shared" si="114"/>
        <v>0</v>
      </c>
      <c r="F1804" s="2">
        <v>0.93200000000000005</v>
      </c>
      <c r="G1804" s="2">
        <v>4.1479999999999997</v>
      </c>
      <c r="H1804" s="1">
        <v>157.02199999999999</v>
      </c>
      <c r="I1804" s="4">
        <v>0</v>
      </c>
      <c r="J1804" s="11">
        <f t="shared" si="112"/>
        <v>3</v>
      </c>
      <c r="K1804" s="11">
        <f t="shared" si="113"/>
        <v>8</v>
      </c>
      <c r="L1804" s="12">
        <f t="shared" si="115"/>
        <v>4.2514148233264653</v>
      </c>
      <c r="M1804" s="13" cm="1">
        <f t="array" ref="M1804">BaseInfo!$C$10*(1-E1804)*INDEX(BaseInfo!$E$21:$AB$21,K1804)*INDEX(BaseInfo!$E$25:$P$25,J1804)/L1804/MIN(H1804,130)/BaseInfo!$C$6*1000000/3600-IF(I1804&lt;0.1,BaseInfo!$C$15/MIN(H1804,130)*3600,0)</f>
        <v>28.727020122735485</v>
      </c>
    </row>
    <row r="1805" spans="1:13" x14ac:dyDescent="0.25">
      <c r="A1805" s="1">
        <v>3</v>
      </c>
      <c r="B1805" s="1">
        <v>17</v>
      </c>
      <c r="C1805" s="1">
        <v>4</v>
      </c>
      <c r="D1805" s="5">
        <f>DATE(BaseInfo!$C$8,A1805,B1805)+TIME(C1805-1,0,0) + TIME(BaseInfo!$C$12,BaseInfo!$C$13,0)</f>
        <v>44637.354166666664</v>
      </c>
      <c r="E1805" s="2">
        <f t="shared" si="114"/>
        <v>0</v>
      </c>
      <c r="F1805" s="2">
        <v>-0.443</v>
      </c>
      <c r="G1805" s="2">
        <v>4.1040000000000001</v>
      </c>
      <c r="H1805" s="1">
        <v>259.07799999999997</v>
      </c>
      <c r="I1805" s="4">
        <v>0</v>
      </c>
      <c r="J1805" s="11">
        <f t="shared" si="112"/>
        <v>3</v>
      </c>
      <c r="K1805" s="11">
        <f t="shared" si="113"/>
        <v>9</v>
      </c>
      <c r="L1805" s="12">
        <f t="shared" si="115"/>
        <v>4.1278402343114005</v>
      </c>
      <c r="M1805" s="13" cm="1">
        <f t="array" ref="M1805">BaseInfo!$C$10*(1-E1805)*INDEX(BaseInfo!$E$21:$AB$21,K1805)*INDEX(BaseInfo!$E$25:$P$25,J1805)/L1805/MIN(H1805,130)/BaseInfo!$C$6*1000000/3600-IF(I1805&lt;0.1,BaseInfo!$C$15/MIN(H1805,130)*3600,0)</f>
        <v>39.401664036911839</v>
      </c>
    </row>
    <row r="1806" spans="1:13" x14ac:dyDescent="0.25">
      <c r="A1806" s="1">
        <v>3</v>
      </c>
      <c r="B1806" s="1">
        <v>17</v>
      </c>
      <c r="C1806" s="1">
        <v>5</v>
      </c>
      <c r="D1806" s="5">
        <f>DATE(BaseInfo!$C$8,A1806,B1806)+TIME(C1806-1,0,0) + TIME(BaseInfo!$C$12,BaseInfo!$C$13,0)</f>
        <v>44637.395833333328</v>
      </c>
      <c r="E1806" s="2">
        <f t="shared" si="114"/>
        <v>0</v>
      </c>
      <c r="F1806" s="2">
        <v>-1.33</v>
      </c>
      <c r="G1806" s="2">
        <v>3.7160000000000002</v>
      </c>
      <c r="H1806" s="1">
        <v>386.48599999999999</v>
      </c>
      <c r="I1806" s="4">
        <v>0</v>
      </c>
      <c r="J1806" s="11">
        <f t="shared" si="112"/>
        <v>3</v>
      </c>
      <c r="K1806" s="11">
        <f t="shared" si="113"/>
        <v>10</v>
      </c>
      <c r="L1806" s="12">
        <f t="shared" si="115"/>
        <v>3.9468412686602945</v>
      </c>
      <c r="M1806" s="13" cm="1">
        <f t="array" ref="M1806">BaseInfo!$C$10*(1-E1806)*INDEX(BaseInfo!$E$21:$AB$21,K1806)*INDEX(BaseInfo!$E$25:$P$25,J1806)/L1806/MIN(H1806,130)/BaseInfo!$C$6*1000000/3600-IF(I1806&lt;0.1,BaseInfo!$C$15/MIN(H1806,130)*3600,0)</f>
        <v>48.120943983135184</v>
      </c>
    </row>
    <row r="1807" spans="1:13" x14ac:dyDescent="0.25">
      <c r="A1807" s="1">
        <v>3</v>
      </c>
      <c r="B1807" s="1">
        <v>17</v>
      </c>
      <c r="C1807" s="1">
        <v>6</v>
      </c>
      <c r="D1807" s="5">
        <f>DATE(BaseInfo!$C$8,A1807,B1807)+TIME(C1807-1,0,0) + TIME(BaseInfo!$C$12,BaseInfo!$C$13,0)</f>
        <v>44637.4375</v>
      </c>
      <c r="E1807" s="2">
        <f t="shared" si="114"/>
        <v>0</v>
      </c>
      <c r="F1807" s="2">
        <v>-1.661</v>
      </c>
      <c r="G1807" s="2">
        <v>3.37</v>
      </c>
      <c r="H1807" s="1">
        <v>581.96799999999996</v>
      </c>
      <c r="I1807" s="4">
        <v>0</v>
      </c>
      <c r="J1807" s="11">
        <f t="shared" si="112"/>
        <v>3</v>
      </c>
      <c r="K1807" s="11">
        <f t="shared" si="113"/>
        <v>11</v>
      </c>
      <c r="L1807" s="12">
        <f t="shared" si="115"/>
        <v>3.7571027401443255</v>
      </c>
      <c r="M1807" s="13" cm="1">
        <f t="array" ref="M1807">BaseInfo!$C$10*(1-E1807)*INDEX(BaseInfo!$E$21:$AB$21,K1807)*INDEX(BaseInfo!$E$25:$P$25,J1807)/L1807/MIN(H1807,130)/BaseInfo!$C$6*1000000/3600-IF(I1807&lt;0.1,BaseInfo!$C$15/MIN(H1807,130)*3600,0)</f>
        <v>39.998924540625133</v>
      </c>
    </row>
    <row r="1808" spans="1:13" x14ac:dyDescent="0.25">
      <c r="A1808" s="1">
        <v>3</v>
      </c>
      <c r="B1808" s="1">
        <v>17</v>
      </c>
      <c r="C1808" s="1">
        <v>7</v>
      </c>
      <c r="D1808" s="5">
        <f>DATE(BaseInfo!$C$8,A1808,B1808)+TIME(C1808-1,0,0) + TIME(BaseInfo!$C$12,BaseInfo!$C$13,0)</f>
        <v>44637.479166666664</v>
      </c>
      <c r="E1808" s="2">
        <f t="shared" si="114"/>
        <v>0</v>
      </c>
      <c r="F1808" s="2">
        <v>-1.829</v>
      </c>
      <c r="G1808" s="2">
        <v>3.18</v>
      </c>
      <c r="H1808" s="1">
        <v>827.32399999999996</v>
      </c>
      <c r="I1808" s="4">
        <v>0</v>
      </c>
      <c r="J1808" s="11">
        <f t="shared" si="112"/>
        <v>3</v>
      </c>
      <c r="K1808" s="11">
        <f t="shared" si="113"/>
        <v>12</v>
      </c>
      <c r="L1808" s="12">
        <f t="shared" si="115"/>
        <v>3.6684657555986537</v>
      </c>
      <c r="M1808" s="13" cm="1">
        <f t="array" ref="M1808">BaseInfo!$C$10*(1-E1808)*INDEX(BaseInfo!$E$21:$AB$21,K1808)*INDEX(BaseInfo!$E$25:$P$25,J1808)/L1808/MIN(H1808,130)/BaseInfo!$C$6*1000000/3600-IF(I1808&lt;0.1,BaseInfo!$C$15/MIN(H1808,130)*3600,0)</f>
        <v>33.732030750508606</v>
      </c>
    </row>
    <row r="1809" spans="1:13" x14ac:dyDescent="0.25">
      <c r="A1809" s="1">
        <v>3</v>
      </c>
      <c r="B1809" s="1">
        <v>17</v>
      </c>
      <c r="C1809" s="1">
        <v>8</v>
      </c>
      <c r="D1809" s="5">
        <f>DATE(BaseInfo!$C$8,A1809,B1809)+TIME(C1809-1,0,0) + TIME(BaseInfo!$C$12,BaseInfo!$C$13,0)</f>
        <v>44637.520833333328</v>
      </c>
      <c r="E1809" s="2">
        <f t="shared" si="114"/>
        <v>0</v>
      </c>
      <c r="F1809" s="2">
        <v>-1.823</v>
      </c>
      <c r="G1809" s="2">
        <v>2.9580000000000002</v>
      </c>
      <c r="H1809" s="1">
        <v>1128.462</v>
      </c>
      <c r="I1809" s="4">
        <v>0</v>
      </c>
      <c r="J1809" s="11">
        <f t="shared" si="112"/>
        <v>3</v>
      </c>
      <c r="K1809" s="11">
        <f t="shared" si="113"/>
        <v>13</v>
      </c>
      <c r="L1809" s="12">
        <f t="shared" si="115"/>
        <v>3.4746356643538903</v>
      </c>
      <c r="M1809" s="13" cm="1">
        <f t="array" ref="M1809">BaseInfo!$C$10*(1-E1809)*INDEX(BaseInfo!$E$21:$AB$21,K1809)*INDEX(BaseInfo!$E$25:$P$25,J1809)/L1809/MIN(H1809,130)/BaseInfo!$C$6*1000000/3600-IF(I1809&lt;0.1,BaseInfo!$C$15/MIN(H1809,130)*3600,0)</f>
        <v>35.76822778938164</v>
      </c>
    </row>
    <row r="1810" spans="1:13" x14ac:dyDescent="0.25">
      <c r="A1810" s="1">
        <v>3</v>
      </c>
      <c r="B1810" s="1">
        <v>17</v>
      </c>
      <c r="C1810" s="1">
        <v>9</v>
      </c>
      <c r="D1810" s="5">
        <f>DATE(BaseInfo!$C$8,A1810,B1810)+TIME(C1810-1,0,0) + TIME(BaseInfo!$C$12,BaseInfo!$C$13,0)</f>
        <v>44637.5625</v>
      </c>
      <c r="E1810" s="2">
        <f t="shared" si="114"/>
        <v>0</v>
      </c>
      <c r="F1810" s="2">
        <v>-1.895</v>
      </c>
      <c r="G1810" s="2">
        <v>2.512</v>
      </c>
      <c r="H1810" s="1">
        <v>1344.4380000000001</v>
      </c>
      <c r="I1810" s="4">
        <v>0</v>
      </c>
      <c r="J1810" s="11">
        <f t="shared" si="112"/>
        <v>3</v>
      </c>
      <c r="K1810" s="11">
        <f t="shared" si="113"/>
        <v>14</v>
      </c>
      <c r="L1810" s="12">
        <f t="shared" si="115"/>
        <v>3.146612305321391</v>
      </c>
      <c r="M1810" s="13" cm="1">
        <f t="array" ref="M1810">BaseInfo!$C$10*(1-E1810)*INDEX(BaseInfo!$E$21:$AB$21,K1810)*INDEX(BaseInfo!$E$25:$P$25,J1810)/L1810/MIN(H1810,130)/BaseInfo!$C$6*1000000/3600-IF(I1810&lt;0.1,BaseInfo!$C$15/MIN(H1810,130)*3600,0)</f>
        <v>39.785623444891421</v>
      </c>
    </row>
    <row r="1811" spans="1:13" x14ac:dyDescent="0.25">
      <c r="A1811" s="1">
        <v>3</v>
      </c>
      <c r="B1811" s="1">
        <v>17</v>
      </c>
      <c r="C1811" s="1">
        <v>10</v>
      </c>
      <c r="D1811" s="5">
        <f>DATE(BaseInfo!$C$8,A1811,B1811)+TIME(C1811-1,0,0) + TIME(BaseInfo!$C$12,BaseInfo!$C$13,0)</f>
        <v>44637.604166666664</v>
      </c>
      <c r="E1811" s="2">
        <f t="shared" si="114"/>
        <v>0</v>
      </c>
      <c r="F1811" s="2">
        <v>-1.7090000000000001</v>
      </c>
      <c r="G1811" s="2">
        <v>2.298</v>
      </c>
      <c r="H1811" s="1">
        <v>1544.932</v>
      </c>
      <c r="I1811" s="4">
        <v>0</v>
      </c>
      <c r="J1811" s="11">
        <f t="shared" si="112"/>
        <v>3</v>
      </c>
      <c r="K1811" s="11">
        <f t="shared" si="113"/>
        <v>15</v>
      </c>
      <c r="L1811" s="12">
        <f t="shared" si="115"/>
        <v>2.8638234931643396</v>
      </c>
      <c r="M1811" s="13" cm="1">
        <f t="array" ref="M1811">BaseInfo!$C$10*(1-E1811)*INDEX(BaseInfo!$E$21:$AB$21,K1811)*INDEX(BaseInfo!$E$25:$P$25,J1811)/L1811/MIN(H1811,130)/BaseInfo!$C$6*1000000/3600-IF(I1811&lt;0.1,BaseInfo!$C$15/MIN(H1811,130)*3600,0)</f>
        <v>43.98771086524124</v>
      </c>
    </row>
    <row r="1812" spans="1:13" x14ac:dyDescent="0.25">
      <c r="A1812" s="1">
        <v>3</v>
      </c>
      <c r="B1812" s="1">
        <v>17</v>
      </c>
      <c r="C1812" s="1">
        <v>11</v>
      </c>
      <c r="D1812" s="5">
        <f>DATE(BaseInfo!$C$8,A1812,B1812)+TIME(C1812-1,0,0) + TIME(BaseInfo!$C$12,BaseInfo!$C$13,0)</f>
        <v>44637.645833333328</v>
      </c>
      <c r="E1812" s="2">
        <f t="shared" si="114"/>
        <v>0</v>
      </c>
      <c r="F1812" s="2">
        <v>-1.2669999999999999</v>
      </c>
      <c r="G1812" s="2">
        <v>2.1960000000000002</v>
      </c>
      <c r="H1812" s="1">
        <v>1539.96</v>
      </c>
      <c r="I1812" s="4">
        <v>0</v>
      </c>
      <c r="J1812" s="11">
        <f t="shared" si="112"/>
        <v>3</v>
      </c>
      <c r="K1812" s="11">
        <f t="shared" si="113"/>
        <v>16</v>
      </c>
      <c r="L1812" s="12">
        <f t="shared" si="115"/>
        <v>2.5352918964095634</v>
      </c>
      <c r="M1812" s="13" cm="1">
        <f t="array" ref="M1812">BaseInfo!$C$10*(1-E1812)*INDEX(BaseInfo!$E$21:$AB$21,K1812)*INDEX(BaseInfo!$E$25:$P$25,J1812)/L1812/MIN(H1812,130)/BaseInfo!$C$6*1000000/3600-IF(I1812&lt;0.1,BaseInfo!$C$15/MIN(H1812,130)*3600,0)</f>
        <v>60.609804099746668</v>
      </c>
    </row>
    <row r="1813" spans="1:13" x14ac:dyDescent="0.25">
      <c r="A1813" s="1">
        <v>3</v>
      </c>
      <c r="B1813" s="1">
        <v>17</v>
      </c>
      <c r="C1813" s="1">
        <v>12</v>
      </c>
      <c r="D1813" s="5">
        <f>DATE(BaseInfo!$C$8,A1813,B1813)+TIME(C1813-1,0,0) + TIME(BaseInfo!$C$12,BaseInfo!$C$13,0)</f>
        <v>44637.6875</v>
      </c>
      <c r="E1813" s="2">
        <f t="shared" si="114"/>
        <v>0</v>
      </c>
      <c r="F1813" s="2">
        <v>-0.68500000000000005</v>
      </c>
      <c r="G1813" s="2">
        <v>1.841</v>
      </c>
      <c r="H1813" s="1">
        <v>1097.5129999999999</v>
      </c>
      <c r="I1813" s="4">
        <v>0</v>
      </c>
      <c r="J1813" s="11">
        <f t="shared" si="112"/>
        <v>3</v>
      </c>
      <c r="K1813" s="11">
        <f t="shared" si="113"/>
        <v>17</v>
      </c>
      <c r="L1813" s="12">
        <f t="shared" si="115"/>
        <v>1.9643080206525656</v>
      </c>
      <c r="M1813" s="13" cm="1">
        <f t="array" ref="M1813">BaseInfo!$C$10*(1-E1813)*INDEX(BaseInfo!$E$21:$AB$21,K1813)*INDEX(BaseInfo!$E$25:$P$25,J1813)/L1813/MIN(H1813,130)/BaseInfo!$C$6*1000000/3600-IF(I1813&lt;0.1,BaseInfo!$C$15/MIN(H1813,130)*3600,0)</f>
        <v>99.483287557933437</v>
      </c>
    </row>
    <row r="1814" spans="1:13" x14ac:dyDescent="0.25">
      <c r="A1814" s="1">
        <v>3</v>
      </c>
      <c r="B1814" s="1">
        <v>17</v>
      </c>
      <c r="C1814" s="1">
        <v>13</v>
      </c>
      <c r="D1814" s="5">
        <f>DATE(BaseInfo!$C$8,A1814,B1814)+TIME(C1814-1,0,0) + TIME(BaseInfo!$C$12,BaseInfo!$C$13,0)</f>
        <v>44637.729166666664</v>
      </c>
      <c r="E1814" s="2">
        <f t="shared" si="114"/>
        <v>0</v>
      </c>
      <c r="F1814" s="2">
        <v>0.20100000000000001</v>
      </c>
      <c r="G1814" s="2">
        <v>1.6930000000000001</v>
      </c>
      <c r="H1814" s="1">
        <v>56.015999999999998</v>
      </c>
      <c r="I1814" s="4">
        <v>0</v>
      </c>
      <c r="J1814" s="11">
        <f t="shared" si="112"/>
        <v>3</v>
      </c>
      <c r="K1814" s="11">
        <f t="shared" si="113"/>
        <v>18</v>
      </c>
      <c r="L1814" s="12">
        <f t="shared" si="115"/>
        <v>1.7048900257787891</v>
      </c>
      <c r="M1814" s="13" cm="1">
        <f t="array" ref="M1814">BaseInfo!$C$10*(1-E1814)*INDEX(BaseInfo!$E$21:$AB$21,K1814)*INDEX(BaseInfo!$E$25:$P$25,J1814)/L1814/MIN(H1814,130)/BaseInfo!$C$6*1000000/3600-IF(I1814&lt;0.1,BaseInfo!$C$15/MIN(H1814,130)*3600,0)</f>
        <v>266.98584393289786</v>
      </c>
    </row>
    <row r="1815" spans="1:13" x14ac:dyDescent="0.25">
      <c r="A1815" s="1">
        <v>3</v>
      </c>
      <c r="B1815" s="1">
        <v>17</v>
      </c>
      <c r="C1815" s="1">
        <v>14</v>
      </c>
      <c r="D1815" s="5">
        <f>DATE(BaseInfo!$C$8,A1815,B1815)+TIME(C1815-1,0,0) + TIME(BaseInfo!$C$12,BaseInfo!$C$13,0)</f>
        <v>44637.770833333328</v>
      </c>
      <c r="E1815" s="2">
        <f t="shared" si="114"/>
        <v>0</v>
      </c>
      <c r="F1815" s="2">
        <v>2.2599999999999998</v>
      </c>
      <c r="G1815" s="2">
        <v>1.629</v>
      </c>
      <c r="H1815" s="1">
        <v>39.133000000000003</v>
      </c>
      <c r="I1815" s="4">
        <v>0</v>
      </c>
      <c r="J1815" s="11">
        <f t="shared" si="112"/>
        <v>3</v>
      </c>
      <c r="K1815" s="11">
        <f t="shared" si="113"/>
        <v>19</v>
      </c>
      <c r="L1815" s="12">
        <f t="shared" si="115"/>
        <v>2.7859003930506918</v>
      </c>
      <c r="M1815" s="13" cm="1">
        <f t="array" ref="M1815">BaseInfo!$C$10*(1-E1815)*INDEX(BaseInfo!$E$21:$AB$21,K1815)*INDEX(BaseInfo!$E$25:$P$25,J1815)/L1815/MIN(H1815,130)/BaseInfo!$C$6*1000000/3600-IF(I1815&lt;0.1,BaseInfo!$C$15/MIN(H1815,130)*3600,0)</f>
        <v>230.30761225071694</v>
      </c>
    </row>
    <row r="1816" spans="1:13" x14ac:dyDescent="0.25">
      <c r="A1816" s="1">
        <v>3</v>
      </c>
      <c r="B1816" s="1">
        <v>17</v>
      </c>
      <c r="C1816" s="1">
        <v>15</v>
      </c>
      <c r="D1816" s="5">
        <f>DATE(BaseInfo!$C$8,A1816,B1816)+TIME(C1816-1,0,0) + TIME(BaseInfo!$C$12,BaseInfo!$C$13,0)</f>
        <v>44637.8125</v>
      </c>
      <c r="E1816" s="2">
        <f t="shared" si="114"/>
        <v>0</v>
      </c>
      <c r="F1816" s="2">
        <v>3.4169999999999998</v>
      </c>
      <c r="G1816" s="2">
        <v>1.556</v>
      </c>
      <c r="H1816" s="1">
        <v>40.890999999999998</v>
      </c>
      <c r="I1816" s="4">
        <v>0</v>
      </c>
      <c r="J1816" s="11">
        <f t="shared" si="112"/>
        <v>3</v>
      </c>
      <c r="K1816" s="11">
        <f t="shared" si="113"/>
        <v>20</v>
      </c>
      <c r="L1816" s="12">
        <f t="shared" si="115"/>
        <v>3.754600511372681</v>
      </c>
      <c r="M1816" s="13" cm="1">
        <f t="array" ref="M1816">BaseInfo!$C$10*(1-E1816)*INDEX(BaseInfo!$E$21:$AB$21,K1816)*INDEX(BaseInfo!$E$25:$P$25,J1816)/L1816/MIN(H1816,130)/BaseInfo!$C$6*1000000/3600-IF(I1816&lt;0.1,BaseInfo!$C$15/MIN(H1816,130)*3600,0)</f>
        <v>138.59274614650985</v>
      </c>
    </row>
    <row r="1817" spans="1:13" x14ac:dyDescent="0.25">
      <c r="A1817" s="1">
        <v>3</v>
      </c>
      <c r="B1817" s="1">
        <v>17</v>
      </c>
      <c r="C1817" s="1">
        <v>16</v>
      </c>
      <c r="D1817" s="5">
        <f>DATE(BaseInfo!$C$8,A1817,B1817)+TIME(C1817-1,0,0) + TIME(BaseInfo!$C$12,BaseInfo!$C$13,0)</f>
        <v>44637.854166666664</v>
      </c>
      <c r="E1817" s="2">
        <f t="shared" si="114"/>
        <v>0</v>
      </c>
      <c r="F1817" s="2">
        <v>3.0990000000000002</v>
      </c>
      <c r="G1817" s="2">
        <v>2.2770000000000001</v>
      </c>
      <c r="H1817" s="1">
        <v>40.027000000000001</v>
      </c>
      <c r="I1817" s="4">
        <v>0</v>
      </c>
      <c r="J1817" s="11">
        <f t="shared" si="112"/>
        <v>3</v>
      </c>
      <c r="K1817" s="11">
        <f t="shared" si="113"/>
        <v>21</v>
      </c>
      <c r="L1817" s="12">
        <f t="shared" si="115"/>
        <v>3.8455857811261995</v>
      </c>
      <c r="M1817" s="13" cm="1">
        <f t="array" ref="M1817">BaseInfo!$C$10*(1-E1817)*INDEX(BaseInfo!$E$21:$AB$21,K1817)*INDEX(BaseInfo!$E$25:$P$25,J1817)/L1817/MIN(H1817,130)/BaseInfo!$C$6*1000000/3600-IF(I1817&lt;0.1,BaseInfo!$C$15/MIN(H1817,130)*3600,0)</f>
        <v>104.09501561978854</v>
      </c>
    </row>
    <row r="1818" spans="1:13" x14ac:dyDescent="0.25">
      <c r="A1818" s="1">
        <v>3</v>
      </c>
      <c r="B1818" s="1">
        <v>17</v>
      </c>
      <c r="C1818" s="1">
        <v>17</v>
      </c>
      <c r="D1818" s="5">
        <f>DATE(BaseInfo!$C$8,A1818,B1818)+TIME(C1818-1,0,0) + TIME(BaseInfo!$C$12,BaseInfo!$C$13,0)</f>
        <v>44637.895833333328</v>
      </c>
      <c r="E1818" s="2">
        <f t="shared" si="114"/>
        <v>0</v>
      </c>
      <c r="F1818" s="2">
        <v>2.8029999999999999</v>
      </c>
      <c r="G1818" s="2">
        <v>2.3740000000000001</v>
      </c>
      <c r="H1818" s="1">
        <v>40.895000000000003</v>
      </c>
      <c r="I1818" s="4">
        <v>0</v>
      </c>
      <c r="J1818" s="11">
        <f t="shared" si="112"/>
        <v>3</v>
      </c>
      <c r="K1818" s="11">
        <f t="shared" si="113"/>
        <v>22</v>
      </c>
      <c r="L1818" s="12">
        <f t="shared" si="115"/>
        <v>3.6732390338773215</v>
      </c>
      <c r="M1818" s="13" cm="1">
        <f t="array" ref="M1818">BaseInfo!$C$10*(1-E1818)*INDEX(BaseInfo!$E$21:$AB$21,K1818)*INDEX(BaseInfo!$E$25:$P$25,J1818)/L1818/MIN(H1818,130)/BaseInfo!$C$6*1000000/3600-IF(I1818&lt;0.1,BaseInfo!$C$15/MIN(H1818,130)*3600,0)</f>
        <v>72.314425884260118</v>
      </c>
    </row>
    <row r="1819" spans="1:13" x14ac:dyDescent="0.25">
      <c r="A1819" s="1">
        <v>3</v>
      </c>
      <c r="B1819" s="1">
        <v>17</v>
      </c>
      <c r="C1819" s="1">
        <v>18</v>
      </c>
      <c r="D1819" s="5">
        <f>DATE(BaseInfo!$C$8,A1819,B1819)+TIME(C1819-1,0,0) + TIME(BaseInfo!$C$12,BaseInfo!$C$13,0)</f>
        <v>44637.9375</v>
      </c>
      <c r="E1819" s="2">
        <f t="shared" si="114"/>
        <v>0</v>
      </c>
      <c r="F1819" s="2">
        <v>2.8239999999999998</v>
      </c>
      <c r="G1819" s="2">
        <v>2.2799999999999998</v>
      </c>
      <c r="H1819" s="1">
        <v>39.749000000000002</v>
      </c>
      <c r="I1819" s="4">
        <v>0</v>
      </c>
      <c r="J1819" s="11">
        <f t="shared" si="112"/>
        <v>3</v>
      </c>
      <c r="K1819" s="11">
        <f t="shared" si="113"/>
        <v>23</v>
      </c>
      <c r="L1819" s="12">
        <f t="shared" si="115"/>
        <v>3.6295145680930938</v>
      </c>
      <c r="M1819" s="13" cm="1">
        <f t="array" ref="M1819">BaseInfo!$C$10*(1-E1819)*INDEX(BaseInfo!$E$21:$AB$21,K1819)*INDEX(BaseInfo!$E$25:$P$25,J1819)/L1819/MIN(H1819,130)/BaseInfo!$C$6*1000000/3600-IF(I1819&lt;0.1,BaseInfo!$C$15/MIN(H1819,130)*3600,0)</f>
        <v>27.140970340878916</v>
      </c>
    </row>
    <row r="1820" spans="1:13" x14ac:dyDescent="0.25">
      <c r="A1820" s="1">
        <v>3</v>
      </c>
      <c r="B1820" s="1">
        <v>17</v>
      </c>
      <c r="C1820" s="1">
        <v>19</v>
      </c>
      <c r="D1820" s="5">
        <f>DATE(BaseInfo!$C$8,A1820,B1820)+TIME(C1820-1,0,0) + TIME(BaseInfo!$C$12,BaseInfo!$C$13,0)</f>
        <v>44637.979166666664</v>
      </c>
      <c r="E1820" s="2">
        <f t="shared" si="114"/>
        <v>0</v>
      </c>
      <c r="F1820" s="2">
        <v>2.7210000000000001</v>
      </c>
      <c r="G1820" s="2">
        <v>2.0670000000000002</v>
      </c>
      <c r="H1820" s="1">
        <v>37.755000000000003</v>
      </c>
      <c r="I1820" s="4">
        <v>0</v>
      </c>
      <c r="J1820" s="11">
        <f t="shared" si="112"/>
        <v>3</v>
      </c>
      <c r="K1820" s="11">
        <f t="shared" si="113"/>
        <v>24</v>
      </c>
      <c r="L1820" s="12">
        <f t="shared" si="115"/>
        <v>3.4170645296804101</v>
      </c>
      <c r="M1820" s="13" cm="1">
        <f t="array" ref="M1820">BaseInfo!$C$10*(1-E1820)*INDEX(BaseInfo!$E$21:$AB$21,K1820)*INDEX(BaseInfo!$E$25:$P$25,J1820)/L1820/MIN(H1820,130)/BaseInfo!$C$6*1000000/3600-IF(I1820&lt;0.1,BaseInfo!$C$15/MIN(H1820,130)*3600,0)</f>
        <v>3.9578242046249112</v>
      </c>
    </row>
    <row r="1821" spans="1:13" x14ac:dyDescent="0.25">
      <c r="A1821" s="1">
        <v>3</v>
      </c>
      <c r="B1821" s="1">
        <v>17</v>
      </c>
      <c r="C1821" s="1">
        <v>20</v>
      </c>
      <c r="D1821" s="5">
        <f>DATE(BaseInfo!$C$8,A1821,B1821)+TIME(C1821-1,0,0) + TIME(BaseInfo!$C$12,BaseInfo!$C$13,0)</f>
        <v>44638.020833333328</v>
      </c>
      <c r="E1821" s="2">
        <f t="shared" si="114"/>
        <v>0</v>
      </c>
      <c r="F1821" s="2">
        <v>2.2890000000000001</v>
      </c>
      <c r="G1821" s="2">
        <v>2.298</v>
      </c>
      <c r="H1821" s="1">
        <v>37.261000000000003</v>
      </c>
      <c r="I1821" s="4">
        <v>0</v>
      </c>
      <c r="J1821" s="11">
        <f t="shared" si="112"/>
        <v>3</v>
      </c>
      <c r="K1821" s="11">
        <f t="shared" si="113"/>
        <v>1</v>
      </c>
      <c r="L1821" s="12">
        <f t="shared" si="115"/>
        <v>3.2435050485547268</v>
      </c>
      <c r="M1821" s="13" cm="1">
        <f t="array" ref="M1821">BaseInfo!$C$10*(1-E1821)*INDEX(BaseInfo!$E$21:$AB$21,K1821)*INDEX(BaseInfo!$E$25:$P$25,J1821)/L1821/MIN(H1821,130)/BaseInfo!$C$6*1000000/3600-IF(I1821&lt;0.1,BaseInfo!$C$15/MIN(H1821,130)*3600,0)</f>
        <v>4.7418762808032433</v>
      </c>
    </row>
    <row r="1822" spans="1:13" x14ac:dyDescent="0.25">
      <c r="A1822" s="1">
        <v>3</v>
      </c>
      <c r="B1822" s="1">
        <v>17</v>
      </c>
      <c r="C1822" s="1">
        <v>21</v>
      </c>
      <c r="D1822" s="5">
        <f>DATE(BaseInfo!$C$8,A1822,B1822)+TIME(C1822-1,0,0) + TIME(BaseInfo!$C$12,BaseInfo!$C$13,0)</f>
        <v>44638.0625</v>
      </c>
      <c r="E1822" s="2">
        <f t="shared" si="114"/>
        <v>0</v>
      </c>
      <c r="F1822" s="2">
        <v>1.8460000000000001</v>
      </c>
      <c r="G1822" s="2">
        <v>2.589</v>
      </c>
      <c r="H1822" s="1">
        <v>37.189</v>
      </c>
      <c r="I1822" s="4">
        <v>0</v>
      </c>
      <c r="J1822" s="11">
        <f t="shared" si="112"/>
        <v>3</v>
      </c>
      <c r="K1822" s="11">
        <f t="shared" si="113"/>
        <v>2</v>
      </c>
      <c r="L1822" s="12">
        <f t="shared" si="115"/>
        <v>3.1797227866592395</v>
      </c>
      <c r="M1822" s="13" cm="1">
        <f t="array" ref="M1822">BaseInfo!$C$10*(1-E1822)*INDEX(BaseInfo!$E$21:$AB$21,K1822)*INDEX(BaseInfo!$E$25:$P$25,J1822)/L1822/MIN(H1822,130)/BaseInfo!$C$6*1000000/3600-IF(I1822&lt;0.1,BaseInfo!$C$15/MIN(H1822,130)*3600,0)</f>
        <v>5.0405359611414422</v>
      </c>
    </row>
    <row r="1823" spans="1:13" x14ac:dyDescent="0.25">
      <c r="A1823" s="1">
        <v>3</v>
      </c>
      <c r="B1823" s="1">
        <v>17</v>
      </c>
      <c r="C1823" s="1">
        <v>22</v>
      </c>
      <c r="D1823" s="5">
        <f>DATE(BaseInfo!$C$8,A1823,B1823)+TIME(C1823-1,0,0) + TIME(BaseInfo!$C$12,BaseInfo!$C$13,0)</f>
        <v>44638.104166666664</v>
      </c>
      <c r="E1823" s="2">
        <f t="shared" si="114"/>
        <v>0</v>
      </c>
      <c r="F1823" s="2">
        <v>1.794</v>
      </c>
      <c r="G1823" s="2">
        <v>2.7290000000000001</v>
      </c>
      <c r="H1823" s="1">
        <v>38.829000000000001</v>
      </c>
      <c r="I1823" s="4">
        <v>0</v>
      </c>
      <c r="J1823" s="11">
        <f t="shared" si="112"/>
        <v>3</v>
      </c>
      <c r="K1823" s="11">
        <f t="shared" si="113"/>
        <v>3</v>
      </c>
      <c r="L1823" s="12">
        <f t="shared" si="115"/>
        <v>3.2658654289483513</v>
      </c>
      <c r="M1823" s="13" cm="1">
        <f t="array" ref="M1823">BaseInfo!$C$10*(1-E1823)*INDEX(BaseInfo!$E$21:$AB$21,K1823)*INDEX(BaseInfo!$E$25:$P$25,J1823)/L1823/MIN(H1823,130)/BaseInfo!$C$6*1000000/3600-IF(I1823&lt;0.1,BaseInfo!$C$15/MIN(H1823,130)*3600,0)</f>
        <v>4.4557552401079192</v>
      </c>
    </row>
    <row r="1824" spans="1:13" x14ac:dyDescent="0.25">
      <c r="A1824" s="1">
        <v>3</v>
      </c>
      <c r="B1824" s="1">
        <v>17</v>
      </c>
      <c r="C1824" s="1">
        <v>23</v>
      </c>
      <c r="D1824" s="5">
        <f>DATE(BaseInfo!$C$8,A1824,B1824)+TIME(C1824-1,0,0) + TIME(BaseInfo!$C$12,BaseInfo!$C$13,0)</f>
        <v>44638.145833333328</v>
      </c>
      <c r="E1824" s="2">
        <f t="shared" si="114"/>
        <v>0</v>
      </c>
      <c r="F1824" s="2">
        <v>1.69</v>
      </c>
      <c r="G1824" s="2">
        <v>2.6520000000000001</v>
      </c>
      <c r="H1824" s="1">
        <v>39.115000000000002</v>
      </c>
      <c r="I1824" s="4">
        <v>0</v>
      </c>
      <c r="J1824" s="11">
        <f t="shared" si="112"/>
        <v>3</v>
      </c>
      <c r="K1824" s="11">
        <f t="shared" si="113"/>
        <v>4</v>
      </c>
      <c r="L1824" s="12">
        <f t="shared" si="115"/>
        <v>3.1447104795195373</v>
      </c>
      <c r="M1824" s="13" cm="1">
        <f t="array" ref="M1824">BaseInfo!$C$10*(1-E1824)*INDEX(BaseInfo!$E$21:$AB$21,K1824)*INDEX(BaseInfo!$E$25:$P$25,J1824)/L1824/MIN(H1824,130)/BaseInfo!$C$6*1000000/3600-IF(I1824&lt;0.1,BaseInfo!$C$15/MIN(H1824,130)*3600,0)</f>
        <v>4.9481700457670215</v>
      </c>
    </row>
    <row r="1825" spans="1:13" x14ac:dyDescent="0.25">
      <c r="A1825" s="1">
        <v>3</v>
      </c>
      <c r="B1825" s="1">
        <v>17</v>
      </c>
      <c r="C1825" s="1">
        <v>24</v>
      </c>
      <c r="D1825" s="5">
        <f>DATE(BaseInfo!$C$8,A1825,B1825)+TIME(C1825-1,0,0) + TIME(BaseInfo!$C$12,BaseInfo!$C$13,0)</f>
        <v>44638.1875</v>
      </c>
      <c r="E1825" s="2">
        <f t="shared" si="114"/>
        <v>0</v>
      </c>
      <c r="F1825" s="2">
        <v>1.137</v>
      </c>
      <c r="G1825" s="2">
        <v>2.8660000000000001</v>
      </c>
      <c r="H1825" s="1">
        <v>46.280999999999999</v>
      </c>
      <c r="I1825" s="4">
        <v>0</v>
      </c>
      <c r="J1825" s="11">
        <f t="shared" si="112"/>
        <v>3</v>
      </c>
      <c r="K1825" s="11">
        <f t="shared" si="113"/>
        <v>5</v>
      </c>
      <c r="L1825" s="12">
        <f t="shared" si="115"/>
        <v>3.0832977475423942</v>
      </c>
      <c r="M1825" s="13" cm="1">
        <f t="array" ref="M1825">BaseInfo!$C$10*(1-E1825)*INDEX(BaseInfo!$E$21:$AB$21,K1825)*INDEX(BaseInfo!$E$25:$P$25,J1825)/L1825/MIN(H1825,130)/BaseInfo!$C$6*1000000/3600-IF(I1825&lt;0.1,BaseInfo!$C$15/MIN(H1825,130)*3600,0)</f>
        <v>28.817862408861686</v>
      </c>
    </row>
    <row r="1826" spans="1:13" x14ac:dyDescent="0.25">
      <c r="A1826" s="1">
        <v>3</v>
      </c>
      <c r="B1826" s="1">
        <v>18</v>
      </c>
      <c r="C1826" s="1">
        <v>1</v>
      </c>
      <c r="D1826" s="5">
        <f>DATE(BaseInfo!$C$8,A1826,B1826)+TIME(C1826-1,0,0) + TIME(BaseInfo!$C$12,BaseInfo!$C$13,0)</f>
        <v>44638.229166666664</v>
      </c>
      <c r="E1826" s="2">
        <f t="shared" si="114"/>
        <v>0</v>
      </c>
      <c r="F1826" s="2">
        <v>0.433</v>
      </c>
      <c r="G1826" s="2">
        <v>2.8109999999999999</v>
      </c>
      <c r="H1826" s="1">
        <v>42.81</v>
      </c>
      <c r="I1826" s="4">
        <v>0</v>
      </c>
      <c r="J1826" s="11">
        <f t="shared" si="112"/>
        <v>3</v>
      </c>
      <c r="K1826" s="11">
        <f t="shared" si="113"/>
        <v>6</v>
      </c>
      <c r="L1826" s="12">
        <f t="shared" si="115"/>
        <v>2.844153652670685</v>
      </c>
      <c r="M1826" s="13" cm="1">
        <f t="array" ref="M1826">BaseInfo!$C$10*(1-E1826)*INDEX(BaseInfo!$E$21:$AB$21,K1826)*INDEX(BaseInfo!$E$25:$P$25,J1826)/L1826/MIN(H1826,130)/BaseInfo!$C$6*1000000/3600-IF(I1826&lt;0.1,BaseInfo!$C$15/MIN(H1826,130)*3600,0)</f>
        <v>63.074514675233019</v>
      </c>
    </row>
    <row r="1827" spans="1:13" x14ac:dyDescent="0.25">
      <c r="A1827" s="1">
        <v>3</v>
      </c>
      <c r="B1827" s="1">
        <v>18</v>
      </c>
      <c r="C1827" s="1">
        <v>2</v>
      </c>
      <c r="D1827" s="5">
        <f>DATE(BaseInfo!$C$8,A1827,B1827)+TIME(C1827-1,0,0) + TIME(BaseInfo!$C$12,BaseInfo!$C$13,0)</f>
        <v>44638.270833333328</v>
      </c>
      <c r="E1827" s="2">
        <f t="shared" si="114"/>
        <v>0</v>
      </c>
      <c r="F1827" s="2">
        <v>0.39600000000000002</v>
      </c>
      <c r="G1827" s="2">
        <v>2.5539999999999998</v>
      </c>
      <c r="H1827" s="1">
        <v>55.723999999999997</v>
      </c>
      <c r="I1827" s="4">
        <v>0</v>
      </c>
      <c r="J1827" s="11">
        <f t="shared" si="112"/>
        <v>3</v>
      </c>
      <c r="K1827" s="11">
        <f t="shared" si="113"/>
        <v>7</v>
      </c>
      <c r="L1827" s="12">
        <f t="shared" si="115"/>
        <v>2.584517749987413</v>
      </c>
      <c r="M1827" s="13" cm="1">
        <f t="array" ref="M1827">BaseInfo!$C$10*(1-E1827)*INDEX(BaseInfo!$E$21:$AB$21,K1827)*INDEX(BaseInfo!$E$25:$P$25,J1827)/L1827/MIN(H1827,130)/BaseInfo!$C$6*1000000/3600-IF(I1827&lt;0.1,BaseInfo!$C$15/MIN(H1827,130)*3600,0)</f>
        <v>78.147686197650145</v>
      </c>
    </row>
    <row r="1828" spans="1:13" x14ac:dyDescent="0.25">
      <c r="A1828" s="1">
        <v>3</v>
      </c>
      <c r="B1828" s="1">
        <v>18</v>
      </c>
      <c r="C1828" s="1">
        <v>3</v>
      </c>
      <c r="D1828" s="5">
        <f>DATE(BaseInfo!$C$8,A1828,B1828)+TIME(C1828-1,0,0) + TIME(BaseInfo!$C$12,BaseInfo!$C$13,0)</f>
        <v>44638.3125</v>
      </c>
      <c r="E1828" s="2">
        <f t="shared" si="114"/>
        <v>0</v>
      </c>
      <c r="F1828" s="2">
        <v>0.56399999999999995</v>
      </c>
      <c r="G1828" s="2">
        <v>2.0630000000000002</v>
      </c>
      <c r="H1828" s="1">
        <v>104.43600000000001</v>
      </c>
      <c r="I1828" s="4">
        <v>0</v>
      </c>
      <c r="J1828" s="11">
        <f t="shared" si="112"/>
        <v>3</v>
      </c>
      <c r="K1828" s="11">
        <f t="shared" si="113"/>
        <v>8</v>
      </c>
      <c r="L1828" s="12">
        <f t="shared" si="115"/>
        <v>2.1387063847101593</v>
      </c>
      <c r="M1828" s="13" cm="1">
        <f t="array" ref="M1828">BaseInfo!$C$10*(1-E1828)*INDEX(BaseInfo!$E$21:$AB$21,K1828)*INDEX(BaseInfo!$E$25:$P$25,J1828)/L1828/MIN(H1828,130)/BaseInfo!$C$6*1000000/3600-IF(I1828&lt;0.1,BaseInfo!$C$15/MIN(H1828,130)*3600,0)</f>
        <v>74.488228767478404</v>
      </c>
    </row>
    <row r="1829" spans="1:13" x14ac:dyDescent="0.25">
      <c r="A1829" s="1">
        <v>3</v>
      </c>
      <c r="B1829" s="1">
        <v>18</v>
      </c>
      <c r="C1829" s="1">
        <v>4</v>
      </c>
      <c r="D1829" s="5">
        <f>DATE(BaseInfo!$C$8,A1829,B1829)+TIME(C1829-1,0,0) + TIME(BaseInfo!$C$12,BaseInfo!$C$13,0)</f>
        <v>44638.354166666664</v>
      </c>
      <c r="E1829" s="2">
        <f t="shared" si="114"/>
        <v>0</v>
      </c>
      <c r="F1829" s="2">
        <v>0.19600000000000001</v>
      </c>
      <c r="G1829" s="2">
        <v>1.968</v>
      </c>
      <c r="H1829" s="1">
        <v>162.21199999999999</v>
      </c>
      <c r="I1829" s="4">
        <v>0</v>
      </c>
      <c r="J1829" s="11">
        <f t="shared" si="112"/>
        <v>3</v>
      </c>
      <c r="K1829" s="11">
        <f t="shared" si="113"/>
        <v>9</v>
      </c>
      <c r="L1829" s="12">
        <f t="shared" si="115"/>
        <v>1.9777360794605532</v>
      </c>
      <c r="M1829" s="13" cm="1">
        <f t="array" ref="M1829">BaseInfo!$C$10*(1-E1829)*INDEX(BaseInfo!$E$21:$AB$21,K1829)*INDEX(BaseInfo!$E$25:$P$25,J1829)/L1829/MIN(H1829,130)/BaseInfo!$C$6*1000000/3600-IF(I1829&lt;0.1,BaseInfo!$C$15/MIN(H1829,130)*3600,0)</f>
        <v>85.247930926676446</v>
      </c>
    </row>
    <row r="1830" spans="1:13" x14ac:dyDescent="0.25">
      <c r="A1830" s="1">
        <v>3</v>
      </c>
      <c r="B1830" s="1">
        <v>18</v>
      </c>
      <c r="C1830" s="1">
        <v>5</v>
      </c>
      <c r="D1830" s="5">
        <f>DATE(BaseInfo!$C$8,A1830,B1830)+TIME(C1830-1,0,0) + TIME(BaseInfo!$C$12,BaseInfo!$C$13,0)</f>
        <v>44638.395833333328</v>
      </c>
      <c r="E1830" s="2">
        <f t="shared" si="114"/>
        <v>0</v>
      </c>
      <c r="F1830" s="2">
        <v>-1.651</v>
      </c>
      <c r="G1830" s="2">
        <v>0.79900000000000004</v>
      </c>
      <c r="H1830" s="1">
        <v>295.57100000000003</v>
      </c>
      <c r="I1830" s="4">
        <v>0</v>
      </c>
      <c r="J1830" s="11">
        <f t="shared" si="112"/>
        <v>3</v>
      </c>
      <c r="K1830" s="11">
        <f t="shared" si="113"/>
        <v>10</v>
      </c>
      <c r="L1830" s="12">
        <f t="shared" si="115"/>
        <v>1.8341761093199311</v>
      </c>
      <c r="M1830" s="13" cm="1">
        <f t="array" ref="M1830">BaseInfo!$C$10*(1-E1830)*INDEX(BaseInfo!$E$21:$AB$21,K1830)*INDEX(BaseInfo!$E$25:$P$25,J1830)/L1830/MIN(H1830,130)/BaseInfo!$C$6*1000000/3600-IF(I1830&lt;0.1,BaseInfo!$C$15/MIN(H1830,130)*3600,0)</f>
        <v>106.7379429756309</v>
      </c>
    </row>
    <row r="1831" spans="1:13" x14ac:dyDescent="0.25">
      <c r="A1831" s="1">
        <v>3</v>
      </c>
      <c r="B1831" s="1">
        <v>18</v>
      </c>
      <c r="C1831" s="1">
        <v>6</v>
      </c>
      <c r="D1831" s="5">
        <f>DATE(BaseInfo!$C$8,A1831,B1831)+TIME(C1831-1,0,0) + TIME(BaseInfo!$C$12,BaseInfo!$C$13,0)</f>
        <v>44638.4375</v>
      </c>
      <c r="E1831" s="2">
        <f t="shared" si="114"/>
        <v>0</v>
      </c>
      <c r="F1831" s="2">
        <v>-1.885</v>
      </c>
      <c r="G1831" s="2">
        <v>-0.67100000000000004</v>
      </c>
      <c r="H1831" s="1">
        <v>521.89599999999996</v>
      </c>
      <c r="I1831" s="4">
        <v>0</v>
      </c>
      <c r="J1831" s="11">
        <f t="shared" si="112"/>
        <v>3</v>
      </c>
      <c r="K1831" s="11">
        <f t="shared" si="113"/>
        <v>11</v>
      </c>
      <c r="L1831" s="12">
        <f t="shared" si="115"/>
        <v>2.0008663123757167</v>
      </c>
      <c r="M1831" s="13" cm="1">
        <f t="array" ref="M1831">BaseInfo!$C$10*(1-E1831)*INDEX(BaseInfo!$E$21:$AB$21,K1831)*INDEX(BaseInfo!$E$25:$P$25,J1831)/L1831/MIN(H1831,130)/BaseInfo!$C$6*1000000/3600-IF(I1831&lt;0.1,BaseInfo!$C$15/MIN(H1831,130)*3600,0)</f>
        <v>77.538160340168261</v>
      </c>
    </row>
    <row r="1832" spans="1:13" x14ac:dyDescent="0.25">
      <c r="A1832" s="1">
        <v>3</v>
      </c>
      <c r="B1832" s="1">
        <v>18</v>
      </c>
      <c r="C1832" s="1">
        <v>7</v>
      </c>
      <c r="D1832" s="5">
        <f>DATE(BaseInfo!$C$8,A1832,B1832)+TIME(C1832-1,0,0) + TIME(BaseInfo!$C$12,BaseInfo!$C$13,0)</f>
        <v>44638.479166666664</v>
      </c>
      <c r="E1832" s="2">
        <f t="shared" si="114"/>
        <v>0</v>
      </c>
      <c r="F1832" s="2">
        <v>-2.0550000000000002</v>
      </c>
      <c r="G1832" s="2">
        <v>-1.2749999999999999</v>
      </c>
      <c r="H1832" s="1">
        <v>836.64700000000005</v>
      </c>
      <c r="I1832" s="4">
        <v>0</v>
      </c>
      <c r="J1832" s="11">
        <f t="shared" si="112"/>
        <v>3</v>
      </c>
      <c r="K1832" s="11">
        <f t="shared" si="113"/>
        <v>12</v>
      </c>
      <c r="L1832" s="12">
        <f t="shared" si="115"/>
        <v>2.4183982302342186</v>
      </c>
      <c r="M1832" s="13" cm="1">
        <f t="array" ref="M1832">BaseInfo!$C$10*(1-E1832)*INDEX(BaseInfo!$E$21:$AB$21,K1832)*INDEX(BaseInfo!$E$25:$P$25,J1832)/L1832/MIN(H1832,130)/BaseInfo!$C$6*1000000/3600-IF(I1832&lt;0.1,BaseInfo!$C$15/MIN(H1832,130)*3600,0)</f>
        <v>52.599494797669088</v>
      </c>
    </row>
    <row r="1833" spans="1:13" x14ac:dyDescent="0.25">
      <c r="A1833" s="1">
        <v>3</v>
      </c>
      <c r="B1833" s="1">
        <v>18</v>
      </c>
      <c r="C1833" s="1">
        <v>8</v>
      </c>
      <c r="D1833" s="5">
        <f>DATE(BaseInfo!$C$8,A1833,B1833)+TIME(C1833-1,0,0) + TIME(BaseInfo!$C$12,BaseInfo!$C$13,0)</f>
        <v>44638.520833333328</v>
      </c>
      <c r="E1833" s="2">
        <f t="shared" si="114"/>
        <v>0</v>
      </c>
      <c r="F1833" s="2">
        <v>-1.7809999999999999</v>
      </c>
      <c r="G1833" s="2">
        <v>-1.3109999999999999</v>
      </c>
      <c r="H1833" s="1">
        <v>1113.087</v>
      </c>
      <c r="I1833" s="4">
        <v>0</v>
      </c>
      <c r="J1833" s="11">
        <f t="shared" si="112"/>
        <v>3</v>
      </c>
      <c r="K1833" s="11">
        <f t="shared" si="113"/>
        <v>13</v>
      </c>
      <c r="L1833" s="12">
        <f t="shared" si="115"/>
        <v>2.2114886389036683</v>
      </c>
      <c r="M1833" s="13" cm="1">
        <f t="array" ref="M1833">BaseInfo!$C$10*(1-E1833)*INDEX(BaseInfo!$E$21:$AB$21,K1833)*INDEX(BaseInfo!$E$25:$P$25,J1833)/L1833/MIN(H1833,130)/BaseInfo!$C$6*1000000/3600-IF(I1833&lt;0.1,BaseInfo!$C$15/MIN(H1833,130)*3600,0)</f>
        <v>57.779860718617272</v>
      </c>
    </row>
    <row r="1834" spans="1:13" x14ac:dyDescent="0.25">
      <c r="A1834" s="1">
        <v>3</v>
      </c>
      <c r="B1834" s="1">
        <v>18</v>
      </c>
      <c r="C1834" s="1">
        <v>9</v>
      </c>
      <c r="D1834" s="5">
        <f>DATE(BaseInfo!$C$8,A1834,B1834)+TIME(C1834-1,0,0) + TIME(BaseInfo!$C$12,BaseInfo!$C$13,0)</f>
        <v>44638.5625</v>
      </c>
      <c r="E1834" s="2">
        <f t="shared" si="114"/>
        <v>0</v>
      </c>
      <c r="F1834" s="2">
        <v>-1.456</v>
      </c>
      <c r="G1834" s="2">
        <v>-0.93500000000000005</v>
      </c>
      <c r="H1834" s="1">
        <v>1342.816</v>
      </c>
      <c r="I1834" s="4">
        <v>0</v>
      </c>
      <c r="J1834" s="11">
        <f t="shared" si="112"/>
        <v>3</v>
      </c>
      <c r="K1834" s="11">
        <f t="shared" si="113"/>
        <v>14</v>
      </c>
      <c r="L1834" s="12">
        <f t="shared" si="115"/>
        <v>1.7303644124865722</v>
      </c>
      <c r="M1834" s="13" cm="1">
        <f t="array" ref="M1834">BaseInfo!$C$10*(1-E1834)*INDEX(BaseInfo!$E$21:$AB$21,K1834)*INDEX(BaseInfo!$E$25:$P$25,J1834)/L1834/MIN(H1834,130)/BaseInfo!$C$6*1000000/3600-IF(I1834&lt;0.1,BaseInfo!$C$15/MIN(H1834,130)*3600,0)</f>
        <v>74.61540968860912</v>
      </c>
    </row>
    <row r="1835" spans="1:13" x14ac:dyDescent="0.25">
      <c r="A1835" s="1">
        <v>3</v>
      </c>
      <c r="B1835" s="1">
        <v>18</v>
      </c>
      <c r="C1835" s="1">
        <v>10</v>
      </c>
      <c r="D1835" s="5">
        <f>DATE(BaseInfo!$C$8,A1835,B1835)+TIME(C1835-1,0,0) + TIME(BaseInfo!$C$12,BaseInfo!$C$13,0)</f>
        <v>44638.604166666664</v>
      </c>
      <c r="E1835" s="2">
        <f t="shared" si="114"/>
        <v>0</v>
      </c>
      <c r="F1835" s="2">
        <v>-1.5209999999999999</v>
      </c>
      <c r="G1835" s="2">
        <v>-0.501</v>
      </c>
      <c r="H1835" s="1">
        <v>1496.0070000000001</v>
      </c>
      <c r="I1835" s="4">
        <v>0</v>
      </c>
      <c r="J1835" s="11">
        <f t="shared" si="112"/>
        <v>3</v>
      </c>
      <c r="K1835" s="11">
        <f t="shared" si="113"/>
        <v>15</v>
      </c>
      <c r="L1835" s="12">
        <f t="shared" si="115"/>
        <v>1.6013875233684067</v>
      </c>
      <c r="M1835" s="13" cm="1">
        <f t="array" ref="M1835">BaseInfo!$C$10*(1-E1835)*INDEX(BaseInfo!$E$21:$AB$21,K1835)*INDEX(BaseInfo!$E$25:$P$25,J1835)/L1835/MIN(H1835,130)/BaseInfo!$C$6*1000000/3600-IF(I1835&lt;0.1,BaseInfo!$C$15/MIN(H1835,130)*3600,0)</f>
        <v>80.848023622546833</v>
      </c>
    </row>
    <row r="1836" spans="1:13" x14ac:dyDescent="0.25">
      <c r="A1836" s="1">
        <v>3</v>
      </c>
      <c r="B1836" s="1">
        <v>18</v>
      </c>
      <c r="C1836" s="1">
        <v>11</v>
      </c>
      <c r="D1836" s="5">
        <f>DATE(BaseInfo!$C$8,A1836,B1836)+TIME(C1836-1,0,0) + TIME(BaseInfo!$C$12,BaseInfo!$C$13,0)</f>
        <v>44638.645833333328</v>
      </c>
      <c r="E1836" s="2">
        <f t="shared" si="114"/>
        <v>0</v>
      </c>
      <c r="F1836" s="2">
        <v>-1.67</v>
      </c>
      <c r="G1836" s="2">
        <v>0.115</v>
      </c>
      <c r="H1836" s="1">
        <v>1358.2380000000001</v>
      </c>
      <c r="I1836" s="4">
        <v>0</v>
      </c>
      <c r="J1836" s="11">
        <f t="shared" si="112"/>
        <v>3</v>
      </c>
      <c r="K1836" s="11">
        <f t="shared" si="113"/>
        <v>16</v>
      </c>
      <c r="L1836" s="12">
        <f t="shared" si="115"/>
        <v>1.6739548978392458</v>
      </c>
      <c r="M1836" s="13" cm="1">
        <f t="array" ref="M1836">BaseInfo!$C$10*(1-E1836)*INDEX(BaseInfo!$E$21:$AB$21,K1836)*INDEX(BaseInfo!$E$25:$P$25,J1836)/L1836/MIN(H1836,130)/BaseInfo!$C$6*1000000/3600-IF(I1836&lt;0.1,BaseInfo!$C$15/MIN(H1836,130)*3600,0)</f>
        <v>93.221619230963555</v>
      </c>
    </row>
    <row r="1837" spans="1:13" x14ac:dyDescent="0.25">
      <c r="A1837" s="1">
        <v>3</v>
      </c>
      <c r="B1837" s="1">
        <v>18</v>
      </c>
      <c r="C1837" s="1">
        <v>12</v>
      </c>
      <c r="D1837" s="5">
        <f>DATE(BaseInfo!$C$8,A1837,B1837)+TIME(C1837-1,0,0) + TIME(BaseInfo!$C$12,BaseInfo!$C$13,0)</f>
        <v>44638.6875</v>
      </c>
      <c r="E1837" s="2">
        <f t="shared" si="114"/>
        <v>0</v>
      </c>
      <c r="F1837" s="2">
        <v>-1.4219999999999999</v>
      </c>
      <c r="G1837" s="2">
        <v>0.23899999999999999</v>
      </c>
      <c r="H1837" s="1">
        <v>853.601</v>
      </c>
      <c r="I1837" s="4">
        <v>0</v>
      </c>
      <c r="J1837" s="11">
        <f t="shared" si="112"/>
        <v>3</v>
      </c>
      <c r="K1837" s="11">
        <f t="shared" si="113"/>
        <v>17</v>
      </c>
      <c r="L1837" s="12">
        <f t="shared" si="115"/>
        <v>1.4419448671845951</v>
      </c>
      <c r="M1837" s="13" cm="1">
        <f t="array" ref="M1837">BaseInfo!$C$10*(1-E1837)*INDEX(BaseInfo!$E$21:$AB$21,K1837)*INDEX(BaseInfo!$E$25:$P$25,J1837)/L1837/MIN(H1837,130)/BaseInfo!$C$6*1000000/3600-IF(I1837&lt;0.1,BaseInfo!$C$15/MIN(H1837,130)*3600,0)</f>
        <v>136.52558309847515</v>
      </c>
    </row>
    <row r="1838" spans="1:13" x14ac:dyDescent="0.25">
      <c r="A1838" s="1">
        <v>3</v>
      </c>
      <c r="B1838" s="1">
        <v>18</v>
      </c>
      <c r="C1838" s="1">
        <v>13</v>
      </c>
      <c r="D1838" s="5">
        <f>DATE(BaseInfo!$C$8,A1838,B1838)+TIME(C1838-1,0,0) + TIME(BaseInfo!$C$12,BaseInfo!$C$13,0)</f>
        <v>44638.729166666664</v>
      </c>
      <c r="E1838" s="2">
        <f t="shared" si="114"/>
        <v>0</v>
      </c>
      <c r="F1838" s="2">
        <v>-2.5000000000000001E-2</v>
      </c>
      <c r="G1838" s="2">
        <v>-0.88600000000000001</v>
      </c>
      <c r="H1838" s="1">
        <v>62.408999999999999</v>
      </c>
      <c r="I1838" s="4">
        <v>0</v>
      </c>
      <c r="J1838" s="11">
        <f t="shared" si="112"/>
        <v>3</v>
      </c>
      <c r="K1838" s="11">
        <f t="shared" si="113"/>
        <v>18</v>
      </c>
      <c r="L1838" s="12">
        <f t="shared" si="115"/>
        <v>0.88635263862641034</v>
      </c>
      <c r="M1838" s="13" cm="1">
        <f t="array" ref="M1838">BaseInfo!$C$10*(1-E1838)*INDEX(BaseInfo!$E$21:$AB$21,K1838)*INDEX(BaseInfo!$E$25:$P$25,J1838)/L1838/MIN(H1838,130)/BaseInfo!$C$6*1000000/3600-IF(I1838&lt;0.1,BaseInfo!$C$15/MIN(H1838,130)*3600,0)</f>
        <v>466.26550118185554</v>
      </c>
    </row>
    <row r="1839" spans="1:13" x14ac:dyDescent="0.25">
      <c r="A1839" s="1">
        <v>3</v>
      </c>
      <c r="B1839" s="1">
        <v>18</v>
      </c>
      <c r="C1839" s="1">
        <v>14</v>
      </c>
      <c r="D1839" s="5">
        <f>DATE(BaseInfo!$C$8,A1839,B1839)+TIME(C1839-1,0,0) + TIME(BaseInfo!$C$12,BaseInfo!$C$13,0)</f>
        <v>44638.770833333328</v>
      </c>
      <c r="E1839" s="2">
        <f t="shared" si="114"/>
        <v>0</v>
      </c>
      <c r="F1839" s="2">
        <v>-0.433</v>
      </c>
      <c r="G1839" s="2">
        <v>-1.8089999999999999</v>
      </c>
      <c r="H1839" s="1">
        <v>39.366</v>
      </c>
      <c r="I1839" s="4">
        <v>0</v>
      </c>
      <c r="J1839" s="11">
        <f t="shared" si="112"/>
        <v>3</v>
      </c>
      <c r="K1839" s="11">
        <f t="shared" si="113"/>
        <v>19</v>
      </c>
      <c r="L1839" s="12">
        <f t="shared" si="115"/>
        <v>1.8600994597063889</v>
      </c>
      <c r="M1839" s="13" cm="1">
        <f t="array" ref="M1839">BaseInfo!$C$10*(1-E1839)*INDEX(BaseInfo!$E$21:$AB$21,K1839)*INDEX(BaseInfo!$E$25:$P$25,J1839)/L1839/MIN(H1839,130)/BaseInfo!$C$6*1000000/3600-IF(I1839&lt;0.1,BaseInfo!$C$15/MIN(H1839,130)*3600,0)</f>
        <v>347.44533211279622</v>
      </c>
    </row>
    <row r="1840" spans="1:13" x14ac:dyDescent="0.25">
      <c r="A1840" s="1">
        <v>3</v>
      </c>
      <c r="B1840" s="1">
        <v>18</v>
      </c>
      <c r="C1840" s="1">
        <v>15</v>
      </c>
      <c r="D1840" s="5">
        <f>DATE(BaseInfo!$C$8,A1840,B1840)+TIME(C1840-1,0,0) + TIME(BaseInfo!$C$12,BaseInfo!$C$13,0)</f>
        <v>44638.8125</v>
      </c>
      <c r="E1840" s="2">
        <f t="shared" si="114"/>
        <v>0</v>
      </c>
      <c r="F1840" s="2">
        <v>-2.214</v>
      </c>
      <c r="G1840" s="2">
        <v>-0.876</v>
      </c>
      <c r="H1840" s="1">
        <v>37.959000000000003</v>
      </c>
      <c r="I1840" s="4">
        <v>0</v>
      </c>
      <c r="J1840" s="11">
        <f t="shared" si="112"/>
        <v>3</v>
      </c>
      <c r="K1840" s="11">
        <f t="shared" si="113"/>
        <v>20</v>
      </c>
      <c r="L1840" s="12">
        <f t="shared" si="115"/>
        <v>2.3810023099526805</v>
      </c>
      <c r="M1840" s="13" cm="1">
        <f t="array" ref="M1840">BaseInfo!$C$10*(1-E1840)*INDEX(BaseInfo!$E$21:$AB$21,K1840)*INDEX(BaseInfo!$E$25:$P$25,J1840)/L1840/MIN(H1840,130)/BaseInfo!$C$6*1000000/3600-IF(I1840&lt;0.1,BaseInfo!$C$15/MIN(H1840,130)*3600,0)</f>
        <v>240.89886992247125</v>
      </c>
    </row>
    <row r="1841" spans="1:13" x14ac:dyDescent="0.25">
      <c r="A1841" s="1">
        <v>3</v>
      </c>
      <c r="B1841" s="1">
        <v>18</v>
      </c>
      <c r="C1841" s="1">
        <v>16</v>
      </c>
      <c r="D1841" s="5">
        <f>DATE(BaseInfo!$C$8,A1841,B1841)+TIME(C1841-1,0,0) + TIME(BaseInfo!$C$12,BaseInfo!$C$13,0)</f>
        <v>44638.854166666664</v>
      </c>
      <c r="E1841" s="2">
        <f t="shared" si="114"/>
        <v>0</v>
      </c>
      <c r="F1841" s="2">
        <v>-2.1309999999999998</v>
      </c>
      <c r="G1841" s="2">
        <v>0.34300000000000003</v>
      </c>
      <c r="H1841" s="1">
        <v>37.570999999999998</v>
      </c>
      <c r="I1841" s="4">
        <v>8.0000000000000002E-3</v>
      </c>
      <c r="J1841" s="11">
        <f t="shared" si="112"/>
        <v>3</v>
      </c>
      <c r="K1841" s="11">
        <f t="shared" si="113"/>
        <v>21</v>
      </c>
      <c r="L1841" s="12">
        <f t="shared" si="115"/>
        <v>2.1584276684660986</v>
      </c>
      <c r="M1841" s="13" cm="1">
        <f t="array" ref="M1841">BaseInfo!$C$10*(1-E1841)*INDEX(BaseInfo!$E$21:$AB$21,K1841)*INDEX(BaseInfo!$E$25:$P$25,J1841)/L1841/MIN(H1841,130)/BaseInfo!$C$6*1000000/3600-IF(I1841&lt;0.1,BaseInfo!$C$15/MIN(H1841,130)*3600,0)</f>
        <v>205.07533271925712</v>
      </c>
    </row>
    <row r="1842" spans="1:13" x14ac:dyDescent="0.25">
      <c r="A1842" s="1">
        <v>3</v>
      </c>
      <c r="B1842" s="1">
        <v>18</v>
      </c>
      <c r="C1842" s="1">
        <v>17</v>
      </c>
      <c r="D1842" s="5">
        <f>DATE(BaseInfo!$C$8,A1842,B1842)+TIME(C1842-1,0,0) + TIME(BaseInfo!$C$12,BaseInfo!$C$13,0)</f>
        <v>44638.895833333328</v>
      </c>
      <c r="E1842" s="2">
        <f t="shared" si="114"/>
        <v>0</v>
      </c>
      <c r="F1842" s="2">
        <v>-0.85299999999999998</v>
      </c>
      <c r="G1842" s="2">
        <v>1.6679999999999999</v>
      </c>
      <c r="H1842" s="1">
        <v>37.44</v>
      </c>
      <c r="I1842" s="4">
        <v>2.5000000000000001E-2</v>
      </c>
      <c r="J1842" s="11">
        <f t="shared" si="112"/>
        <v>3</v>
      </c>
      <c r="K1842" s="11">
        <f t="shared" si="113"/>
        <v>22</v>
      </c>
      <c r="L1842" s="12">
        <f t="shared" si="115"/>
        <v>1.8734548299865679</v>
      </c>
      <c r="M1842" s="13" cm="1">
        <f t="array" ref="M1842">BaseInfo!$C$10*(1-E1842)*INDEX(BaseInfo!$E$21:$AB$21,K1842)*INDEX(BaseInfo!$E$25:$P$25,J1842)/L1842/MIN(H1842,130)/BaseInfo!$C$6*1000000/3600-IF(I1842&lt;0.1,BaseInfo!$C$15/MIN(H1842,130)*3600,0)</f>
        <v>164.10655494988848</v>
      </c>
    </row>
    <row r="1843" spans="1:13" x14ac:dyDescent="0.25">
      <c r="A1843" s="1">
        <v>3</v>
      </c>
      <c r="B1843" s="1">
        <v>18</v>
      </c>
      <c r="C1843" s="1">
        <v>18</v>
      </c>
      <c r="D1843" s="5">
        <f>DATE(BaseInfo!$C$8,A1843,B1843)+TIME(C1843-1,0,0) + TIME(BaseInfo!$C$12,BaseInfo!$C$13,0)</f>
        <v>44638.9375</v>
      </c>
      <c r="E1843" s="2">
        <f t="shared" si="114"/>
        <v>0</v>
      </c>
      <c r="F1843" s="2">
        <v>0.86399999999999999</v>
      </c>
      <c r="G1843" s="2">
        <v>1.774</v>
      </c>
      <c r="H1843" s="1">
        <v>37.347999999999999</v>
      </c>
      <c r="I1843" s="4">
        <v>0</v>
      </c>
      <c r="J1843" s="11">
        <f t="shared" si="112"/>
        <v>3</v>
      </c>
      <c r="K1843" s="11">
        <f t="shared" si="113"/>
        <v>23</v>
      </c>
      <c r="L1843" s="12">
        <f t="shared" si="115"/>
        <v>1.9732136224950405</v>
      </c>
      <c r="M1843" s="13" cm="1">
        <f t="array" ref="M1843">BaseInfo!$C$10*(1-E1843)*INDEX(BaseInfo!$E$21:$AB$21,K1843)*INDEX(BaseInfo!$E$25:$P$25,J1843)/L1843/MIN(H1843,130)/BaseInfo!$C$6*1000000/3600-IF(I1843&lt;0.1,BaseInfo!$C$15/MIN(H1843,130)*3600,0)</f>
        <v>61.223270643281708</v>
      </c>
    </row>
    <row r="1844" spans="1:13" x14ac:dyDescent="0.25">
      <c r="A1844" s="1">
        <v>3</v>
      </c>
      <c r="B1844" s="1">
        <v>18</v>
      </c>
      <c r="C1844" s="1">
        <v>19</v>
      </c>
      <c r="D1844" s="5">
        <f>DATE(BaseInfo!$C$8,A1844,B1844)+TIME(C1844-1,0,0) + TIME(BaseInfo!$C$12,BaseInfo!$C$13,0)</f>
        <v>44638.979166666664</v>
      </c>
      <c r="E1844" s="2">
        <f t="shared" si="114"/>
        <v>0</v>
      </c>
      <c r="F1844" s="2">
        <v>1.089</v>
      </c>
      <c r="G1844" s="2">
        <v>1.9139999999999999</v>
      </c>
      <c r="H1844" s="1">
        <v>37.283000000000001</v>
      </c>
      <c r="I1844" s="4">
        <v>0</v>
      </c>
      <c r="J1844" s="11">
        <f t="shared" si="112"/>
        <v>3</v>
      </c>
      <c r="K1844" s="11">
        <f t="shared" si="113"/>
        <v>24</v>
      </c>
      <c r="L1844" s="12">
        <f t="shared" si="115"/>
        <v>2.2021164819327788</v>
      </c>
      <c r="M1844" s="13" cm="1">
        <f t="array" ref="M1844">BaseInfo!$C$10*(1-E1844)*INDEX(BaseInfo!$E$21:$AB$21,K1844)*INDEX(BaseInfo!$E$25:$P$25,J1844)/L1844/MIN(H1844,130)/BaseInfo!$C$6*1000000/3600-IF(I1844&lt;0.1,BaseInfo!$C$15/MIN(H1844,130)*3600,0)</f>
        <v>11.546501926510686</v>
      </c>
    </row>
    <row r="1845" spans="1:13" x14ac:dyDescent="0.25">
      <c r="A1845" s="1">
        <v>3</v>
      </c>
      <c r="B1845" s="1">
        <v>18</v>
      </c>
      <c r="C1845" s="1">
        <v>20</v>
      </c>
      <c r="D1845" s="5">
        <f>DATE(BaseInfo!$C$8,A1845,B1845)+TIME(C1845-1,0,0) + TIME(BaseInfo!$C$12,BaseInfo!$C$13,0)</f>
        <v>44639.020833333328</v>
      </c>
      <c r="E1845" s="2">
        <f t="shared" si="114"/>
        <v>0</v>
      </c>
      <c r="F1845" s="2">
        <v>1.302</v>
      </c>
      <c r="G1845" s="2">
        <v>2.2530000000000001</v>
      </c>
      <c r="H1845" s="1">
        <v>37.200000000000003</v>
      </c>
      <c r="I1845" s="4">
        <v>0</v>
      </c>
      <c r="J1845" s="11">
        <f t="shared" si="112"/>
        <v>3</v>
      </c>
      <c r="K1845" s="11">
        <f t="shared" si="113"/>
        <v>1</v>
      </c>
      <c r="L1845" s="12">
        <f t="shared" si="115"/>
        <v>2.6021554526968602</v>
      </c>
      <c r="M1845" s="13" cm="1">
        <f t="array" ref="M1845">BaseInfo!$C$10*(1-E1845)*INDEX(BaseInfo!$E$21:$AB$21,K1845)*INDEX(BaseInfo!$E$25:$P$25,J1845)/L1845/MIN(H1845,130)/BaseInfo!$C$6*1000000/3600-IF(I1845&lt;0.1,BaseInfo!$C$15/MIN(H1845,130)*3600,0)</f>
        <v>8.3054719156100454</v>
      </c>
    </row>
    <row r="1846" spans="1:13" x14ac:dyDescent="0.25">
      <c r="A1846" s="1">
        <v>3</v>
      </c>
      <c r="B1846" s="1">
        <v>18</v>
      </c>
      <c r="C1846" s="1">
        <v>21</v>
      </c>
      <c r="D1846" s="5">
        <f>DATE(BaseInfo!$C$8,A1846,B1846)+TIME(C1846-1,0,0) + TIME(BaseInfo!$C$12,BaseInfo!$C$13,0)</f>
        <v>44639.0625</v>
      </c>
      <c r="E1846" s="2">
        <f t="shared" si="114"/>
        <v>0</v>
      </c>
      <c r="F1846" s="2">
        <v>1.1120000000000001</v>
      </c>
      <c r="G1846" s="2">
        <v>2.6459999999999999</v>
      </c>
      <c r="H1846" s="1">
        <v>37.113</v>
      </c>
      <c r="I1846" s="4">
        <v>0</v>
      </c>
      <c r="J1846" s="11">
        <f t="shared" si="112"/>
        <v>3</v>
      </c>
      <c r="K1846" s="11">
        <f t="shared" si="113"/>
        <v>2</v>
      </c>
      <c r="L1846" s="12">
        <f t="shared" si="115"/>
        <v>2.8701672425139271</v>
      </c>
      <c r="M1846" s="13" cm="1">
        <f t="array" ref="M1846">BaseInfo!$C$10*(1-E1846)*INDEX(BaseInfo!$E$21:$AB$21,K1846)*INDEX(BaseInfo!$E$25:$P$25,J1846)/L1846/MIN(H1846,130)/BaseInfo!$C$6*1000000/3600-IF(I1846&lt;0.1,BaseInfo!$C$15/MIN(H1846,130)*3600,0)</f>
        <v>6.6417904874239717</v>
      </c>
    </row>
    <row r="1847" spans="1:13" x14ac:dyDescent="0.25">
      <c r="A1847" s="1">
        <v>3</v>
      </c>
      <c r="B1847" s="1">
        <v>18</v>
      </c>
      <c r="C1847" s="1">
        <v>22</v>
      </c>
      <c r="D1847" s="5">
        <f>DATE(BaseInfo!$C$8,A1847,B1847)+TIME(C1847-1,0,0) + TIME(BaseInfo!$C$12,BaseInfo!$C$13,0)</f>
        <v>44639.104166666664</v>
      </c>
      <c r="E1847" s="2">
        <f t="shared" si="114"/>
        <v>0</v>
      </c>
      <c r="F1847" s="2">
        <v>1.143</v>
      </c>
      <c r="G1847" s="2">
        <v>2.5590000000000002</v>
      </c>
      <c r="H1847" s="1">
        <v>37.034999999999997</v>
      </c>
      <c r="I1847" s="4">
        <v>0</v>
      </c>
      <c r="J1847" s="11">
        <f t="shared" si="112"/>
        <v>3</v>
      </c>
      <c r="K1847" s="11">
        <f t="shared" si="113"/>
        <v>3</v>
      </c>
      <c r="L1847" s="12">
        <f t="shared" si="115"/>
        <v>2.8026648033612584</v>
      </c>
      <c r="M1847" s="13" cm="1">
        <f t="array" ref="M1847">BaseInfo!$C$10*(1-E1847)*INDEX(BaseInfo!$E$21:$AB$21,K1847)*INDEX(BaseInfo!$E$25:$P$25,J1847)/L1847/MIN(H1847,130)/BaseInfo!$C$6*1000000/3600-IF(I1847&lt;0.1,BaseInfo!$C$15/MIN(H1847,130)*3600,0)</f>
        <v>7.0502038819332569</v>
      </c>
    </row>
    <row r="1848" spans="1:13" x14ac:dyDescent="0.25">
      <c r="A1848" s="1">
        <v>3</v>
      </c>
      <c r="B1848" s="1">
        <v>18</v>
      </c>
      <c r="C1848" s="1">
        <v>23</v>
      </c>
      <c r="D1848" s="5">
        <f>DATE(BaseInfo!$C$8,A1848,B1848)+TIME(C1848-1,0,0) + TIME(BaseInfo!$C$12,BaseInfo!$C$13,0)</f>
        <v>44639.145833333328</v>
      </c>
      <c r="E1848" s="2">
        <f t="shared" si="114"/>
        <v>0</v>
      </c>
      <c r="F1848" s="2">
        <v>1.34</v>
      </c>
      <c r="G1848" s="2">
        <v>2.3109999999999999</v>
      </c>
      <c r="H1848" s="1">
        <v>36.942999999999998</v>
      </c>
      <c r="I1848" s="4">
        <v>0</v>
      </c>
      <c r="J1848" s="11">
        <f t="shared" si="112"/>
        <v>3</v>
      </c>
      <c r="K1848" s="11">
        <f t="shared" si="113"/>
        <v>4</v>
      </c>
      <c r="L1848" s="12">
        <f t="shared" si="115"/>
        <v>2.6713893389021375</v>
      </c>
      <c r="M1848" s="13" cm="1">
        <f t="array" ref="M1848">BaseInfo!$C$10*(1-E1848)*INDEX(BaseInfo!$E$21:$AB$21,K1848)*INDEX(BaseInfo!$E$25:$P$25,J1848)/L1848/MIN(H1848,130)/BaseInfo!$C$6*1000000/3600-IF(I1848&lt;0.1,BaseInfo!$C$15/MIN(H1848,130)*3600,0)</f>
        <v>7.8939489168558072</v>
      </c>
    </row>
    <row r="1849" spans="1:13" x14ac:dyDescent="0.25">
      <c r="A1849" s="1">
        <v>3</v>
      </c>
      <c r="B1849" s="1">
        <v>18</v>
      </c>
      <c r="C1849" s="1">
        <v>24</v>
      </c>
      <c r="D1849" s="5">
        <f>DATE(BaseInfo!$C$8,A1849,B1849)+TIME(C1849-1,0,0) + TIME(BaseInfo!$C$12,BaseInfo!$C$13,0)</f>
        <v>44639.1875</v>
      </c>
      <c r="E1849" s="2">
        <f t="shared" si="114"/>
        <v>0</v>
      </c>
      <c r="F1849" s="2">
        <v>1.077</v>
      </c>
      <c r="G1849" s="2">
        <v>2.36</v>
      </c>
      <c r="H1849" s="1">
        <v>36.884999999999998</v>
      </c>
      <c r="I1849" s="4">
        <v>0</v>
      </c>
      <c r="J1849" s="11">
        <f t="shared" si="112"/>
        <v>3</v>
      </c>
      <c r="K1849" s="11">
        <f t="shared" si="113"/>
        <v>5</v>
      </c>
      <c r="L1849" s="12">
        <f t="shared" si="115"/>
        <v>2.5941335740474121</v>
      </c>
      <c r="M1849" s="13" cm="1">
        <f t="array" ref="M1849">BaseInfo!$C$10*(1-E1849)*INDEX(BaseInfo!$E$21:$AB$21,K1849)*INDEX(BaseInfo!$E$25:$P$25,J1849)/L1849/MIN(H1849,130)/BaseInfo!$C$6*1000000/3600-IF(I1849&lt;0.1,BaseInfo!$C$15/MIN(H1849,130)*3600,0)</f>
        <v>44.817584499594531</v>
      </c>
    </row>
    <row r="1850" spans="1:13" x14ac:dyDescent="0.25">
      <c r="A1850" s="1">
        <v>3</v>
      </c>
      <c r="B1850" s="1">
        <v>19</v>
      </c>
      <c r="C1850" s="1">
        <v>1</v>
      </c>
      <c r="D1850" s="5">
        <f>DATE(BaseInfo!$C$8,A1850,B1850)+TIME(C1850-1,0,0) + TIME(BaseInfo!$C$12,BaseInfo!$C$13,0)</f>
        <v>44639.229166666664</v>
      </c>
      <c r="E1850" s="2">
        <f t="shared" si="114"/>
        <v>0</v>
      </c>
      <c r="F1850" s="2">
        <v>0.64900000000000002</v>
      </c>
      <c r="G1850" s="2">
        <v>2.3170000000000002</v>
      </c>
      <c r="H1850" s="1">
        <v>36.780999999999999</v>
      </c>
      <c r="I1850" s="4">
        <v>0</v>
      </c>
      <c r="J1850" s="11">
        <f t="shared" si="112"/>
        <v>3</v>
      </c>
      <c r="K1850" s="11">
        <f t="shared" si="113"/>
        <v>6</v>
      </c>
      <c r="L1850" s="12">
        <f t="shared" si="115"/>
        <v>2.4061774664392486</v>
      </c>
      <c r="M1850" s="13" cm="1">
        <f t="array" ref="M1850">BaseInfo!$C$10*(1-E1850)*INDEX(BaseInfo!$E$21:$AB$21,K1850)*INDEX(BaseInfo!$E$25:$P$25,J1850)/L1850/MIN(H1850,130)/BaseInfo!$C$6*1000000/3600-IF(I1850&lt;0.1,BaseInfo!$C$15/MIN(H1850,130)*3600,0)</f>
        <v>88.557842354297705</v>
      </c>
    </row>
    <row r="1851" spans="1:13" x14ac:dyDescent="0.25">
      <c r="A1851" s="1">
        <v>3</v>
      </c>
      <c r="B1851" s="1">
        <v>19</v>
      </c>
      <c r="C1851" s="1">
        <v>2</v>
      </c>
      <c r="D1851" s="5">
        <f>DATE(BaseInfo!$C$8,A1851,B1851)+TIME(C1851-1,0,0) + TIME(BaseInfo!$C$12,BaseInfo!$C$13,0)</f>
        <v>44639.270833333328</v>
      </c>
      <c r="E1851" s="2">
        <f t="shared" si="114"/>
        <v>0</v>
      </c>
      <c r="F1851" s="2">
        <v>0.27100000000000002</v>
      </c>
      <c r="G1851" s="2">
        <v>1.982</v>
      </c>
      <c r="H1851" s="1">
        <v>54.456000000000003</v>
      </c>
      <c r="I1851" s="4">
        <v>0</v>
      </c>
      <c r="J1851" s="11">
        <f t="shared" si="112"/>
        <v>3</v>
      </c>
      <c r="K1851" s="11">
        <f t="shared" si="113"/>
        <v>7</v>
      </c>
      <c r="L1851" s="12">
        <f t="shared" si="115"/>
        <v>2.0004412013353452</v>
      </c>
      <c r="M1851" s="13" cm="1">
        <f t="array" ref="M1851">BaseInfo!$C$10*(1-E1851)*INDEX(BaseInfo!$E$21:$AB$21,K1851)*INDEX(BaseInfo!$E$25:$P$25,J1851)/L1851/MIN(H1851,130)/BaseInfo!$C$6*1000000/3600-IF(I1851&lt;0.1,BaseInfo!$C$15/MIN(H1851,130)*3600,0)</f>
        <v>105.24591104556025</v>
      </c>
    </row>
    <row r="1852" spans="1:13" x14ac:dyDescent="0.25">
      <c r="A1852" s="1">
        <v>3</v>
      </c>
      <c r="B1852" s="1">
        <v>19</v>
      </c>
      <c r="C1852" s="1">
        <v>3</v>
      </c>
      <c r="D1852" s="5">
        <f>DATE(BaseInfo!$C$8,A1852,B1852)+TIME(C1852-1,0,0) + TIME(BaseInfo!$C$12,BaseInfo!$C$13,0)</f>
        <v>44639.3125</v>
      </c>
      <c r="E1852" s="2">
        <f t="shared" si="114"/>
        <v>0</v>
      </c>
      <c r="F1852" s="2">
        <v>-0.112</v>
      </c>
      <c r="G1852" s="2">
        <v>1.784</v>
      </c>
      <c r="H1852" s="1">
        <v>82.144999999999996</v>
      </c>
      <c r="I1852" s="4">
        <v>0</v>
      </c>
      <c r="J1852" s="11">
        <f t="shared" si="112"/>
        <v>3</v>
      </c>
      <c r="K1852" s="11">
        <f t="shared" si="113"/>
        <v>8</v>
      </c>
      <c r="L1852" s="12">
        <f t="shared" si="115"/>
        <v>1.7875122377203465</v>
      </c>
      <c r="M1852" s="13" cm="1">
        <f t="array" ref="M1852">BaseInfo!$C$10*(1-E1852)*INDEX(BaseInfo!$E$21:$AB$21,K1852)*INDEX(BaseInfo!$E$25:$P$25,J1852)/L1852/MIN(H1852,130)/BaseInfo!$C$6*1000000/3600-IF(I1852&lt;0.1,BaseInfo!$C$15/MIN(H1852,130)*3600,0)</f>
        <v>114.1685920672401</v>
      </c>
    </row>
    <row r="1853" spans="1:13" x14ac:dyDescent="0.25">
      <c r="A1853" s="1">
        <v>3</v>
      </c>
      <c r="B1853" s="1">
        <v>19</v>
      </c>
      <c r="C1853" s="1">
        <v>4</v>
      </c>
      <c r="D1853" s="5">
        <f>DATE(BaseInfo!$C$8,A1853,B1853)+TIME(C1853-1,0,0) + TIME(BaseInfo!$C$12,BaseInfo!$C$13,0)</f>
        <v>44639.354166666664</v>
      </c>
      <c r="E1853" s="2">
        <f t="shared" si="114"/>
        <v>0</v>
      </c>
      <c r="F1853" s="2">
        <v>-0.48799999999999999</v>
      </c>
      <c r="G1853" s="2">
        <v>1.5469999999999999</v>
      </c>
      <c r="H1853" s="1">
        <v>130.75899999999999</v>
      </c>
      <c r="I1853" s="4">
        <v>0</v>
      </c>
      <c r="J1853" s="11">
        <f t="shared" si="112"/>
        <v>3</v>
      </c>
      <c r="K1853" s="11">
        <f t="shared" si="113"/>
        <v>9</v>
      </c>
      <c r="L1853" s="12">
        <f t="shared" si="115"/>
        <v>1.6221445681566116</v>
      </c>
      <c r="M1853" s="13" cm="1">
        <f t="array" ref="M1853">BaseInfo!$C$10*(1-E1853)*INDEX(BaseInfo!$E$21:$AB$21,K1853)*INDEX(BaseInfo!$E$25:$P$25,J1853)/L1853/MIN(H1853,130)/BaseInfo!$C$6*1000000/3600-IF(I1853&lt;0.1,BaseInfo!$C$15/MIN(H1853,130)*3600,0)</f>
        <v>104.54223808186298</v>
      </c>
    </row>
    <row r="1854" spans="1:13" x14ac:dyDescent="0.25">
      <c r="A1854" s="1">
        <v>3</v>
      </c>
      <c r="B1854" s="1">
        <v>19</v>
      </c>
      <c r="C1854" s="1">
        <v>5</v>
      </c>
      <c r="D1854" s="5">
        <f>DATE(BaseInfo!$C$8,A1854,B1854)+TIME(C1854-1,0,0) + TIME(BaseInfo!$C$12,BaseInfo!$C$13,0)</f>
        <v>44639.395833333328</v>
      </c>
      <c r="E1854" s="2">
        <f t="shared" si="114"/>
        <v>0</v>
      </c>
      <c r="F1854" s="2">
        <v>-1.175</v>
      </c>
      <c r="G1854" s="2">
        <v>1.1719999999999999</v>
      </c>
      <c r="H1854" s="1">
        <v>267.36599999999999</v>
      </c>
      <c r="I1854" s="4">
        <v>0</v>
      </c>
      <c r="J1854" s="11">
        <f t="shared" si="112"/>
        <v>3</v>
      </c>
      <c r="K1854" s="11">
        <f t="shared" si="113"/>
        <v>10</v>
      </c>
      <c r="L1854" s="12">
        <f t="shared" si="115"/>
        <v>1.659580971209299</v>
      </c>
      <c r="M1854" s="13" cm="1">
        <f t="array" ref="M1854">BaseInfo!$C$10*(1-E1854)*INDEX(BaseInfo!$E$21:$AB$21,K1854)*INDEX(BaseInfo!$E$25:$P$25,J1854)/L1854/MIN(H1854,130)/BaseInfo!$C$6*1000000/3600-IF(I1854&lt;0.1,BaseInfo!$C$15/MIN(H1854,130)*3600,0)</f>
        <v>118.25857406008905</v>
      </c>
    </row>
    <row r="1855" spans="1:13" x14ac:dyDescent="0.25">
      <c r="A1855" s="1">
        <v>3</v>
      </c>
      <c r="B1855" s="1">
        <v>19</v>
      </c>
      <c r="C1855" s="1">
        <v>6</v>
      </c>
      <c r="D1855" s="5">
        <f>DATE(BaseInfo!$C$8,A1855,B1855)+TIME(C1855-1,0,0) + TIME(BaseInfo!$C$12,BaseInfo!$C$13,0)</f>
        <v>44639.4375</v>
      </c>
      <c r="E1855" s="2">
        <f t="shared" si="114"/>
        <v>0</v>
      </c>
      <c r="F1855" s="2">
        <v>-1.6619999999999999</v>
      </c>
      <c r="G1855" s="2">
        <v>0.60899999999999999</v>
      </c>
      <c r="H1855" s="1">
        <v>534.87400000000002</v>
      </c>
      <c r="I1855" s="4">
        <v>0</v>
      </c>
      <c r="J1855" s="11">
        <f t="shared" si="112"/>
        <v>3</v>
      </c>
      <c r="K1855" s="11">
        <f t="shared" si="113"/>
        <v>11</v>
      </c>
      <c r="L1855" s="12">
        <f t="shared" si="115"/>
        <v>1.7700635581808919</v>
      </c>
      <c r="M1855" s="13" cm="1">
        <f t="array" ref="M1855">BaseInfo!$C$10*(1-E1855)*INDEX(BaseInfo!$E$21:$AB$21,K1855)*INDEX(BaseInfo!$E$25:$P$25,J1855)/L1855/MIN(H1855,130)/BaseInfo!$C$6*1000000/3600-IF(I1855&lt;0.1,BaseInfo!$C$15/MIN(H1855,130)*3600,0)</f>
        <v>88.00963011569371</v>
      </c>
    </row>
    <row r="1856" spans="1:13" x14ac:dyDescent="0.25">
      <c r="A1856" s="1">
        <v>3</v>
      </c>
      <c r="B1856" s="1">
        <v>19</v>
      </c>
      <c r="C1856" s="1">
        <v>7</v>
      </c>
      <c r="D1856" s="5">
        <f>DATE(BaseInfo!$C$8,A1856,B1856)+TIME(C1856-1,0,0) + TIME(BaseInfo!$C$12,BaseInfo!$C$13,0)</f>
        <v>44639.479166666664</v>
      </c>
      <c r="E1856" s="2">
        <f t="shared" si="114"/>
        <v>0</v>
      </c>
      <c r="F1856" s="2">
        <v>-1.984</v>
      </c>
      <c r="G1856" s="2">
        <v>0.122</v>
      </c>
      <c r="H1856" s="1">
        <v>1123.21</v>
      </c>
      <c r="I1856" s="4">
        <v>0</v>
      </c>
      <c r="J1856" s="11">
        <f t="shared" si="112"/>
        <v>3</v>
      </c>
      <c r="K1856" s="11">
        <f t="shared" si="113"/>
        <v>12</v>
      </c>
      <c r="L1856" s="12">
        <f t="shared" si="115"/>
        <v>1.9877474688702284</v>
      </c>
      <c r="M1856" s="13" cm="1">
        <f t="array" ref="M1856">BaseInfo!$C$10*(1-E1856)*INDEX(BaseInfo!$E$21:$AB$21,K1856)*INDEX(BaseInfo!$E$25:$P$25,J1856)/L1856/MIN(H1856,130)/BaseInfo!$C$6*1000000/3600-IF(I1856&lt;0.1,BaseInfo!$C$15/MIN(H1856,130)*3600,0)</f>
        <v>64.595276049847826</v>
      </c>
    </row>
    <row r="1857" spans="1:13" x14ac:dyDescent="0.25">
      <c r="A1857" s="1">
        <v>3</v>
      </c>
      <c r="B1857" s="1">
        <v>19</v>
      </c>
      <c r="C1857" s="1">
        <v>8</v>
      </c>
      <c r="D1857" s="5">
        <f>DATE(BaseInfo!$C$8,A1857,B1857)+TIME(C1857-1,0,0) + TIME(BaseInfo!$C$12,BaseInfo!$C$13,0)</f>
        <v>44639.520833333328</v>
      </c>
      <c r="E1857" s="2">
        <f t="shared" si="114"/>
        <v>0</v>
      </c>
      <c r="F1857" s="2">
        <v>-1.9359999999999999</v>
      </c>
      <c r="G1857" s="2">
        <v>-6.6000000000000003E-2</v>
      </c>
      <c r="H1857" s="1">
        <v>1487.749</v>
      </c>
      <c r="I1857" s="4">
        <v>0</v>
      </c>
      <c r="J1857" s="11">
        <f t="shared" si="112"/>
        <v>3</v>
      </c>
      <c r="K1857" s="11">
        <f t="shared" si="113"/>
        <v>13</v>
      </c>
      <c r="L1857" s="12">
        <f t="shared" si="115"/>
        <v>1.9371246733238416</v>
      </c>
      <c r="M1857" s="13" cm="1">
        <f t="array" ref="M1857">BaseInfo!$C$10*(1-E1857)*INDEX(BaseInfo!$E$21:$AB$21,K1857)*INDEX(BaseInfo!$E$25:$P$25,J1857)/L1857/MIN(H1857,130)/BaseInfo!$C$6*1000000/3600-IF(I1857&lt;0.1,BaseInfo!$C$15/MIN(H1857,130)*3600,0)</f>
        <v>66.355709801349221</v>
      </c>
    </row>
    <row r="1858" spans="1:13" x14ac:dyDescent="0.25">
      <c r="A1858" s="1">
        <v>3</v>
      </c>
      <c r="B1858" s="1">
        <v>19</v>
      </c>
      <c r="C1858" s="1">
        <v>9</v>
      </c>
      <c r="D1858" s="5">
        <f>DATE(BaseInfo!$C$8,A1858,B1858)+TIME(C1858-1,0,0) + TIME(BaseInfo!$C$12,BaseInfo!$C$13,0)</f>
        <v>44639.5625</v>
      </c>
      <c r="E1858" s="2">
        <f t="shared" si="114"/>
        <v>0</v>
      </c>
      <c r="F1858" s="2">
        <v>-1.8109999999999999</v>
      </c>
      <c r="G1858" s="2">
        <v>0.23899999999999999</v>
      </c>
      <c r="H1858" s="1">
        <v>1733.4659999999999</v>
      </c>
      <c r="I1858" s="4">
        <v>0</v>
      </c>
      <c r="J1858" s="11">
        <f t="shared" ref="J1858:J1921" si="116">MONTH(D1858)</f>
        <v>3</v>
      </c>
      <c r="K1858" s="11">
        <f t="shared" ref="K1858:K1921" si="117">HOUR(D1858)+1</f>
        <v>14</v>
      </c>
      <c r="L1858" s="12">
        <f t="shared" si="115"/>
        <v>1.8267024935659337</v>
      </c>
      <c r="M1858" s="13" cm="1">
        <f t="array" ref="M1858">BaseInfo!$C$10*(1-E1858)*INDEX(BaseInfo!$E$21:$AB$21,K1858)*INDEX(BaseInfo!$E$25:$P$25,J1858)/L1858/MIN(H1858,130)/BaseInfo!$C$6*1000000/3600-IF(I1858&lt;0.1,BaseInfo!$C$15/MIN(H1858,130)*3600,0)</f>
        <v>70.534237306689704</v>
      </c>
    </row>
    <row r="1859" spans="1:13" x14ac:dyDescent="0.25">
      <c r="A1859" s="1">
        <v>3</v>
      </c>
      <c r="B1859" s="1">
        <v>19</v>
      </c>
      <c r="C1859" s="1">
        <v>10</v>
      </c>
      <c r="D1859" s="5">
        <f>DATE(BaseInfo!$C$8,A1859,B1859)+TIME(C1859-1,0,0) + TIME(BaseInfo!$C$12,BaseInfo!$C$13,0)</f>
        <v>44639.604166666664</v>
      </c>
      <c r="E1859" s="2">
        <f t="shared" ref="E1859:E1922" si="118">IF(AND(I1859&gt;0.1,I1859&lt;1),(I1859-0.1)/0.9*0.7,IF(AND(I1859&gt;=1,I1859&lt;4),(I1859-4)/3*0.25+0.7,IF(I1859&gt;=4,0.99,0)))</f>
        <v>0</v>
      </c>
      <c r="F1859" s="2">
        <v>-1.7150000000000001</v>
      </c>
      <c r="G1859" s="2">
        <v>0.61399999999999999</v>
      </c>
      <c r="H1859" s="1">
        <v>1820.2719999999999</v>
      </c>
      <c r="I1859" s="4">
        <v>0</v>
      </c>
      <c r="J1859" s="11">
        <f t="shared" si="116"/>
        <v>3</v>
      </c>
      <c r="K1859" s="11">
        <f t="shared" si="117"/>
        <v>15</v>
      </c>
      <c r="L1859" s="12">
        <f t="shared" ref="L1859:L1922" si="119">SQRT(F1859*F1859+G1859*G1859)</f>
        <v>1.8215984738684867</v>
      </c>
      <c r="M1859" s="13" cm="1">
        <f t="array" ref="M1859">BaseInfo!$C$10*(1-E1859)*INDEX(BaseInfo!$E$21:$AB$21,K1859)*INDEX(BaseInfo!$E$25:$P$25,J1859)/L1859/MIN(H1859,130)/BaseInfo!$C$6*1000000/3600-IF(I1859&lt;0.1,BaseInfo!$C$15/MIN(H1859,130)*3600,0)</f>
        <v>70.739629631243048</v>
      </c>
    </row>
    <row r="1860" spans="1:13" x14ac:dyDescent="0.25">
      <c r="A1860" s="1">
        <v>3</v>
      </c>
      <c r="B1860" s="1">
        <v>19</v>
      </c>
      <c r="C1860" s="1">
        <v>11</v>
      </c>
      <c r="D1860" s="5">
        <f>DATE(BaseInfo!$C$8,A1860,B1860)+TIME(C1860-1,0,0) + TIME(BaseInfo!$C$12,BaseInfo!$C$13,0)</f>
        <v>44639.645833333328</v>
      </c>
      <c r="E1860" s="2">
        <f t="shared" si="118"/>
        <v>0</v>
      </c>
      <c r="F1860" s="2">
        <v>-1.573</v>
      </c>
      <c r="G1860" s="2">
        <v>0.85299999999999998</v>
      </c>
      <c r="H1860" s="1">
        <v>1732.99</v>
      </c>
      <c r="I1860" s="4">
        <v>0</v>
      </c>
      <c r="J1860" s="11">
        <f t="shared" si="116"/>
        <v>3</v>
      </c>
      <c r="K1860" s="11">
        <f t="shared" si="117"/>
        <v>16</v>
      </c>
      <c r="L1860" s="12">
        <f t="shared" si="119"/>
        <v>1.7893959874773386</v>
      </c>
      <c r="M1860" s="13" cm="1">
        <f t="array" ref="M1860">BaseInfo!$C$10*(1-E1860)*INDEX(BaseInfo!$E$21:$AB$21,K1860)*INDEX(BaseInfo!$E$25:$P$25,J1860)/L1860/MIN(H1860,130)/BaseInfo!$C$6*1000000/3600-IF(I1860&lt;0.1,BaseInfo!$C$15/MIN(H1860,130)*3600,0)</f>
        <v>87.028865700242065</v>
      </c>
    </row>
    <row r="1861" spans="1:13" x14ac:dyDescent="0.25">
      <c r="A1861" s="1">
        <v>3</v>
      </c>
      <c r="B1861" s="1">
        <v>19</v>
      </c>
      <c r="C1861" s="1">
        <v>12</v>
      </c>
      <c r="D1861" s="5">
        <f>DATE(BaseInfo!$C$8,A1861,B1861)+TIME(C1861-1,0,0) + TIME(BaseInfo!$C$12,BaseInfo!$C$13,0)</f>
        <v>44639.6875</v>
      </c>
      <c r="E1861" s="2">
        <f t="shared" si="118"/>
        <v>0</v>
      </c>
      <c r="F1861" s="2">
        <v>-1.522</v>
      </c>
      <c r="G1861" s="2">
        <v>0.623</v>
      </c>
      <c r="H1861" s="1">
        <v>1286.135</v>
      </c>
      <c r="I1861" s="4">
        <v>0</v>
      </c>
      <c r="J1861" s="11">
        <f t="shared" si="116"/>
        <v>3</v>
      </c>
      <c r="K1861" s="11">
        <f t="shared" si="117"/>
        <v>17</v>
      </c>
      <c r="L1861" s="12">
        <f t="shared" si="119"/>
        <v>1.6445707646677903</v>
      </c>
      <c r="M1861" s="13" cm="1">
        <f t="array" ref="M1861">BaseInfo!$C$10*(1-E1861)*INDEX(BaseInfo!$E$21:$AB$21,K1861)*INDEX(BaseInfo!$E$25:$P$25,J1861)/L1861/MIN(H1861,130)/BaseInfo!$C$6*1000000/3600-IF(I1861&lt;0.1,BaseInfo!$C$15/MIN(H1861,130)*3600,0)</f>
        <v>119.36321022825082</v>
      </c>
    </row>
    <row r="1862" spans="1:13" x14ac:dyDescent="0.25">
      <c r="A1862" s="1">
        <v>3</v>
      </c>
      <c r="B1862" s="1">
        <v>19</v>
      </c>
      <c r="C1862" s="1">
        <v>13</v>
      </c>
      <c r="D1862" s="5">
        <f>DATE(BaseInfo!$C$8,A1862,B1862)+TIME(C1862-1,0,0) + TIME(BaseInfo!$C$12,BaseInfo!$C$13,0)</f>
        <v>44639.729166666664</v>
      </c>
      <c r="E1862" s="2">
        <f t="shared" si="118"/>
        <v>0</v>
      </c>
      <c r="F1862" s="2">
        <v>-0.76900000000000002</v>
      </c>
      <c r="G1862" s="2">
        <v>-0.68300000000000005</v>
      </c>
      <c r="H1862" s="1">
        <v>62.822000000000003</v>
      </c>
      <c r="I1862" s="4">
        <v>0</v>
      </c>
      <c r="J1862" s="11">
        <f t="shared" si="116"/>
        <v>3</v>
      </c>
      <c r="K1862" s="11">
        <f t="shared" si="117"/>
        <v>18</v>
      </c>
      <c r="L1862" s="12">
        <f t="shared" si="119"/>
        <v>1.0285183518051586</v>
      </c>
      <c r="M1862" s="13" cm="1">
        <f t="array" ref="M1862">BaseInfo!$C$10*(1-E1862)*INDEX(BaseInfo!$E$21:$AB$21,K1862)*INDEX(BaseInfo!$E$25:$P$25,J1862)/L1862/MIN(H1862,130)/BaseInfo!$C$6*1000000/3600-IF(I1862&lt;0.1,BaseInfo!$C$15/MIN(H1862,130)*3600,0)</f>
        <v>398.38283034307409</v>
      </c>
    </row>
    <row r="1863" spans="1:13" x14ac:dyDescent="0.25">
      <c r="A1863" s="1">
        <v>3</v>
      </c>
      <c r="B1863" s="1">
        <v>19</v>
      </c>
      <c r="C1863" s="1">
        <v>14</v>
      </c>
      <c r="D1863" s="5">
        <f>DATE(BaseInfo!$C$8,A1863,B1863)+TIME(C1863-1,0,0) + TIME(BaseInfo!$C$12,BaseInfo!$C$13,0)</f>
        <v>44639.770833333328</v>
      </c>
      <c r="E1863" s="2">
        <f t="shared" si="118"/>
        <v>0</v>
      </c>
      <c r="F1863" s="2">
        <v>-1.0409999999999999</v>
      </c>
      <c r="G1863" s="2">
        <v>-0.46</v>
      </c>
      <c r="H1863" s="1">
        <v>37.875</v>
      </c>
      <c r="I1863" s="4">
        <v>0</v>
      </c>
      <c r="J1863" s="11">
        <f t="shared" si="116"/>
        <v>3</v>
      </c>
      <c r="K1863" s="11">
        <f t="shared" si="117"/>
        <v>19</v>
      </c>
      <c r="L1863" s="12">
        <f t="shared" si="119"/>
        <v>1.1381041252890702</v>
      </c>
      <c r="M1863" s="13" cm="1">
        <f t="array" ref="M1863">BaseInfo!$C$10*(1-E1863)*INDEX(BaseInfo!$E$21:$AB$21,K1863)*INDEX(BaseInfo!$E$25:$P$25,J1863)/L1863/MIN(H1863,130)/BaseInfo!$C$6*1000000/3600-IF(I1863&lt;0.1,BaseInfo!$C$15/MIN(H1863,130)*3600,0)</f>
        <v>596.24350582086652</v>
      </c>
    </row>
    <row r="1864" spans="1:13" x14ac:dyDescent="0.25">
      <c r="A1864" s="1">
        <v>3</v>
      </c>
      <c r="B1864" s="1">
        <v>19</v>
      </c>
      <c r="C1864" s="1">
        <v>15</v>
      </c>
      <c r="D1864" s="5">
        <f>DATE(BaseInfo!$C$8,A1864,B1864)+TIME(C1864-1,0,0) + TIME(BaseInfo!$C$12,BaseInfo!$C$13,0)</f>
        <v>44639.8125</v>
      </c>
      <c r="E1864" s="2">
        <f t="shared" si="118"/>
        <v>0</v>
      </c>
      <c r="F1864" s="2">
        <v>1.6319999999999999</v>
      </c>
      <c r="G1864" s="2">
        <v>1.5449999999999999</v>
      </c>
      <c r="H1864" s="1">
        <v>37.728000000000002</v>
      </c>
      <c r="I1864" s="4">
        <v>0</v>
      </c>
      <c r="J1864" s="11">
        <f t="shared" si="116"/>
        <v>3</v>
      </c>
      <c r="K1864" s="11">
        <f t="shared" si="117"/>
        <v>20</v>
      </c>
      <c r="L1864" s="12">
        <f t="shared" si="119"/>
        <v>2.2473204043927515</v>
      </c>
      <c r="M1864" s="13" cm="1">
        <f t="array" ref="M1864">BaseInfo!$C$10*(1-E1864)*INDEX(BaseInfo!$E$21:$AB$21,K1864)*INDEX(BaseInfo!$E$25:$P$25,J1864)/L1864/MIN(H1864,130)/BaseInfo!$C$6*1000000/3600-IF(I1864&lt;0.1,BaseInfo!$C$15/MIN(H1864,130)*3600,0)</f>
        <v>257.3590576829173</v>
      </c>
    </row>
    <row r="1865" spans="1:13" x14ac:dyDescent="0.25">
      <c r="A1865" s="1">
        <v>3</v>
      </c>
      <c r="B1865" s="1">
        <v>19</v>
      </c>
      <c r="C1865" s="1">
        <v>16</v>
      </c>
      <c r="D1865" s="5">
        <f>DATE(BaseInfo!$C$8,A1865,B1865)+TIME(C1865-1,0,0) + TIME(BaseInfo!$C$12,BaseInfo!$C$13,0)</f>
        <v>44639.854166666664</v>
      </c>
      <c r="E1865" s="2">
        <f t="shared" si="118"/>
        <v>0</v>
      </c>
      <c r="F1865" s="2">
        <v>3.2120000000000002</v>
      </c>
      <c r="G1865" s="2">
        <v>0.89500000000000002</v>
      </c>
      <c r="H1865" s="1">
        <v>43.533999999999999</v>
      </c>
      <c r="I1865" s="4">
        <v>0</v>
      </c>
      <c r="J1865" s="11">
        <f t="shared" si="116"/>
        <v>3</v>
      </c>
      <c r="K1865" s="11">
        <f t="shared" si="117"/>
        <v>21</v>
      </c>
      <c r="L1865" s="12">
        <f t="shared" si="119"/>
        <v>3.3343618579872221</v>
      </c>
      <c r="M1865" s="13" cm="1">
        <f t="array" ref="M1865">BaseInfo!$C$10*(1-E1865)*INDEX(BaseInfo!$E$21:$AB$21,K1865)*INDEX(BaseInfo!$E$25:$P$25,J1865)/L1865/MIN(H1865,130)/BaseInfo!$C$6*1000000/3600-IF(I1865&lt;0.1,BaseInfo!$C$15/MIN(H1865,130)*3600,0)</f>
        <v>111.65136731610596</v>
      </c>
    </row>
    <row r="1866" spans="1:13" x14ac:dyDescent="0.25">
      <c r="A1866" s="1">
        <v>3</v>
      </c>
      <c r="B1866" s="1">
        <v>19</v>
      </c>
      <c r="C1866" s="1">
        <v>17</v>
      </c>
      <c r="D1866" s="5">
        <f>DATE(BaseInfo!$C$8,A1866,B1866)+TIME(C1866-1,0,0) + TIME(BaseInfo!$C$12,BaseInfo!$C$13,0)</f>
        <v>44639.895833333328</v>
      </c>
      <c r="E1866" s="2">
        <f t="shared" si="118"/>
        <v>0</v>
      </c>
      <c r="F1866" s="2">
        <v>3.4510000000000001</v>
      </c>
      <c r="G1866" s="2">
        <v>0.85899999999999999</v>
      </c>
      <c r="H1866" s="1">
        <v>46.517000000000003</v>
      </c>
      <c r="I1866" s="4">
        <v>0</v>
      </c>
      <c r="J1866" s="11">
        <f t="shared" si="116"/>
        <v>3</v>
      </c>
      <c r="K1866" s="11">
        <f t="shared" si="117"/>
        <v>22</v>
      </c>
      <c r="L1866" s="12">
        <f t="shared" si="119"/>
        <v>3.556301730730957</v>
      </c>
      <c r="M1866" s="13" cm="1">
        <f t="array" ref="M1866">BaseInfo!$C$10*(1-E1866)*INDEX(BaseInfo!$E$21:$AB$21,K1866)*INDEX(BaseInfo!$E$25:$P$25,J1866)/L1866/MIN(H1866,130)/BaseInfo!$C$6*1000000/3600-IF(I1866&lt;0.1,BaseInfo!$C$15/MIN(H1866,130)*3600,0)</f>
        <v>65.91948989819565</v>
      </c>
    </row>
    <row r="1867" spans="1:13" x14ac:dyDescent="0.25">
      <c r="A1867" s="1">
        <v>3</v>
      </c>
      <c r="B1867" s="1">
        <v>19</v>
      </c>
      <c r="C1867" s="1">
        <v>18</v>
      </c>
      <c r="D1867" s="5">
        <f>DATE(BaseInfo!$C$8,A1867,B1867)+TIME(C1867-1,0,0) + TIME(BaseInfo!$C$12,BaseInfo!$C$13,0)</f>
        <v>44639.9375</v>
      </c>
      <c r="E1867" s="2">
        <f t="shared" si="118"/>
        <v>0</v>
      </c>
      <c r="F1867" s="2">
        <v>3.2069999999999999</v>
      </c>
      <c r="G1867" s="2">
        <v>1.387</v>
      </c>
      <c r="H1867" s="1">
        <v>57.103999999999999</v>
      </c>
      <c r="I1867" s="4">
        <v>0</v>
      </c>
      <c r="J1867" s="11">
        <f t="shared" si="116"/>
        <v>3</v>
      </c>
      <c r="K1867" s="11">
        <f t="shared" si="117"/>
        <v>23</v>
      </c>
      <c r="L1867" s="12">
        <f t="shared" si="119"/>
        <v>3.4940832846399066</v>
      </c>
      <c r="M1867" s="13" cm="1">
        <f t="array" ref="M1867">BaseInfo!$C$10*(1-E1867)*INDEX(BaseInfo!$E$21:$AB$21,K1867)*INDEX(BaseInfo!$E$25:$P$25,J1867)/L1867/MIN(H1867,130)/BaseInfo!$C$6*1000000/3600-IF(I1867&lt;0.1,BaseInfo!$C$15/MIN(H1867,130)*3600,0)</f>
        <v>19.868933803239521</v>
      </c>
    </row>
    <row r="1868" spans="1:13" x14ac:dyDescent="0.25">
      <c r="A1868" s="1">
        <v>3</v>
      </c>
      <c r="B1868" s="1">
        <v>19</v>
      </c>
      <c r="C1868" s="1">
        <v>19</v>
      </c>
      <c r="D1868" s="5">
        <f>DATE(BaseInfo!$C$8,A1868,B1868)+TIME(C1868-1,0,0) + TIME(BaseInfo!$C$12,BaseInfo!$C$13,0)</f>
        <v>44639.979166666664</v>
      </c>
      <c r="E1868" s="2">
        <f t="shared" si="118"/>
        <v>0</v>
      </c>
      <c r="F1868" s="2">
        <v>2.9350000000000001</v>
      </c>
      <c r="G1868" s="2">
        <v>1.917</v>
      </c>
      <c r="H1868" s="1">
        <v>66.197000000000003</v>
      </c>
      <c r="I1868" s="4">
        <v>0</v>
      </c>
      <c r="J1868" s="11">
        <f t="shared" si="116"/>
        <v>3</v>
      </c>
      <c r="K1868" s="11">
        <f t="shared" si="117"/>
        <v>24</v>
      </c>
      <c r="L1868" s="12">
        <f t="shared" si="119"/>
        <v>3.505583261028042</v>
      </c>
      <c r="M1868" s="13" cm="1">
        <f t="array" ref="M1868">BaseInfo!$C$10*(1-E1868)*INDEX(BaseInfo!$E$21:$AB$21,K1868)*INDEX(BaseInfo!$E$25:$P$25,J1868)/L1868/MIN(H1868,130)/BaseInfo!$C$6*1000000/3600-IF(I1868&lt;0.1,BaseInfo!$C$15/MIN(H1868,130)*3600,0)</f>
        <v>2.062996879041707</v>
      </c>
    </row>
    <row r="1869" spans="1:13" x14ac:dyDescent="0.25">
      <c r="A1869" s="1">
        <v>3</v>
      </c>
      <c r="B1869" s="1">
        <v>19</v>
      </c>
      <c r="C1869" s="1">
        <v>20</v>
      </c>
      <c r="D1869" s="5">
        <f>DATE(BaseInfo!$C$8,A1869,B1869)+TIME(C1869-1,0,0) + TIME(BaseInfo!$C$12,BaseInfo!$C$13,0)</f>
        <v>44640.020833333328</v>
      </c>
      <c r="E1869" s="2">
        <f t="shared" si="118"/>
        <v>0</v>
      </c>
      <c r="F1869" s="2">
        <v>2.383</v>
      </c>
      <c r="G1869" s="2">
        <v>2.327</v>
      </c>
      <c r="H1869" s="1">
        <v>75.933999999999997</v>
      </c>
      <c r="I1869" s="4">
        <v>0</v>
      </c>
      <c r="J1869" s="11">
        <f t="shared" si="116"/>
        <v>3</v>
      </c>
      <c r="K1869" s="11">
        <f t="shared" si="117"/>
        <v>1</v>
      </c>
      <c r="L1869" s="12">
        <f t="shared" si="119"/>
        <v>3.3307083330727112</v>
      </c>
      <c r="M1869" s="13" cm="1">
        <f t="array" ref="M1869">BaseInfo!$C$10*(1-E1869)*INDEX(BaseInfo!$E$21:$AB$21,K1869)*INDEX(BaseInfo!$E$25:$P$25,J1869)/L1869/MIN(H1869,130)/BaseInfo!$C$6*1000000/3600-IF(I1869&lt;0.1,BaseInfo!$C$15/MIN(H1869,130)*3600,0)</f>
        <v>2.1418037317550382</v>
      </c>
    </row>
    <row r="1870" spans="1:13" x14ac:dyDescent="0.25">
      <c r="A1870" s="1">
        <v>3</v>
      </c>
      <c r="B1870" s="1">
        <v>19</v>
      </c>
      <c r="C1870" s="1">
        <v>21</v>
      </c>
      <c r="D1870" s="5">
        <f>DATE(BaseInfo!$C$8,A1870,B1870)+TIME(C1870-1,0,0) + TIME(BaseInfo!$C$12,BaseInfo!$C$13,0)</f>
        <v>44640.0625</v>
      </c>
      <c r="E1870" s="2">
        <f t="shared" si="118"/>
        <v>0</v>
      </c>
      <c r="F1870" s="2">
        <v>1.619</v>
      </c>
      <c r="G1870" s="2">
        <v>2.5459999999999998</v>
      </c>
      <c r="H1870" s="1">
        <v>75.686000000000007</v>
      </c>
      <c r="I1870" s="4">
        <v>0</v>
      </c>
      <c r="J1870" s="11">
        <f t="shared" si="116"/>
        <v>3</v>
      </c>
      <c r="K1870" s="11">
        <f t="shared" si="117"/>
        <v>2</v>
      </c>
      <c r="L1870" s="12">
        <f t="shared" si="119"/>
        <v>3.0171637343704103</v>
      </c>
      <c r="M1870" s="13" cm="1">
        <f t="array" ref="M1870">BaseInfo!$C$10*(1-E1870)*INDEX(BaseInfo!$E$21:$AB$21,K1870)*INDEX(BaseInfo!$E$25:$P$25,J1870)/L1870/MIN(H1870,130)/BaseInfo!$C$6*1000000/3600-IF(I1870&lt;0.1,BaseInfo!$C$15/MIN(H1870,130)*3600,0)</f>
        <v>2.8664243385204919</v>
      </c>
    </row>
    <row r="1871" spans="1:13" x14ac:dyDescent="0.25">
      <c r="A1871" s="1">
        <v>3</v>
      </c>
      <c r="B1871" s="1">
        <v>19</v>
      </c>
      <c r="C1871" s="1">
        <v>22</v>
      </c>
      <c r="D1871" s="5">
        <f>DATE(BaseInfo!$C$8,A1871,B1871)+TIME(C1871-1,0,0) + TIME(BaseInfo!$C$12,BaseInfo!$C$13,0)</f>
        <v>44640.104166666664</v>
      </c>
      <c r="E1871" s="2">
        <f t="shared" si="118"/>
        <v>0</v>
      </c>
      <c r="F1871" s="2">
        <v>1.0549999999999999</v>
      </c>
      <c r="G1871" s="2">
        <v>2.5030000000000001</v>
      </c>
      <c r="H1871" s="1">
        <v>87.194999999999993</v>
      </c>
      <c r="I1871" s="4">
        <v>0</v>
      </c>
      <c r="J1871" s="11">
        <f t="shared" si="116"/>
        <v>3</v>
      </c>
      <c r="K1871" s="11">
        <f t="shared" si="117"/>
        <v>3</v>
      </c>
      <c r="L1871" s="12">
        <f t="shared" si="119"/>
        <v>2.7162536700389381</v>
      </c>
      <c r="M1871" s="13" cm="1">
        <f t="array" ref="M1871">BaseInfo!$C$10*(1-E1871)*INDEX(BaseInfo!$E$21:$AB$21,K1871)*INDEX(BaseInfo!$E$25:$P$25,J1871)/L1871/MIN(H1871,130)/BaseInfo!$C$6*1000000/3600-IF(I1871&lt;0.1,BaseInfo!$C$15/MIN(H1871,130)*3600,0)</f>
        <v>3.221093560506624</v>
      </c>
    </row>
    <row r="1872" spans="1:13" x14ac:dyDescent="0.25">
      <c r="A1872" s="1">
        <v>3</v>
      </c>
      <c r="B1872" s="1">
        <v>19</v>
      </c>
      <c r="C1872" s="1">
        <v>23</v>
      </c>
      <c r="D1872" s="5">
        <f>DATE(BaseInfo!$C$8,A1872,B1872)+TIME(C1872-1,0,0) + TIME(BaseInfo!$C$12,BaseInfo!$C$13,0)</f>
        <v>44640.145833333328</v>
      </c>
      <c r="E1872" s="2">
        <f t="shared" si="118"/>
        <v>0</v>
      </c>
      <c r="F1872" s="2">
        <v>0.60199999999999998</v>
      </c>
      <c r="G1872" s="2">
        <v>2.6379999999999999</v>
      </c>
      <c r="H1872" s="1">
        <v>97.281999999999996</v>
      </c>
      <c r="I1872" s="4">
        <v>0</v>
      </c>
      <c r="J1872" s="11">
        <f t="shared" si="116"/>
        <v>3</v>
      </c>
      <c r="K1872" s="11">
        <f t="shared" si="117"/>
        <v>4</v>
      </c>
      <c r="L1872" s="12">
        <f t="shared" si="119"/>
        <v>2.7058174365614542</v>
      </c>
      <c r="M1872" s="13" cm="1">
        <f t="array" ref="M1872">BaseInfo!$C$10*(1-E1872)*INDEX(BaseInfo!$E$21:$AB$21,K1872)*INDEX(BaseInfo!$E$25:$P$25,J1872)/L1872/MIN(H1872,130)/BaseInfo!$C$6*1000000/3600-IF(I1872&lt;0.1,BaseInfo!$C$15/MIN(H1872,130)*3600,0)</f>
        <v>2.9125124674071388</v>
      </c>
    </row>
    <row r="1873" spans="1:13" x14ac:dyDescent="0.25">
      <c r="A1873" s="1">
        <v>3</v>
      </c>
      <c r="B1873" s="1">
        <v>19</v>
      </c>
      <c r="C1873" s="1">
        <v>24</v>
      </c>
      <c r="D1873" s="5">
        <f>DATE(BaseInfo!$C$8,A1873,B1873)+TIME(C1873-1,0,0) + TIME(BaseInfo!$C$12,BaseInfo!$C$13,0)</f>
        <v>44640.1875</v>
      </c>
      <c r="E1873" s="2">
        <f t="shared" si="118"/>
        <v>0</v>
      </c>
      <c r="F1873" s="2">
        <v>9.8000000000000004E-2</v>
      </c>
      <c r="G1873" s="2">
        <v>2.58</v>
      </c>
      <c r="H1873" s="1">
        <v>110.18</v>
      </c>
      <c r="I1873" s="4">
        <v>0</v>
      </c>
      <c r="J1873" s="11">
        <f t="shared" si="116"/>
        <v>3</v>
      </c>
      <c r="K1873" s="11">
        <f t="shared" si="117"/>
        <v>5</v>
      </c>
      <c r="L1873" s="12">
        <f t="shared" si="119"/>
        <v>2.5818605694343759</v>
      </c>
      <c r="M1873" s="13" cm="1">
        <f t="array" ref="M1873">BaseInfo!$C$10*(1-E1873)*INDEX(BaseInfo!$E$21:$AB$21,K1873)*INDEX(BaseInfo!$E$25:$P$25,J1873)/L1873/MIN(H1873,130)/BaseInfo!$C$6*1000000/3600-IF(I1873&lt;0.1,BaseInfo!$C$15/MIN(H1873,130)*3600,0)</f>
        <v>15.090451630485356</v>
      </c>
    </row>
    <row r="1874" spans="1:13" x14ac:dyDescent="0.25">
      <c r="A1874" s="1">
        <v>3</v>
      </c>
      <c r="B1874" s="1">
        <v>20</v>
      </c>
      <c r="C1874" s="1">
        <v>1</v>
      </c>
      <c r="D1874" s="5">
        <f>DATE(BaseInfo!$C$8,A1874,B1874)+TIME(C1874-1,0,0) + TIME(BaseInfo!$C$12,BaseInfo!$C$13,0)</f>
        <v>44640.229166666664</v>
      </c>
      <c r="E1874" s="2">
        <f t="shared" si="118"/>
        <v>0</v>
      </c>
      <c r="F1874" s="2">
        <v>0.14399999999999999</v>
      </c>
      <c r="G1874" s="2">
        <v>2.3530000000000002</v>
      </c>
      <c r="H1874" s="1">
        <v>94.873999999999995</v>
      </c>
      <c r="I1874" s="4">
        <v>0</v>
      </c>
      <c r="J1874" s="11">
        <f t="shared" si="116"/>
        <v>3</v>
      </c>
      <c r="K1874" s="11">
        <f t="shared" si="117"/>
        <v>6</v>
      </c>
      <c r="L1874" s="12">
        <f t="shared" si="119"/>
        <v>2.3574021718832792</v>
      </c>
      <c r="M1874" s="13" cm="1">
        <f t="array" ref="M1874">BaseInfo!$C$10*(1-E1874)*INDEX(BaseInfo!$E$21:$AB$21,K1874)*INDEX(BaseInfo!$E$25:$P$25,J1874)/L1874/MIN(H1874,130)/BaseInfo!$C$6*1000000/3600-IF(I1874&lt;0.1,BaseInfo!$C$15/MIN(H1874,130)*3600,0)</f>
        <v>35.121190283418507</v>
      </c>
    </row>
    <row r="1875" spans="1:13" x14ac:dyDescent="0.25">
      <c r="A1875" s="1">
        <v>3</v>
      </c>
      <c r="B1875" s="1">
        <v>20</v>
      </c>
      <c r="C1875" s="1">
        <v>2</v>
      </c>
      <c r="D1875" s="5">
        <f>DATE(BaseInfo!$C$8,A1875,B1875)+TIME(C1875-1,0,0) + TIME(BaseInfo!$C$12,BaseInfo!$C$13,0)</f>
        <v>44640.270833333328</v>
      </c>
      <c r="E1875" s="2">
        <f t="shared" si="118"/>
        <v>0</v>
      </c>
      <c r="F1875" s="2">
        <v>0.6</v>
      </c>
      <c r="G1875" s="2">
        <v>2.165</v>
      </c>
      <c r="H1875" s="1">
        <v>126.78700000000001</v>
      </c>
      <c r="I1875" s="4">
        <v>0</v>
      </c>
      <c r="J1875" s="11">
        <f t="shared" si="116"/>
        <v>3</v>
      </c>
      <c r="K1875" s="11">
        <f t="shared" si="117"/>
        <v>7</v>
      </c>
      <c r="L1875" s="12">
        <f t="shared" si="119"/>
        <v>2.246602991184691</v>
      </c>
      <c r="M1875" s="13" cm="1">
        <f t="array" ref="M1875">BaseInfo!$C$10*(1-E1875)*INDEX(BaseInfo!$E$21:$AB$21,K1875)*INDEX(BaseInfo!$E$25:$P$25,J1875)/L1875/MIN(H1875,130)/BaseInfo!$C$6*1000000/3600-IF(I1875&lt;0.1,BaseInfo!$C$15/MIN(H1875,130)*3600,0)</f>
        <v>39.939794022951219</v>
      </c>
    </row>
    <row r="1876" spans="1:13" x14ac:dyDescent="0.25">
      <c r="A1876" s="1">
        <v>3</v>
      </c>
      <c r="B1876" s="1">
        <v>20</v>
      </c>
      <c r="C1876" s="1">
        <v>3</v>
      </c>
      <c r="D1876" s="5">
        <f>DATE(BaseInfo!$C$8,A1876,B1876)+TIME(C1876-1,0,0) + TIME(BaseInfo!$C$12,BaseInfo!$C$13,0)</f>
        <v>44640.3125</v>
      </c>
      <c r="E1876" s="2">
        <f t="shared" si="118"/>
        <v>0</v>
      </c>
      <c r="F1876" s="2">
        <v>0.68600000000000005</v>
      </c>
      <c r="G1876" s="2">
        <v>1.8029999999999999</v>
      </c>
      <c r="H1876" s="1">
        <v>151.81399999999999</v>
      </c>
      <c r="I1876" s="4">
        <v>0</v>
      </c>
      <c r="J1876" s="11">
        <f t="shared" si="116"/>
        <v>3</v>
      </c>
      <c r="K1876" s="11">
        <f t="shared" si="117"/>
        <v>8</v>
      </c>
      <c r="L1876" s="12">
        <f t="shared" si="119"/>
        <v>1.9290943470965851</v>
      </c>
      <c r="M1876" s="13" cm="1">
        <f t="array" ref="M1876">BaseInfo!$C$10*(1-E1876)*INDEX(BaseInfo!$E$21:$AB$21,K1876)*INDEX(BaseInfo!$E$25:$P$25,J1876)/L1876/MIN(H1876,130)/BaseInfo!$C$6*1000000/3600-IF(I1876&lt;0.1,BaseInfo!$C$15/MIN(H1876,130)*3600,0)</f>
        <v>66.643459244012277</v>
      </c>
    </row>
    <row r="1877" spans="1:13" x14ac:dyDescent="0.25">
      <c r="A1877" s="1">
        <v>3</v>
      </c>
      <c r="B1877" s="1">
        <v>20</v>
      </c>
      <c r="C1877" s="1">
        <v>4</v>
      </c>
      <c r="D1877" s="5">
        <f>DATE(BaseInfo!$C$8,A1877,B1877)+TIME(C1877-1,0,0) + TIME(BaseInfo!$C$12,BaseInfo!$C$13,0)</f>
        <v>44640.354166666664</v>
      </c>
      <c r="E1877" s="2">
        <f t="shared" si="118"/>
        <v>0</v>
      </c>
      <c r="F1877" s="2">
        <v>0.57099999999999995</v>
      </c>
      <c r="G1877" s="2">
        <v>1.5609999999999999</v>
      </c>
      <c r="H1877" s="1">
        <v>172.93</v>
      </c>
      <c r="I1877" s="4">
        <v>0</v>
      </c>
      <c r="J1877" s="11">
        <f t="shared" si="116"/>
        <v>3</v>
      </c>
      <c r="K1877" s="11">
        <f t="shared" si="117"/>
        <v>9</v>
      </c>
      <c r="L1877" s="12">
        <f t="shared" si="119"/>
        <v>1.6621558290364955</v>
      </c>
      <c r="M1877" s="13" cm="1">
        <f t="array" ref="M1877">BaseInfo!$C$10*(1-E1877)*INDEX(BaseInfo!$E$21:$AB$21,K1877)*INDEX(BaseInfo!$E$25:$P$25,J1877)/L1877/MIN(H1877,130)/BaseInfo!$C$6*1000000/3600-IF(I1877&lt;0.1,BaseInfo!$C$15/MIN(H1877,130)*3600,0)</f>
        <v>101.95904636144915</v>
      </c>
    </row>
    <row r="1878" spans="1:13" x14ac:dyDescent="0.25">
      <c r="A1878" s="1">
        <v>3</v>
      </c>
      <c r="B1878" s="1">
        <v>20</v>
      </c>
      <c r="C1878" s="1">
        <v>5</v>
      </c>
      <c r="D1878" s="5">
        <f>DATE(BaseInfo!$C$8,A1878,B1878)+TIME(C1878-1,0,0) + TIME(BaseInfo!$C$12,BaseInfo!$C$13,0)</f>
        <v>44640.395833333328</v>
      </c>
      <c r="E1878" s="2">
        <f t="shared" si="118"/>
        <v>0</v>
      </c>
      <c r="F1878" s="2">
        <v>-5.8000000000000003E-2</v>
      </c>
      <c r="G1878" s="2">
        <v>1.5089999999999999</v>
      </c>
      <c r="H1878" s="1">
        <v>229.953</v>
      </c>
      <c r="I1878" s="4">
        <v>0</v>
      </c>
      <c r="J1878" s="11">
        <f t="shared" si="116"/>
        <v>3</v>
      </c>
      <c r="K1878" s="11">
        <f t="shared" si="117"/>
        <v>10</v>
      </c>
      <c r="L1878" s="12">
        <f t="shared" si="119"/>
        <v>1.5101142340895937</v>
      </c>
      <c r="M1878" s="13" cm="1">
        <f t="array" ref="M1878">BaseInfo!$C$10*(1-E1878)*INDEX(BaseInfo!$E$21:$AB$21,K1878)*INDEX(BaseInfo!$E$25:$P$25,J1878)/L1878/MIN(H1878,130)/BaseInfo!$C$6*1000000/3600-IF(I1878&lt;0.1,BaseInfo!$C$15/MIN(H1878,130)*3600,0)</f>
        <v>130.23755596770923</v>
      </c>
    </row>
    <row r="1879" spans="1:13" x14ac:dyDescent="0.25">
      <c r="A1879" s="1">
        <v>3</v>
      </c>
      <c r="B1879" s="1">
        <v>20</v>
      </c>
      <c r="C1879" s="1">
        <v>6</v>
      </c>
      <c r="D1879" s="5">
        <f>DATE(BaseInfo!$C$8,A1879,B1879)+TIME(C1879-1,0,0) + TIME(BaseInfo!$C$12,BaseInfo!$C$13,0)</f>
        <v>44640.4375</v>
      </c>
      <c r="E1879" s="2">
        <f t="shared" si="118"/>
        <v>0</v>
      </c>
      <c r="F1879" s="2">
        <v>-1.3979999999999999</v>
      </c>
      <c r="G1879" s="2">
        <v>0.55300000000000005</v>
      </c>
      <c r="H1879" s="1">
        <v>341.48599999999999</v>
      </c>
      <c r="I1879" s="4">
        <v>0</v>
      </c>
      <c r="J1879" s="11">
        <f t="shared" si="116"/>
        <v>3</v>
      </c>
      <c r="K1879" s="11">
        <f t="shared" si="117"/>
        <v>11</v>
      </c>
      <c r="L1879" s="12">
        <f t="shared" si="119"/>
        <v>1.5034004789143842</v>
      </c>
      <c r="M1879" s="13" cm="1">
        <f t="array" ref="M1879">BaseInfo!$C$10*(1-E1879)*INDEX(BaseInfo!$E$21:$AB$21,K1879)*INDEX(BaseInfo!$E$25:$P$25,J1879)/L1879/MIN(H1879,130)/BaseInfo!$C$6*1000000/3600-IF(I1879&lt;0.1,BaseInfo!$C$15/MIN(H1879,130)*3600,0)</f>
        <v>104.111374737566</v>
      </c>
    </row>
    <row r="1880" spans="1:13" x14ac:dyDescent="0.25">
      <c r="A1880" s="1">
        <v>3</v>
      </c>
      <c r="B1880" s="1">
        <v>20</v>
      </c>
      <c r="C1880" s="1">
        <v>7</v>
      </c>
      <c r="D1880" s="5">
        <f>DATE(BaseInfo!$C$8,A1880,B1880)+TIME(C1880-1,0,0) + TIME(BaseInfo!$C$12,BaseInfo!$C$13,0)</f>
        <v>44640.479166666664</v>
      </c>
      <c r="E1880" s="2">
        <f t="shared" si="118"/>
        <v>0</v>
      </c>
      <c r="F1880" s="2">
        <v>-1.617</v>
      </c>
      <c r="G1880" s="2">
        <v>-0.79800000000000004</v>
      </c>
      <c r="H1880" s="1">
        <v>561.04700000000003</v>
      </c>
      <c r="I1880" s="4">
        <v>0</v>
      </c>
      <c r="J1880" s="11">
        <f t="shared" si="116"/>
        <v>3</v>
      </c>
      <c r="K1880" s="11">
        <f t="shared" si="117"/>
        <v>12</v>
      </c>
      <c r="L1880" s="12">
        <f t="shared" si="119"/>
        <v>1.803189673883477</v>
      </c>
      <c r="M1880" s="13" cm="1">
        <f t="array" ref="M1880">BaseInfo!$C$10*(1-E1880)*INDEX(BaseInfo!$E$21:$AB$21,K1880)*INDEX(BaseInfo!$E$25:$P$25,J1880)/L1880/MIN(H1880,130)/BaseInfo!$C$6*1000000/3600-IF(I1880&lt;0.1,BaseInfo!$C$15/MIN(H1880,130)*3600,0)</f>
        <v>71.490083079284332</v>
      </c>
    </row>
    <row r="1881" spans="1:13" x14ac:dyDescent="0.25">
      <c r="A1881" s="1">
        <v>3</v>
      </c>
      <c r="B1881" s="1">
        <v>20</v>
      </c>
      <c r="C1881" s="1">
        <v>8</v>
      </c>
      <c r="D1881" s="5">
        <f>DATE(BaseInfo!$C$8,A1881,B1881)+TIME(C1881-1,0,0) + TIME(BaseInfo!$C$12,BaseInfo!$C$13,0)</f>
        <v>44640.520833333328</v>
      </c>
      <c r="E1881" s="2">
        <f t="shared" si="118"/>
        <v>0</v>
      </c>
      <c r="F1881" s="2">
        <v>-1.575</v>
      </c>
      <c r="G1881" s="2">
        <v>-1.0940000000000001</v>
      </c>
      <c r="H1881" s="1">
        <v>1180.047</v>
      </c>
      <c r="I1881" s="4">
        <v>0</v>
      </c>
      <c r="J1881" s="11">
        <f t="shared" si="116"/>
        <v>3</v>
      </c>
      <c r="K1881" s="11">
        <f t="shared" si="117"/>
        <v>13</v>
      </c>
      <c r="L1881" s="12">
        <f t="shared" si="119"/>
        <v>1.917670722517294</v>
      </c>
      <c r="M1881" s="13" cm="1">
        <f t="array" ref="M1881">BaseInfo!$C$10*(1-E1881)*INDEX(BaseInfo!$E$21:$AB$21,K1881)*INDEX(BaseInfo!$E$25:$P$25,J1881)/L1881/MIN(H1881,130)/BaseInfo!$C$6*1000000/3600-IF(I1881&lt;0.1,BaseInfo!$C$15/MIN(H1881,130)*3600,0)</f>
        <v>67.05695281328839</v>
      </c>
    </row>
    <row r="1882" spans="1:13" x14ac:dyDescent="0.25">
      <c r="A1882" s="1">
        <v>3</v>
      </c>
      <c r="B1882" s="1">
        <v>20</v>
      </c>
      <c r="C1882" s="1">
        <v>9</v>
      </c>
      <c r="D1882" s="5">
        <f>DATE(BaseInfo!$C$8,A1882,B1882)+TIME(C1882-1,0,0) + TIME(BaseInfo!$C$12,BaseInfo!$C$13,0)</f>
        <v>44640.5625</v>
      </c>
      <c r="E1882" s="2">
        <f t="shared" si="118"/>
        <v>0</v>
      </c>
      <c r="F1882" s="2">
        <v>-1.3720000000000001</v>
      </c>
      <c r="G1882" s="2">
        <v>-0.79400000000000004</v>
      </c>
      <c r="H1882" s="1">
        <v>1709.3230000000001</v>
      </c>
      <c r="I1882" s="4">
        <v>0</v>
      </c>
      <c r="J1882" s="11">
        <f t="shared" si="116"/>
        <v>3</v>
      </c>
      <c r="K1882" s="11">
        <f t="shared" si="117"/>
        <v>14</v>
      </c>
      <c r="L1882" s="12">
        <f t="shared" si="119"/>
        <v>1.5851876860485639</v>
      </c>
      <c r="M1882" s="13" cm="1">
        <f t="array" ref="M1882">BaseInfo!$C$10*(1-E1882)*INDEX(BaseInfo!$E$21:$AB$21,K1882)*INDEX(BaseInfo!$E$25:$P$25,J1882)/L1882/MIN(H1882,130)/BaseInfo!$C$6*1000000/3600-IF(I1882&lt;0.1,BaseInfo!$C$15/MIN(H1882,130)*3600,0)</f>
        <v>81.702550774252941</v>
      </c>
    </row>
    <row r="1883" spans="1:13" x14ac:dyDescent="0.25">
      <c r="A1883" s="1">
        <v>3</v>
      </c>
      <c r="B1883" s="1">
        <v>20</v>
      </c>
      <c r="C1883" s="1">
        <v>10</v>
      </c>
      <c r="D1883" s="5">
        <f>DATE(BaseInfo!$C$8,A1883,B1883)+TIME(C1883-1,0,0) + TIME(BaseInfo!$C$12,BaseInfo!$C$13,0)</f>
        <v>44640.604166666664</v>
      </c>
      <c r="E1883" s="2">
        <f t="shared" si="118"/>
        <v>0</v>
      </c>
      <c r="F1883" s="2">
        <v>-1.6519999999999999</v>
      </c>
      <c r="G1883" s="2">
        <v>-8.5999999999999993E-2</v>
      </c>
      <c r="H1883" s="1">
        <v>1827.7629999999999</v>
      </c>
      <c r="I1883" s="4">
        <v>0</v>
      </c>
      <c r="J1883" s="11">
        <f t="shared" si="116"/>
        <v>3</v>
      </c>
      <c r="K1883" s="11">
        <f t="shared" si="117"/>
        <v>15</v>
      </c>
      <c r="L1883" s="12">
        <f t="shared" si="119"/>
        <v>1.6542369842317031</v>
      </c>
      <c r="M1883" s="13" cm="1">
        <f t="array" ref="M1883">BaseInfo!$C$10*(1-E1883)*INDEX(BaseInfo!$E$21:$AB$21,K1883)*INDEX(BaseInfo!$E$25:$P$25,J1883)/L1883/MIN(H1883,130)/BaseInfo!$C$6*1000000/3600-IF(I1883&lt;0.1,BaseInfo!$C$15/MIN(H1883,130)*3600,0)</f>
        <v>78.176624750681441</v>
      </c>
    </row>
    <row r="1884" spans="1:13" x14ac:dyDescent="0.25">
      <c r="A1884" s="1">
        <v>3</v>
      </c>
      <c r="B1884" s="1">
        <v>20</v>
      </c>
      <c r="C1884" s="1">
        <v>11</v>
      </c>
      <c r="D1884" s="5">
        <f>DATE(BaseInfo!$C$8,A1884,B1884)+TIME(C1884-1,0,0) + TIME(BaseInfo!$C$12,BaseInfo!$C$13,0)</f>
        <v>44640.645833333328</v>
      </c>
      <c r="E1884" s="2">
        <f t="shared" si="118"/>
        <v>0</v>
      </c>
      <c r="F1884" s="2">
        <v>-1.7330000000000001</v>
      </c>
      <c r="G1884" s="2">
        <v>0.246</v>
      </c>
      <c r="H1884" s="1">
        <v>1735.4059999999999</v>
      </c>
      <c r="I1884" s="4">
        <v>0</v>
      </c>
      <c r="J1884" s="11">
        <f t="shared" si="116"/>
        <v>3</v>
      </c>
      <c r="K1884" s="11">
        <f t="shared" si="117"/>
        <v>16</v>
      </c>
      <c r="L1884" s="12">
        <f t="shared" si="119"/>
        <v>1.7503728174306181</v>
      </c>
      <c r="M1884" s="13" cm="1">
        <f t="array" ref="M1884">BaseInfo!$C$10*(1-E1884)*INDEX(BaseInfo!$E$21:$AB$21,K1884)*INDEX(BaseInfo!$E$25:$P$25,J1884)/L1884/MIN(H1884,130)/BaseInfo!$C$6*1000000/3600-IF(I1884&lt;0.1,BaseInfo!$C$15/MIN(H1884,130)*3600,0)</f>
        <v>89.03084285248319</v>
      </c>
    </row>
    <row r="1885" spans="1:13" x14ac:dyDescent="0.25">
      <c r="A1885" s="1">
        <v>3</v>
      </c>
      <c r="B1885" s="1">
        <v>20</v>
      </c>
      <c r="C1885" s="1">
        <v>12</v>
      </c>
      <c r="D1885" s="5">
        <f>DATE(BaseInfo!$C$8,A1885,B1885)+TIME(C1885-1,0,0) + TIME(BaseInfo!$C$12,BaseInfo!$C$13,0)</f>
        <v>44640.6875</v>
      </c>
      <c r="E1885" s="2">
        <f t="shared" si="118"/>
        <v>0</v>
      </c>
      <c r="F1885" s="2">
        <v>-1.913</v>
      </c>
      <c r="G1885" s="2">
        <v>0.01</v>
      </c>
      <c r="H1885" s="1">
        <v>1308.5050000000001</v>
      </c>
      <c r="I1885" s="4">
        <v>0</v>
      </c>
      <c r="J1885" s="11">
        <f t="shared" si="116"/>
        <v>3</v>
      </c>
      <c r="K1885" s="11">
        <f t="shared" si="117"/>
        <v>17</v>
      </c>
      <c r="L1885" s="12">
        <f t="shared" si="119"/>
        <v>1.9130261367791086</v>
      </c>
      <c r="M1885" s="13" cm="1">
        <f t="array" ref="M1885">BaseInfo!$C$10*(1-E1885)*INDEX(BaseInfo!$E$21:$AB$21,K1885)*INDEX(BaseInfo!$E$25:$P$25,J1885)/L1885/MIN(H1885,130)/BaseInfo!$C$6*1000000/3600-IF(I1885&lt;0.1,BaseInfo!$C$15/MIN(H1885,130)*3600,0)</f>
        <v>102.22433833074243</v>
      </c>
    </row>
    <row r="1886" spans="1:13" x14ac:dyDescent="0.25">
      <c r="A1886" s="1">
        <v>3</v>
      </c>
      <c r="B1886" s="1">
        <v>20</v>
      </c>
      <c r="C1886" s="1">
        <v>13</v>
      </c>
      <c r="D1886" s="5">
        <f>DATE(BaseInfo!$C$8,A1886,B1886)+TIME(C1886-1,0,0) + TIME(BaseInfo!$C$12,BaseInfo!$C$13,0)</f>
        <v>44640.729166666664</v>
      </c>
      <c r="E1886" s="2">
        <f t="shared" si="118"/>
        <v>0</v>
      </c>
      <c r="F1886" s="2">
        <v>-0.57199999999999995</v>
      </c>
      <c r="G1886" s="2">
        <v>-1.677</v>
      </c>
      <c r="H1886" s="1">
        <v>62.872999999999998</v>
      </c>
      <c r="I1886" s="4">
        <v>0</v>
      </c>
      <c r="J1886" s="11">
        <f t="shared" si="116"/>
        <v>3</v>
      </c>
      <c r="K1886" s="11">
        <f t="shared" si="117"/>
        <v>18</v>
      </c>
      <c r="L1886" s="12">
        <f t="shared" si="119"/>
        <v>1.7718670943386245</v>
      </c>
      <c r="M1886" s="13" cm="1">
        <f t="array" ref="M1886">BaseInfo!$C$10*(1-E1886)*INDEX(BaseInfo!$E$21:$AB$21,K1886)*INDEX(BaseInfo!$E$25:$P$25,J1886)/L1886/MIN(H1886,130)/BaseInfo!$C$6*1000000/3600-IF(I1886&lt;0.1,BaseInfo!$C$15/MIN(H1886,130)*3600,0)</f>
        <v>228.66015094185784</v>
      </c>
    </row>
    <row r="1887" spans="1:13" x14ac:dyDescent="0.25">
      <c r="A1887" s="1">
        <v>3</v>
      </c>
      <c r="B1887" s="1">
        <v>20</v>
      </c>
      <c r="C1887" s="1">
        <v>14</v>
      </c>
      <c r="D1887" s="5">
        <f>DATE(BaseInfo!$C$8,A1887,B1887)+TIME(C1887-1,0,0) + TIME(BaseInfo!$C$12,BaseInfo!$C$13,0)</f>
        <v>44640.770833333328</v>
      </c>
      <c r="E1887" s="2">
        <f t="shared" si="118"/>
        <v>0</v>
      </c>
      <c r="F1887" s="2">
        <v>-1.62</v>
      </c>
      <c r="G1887" s="2">
        <v>0.54500000000000004</v>
      </c>
      <c r="H1887" s="1">
        <v>37.889000000000003</v>
      </c>
      <c r="I1887" s="4">
        <v>0</v>
      </c>
      <c r="J1887" s="11">
        <f t="shared" si="116"/>
        <v>3</v>
      </c>
      <c r="K1887" s="11">
        <f t="shared" si="117"/>
        <v>19</v>
      </c>
      <c r="L1887" s="12">
        <f t="shared" si="119"/>
        <v>1.709217657292365</v>
      </c>
      <c r="M1887" s="13" cm="1">
        <f t="array" ref="M1887">BaseInfo!$C$10*(1-E1887)*INDEX(BaseInfo!$E$21:$AB$21,K1887)*INDEX(BaseInfo!$E$25:$P$25,J1887)/L1887/MIN(H1887,130)/BaseInfo!$C$6*1000000/3600-IF(I1887&lt;0.1,BaseInfo!$C$15/MIN(H1887,130)*3600,0)</f>
        <v>393.6947716998634</v>
      </c>
    </row>
    <row r="1888" spans="1:13" x14ac:dyDescent="0.25">
      <c r="A1888" s="1">
        <v>3</v>
      </c>
      <c r="B1888" s="1">
        <v>20</v>
      </c>
      <c r="C1888" s="1">
        <v>15</v>
      </c>
      <c r="D1888" s="5">
        <f>DATE(BaseInfo!$C$8,A1888,B1888)+TIME(C1888-1,0,0) + TIME(BaseInfo!$C$12,BaseInfo!$C$13,0)</f>
        <v>44640.8125</v>
      </c>
      <c r="E1888" s="2">
        <f t="shared" si="118"/>
        <v>0</v>
      </c>
      <c r="F1888" s="2">
        <v>-1.22</v>
      </c>
      <c r="G1888" s="2">
        <v>-0.65500000000000003</v>
      </c>
      <c r="H1888" s="1">
        <v>37.79</v>
      </c>
      <c r="I1888" s="4">
        <v>0</v>
      </c>
      <c r="J1888" s="11">
        <f t="shared" si="116"/>
        <v>3</v>
      </c>
      <c r="K1888" s="11">
        <f t="shared" si="117"/>
        <v>20</v>
      </c>
      <c r="L1888" s="12">
        <f t="shared" si="119"/>
        <v>1.3847111612173855</v>
      </c>
      <c r="M1888" s="13" cm="1">
        <f t="array" ref="M1888">BaseInfo!$C$10*(1-E1888)*INDEX(BaseInfo!$E$21:$AB$21,K1888)*INDEX(BaseInfo!$E$25:$P$25,J1888)/L1888/MIN(H1888,130)/BaseInfo!$C$6*1000000/3600-IF(I1888&lt;0.1,BaseInfo!$C$15/MIN(H1888,130)*3600,0)</f>
        <v>422.93070256796426</v>
      </c>
    </row>
    <row r="1889" spans="1:13" x14ac:dyDescent="0.25">
      <c r="A1889" s="1">
        <v>3</v>
      </c>
      <c r="B1889" s="1">
        <v>20</v>
      </c>
      <c r="C1889" s="1">
        <v>16</v>
      </c>
      <c r="D1889" s="5">
        <f>DATE(BaseInfo!$C$8,A1889,B1889)+TIME(C1889-1,0,0) + TIME(BaseInfo!$C$12,BaseInfo!$C$13,0)</f>
        <v>44640.854166666664</v>
      </c>
      <c r="E1889" s="2">
        <f t="shared" si="118"/>
        <v>0</v>
      </c>
      <c r="F1889" s="2">
        <v>-0.74</v>
      </c>
      <c r="G1889" s="2">
        <v>-0.94699999999999995</v>
      </c>
      <c r="H1889" s="1">
        <v>37.713999999999999</v>
      </c>
      <c r="I1889" s="4">
        <v>0</v>
      </c>
      <c r="J1889" s="11">
        <f t="shared" si="116"/>
        <v>3</v>
      </c>
      <c r="K1889" s="11">
        <f t="shared" si="117"/>
        <v>21</v>
      </c>
      <c r="L1889" s="12">
        <f t="shared" si="119"/>
        <v>1.2018356792839859</v>
      </c>
      <c r="M1889" s="13" cm="1">
        <f t="array" ref="M1889">BaseInfo!$C$10*(1-E1889)*INDEX(BaseInfo!$E$21:$AB$21,K1889)*INDEX(BaseInfo!$E$25:$P$25,J1889)/L1889/MIN(H1889,130)/BaseInfo!$C$6*1000000/3600-IF(I1889&lt;0.1,BaseInfo!$C$15/MIN(H1889,130)*3600,0)</f>
        <v>374.50468268311965</v>
      </c>
    </row>
    <row r="1890" spans="1:13" x14ac:dyDescent="0.25">
      <c r="A1890" s="1">
        <v>3</v>
      </c>
      <c r="B1890" s="1">
        <v>20</v>
      </c>
      <c r="C1890" s="1">
        <v>17</v>
      </c>
      <c r="D1890" s="5">
        <f>DATE(BaseInfo!$C$8,A1890,B1890)+TIME(C1890-1,0,0) + TIME(BaseInfo!$C$12,BaseInfo!$C$13,0)</f>
        <v>44640.895833333328</v>
      </c>
      <c r="E1890" s="2">
        <f t="shared" si="118"/>
        <v>0</v>
      </c>
      <c r="F1890" s="2">
        <v>-0.77200000000000002</v>
      </c>
      <c r="G1890" s="2">
        <v>0.73499999999999999</v>
      </c>
      <c r="H1890" s="1">
        <v>37.643000000000001</v>
      </c>
      <c r="I1890" s="4">
        <v>0</v>
      </c>
      <c r="J1890" s="11">
        <f t="shared" si="116"/>
        <v>3</v>
      </c>
      <c r="K1890" s="11">
        <f t="shared" si="117"/>
        <v>22</v>
      </c>
      <c r="L1890" s="12">
        <f t="shared" si="119"/>
        <v>1.0659310484266795</v>
      </c>
      <c r="M1890" s="13" cm="1">
        <f t="array" ref="M1890">BaseInfo!$C$10*(1-E1890)*INDEX(BaseInfo!$E$21:$AB$21,K1890)*INDEX(BaseInfo!$E$25:$P$25,J1890)/L1890/MIN(H1890,130)/BaseInfo!$C$6*1000000/3600-IF(I1890&lt;0.1,BaseInfo!$C$15/MIN(H1890,130)*3600,0)</f>
        <v>294.11940935018515</v>
      </c>
    </row>
    <row r="1891" spans="1:13" x14ac:dyDescent="0.25">
      <c r="A1891" s="1">
        <v>3</v>
      </c>
      <c r="B1891" s="1">
        <v>20</v>
      </c>
      <c r="C1891" s="1">
        <v>18</v>
      </c>
      <c r="D1891" s="5">
        <f>DATE(BaseInfo!$C$8,A1891,B1891)+TIME(C1891-1,0,0) + TIME(BaseInfo!$C$12,BaseInfo!$C$13,0)</f>
        <v>44640.9375</v>
      </c>
      <c r="E1891" s="2">
        <f t="shared" si="118"/>
        <v>0</v>
      </c>
      <c r="F1891" s="2">
        <v>-0.66900000000000004</v>
      </c>
      <c r="G1891" s="2">
        <v>1.1200000000000001</v>
      </c>
      <c r="H1891" s="1">
        <v>37.56</v>
      </c>
      <c r="I1891" s="4">
        <v>0</v>
      </c>
      <c r="J1891" s="11">
        <f t="shared" si="116"/>
        <v>3</v>
      </c>
      <c r="K1891" s="11">
        <f t="shared" si="117"/>
        <v>23</v>
      </c>
      <c r="L1891" s="12">
        <f t="shared" si="119"/>
        <v>1.304592273470911</v>
      </c>
      <c r="M1891" s="13" cm="1">
        <f t="array" ref="M1891">BaseInfo!$C$10*(1-E1891)*INDEX(BaseInfo!$E$21:$AB$21,K1891)*INDEX(BaseInfo!$E$25:$P$25,J1891)/L1891/MIN(H1891,130)/BaseInfo!$C$6*1000000/3600-IF(I1891&lt;0.1,BaseInfo!$C$15/MIN(H1891,130)*3600,0)</f>
        <v>96.990635780587041</v>
      </c>
    </row>
    <row r="1892" spans="1:13" x14ac:dyDescent="0.25">
      <c r="A1892" s="1">
        <v>3</v>
      </c>
      <c r="B1892" s="1">
        <v>20</v>
      </c>
      <c r="C1892" s="1">
        <v>19</v>
      </c>
      <c r="D1892" s="5">
        <f>DATE(BaseInfo!$C$8,A1892,B1892)+TIME(C1892-1,0,0) + TIME(BaseInfo!$C$12,BaseInfo!$C$13,0)</f>
        <v>44640.979166666664</v>
      </c>
      <c r="E1892" s="2">
        <f t="shared" si="118"/>
        <v>0</v>
      </c>
      <c r="F1892" s="2">
        <v>-0.53900000000000003</v>
      </c>
      <c r="G1892" s="2">
        <v>1.8759999999999999</v>
      </c>
      <c r="H1892" s="1">
        <v>37.43</v>
      </c>
      <c r="I1892" s="4">
        <v>0</v>
      </c>
      <c r="J1892" s="11">
        <f t="shared" si="116"/>
        <v>3</v>
      </c>
      <c r="K1892" s="11">
        <f t="shared" si="117"/>
        <v>24</v>
      </c>
      <c r="L1892" s="12">
        <f t="shared" si="119"/>
        <v>1.9518957451667338</v>
      </c>
      <c r="M1892" s="13" cm="1">
        <f t="array" ref="M1892">BaseInfo!$C$10*(1-E1892)*INDEX(BaseInfo!$E$21:$AB$21,K1892)*INDEX(BaseInfo!$E$25:$P$25,J1892)/L1892/MIN(H1892,130)/BaseInfo!$C$6*1000000/3600-IF(I1892&lt;0.1,BaseInfo!$C$15/MIN(H1892,130)*3600,0)</f>
        <v>14.208491642364379</v>
      </c>
    </row>
    <row r="1893" spans="1:13" x14ac:dyDescent="0.25">
      <c r="A1893" s="1">
        <v>3</v>
      </c>
      <c r="B1893" s="1">
        <v>20</v>
      </c>
      <c r="C1893" s="1">
        <v>20</v>
      </c>
      <c r="D1893" s="5">
        <f>DATE(BaseInfo!$C$8,A1893,B1893)+TIME(C1893-1,0,0) + TIME(BaseInfo!$C$12,BaseInfo!$C$13,0)</f>
        <v>44641.020833333328</v>
      </c>
      <c r="E1893" s="2">
        <f t="shared" si="118"/>
        <v>0</v>
      </c>
      <c r="F1893" s="2">
        <v>0.3</v>
      </c>
      <c r="G1893" s="2">
        <v>2.4089999999999998</v>
      </c>
      <c r="H1893" s="1">
        <v>37.273000000000003</v>
      </c>
      <c r="I1893" s="4">
        <v>0</v>
      </c>
      <c r="J1893" s="11">
        <f t="shared" si="116"/>
        <v>3</v>
      </c>
      <c r="K1893" s="11">
        <f t="shared" si="117"/>
        <v>1</v>
      </c>
      <c r="L1893" s="12">
        <f t="shared" si="119"/>
        <v>2.4276080820428985</v>
      </c>
      <c r="M1893" s="13" cm="1">
        <f t="array" ref="M1893">BaseInfo!$C$10*(1-E1893)*INDEX(BaseInfo!$E$21:$AB$21,K1893)*INDEX(BaseInfo!$E$25:$P$25,J1893)/L1893/MIN(H1893,130)/BaseInfo!$C$6*1000000/3600-IF(I1893&lt;0.1,BaseInfo!$C$15/MIN(H1893,130)*3600,0)</f>
        <v>9.5796604066972133</v>
      </c>
    </row>
    <row r="1894" spans="1:13" x14ac:dyDescent="0.25">
      <c r="A1894" s="1">
        <v>3</v>
      </c>
      <c r="B1894" s="1">
        <v>20</v>
      </c>
      <c r="C1894" s="1">
        <v>21</v>
      </c>
      <c r="D1894" s="5">
        <f>DATE(BaseInfo!$C$8,A1894,B1894)+TIME(C1894-1,0,0) + TIME(BaseInfo!$C$12,BaseInfo!$C$13,0)</f>
        <v>44641.0625</v>
      </c>
      <c r="E1894" s="2">
        <f t="shared" si="118"/>
        <v>0</v>
      </c>
      <c r="F1894" s="2">
        <v>0.73399999999999999</v>
      </c>
      <c r="G1894" s="2">
        <v>2.5150000000000001</v>
      </c>
      <c r="H1894" s="1">
        <v>37.124000000000002</v>
      </c>
      <c r="I1894" s="4">
        <v>0</v>
      </c>
      <c r="J1894" s="11">
        <f t="shared" si="116"/>
        <v>3</v>
      </c>
      <c r="K1894" s="11">
        <f t="shared" si="117"/>
        <v>2</v>
      </c>
      <c r="L1894" s="12">
        <f t="shared" si="119"/>
        <v>2.6199200369476929</v>
      </c>
      <c r="M1894" s="13" cm="1">
        <f t="array" ref="M1894">BaseInfo!$C$10*(1-E1894)*INDEX(BaseInfo!$E$21:$AB$21,K1894)*INDEX(BaseInfo!$E$25:$P$25,J1894)/L1894/MIN(H1894,130)/BaseInfo!$C$6*1000000/3600-IF(I1894&lt;0.1,BaseInfo!$C$15/MIN(H1894,130)*3600,0)</f>
        <v>8.2002907178360118</v>
      </c>
    </row>
    <row r="1895" spans="1:13" x14ac:dyDescent="0.25">
      <c r="A1895" s="1">
        <v>3</v>
      </c>
      <c r="B1895" s="1">
        <v>20</v>
      </c>
      <c r="C1895" s="1">
        <v>22</v>
      </c>
      <c r="D1895" s="5">
        <f>DATE(BaseInfo!$C$8,A1895,B1895)+TIME(C1895-1,0,0) + TIME(BaseInfo!$C$12,BaseInfo!$C$13,0)</f>
        <v>44641.104166666664</v>
      </c>
      <c r="E1895" s="2">
        <f t="shared" si="118"/>
        <v>0</v>
      </c>
      <c r="F1895" s="2">
        <v>0.65600000000000003</v>
      </c>
      <c r="G1895" s="2">
        <v>2.3929999999999998</v>
      </c>
      <c r="H1895" s="1">
        <v>36.996000000000002</v>
      </c>
      <c r="I1895" s="4">
        <v>0</v>
      </c>
      <c r="J1895" s="11">
        <f t="shared" si="116"/>
        <v>3</v>
      </c>
      <c r="K1895" s="11">
        <f t="shared" si="117"/>
        <v>3</v>
      </c>
      <c r="L1895" s="12">
        <f t="shared" si="119"/>
        <v>2.4812869644601769</v>
      </c>
      <c r="M1895" s="13" cm="1">
        <f t="array" ref="M1895">BaseInfo!$C$10*(1-E1895)*INDEX(BaseInfo!$E$21:$AB$21,K1895)*INDEX(BaseInfo!$E$25:$P$25,J1895)/L1895/MIN(H1895,130)/BaseInfo!$C$6*1000000/3600-IF(I1895&lt;0.1,BaseInfo!$C$15/MIN(H1895,130)*3600,0)</f>
        <v>9.2320823361467763</v>
      </c>
    </row>
    <row r="1896" spans="1:13" x14ac:dyDescent="0.25">
      <c r="A1896" s="1">
        <v>3</v>
      </c>
      <c r="B1896" s="1">
        <v>20</v>
      </c>
      <c r="C1896" s="1">
        <v>23</v>
      </c>
      <c r="D1896" s="5">
        <f>DATE(BaseInfo!$C$8,A1896,B1896)+TIME(C1896-1,0,0) + TIME(BaseInfo!$C$12,BaseInfo!$C$13,0)</f>
        <v>44641.145833333328</v>
      </c>
      <c r="E1896" s="2">
        <f t="shared" si="118"/>
        <v>0</v>
      </c>
      <c r="F1896" s="2">
        <v>-0.44500000000000001</v>
      </c>
      <c r="G1896" s="2">
        <v>2.4710000000000001</v>
      </c>
      <c r="H1896" s="1">
        <v>36.869</v>
      </c>
      <c r="I1896" s="4">
        <v>0</v>
      </c>
      <c r="J1896" s="11">
        <f t="shared" si="116"/>
        <v>3</v>
      </c>
      <c r="K1896" s="11">
        <f t="shared" si="117"/>
        <v>4</v>
      </c>
      <c r="L1896" s="12">
        <f t="shared" si="119"/>
        <v>2.5107500871253596</v>
      </c>
      <c r="M1896" s="13" cm="1">
        <f t="array" ref="M1896">BaseInfo!$C$10*(1-E1896)*INDEX(BaseInfo!$E$21:$AB$21,K1896)*INDEX(BaseInfo!$E$25:$P$25,J1896)/L1896/MIN(H1896,130)/BaseInfo!$C$6*1000000/3600-IF(I1896&lt;0.1,BaseInfo!$C$15/MIN(H1896,130)*3600,0)</f>
        <v>9.0405917018136233</v>
      </c>
    </row>
    <row r="1897" spans="1:13" x14ac:dyDescent="0.25">
      <c r="A1897" s="1">
        <v>3</v>
      </c>
      <c r="B1897" s="1">
        <v>20</v>
      </c>
      <c r="C1897" s="1">
        <v>24</v>
      </c>
      <c r="D1897" s="5">
        <f>DATE(BaseInfo!$C$8,A1897,B1897)+TIME(C1897-1,0,0) + TIME(BaseInfo!$C$12,BaseInfo!$C$13,0)</f>
        <v>44641.1875</v>
      </c>
      <c r="E1897" s="2">
        <f t="shared" si="118"/>
        <v>0</v>
      </c>
      <c r="F1897" s="2">
        <v>-1.6319999999999999</v>
      </c>
      <c r="G1897" s="2">
        <v>2.1440000000000001</v>
      </c>
      <c r="H1897" s="1">
        <v>36.728000000000002</v>
      </c>
      <c r="I1897" s="4">
        <v>0</v>
      </c>
      <c r="J1897" s="11">
        <f t="shared" si="116"/>
        <v>3</v>
      </c>
      <c r="K1897" s="11">
        <f t="shared" si="117"/>
        <v>5</v>
      </c>
      <c r="L1897" s="12">
        <f t="shared" si="119"/>
        <v>2.6944684076826735</v>
      </c>
      <c r="M1897" s="13" cm="1">
        <f t="array" ref="M1897">BaseInfo!$C$10*(1-E1897)*INDEX(BaseInfo!$E$21:$AB$21,K1897)*INDEX(BaseInfo!$E$25:$P$25,J1897)/L1897/MIN(H1897,130)/BaseInfo!$C$6*1000000/3600-IF(I1897&lt;0.1,BaseInfo!$C$15/MIN(H1897,130)*3600,0)</f>
        <v>42.968150824706456</v>
      </c>
    </row>
    <row r="1898" spans="1:13" x14ac:dyDescent="0.25">
      <c r="A1898" s="1">
        <v>3</v>
      </c>
      <c r="B1898" s="1">
        <v>21</v>
      </c>
      <c r="C1898" s="1">
        <v>1</v>
      </c>
      <c r="D1898" s="5">
        <f>DATE(BaseInfo!$C$8,A1898,B1898)+TIME(C1898-1,0,0) + TIME(BaseInfo!$C$12,BaseInfo!$C$13,0)</f>
        <v>44641.229166666664</v>
      </c>
      <c r="E1898" s="2">
        <f t="shared" si="118"/>
        <v>0</v>
      </c>
      <c r="F1898" s="2">
        <v>-1.496</v>
      </c>
      <c r="G1898" s="2">
        <v>1.524</v>
      </c>
      <c r="H1898" s="1">
        <v>36.677</v>
      </c>
      <c r="I1898" s="4">
        <v>0</v>
      </c>
      <c r="J1898" s="11">
        <f t="shared" si="116"/>
        <v>3</v>
      </c>
      <c r="K1898" s="11">
        <f t="shared" si="117"/>
        <v>6</v>
      </c>
      <c r="L1898" s="12">
        <f t="shared" si="119"/>
        <v>2.13555426060777</v>
      </c>
      <c r="M1898" s="13" cm="1">
        <f t="array" ref="M1898">BaseInfo!$C$10*(1-E1898)*INDEX(BaseInfo!$E$21:$AB$21,K1898)*INDEX(BaseInfo!$E$25:$P$25,J1898)/L1898/MIN(H1898,130)/BaseInfo!$C$6*1000000/3600-IF(I1898&lt;0.1,BaseInfo!$C$15/MIN(H1898,130)*3600,0)</f>
        <v>101.30690039886495</v>
      </c>
    </row>
    <row r="1899" spans="1:13" x14ac:dyDescent="0.25">
      <c r="A1899" s="1">
        <v>3</v>
      </c>
      <c r="B1899" s="1">
        <v>21</v>
      </c>
      <c r="C1899" s="1">
        <v>2</v>
      </c>
      <c r="D1899" s="5">
        <f>DATE(BaseInfo!$C$8,A1899,B1899)+TIME(C1899-1,0,0) + TIME(BaseInfo!$C$12,BaseInfo!$C$13,0)</f>
        <v>44641.270833333328</v>
      </c>
      <c r="E1899" s="2">
        <f t="shared" si="118"/>
        <v>0</v>
      </c>
      <c r="F1899" s="2">
        <v>-0.502</v>
      </c>
      <c r="G1899" s="2">
        <v>1.323</v>
      </c>
      <c r="H1899" s="1">
        <v>36.658999999999999</v>
      </c>
      <c r="I1899" s="4">
        <v>0</v>
      </c>
      <c r="J1899" s="11">
        <f t="shared" si="116"/>
        <v>3</v>
      </c>
      <c r="K1899" s="11">
        <f t="shared" si="117"/>
        <v>7</v>
      </c>
      <c r="L1899" s="12">
        <f t="shared" si="119"/>
        <v>1.4150381620295616</v>
      </c>
      <c r="M1899" s="13" cm="1">
        <f t="array" ref="M1899">BaseInfo!$C$10*(1-E1899)*INDEX(BaseInfo!$E$21:$AB$21,K1899)*INDEX(BaseInfo!$E$25:$P$25,J1899)/L1899/MIN(H1899,130)/BaseInfo!$C$6*1000000/3600-IF(I1899&lt;0.1,BaseInfo!$C$15/MIN(H1899,130)*3600,0)</f>
        <v>225.08082114298756</v>
      </c>
    </row>
    <row r="1900" spans="1:13" x14ac:dyDescent="0.25">
      <c r="A1900" s="1">
        <v>3</v>
      </c>
      <c r="B1900" s="1">
        <v>21</v>
      </c>
      <c r="C1900" s="1">
        <v>3</v>
      </c>
      <c r="D1900" s="5">
        <f>DATE(BaseInfo!$C$8,A1900,B1900)+TIME(C1900-1,0,0) + TIME(BaseInfo!$C$12,BaseInfo!$C$13,0)</f>
        <v>44641.3125</v>
      </c>
      <c r="E1900" s="2">
        <f t="shared" si="118"/>
        <v>0</v>
      </c>
      <c r="F1900" s="2">
        <v>-0.156</v>
      </c>
      <c r="G1900" s="2">
        <v>1.2689999999999999</v>
      </c>
      <c r="H1900" s="1">
        <v>99.912000000000006</v>
      </c>
      <c r="I1900" s="4">
        <v>0</v>
      </c>
      <c r="J1900" s="11">
        <f t="shared" si="116"/>
        <v>3</v>
      </c>
      <c r="K1900" s="11">
        <f t="shared" si="117"/>
        <v>8</v>
      </c>
      <c r="L1900" s="12">
        <f t="shared" si="119"/>
        <v>1.2785526973887309</v>
      </c>
      <c r="M1900" s="13" cm="1">
        <f t="array" ref="M1900">BaseInfo!$C$10*(1-E1900)*INDEX(BaseInfo!$E$21:$AB$21,K1900)*INDEX(BaseInfo!$E$25:$P$25,J1900)/L1900/MIN(H1900,130)/BaseInfo!$C$6*1000000/3600-IF(I1900&lt;0.1,BaseInfo!$C$15/MIN(H1900,130)*3600,0)</f>
        <v>132.66656398565857</v>
      </c>
    </row>
    <row r="1901" spans="1:13" x14ac:dyDescent="0.25">
      <c r="A1901" s="1">
        <v>3</v>
      </c>
      <c r="B1901" s="1">
        <v>21</v>
      </c>
      <c r="C1901" s="1">
        <v>4</v>
      </c>
      <c r="D1901" s="5">
        <f>DATE(BaseInfo!$C$8,A1901,B1901)+TIME(C1901-1,0,0) + TIME(BaseInfo!$C$12,BaseInfo!$C$13,0)</f>
        <v>44641.354166666664</v>
      </c>
      <c r="E1901" s="2">
        <f t="shared" si="118"/>
        <v>0</v>
      </c>
      <c r="F1901" s="2">
        <v>-0.25800000000000001</v>
      </c>
      <c r="G1901" s="2">
        <v>1.37</v>
      </c>
      <c r="H1901" s="1">
        <v>176.959</v>
      </c>
      <c r="I1901" s="4">
        <v>0</v>
      </c>
      <c r="J1901" s="11">
        <f t="shared" si="116"/>
        <v>3</v>
      </c>
      <c r="K1901" s="11">
        <f t="shared" si="117"/>
        <v>9</v>
      </c>
      <c r="L1901" s="12">
        <f t="shared" si="119"/>
        <v>1.3940817766544402</v>
      </c>
      <c r="M1901" s="13" cm="1">
        <f t="array" ref="M1901">BaseInfo!$C$10*(1-E1901)*INDEX(BaseInfo!$E$21:$AB$21,K1901)*INDEX(BaseInfo!$E$25:$P$25,J1901)/L1901/MIN(H1901,130)/BaseInfo!$C$6*1000000/3600-IF(I1901&lt;0.1,BaseInfo!$C$15/MIN(H1901,130)*3600,0)</f>
        <v>122.09770258632815</v>
      </c>
    </row>
    <row r="1902" spans="1:13" x14ac:dyDescent="0.25">
      <c r="A1902" s="1">
        <v>3</v>
      </c>
      <c r="B1902" s="1">
        <v>21</v>
      </c>
      <c r="C1902" s="1">
        <v>5</v>
      </c>
      <c r="D1902" s="5">
        <f>DATE(BaseInfo!$C$8,A1902,B1902)+TIME(C1902-1,0,0) + TIME(BaseInfo!$C$12,BaseInfo!$C$13,0)</f>
        <v>44641.395833333328</v>
      </c>
      <c r="E1902" s="2">
        <f t="shared" si="118"/>
        <v>0</v>
      </c>
      <c r="F1902" s="2">
        <v>-0.41</v>
      </c>
      <c r="G1902" s="2">
        <v>1.405</v>
      </c>
      <c r="H1902" s="1">
        <v>314.94900000000001</v>
      </c>
      <c r="I1902" s="4">
        <v>0</v>
      </c>
      <c r="J1902" s="11">
        <f t="shared" si="116"/>
        <v>3</v>
      </c>
      <c r="K1902" s="11">
        <f t="shared" si="117"/>
        <v>10</v>
      </c>
      <c r="L1902" s="12">
        <f t="shared" si="119"/>
        <v>1.4636000136649356</v>
      </c>
      <c r="M1902" s="13" cm="1">
        <f t="array" ref="M1902">BaseInfo!$C$10*(1-E1902)*INDEX(BaseInfo!$E$21:$AB$21,K1902)*INDEX(BaseInfo!$E$25:$P$25,J1902)/L1902/MIN(H1902,130)/BaseInfo!$C$6*1000000/3600-IF(I1902&lt;0.1,BaseInfo!$C$15/MIN(H1902,130)*3600,0)</f>
        <v>134.46460361631213</v>
      </c>
    </row>
    <row r="1903" spans="1:13" x14ac:dyDescent="0.25">
      <c r="A1903" s="1">
        <v>3</v>
      </c>
      <c r="B1903" s="1">
        <v>21</v>
      </c>
      <c r="C1903" s="1">
        <v>6</v>
      </c>
      <c r="D1903" s="5">
        <f>DATE(BaseInfo!$C$8,A1903,B1903)+TIME(C1903-1,0,0) + TIME(BaseInfo!$C$12,BaseInfo!$C$13,0)</f>
        <v>44641.4375</v>
      </c>
      <c r="E1903" s="2">
        <f t="shared" si="118"/>
        <v>0</v>
      </c>
      <c r="F1903" s="2">
        <v>-0.58399999999999996</v>
      </c>
      <c r="G1903" s="2">
        <v>1.4430000000000001</v>
      </c>
      <c r="H1903" s="1">
        <v>515.74900000000002</v>
      </c>
      <c r="I1903" s="4">
        <v>0</v>
      </c>
      <c r="J1903" s="11">
        <f t="shared" si="116"/>
        <v>3</v>
      </c>
      <c r="K1903" s="11">
        <f t="shared" si="117"/>
        <v>11</v>
      </c>
      <c r="L1903" s="12">
        <f t="shared" si="119"/>
        <v>1.5566968234052512</v>
      </c>
      <c r="M1903" s="13" cm="1">
        <f t="array" ref="M1903">BaseInfo!$C$10*(1-E1903)*INDEX(BaseInfo!$E$21:$AB$21,K1903)*INDEX(BaseInfo!$E$25:$P$25,J1903)/L1903/MIN(H1903,130)/BaseInfo!$C$6*1000000/3600-IF(I1903&lt;0.1,BaseInfo!$C$15/MIN(H1903,130)*3600,0)</f>
        <v>100.45212299063817</v>
      </c>
    </row>
    <row r="1904" spans="1:13" x14ac:dyDescent="0.25">
      <c r="A1904" s="1">
        <v>3</v>
      </c>
      <c r="B1904" s="1">
        <v>21</v>
      </c>
      <c r="C1904" s="1">
        <v>7</v>
      </c>
      <c r="D1904" s="5">
        <f>DATE(BaseInfo!$C$8,A1904,B1904)+TIME(C1904-1,0,0) + TIME(BaseInfo!$C$12,BaseInfo!$C$13,0)</f>
        <v>44641.479166666664</v>
      </c>
      <c r="E1904" s="2">
        <f t="shared" si="118"/>
        <v>0</v>
      </c>
      <c r="F1904" s="2">
        <v>-0.78600000000000003</v>
      </c>
      <c r="G1904" s="2">
        <v>1.5640000000000001</v>
      </c>
      <c r="H1904" s="1">
        <v>997.57100000000003</v>
      </c>
      <c r="I1904" s="4">
        <v>0</v>
      </c>
      <c r="J1904" s="11">
        <f t="shared" si="116"/>
        <v>3</v>
      </c>
      <c r="K1904" s="11">
        <f t="shared" si="117"/>
        <v>12</v>
      </c>
      <c r="L1904" s="12">
        <f t="shared" si="119"/>
        <v>1.7503976691026528</v>
      </c>
      <c r="M1904" s="13" cm="1">
        <f t="array" ref="M1904">BaseInfo!$C$10*(1-E1904)*INDEX(BaseInfo!$E$21:$AB$21,K1904)*INDEX(BaseInfo!$E$25:$P$25,J1904)/L1904/MIN(H1904,130)/BaseInfo!$C$6*1000000/3600-IF(I1904&lt;0.1,BaseInfo!$C$15/MIN(H1904,130)*3600,0)</f>
        <v>73.729744455045463</v>
      </c>
    </row>
    <row r="1905" spans="1:13" x14ac:dyDescent="0.25">
      <c r="A1905" s="1">
        <v>3</v>
      </c>
      <c r="B1905" s="1">
        <v>21</v>
      </c>
      <c r="C1905" s="1">
        <v>8</v>
      </c>
      <c r="D1905" s="5">
        <f>DATE(BaseInfo!$C$8,A1905,B1905)+TIME(C1905-1,0,0) + TIME(BaseInfo!$C$12,BaseInfo!$C$13,0)</f>
        <v>44641.520833333328</v>
      </c>
      <c r="E1905" s="2">
        <f t="shared" si="118"/>
        <v>0</v>
      </c>
      <c r="F1905" s="2">
        <v>-1.0780000000000001</v>
      </c>
      <c r="G1905" s="2">
        <v>1.726</v>
      </c>
      <c r="H1905" s="1">
        <v>1873.3779999999999</v>
      </c>
      <c r="I1905" s="4">
        <v>0</v>
      </c>
      <c r="J1905" s="11">
        <f t="shared" si="116"/>
        <v>3</v>
      </c>
      <c r="K1905" s="11">
        <f t="shared" si="117"/>
        <v>13</v>
      </c>
      <c r="L1905" s="12">
        <f t="shared" si="119"/>
        <v>2.0349840294213615</v>
      </c>
      <c r="M1905" s="13" cm="1">
        <f t="array" ref="M1905">BaseInfo!$C$10*(1-E1905)*INDEX(BaseInfo!$E$21:$AB$21,K1905)*INDEX(BaseInfo!$E$25:$P$25,J1905)/L1905/MIN(H1905,130)/BaseInfo!$C$6*1000000/3600-IF(I1905&lt;0.1,BaseInfo!$C$15/MIN(H1905,130)*3600,0)</f>
        <v>63.031594193208683</v>
      </c>
    </row>
    <row r="1906" spans="1:13" x14ac:dyDescent="0.25">
      <c r="A1906" s="1">
        <v>3</v>
      </c>
      <c r="B1906" s="1">
        <v>21</v>
      </c>
      <c r="C1906" s="1">
        <v>9</v>
      </c>
      <c r="D1906" s="5">
        <f>DATE(BaseInfo!$C$8,A1906,B1906)+TIME(C1906-1,0,0) + TIME(BaseInfo!$C$12,BaseInfo!$C$13,0)</f>
        <v>44641.5625</v>
      </c>
      <c r="E1906" s="2">
        <f t="shared" si="118"/>
        <v>0</v>
      </c>
      <c r="F1906" s="2">
        <v>-1.37</v>
      </c>
      <c r="G1906" s="2">
        <v>1.87</v>
      </c>
      <c r="H1906" s="1">
        <v>2126.1729999999998</v>
      </c>
      <c r="I1906" s="4">
        <v>0</v>
      </c>
      <c r="J1906" s="11">
        <f t="shared" si="116"/>
        <v>3</v>
      </c>
      <c r="K1906" s="11">
        <f t="shared" si="117"/>
        <v>14</v>
      </c>
      <c r="L1906" s="12">
        <f t="shared" si="119"/>
        <v>2.318145810772049</v>
      </c>
      <c r="M1906" s="13" cm="1">
        <f t="array" ref="M1906">BaseInfo!$C$10*(1-E1906)*INDEX(BaseInfo!$E$21:$AB$21,K1906)*INDEX(BaseInfo!$E$25:$P$25,J1906)/L1906/MIN(H1906,130)/BaseInfo!$C$6*1000000/3600-IF(I1906&lt;0.1,BaseInfo!$C$15/MIN(H1906,130)*3600,0)</f>
        <v>54.994015744032637</v>
      </c>
    </row>
    <row r="1907" spans="1:13" x14ac:dyDescent="0.25">
      <c r="A1907" s="1">
        <v>3</v>
      </c>
      <c r="B1907" s="1">
        <v>21</v>
      </c>
      <c r="C1907" s="1">
        <v>10</v>
      </c>
      <c r="D1907" s="5">
        <f>DATE(BaseInfo!$C$8,A1907,B1907)+TIME(C1907-1,0,0) + TIME(BaseInfo!$C$12,BaseInfo!$C$13,0)</f>
        <v>44641.604166666664</v>
      </c>
      <c r="E1907" s="2">
        <f t="shared" si="118"/>
        <v>0</v>
      </c>
      <c r="F1907" s="2">
        <v>-1.651</v>
      </c>
      <c r="G1907" s="2">
        <v>2.0329999999999999</v>
      </c>
      <c r="H1907" s="1">
        <v>2176.9050000000002</v>
      </c>
      <c r="I1907" s="4">
        <v>0</v>
      </c>
      <c r="J1907" s="11">
        <f t="shared" si="116"/>
        <v>3</v>
      </c>
      <c r="K1907" s="11">
        <f t="shared" si="117"/>
        <v>15</v>
      </c>
      <c r="L1907" s="12">
        <f t="shared" si="119"/>
        <v>2.6189482621846505</v>
      </c>
      <c r="M1907" s="13" cm="1">
        <f t="array" ref="M1907">BaseInfo!$C$10*(1-E1907)*INDEX(BaseInfo!$E$21:$AB$21,K1907)*INDEX(BaseInfo!$E$25:$P$25,J1907)/L1907/MIN(H1907,130)/BaseInfo!$C$6*1000000/3600-IF(I1907&lt;0.1,BaseInfo!$C$15/MIN(H1907,130)*3600,0)</f>
        <v>48.359548617047068</v>
      </c>
    </row>
    <row r="1908" spans="1:13" x14ac:dyDescent="0.25">
      <c r="A1908" s="1">
        <v>3</v>
      </c>
      <c r="B1908" s="1">
        <v>21</v>
      </c>
      <c r="C1908" s="1">
        <v>11</v>
      </c>
      <c r="D1908" s="5">
        <f>DATE(BaseInfo!$C$8,A1908,B1908)+TIME(C1908-1,0,0) + TIME(BaseInfo!$C$12,BaseInfo!$C$13,0)</f>
        <v>44641.645833333328</v>
      </c>
      <c r="E1908" s="2">
        <f t="shared" si="118"/>
        <v>0</v>
      </c>
      <c r="F1908" s="2">
        <v>-1.7370000000000001</v>
      </c>
      <c r="G1908" s="2">
        <v>2.1259999999999999</v>
      </c>
      <c r="H1908" s="1">
        <v>2094.395</v>
      </c>
      <c r="I1908" s="4">
        <v>0</v>
      </c>
      <c r="J1908" s="11">
        <f t="shared" si="116"/>
        <v>3</v>
      </c>
      <c r="K1908" s="11">
        <f t="shared" si="117"/>
        <v>16</v>
      </c>
      <c r="L1908" s="12">
        <f t="shared" si="119"/>
        <v>2.7453679170559271</v>
      </c>
      <c r="M1908" s="13" cm="1">
        <f t="array" ref="M1908">BaseInfo!$C$10*(1-E1908)*INDEX(BaseInfo!$E$21:$AB$21,K1908)*INDEX(BaseInfo!$E$25:$P$25,J1908)/L1908/MIN(H1908,130)/BaseInfo!$C$6*1000000/3600-IF(I1908&lt;0.1,BaseInfo!$C$15/MIN(H1908,130)*3600,0)</f>
        <v>55.76002955588153</v>
      </c>
    </row>
    <row r="1909" spans="1:13" x14ac:dyDescent="0.25">
      <c r="A1909" s="1">
        <v>3</v>
      </c>
      <c r="B1909" s="1">
        <v>21</v>
      </c>
      <c r="C1909" s="1">
        <v>12</v>
      </c>
      <c r="D1909" s="5">
        <f>DATE(BaseInfo!$C$8,A1909,B1909)+TIME(C1909-1,0,0) + TIME(BaseInfo!$C$12,BaseInfo!$C$13,0)</f>
        <v>44641.6875</v>
      </c>
      <c r="E1909" s="2">
        <f t="shared" si="118"/>
        <v>0</v>
      </c>
      <c r="F1909" s="2">
        <v>-1.7150000000000001</v>
      </c>
      <c r="G1909" s="2">
        <v>1.8480000000000001</v>
      </c>
      <c r="H1909" s="1">
        <v>1574.874</v>
      </c>
      <c r="I1909" s="4">
        <v>0</v>
      </c>
      <c r="J1909" s="11">
        <f t="shared" si="116"/>
        <v>3</v>
      </c>
      <c r="K1909" s="11">
        <f t="shared" si="117"/>
        <v>17</v>
      </c>
      <c r="L1909" s="12">
        <f t="shared" si="119"/>
        <v>2.5211761144354834</v>
      </c>
      <c r="M1909" s="13" cm="1">
        <f t="array" ref="M1909">BaseInfo!$C$10*(1-E1909)*INDEX(BaseInfo!$E$21:$AB$21,K1909)*INDEX(BaseInfo!$E$25:$P$25,J1909)/L1909/MIN(H1909,130)/BaseInfo!$C$6*1000000/3600-IF(I1909&lt;0.1,BaseInfo!$C$15/MIN(H1909,130)*3600,0)</f>
        <v>76.898127941624566</v>
      </c>
    </row>
    <row r="1910" spans="1:13" x14ac:dyDescent="0.25">
      <c r="A1910" s="1">
        <v>3</v>
      </c>
      <c r="B1910" s="1">
        <v>21</v>
      </c>
      <c r="C1910" s="1">
        <v>13</v>
      </c>
      <c r="D1910" s="5">
        <f>DATE(BaseInfo!$C$8,A1910,B1910)+TIME(C1910-1,0,0) + TIME(BaseInfo!$C$12,BaseInfo!$C$13,0)</f>
        <v>44641.729166666664</v>
      </c>
      <c r="E1910" s="2">
        <f t="shared" si="118"/>
        <v>0</v>
      </c>
      <c r="F1910" s="2">
        <v>-1.248</v>
      </c>
      <c r="G1910" s="2">
        <v>0.93400000000000005</v>
      </c>
      <c r="H1910" s="1">
        <v>62.418999999999997</v>
      </c>
      <c r="I1910" s="4">
        <v>0</v>
      </c>
      <c r="J1910" s="11">
        <f t="shared" si="116"/>
        <v>3</v>
      </c>
      <c r="K1910" s="11">
        <f t="shared" si="117"/>
        <v>18</v>
      </c>
      <c r="L1910" s="12">
        <f t="shared" si="119"/>
        <v>1.5588008211442539</v>
      </c>
      <c r="M1910" s="13" cm="1">
        <f t="array" ref="M1910">BaseInfo!$C$10*(1-E1910)*INDEX(BaseInfo!$E$21:$AB$21,K1910)*INDEX(BaseInfo!$E$25:$P$25,J1910)/L1910/MIN(H1910,130)/BaseInfo!$C$6*1000000/3600-IF(I1910&lt;0.1,BaseInfo!$C$15/MIN(H1910,130)*3600,0)</f>
        <v>262.59360013367808</v>
      </c>
    </row>
    <row r="1911" spans="1:13" x14ac:dyDescent="0.25">
      <c r="A1911" s="1">
        <v>3</v>
      </c>
      <c r="B1911" s="1">
        <v>21</v>
      </c>
      <c r="C1911" s="1">
        <v>14</v>
      </c>
      <c r="D1911" s="5">
        <f>DATE(BaseInfo!$C$8,A1911,B1911)+TIME(C1911-1,0,0) + TIME(BaseInfo!$C$12,BaseInfo!$C$13,0)</f>
        <v>44641.770833333328</v>
      </c>
      <c r="E1911" s="2">
        <f t="shared" si="118"/>
        <v>0</v>
      </c>
      <c r="F1911" s="2">
        <v>-1.2110000000000001</v>
      </c>
      <c r="G1911" s="2">
        <v>0.46700000000000003</v>
      </c>
      <c r="H1911" s="1">
        <v>37.978000000000002</v>
      </c>
      <c r="I1911" s="4">
        <v>0</v>
      </c>
      <c r="J1911" s="11">
        <f t="shared" si="116"/>
        <v>3</v>
      </c>
      <c r="K1911" s="11">
        <f t="shared" si="117"/>
        <v>19</v>
      </c>
      <c r="L1911" s="12">
        <f t="shared" si="119"/>
        <v>1.2979252674942423</v>
      </c>
      <c r="M1911" s="13" cm="1">
        <f t="array" ref="M1911">BaseInfo!$C$10*(1-E1911)*INDEX(BaseInfo!$E$21:$AB$21,K1911)*INDEX(BaseInfo!$E$25:$P$25,J1911)/L1911/MIN(H1911,130)/BaseInfo!$C$6*1000000/3600-IF(I1911&lt;0.1,BaseInfo!$C$15/MIN(H1911,130)*3600,0)</f>
        <v>520.23937317856746</v>
      </c>
    </row>
    <row r="1912" spans="1:13" x14ac:dyDescent="0.25">
      <c r="A1912" s="1">
        <v>3</v>
      </c>
      <c r="B1912" s="1">
        <v>21</v>
      </c>
      <c r="C1912" s="1">
        <v>15</v>
      </c>
      <c r="D1912" s="5">
        <f>DATE(BaseInfo!$C$8,A1912,B1912)+TIME(C1912-1,0,0) + TIME(BaseInfo!$C$12,BaseInfo!$C$13,0)</f>
        <v>44641.8125</v>
      </c>
      <c r="E1912" s="2">
        <f t="shared" si="118"/>
        <v>0</v>
      </c>
      <c r="F1912" s="2">
        <v>-0.80600000000000005</v>
      </c>
      <c r="G1912" s="2">
        <v>1.601</v>
      </c>
      <c r="H1912" s="1">
        <v>37.841999999999999</v>
      </c>
      <c r="I1912" s="4">
        <v>0</v>
      </c>
      <c r="J1912" s="11">
        <f t="shared" si="116"/>
        <v>3</v>
      </c>
      <c r="K1912" s="11">
        <f t="shared" si="117"/>
        <v>20</v>
      </c>
      <c r="L1912" s="12">
        <f t="shared" si="119"/>
        <v>1.7924388413555425</v>
      </c>
      <c r="M1912" s="13" cm="1">
        <f t="array" ref="M1912">BaseInfo!$C$10*(1-E1912)*INDEX(BaseInfo!$E$21:$AB$21,K1912)*INDEX(BaseInfo!$E$25:$P$25,J1912)/L1912/MIN(H1912,130)/BaseInfo!$C$6*1000000/3600-IF(I1912&lt;0.1,BaseInfo!$C$15/MIN(H1912,130)*3600,0)</f>
        <v>324.11332316380361</v>
      </c>
    </row>
    <row r="1913" spans="1:13" x14ac:dyDescent="0.25">
      <c r="A1913" s="1">
        <v>3</v>
      </c>
      <c r="B1913" s="1">
        <v>21</v>
      </c>
      <c r="C1913" s="1">
        <v>16</v>
      </c>
      <c r="D1913" s="5">
        <f>DATE(BaseInfo!$C$8,A1913,B1913)+TIME(C1913-1,0,0) + TIME(BaseInfo!$C$12,BaseInfo!$C$13,0)</f>
        <v>44641.854166666664</v>
      </c>
      <c r="E1913" s="2">
        <f t="shared" si="118"/>
        <v>0</v>
      </c>
      <c r="F1913" s="2">
        <v>2.0640000000000001</v>
      </c>
      <c r="G1913" s="2">
        <v>1.978</v>
      </c>
      <c r="H1913" s="1">
        <v>37.720999999999997</v>
      </c>
      <c r="I1913" s="4">
        <v>0</v>
      </c>
      <c r="J1913" s="11">
        <f t="shared" si="116"/>
        <v>3</v>
      </c>
      <c r="K1913" s="11">
        <f t="shared" si="117"/>
        <v>21</v>
      </c>
      <c r="L1913" s="12">
        <f t="shared" si="119"/>
        <v>2.8587724638382817</v>
      </c>
      <c r="M1913" s="13" cm="1">
        <f t="array" ref="M1913">BaseInfo!$C$10*(1-E1913)*INDEX(BaseInfo!$E$21:$AB$21,K1913)*INDEX(BaseInfo!$E$25:$P$25,J1913)/L1913/MIN(H1913,130)/BaseInfo!$C$6*1000000/3600-IF(I1913&lt;0.1,BaseInfo!$C$15/MIN(H1913,130)*3600,0)</f>
        <v>151.8820299856614</v>
      </c>
    </row>
    <row r="1914" spans="1:13" x14ac:dyDescent="0.25">
      <c r="A1914" s="1">
        <v>3</v>
      </c>
      <c r="B1914" s="1">
        <v>21</v>
      </c>
      <c r="C1914" s="1">
        <v>17</v>
      </c>
      <c r="D1914" s="5">
        <f>DATE(BaseInfo!$C$8,A1914,B1914)+TIME(C1914-1,0,0) + TIME(BaseInfo!$C$12,BaseInfo!$C$13,0)</f>
        <v>44641.895833333328</v>
      </c>
      <c r="E1914" s="2">
        <f t="shared" si="118"/>
        <v>0</v>
      </c>
      <c r="F1914" s="2">
        <v>2.0640000000000001</v>
      </c>
      <c r="G1914" s="2">
        <v>2.6259999999999999</v>
      </c>
      <c r="H1914" s="1">
        <v>37.468000000000004</v>
      </c>
      <c r="I1914" s="4">
        <v>0</v>
      </c>
      <c r="J1914" s="11">
        <f t="shared" si="116"/>
        <v>3</v>
      </c>
      <c r="K1914" s="11">
        <f t="shared" si="117"/>
        <v>22</v>
      </c>
      <c r="L1914" s="12">
        <f t="shared" si="119"/>
        <v>3.3400556881585071</v>
      </c>
      <c r="M1914" s="13" cm="1">
        <f t="array" ref="M1914">BaseInfo!$C$10*(1-E1914)*INDEX(BaseInfo!$E$21:$AB$21,K1914)*INDEX(BaseInfo!$E$25:$P$25,J1914)/L1914/MIN(H1914,130)/BaseInfo!$C$6*1000000/3600-IF(I1914&lt;0.1,BaseInfo!$C$15/MIN(H1914,130)*3600,0)</f>
        <v>87.760533528729979</v>
      </c>
    </row>
    <row r="1915" spans="1:13" x14ac:dyDescent="0.25">
      <c r="A1915" s="1">
        <v>3</v>
      </c>
      <c r="B1915" s="1">
        <v>21</v>
      </c>
      <c r="C1915" s="1">
        <v>18</v>
      </c>
      <c r="D1915" s="5">
        <f>DATE(BaseInfo!$C$8,A1915,B1915)+TIME(C1915-1,0,0) + TIME(BaseInfo!$C$12,BaseInfo!$C$13,0)</f>
        <v>44641.9375</v>
      </c>
      <c r="E1915" s="2">
        <f t="shared" si="118"/>
        <v>0</v>
      </c>
      <c r="F1915" s="2">
        <v>1.6819999999999999</v>
      </c>
      <c r="G1915" s="2">
        <v>2.976</v>
      </c>
      <c r="H1915" s="1">
        <v>37.32</v>
      </c>
      <c r="I1915" s="4">
        <v>0</v>
      </c>
      <c r="J1915" s="11">
        <f t="shared" si="116"/>
        <v>3</v>
      </c>
      <c r="K1915" s="11">
        <f t="shared" si="117"/>
        <v>23</v>
      </c>
      <c r="L1915" s="12">
        <f t="shared" si="119"/>
        <v>3.4184353145847299</v>
      </c>
      <c r="M1915" s="13" cm="1">
        <f t="array" ref="M1915">BaseInfo!$C$10*(1-E1915)*INDEX(BaseInfo!$E$21:$AB$21,K1915)*INDEX(BaseInfo!$E$25:$P$25,J1915)/L1915/MIN(H1915,130)/BaseInfo!$C$6*1000000/3600-IF(I1915&lt;0.1,BaseInfo!$C$15/MIN(H1915,130)*3600,0)</f>
        <v>31.288052531983183</v>
      </c>
    </row>
    <row r="1916" spans="1:13" x14ac:dyDescent="0.25">
      <c r="A1916" s="1">
        <v>3</v>
      </c>
      <c r="B1916" s="1">
        <v>21</v>
      </c>
      <c r="C1916" s="1">
        <v>19</v>
      </c>
      <c r="D1916" s="5">
        <f>DATE(BaseInfo!$C$8,A1916,B1916)+TIME(C1916-1,0,0) + TIME(BaseInfo!$C$12,BaseInfo!$C$13,0)</f>
        <v>44641.979166666664</v>
      </c>
      <c r="E1916" s="2">
        <f t="shared" si="118"/>
        <v>0</v>
      </c>
      <c r="F1916" s="2">
        <v>1.7150000000000001</v>
      </c>
      <c r="G1916" s="2">
        <v>3.0009999999999999</v>
      </c>
      <c r="H1916" s="1">
        <v>37.218000000000004</v>
      </c>
      <c r="I1916" s="4">
        <v>0</v>
      </c>
      <c r="J1916" s="11">
        <f t="shared" si="116"/>
        <v>3</v>
      </c>
      <c r="K1916" s="11">
        <f t="shared" si="117"/>
        <v>24</v>
      </c>
      <c r="L1916" s="12">
        <f t="shared" si="119"/>
        <v>3.456475951022949</v>
      </c>
      <c r="M1916" s="13" cm="1">
        <f t="array" ref="M1916">BaseInfo!$C$10*(1-E1916)*INDEX(BaseInfo!$E$21:$AB$21,K1916)*INDEX(BaseInfo!$E$25:$P$25,J1916)/L1916/MIN(H1916,130)/BaseInfo!$C$6*1000000/3600-IF(I1916&lt;0.1,BaseInfo!$C$15/MIN(H1916,130)*3600,0)</f>
        <v>3.8588601792515789</v>
      </c>
    </row>
    <row r="1917" spans="1:13" x14ac:dyDescent="0.25">
      <c r="A1917" s="1">
        <v>3</v>
      </c>
      <c r="B1917" s="1">
        <v>21</v>
      </c>
      <c r="C1917" s="1">
        <v>20</v>
      </c>
      <c r="D1917" s="5">
        <f>DATE(BaseInfo!$C$8,A1917,B1917)+TIME(C1917-1,0,0) + TIME(BaseInfo!$C$12,BaseInfo!$C$13,0)</f>
        <v>44642.020833333328</v>
      </c>
      <c r="E1917" s="2">
        <f t="shared" si="118"/>
        <v>0</v>
      </c>
      <c r="F1917" s="2">
        <v>1.4710000000000001</v>
      </c>
      <c r="G1917" s="2">
        <v>3.3809999999999998</v>
      </c>
      <c r="H1917" s="1">
        <v>37.116</v>
      </c>
      <c r="I1917" s="4">
        <v>0</v>
      </c>
      <c r="J1917" s="11">
        <f t="shared" si="116"/>
        <v>3</v>
      </c>
      <c r="K1917" s="11">
        <f t="shared" si="117"/>
        <v>1</v>
      </c>
      <c r="L1917" s="12">
        <f t="shared" si="119"/>
        <v>3.6871400841302462</v>
      </c>
      <c r="M1917" s="13" cm="1">
        <f t="array" ref="M1917">BaseInfo!$C$10*(1-E1917)*INDEX(BaseInfo!$E$21:$AB$21,K1917)*INDEX(BaseInfo!$E$25:$P$25,J1917)/L1917/MIN(H1917,130)/BaseInfo!$C$6*1000000/3600-IF(I1917&lt;0.1,BaseInfo!$C$15/MIN(H1917,130)*3600,0)</f>
        <v>3.0206139540665458</v>
      </c>
    </row>
    <row r="1918" spans="1:13" x14ac:dyDescent="0.25">
      <c r="A1918" s="1">
        <v>3</v>
      </c>
      <c r="B1918" s="1">
        <v>21</v>
      </c>
      <c r="C1918" s="1">
        <v>21</v>
      </c>
      <c r="D1918" s="5">
        <f>DATE(BaseInfo!$C$8,A1918,B1918)+TIME(C1918-1,0,0) + TIME(BaseInfo!$C$12,BaseInfo!$C$13,0)</f>
        <v>44642.0625</v>
      </c>
      <c r="E1918" s="2">
        <f t="shared" si="118"/>
        <v>0</v>
      </c>
      <c r="F1918" s="2">
        <v>0.71</v>
      </c>
      <c r="G1918" s="2">
        <v>3.722</v>
      </c>
      <c r="H1918" s="1">
        <v>37.442</v>
      </c>
      <c r="I1918" s="4">
        <v>0</v>
      </c>
      <c r="J1918" s="11">
        <f t="shared" si="116"/>
        <v>3</v>
      </c>
      <c r="K1918" s="11">
        <f t="shared" si="117"/>
        <v>2</v>
      </c>
      <c r="L1918" s="12">
        <f t="shared" si="119"/>
        <v>3.7891138805794689</v>
      </c>
      <c r="M1918" s="13" cm="1">
        <f t="array" ref="M1918">BaseInfo!$C$10*(1-E1918)*INDEX(BaseInfo!$E$21:$AB$21,K1918)*INDEX(BaseInfo!$E$25:$P$25,J1918)/L1918/MIN(H1918,130)/BaseInfo!$C$6*1000000/3600-IF(I1918&lt;0.1,BaseInfo!$C$15/MIN(H1918,130)*3600,0)</f>
        <v>2.6549718117726808</v>
      </c>
    </row>
    <row r="1919" spans="1:13" x14ac:dyDescent="0.25">
      <c r="A1919" s="1">
        <v>3</v>
      </c>
      <c r="B1919" s="1">
        <v>21</v>
      </c>
      <c r="C1919" s="1">
        <v>22</v>
      </c>
      <c r="D1919" s="5">
        <f>DATE(BaseInfo!$C$8,A1919,B1919)+TIME(C1919-1,0,0) + TIME(BaseInfo!$C$12,BaseInfo!$C$13,0)</f>
        <v>44642.104166666664</v>
      </c>
      <c r="E1919" s="2">
        <f t="shared" si="118"/>
        <v>0</v>
      </c>
      <c r="F1919" s="2">
        <v>0.16</v>
      </c>
      <c r="G1919" s="2">
        <v>3.4990000000000001</v>
      </c>
      <c r="H1919" s="1">
        <v>36.936</v>
      </c>
      <c r="I1919" s="4">
        <v>0</v>
      </c>
      <c r="J1919" s="11">
        <f t="shared" si="116"/>
        <v>3</v>
      </c>
      <c r="K1919" s="11">
        <f t="shared" si="117"/>
        <v>3</v>
      </c>
      <c r="L1919" s="12">
        <f t="shared" si="119"/>
        <v>3.5026562777412233</v>
      </c>
      <c r="M1919" s="13" cm="1">
        <f t="array" ref="M1919">BaseInfo!$C$10*(1-E1919)*INDEX(BaseInfo!$E$21:$AB$21,K1919)*INDEX(BaseInfo!$E$25:$P$25,J1919)/L1919/MIN(H1919,130)/BaseInfo!$C$6*1000000/3600-IF(I1919&lt;0.1,BaseInfo!$C$15/MIN(H1919,130)*3600,0)</f>
        <v>3.7085541655481844</v>
      </c>
    </row>
    <row r="1920" spans="1:13" x14ac:dyDescent="0.25">
      <c r="A1920" s="1">
        <v>3</v>
      </c>
      <c r="B1920" s="1">
        <v>21</v>
      </c>
      <c r="C1920" s="1">
        <v>23</v>
      </c>
      <c r="D1920" s="5">
        <f>DATE(BaseInfo!$C$8,A1920,B1920)+TIME(C1920-1,0,0) + TIME(BaseInfo!$C$12,BaseInfo!$C$13,0)</f>
        <v>44642.145833333328</v>
      </c>
      <c r="E1920" s="2">
        <f t="shared" si="118"/>
        <v>0</v>
      </c>
      <c r="F1920" s="2">
        <v>0.26100000000000001</v>
      </c>
      <c r="G1920" s="2">
        <v>3.26</v>
      </c>
      <c r="H1920" s="1">
        <v>36.844999999999999</v>
      </c>
      <c r="I1920" s="4">
        <v>0</v>
      </c>
      <c r="J1920" s="11">
        <f t="shared" si="116"/>
        <v>3</v>
      </c>
      <c r="K1920" s="11">
        <f t="shared" si="117"/>
        <v>4</v>
      </c>
      <c r="L1920" s="12">
        <f t="shared" si="119"/>
        <v>3.2704313171201131</v>
      </c>
      <c r="M1920" s="13" cm="1">
        <f t="array" ref="M1920">BaseInfo!$C$10*(1-E1920)*INDEX(BaseInfo!$E$21:$AB$21,K1920)*INDEX(BaseInfo!$E$25:$P$25,J1920)/L1920/MIN(H1920,130)/BaseInfo!$C$6*1000000/3600-IF(I1920&lt;0.1,BaseInfo!$C$15/MIN(H1920,130)*3600,0)</f>
        <v>4.675488535238534</v>
      </c>
    </row>
    <row r="1921" spans="1:13" x14ac:dyDescent="0.25">
      <c r="A1921" s="1">
        <v>3</v>
      </c>
      <c r="B1921" s="1">
        <v>21</v>
      </c>
      <c r="C1921" s="1">
        <v>24</v>
      </c>
      <c r="D1921" s="5">
        <f>DATE(BaseInfo!$C$8,A1921,B1921)+TIME(C1921-1,0,0) + TIME(BaseInfo!$C$12,BaseInfo!$C$13,0)</f>
        <v>44642.1875</v>
      </c>
      <c r="E1921" s="2">
        <f t="shared" si="118"/>
        <v>0</v>
      </c>
      <c r="F1921" s="2">
        <v>-0.36</v>
      </c>
      <c r="G1921" s="2">
        <v>2.9750000000000001</v>
      </c>
      <c r="H1921" s="1">
        <v>36.755000000000003</v>
      </c>
      <c r="I1921" s="4">
        <v>0</v>
      </c>
      <c r="J1921" s="11">
        <f t="shared" si="116"/>
        <v>3</v>
      </c>
      <c r="K1921" s="11">
        <f t="shared" si="117"/>
        <v>5</v>
      </c>
      <c r="L1921" s="12">
        <f t="shared" si="119"/>
        <v>2.9967023542554241</v>
      </c>
      <c r="M1921" s="13" cm="1">
        <f t="array" ref="M1921">BaseInfo!$C$10*(1-E1921)*INDEX(BaseInfo!$E$21:$AB$21,K1921)*INDEX(BaseInfo!$E$25:$P$25,J1921)/L1921/MIN(H1921,130)/BaseInfo!$C$6*1000000/3600-IF(I1921&lt;0.1,BaseInfo!$C$15/MIN(H1921,130)*3600,0)</f>
        <v>37.618357350461835</v>
      </c>
    </row>
    <row r="1922" spans="1:13" x14ac:dyDescent="0.25">
      <c r="A1922" s="1">
        <v>3</v>
      </c>
      <c r="B1922" s="1">
        <v>22</v>
      </c>
      <c r="C1922" s="1">
        <v>1</v>
      </c>
      <c r="D1922" s="5">
        <f>DATE(BaseInfo!$C$8,A1922,B1922)+TIME(C1922-1,0,0) + TIME(BaseInfo!$C$12,BaseInfo!$C$13,0)</f>
        <v>44642.229166666664</v>
      </c>
      <c r="E1922" s="2">
        <f t="shared" si="118"/>
        <v>0</v>
      </c>
      <c r="F1922" s="2">
        <v>-1.258</v>
      </c>
      <c r="G1922" s="2">
        <v>2.4700000000000002</v>
      </c>
      <c r="H1922" s="1">
        <v>36.648000000000003</v>
      </c>
      <c r="I1922" s="4">
        <v>0</v>
      </c>
      <c r="J1922" s="11">
        <f t="shared" ref="J1922:J1985" si="120">MONTH(D1922)</f>
        <v>3</v>
      </c>
      <c r="K1922" s="11">
        <f t="shared" ref="K1922:K1985" si="121">HOUR(D1922)+1</f>
        <v>6</v>
      </c>
      <c r="L1922" s="12">
        <f t="shared" si="119"/>
        <v>2.7719062033192969</v>
      </c>
      <c r="M1922" s="13" cm="1">
        <f t="array" ref="M1922">BaseInfo!$C$10*(1-E1922)*INDEX(BaseInfo!$E$21:$AB$21,K1922)*INDEX(BaseInfo!$E$25:$P$25,J1922)/L1922/MIN(H1922,130)/BaseInfo!$C$6*1000000/3600-IF(I1922&lt;0.1,BaseInfo!$C$15/MIN(H1922,130)*3600,0)</f>
        <v>75.856310937972353</v>
      </c>
    </row>
    <row r="1923" spans="1:13" x14ac:dyDescent="0.25">
      <c r="A1923" s="1">
        <v>3</v>
      </c>
      <c r="B1923" s="1">
        <v>22</v>
      </c>
      <c r="C1923" s="1">
        <v>2</v>
      </c>
      <c r="D1923" s="5">
        <f>DATE(BaseInfo!$C$8,A1923,B1923)+TIME(C1923-1,0,0) + TIME(BaseInfo!$C$12,BaseInfo!$C$13,0)</f>
        <v>44642.270833333328</v>
      </c>
      <c r="E1923" s="2">
        <f t="shared" ref="E1923:E1986" si="122">IF(AND(I1923&gt;0.1,I1923&lt;1),(I1923-0.1)/0.9*0.7,IF(AND(I1923&gt;=1,I1923&lt;4),(I1923-4)/3*0.25+0.7,IF(I1923&gt;=4,0.99,0)))</f>
        <v>0</v>
      </c>
      <c r="F1923" s="2">
        <v>-1.5649999999999999</v>
      </c>
      <c r="G1923" s="2">
        <v>1.927</v>
      </c>
      <c r="H1923" s="1">
        <v>37.466000000000001</v>
      </c>
      <c r="I1923" s="4">
        <v>0</v>
      </c>
      <c r="J1923" s="11">
        <f t="shared" si="120"/>
        <v>3</v>
      </c>
      <c r="K1923" s="11">
        <f t="shared" si="121"/>
        <v>7</v>
      </c>
      <c r="L1923" s="12">
        <f t="shared" ref="L1923:L1986" si="123">SQRT(F1923*F1923+G1923*G1923)</f>
        <v>2.4824491938406315</v>
      </c>
      <c r="M1923" s="13" cm="1">
        <f t="array" ref="M1923">BaseInfo!$C$10*(1-E1923)*INDEX(BaseInfo!$E$21:$AB$21,K1923)*INDEX(BaseInfo!$E$25:$P$25,J1923)/L1923/MIN(H1923,130)/BaseInfo!$C$6*1000000/3600-IF(I1923&lt;0.1,BaseInfo!$C$15/MIN(H1923,130)*3600,0)</f>
        <v>121.40478492239839</v>
      </c>
    </row>
    <row r="1924" spans="1:13" x14ac:dyDescent="0.25">
      <c r="A1924" s="1">
        <v>3</v>
      </c>
      <c r="B1924" s="1">
        <v>22</v>
      </c>
      <c r="C1924" s="1">
        <v>3</v>
      </c>
      <c r="D1924" s="5">
        <f>DATE(BaseInfo!$C$8,A1924,B1924)+TIME(C1924-1,0,0) + TIME(BaseInfo!$C$12,BaseInfo!$C$13,0)</f>
        <v>44642.3125</v>
      </c>
      <c r="E1924" s="2">
        <f t="shared" si="122"/>
        <v>0</v>
      </c>
      <c r="F1924" s="2">
        <v>-1.548</v>
      </c>
      <c r="G1924" s="2">
        <v>1.5169999999999999</v>
      </c>
      <c r="H1924" s="1">
        <v>94.36</v>
      </c>
      <c r="I1924" s="4">
        <v>0</v>
      </c>
      <c r="J1924" s="11">
        <f t="shared" si="120"/>
        <v>3</v>
      </c>
      <c r="K1924" s="11">
        <f t="shared" si="121"/>
        <v>8</v>
      </c>
      <c r="L1924" s="12">
        <f t="shared" si="123"/>
        <v>2.167393134620482</v>
      </c>
      <c r="M1924" s="13" cm="1">
        <f t="array" ref="M1924">BaseInfo!$C$10*(1-E1924)*INDEX(BaseInfo!$E$21:$AB$21,K1924)*INDEX(BaseInfo!$E$25:$P$25,J1924)/L1924/MIN(H1924,130)/BaseInfo!$C$6*1000000/3600-IF(I1924&lt;0.1,BaseInfo!$C$15/MIN(H1924,130)*3600,0)</f>
        <v>81.300601547645797</v>
      </c>
    </row>
    <row r="1925" spans="1:13" x14ac:dyDescent="0.25">
      <c r="A1925" s="1">
        <v>3</v>
      </c>
      <c r="B1925" s="1">
        <v>22</v>
      </c>
      <c r="C1925" s="1">
        <v>4</v>
      </c>
      <c r="D1925" s="5">
        <f>DATE(BaseInfo!$C$8,A1925,B1925)+TIME(C1925-1,0,0) + TIME(BaseInfo!$C$12,BaseInfo!$C$13,0)</f>
        <v>44642.354166666664</v>
      </c>
      <c r="E1925" s="2">
        <f t="shared" si="122"/>
        <v>0</v>
      </c>
      <c r="F1925" s="2">
        <v>-1.663</v>
      </c>
      <c r="G1925" s="2">
        <v>1.5269999999999999</v>
      </c>
      <c r="H1925" s="1">
        <v>153.57599999999999</v>
      </c>
      <c r="I1925" s="4">
        <v>0</v>
      </c>
      <c r="J1925" s="11">
        <f t="shared" si="120"/>
        <v>3</v>
      </c>
      <c r="K1925" s="11">
        <f t="shared" si="121"/>
        <v>9</v>
      </c>
      <c r="L1925" s="12">
        <f t="shared" si="123"/>
        <v>2.2577196460145359</v>
      </c>
      <c r="M1925" s="13" cm="1">
        <f t="array" ref="M1925">BaseInfo!$C$10*(1-E1925)*INDEX(BaseInfo!$E$21:$AB$21,K1925)*INDEX(BaseInfo!$E$25:$P$25,J1925)/L1925/MIN(H1925,130)/BaseInfo!$C$6*1000000/3600-IF(I1925&lt;0.1,BaseInfo!$C$15/MIN(H1925,130)*3600,0)</f>
        <v>74.332776384313036</v>
      </c>
    </row>
    <row r="1926" spans="1:13" x14ac:dyDescent="0.25">
      <c r="A1926" s="1">
        <v>3</v>
      </c>
      <c r="B1926" s="1">
        <v>22</v>
      </c>
      <c r="C1926" s="1">
        <v>5</v>
      </c>
      <c r="D1926" s="5">
        <f>DATE(BaseInfo!$C$8,A1926,B1926)+TIME(C1926-1,0,0) + TIME(BaseInfo!$C$12,BaseInfo!$C$13,0)</f>
        <v>44642.395833333328</v>
      </c>
      <c r="E1926" s="2">
        <f t="shared" si="122"/>
        <v>0</v>
      </c>
      <c r="F1926" s="2">
        <v>-2.0870000000000002</v>
      </c>
      <c r="G1926" s="2">
        <v>1.488</v>
      </c>
      <c r="H1926" s="1">
        <v>295.34699999999998</v>
      </c>
      <c r="I1926" s="4">
        <v>0</v>
      </c>
      <c r="J1926" s="11">
        <f t="shared" si="120"/>
        <v>3</v>
      </c>
      <c r="K1926" s="11">
        <f t="shared" si="121"/>
        <v>10</v>
      </c>
      <c r="L1926" s="12">
        <f t="shared" si="123"/>
        <v>2.5631451383017705</v>
      </c>
      <c r="M1926" s="13" cm="1">
        <f t="array" ref="M1926">BaseInfo!$C$10*(1-E1926)*INDEX(BaseInfo!$E$21:$AB$21,K1926)*INDEX(BaseInfo!$E$25:$P$25,J1926)/L1926/MIN(H1926,130)/BaseInfo!$C$6*1000000/3600-IF(I1926&lt;0.1,BaseInfo!$C$15/MIN(H1926,130)*3600,0)</f>
        <v>75.593651956579379</v>
      </c>
    </row>
    <row r="1927" spans="1:13" x14ac:dyDescent="0.25">
      <c r="A1927" s="1">
        <v>3</v>
      </c>
      <c r="B1927" s="1">
        <v>22</v>
      </c>
      <c r="C1927" s="1">
        <v>6</v>
      </c>
      <c r="D1927" s="5">
        <f>DATE(BaseInfo!$C$8,A1927,B1927)+TIME(C1927-1,0,0) + TIME(BaseInfo!$C$12,BaseInfo!$C$13,0)</f>
        <v>44642.4375</v>
      </c>
      <c r="E1927" s="2">
        <f t="shared" si="122"/>
        <v>0</v>
      </c>
      <c r="F1927" s="2">
        <v>-2.3660000000000001</v>
      </c>
      <c r="G1927" s="2">
        <v>1.339</v>
      </c>
      <c r="H1927" s="1">
        <v>770.07299999999998</v>
      </c>
      <c r="I1927" s="4">
        <v>0</v>
      </c>
      <c r="J1927" s="11">
        <f t="shared" si="120"/>
        <v>3</v>
      </c>
      <c r="K1927" s="11">
        <f t="shared" si="121"/>
        <v>11</v>
      </c>
      <c r="L1927" s="12">
        <f t="shared" si="123"/>
        <v>2.7186167438607454</v>
      </c>
      <c r="M1927" s="13" cm="1">
        <f t="array" ref="M1927">BaseInfo!$C$10*(1-E1927)*INDEX(BaseInfo!$E$21:$AB$21,K1927)*INDEX(BaseInfo!$E$25:$P$25,J1927)/L1927/MIN(H1927,130)/BaseInfo!$C$6*1000000/3600-IF(I1927&lt;0.1,BaseInfo!$C$15/MIN(H1927,130)*3600,0)</f>
        <v>56.335957142393575</v>
      </c>
    </row>
    <row r="1928" spans="1:13" x14ac:dyDescent="0.25">
      <c r="A1928" s="1">
        <v>3</v>
      </c>
      <c r="B1928" s="1">
        <v>22</v>
      </c>
      <c r="C1928" s="1">
        <v>7</v>
      </c>
      <c r="D1928" s="5">
        <f>DATE(BaseInfo!$C$8,A1928,B1928)+TIME(C1928-1,0,0) + TIME(BaseInfo!$C$12,BaseInfo!$C$13,0)</f>
        <v>44642.479166666664</v>
      </c>
      <c r="E1928" s="2">
        <f t="shared" si="122"/>
        <v>0</v>
      </c>
      <c r="F1928" s="2">
        <v>-2.5739999999999998</v>
      </c>
      <c r="G1928" s="2">
        <v>1.577</v>
      </c>
      <c r="H1928" s="1">
        <v>1663.9939999999999</v>
      </c>
      <c r="I1928" s="4">
        <v>0</v>
      </c>
      <c r="J1928" s="11">
        <f t="shared" si="120"/>
        <v>3</v>
      </c>
      <c r="K1928" s="11">
        <f t="shared" si="121"/>
        <v>12</v>
      </c>
      <c r="L1928" s="12">
        <f t="shared" si="123"/>
        <v>3.0186760342905297</v>
      </c>
      <c r="M1928" s="13" cm="1">
        <f t="array" ref="M1928">BaseInfo!$C$10*(1-E1928)*INDEX(BaseInfo!$E$21:$AB$21,K1928)*INDEX(BaseInfo!$E$25:$P$25,J1928)/L1928/MIN(H1928,130)/BaseInfo!$C$6*1000000/3600-IF(I1928&lt;0.1,BaseInfo!$C$15/MIN(H1928,130)*3600,0)</f>
        <v>41.589165560896028</v>
      </c>
    </row>
    <row r="1929" spans="1:13" x14ac:dyDescent="0.25">
      <c r="A1929" s="1">
        <v>3</v>
      </c>
      <c r="B1929" s="1">
        <v>22</v>
      </c>
      <c r="C1929" s="1">
        <v>8</v>
      </c>
      <c r="D1929" s="5">
        <f>DATE(BaseInfo!$C$8,A1929,B1929)+TIME(C1929-1,0,0) + TIME(BaseInfo!$C$12,BaseInfo!$C$13,0)</f>
        <v>44642.520833333328</v>
      </c>
      <c r="E1929" s="2">
        <f t="shared" si="122"/>
        <v>0</v>
      </c>
      <c r="F1929" s="2">
        <v>-2.3580000000000001</v>
      </c>
      <c r="G1929" s="2">
        <v>2.2690000000000001</v>
      </c>
      <c r="H1929" s="1">
        <v>1903.62</v>
      </c>
      <c r="I1929" s="4">
        <v>0</v>
      </c>
      <c r="J1929" s="11">
        <f t="shared" si="120"/>
        <v>3</v>
      </c>
      <c r="K1929" s="11">
        <f t="shared" si="121"/>
        <v>13</v>
      </c>
      <c r="L1929" s="12">
        <f t="shared" si="123"/>
        <v>3.272388271583921</v>
      </c>
      <c r="M1929" s="13" cm="1">
        <f t="array" ref="M1929">BaseInfo!$C$10*(1-E1929)*INDEX(BaseInfo!$E$21:$AB$21,K1929)*INDEX(BaseInfo!$E$25:$P$25,J1929)/L1929/MIN(H1929,130)/BaseInfo!$C$6*1000000/3600-IF(I1929&lt;0.1,BaseInfo!$C$15/MIN(H1929,130)*3600,0)</f>
        <v>38.150005216327237</v>
      </c>
    </row>
    <row r="1930" spans="1:13" x14ac:dyDescent="0.25">
      <c r="A1930" s="1">
        <v>3</v>
      </c>
      <c r="B1930" s="1">
        <v>22</v>
      </c>
      <c r="C1930" s="1">
        <v>9</v>
      </c>
      <c r="D1930" s="5">
        <f>DATE(BaseInfo!$C$8,A1930,B1930)+TIME(C1930-1,0,0) + TIME(BaseInfo!$C$12,BaseInfo!$C$13,0)</f>
        <v>44642.5625</v>
      </c>
      <c r="E1930" s="2">
        <f t="shared" si="122"/>
        <v>0</v>
      </c>
      <c r="F1930" s="2">
        <v>-2.2330000000000001</v>
      </c>
      <c r="G1930" s="2">
        <v>2.722</v>
      </c>
      <c r="H1930" s="1">
        <v>1956.75</v>
      </c>
      <c r="I1930" s="4">
        <v>0</v>
      </c>
      <c r="J1930" s="11">
        <f t="shared" si="120"/>
        <v>3</v>
      </c>
      <c r="K1930" s="11">
        <f t="shared" si="121"/>
        <v>14</v>
      </c>
      <c r="L1930" s="12">
        <f t="shared" si="123"/>
        <v>3.5207347244573821</v>
      </c>
      <c r="M1930" s="13" cm="1">
        <f t="array" ref="M1930">BaseInfo!$C$10*(1-E1930)*INDEX(BaseInfo!$E$21:$AB$21,K1930)*INDEX(BaseInfo!$E$25:$P$25,J1930)/L1930/MIN(H1930,130)/BaseInfo!$C$6*1000000/3600-IF(I1930&lt;0.1,BaseInfo!$C$15/MIN(H1930,130)*3600,0)</f>
        <v>35.263634073192726</v>
      </c>
    </row>
    <row r="1931" spans="1:13" x14ac:dyDescent="0.25">
      <c r="A1931" s="1">
        <v>3</v>
      </c>
      <c r="B1931" s="1">
        <v>22</v>
      </c>
      <c r="C1931" s="1">
        <v>10</v>
      </c>
      <c r="D1931" s="5">
        <f>DATE(BaseInfo!$C$8,A1931,B1931)+TIME(C1931-1,0,0) + TIME(BaseInfo!$C$12,BaseInfo!$C$13,0)</f>
        <v>44642.604166666664</v>
      </c>
      <c r="E1931" s="2">
        <f t="shared" si="122"/>
        <v>0</v>
      </c>
      <c r="F1931" s="2">
        <v>-2.2069999999999999</v>
      </c>
      <c r="G1931" s="2">
        <v>2.8119999999999998</v>
      </c>
      <c r="H1931" s="1">
        <v>1930.154</v>
      </c>
      <c r="I1931" s="4">
        <v>0</v>
      </c>
      <c r="J1931" s="11">
        <f t="shared" si="120"/>
        <v>3</v>
      </c>
      <c r="K1931" s="11">
        <f t="shared" si="121"/>
        <v>15</v>
      </c>
      <c r="L1931" s="12">
        <f t="shared" si="123"/>
        <v>3.5746598439571837</v>
      </c>
      <c r="M1931" s="13" cm="1">
        <f t="array" ref="M1931">BaseInfo!$C$10*(1-E1931)*INDEX(BaseInfo!$E$21:$AB$21,K1931)*INDEX(BaseInfo!$E$25:$P$25,J1931)/L1931/MIN(H1931,130)/BaseInfo!$C$6*1000000/3600-IF(I1931&lt;0.1,BaseInfo!$C$15/MIN(H1931,130)*3600,0)</f>
        <v>34.689893669608729</v>
      </c>
    </row>
    <row r="1932" spans="1:13" x14ac:dyDescent="0.25">
      <c r="A1932" s="1">
        <v>3</v>
      </c>
      <c r="B1932" s="1">
        <v>22</v>
      </c>
      <c r="C1932" s="1">
        <v>11</v>
      </c>
      <c r="D1932" s="5">
        <f>DATE(BaseInfo!$C$8,A1932,B1932)+TIME(C1932-1,0,0) + TIME(BaseInfo!$C$12,BaseInfo!$C$13,0)</f>
        <v>44642.645833333328</v>
      </c>
      <c r="E1932" s="2">
        <f t="shared" si="122"/>
        <v>0</v>
      </c>
      <c r="F1932" s="2">
        <v>-2.0859999999999999</v>
      </c>
      <c r="G1932" s="2">
        <v>2.7669999999999999</v>
      </c>
      <c r="H1932" s="1">
        <v>1844.2819999999999</v>
      </c>
      <c r="I1932" s="4">
        <v>0</v>
      </c>
      <c r="J1932" s="11">
        <f t="shared" si="120"/>
        <v>3</v>
      </c>
      <c r="K1932" s="11">
        <f t="shared" si="121"/>
        <v>16</v>
      </c>
      <c r="L1932" s="12">
        <f t="shared" si="123"/>
        <v>3.4652106718062612</v>
      </c>
      <c r="M1932" s="13" cm="1">
        <f t="array" ref="M1932">BaseInfo!$C$10*(1-E1932)*INDEX(BaseInfo!$E$21:$AB$21,K1932)*INDEX(BaseInfo!$E$25:$P$25,J1932)/L1932/MIN(H1932,130)/BaseInfo!$C$6*1000000/3600-IF(I1932&lt;0.1,BaseInfo!$C$15/MIN(H1932,130)*3600,0)</f>
        <v>43.601500688149862</v>
      </c>
    </row>
    <row r="1933" spans="1:13" x14ac:dyDescent="0.25">
      <c r="A1933" s="1">
        <v>3</v>
      </c>
      <c r="B1933" s="1">
        <v>22</v>
      </c>
      <c r="C1933" s="1">
        <v>12</v>
      </c>
      <c r="D1933" s="5">
        <f>DATE(BaseInfo!$C$8,A1933,B1933)+TIME(C1933-1,0,0) + TIME(BaseInfo!$C$12,BaseInfo!$C$13,0)</f>
        <v>44642.6875</v>
      </c>
      <c r="E1933" s="2">
        <f t="shared" si="122"/>
        <v>0</v>
      </c>
      <c r="F1933" s="2">
        <v>-1.9850000000000001</v>
      </c>
      <c r="G1933" s="2">
        <v>2.3460000000000001</v>
      </c>
      <c r="H1933" s="1">
        <v>1393.3579999999999</v>
      </c>
      <c r="I1933" s="4">
        <v>0</v>
      </c>
      <c r="J1933" s="11">
        <f t="shared" si="120"/>
        <v>3</v>
      </c>
      <c r="K1933" s="11">
        <f t="shared" si="121"/>
        <v>17</v>
      </c>
      <c r="L1933" s="12">
        <f t="shared" si="123"/>
        <v>3.07309957534734</v>
      </c>
      <c r="M1933" s="13" cm="1">
        <f t="array" ref="M1933">BaseInfo!$C$10*(1-E1933)*INDEX(BaseInfo!$E$21:$AB$21,K1933)*INDEX(BaseInfo!$E$25:$P$25,J1933)/L1933/MIN(H1933,130)/BaseInfo!$C$6*1000000/3600-IF(I1933&lt;0.1,BaseInfo!$C$15/MIN(H1933,130)*3600,0)</f>
        <v>62.590005714107143</v>
      </c>
    </row>
    <row r="1934" spans="1:13" x14ac:dyDescent="0.25">
      <c r="A1934" s="1">
        <v>3</v>
      </c>
      <c r="B1934" s="1">
        <v>22</v>
      </c>
      <c r="C1934" s="1">
        <v>13</v>
      </c>
      <c r="D1934" s="5">
        <f>DATE(BaseInfo!$C$8,A1934,B1934)+TIME(C1934-1,0,0) + TIME(BaseInfo!$C$12,BaseInfo!$C$13,0)</f>
        <v>44642.729166666664</v>
      </c>
      <c r="E1934" s="2">
        <f t="shared" si="122"/>
        <v>0</v>
      </c>
      <c r="F1934" s="2">
        <v>-1.585</v>
      </c>
      <c r="G1934" s="2">
        <v>0.97099999999999997</v>
      </c>
      <c r="H1934" s="1">
        <v>68.638999999999996</v>
      </c>
      <c r="I1934" s="4">
        <v>0</v>
      </c>
      <c r="J1934" s="11">
        <f t="shared" si="120"/>
        <v>3</v>
      </c>
      <c r="K1934" s="11">
        <f t="shared" si="121"/>
        <v>18</v>
      </c>
      <c r="L1934" s="12">
        <f t="shared" si="123"/>
        <v>1.85878078320172</v>
      </c>
      <c r="M1934" s="13" cm="1">
        <f t="array" ref="M1934">BaseInfo!$C$10*(1-E1934)*INDEX(BaseInfo!$E$21:$AB$21,K1934)*INDEX(BaseInfo!$E$25:$P$25,J1934)/L1934/MIN(H1934,130)/BaseInfo!$C$6*1000000/3600-IF(I1934&lt;0.1,BaseInfo!$C$15/MIN(H1934,130)*3600,0)</f>
        <v>199.41274790479304</v>
      </c>
    </row>
    <row r="1935" spans="1:13" x14ac:dyDescent="0.25">
      <c r="A1935" s="1">
        <v>3</v>
      </c>
      <c r="B1935" s="1">
        <v>22</v>
      </c>
      <c r="C1935" s="1">
        <v>14</v>
      </c>
      <c r="D1935" s="5">
        <f>DATE(BaseInfo!$C$8,A1935,B1935)+TIME(C1935-1,0,0) + TIME(BaseInfo!$C$12,BaseInfo!$C$13,0)</f>
        <v>44642.770833333328</v>
      </c>
      <c r="E1935" s="2">
        <f t="shared" si="122"/>
        <v>0</v>
      </c>
      <c r="F1935" s="2">
        <v>-1.2170000000000001</v>
      </c>
      <c r="G1935" s="2">
        <v>-7.0999999999999994E-2</v>
      </c>
      <c r="H1935" s="1">
        <v>37.947000000000003</v>
      </c>
      <c r="I1935" s="4">
        <v>0</v>
      </c>
      <c r="J1935" s="11">
        <f t="shared" si="120"/>
        <v>3</v>
      </c>
      <c r="K1935" s="11">
        <f t="shared" si="121"/>
        <v>19</v>
      </c>
      <c r="L1935" s="12">
        <f t="shared" si="123"/>
        <v>1.219069317143205</v>
      </c>
      <c r="M1935" s="13" cm="1">
        <f t="array" ref="M1935">BaseInfo!$C$10*(1-E1935)*INDEX(BaseInfo!$E$21:$AB$21,K1935)*INDEX(BaseInfo!$E$25:$P$25,J1935)/L1935/MIN(H1935,130)/BaseInfo!$C$6*1000000/3600-IF(I1935&lt;0.1,BaseInfo!$C$15/MIN(H1935,130)*3600,0)</f>
        <v>554.95740416978344</v>
      </c>
    </row>
    <row r="1936" spans="1:13" x14ac:dyDescent="0.25">
      <c r="A1936" s="1">
        <v>3</v>
      </c>
      <c r="B1936" s="1">
        <v>22</v>
      </c>
      <c r="C1936" s="1">
        <v>15</v>
      </c>
      <c r="D1936" s="5">
        <f>DATE(BaseInfo!$C$8,A1936,B1936)+TIME(C1936-1,0,0) + TIME(BaseInfo!$C$12,BaseInfo!$C$13,0)</f>
        <v>44642.8125</v>
      </c>
      <c r="E1936" s="2">
        <f t="shared" si="122"/>
        <v>0</v>
      </c>
      <c r="F1936" s="2">
        <v>-0.155</v>
      </c>
      <c r="G1936" s="2">
        <v>-1.026</v>
      </c>
      <c r="H1936" s="1">
        <v>37.828000000000003</v>
      </c>
      <c r="I1936" s="4">
        <v>0</v>
      </c>
      <c r="J1936" s="11">
        <f t="shared" si="120"/>
        <v>3</v>
      </c>
      <c r="K1936" s="11">
        <f t="shared" si="121"/>
        <v>20</v>
      </c>
      <c r="L1936" s="12">
        <f t="shared" si="123"/>
        <v>1.0376420384699148</v>
      </c>
      <c r="M1936" s="13" cm="1">
        <f t="array" ref="M1936">BaseInfo!$C$10*(1-E1936)*INDEX(BaseInfo!$E$21:$AB$21,K1936)*INDEX(BaseInfo!$E$25:$P$25,J1936)/L1936/MIN(H1936,130)/BaseInfo!$C$6*1000000/3600-IF(I1936&lt;0.1,BaseInfo!$C$15/MIN(H1936,130)*3600,0)</f>
        <v>567.00819389510468</v>
      </c>
    </row>
    <row r="1937" spans="1:13" x14ac:dyDescent="0.25">
      <c r="A1937" s="1">
        <v>3</v>
      </c>
      <c r="B1937" s="1">
        <v>22</v>
      </c>
      <c r="C1937" s="1">
        <v>16</v>
      </c>
      <c r="D1937" s="5">
        <f>DATE(BaseInfo!$C$8,A1937,B1937)+TIME(C1937-1,0,0) + TIME(BaseInfo!$C$12,BaseInfo!$C$13,0)</f>
        <v>44642.854166666664</v>
      </c>
      <c r="E1937" s="2">
        <f t="shared" si="122"/>
        <v>0</v>
      </c>
      <c r="F1937" s="2">
        <v>-0.108</v>
      </c>
      <c r="G1937" s="2">
        <v>-1.4850000000000001</v>
      </c>
      <c r="H1937" s="1">
        <v>37.685000000000002</v>
      </c>
      <c r="I1937" s="4">
        <v>0</v>
      </c>
      <c r="J1937" s="11">
        <f t="shared" si="120"/>
        <v>3</v>
      </c>
      <c r="K1937" s="11">
        <f t="shared" si="121"/>
        <v>21</v>
      </c>
      <c r="L1937" s="12">
        <f t="shared" si="123"/>
        <v>1.4889220933279217</v>
      </c>
      <c r="M1937" s="13" cm="1">
        <f t="array" ref="M1937">BaseInfo!$C$10*(1-E1937)*INDEX(BaseInfo!$E$21:$AB$21,K1937)*INDEX(BaseInfo!$E$25:$P$25,J1937)/L1937/MIN(H1937,130)/BaseInfo!$C$6*1000000/3600-IF(I1937&lt;0.1,BaseInfo!$C$15/MIN(H1937,130)*3600,0)</f>
        <v>300.68527767102717</v>
      </c>
    </row>
    <row r="1938" spans="1:13" x14ac:dyDescent="0.25">
      <c r="A1938" s="1">
        <v>3</v>
      </c>
      <c r="B1938" s="1">
        <v>22</v>
      </c>
      <c r="C1938" s="1">
        <v>17</v>
      </c>
      <c r="D1938" s="5">
        <f>DATE(BaseInfo!$C$8,A1938,B1938)+TIME(C1938-1,0,0) + TIME(BaseInfo!$C$12,BaseInfo!$C$13,0)</f>
        <v>44642.895833333328</v>
      </c>
      <c r="E1938" s="2">
        <f t="shared" si="122"/>
        <v>0</v>
      </c>
      <c r="F1938" s="2">
        <v>2.0920000000000001</v>
      </c>
      <c r="G1938" s="2">
        <v>1.2769999999999999</v>
      </c>
      <c r="H1938" s="1">
        <v>37.520000000000003</v>
      </c>
      <c r="I1938" s="4">
        <v>0</v>
      </c>
      <c r="J1938" s="11">
        <f t="shared" si="120"/>
        <v>3</v>
      </c>
      <c r="K1938" s="11">
        <f t="shared" si="121"/>
        <v>22</v>
      </c>
      <c r="L1938" s="12">
        <f t="shared" si="123"/>
        <v>2.4509575679721589</v>
      </c>
      <c r="M1938" s="13" cm="1">
        <f t="array" ref="M1938">BaseInfo!$C$10*(1-E1938)*INDEX(BaseInfo!$E$21:$AB$21,K1938)*INDEX(BaseInfo!$E$25:$P$25,J1938)/L1938/MIN(H1938,130)/BaseInfo!$C$6*1000000/3600-IF(I1938&lt;0.1,BaseInfo!$C$15/MIN(H1938,130)*3600,0)</f>
        <v>122.91098599464374</v>
      </c>
    </row>
    <row r="1939" spans="1:13" x14ac:dyDescent="0.25">
      <c r="A1939" s="1">
        <v>3</v>
      </c>
      <c r="B1939" s="1">
        <v>22</v>
      </c>
      <c r="C1939" s="1">
        <v>18</v>
      </c>
      <c r="D1939" s="5">
        <f>DATE(BaseInfo!$C$8,A1939,B1939)+TIME(C1939-1,0,0) + TIME(BaseInfo!$C$12,BaseInfo!$C$13,0)</f>
        <v>44642.9375</v>
      </c>
      <c r="E1939" s="2">
        <f t="shared" si="122"/>
        <v>0</v>
      </c>
      <c r="F1939" s="2">
        <v>2.3639999999999999</v>
      </c>
      <c r="G1939" s="2">
        <v>1.9119999999999999</v>
      </c>
      <c r="H1939" s="1">
        <v>37.347999999999999</v>
      </c>
      <c r="I1939" s="4">
        <v>0</v>
      </c>
      <c r="J1939" s="11">
        <f t="shared" si="120"/>
        <v>3</v>
      </c>
      <c r="K1939" s="11">
        <f t="shared" si="121"/>
        <v>23</v>
      </c>
      <c r="L1939" s="12">
        <f t="shared" si="123"/>
        <v>3.0404341795210761</v>
      </c>
      <c r="M1939" s="13" cm="1">
        <f t="array" ref="M1939">BaseInfo!$C$10*(1-E1939)*INDEX(BaseInfo!$E$21:$AB$21,K1939)*INDEX(BaseInfo!$E$25:$P$25,J1939)/L1939/MIN(H1939,130)/BaseInfo!$C$6*1000000/3600-IF(I1939&lt;0.1,BaseInfo!$C$15/MIN(H1939,130)*3600,0)</f>
        <v>36.349932633653175</v>
      </c>
    </row>
    <row r="1940" spans="1:13" x14ac:dyDescent="0.25">
      <c r="A1940" s="1">
        <v>3</v>
      </c>
      <c r="B1940" s="1">
        <v>22</v>
      </c>
      <c r="C1940" s="1">
        <v>19</v>
      </c>
      <c r="D1940" s="5">
        <f>DATE(BaseInfo!$C$8,A1940,B1940)+TIME(C1940-1,0,0) + TIME(BaseInfo!$C$12,BaseInfo!$C$13,0)</f>
        <v>44642.979166666664</v>
      </c>
      <c r="E1940" s="2">
        <f t="shared" si="122"/>
        <v>0</v>
      </c>
      <c r="F1940" s="2">
        <v>2.234</v>
      </c>
      <c r="G1940" s="2">
        <v>2.4289999999999998</v>
      </c>
      <c r="H1940" s="1">
        <v>37.201999999999998</v>
      </c>
      <c r="I1940" s="4">
        <v>0</v>
      </c>
      <c r="J1940" s="11">
        <f t="shared" si="120"/>
        <v>3</v>
      </c>
      <c r="K1940" s="11">
        <f t="shared" si="121"/>
        <v>24</v>
      </c>
      <c r="L1940" s="12">
        <f t="shared" si="123"/>
        <v>3.3001207553663852</v>
      </c>
      <c r="M1940" s="13" cm="1">
        <f t="array" ref="M1940">BaseInfo!$C$10*(1-E1940)*INDEX(BaseInfo!$E$21:$AB$21,K1940)*INDEX(BaseInfo!$E$25:$P$25,J1940)/L1940/MIN(H1940,130)/BaseInfo!$C$6*1000000/3600-IF(I1940&lt;0.1,BaseInfo!$C$15/MIN(H1940,130)*3600,0)</f>
        <v>4.5019041576123797</v>
      </c>
    </row>
    <row r="1941" spans="1:13" x14ac:dyDescent="0.25">
      <c r="A1941" s="1">
        <v>3</v>
      </c>
      <c r="B1941" s="1">
        <v>22</v>
      </c>
      <c r="C1941" s="1">
        <v>20</v>
      </c>
      <c r="D1941" s="5">
        <f>DATE(BaseInfo!$C$8,A1941,B1941)+TIME(C1941-1,0,0) + TIME(BaseInfo!$C$12,BaseInfo!$C$13,0)</f>
        <v>44643.020833333328</v>
      </c>
      <c r="E1941" s="2">
        <f t="shared" si="122"/>
        <v>0</v>
      </c>
      <c r="F1941" s="2">
        <v>1.61</v>
      </c>
      <c r="G1941" s="2">
        <v>2.9550000000000001</v>
      </c>
      <c r="H1941" s="1">
        <v>37.078000000000003</v>
      </c>
      <c r="I1941" s="4">
        <v>0</v>
      </c>
      <c r="J1941" s="11">
        <f t="shared" si="120"/>
        <v>3</v>
      </c>
      <c r="K1941" s="11">
        <f t="shared" si="121"/>
        <v>1</v>
      </c>
      <c r="L1941" s="12">
        <f t="shared" si="123"/>
        <v>3.3651337269119042</v>
      </c>
      <c r="M1941" s="13" cm="1">
        <f t="array" ref="M1941">BaseInfo!$C$10*(1-E1941)*INDEX(BaseInfo!$E$21:$AB$21,K1941)*INDEX(BaseInfo!$E$25:$P$25,J1941)/L1941/MIN(H1941,130)/BaseInfo!$C$6*1000000/3600-IF(I1941&lt;0.1,BaseInfo!$C$15/MIN(H1941,130)*3600,0)</f>
        <v>4.2421152524499366</v>
      </c>
    </row>
    <row r="1942" spans="1:13" x14ac:dyDescent="0.25">
      <c r="A1942" s="1">
        <v>3</v>
      </c>
      <c r="B1942" s="1">
        <v>22</v>
      </c>
      <c r="C1942" s="1">
        <v>21</v>
      </c>
      <c r="D1942" s="5">
        <f>DATE(BaseInfo!$C$8,A1942,B1942)+TIME(C1942-1,0,0) + TIME(BaseInfo!$C$12,BaseInfo!$C$13,0)</f>
        <v>44643.0625</v>
      </c>
      <c r="E1942" s="2">
        <f t="shared" si="122"/>
        <v>0</v>
      </c>
      <c r="F1942" s="2">
        <v>1.173</v>
      </c>
      <c r="G1942" s="2">
        <v>3.0859999999999999</v>
      </c>
      <c r="H1942" s="1">
        <v>36.973999999999997</v>
      </c>
      <c r="I1942" s="4">
        <v>0</v>
      </c>
      <c r="J1942" s="11">
        <f t="shared" si="120"/>
        <v>3</v>
      </c>
      <c r="K1942" s="11">
        <f t="shared" si="121"/>
        <v>2</v>
      </c>
      <c r="L1942" s="12">
        <f t="shared" si="123"/>
        <v>3.3014125764587501</v>
      </c>
      <c r="M1942" s="13" cm="1">
        <f t="array" ref="M1942">BaseInfo!$C$10*(1-E1942)*INDEX(BaseInfo!$E$21:$AB$21,K1942)*INDEX(BaseInfo!$E$25:$P$25,J1942)/L1942/MIN(H1942,130)/BaseInfo!$C$6*1000000/3600-IF(I1942&lt;0.1,BaseInfo!$C$15/MIN(H1942,130)*3600,0)</f>
        <v>4.5240828438799561</v>
      </c>
    </row>
    <row r="1943" spans="1:13" x14ac:dyDescent="0.25">
      <c r="A1943" s="1">
        <v>3</v>
      </c>
      <c r="B1943" s="1">
        <v>22</v>
      </c>
      <c r="C1943" s="1">
        <v>22</v>
      </c>
      <c r="D1943" s="5">
        <f>DATE(BaseInfo!$C$8,A1943,B1943)+TIME(C1943-1,0,0) + TIME(BaseInfo!$C$12,BaseInfo!$C$13,0)</f>
        <v>44643.104166666664</v>
      </c>
      <c r="E1943" s="2">
        <f t="shared" si="122"/>
        <v>0</v>
      </c>
      <c r="F1943" s="2">
        <v>1.464</v>
      </c>
      <c r="G1943" s="2">
        <v>2.9079999999999999</v>
      </c>
      <c r="H1943" s="1">
        <v>36.877000000000002</v>
      </c>
      <c r="I1943" s="4">
        <v>0</v>
      </c>
      <c r="J1943" s="11">
        <f t="shared" si="120"/>
        <v>3</v>
      </c>
      <c r="K1943" s="11">
        <f t="shared" si="121"/>
        <v>3</v>
      </c>
      <c r="L1943" s="12">
        <f t="shared" si="123"/>
        <v>3.2557272613043002</v>
      </c>
      <c r="M1943" s="13" cm="1">
        <f t="array" ref="M1943">BaseInfo!$C$10*(1-E1943)*INDEX(BaseInfo!$E$21:$AB$21,K1943)*INDEX(BaseInfo!$E$25:$P$25,J1943)/L1943/MIN(H1943,130)/BaseInfo!$C$6*1000000/3600-IF(I1943&lt;0.1,BaseInfo!$C$15/MIN(H1943,130)*3600,0)</f>
        <v>4.736618864274357</v>
      </c>
    </row>
    <row r="1944" spans="1:13" x14ac:dyDescent="0.25">
      <c r="A1944" s="1">
        <v>3</v>
      </c>
      <c r="B1944" s="1">
        <v>22</v>
      </c>
      <c r="C1944" s="1">
        <v>23</v>
      </c>
      <c r="D1944" s="5">
        <f>DATE(BaseInfo!$C$8,A1944,B1944)+TIME(C1944-1,0,0) + TIME(BaseInfo!$C$12,BaseInfo!$C$13,0)</f>
        <v>44643.145833333328</v>
      </c>
      <c r="E1944" s="2">
        <f t="shared" si="122"/>
        <v>0</v>
      </c>
      <c r="F1944" s="2">
        <v>1.5209999999999999</v>
      </c>
      <c r="G1944" s="2">
        <v>2.7240000000000002</v>
      </c>
      <c r="H1944" s="1">
        <v>36.771999999999998</v>
      </c>
      <c r="I1944" s="4">
        <v>0</v>
      </c>
      <c r="J1944" s="11">
        <f t="shared" si="120"/>
        <v>3</v>
      </c>
      <c r="K1944" s="11">
        <f t="shared" si="121"/>
        <v>4</v>
      </c>
      <c r="L1944" s="12">
        <f t="shared" si="123"/>
        <v>3.1198745167073629</v>
      </c>
      <c r="M1944" s="13" cm="1">
        <f t="array" ref="M1944">BaseInfo!$C$10*(1-E1944)*INDEX(BaseInfo!$E$21:$AB$21,K1944)*INDEX(BaseInfo!$E$25:$P$25,J1944)/L1944/MIN(H1944,130)/BaseInfo!$C$6*1000000/3600-IF(I1944&lt;0.1,BaseInfo!$C$15/MIN(H1944,130)*3600,0)</f>
        <v>5.3832868315198414</v>
      </c>
    </row>
    <row r="1945" spans="1:13" x14ac:dyDescent="0.25">
      <c r="A1945" s="1">
        <v>3</v>
      </c>
      <c r="B1945" s="1">
        <v>22</v>
      </c>
      <c r="C1945" s="1">
        <v>24</v>
      </c>
      <c r="D1945" s="5">
        <f>DATE(BaseInfo!$C$8,A1945,B1945)+TIME(C1945-1,0,0) + TIME(BaseInfo!$C$12,BaseInfo!$C$13,0)</f>
        <v>44643.1875</v>
      </c>
      <c r="E1945" s="2">
        <f t="shared" si="122"/>
        <v>0</v>
      </c>
      <c r="F1945" s="2">
        <v>0.76300000000000001</v>
      </c>
      <c r="G1945" s="2">
        <v>2.9319999999999999</v>
      </c>
      <c r="H1945" s="1">
        <v>36.658999999999999</v>
      </c>
      <c r="I1945" s="4">
        <v>0</v>
      </c>
      <c r="J1945" s="11">
        <f t="shared" si="120"/>
        <v>3</v>
      </c>
      <c r="K1945" s="11">
        <f t="shared" si="121"/>
        <v>5</v>
      </c>
      <c r="L1945" s="12">
        <f t="shared" si="123"/>
        <v>3.0296522902801901</v>
      </c>
      <c r="M1945" s="13" cm="1">
        <f t="array" ref="M1945">BaseInfo!$C$10*(1-E1945)*INDEX(BaseInfo!$E$21:$AB$21,K1945)*INDEX(BaseInfo!$E$25:$P$25,J1945)/L1945/MIN(H1945,130)/BaseInfo!$C$6*1000000/3600-IF(I1945&lt;0.1,BaseInfo!$C$15/MIN(H1945,130)*3600,0)</f>
        <v>37.199864918646561</v>
      </c>
    </row>
    <row r="1946" spans="1:13" x14ac:dyDescent="0.25">
      <c r="A1946" s="1">
        <v>3</v>
      </c>
      <c r="B1946" s="1">
        <v>23</v>
      </c>
      <c r="C1946" s="1">
        <v>1</v>
      </c>
      <c r="D1946" s="5">
        <f>DATE(BaseInfo!$C$8,A1946,B1946)+TIME(C1946-1,0,0) + TIME(BaseInfo!$C$12,BaseInfo!$C$13,0)</f>
        <v>44643.229166666664</v>
      </c>
      <c r="E1946" s="2">
        <f t="shared" si="122"/>
        <v>0</v>
      </c>
      <c r="F1946" s="2">
        <v>-0.113</v>
      </c>
      <c r="G1946" s="2">
        <v>2.9449999999999998</v>
      </c>
      <c r="H1946" s="1">
        <v>36.542000000000002</v>
      </c>
      <c r="I1946" s="4">
        <v>0</v>
      </c>
      <c r="J1946" s="11">
        <f t="shared" si="120"/>
        <v>3</v>
      </c>
      <c r="K1946" s="11">
        <f t="shared" si="121"/>
        <v>6</v>
      </c>
      <c r="L1946" s="12">
        <f t="shared" si="123"/>
        <v>2.9471671143659295</v>
      </c>
      <c r="M1946" s="13" cm="1">
        <f t="array" ref="M1946">BaseInfo!$C$10*(1-E1946)*INDEX(BaseInfo!$E$21:$AB$21,K1946)*INDEX(BaseInfo!$E$25:$P$25,J1946)/L1946/MIN(H1946,130)/BaseInfo!$C$6*1000000/3600-IF(I1946&lt;0.1,BaseInfo!$C$15/MIN(H1946,130)*3600,0)</f>
        <v>70.966420328547557</v>
      </c>
    </row>
    <row r="1947" spans="1:13" x14ac:dyDescent="0.25">
      <c r="A1947" s="1">
        <v>3</v>
      </c>
      <c r="B1947" s="1">
        <v>23</v>
      </c>
      <c r="C1947" s="1">
        <v>2</v>
      </c>
      <c r="D1947" s="5">
        <f>DATE(BaseInfo!$C$8,A1947,B1947)+TIME(C1947-1,0,0) + TIME(BaseInfo!$C$12,BaseInfo!$C$13,0)</f>
        <v>44643.270833333328</v>
      </c>
      <c r="E1947" s="2">
        <f t="shared" si="122"/>
        <v>0</v>
      </c>
      <c r="F1947" s="2">
        <v>-0.41799999999999998</v>
      </c>
      <c r="G1947" s="2">
        <v>2.7229999999999999</v>
      </c>
      <c r="H1947" s="1">
        <v>46.616</v>
      </c>
      <c r="I1947" s="4">
        <v>0</v>
      </c>
      <c r="J1947" s="11">
        <f t="shared" si="120"/>
        <v>3</v>
      </c>
      <c r="K1947" s="11">
        <f t="shared" si="121"/>
        <v>7</v>
      </c>
      <c r="L1947" s="12">
        <f t="shared" si="123"/>
        <v>2.7548961867917998</v>
      </c>
      <c r="M1947" s="13" cm="1">
        <f t="array" ref="M1947">BaseInfo!$C$10*(1-E1947)*INDEX(BaseInfo!$E$21:$AB$21,K1947)*INDEX(BaseInfo!$E$25:$P$25,J1947)/L1947/MIN(H1947,130)/BaseInfo!$C$6*1000000/3600-IF(I1947&lt;0.1,BaseInfo!$C$15/MIN(H1947,130)*3600,0)</f>
        <v>87.161440709236786</v>
      </c>
    </row>
    <row r="1948" spans="1:13" x14ac:dyDescent="0.25">
      <c r="A1948" s="1">
        <v>3</v>
      </c>
      <c r="B1948" s="1">
        <v>23</v>
      </c>
      <c r="C1948" s="1">
        <v>3</v>
      </c>
      <c r="D1948" s="5">
        <f>DATE(BaseInfo!$C$8,A1948,B1948)+TIME(C1948-1,0,0) + TIME(BaseInfo!$C$12,BaseInfo!$C$13,0)</f>
        <v>44643.3125</v>
      </c>
      <c r="E1948" s="2">
        <f t="shared" si="122"/>
        <v>0</v>
      </c>
      <c r="F1948" s="2">
        <v>-0.69899999999999995</v>
      </c>
      <c r="G1948" s="2">
        <v>2.3340000000000001</v>
      </c>
      <c r="H1948" s="1">
        <v>108.227</v>
      </c>
      <c r="I1948" s="4">
        <v>0</v>
      </c>
      <c r="J1948" s="11">
        <f t="shared" si="120"/>
        <v>3</v>
      </c>
      <c r="K1948" s="11">
        <f t="shared" si="121"/>
        <v>8</v>
      </c>
      <c r="L1948" s="12">
        <f t="shared" si="123"/>
        <v>2.4364229928319099</v>
      </c>
      <c r="M1948" s="13" cm="1">
        <f t="array" ref="M1948">BaseInfo!$C$10*(1-E1948)*INDEX(BaseInfo!$E$21:$AB$21,K1948)*INDEX(BaseInfo!$E$25:$P$25,J1948)/L1948/MIN(H1948,130)/BaseInfo!$C$6*1000000/3600-IF(I1948&lt;0.1,BaseInfo!$C$15/MIN(H1948,130)*3600,0)</f>
        <v>62.689381526714605</v>
      </c>
    </row>
    <row r="1949" spans="1:13" x14ac:dyDescent="0.25">
      <c r="A1949" s="1">
        <v>3</v>
      </c>
      <c r="B1949" s="1">
        <v>23</v>
      </c>
      <c r="C1949" s="1">
        <v>4</v>
      </c>
      <c r="D1949" s="5">
        <f>DATE(BaseInfo!$C$8,A1949,B1949)+TIME(C1949-1,0,0) + TIME(BaseInfo!$C$12,BaseInfo!$C$13,0)</f>
        <v>44643.354166666664</v>
      </c>
      <c r="E1949" s="2">
        <f t="shared" si="122"/>
        <v>0</v>
      </c>
      <c r="F1949" s="2">
        <v>-1.022</v>
      </c>
      <c r="G1949" s="2">
        <v>2.141</v>
      </c>
      <c r="H1949" s="1">
        <v>171.95400000000001</v>
      </c>
      <c r="I1949" s="4">
        <v>0</v>
      </c>
      <c r="J1949" s="11">
        <f t="shared" si="120"/>
        <v>3</v>
      </c>
      <c r="K1949" s="11">
        <f t="shared" si="121"/>
        <v>9</v>
      </c>
      <c r="L1949" s="12">
        <f t="shared" si="123"/>
        <v>2.3724175433510855</v>
      </c>
      <c r="M1949" s="13" cm="1">
        <f t="array" ref="M1949">BaseInfo!$C$10*(1-E1949)*INDEX(BaseInfo!$E$21:$AB$21,K1949)*INDEX(BaseInfo!$E$25:$P$25,J1949)/L1949/MIN(H1949,130)/BaseInfo!$C$6*1000000/3600-IF(I1949&lt;0.1,BaseInfo!$C$15/MIN(H1949,130)*3600,0)</f>
        <v>70.605170286590649</v>
      </c>
    </row>
    <row r="1950" spans="1:13" x14ac:dyDescent="0.25">
      <c r="A1950" s="1">
        <v>3</v>
      </c>
      <c r="B1950" s="1">
        <v>23</v>
      </c>
      <c r="C1950" s="1">
        <v>5</v>
      </c>
      <c r="D1950" s="5">
        <f>DATE(BaseInfo!$C$8,A1950,B1950)+TIME(C1950-1,0,0) + TIME(BaseInfo!$C$12,BaseInfo!$C$13,0)</f>
        <v>44643.395833333328</v>
      </c>
      <c r="E1950" s="2">
        <f t="shared" si="122"/>
        <v>0</v>
      </c>
      <c r="F1950" s="2">
        <v>-1.365</v>
      </c>
      <c r="G1950" s="2">
        <v>1.895</v>
      </c>
      <c r="H1950" s="1">
        <v>260.06599999999997</v>
      </c>
      <c r="I1950" s="4">
        <v>0</v>
      </c>
      <c r="J1950" s="11">
        <f t="shared" si="120"/>
        <v>3</v>
      </c>
      <c r="K1950" s="11">
        <f t="shared" si="121"/>
        <v>10</v>
      </c>
      <c r="L1950" s="12">
        <f t="shared" si="123"/>
        <v>2.335433578588781</v>
      </c>
      <c r="M1950" s="13" cm="1">
        <f t="array" ref="M1950">BaseInfo!$C$10*(1-E1950)*INDEX(BaseInfo!$E$21:$AB$21,K1950)*INDEX(BaseInfo!$E$25:$P$25,J1950)/L1950/MIN(H1950,130)/BaseInfo!$C$6*1000000/3600-IF(I1950&lt;0.1,BaseInfo!$C$15/MIN(H1950,130)*3600,0)</f>
        <v>83.234260712356061</v>
      </c>
    </row>
    <row r="1951" spans="1:13" x14ac:dyDescent="0.25">
      <c r="A1951" s="1">
        <v>3</v>
      </c>
      <c r="B1951" s="1">
        <v>23</v>
      </c>
      <c r="C1951" s="1">
        <v>6</v>
      </c>
      <c r="D1951" s="5">
        <f>DATE(BaseInfo!$C$8,A1951,B1951)+TIME(C1951-1,0,0) + TIME(BaseInfo!$C$12,BaseInfo!$C$13,0)</f>
        <v>44643.4375</v>
      </c>
      <c r="E1951" s="2">
        <f t="shared" si="122"/>
        <v>0</v>
      </c>
      <c r="F1951" s="2">
        <v>-1.452</v>
      </c>
      <c r="G1951" s="2">
        <v>1.653</v>
      </c>
      <c r="H1951" s="1">
        <v>419.69099999999997</v>
      </c>
      <c r="I1951" s="4">
        <v>0</v>
      </c>
      <c r="J1951" s="11">
        <f t="shared" si="120"/>
        <v>3</v>
      </c>
      <c r="K1951" s="11">
        <f t="shared" si="121"/>
        <v>11</v>
      </c>
      <c r="L1951" s="12">
        <f t="shared" si="123"/>
        <v>2.200162039487092</v>
      </c>
      <c r="M1951" s="13" cm="1">
        <f t="array" ref="M1951">BaseInfo!$C$10*(1-E1951)*INDEX(BaseInfo!$E$21:$AB$21,K1951)*INDEX(BaseInfo!$E$25:$P$25,J1951)/L1951/MIN(H1951,130)/BaseInfo!$C$6*1000000/3600-IF(I1951&lt;0.1,BaseInfo!$C$15/MIN(H1951,130)*3600,0)</f>
        <v>70.263732540615635</v>
      </c>
    </row>
    <row r="1952" spans="1:13" x14ac:dyDescent="0.25">
      <c r="A1952" s="1">
        <v>3</v>
      </c>
      <c r="B1952" s="1">
        <v>23</v>
      </c>
      <c r="C1952" s="1">
        <v>7</v>
      </c>
      <c r="D1952" s="5">
        <f>DATE(BaseInfo!$C$8,A1952,B1952)+TIME(C1952-1,0,0) + TIME(BaseInfo!$C$12,BaseInfo!$C$13,0)</f>
        <v>44643.479166666664</v>
      </c>
      <c r="E1952" s="2">
        <f t="shared" si="122"/>
        <v>0</v>
      </c>
      <c r="F1952" s="2">
        <v>-1.821</v>
      </c>
      <c r="G1952" s="2">
        <v>1.524</v>
      </c>
      <c r="H1952" s="1">
        <v>1407.3530000000001</v>
      </c>
      <c r="I1952" s="4">
        <v>0</v>
      </c>
      <c r="J1952" s="11">
        <f t="shared" si="120"/>
        <v>3</v>
      </c>
      <c r="K1952" s="11">
        <f t="shared" si="121"/>
        <v>12</v>
      </c>
      <c r="L1952" s="12">
        <f t="shared" si="123"/>
        <v>2.3745772255287889</v>
      </c>
      <c r="M1952" s="13" cm="1">
        <f t="array" ref="M1952">BaseInfo!$C$10*(1-E1952)*INDEX(BaseInfo!$E$21:$AB$21,K1952)*INDEX(BaseInfo!$E$25:$P$25,J1952)/L1952/MIN(H1952,130)/BaseInfo!$C$6*1000000/3600-IF(I1952&lt;0.1,BaseInfo!$C$15/MIN(H1952,130)*3600,0)</f>
        <v>53.621282237351302</v>
      </c>
    </row>
    <row r="1953" spans="1:13" x14ac:dyDescent="0.25">
      <c r="A1953" s="1">
        <v>3</v>
      </c>
      <c r="B1953" s="1">
        <v>23</v>
      </c>
      <c r="C1953" s="1">
        <v>8</v>
      </c>
      <c r="D1953" s="5">
        <f>DATE(BaseInfo!$C$8,A1953,B1953)+TIME(C1953-1,0,0) + TIME(BaseInfo!$C$12,BaseInfo!$C$13,0)</f>
        <v>44643.520833333328</v>
      </c>
      <c r="E1953" s="2">
        <f t="shared" si="122"/>
        <v>0</v>
      </c>
      <c r="F1953" s="2">
        <v>-2.1709999999999998</v>
      </c>
      <c r="G1953" s="2">
        <v>1.4450000000000001</v>
      </c>
      <c r="H1953" s="1">
        <v>2096.4540000000002</v>
      </c>
      <c r="I1953" s="4">
        <v>0</v>
      </c>
      <c r="J1953" s="11">
        <f t="shared" si="120"/>
        <v>3</v>
      </c>
      <c r="K1953" s="11">
        <f t="shared" si="121"/>
        <v>13</v>
      </c>
      <c r="L1953" s="12">
        <f t="shared" si="123"/>
        <v>2.6079236952027562</v>
      </c>
      <c r="M1953" s="13" cm="1">
        <f t="array" ref="M1953">BaseInfo!$C$10*(1-E1953)*INDEX(BaseInfo!$E$21:$AB$21,K1953)*INDEX(BaseInfo!$E$25:$P$25,J1953)/L1953/MIN(H1953,130)/BaseInfo!$C$6*1000000/3600-IF(I1953&lt;0.1,BaseInfo!$C$15/MIN(H1953,130)*3600,0)</f>
        <v>48.575687093062839</v>
      </c>
    </row>
    <row r="1954" spans="1:13" x14ac:dyDescent="0.25">
      <c r="A1954" s="1">
        <v>3</v>
      </c>
      <c r="B1954" s="1">
        <v>23</v>
      </c>
      <c r="C1954" s="1">
        <v>9</v>
      </c>
      <c r="D1954" s="5">
        <f>DATE(BaseInfo!$C$8,A1954,B1954)+TIME(C1954-1,0,0) + TIME(BaseInfo!$C$12,BaseInfo!$C$13,0)</f>
        <v>44643.5625</v>
      </c>
      <c r="E1954" s="2">
        <f t="shared" si="122"/>
        <v>0</v>
      </c>
      <c r="F1954" s="2">
        <v>-2.0499999999999998</v>
      </c>
      <c r="G1954" s="2">
        <v>1.534</v>
      </c>
      <c r="H1954" s="1">
        <v>2224.4989999999998</v>
      </c>
      <c r="I1954" s="4">
        <v>0</v>
      </c>
      <c r="J1954" s="11">
        <f t="shared" si="120"/>
        <v>3</v>
      </c>
      <c r="K1954" s="11">
        <f t="shared" si="121"/>
        <v>14</v>
      </c>
      <c r="L1954" s="12">
        <f t="shared" si="123"/>
        <v>2.5604015310103216</v>
      </c>
      <c r="M1954" s="13" cm="1">
        <f t="array" ref="M1954">BaseInfo!$C$10*(1-E1954)*INDEX(BaseInfo!$E$21:$AB$21,K1954)*INDEX(BaseInfo!$E$25:$P$25,J1954)/L1954/MIN(H1954,130)/BaseInfo!$C$6*1000000/3600-IF(I1954&lt;0.1,BaseInfo!$C$15/MIN(H1954,130)*3600,0)</f>
        <v>49.528671063563813</v>
      </c>
    </row>
    <row r="1955" spans="1:13" x14ac:dyDescent="0.25">
      <c r="A1955" s="1">
        <v>3</v>
      </c>
      <c r="B1955" s="1">
        <v>23</v>
      </c>
      <c r="C1955" s="1">
        <v>10</v>
      </c>
      <c r="D1955" s="5">
        <f>DATE(BaseInfo!$C$8,A1955,B1955)+TIME(C1955-1,0,0) + TIME(BaseInfo!$C$12,BaseInfo!$C$13,0)</f>
        <v>44643.604166666664</v>
      </c>
      <c r="E1955" s="2">
        <f t="shared" si="122"/>
        <v>0</v>
      </c>
      <c r="F1955" s="2">
        <v>-2.0129999999999999</v>
      </c>
      <c r="G1955" s="2">
        <v>1.4550000000000001</v>
      </c>
      <c r="H1955" s="1">
        <v>2232.819</v>
      </c>
      <c r="I1955" s="4">
        <v>0</v>
      </c>
      <c r="J1955" s="11">
        <f t="shared" si="120"/>
        <v>3</v>
      </c>
      <c r="K1955" s="11">
        <f t="shared" si="121"/>
        <v>15</v>
      </c>
      <c r="L1955" s="12">
        <f t="shared" si="123"/>
        <v>2.483786222685036</v>
      </c>
      <c r="M1955" s="13" cm="1">
        <f t="array" ref="M1955">BaseInfo!$C$10*(1-E1955)*INDEX(BaseInfo!$E$21:$AB$21,K1955)*INDEX(BaseInfo!$E$25:$P$25,J1955)/L1955/MIN(H1955,130)/BaseInfo!$C$6*1000000/3600-IF(I1955&lt;0.1,BaseInfo!$C$15/MIN(H1955,130)*3600,0)</f>
        <v>51.141861376437681</v>
      </c>
    </row>
    <row r="1956" spans="1:13" x14ac:dyDescent="0.25">
      <c r="A1956" s="1">
        <v>3</v>
      </c>
      <c r="B1956" s="1">
        <v>23</v>
      </c>
      <c r="C1956" s="1">
        <v>11</v>
      </c>
      <c r="D1956" s="5">
        <f>DATE(BaseInfo!$C$8,A1956,B1956)+TIME(C1956-1,0,0) + TIME(BaseInfo!$C$12,BaseInfo!$C$13,0)</f>
        <v>44643.645833333328</v>
      </c>
      <c r="E1956" s="2">
        <f t="shared" si="122"/>
        <v>0</v>
      </c>
      <c r="F1956" s="2">
        <v>-1.956</v>
      </c>
      <c r="G1956" s="2">
        <v>1.2350000000000001</v>
      </c>
      <c r="H1956" s="1">
        <v>2170.288</v>
      </c>
      <c r="I1956" s="4">
        <v>0</v>
      </c>
      <c r="J1956" s="11">
        <f t="shared" si="120"/>
        <v>3</v>
      </c>
      <c r="K1956" s="11">
        <f t="shared" si="121"/>
        <v>16</v>
      </c>
      <c r="L1956" s="12">
        <f t="shared" si="123"/>
        <v>2.3132576596652608</v>
      </c>
      <c r="M1956" s="13" cm="1">
        <f t="array" ref="M1956">BaseInfo!$C$10*(1-E1956)*INDEX(BaseInfo!$E$21:$AB$21,K1956)*INDEX(BaseInfo!$E$25:$P$25,J1956)/L1956/MIN(H1956,130)/BaseInfo!$C$6*1000000/3600-IF(I1956&lt;0.1,BaseInfo!$C$15/MIN(H1956,130)*3600,0)</f>
        <v>66.693136656293902</v>
      </c>
    </row>
    <row r="1957" spans="1:13" x14ac:dyDescent="0.25">
      <c r="A1957" s="1">
        <v>3</v>
      </c>
      <c r="B1957" s="1">
        <v>23</v>
      </c>
      <c r="C1957" s="1">
        <v>12</v>
      </c>
      <c r="D1957" s="5">
        <f>DATE(BaseInfo!$C$8,A1957,B1957)+TIME(C1957-1,0,0) + TIME(BaseInfo!$C$12,BaseInfo!$C$13,0)</f>
        <v>44643.6875</v>
      </c>
      <c r="E1957" s="2">
        <f t="shared" si="122"/>
        <v>0</v>
      </c>
      <c r="F1957" s="2">
        <v>-1.901</v>
      </c>
      <c r="G1957" s="2">
        <v>0.83399999999999996</v>
      </c>
      <c r="H1957" s="1">
        <v>1619.066</v>
      </c>
      <c r="I1957" s="4">
        <v>0</v>
      </c>
      <c r="J1957" s="11">
        <f t="shared" si="120"/>
        <v>3</v>
      </c>
      <c r="K1957" s="11">
        <f t="shared" si="121"/>
        <v>17</v>
      </c>
      <c r="L1957" s="12">
        <f t="shared" si="123"/>
        <v>2.0758990823255354</v>
      </c>
      <c r="M1957" s="13" cm="1">
        <f t="array" ref="M1957">BaseInfo!$C$10*(1-E1957)*INDEX(BaseInfo!$E$21:$AB$21,K1957)*INDEX(BaseInfo!$E$25:$P$25,J1957)/L1957/MIN(H1957,130)/BaseInfo!$C$6*1000000/3600-IF(I1957&lt;0.1,BaseInfo!$C$15/MIN(H1957,130)*3600,0)</f>
        <v>93.986648932282861</v>
      </c>
    </row>
    <row r="1958" spans="1:13" x14ac:dyDescent="0.25">
      <c r="A1958" s="1">
        <v>3</v>
      </c>
      <c r="B1958" s="1">
        <v>23</v>
      </c>
      <c r="C1958" s="1">
        <v>13</v>
      </c>
      <c r="D1958" s="5">
        <f>DATE(BaseInfo!$C$8,A1958,B1958)+TIME(C1958-1,0,0) + TIME(BaseInfo!$C$12,BaseInfo!$C$13,0)</f>
        <v>44643.729166666664</v>
      </c>
      <c r="E1958" s="2">
        <f t="shared" si="122"/>
        <v>0</v>
      </c>
      <c r="F1958" s="2">
        <v>-0.30199999999999999</v>
      </c>
      <c r="G1958" s="2">
        <v>-1.3169999999999999</v>
      </c>
      <c r="H1958" s="1">
        <v>68.988</v>
      </c>
      <c r="I1958" s="4">
        <v>0</v>
      </c>
      <c r="J1958" s="11">
        <f t="shared" si="120"/>
        <v>3</v>
      </c>
      <c r="K1958" s="11">
        <f t="shared" si="121"/>
        <v>18</v>
      </c>
      <c r="L1958" s="12">
        <f t="shared" si="123"/>
        <v>1.3511820750735262</v>
      </c>
      <c r="M1958" s="13" cm="1">
        <f t="array" ref="M1958">BaseInfo!$C$10*(1-E1958)*INDEX(BaseInfo!$E$21:$AB$21,K1958)*INDEX(BaseInfo!$E$25:$P$25,J1958)/L1958/MIN(H1958,130)/BaseInfo!$C$6*1000000/3600-IF(I1958&lt;0.1,BaseInfo!$C$15/MIN(H1958,130)*3600,0)</f>
        <v>274.89873903660435</v>
      </c>
    </row>
    <row r="1959" spans="1:13" x14ac:dyDescent="0.25">
      <c r="A1959" s="1">
        <v>3</v>
      </c>
      <c r="B1959" s="1">
        <v>23</v>
      </c>
      <c r="C1959" s="1">
        <v>14</v>
      </c>
      <c r="D1959" s="5">
        <f>DATE(BaseInfo!$C$8,A1959,B1959)+TIME(C1959-1,0,0) + TIME(BaseInfo!$C$12,BaseInfo!$C$13,0)</f>
        <v>44643.770833333328</v>
      </c>
      <c r="E1959" s="2">
        <f t="shared" si="122"/>
        <v>0</v>
      </c>
      <c r="F1959" s="2">
        <v>-0.04</v>
      </c>
      <c r="G1959" s="2">
        <v>-1.2689999999999999</v>
      </c>
      <c r="H1959" s="1">
        <v>38.009</v>
      </c>
      <c r="I1959" s="4">
        <v>0</v>
      </c>
      <c r="J1959" s="11">
        <f t="shared" si="120"/>
        <v>3</v>
      </c>
      <c r="K1959" s="11">
        <f t="shared" si="121"/>
        <v>19</v>
      </c>
      <c r="L1959" s="12">
        <f t="shared" si="123"/>
        <v>1.2696302611390451</v>
      </c>
      <c r="M1959" s="13" cm="1">
        <f t="array" ref="M1959">BaseInfo!$C$10*(1-E1959)*INDEX(BaseInfo!$E$21:$AB$21,K1959)*INDEX(BaseInfo!$E$25:$P$25,J1959)/L1959/MIN(H1959,130)/BaseInfo!$C$6*1000000/3600-IF(I1959&lt;0.1,BaseInfo!$C$15/MIN(H1959,130)*3600,0)</f>
        <v>531.61075799067248</v>
      </c>
    </row>
    <row r="1960" spans="1:13" x14ac:dyDescent="0.25">
      <c r="A1960" s="1">
        <v>3</v>
      </c>
      <c r="B1960" s="1">
        <v>23</v>
      </c>
      <c r="C1960" s="1">
        <v>15</v>
      </c>
      <c r="D1960" s="5">
        <f>DATE(BaseInfo!$C$8,A1960,B1960)+TIME(C1960-1,0,0) + TIME(BaseInfo!$C$12,BaseInfo!$C$13,0)</f>
        <v>44643.8125</v>
      </c>
      <c r="E1960" s="2">
        <f t="shared" si="122"/>
        <v>0</v>
      </c>
      <c r="F1960" s="2">
        <v>-4.2999999999999997E-2</v>
      </c>
      <c r="G1960" s="2">
        <v>-1.4179999999999999</v>
      </c>
      <c r="H1960" s="1">
        <v>37.865000000000002</v>
      </c>
      <c r="I1960" s="4">
        <v>0</v>
      </c>
      <c r="J1960" s="11">
        <f t="shared" si="120"/>
        <v>3</v>
      </c>
      <c r="K1960" s="11">
        <f t="shared" si="121"/>
        <v>20</v>
      </c>
      <c r="L1960" s="12">
        <f t="shared" si="123"/>
        <v>1.4186518247970499</v>
      </c>
      <c r="M1960" s="13" cm="1">
        <f t="array" ref="M1960">BaseInfo!$C$10*(1-E1960)*INDEX(BaseInfo!$E$21:$AB$21,K1960)*INDEX(BaseInfo!$E$25:$P$25,J1960)/L1960/MIN(H1960,130)/BaseInfo!$C$6*1000000/3600-IF(I1960&lt;0.1,BaseInfo!$C$15/MIN(H1960,130)*3600,0)</f>
        <v>411.76713081107607</v>
      </c>
    </row>
    <row r="1961" spans="1:13" x14ac:dyDescent="0.25">
      <c r="A1961" s="1">
        <v>3</v>
      </c>
      <c r="B1961" s="1">
        <v>23</v>
      </c>
      <c r="C1961" s="1">
        <v>16</v>
      </c>
      <c r="D1961" s="5">
        <f>DATE(BaseInfo!$C$8,A1961,B1961)+TIME(C1961-1,0,0) + TIME(BaseInfo!$C$12,BaseInfo!$C$13,0)</f>
        <v>44643.854166666664</v>
      </c>
      <c r="E1961" s="2">
        <f t="shared" si="122"/>
        <v>0</v>
      </c>
      <c r="F1961" s="2">
        <v>-1.248</v>
      </c>
      <c r="G1961" s="2">
        <v>-1.4670000000000001</v>
      </c>
      <c r="H1961" s="1">
        <v>37.695999999999998</v>
      </c>
      <c r="I1961" s="4">
        <v>0</v>
      </c>
      <c r="J1961" s="11">
        <f t="shared" si="120"/>
        <v>3</v>
      </c>
      <c r="K1961" s="11">
        <f t="shared" si="121"/>
        <v>21</v>
      </c>
      <c r="L1961" s="12">
        <f t="shared" si="123"/>
        <v>1.9260303735922755</v>
      </c>
      <c r="M1961" s="13" cm="1">
        <f t="array" ref="M1961">BaseInfo!$C$10*(1-E1961)*INDEX(BaseInfo!$E$21:$AB$21,K1961)*INDEX(BaseInfo!$E$25:$P$25,J1961)/L1961/MIN(H1961,130)/BaseInfo!$C$6*1000000/3600-IF(I1961&lt;0.1,BaseInfo!$C$15/MIN(H1961,130)*3600,0)</f>
        <v>230.21022738805314</v>
      </c>
    </row>
    <row r="1962" spans="1:13" x14ac:dyDescent="0.25">
      <c r="A1962" s="1">
        <v>3</v>
      </c>
      <c r="B1962" s="1">
        <v>23</v>
      </c>
      <c r="C1962" s="1">
        <v>17</v>
      </c>
      <c r="D1962" s="5">
        <f>DATE(BaseInfo!$C$8,A1962,B1962)+TIME(C1962-1,0,0) + TIME(BaseInfo!$C$12,BaseInfo!$C$13,0)</f>
        <v>44643.895833333328</v>
      </c>
      <c r="E1962" s="2">
        <f t="shared" si="122"/>
        <v>0</v>
      </c>
      <c r="F1962" s="2">
        <v>1.702</v>
      </c>
      <c r="G1962" s="2">
        <v>2.59</v>
      </c>
      <c r="H1962" s="1">
        <v>37.51</v>
      </c>
      <c r="I1962" s="4">
        <v>0</v>
      </c>
      <c r="J1962" s="11">
        <f t="shared" si="120"/>
        <v>3</v>
      </c>
      <c r="K1962" s="11">
        <f t="shared" si="121"/>
        <v>22</v>
      </c>
      <c r="L1962" s="12">
        <f t="shared" si="123"/>
        <v>3.0991779555230448</v>
      </c>
      <c r="M1962" s="13" cm="1">
        <f t="array" ref="M1962">BaseInfo!$C$10*(1-E1962)*INDEX(BaseInfo!$E$21:$AB$21,K1962)*INDEX(BaseInfo!$E$25:$P$25,J1962)/L1962/MIN(H1962,130)/BaseInfo!$C$6*1000000/3600-IF(I1962&lt;0.1,BaseInfo!$C$15/MIN(H1962,130)*3600,0)</f>
        <v>95.221594448644481</v>
      </c>
    </row>
    <row r="1963" spans="1:13" x14ac:dyDescent="0.25">
      <c r="A1963" s="1">
        <v>3</v>
      </c>
      <c r="B1963" s="1">
        <v>23</v>
      </c>
      <c r="C1963" s="1">
        <v>18</v>
      </c>
      <c r="D1963" s="5">
        <f>DATE(BaseInfo!$C$8,A1963,B1963)+TIME(C1963-1,0,0) + TIME(BaseInfo!$C$12,BaseInfo!$C$13,0)</f>
        <v>44643.9375</v>
      </c>
      <c r="E1963" s="2">
        <f t="shared" si="122"/>
        <v>0</v>
      </c>
      <c r="F1963" s="2">
        <v>2.327</v>
      </c>
      <c r="G1963" s="2">
        <v>2.5369999999999999</v>
      </c>
      <c r="H1963" s="1">
        <v>37.332000000000001</v>
      </c>
      <c r="I1963" s="4">
        <v>0</v>
      </c>
      <c r="J1963" s="11">
        <f t="shared" si="120"/>
        <v>3</v>
      </c>
      <c r="K1963" s="11">
        <f t="shared" si="121"/>
        <v>23</v>
      </c>
      <c r="L1963" s="12">
        <f t="shared" si="123"/>
        <v>3.4425714226432542</v>
      </c>
      <c r="M1963" s="13" cm="1">
        <f t="array" ref="M1963">BaseInfo!$C$10*(1-E1963)*INDEX(BaseInfo!$E$21:$AB$21,K1963)*INDEX(BaseInfo!$E$25:$P$25,J1963)/L1963/MIN(H1963,130)/BaseInfo!$C$6*1000000/3600-IF(I1963&lt;0.1,BaseInfo!$C$15/MIN(H1963,130)*3600,0)</f>
        <v>30.991093937082926</v>
      </c>
    </row>
    <row r="1964" spans="1:13" x14ac:dyDescent="0.25">
      <c r="A1964" s="1">
        <v>3</v>
      </c>
      <c r="B1964" s="1">
        <v>23</v>
      </c>
      <c r="C1964" s="1">
        <v>19</v>
      </c>
      <c r="D1964" s="5">
        <f>DATE(BaseInfo!$C$8,A1964,B1964)+TIME(C1964-1,0,0) + TIME(BaseInfo!$C$12,BaseInfo!$C$13,0)</f>
        <v>44643.979166666664</v>
      </c>
      <c r="E1964" s="2">
        <f t="shared" si="122"/>
        <v>0</v>
      </c>
      <c r="F1964" s="2">
        <v>2.0499999999999998</v>
      </c>
      <c r="G1964" s="2">
        <v>2.6850000000000001</v>
      </c>
      <c r="H1964" s="1">
        <v>37.207000000000001</v>
      </c>
      <c r="I1964" s="4">
        <v>0</v>
      </c>
      <c r="J1964" s="11">
        <f t="shared" si="120"/>
        <v>3</v>
      </c>
      <c r="K1964" s="11">
        <f t="shared" si="121"/>
        <v>24</v>
      </c>
      <c r="L1964" s="12">
        <f t="shared" si="123"/>
        <v>3.3781244796484335</v>
      </c>
      <c r="M1964" s="13" cm="1">
        <f t="array" ref="M1964">BaseInfo!$C$10*(1-E1964)*INDEX(BaseInfo!$E$21:$AB$21,K1964)*INDEX(BaseInfo!$E$25:$P$25,J1964)/L1964/MIN(H1964,130)/BaseInfo!$C$6*1000000/3600-IF(I1964&lt;0.1,BaseInfo!$C$15/MIN(H1964,130)*3600,0)</f>
        <v>4.1739427285546888</v>
      </c>
    </row>
    <row r="1965" spans="1:13" x14ac:dyDescent="0.25">
      <c r="A1965" s="1">
        <v>3</v>
      </c>
      <c r="B1965" s="1">
        <v>23</v>
      </c>
      <c r="C1965" s="1">
        <v>20</v>
      </c>
      <c r="D1965" s="5">
        <f>DATE(BaseInfo!$C$8,A1965,B1965)+TIME(C1965-1,0,0) + TIME(BaseInfo!$C$12,BaseInfo!$C$13,0)</f>
        <v>44644.020833333328</v>
      </c>
      <c r="E1965" s="2">
        <f t="shared" si="122"/>
        <v>0</v>
      </c>
      <c r="F1965" s="2">
        <v>1.8340000000000001</v>
      </c>
      <c r="G1965" s="2">
        <v>2.762</v>
      </c>
      <c r="H1965" s="1">
        <v>37.118000000000002</v>
      </c>
      <c r="I1965" s="4">
        <v>0</v>
      </c>
      <c r="J1965" s="11">
        <f t="shared" si="120"/>
        <v>3</v>
      </c>
      <c r="K1965" s="11">
        <f t="shared" si="121"/>
        <v>1</v>
      </c>
      <c r="L1965" s="12">
        <f t="shared" si="123"/>
        <v>3.3154486875836278</v>
      </c>
      <c r="M1965" s="13" cm="1">
        <f t="array" ref="M1965">BaseInfo!$C$10*(1-E1965)*INDEX(BaseInfo!$E$21:$AB$21,K1965)*INDEX(BaseInfo!$E$25:$P$25,J1965)/L1965/MIN(H1965,130)/BaseInfo!$C$6*1000000/3600-IF(I1965&lt;0.1,BaseInfo!$C$15/MIN(H1965,130)*3600,0)</f>
        <v>4.4463926305793429</v>
      </c>
    </row>
    <row r="1966" spans="1:13" x14ac:dyDescent="0.25">
      <c r="A1966" s="1">
        <v>3</v>
      </c>
      <c r="B1966" s="1">
        <v>23</v>
      </c>
      <c r="C1966" s="1">
        <v>21</v>
      </c>
      <c r="D1966" s="5">
        <f>DATE(BaseInfo!$C$8,A1966,B1966)+TIME(C1966-1,0,0) + TIME(BaseInfo!$C$12,BaseInfo!$C$13,0)</f>
        <v>44644.0625</v>
      </c>
      <c r="E1966" s="2">
        <f t="shared" si="122"/>
        <v>0</v>
      </c>
      <c r="F1966" s="2">
        <v>1.6819999999999999</v>
      </c>
      <c r="G1966" s="2">
        <v>2.8330000000000002</v>
      </c>
      <c r="H1966" s="1">
        <v>37.052</v>
      </c>
      <c r="I1966" s="4">
        <v>0</v>
      </c>
      <c r="J1966" s="11">
        <f t="shared" si="120"/>
        <v>3</v>
      </c>
      <c r="K1966" s="11">
        <f t="shared" si="121"/>
        <v>2</v>
      </c>
      <c r="L1966" s="12">
        <f t="shared" si="123"/>
        <v>3.2946946747764052</v>
      </c>
      <c r="M1966" s="13" cm="1">
        <f t="array" ref="M1966">BaseInfo!$C$10*(1-E1966)*INDEX(BaseInfo!$E$21:$AB$21,K1966)*INDEX(BaseInfo!$E$25:$P$25,J1966)/L1966/MIN(H1966,130)/BaseInfo!$C$6*1000000/3600-IF(I1966&lt;0.1,BaseInfo!$C$15/MIN(H1966,130)*3600,0)</f>
        <v>4.5435753182303422</v>
      </c>
    </row>
    <row r="1967" spans="1:13" x14ac:dyDescent="0.25">
      <c r="A1967" s="1">
        <v>3</v>
      </c>
      <c r="B1967" s="1">
        <v>23</v>
      </c>
      <c r="C1967" s="1">
        <v>22</v>
      </c>
      <c r="D1967" s="5">
        <f>DATE(BaseInfo!$C$8,A1967,B1967)+TIME(C1967-1,0,0) + TIME(BaseInfo!$C$12,BaseInfo!$C$13,0)</f>
        <v>44644.104166666664</v>
      </c>
      <c r="E1967" s="2">
        <f t="shared" si="122"/>
        <v>0</v>
      </c>
      <c r="F1967" s="2">
        <v>1.4650000000000001</v>
      </c>
      <c r="G1967" s="2">
        <v>2.677</v>
      </c>
      <c r="H1967" s="1">
        <v>36.981000000000002</v>
      </c>
      <c r="I1967" s="4">
        <v>0</v>
      </c>
      <c r="J1967" s="11">
        <f t="shared" si="120"/>
        <v>3</v>
      </c>
      <c r="K1967" s="11">
        <f t="shared" si="121"/>
        <v>3</v>
      </c>
      <c r="L1967" s="12">
        <f t="shared" si="123"/>
        <v>3.0516477516253411</v>
      </c>
      <c r="M1967" s="13" cm="1">
        <f t="array" ref="M1967">BaseInfo!$C$10*(1-E1967)*INDEX(BaseInfo!$E$21:$AB$21,K1967)*INDEX(BaseInfo!$E$25:$P$25,J1967)/L1967/MIN(H1967,130)/BaseInfo!$C$6*1000000/3600-IF(I1967&lt;0.1,BaseInfo!$C$15/MIN(H1967,130)*3600,0)</f>
        <v>5.6901815182879059</v>
      </c>
    </row>
    <row r="1968" spans="1:13" x14ac:dyDescent="0.25">
      <c r="A1968" s="1">
        <v>3</v>
      </c>
      <c r="B1968" s="1">
        <v>23</v>
      </c>
      <c r="C1968" s="1">
        <v>23</v>
      </c>
      <c r="D1968" s="5">
        <f>DATE(BaseInfo!$C$8,A1968,B1968)+TIME(C1968-1,0,0) + TIME(BaseInfo!$C$12,BaseInfo!$C$13,0)</f>
        <v>44644.145833333328</v>
      </c>
      <c r="E1968" s="2">
        <f t="shared" si="122"/>
        <v>0</v>
      </c>
      <c r="F1968" s="2">
        <v>1.248</v>
      </c>
      <c r="G1968" s="2">
        <v>2.3220000000000001</v>
      </c>
      <c r="H1968" s="1">
        <v>36.893999999999998</v>
      </c>
      <c r="I1968" s="4">
        <v>0</v>
      </c>
      <c r="J1968" s="11">
        <f t="shared" si="120"/>
        <v>3</v>
      </c>
      <c r="K1968" s="11">
        <f t="shared" si="121"/>
        <v>4</v>
      </c>
      <c r="L1968" s="12">
        <f t="shared" si="123"/>
        <v>2.6361312562162</v>
      </c>
      <c r="M1968" s="13" cm="1">
        <f t="array" ref="M1968">BaseInfo!$C$10*(1-E1968)*INDEX(BaseInfo!$E$21:$AB$21,K1968)*INDEX(BaseInfo!$E$25:$P$25,J1968)/L1968/MIN(H1968,130)/BaseInfo!$C$6*1000000/3600-IF(I1968&lt;0.1,BaseInfo!$C$15/MIN(H1968,130)*3600,0)</f>
        <v>8.1406627615746512</v>
      </c>
    </row>
    <row r="1969" spans="1:13" x14ac:dyDescent="0.25">
      <c r="A1969" s="1">
        <v>3</v>
      </c>
      <c r="B1969" s="1">
        <v>23</v>
      </c>
      <c r="C1969" s="1">
        <v>24</v>
      </c>
      <c r="D1969" s="5">
        <f>DATE(BaseInfo!$C$8,A1969,B1969)+TIME(C1969-1,0,0) + TIME(BaseInfo!$C$12,BaseInfo!$C$13,0)</f>
        <v>44644.1875</v>
      </c>
      <c r="E1969" s="2">
        <f t="shared" si="122"/>
        <v>0</v>
      </c>
      <c r="F1969" s="2">
        <v>0.97299999999999998</v>
      </c>
      <c r="G1969" s="2">
        <v>2.0150000000000001</v>
      </c>
      <c r="H1969" s="1">
        <v>36.805</v>
      </c>
      <c r="I1969" s="4">
        <v>0</v>
      </c>
      <c r="J1969" s="11">
        <f t="shared" si="120"/>
        <v>3</v>
      </c>
      <c r="K1969" s="11">
        <f t="shared" si="121"/>
        <v>5</v>
      </c>
      <c r="L1969" s="12">
        <f t="shared" si="123"/>
        <v>2.2376223988868187</v>
      </c>
      <c r="M1969" s="13" cm="1">
        <f t="array" ref="M1969">BaseInfo!$C$10*(1-E1969)*INDEX(BaseInfo!$E$21:$AB$21,K1969)*INDEX(BaseInfo!$E$25:$P$25,J1969)/L1969/MIN(H1969,130)/BaseInfo!$C$6*1000000/3600-IF(I1969&lt;0.1,BaseInfo!$C$15/MIN(H1969,130)*3600,0)</f>
        <v>53.629534244716147</v>
      </c>
    </row>
    <row r="1970" spans="1:13" x14ac:dyDescent="0.25">
      <c r="A1970" s="1">
        <v>3</v>
      </c>
      <c r="B1970" s="1">
        <v>24</v>
      </c>
      <c r="C1970" s="1">
        <v>1</v>
      </c>
      <c r="D1970" s="5">
        <f>DATE(BaseInfo!$C$8,A1970,B1970)+TIME(C1970-1,0,0) + TIME(BaseInfo!$C$12,BaseInfo!$C$13,0)</f>
        <v>44644.229166666664</v>
      </c>
      <c r="E1970" s="2">
        <f t="shared" si="122"/>
        <v>0</v>
      </c>
      <c r="F1970" s="2">
        <v>1.1000000000000001</v>
      </c>
      <c r="G1970" s="2">
        <v>1.9630000000000001</v>
      </c>
      <c r="H1970" s="1">
        <v>36.732999999999997</v>
      </c>
      <c r="I1970" s="4">
        <v>0</v>
      </c>
      <c r="J1970" s="11">
        <f t="shared" si="120"/>
        <v>3</v>
      </c>
      <c r="K1970" s="11">
        <f t="shared" si="121"/>
        <v>6</v>
      </c>
      <c r="L1970" s="12">
        <f t="shared" si="123"/>
        <v>2.2501931028247331</v>
      </c>
      <c r="M1970" s="13" cm="1">
        <f t="array" ref="M1970">BaseInfo!$C$10*(1-E1970)*INDEX(BaseInfo!$E$21:$AB$21,K1970)*INDEX(BaseInfo!$E$25:$P$25,J1970)/L1970/MIN(H1970,130)/BaseInfo!$C$6*1000000/3600-IF(I1970&lt;0.1,BaseInfo!$C$15/MIN(H1970,130)*3600,0)</f>
        <v>95.499824791060277</v>
      </c>
    </row>
    <row r="1971" spans="1:13" x14ac:dyDescent="0.25">
      <c r="A1971" s="1">
        <v>3</v>
      </c>
      <c r="B1971" s="1">
        <v>24</v>
      </c>
      <c r="C1971" s="1">
        <v>2</v>
      </c>
      <c r="D1971" s="5">
        <f>DATE(BaseInfo!$C$8,A1971,B1971)+TIME(C1971-1,0,0) + TIME(BaseInfo!$C$12,BaseInfo!$C$13,0)</f>
        <v>44644.270833333328</v>
      </c>
      <c r="E1971" s="2">
        <f t="shared" si="122"/>
        <v>0</v>
      </c>
      <c r="F1971" s="2">
        <v>1.367</v>
      </c>
      <c r="G1971" s="2">
        <v>1.9830000000000001</v>
      </c>
      <c r="H1971" s="1">
        <v>46.975999999999999</v>
      </c>
      <c r="I1971" s="4">
        <v>0</v>
      </c>
      <c r="J1971" s="11">
        <f t="shared" si="120"/>
        <v>3</v>
      </c>
      <c r="K1971" s="11">
        <f t="shared" si="121"/>
        <v>7</v>
      </c>
      <c r="L1971" s="12">
        <f t="shared" si="123"/>
        <v>2.4085219533979756</v>
      </c>
      <c r="M1971" s="13" cm="1">
        <f t="array" ref="M1971">BaseInfo!$C$10*(1-E1971)*INDEX(BaseInfo!$E$21:$AB$21,K1971)*INDEX(BaseInfo!$E$25:$P$25,J1971)/L1971/MIN(H1971,130)/BaseInfo!$C$6*1000000/3600-IF(I1971&lt;0.1,BaseInfo!$C$15/MIN(H1971,130)*3600,0)</f>
        <v>100.03437701589353</v>
      </c>
    </row>
    <row r="1972" spans="1:13" x14ac:dyDescent="0.25">
      <c r="A1972" s="1">
        <v>3</v>
      </c>
      <c r="B1972" s="1">
        <v>24</v>
      </c>
      <c r="C1972" s="1">
        <v>3</v>
      </c>
      <c r="D1972" s="5">
        <f>DATE(BaseInfo!$C$8,A1972,B1972)+TIME(C1972-1,0,0) + TIME(BaseInfo!$C$12,BaseInfo!$C$13,0)</f>
        <v>44644.3125</v>
      </c>
      <c r="E1972" s="2">
        <f t="shared" si="122"/>
        <v>0</v>
      </c>
      <c r="F1972" s="2">
        <v>1.2450000000000001</v>
      </c>
      <c r="G1972" s="2">
        <v>1.9870000000000001</v>
      </c>
      <c r="H1972" s="1">
        <v>111.274</v>
      </c>
      <c r="I1972" s="4">
        <v>0</v>
      </c>
      <c r="J1972" s="11">
        <f t="shared" si="120"/>
        <v>3</v>
      </c>
      <c r="K1972" s="11">
        <f t="shared" si="121"/>
        <v>8</v>
      </c>
      <c r="L1972" s="12">
        <f t="shared" si="123"/>
        <v>2.3448228078044617</v>
      </c>
      <c r="M1972" s="13" cm="1">
        <f t="array" ref="M1972">BaseInfo!$C$10*(1-E1972)*INDEX(BaseInfo!$E$21:$AB$21,K1972)*INDEX(BaseInfo!$E$25:$P$25,J1972)/L1972/MIN(H1972,130)/BaseInfo!$C$6*1000000/3600-IF(I1972&lt;0.1,BaseInfo!$C$15/MIN(H1972,130)*3600,0)</f>
        <v>63.481044935865555</v>
      </c>
    </row>
    <row r="1973" spans="1:13" x14ac:dyDescent="0.25">
      <c r="A1973" s="1">
        <v>3</v>
      </c>
      <c r="B1973" s="1">
        <v>24</v>
      </c>
      <c r="C1973" s="1">
        <v>4</v>
      </c>
      <c r="D1973" s="5">
        <f>DATE(BaseInfo!$C$8,A1973,B1973)+TIME(C1973-1,0,0) + TIME(BaseInfo!$C$12,BaseInfo!$C$13,0)</f>
        <v>44644.354166666664</v>
      </c>
      <c r="E1973" s="2">
        <f t="shared" si="122"/>
        <v>0</v>
      </c>
      <c r="F1973" s="2">
        <v>1.1859999999999999</v>
      </c>
      <c r="G1973" s="2">
        <v>1.8009999999999999</v>
      </c>
      <c r="H1973" s="1">
        <v>185.35499999999999</v>
      </c>
      <c r="I1973" s="4">
        <v>0</v>
      </c>
      <c r="J1973" s="11">
        <f t="shared" si="120"/>
        <v>3</v>
      </c>
      <c r="K1973" s="11">
        <f t="shared" si="121"/>
        <v>9</v>
      </c>
      <c r="L1973" s="12">
        <f t="shared" si="123"/>
        <v>2.1564315430822285</v>
      </c>
      <c r="M1973" s="13" cm="1">
        <f t="array" ref="M1973">BaseInfo!$C$10*(1-E1973)*INDEX(BaseInfo!$E$21:$AB$21,K1973)*INDEX(BaseInfo!$E$25:$P$25,J1973)/L1973/MIN(H1973,130)/BaseInfo!$C$6*1000000/3600-IF(I1973&lt;0.1,BaseInfo!$C$15/MIN(H1973,130)*3600,0)</f>
        <v>77.954276014991493</v>
      </c>
    </row>
    <row r="1974" spans="1:13" x14ac:dyDescent="0.25">
      <c r="A1974" s="1">
        <v>3</v>
      </c>
      <c r="B1974" s="1">
        <v>24</v>
      </c>
      <c r="C1974" s="1">
        <v>5</v>
      </c>
      <c r="D1974" s="5">
        <f>DATE(BaseInfo!$C$8,A1974,B1974)+TIME(C1974-1,0,0) + TIME(BaseInfo!$C$12,BaseInfo!$C$13,0)</f>
        <v>44644.395833333328</v>
      </c>
      <c r="E1974" s="2">
        <f t="shared" si="122"/>
        <v>0</v>
      </c>
      <c r="F1974" s="2">
        <v>1.0309999999999999</v>
      </c>
      <c r="G1974" s="2">
        <v>1.641</v>
      </c>
      <c r="H1974" s="1">
        <v>314.58199999999999</v>
      </c>
      <c r="I1974" s="4">
        <v>0</v>
      </c>
      <c r="J1974" s="11">
        <f t="shared" si="120"/>
        <v>3</v>
      </c>
      <c r="K1974" s="11">
        <f t="shared" si="121"/>
        <v>10</v>
      </c>
      <c r="L1974" s="12">
        <f t="shared" si="123"/>
        <v>1.9379994840040591</v>
      </c>
      <c r="M1974" s="13" cm="1">
        <f t="array" ref="M1974">BaseInfo!$C$10*(1-E1974)*INDEX(BaseInfo!$E$21:$AB$21,K1974)*INDEX(BaseInfo!$E$25:$P$25,J1974)/L1974/MIN(H1974,130)/BaseInfo!$C$6*1000000/3600-IF(I1974&lt;0.1,BaseInfo!$C$15/MIN(H1974,130)*3600,0)</f>
        <v>100.87137571173125</v>
      </c>
    </row>
    <row r="1975" spans="1:13" x14ac:dyDescent="0.25">
      <c r="A1975" s="1">
        <v>3</v>
      </c>
      <c r="B1975" s="1">
        <v>24</v>
      </c>
      <c r="C1975" s="1">
        <v>6</v>
      </c>
      <c r="D1975" s="5">
        <f>DATE(BaseInfo!$C$8,A1975,B1975)+TIME(C1975-1,0,0) + TIME(BaseInfo!$C$12,BaseInfo!$C$13,0)</f>
        <v>44644.4375</v>
      </c>
      <c r="E1975" s="2">
        <f t="shared" si="122"/>
        <v>0</v>
      </c>
      <c r="F1975" s="2">
        <v>0.86099999999999999</v>
      </c>
      <c r="G1975" s="2">
        <v>1.333</v>
      </c>
      <c r="H1975" s="1">
        <v>564.41399999999999</v>
      </c>
      <c r="I1975" s="4">
        <v>0</v>
      </c>
      <c r="J1975" s="11">
        <f t="shared" si="120"/>
        <v>3</v>
      </c>
      <c r="K1975" s="11">
        <f t="shared" si="121"/>
        <v>11</v>
      </c>
      <c r="L1975" s="12">
        <f t="shared" si="123"/>
        <v>1.5868868894788941</v>
      </c>
      <c r="M1975" s="13" cm="1">
        <f t="array" ref="M1975">BaseInfo!$C$10*(1-E1975)*INDEX(BaseInfo!$E$21:$AB$21,K1975)*INDEX(BaseInfo!$E$25:$P$25,J1975)/L1975/MIN(H1975,130)/BaseInfo!$C$6*1000000/3600-IF(I1975&lt;0.1,BaseInfo!$C$15/MIN(H1975,130)*3600,0)</f>
        <v>98.488366461497861</v>
      </c>
    </row>
    <row r="1976" spans="1:13" x14ac:dyDescent="0.25">
      <c r="A1976" s="1">
        <v>3</v>
      </c>
      <c r="B1976" s="1">
        <v>24</v>
      </c>
      <c r="C1976" s="1">
        <v>7</v>
      </c>
      <c r="D1976" s="5">
        <f>DATE(BaseInfo!$C$8,A1976,B1976)+TIME(C1976-1,0,0) + TIME(BaseInfo!$C$12,BaseInfo!$C$13,0)</f>
        <v>44644.479166666664</v>
      </c>
      <c r="E1976" s="2">
        <f t="shared" si="122"/>
        <v>0</v>
      </c>
      <c r="F1976" s="2">
        <v>0.78400000000000003</v>
      </c>
      <c r="G1976" s="2">
        <v>1.1499999999999999</v>
      </c>
      <c r="H1976" s="1">
        <v>1301.1189999999999</v>
      </c>
      <c r="I1976" s="4">
        <v>0</v>
      </c>
      <c r="J1976" s="11">
        <f t="shared" si="120"/>
        <v>3</v>
      </c>
      <c r="K1976" s="11">
        <f t="shared" si="121"/>
        <v>12</v>
      </c>
      <c r="L1976" s="12">
        <f t="shared" si="123"/>
        <v>1.3918175167743794</v>
      </c>
      <c r="M1976" s="13" cm="1">
        <f t="array" ref="M1976">BaseInfo!$C$10*(1-E1976)*INDEX(BaseInfo!$E$21:$AB$21,K1976)*INDEX(BaseInfo!$E$25:$P$25,J1976)/L1976/MIN(H1976,130)/BaseInfo!$C$6*1000000/3600-IF(I1976&lt;0.1,BaseInfo!$C$15/MIN(H1976,130)*3600,0)</f>
        <v>93.438516516235509</v>
      </c>
    </row>
    <row r="1977" spans="1:13" x14ac:dyDescent="0.25">
      <c r="A1977" s="1">
        <v>3</v>
      </c>
      <c r="B1977" s="1">
        <v>24</v>
      </c>
      <c r="C1977" s="1">
        <v>8</v>
      </c>
      <c r="D1977" s="5">
        <f>DATE(BaseInfo!$C$8,A1977,B1977)+TIME(C1977-1,0,0) + TIME(BaseInfo!$C$12,BaseInfo!$C$13,0)</f>
        <v>44644.520833333328</v>
      </c>
      <c r="E1977" s="2">
        <f t="shared" si="122"/>
        <v>0</v>
      </c>
      <c r="F1977" s="2">
        <v>1.3009999999999999</v>
      </c>
      <c r="G1977" s="2">
        <v>0.84499999999999997</v>
      </c>
      <c r="H1977" s="1">
        <v>2466.846</v>
      </c>
      <c r="I1977" s="4">
        <v>0</v>
      </c>
      <c r="J1977" s="11">
        <f t="shared" si="120"/>
        <v>3</v>
      </c>
      <c r="K1977" s="11">
        <f t="shared" si="121"/>
        <v>13</v>
      </c>
      <c r="L1977" s="12">
        <f t="shared" si="123"/>
        <v>1.5513303967885113</v>
      </c>
      <c r="M1977" s="13" cm="1">
        <f t="array" ref="M1977">BaseInfo!$C$10*(1-E1977)*INDEX(BaseInfo!$E$21:$AB$21,K1977)*INDEX(BaseInfo!$E$25:$P$25,J1977)/L1977/MIN(H1977,130)/BaseInfo!$C$6*1000000/3600-IF(I1977&lt;0.1,BaseInfo!$C$15/MIN(H1977,130)*3600,0)</f>
        <v>83.546120363265246</v>
      </c>
    </row>
    <row r="1978" spans="1:13" x14ac:dyDescent="0.25">
      <c r="A1978" s="1">
        <v>3</v>
      </c>
      <c r="B1978" s="1">
        <v>24</v>
      </c>
      <c r="C1978" s="1">
        <v>9</v>
      </c>
      <c r="D1978" s="5">
        <f>DATE(BaseInfo!$C$8,A1978,B1978)+TIME(C1978-1,0,0) + TIME(BaseInfo!$C$12,BaseInfo!$C$13,0)</f>
        <v>44644.5625</v>
      </c>
      <c r="E1978" s="2">
        <f t="shared" si="122"/>
        <v>0</v>
      </c>
      <c r="F1978" s="2">
        <v>1.0629999999999999</v>
      </c>
      <c r="G1978" s="2">
        <v>0.92300000000000004</v>
      </c>
      <c r="H1978" s="1">
        <v>2475.5210000000002</v>
      </c>
      <c r="I1978" s="4">
        <v>0</v>
      </c>
      <c r="J1978" s="11">
        <f t="shared" si="120"/>
        <v>3</v>
      </c>
      <c r="K1978" s="11">
        <f t="shared" si="121"/>
        <v>14</v>
      </c>
      <c r="L1978" s="12">
        <f t="shared" si="123"/>
        <v>1.4077989913336348</v>
      </c>
      <c r="M1978" s="13" cm="1">
        <f t="array" ref="M1978">BaseInfo!$C$10*(1-E1978)*INDEX(BaseInfo!$E$21:$AB$21,K1978)*INDEX(BaseInfo!$E$25:$P$25,J1978)/L1978/MIN(H1978,130)/BaseInfo!$C$6*1000000/3600-IF(I1978&lt;0.1,BaseInfo!$C$15/MIN(H1978,130)*3600,0)</f>
        <v>92.346356573579627</v>
      </c>
    </row>
    <row r="1979" spans="1:13" x14ac:dyDescent="0.25">
      <c r="A1979" s="1">
        <v>3</v>
      </c>
      <c r="B1979" s="1">
        <v>24</v>
      </c>
      <c r="C1979" s="1">
        <v>10</v>
      </c>
      <c r="D1979" s="5">
        <f>DATE(BaseInfo!$C$8,A1979,B1979)+TIME(C1979-1,0,0) + TIME(BaseInfo!$C$12,BaseInfo!$C$13,0)</f>
        <v>44644.604166666664</v>
      </c>
      <c r="E1979" s="2">
        <f t="shared" si="122"/>
        <v>0</v>
      </c>
      <c r="F1979" s="2">
        <v>-7.4999999999999997E-2</v>
      </c>
      <c r="G1979" s="2">
        <v>-1.2849999999999999</v>
      </c>
      <c r="H1979" s="1">
        <v>2476.8539999999998</v>
      </c>
      <c r="I1979" s="4">
        <v>0</v>
      </c>
      <c r="J1979" s="11">
        <f t="shared" si="120"/>
        <v>3</v>
      </c>
      <c r="K1979" s="11">
        <f t="shared" si="121"/>
        <v>15</v>
      </c>
      <c r="L1979" s="12">
        <f t="shared" si="123"/>
        <v>1.287186855122441</v>
      </c>
      <c r="M1979" s="13" cm="1">
        <f t="array" ref="M1979">BaseInfo!$C$10*(1-E1979)*INDEX(BaseInfo!$E$21:$AB$21,K1979)*INDEX(BaseInfo!$E$25:$P$25,J1979)/L1979/MIN(H1979,130)/BaseInfo!$C$6*1000000/3600-IF(I1979&lt;0.1,BaseInfo!$C$15/MIN(H1979,130)*3600,0)</f>
        <v>101.25888868245322</v>
      </c>
    </row>
    <row r="1980" spans="1:13" x14ac:dyDescent="0.25">
      <c r="A1980" s="1">
        <v>3</v>
      </c>
      <c r="B1980" s="1">
        <v>24</v>
      </c>
      <c r="C1980" s="1">
        <v>11</v>
      </c>
      <c r="D1980" s="5">
        <f>DATE(BaseInfo!$C$8,A1980,B1980)+TIME(C1980-1,0,0) + TIME(BaseInfo!$C$12,BaseInfo!$C$13,0)</f>
        <v>44644.645833333328</v>
      </c>
      <c r="E1980" s="2">
        <f t="shared" si="122"/>
        <v>0</v>
      </c>
      <c r="F1980" s="2">
        <v>-0.129</v>
      </c>
      <c r="G1980" s="2">
        <v>-1.587</v>
      </c>
      <c r="H1980" s="1">
        <v>2287.018</v>
      </c>
      <c r="I1980" s="4">
        <v>0</v>
      </c>
      <c r="J1980" s="11">
        <f t="shared" si="120"/>
        <v>3</v>
      </c>
      <c r="K1980" s="11">
        <f t="shared" si="121"/>
        <v>16</v>
      </c>
      <c r="L1980" s="12">
        <f t="shared" si="123"/>
        <v>1.5922342792441067</v>
      </c>
      <c r="M1980" s="13" cm="1">
        <f t="array" ref="M1980">BaseInfo!$C$10*(1-E1980)*INDEX(BaseInfo!$E$21:$AB$21,K1980)*INDEX(BaseInfo!$E$25:$P$25,J1980)/L1980/MIN(H1980,130)/BaseInfo!$C$6*1000000/3600-IF(I1980&lt;0.1,BaseInfo!$C$15/MIN(H1980,130)*3600,0)</f>
        <v>98.148301028828811</v>
      </c>
    </row>
    <row r="1981" spans="1:13" x14ac:dyDescent="0.25">
      <c r="A1981" s="1">
        <v>3</v>
      </c>
      <c r="B1981" s="1">
        <v>24</v>
      </c>
      <c r="C1981" s="1">
        <v>12</v>
      </c>
      <c r="D1981" s="5">
        <f>DATE(BaseInfo!$C$8,A1981,B1981)+TIME(C1981-1,0,0) + TIME(BaseInfo!$C$12,BaseInfo!$C$13,0)</f>
        <v>44644.6875</v>
      </c>
      <c r="E1981" s="2">
        <f t="shared" si="122"/>
        <v>0</v>
      </c>
      <c r="F1981" s="2">
        <v>-0.16600000000000001</v>
      </c>
      <c r="G1981" s="2">
        <v>-2.4980000000000002</v>
      </c>
      <c r="H1981" s="1">
        <v>1186.874</v>
      </c>
      <c r="I1981" s="4">
        <v>0</v>
      </c>
      <c r="J1981" s="11">
        <f t="shared" si="120"/>
        <v>3</v>
      </c>
      <c r="K1981" s="11">
        <f t="shared" si="121"/>
        <v>17</v>
      </c>
      <c r="L1981" s="12">
        <f t="shared" si="123"/>
        <v>2.5035095366305278</v>
      </c>
      <c r="M1981" s="13" cm="1">
        <f t="array" ref="M1981">BaseInfo!$C$10*(1-E1981)*INDEX(BaseInfo!$E$21:$AB$21,K1981)*INDEX(BaseInfo!$E$25:$P$25,J1981)/L1981/MIN(H1981,130)/BaseInfo!$C$6*1000000/3600-IF(I1981&lt;0.1,BaseInfo!$C$15/MIN(H1981,130)*3600,0)</f>
        <v>77.460318566660064</v>
      </c>
    </row>
    <row r="1982" spans="1:13" x14ac:dyDescent="0.25">
      <c r="A1982" s="1">
        <v>3</v>
      </c>
      <c r="B1982" s="1">
        <v>24</v>
      </c>
      <c r="C1982" s="1">
        <v>13</v>
      </c>
      <c r="D1982" s="5">
        <f>DATE(BaseInfo!$C$8,A1982,B1982)+TIME(C1982-1,0,0) + TIME(BaseInfo!$C$12,BaseInfo!$C$13,0)</f>
        <v>44644.729166666664</v>
      </c>
      <c r="E1982" s="2">
        <f t="shared" si="122"/>
        <v>0</v>
      </c>
      <c r="F1982" s="2">
        <v>3.6309999999999998</v>
      </c>
      <c r="G1982" s="2">
        <v>1.1439999999999999</v>
      </c>
      <c r="H1982" s="1">
        <v>131.78700000000001</v>
      </c>
      <c r="I1982" s="4">
        <v>0</v>
      </c>
      <c r="J1982" s="11">
        <f t="shared" si="120"/>
        <v>3</v>
      </c>
      <c r="K1982" s="11">
        <f t="shared" si="121"/>
        <v>18</v>
      </c>
      <c r="L1982" s="12">
        <f t="shared" si="123"/>
        <v>3.8069537690915025</v>
      </c>
      <c r="M1982" s="13" cm="1">
        <f t="array" ref="M1982">BaseInfo!$C$10*(1-E1982)*INDEX(BaseInfo!$E$21:$AB$21,K1982)*INDEX(BaseInfo!$E$25:$P$25,J1982)/L1982/MIN(H1982,130)/BaseInfo!$C$6*1000000/3600-IF(I1982&lt;0.1,BaseInfo!$C$15/MIN(H1982,130)*3600,0)</f>
        <v>49.99091659917412</v>
      </c>
    </row>
    <row r="1983" spans="1:13" x14ac:dyDescent="0.25">
      <c r="A1983" s="1">
        <v>3</v>
      </c>
      <c r="B1983" s="1">
        <v>24</v>
      </c>
      <c r="C1983" s="1">
        <v>14</v>
      </c>
      <c r="D1983" s="5">
        <f>DATE(BaseInfo!$C$8,A1983,B1983)+TIME(C1983-1,0,0) + TIME(BaseInfo!$C$12,BaseInfo!$C$13,0)</f>
        <v>44644.770833333328</v>
      </c>
      <c r="E1983" s="2">
        <f t="shared" si="122"/>
        <v>0</v>
      </c>
      <c r="F1983" s="2">
        <v>4.2279999999999998</v>
      </c>
      <c r="G1983" s="2">
        <v>0.96799999999999997</v>
      </c>
      <c r="H1983" s="1">
        <v>69.171000000000006</v>
      </c>
      <c r="I1983" s="4">
        <v>0</v>
      </c>
      <c r="J1983" s="11">
        <f t="shared" si="120"/>
        <v>3</v>
      </c>
      <c r="K1983" s="11">
        <f t="shared" si="121"/>
        <v>19</v>
      </c>
      <c r="L1983" s="12">
        <f t="shared" si="123"/>
        <v>4.337396454095475</v>
      </c>
      <c r="M1983" s="13" cm="1">
        <f t="array" ref="M1983">BaseInfo!$C$10*(1-E1983)*INDEX(BaseInfo!$E$21:$AB$21,K1983)*INDEX(BaseInfo!$E$25:$P$25,J1983)/L1983/MIN(H1983,130)/BaseInfo!$C$6*1000000/3600-IF(I1983&lt;0.1,BaseInfo!$C$15/MIN(H1983,130)*3600,0)</f>
        <v>81.826468124100799</v>
      </c>
    </row>
    <row r="1984" spans="1:13" x14ac:dyDescent="0.25">
      <c r="A1984" s="1">
        <v>3</v>
      </c>
      <c r="B1984" s="1">
        <v>24</v>
      </c>
      <c r="C1984" s="1">
        <v>15</v>
      </c>
      <c r="D1984" s="5">
        <f>DATE(BaseInfo!$C$8,A1984,B1984)+TIME(C1984-1,0,0) + TIME(BaseInfo!$C$12,BaseInfo!$C$13,0)</f>
        <v>44644.8125</v>
      </c>
      <c r="E1984" s="2">
        <f t="shared" si="122"/>
        <v>0</v>
      </c>
      <c r="F1984" s="2">
        <v>3.6579999999999999</v>
      </c>
      <c r="G1984" s="2">
        <v>0.82699999999999996</v>
      </c>
      <c r="H1984" s="1">
        <v>51.832999999999998</v>
      </c>
      <c r="I1984" s="4">
        <v>0</v>
      </c>
      <c r="J1984" s="11">
        <f t="shared" si="120"/>
        <v>3</v>
      </c>
      <c r="K1984" s="11">
        <f t="shared" si="121"/>
        <v>20</v>
      </c>
      <c r="L1984" s="12">
        <f t="shared" si="123"/>
        <v>3.750319053094016</v>
      </c>
      <c r="M1984" s="13" cm="1">
        <f t="array" ref="M1984">BaseInfo!$C$10*(1-E1984)*INDEX(BaseInfo!$E$21:$AB$21,K1984)*INDEX(BaseInfo!$E$25:$P$25,J1984)/L1984/MIN(H1984,130)/BaseInfo!$C$6*1000000/3600-IF(I1984&lt;0.1,BaseInfo!$C$15/MIN(H1984,130)*3600,0)</f>
        <v>109.46842321988315</v>
      </c>
    </row>
    <row r="1985" spans="1:13" x14ac:dyDescent="0.25">
      <c r="A1985" s="1">
        <v>3</v>
      </c>
      <c r="B1985" s="1">
        <v>24</v>
      </c>
      <c r="C1985" s="1">
        <v>16</v>
      </c>
      <c r="D1985" s="5">
        <f>DATE(BaseInfo!$C$8,A1985,B1985)+TIME(C1985-1,0,0) + TIME(BaseInfo!$C$12,BaseInfo!$C$13,0)</f>
        <v>44644.854166666664</v>
      </c>
      <c r="E1985" s="2">
        <f t="shared" si="122"/>
        <v>0</v>
      </c>
      <c r="F1985" s="2">
        <v>3.2970000000000002</v>
      </c>
      <c r="G1985" s="2">
        <v>0.66</v>
      </c>
      <c r="H1985" s="1">
        <v>43.962000000000003</v>
      </c>
      <c r="I1985" s="4">
        <v>0</v>
      </c>
      <c r="J1985" s="11">
        <f t="shared" si="120"/>
        <v>3</v>
      </c>
      <c r="K1985" s="11">
        <f t="shared" si="121"/>
        <v>21</v>
      </c>
      <c r="L1985" s="12">
        <f t="shared" si="123"/>
        <v>3.3624111884182164</v>
      </c>
      <c r="M1985" s="13" cm="1">
        <f t="array" ref="M1985">BaseInfo!$C$10*(1-E1985)*INDEX(BaseInfo!$E$21:$AB$21,K1985)*INDEX(BaseInfo!$E$25:$P$25,J1985)/L1985/MIN(H1985,130)/BaseInfo!$C$6*1000000/3600-IF(I1985&lt;0.1,BaseInfo!$C$15/MIN(H1985,130)*3600,0)</f>
        <v>109.57372218171167</v>
      </c>
    </row>
    <row r="1986" spans="1:13" x14ac:dyDescent="0.25">
      <c r="A1986" s="1">
        <v>3</v>
      </c>
      <c r="B1986" s="1">
        <v>24</v>
      </c>
      <c r="C1986" s="1">
        <v>17</v>
      </c>
      <c r="D1986" s="5">
        <f>DATE(BaseInfo!$C$8,A1986,B1986)+TIME(C1986-1,0,0) + TIME(BaseInfo!$C$12,BaseInfo!$C$13,0)</f>
        <v>44644.895833333328</v>
      </c>
      <c r="E1986" s="2">
        <f t="shared" si="122"/>
        <v>0</v>
      </c>
      <c r="F1986" s="2">
        <v>3.1</v>
      </c>
      <c r="G1986" s="2">
        <v>0.26400000000000001</v>
      </c>
      <c r="H1986" s="1">
        <v>40.271000000000001</v>
      </c>
      <c r="I1986" s="4">
        <v>0</v>
      </c>
      <c r="J1986" s="11">
        <f t="shared" ref="J1986:J2049" si="124">MONTH(D1986)</f>
        <v>3</v>
      </c>
      <c r="K1986" s="11">
        <f t="shared" ref="K1986:K2049" si="125">HOUR(D1986)+1</f>
        <v>22</v>
      </c>
      <c r="L1986" s="12">
        <f t="shared" si="123"/>
        <v>3.1112209821868975</v>
      </c>
      <c r="M1986" s="13" cm="1">
        <f t="array" ref="M1986">BaseInfo!$C$10*(1-E1986)*INDEX(BaseInfo!$E$21:$AB$21,K1986)*INDEX(BaseInfo!$E$25:$P$25,J1986)/L1986/MIN(H1986,130)/BaseInfo!$C$6*1000000/3600-IF(I1986&lt;0.1,BaseInfo!$C$15/MIN(H1986,130)*3600,0)</f>
        <v>88.315234318402062</v>
      </c>
    </row>
    <row r="1987" spans="1:13" x14ac:dyDescent="0.25">
      <c r="A1987" s="1">
        <v>3</v>
      </c>
      <c r="B1987" s="1">
        <v>24</v>
      </c>
      <c r="C1987" s="1">
        <v>18</v>
      </c>
      <c r="D1987" s="5">
        <f>DATE(BaseInfo!$C$8,A1987,B1987)+TIME(C1987-1,0,0) + TIME(BaseInfo!$C$12,BaseInfo!$C$13,0)</f>
        <v>44644.9375</v>
      </c>
      <c r="E1987" s="2">
        <f t="shared" ref="E1987:E2050" si="126">IF(AND(I1987&gt;0.1,I1987&lt;1),(I1987-0.1)/0.9*0.7,IF(AND(I1987&gt;=1,I1987&lt;4),(I1987-4)/3*0.25+0.7,IF(I1987&gt;=4,0.99,0)))</f>
        <v>0</v>
      </c>
      <c r="F1987" s="2">
        <v>2.823</v>
      </c>
      <c r="G1987" s="2">
        <v>2.5000000000000001E-2</v>
      </c>
      <c r="H1987" s="1">
        <v>38.200000000000003</v>
      </c>
      <c r="I1987" s="4">
        <v>0</v>
      </c>
      <c r="J1987" s="11">
        <f t="shared" si="124"/>
        <v>3</v>
      </c>
      <c r="K1987" s="11">
        <f t="shared" si="125"/>
        <v>23</v>
      </c>
      <c r="L1987" s="12">
        <f t="shared" ref="L1987:L2050" si="127">SQRT(F1987*F1987+G1987*G1987)</f>
        <v>2.8231106956688752</v>
      </c>
      <c r="M1987" s="13" cm="1">
        <f t="array" ref="M1987">BaseInfo!$C$10*(1-E1987)*INDEX(BaseInfo!$E$21:$AB$21,K1987)*INDEX(BaseInfo!$E$25:$P$25,J1987)/L1987/MIN(H1987,130)/BaseInfo!$C$6*1000000/3600-IF(I1987&lt;0.1,BaseInfo!$C$15/MIN(H1987,130)*3600,0)</f>
        <v>39.000475915586279</v>
      </c>
    </row>
    <row r="1988" spans="1:13" x14ac:dyDescent="0.25">
      <c r="A1988" s="1">
        <v>3</v>
      </c>
      <c r="B1988" s="1">
        <v>24</v>
      </c>
      <c r="C1988" s="1">
        <v>19</v>
      </c>
      <c r="D1988" s="5">
        <f>DATE(BaseInfo!$C$8,A1988,B1988)+TIME(C1988-1,0,0) + TIME(BaseInfo!$C$12,BaseInfo!$C$13,0)</f>
        <v>44644.979166666664</v>
      </c>
      <c r="E1988" s="2">
        <f t="shared" si="126"/>
        <v>0</v>
      </c>
      <c r="F1988" s="2">
        <v>2.6349999999999998</v>
      </c>
      <c r="G1988" s="2">
        <v>0.72199999999999998</v>
      </c>
      <c r="H1988" s="1">
        <v>37.984999999999999</v>
      </c>
      <c r="I1988" s="4">
        <v>0</v>
      </c>
      <c r="J1988" s="11">
        <f t="shared" si="124"/>
        <v>3</v>
      </c>
      <c r="K1988" s="11">
        <f t="shared" si="125"/>
        <v>24</v>
      </c>
      <c r="L1988" s="12">
        <f t="shared" si="127"/>
        <v>2.7321253631559439</v>
      </c>
      <c r="M1988" s="13" cm="1">
        <f t="array" ref="M1988">BaseInfo!$C$10*(1-E1988)*INDEX(BaseInfo!$E$21:$AB$21,K1988)*INDEX(BaseInfo!$E$25:$P$25,J1988)/L1988/MIN(H1988,130)/BaseInfo!$C$6*1000000/3600-IF(I1988&lt;0.1,BaseInfo!$C$15/MIN(H1988,130)*3600,0)</f>
        <v>7.2960457059780701</v>
      </c>
    </row>
    <row r="1989" spans="1:13" x14ac:dyDescent="0.25">
      <c r="A1989" s="1">
        <v>3</v>
      </c>
      <c r="B1989" s="1">
        <v>24</v>
      </c>
      <c r="C1989" s="1">
        <v>20</v>
      </c>
      <c r="D1989" s="5">
        <f>DATE(BaseInfo!$C$8,A1989,B1989)+TIME(C1989-1,0,0) + TIME(BaseInfo!$C$12,BaseInfo!$C$13,0)</f>
        <v>44645.020833333328</v>
      </c>
      <c r="E1989" s="2">
        <f t="shared" si="126"/>
        <v>0</v>
      </c>
      <c r="F1989" s="2">
        <v>2.1859999999999999</v>
      </c>
      <c r="G1989" s="2">
        <v>1.482</v>
      </c>
      <c r="H1989" s="1">
        <v>37.276000000000003</v>
      </c>
      <c r="I1989" s="4">
        <v>0</v>
      </c>
      <c r="J1989" s="11">
        <f t="shared" si="124"/>
        <v>3</v>
      </c>
      <c r="K1989" s="11">
        <f t="shared" si="125"/>
        <v>1</v>
      </c>
      <c r="L1989" s="12">
        <f t="shared" si="127"/>
        <v>2.6410073835565093</v>
      </c>
      <c r="M1989" s="13" cm="1">
        <f t="array" ref="M1989">BaseInfo!$C$10*(1-E1989)*INDEX(BaseInfo!$E$21:$AB$21,K1989)*INDEX(BaseInfo!$E$25:$P$25,J1989)/L1989/MIN(H1989,130)/BaseInfo!$C$6*1000000/3600-IF(I1989&lt;0.1,BaseInfo!$C$15/MIN(H1989,130)*3600,0)</f>
        <v>8.0245309141061636</v>
      </c>
    </row>
    <row r="1990" spans="1:13" x14ac:dyDescent="0.25">
      <c r="A1990" s="1">
        <v>3</v>
      </c>
      <c r="B1990" s="1">
        <v>24</v>
      </c>
      <c r="C1990" s="1">
        <v>21</v>
      </c>
      <c r="D1990" s="5">
        <f>DATE(BaseInfo!$C$8,A1990,B1990)+TIME(C1990-1,0,0) + TIME(BaseInfo!$C$12,BaseInfo!$C$13,0)</f>
        <v>44645.0625</v>
      </c>
      <c r="E1990" s="2">
        <f t="shared" si="126"/>
        <v>0</v>
      </c>
      <c r="F1990" s="2">
        <v>1.6140000000000001</v>
      </c>
      <c r="G1990" s="2">
        <v>1.8380000000000001</v>
      </c>
      <c r="H1990" s="1">
        <v>37.201999999999998</v>
      </c>
      <c r="I1990" s="4">
        <v>0</v>
      </c>
      <c r="J1990" s="11">
        <f t="shared" si="124"/>
        <v>3</v>
      </c>
      <c r="K1990" s="11">
        <f t="shared" si="125"/>
        <v>2</v>
      </c>
      <c r="L1990" s="12">
        <f t="shared" si="127"/>
        <v>2.4460662296838982</v>
      </c>
      <c r="M1990" s="13" cm="1">
        <f t="array" ref="M1990">BaseInfo!$C$10*(1-E1990)*INDEX(BaseInfo!$E$21:$AB$21,K1990)*INDEX(BaseInfo!$E$25:$P$25,J1990)/L1990/MIN(H1990,130)/BaseInfo!$C$6*1000000/3600-IF(I1990&lt;0.1,BaseInfo!$C$15/MIN(H1990,130)*3600,0)</f>
        <v>9.4524941852525348</v>
      </c>
    </row>
    <row r="1991" spans="1:13" x14ac:dyDescent="0.25">
      <c r="A1991" s="1">
        <v>3</v>
      </c>
      <c r="B1991" s="1">
        <v>24</v>
      </c>
      <c r="C1991" s="1">
        <v>22</v>
      </c>
      <c r="D1991" s="5">
        <f>DATE(BaseInfo!$C$8,A1991,B1991)+TIME(C1991-1,0,0) + TIME(BaseInfo!$C$12,BaseInfo!$C$13,0)</f>
        <v>44645.104166666664</v>
      </c>
      <c r="E1991" s="2">
        <f t="shared" si="126"/>
        <v>0</v>
      </c>
      <c r="F1991" s="2">
        <v>1.147</v>
      </c>
      <c r="G1991" s="2">
        <v>1.8460000000000001</v>
      </c>
      <c r="H1991" s="1">
        <v>37.118000000000002</v>
      </c>
      <c r="I1991" s="4">
        <v>0</v>
      </c>
      <c r="J1991" s="11">
        <f t="shared" si="124"/>
        <v>3</v>
      </c>
      <c r="K1991" s="11">
        <f t="shared" si="125"/>
        <v>3</v>
      </c>
      <c r="L1991" s="12">
        <f t="shared" si="127"/>
        <v>2.1733211911726253</v>
      </c>
      <c r="M1991" s="13" cm="1">
        <f t="array" ref="M1991">BaseInfo!$C$10*(1-E1991)*INDEX(BaseInfo!$E$21:$AB$21,K1991)*INDEX(BaseInfo!$E$25:$P$25,J1991)/L1991/MIN(H1991,130)/BaseInfo!$C$6*1000000/3600-IF(I1991&lt;0.1,BaseInfo!$C$15/MIN(H1991,130)*3600,0)</f>
        <v>11.879997803186003</v>
      </c>
    </row>
    <row r="1992" spans="1:13" x14ac:dyDescent="0.25">
      <c r="A1992" s="1">
        <v>3</v>
      </c>
      <c r="B1992" s="1">
        <v>24</v>
      </c>
      <c r="C1992" s="1">
        <v>23</v>
      </c>
      <c r="D1992" s="5">
        <f>DATE(BaseInfo!$C$8,A1992,B1992)+TIME(C1992-1,0,0) + TIME(BaseInfo!$C$12,BaseInfo!$C$13,0)</f>
        <v>44645.145833333328</v>
      </c>
      <c r="E1992" s="2">
        <f t="shared" si="126"/>
        <v>0</v>
      </c>
      <c r="F1992" s="2">
        <v>0.67500000000000004</v>
      </c>
      <c r="G1992" s="2">
        <v>1.8169999999999999</v>
      </c>
      <c r="H1992" s="1">
        <v>38.316000000000003</v>
      </c>
      <c r="I1992" s="4">
        <v>0</v>
      </c>
      <c r="J1992" s="11">
        <f t="shared" si="124"/>
        <v>3</v>
      </c>
      <c r="K1992" s="11">
        <f t="shared" si="125"/>
        <v>4</v>
      </c>
      <c r="L1992" s="12">
        <f t="shared" si="127"/>
        <v>1.9383276296849301</v>
      </c>
      <c r="M1992" s="13" cm="1">
        <f t="array" ref="M1992">BaseInfo!$C$10*(1-E1992)*INDEX(BaseInfo!$E$21:$AB$21,K1992)*INDEX(BaseInfo!$E$25:$P$25,J1992)/L1992/MIN(H1992,130)/BaseInfo!$C$6*1000000/3600-IF(I1992&lt;0.1,BaseInfo!$C$15/MIN(H1992,130)*3600,0)</f>
        <v>14.042867919543546</v>
      </c>
    </row>
    <row r="1993" spans="1:13" x14ac:dyDescent="0.25">
      <c r="A1993" s="1">
        <v>3</v>
      </c>
      <c r="B1993" s="1">
        <v>24</v>
      </c>
      <c r="C1993" s="1">
        <v>24</v>
      </c>
      <c r="D1993" s="5">
        <f>DATE(BaseInfo!$C$8,A1993,B1993)+TIME(C1993-1,0,0) + TIME(BaseInfo!$C$12,BaseInfo!$C$13,0)</f>
        <v>44645.1875</v>
      </c>
      <c r="E1993" s="2">
        <f t="shared" si="126"/>
        <v>0</v>
      </c>
      <c r="F1993" s="2">
        <v>0.28199999999999997</v>
      </c>
      <c r="G1993" s="2">
        <v>2.0409999999999999</v>
      </c>
      <c r="H1993" s="1">
        <v>41.639000000000003</v>
      </c>
      <c r="I1993" s="4">
        <v>0</v>
      </c>
      <c r="J1993" s="11">
        <f t="shared" si="124"/>
        <v>3</v>
      </c>
      <c r="K1993" s="11">
        <f t="shared" si="125"/>
        <v>5</v>
      </c>
      <c r="L1993" s="12">
        <f t="shared" si="127"/>
        <v>2.0603895262789509</v>
      </c>
      <c r="M1993" s="13" cm="1">
        <f t="array" ref="M1993">BaseInfo!$C$10*(1-E1993)*INDEX(BaseInfo!$E$21:$AB$21,K1993)*INDEX(BaseInfo!$E$25:$P$25,J1993)/L1993/MIN(H1993,130)/BaseInfo!$C$6*1000000/3600-IF(I1993&lt;0.1,BaseInfo!$C$15/MIN(H1993,130)*3600,0)</f>
        <v>52.22482329913894</v>
      </c>
    </row>
    <row r="1994" spans="1:13" x14ac:dyDescent="0.25">
      <c r="A1994" s="1">
        <v>3</v>
      </c>
      <c r="B1994" s="1">
        <v>25</v>
      </c>
      <c r="C1994" s="1">
        <v>1</v>
      </c>
      <c r="D1994" s="5">
        <f>DATE(BaseInfo!$C$8,A1994,B1994)+TIME(C1994-1,0,0) + TIME(BaseInfo!$C$12,BaseInfo!$C$13,0)</f>
        <v>44645.229166666664</v>
      </c>
      <c r="E1994" s="2">
        <f t="shared" si="126"/>
        <v>0</v>
      </c>
      <c r="F1994" s="2">
        <v>-7.9000000000000001E-2</v>
      </c>
      <c r="G1994" s="2">
        <v>2.11</v>
      </c>
      <c r="H1994" s="1">
        <v>44.539000000000001</v>
      </c>
      <c r="I1994" s="4">
        <v>0</v>
      </c>
      <c r="J1994" s="11">
        <f t="shared" si="124"/>
        <v>3</v>
      </c>
      <c r="K1994" s="11">
        <f t="shared" si="125"/>
        <v>6</v>
      </c>
      <c r="L1994" s="12">
        <f t="shared" si="127"/>
        <v>2.111478392027728</v>
      </c>
      <c r="M1994" s="13" cm="1">
        <f t="array" ref="M1994">BaseInfo!$C$10*(1-E1994)*INDEX(BaseInfo!$E$21:$AB$21,K1994)*INDEX(BaseInfo!$E$25:$P$25,J1994)/L1994/MIN(H1994,130)/BaseInfo!$C$6*1000000/3600-IF(I1994&lt;0.1,BaseInfo!$C$15/MIN(H1994,130)*3600,0)</f>
        <v>84.467659448272755</v>
      </c>
    </row>
    <row r="1995" spans="1:13" x14ac:dyDescent="0.25">
      <c r="A1995" s="1">
        <v>3</v>
      </c>
      <c r="B1995" s="1">
        <v>25</v>
      </c>
      <c r="C1995" s="1">
        <v>2</v>
      </c>
      <c r="D1995" s="5">
        <f>DATE(BaseInfo!$C$8,A1995,B1995)+TIME(C1995-1,0,0) + TIME(BaseInfo!$C$12,BaseInfo!$C$13,0)</f>
        <v>44645.270833333328</v>
      </c>
      <c r="E1995" s="2">
        <f t="shared" si="126"/>
        <v>0</v>
      </c>
      <c r="F1995" s="2">
        <v>-0.72599999999999998</v>
      </c>
      <c r="G1995" s="2">
        <v>1.5389999999999999</v>
      </c>
      <c r="H1995" s="1">
        <v>71.745999999999995</v>
      </c>
      <c r="I1995" s="4">
        <v>0</v>
      </c>
      <c r="J1995" s="11">
        <f t="shared" si="124"/>
        <v>3</v>
      </c>
      <c r="K1995" s="11">
        <f t="shared" si="125"/>
        <v>7</v>
      </c>
      <c r="L1995" s="12">
        <f t="shared" si="127"/>
        <v>1.7016453802129279</v>
      </c>
      <c r="M1995" s="13" cm="1">
        <f t="array" ref="M1995">BaseInfo!$C$10*(1-E1995)*INDEX(BaseInfo!$E$21:$AB$21,K1995)*INDEX(BaseInfo!$E$25:$P$25,J1995)/L1995/MIN(H1995,130)/BaseInfo!$C$6*1000000/3600-IF(I1995&lt;0.1,BaseInfo!$C$15/MIN(H1995,130)*3600,0)</f>
        <v>94.790673447793736</v>
      </c>
    </row>
    <row r="1996" spans="1:13" x14ac:dyDescent="0.25">
      <c r="A1996" s="1">
        <v>3</v>
      </c>
      <c r="B1996" s="1">
        <v>25</v>
      </c>
      <c r="C1996" s="1">
        <v>3</v>
      </c>
      <c r="D1996" s="5">
        <f>DATE(BaseInfo!$C$8,A1996,B1996)+TIME(C1996-1,0,0) + TIME(BaseInfo!$C$12,BaseInfo!$C$13,0)</f>
        <v>44645.3125</v>
      </c>
      <c r="E1996" s="2">
        <f t="shared" si="126"/>
        <v>0</v>
      </c>
      <c r="F1996" s="2">
        <v>-0.66300000000000003</v>
      </c>
      <c r="G1996" s="2">
        <v>-0.499</v>
      </c>
      <c r="H1996" s="1">
        <v>103.238</v>
      </c>
      <c r="I1996" s="4">
        <v>0</v>
      </c>
      <c r="J1996" s="11">
        <f t="shared" si="124"/>
        <v>3</v>
      </c>
      <c r="K1996" s="11">
        <f t="shared" si="125"/>
        <v>8</v>
      </c>
      <c r="L1996" s="12">
        <f t="shared" si="127"/>
        <v>0.82980118100663125</v>
      </c>
      <c r="M1996" s="13" cm="1">
        <f t="array" ref="M1996">BaseInfo!$C$10*(1-E1996)*INDEX(BaseInfo!$E$21:$AB$21,K1996)*INDEX(BaseInfo!$E$25:$P$25,J1996)/L1996/MIN(H1996,130)/BaseInfo!$C$6*1000000/3600-IF(I1996&lt;0.1,BaseInfo!$C$15/MIN(H1996,130)*3600,0)</f>
        <v>199.71214521086839</v>
      </c>
    </row>
    <row r="1997" spans="1:13" x14ac:dyDescent="0.25">
      <c r="A1997" s="1">
        <v>3</v>
      </c>
      <c r="B1997" s="1">
        <v>25</v>
      </c>
      <c r="C1997" s="1">
        <v>4</v>
      </c>
      <c r="D1997" s="5">
        <f>DATE(BaseInfo!$C$8,A1997,B1997)+TIME(C1997-1,0,0) + TIME(BaseInfo!$C$12,BaseInfo!$C$13,0)</f>
        <v>44645.354166666664</v>
      </c>
      <c r="E1997" s="2">
        <f t="shared" si="126"/>
        <v>0</v>
      </c>
      <c r="F1997" s="2">
        <v>0.22700000000000001</v>
      </c>
      <c r="G1997" s="2">
        <v>0.67400000000000004</v>
      </c>
      <c r="H1997" s="1">
        <v>131.029</v>
      </c>
      <c r="I1997" s="4">
        <v>0</v>
      </c>
      <c r="J1997" s="11">
        <f t="shared" si="124"/>
        <v>3</v>
      </c>
      <c r="K1997" s="11">
        <f t="shared" si="125"/>
        <v>9</v>
      </c>
      <c r="L1997" s="12">
        <f t="shared" si="127"/>
        <v>0.71119969066359978</v>
      </c>
      <c r="M1997" s="13" cm="1">
        <f t="array" ref="M1997">BaseInfo!$C$10*(1-E1997)*INDEX(BaseInfo!$E$21:$AB$21,K1997)*INDEX(BaseInfo!$E$25:$P$25,J1997)/L1997/MIN(H1997,130)/BaseInfo!$C$6*1000000/3600-IF(I1997&lt;0.1,BaseInfo!$C$15/MIN(H1997,130)*3600,0)</f>
        <v>241.99285023685781</v>
      </c>
    </row>
    <row r="1998" spans="1:13" x14ac:dyDescent="0.25">
      <c r="A1998" s="1">
        <v>3</v>
      </c>
      <c r="B1998" s="1">
        <v>25</v>
      </c>
      <c r="C1998" s="1">
        <v>5</v>
      </c>
      <c r="D1998" s="5">
        <f>DATE(BaseInfo!$C$8,A1998,B1998)+TIME(C1998-1,0,0) + TIME(BaseInfo!$C$12,BaseInfo!$C$13,0)</f>
        <v>44645.395833333328</v>
      </c>
      <c r="E1998" s="2">
        <f t="shared" si="126"/>
        <v>0</v>
      </c>
      <c r="F1998" s="2">
        <v>0.108</v>
      </c>
      <c r="G1998" s="2">
        <v>1.1870000000000001</v>
      </c>
      <c r="H1998" s="1">
        <v>231.71799999999999</v>
      </c>
      <c r="I1998" s="4">
        <v>0</v>
      </c>
      <c r="J1998" s="11">
        <f t="shared" si="124"/>
        <v>3</v>
      </c>
      <c r="K1998" s="11">
        <f t="shared" si="125"/>
        <v>10</v>
      </c>
      <c r="L1998" s="12">
        <f t="shared" si="127"/>
        <v>1.1919031000882581</v>
      </c>
      <c r="M1998" s="13" cm="1">
        <f t="array" ref="M1998">BaseInfo!$C$10*(1-E1998)*INDEX(BaseInfo!$E$21:$AB$21,K1998)*INDEX(BaseInfo!$E$25:$P$25,J1998)/L1998/MIN(H1998,130)/BaseInfo!$C$6*1000000/3600-IF(I1998&lt;0.1,BaseInfo!$C$15/MIN(H1998,130)*3600,0)</f>
        <v>165.74735574447087</v>
      </c>
    </row>
    <row r="1999" spans="1:13" x14ac:dyDescent="0.25">
      <c r="A1999" s="1">
        <v>3</v>
      </c>
      <c r="B1999" s="1">
        <v>25</v>
      </c>
      <c r="C1999" s="1">
        <v>6</v>
      </c>
      <c r="D1999" s="5">
        <f>DATE(BaseInfo!$C$8,A1999,B1999)+TIME(C1999-1,0,0) + TIME(BaseInfo!$C$12,BaseInfo!$C$13,0)</f>
        <v>44645.4375</v>
      </c>
      <c r="E1999" s="2">
        <f t="shared" si="126"/>
        <v>0</v>
      </c>
      <c r="F1999" s="2">
        <v>-4.2000000000000003E-2</v>
      </c>
      <c r="G1999" s="2">
        <v>1.5189999999999999</v>
      </c>
      <c r="H1999" s="1">
        <v>422.74599999999998</v>
      </c>
      <c r="I1999" s="4">
        <v>0</v>
      </c>
      <c r="J1999" s="11">
        <f t="shared" si="124"/>
        <v>3</v>
      </c>
      <c r="K1999" s="11">
        <f t="shared" si="125"/>
        <v>11</v>
      </c>
      <c r="L1999" s="12">
        <f t="shared" si="127"/>
        <v>1.5195805342264685</v>
      </c>
      <c r="M1999" s="13" cm="1">
        <f t="array" ref="M1999">BaseInfo!$C$10*(1-E1999)*INDEX(BaseInfo!$E$21:$AB$21,K1999)*INDEX(BaseInfo!$E$25:$P$25,J1999)/L1999/MIN(H1999,130)/BaseInfo!$C$6*1000000/3600-IF(I1999&lt;0.1,BaseInfo!$C$15/MIN(H1999,130)*3600,0)</f>
        <v>102.97334087233928</v>
      </c>
    </row>
    <row r="2000" spans="1:13" x14ac:dyDescent="0.25">
      <c r="A2000" s="1">
        <v>3</v>
      </c>
      <c r="B2000" s="1">
        <v>25</v>
      </c>
      <c r="C2000" s="1">
        <v>7</v>
      </c>
      <c r="D2000" s="5">
        <f>DATE(BaseInfo!$C$8,A2000,B2000)+TIME(C2000-1,0,0) + TIME(BaseInfo!$C$12,BaseInfo!$C$13,0)</f>
        <v>44645.479166666664</v>
      </c>
      <c r="E2000" s="2">
        <f t="shared" si="126"/>
        <v>0</v>
      </c>
      <c r="F2000" s="2">
        <v>-0.124</v>
      </c>
      <c r="G2000" s="2">
        <v>1.294</v>
      </c>
      <c r="H2000" s="1">
        <v>748.50199999999995</v>
      </c>
      <c r="I2000" s="4">
        <v>0</v>
      </c>
      <c r="J2000" s="11">
        <f t="shared" si="124"/>
        <v>3</v>
      </c>
      <c r="K2000" s="11">
        <f t="shared" si="125"/>
        <v>12</v>
      </c>
      <c r="L2000" s="12">
        <f t="shared" si="127"/>
        <v>1.2999276902966566</v>
      </c>
      <c r="M2000" s="13" cm="1">
        <f t="array" ref="M2000">BaseInfo!$C$10*(1-E2000)*INDEX(BaseInfo!$E$21:$AB$21,K2000)*INDEX(BaseInfo!$E$25:$P$25,J2000)/L2000/MIN(H2000,130)/BaseInfo!$C$6*1000000/3600-IF(I2000&lt;0.1,BaseInfo!$C$15/MIN(H2000,130)*3600,0)</f>
        <v>100.23928956681698</v>
      </c>
    </row>
    <row r="2001" spans="1:13" x14ac:dyDescent="0.25">
      <c r="A2001" s="1">
        <v>3</v>
      </c>
      <c r="B2001" s="1">
        <v>25</v>
      </c>
      <c r="C2001" s="1">
        <v>8</v>
      </c>
      <c r="D2001" s="5">
        <f>DATE(BaseInfo!$C$8,A2001,B2001)+TIME(C2001-1,0,0) + TIME(BaseInfo!$C$12,BaseInfo!$C$13,0)</f>
        <v>44645.520833333328</v>
      </c>
      <c r="E2001" s="2">
        <f t="shared" si="126"/>
        <v>0</v>
      </c>
      <c r="F2001" s="2">
        <v>-0.02</v>
      </c>
      <c r="G2001" s="2">
        <v>0.72299999999999998</v>
      </c>
      <c r="H2001" s="1">
        <v>1326.1130000000001</v>
      </c>
      <c r="I2001" s="4">
        <v>0</v>
      </c>
      <c r="J2001" s="11">
        <f t="shared" si="124"/>
        <v>3</v>
      </c>
      <c r="K2001" s="11">
        <f t="shared" si="125"/>
        <v>13</v>
      </c>
      <c r="L2001" s="12">
        <f t="shared" si="127"/>
        <v>0.72327657227370501</v>
      </c>
      <c r="M2001" s="13" cm="1">
        <f t="array" ref="M2001">BaseInfo!$C$10*(1-E2001)*INDEX(BaseInfo!$E$21:$AB$21,K2001)*INDEX(BaseInfo!$E$25:$P$25,J2001)/L2001/MIN(H2001,130)/BaseInfo!$C$6*1000000/3600-IF(I2001&lt;0.1,BaseInfo!$C$15/MIN(H2001,130)*3600,0)</f>
        <v>182.36551996709258</v>
      </c>
    </row>
    <row r="2002" spans="1:13" x14ac:dyDescent="0.25">
      <c r="A2002" s="1">
        <v>3</v>
      </c>
      <c r="B2002" s="1">
        <v>25</v>
      </c>
      <c r="C2002" s="1">
        <v>9</v>
      </c>
      <c r="D2002" s="5">
        <f>DATE(BaseInfo!$C$8,A2002,B2002)+TIME(C2002-1,0,0) + TIME(BaseInfo!$C$12,BaseInfo!$C$13,0)</f>
        <v>44645.5625</v>
      </c>
      <c r="E2002" s="2">
        <f t="shared" si="126"/>
        <v>0</v>
      </c>
      <c r="F2002" s="2">
        <v>-1.4999999999999999E-2</v>
      </c>
      <c r="G2002" s="2">
        <v>-0.80100000000000005</v>
      </c>
      <c r="H2002" s="1">
        <v>2168.8789999999999</v>
      </c>
      <c r="I2002" s="4">
        <v>0</v>
      </c>
      <c r="J2002" s="11">
        <f t="shared" si="124"/>
        <v>3</v>
      </c>
      <c r="K2002" s="11">
        <f t="shared" si="125"/>
        <v>14</v>
      </c>
      <c r="L2002" s="12">
        <f t="shared" si="127"/>
        <v>0.80114043712697469</v>
      </c>
      <c r="M2002" s="13" cm="1">
        <f t="array" ref="M2002">BaseInfo!$C$10*(1-E2002)*INDEX(BaseInfo!$E$21:$AB$21,K2002)*INDEX(BaseInfo!$E$25:$P$25,J2002)/L2002/MIN(H2002,130)/BaseInfo!$C$6*1000000/3600-IF(I2002&lt;0.1,BaseInfo!$C$15/MIN(H2002,130)*3600,0)</f>
        <v>164.37203649910964</v>
      </c>
    </row>
    <row r="2003" spans="1:13" x14ac:dyDescent="0.25">
      <c r="A2003" s="1">
        <v>3</v>
      </c>
      <c r="B2003" s="1">
        <v>25</v>
      </c>
      <c r="C2003" s="1">
        <v>10</v>
      </c>
      <c r="D2003" s="5">
        <f>DATE(BaseInfo!$C$8,A2003,B2003)+TIME(C2003-1,0,0) + TIME(BaseInfo!$C$12,BaseInfo!$C$13,0)</f>
        <v>44645.604166666664</v>
      </c>
      <c r="E2003" s="2">
        <f t="shared" si="126"/>
        <v>0</v>
      </c>
      <c r="F2003" s="2">
        <v>-8.0000000000000002E-3</v>
      </c>
      <c r="G2003" s="2">
        <v>-1.1020000000000001</v>
      </c>
      <c r="H2003" s="1">
        <v>2357.6210000000001</v>
      </c>
      <c r="I2003" s="4">
        <v>0</v>
      </c>
      <c r="J2003" s="11">
        <f t="shared" si="124"/>
        <v>3</v>
      </c>
      <c r="K2003" s="11">
        <f t="shared" si="125"/>
        <v>15</v>
      </c>
      <c r="L2003" s="12">
        <f t="shared" si="127"/>
        <v>1.1020290377299504</v>
      </c>
      <c r="M2003" s="13" cm="1">
        <f t="array" ref="M2003">BaseInfo!$C$10*(1-E2003)*INDEX(BaseInfo!$E$21:$AB$21,K2003)*INDEX(BaseInfo!$E$25:$P$25,J2003)/L2003/MIN(H2003,130)/BaseInfo!$C$6*1000000/3600-IF(I2003&lt;0.1,BaseInfo!$C$15/MIN(H2003,130)*3600,0)</f>
        <v>118.73721174442603</v>
      </c>
    </row>
    <row r="2004" spans="1:13" x14ac:dyDescent="0.25">
      <c r="A2004" s="1">
        <v>3</v>
      </c>
      <c r="B2004" s="1">
        <v>25</v>
      </c>
      <c r="C2004" s="1">
        <v>11</v>
      </c>
      <c r="D2004" s="5">
        <f>DATE(BaseInfo!$C$8,A2004,B2004)+TIME(C2004-1,0,0) + TIME(BaseInfo!$C$12,BaseInfo!$C$13,0)</f>
        <v>44645.645833333328</v>
      </c>
      <c r="E2004" s="2">
        <f t="shared" si="126"/>
        <v>0</v>
      </c>
      <c r="F2004" s="2">
        <v>-0.01</v>
      </c>
      <c r="G2004" s="2">
        <v>-1.121</v>
      </c>
      <c r="H2004" s="1">
        <v>2284.683</v>
      </c>
      <c r="I2004" s="4">
        <v>0</v>
      </c>
      <c r="J2004" s="11">
        <f t="shared" si="124"/>
        <v>3</v>
      </c>
      <c r="K2004" s="11">
        <f t="shared" si="125"/>
        <v>16</v>
      </c>
      <c r="L2004" s="12">
        <f t="shared" si="127"/>
        <v>1.1210446021456952</v>
      </c>
      <c r="M2004" s="13" cm="1">
        <f t="array" ref="M2004">BaseInfo!$C$10*(1-E2004)*INDEX(BaseInfo!$E$21:$AB$21,K2004)*INDEX(BaseInfo!$E$25:$P$25,J2004)/L2004/MIN(H2004,130)/BaseInfo!$C$6*1000000/3600-IF(I2004&lt;0.1,BaseInfo!$C$15/MIN(H2004,130)*3600,0)</f>
        <v>140.5652567239747</v>
      </c>
    </row>
    <row r="2005" spans="1:13" x14ac:dyDescent="0.25">
      <c r="A2005" s="1">
        <v>3</v>
      </c>
      <c r="B2005" s="1">
        <v>25</v>
      </c>
      <c r="C2005" s="1">
        <v>12</v>
      </c>
      <c r="D2005" s="5">
        <f>DATE(BaseInfo!$C$8,A2005,B2005)+TIME(C2005-1,0,0) + TIME(BaseInfo!$C$12,BaseInfo!$C$13,0)</f>
        <v>44645.6875</v>
      </c>
      <c r="E2005" s="2">
        <f t="shared" si="126"/>
        <v>0</v>
      </c>
      <c r="F2005" s="2">
        <v>-1.6E-2</v>
      </c>
      <c r="G2005" s="2">
        <v>-1.1539999999999999</v>
      </c>
      <c r="H2005" s="1">
        <v>1610.21</v>
      </c>
      <c r="I2005" s="4">
        <v>0</v>
      </c>
      <c r="J2005" s="11">
        <f t="shared" si="124"/>
        <v>3</v>
      </c>
      <c r="K2005" s="11">
        <f t="shared" si="125"/>
        <v>17</v>
      </c>
      <c r="L2005" s="12">
        <f t="shared" si="127"/>
        <v>1.1541109132141503</v>
      </c>
      <c r="M2005" s="13" cm="1">
        <f t="array" ref="M2005">BaseInfo!$C$10*(1-E2005)*INDEX(BaseInfo!$E$21:$AB$21,K2005)*INDEX(BaseInfo!$E$25:$P$25,J2005)/L2005/MIN(H2005,130)/BaseInfo!$C$6*1000000/3600-IF(I2005&lt;0.1,BaseInfo!$C$15/MIN(H2005,130)*3600,0)</f>
        <v>171.2655518346337</v>
      </c>
    </row>
    <row r="2006" spans="1:13" x14ac:dyDescent="0.25">
      <c r="A2006" s="1">
        <v>3</v>
      </c>
      <c r="B2006" s="1">
        <v>25</v>
      </c>
      <c r="C2006" s="1">
        <v>13</v>
      </c>
      <c r="D2006" s="5">
        <f>DATE(BaseInfo!$C$8,A2006,B2006)+TIME(C2006-1,0,0) + TIME(BaseInfo!$C$12,BaseInfo!$C$13,0)</f>
        <v>44645.729166666664</v>
      </c>
      <c r="E2006" s="2">
        <f t="shared" si="126"/>
        <v>0</v>
      </c>
      <c r="F2006" s="2">
        <v>-0.21</v>
      </c>
      <c r="G2006" s="2">
        <v>-1.5409999999999999</v>
      </c>
      <c r="H2006" s="1">
        <v>96.043999999999997</v>
      </c>
      <c r="I2006" s="4">
        <v>0</v>
      </c>
      <c r="J2006" s="11">
        <f t="shared" si="124"/>
        <v>3</v>
      </c>
      <c r="K2006" s="11">
        <f t="shared" si="125"/>
        <v>18</v>
      </c>
      <c r="L2006" s="12">
        <f t="shared" si="127"/>
        <v>1.5552430678193039</v>
      </c>
      <c r="M2006" s="13" cm="1">
        <f t="array" ref="M2006">BaseInfo!$C$10*(1-E2006)*INDEX(BaseInfo!$E$21:$AB$21,K2006)*INDEX(BaseInfo!$E$25:$P$25,J2006)/L2006/MIN(H2006,130)/BaseInfo!$C$6*1000000/3600-IF(I2006&lt;0.1,BaseInfo!$C$15/MIN(H2006,130)*3600,0)</f>
        <v>171.05856588804062</v>
      </c>
    </row>
    <row r="2007" spans="1:13" x14ac:dyDescent="0.25">
      <c r="A2007" s="1">
        <v>3</v>
      </c>
      <c r="B2007" s="1">
        <v>25</v>
      </c>
      <c r="C2007" s="1">
        <v>14</v>
      </c>
      <c r="D2007" s="5">
        <f>DATE(BaseInfo!$C$8,A2007,B2007)+TIME(C2007-1,0,0) + TIME(BaseInfo!$C$12,BaseInfo!$C$13,0)</f>
        <v>44645.770833333328</v>
      </c>
      <c r="E2007" s="2">
        <f t="shared" si="126"/>
        <v>0</v>
      </c>
      <c r="F2007" s="2">
        <v>2.8650000000000002</v>
      </c>
      <c r="G2007" s="2">
        <v>1.389</v>
      </c>
      <c r="H2007" s="1">
        <v>65.13</v>
      </c>
      <c r="I2007" s="4">
        <v>0</v>
      </c>
      <c r="J2007" s="11">
        <f t="shared" si="124"/>
        <v>3</v>
      </c>
      <c r="K2007" s="11">
        <f t="shared" si="125"/>
        <v>19</v>
      </c>
      <c r="L2007" s="12">
        <f t="shared" si="127"/>
        <v>3.183951318723325</v>
      </c>
      <c r="M2007" s="13" cm="1">
        <f t="array" ref="M2007">BaseInfo!$C$10*(1-E2007)*INDEX(BaseInfo!$E$21:$AB$21,K2007)*INDEX(BaseInfo!$E$25:$P$25,J2007)/L2007/MIN(H2007,130)/BaseInfo!$C$6*1000000/3600-IF(I2007&lt;0.1,BaseInfo!$C$15/MIN(H2007,130)*3600,0)</f>
        <v>120.38816970830912</v>
      </c>
    </row>
    <row r="2008" spans="1:13" x14ac:dyDescent="0.25">
      <c r="A2008" s="1">
        <v>3</v>
      </c>
      <c r="B2008" s="1">
        <v>25</v>
      </c>
      <c r="C2008" s="1">
        <v>15</v>
      </c>
      <c r="D2008" s="5">
        <f>DATE(BaseInfo!$C$8,A2008,B2008)+TIME(C2008-1,0,0) + TIME(BaseInfo!$C$12,BaseInfo!$C$13,0)</f>
        <v>44645.8125</v>
      </c>
      <c r="E2008" s="2">
        <f t="shared" si="126"/>
        <v>0</v>
      </c>
      <c r="F2008" s="2">
        <v>3.4870000000000001</v>
      </c>
      <c r="G2008" s="2">
        <v>1.7929999999999999</v>
      </c>
      <c r="H2008" s="1">
        <v>55.13</v>
      </c>
      <c r="I2008" s="4">
        <v>0</v>
      </c>
      <c r="J2008" s="11">
        <f t="shared" si="124"/>
        <v>3</v>
      </c>
      <c r="K2008" s="11">
        <f t="shared" si="125"/>
        <v>20</v>
      </c>
      <c r="L2008" s="12">
        <f t="shared" si="127"/>
        <v>3.920971563273572</v>
      </c>
      <c r="M2008" s="13" cm="1">
        <f t="array" ref="M2008">BaseInfo!$C$10*(1-E2008)*INDEX(BaseInfo!$E$21:$AB$21,K2008)*INDEX(BaseInfo!$E$25:$P$25,J2008)/L2008/MIN(H2008,130)/BaseInfo!$C$6*1000000/3600-IF(I2008&lt;0.1,BaseInfo!$C$15/MIN(H2008,130)*3600,0)</f>
        <v>98.158091007746592</v>
      </c>
    </row>
    <row r="2009" spans="1:13" x14ac:dyDescent="0.25">
      <c r="A2009" s="1">
        <v>3</v>
      </c>
      <c r="B2009" s="1">
        <v>25</v>
      </c>
      <c r="C2009" s="1">
        <v>16</v>
      </c>
      <c r="D2009" s="5">
        <f>DATE(BaseInfo!$C$8,A2009,B2009)+TIME(C2009-1,0,0) + TIME(BaseInfo!$C$12,BaseInfo!$C$13,0)</f>
        <v>44645.854166666664</v>
      </c>
      <c r="E2009" s="2">
        <f t="shared" si="126"/>
        <v>0</v>
      </c>
      <c r="F2009" s="2">
        <v>3.4980000000000002</v>
      </c>
      <c r="G2009" s="2">
        <v>1.355</v>
      </c>
      <c r="H2009" s="1">
        <v>46.625</v>
      </c>
      <c r="I2009" s="4">
        <v>0</v>
      </c>
      <c r="J2009" s="11">
        <f t="shared" si="124"/>
        <v>3</v>
      </c>
      <c r="K2009" s="11">
        <f t="shared" si="125"/>
        <v>21</v>
      </c>
      <c r="L2009" s="12">
        <f t="shared" si="127"/>
        <v>3.7512703181722324</v>
      </c>
      <c r="M2009" s="13" cm="1">
        <f t="array" ref="M2009">BaseInfo!$C$10*(1-E2009)*INDEX(BaseInfo!$E$21:$AB$21,K2009)*INDEX(BaseInfo!$E$25:$P$25,J2009)/L2009/MIN(H2009,130)/BaseInfo!$C$6*1000000/3600-IF(I2009&lt;0.1,BaseInfo!$C$15/MIN(H2009,130)*3600,0)</f>
        <v>91.805265096989942</v>
      </c>
    </row>
    <row r="2010" spans="1:13" x14ac:dyDescent="0.25">
      <c r="A2010" s="1">
        <v>3</v>
      </c>
      <c r="B2010" s="1">
        <v>25</v>
      </c>
      <c r="C2010" s="1">
        <v>17</v>
      </c>
      <c r="D2010" s="5">
        <f>DATE(BaseInfo!$C$8,A2010,B2010)+TIME(C2010-1,0,0) + TIME(BaseInfo!$C$12,BaseInfo!$C$13,0)</f>
        <v>44645.895833333328</v>
      </c>
      <c r="E2010" s="2">
        <f t="shared" si="126"/>
        <v>0</v>
      </c>
      <c r="F2010" s="2">
        <v>2.875</v>
      </c>
      <c r="G2010" s="2">
        <v>1.151</v>
      </c>
      <c r="H2010" s="1">
        <v>42.225999999999999</v>
      </c>
      <c r="I2010" s="4">
        <v>0</v>
      </c>
      <c r="J2010" s="11">
        <f t="shared" si="124"/>
        <v>3</v>
      </c>
      <c r="K2010" s="11">
        <f t="shared" si="125"/>
        <v>22</v>
      </c>
      <c r="L2010" s="12">
        <f t="shared" si="127"/>
        <v>3.0968412939638998</v>
      </c>
      <c r="M2010" s="13" cm="1">
        <f t="array" ref="M2010">BaseInfo!$C$10*(1-E2010)*INDEX(BaseInfo!$E$21:$AB$21,K2010)*INDEX(BaseInfo!$E$25:$P$25,J2010)/L2010/MIN(H2010,130)/BaseInfo!$C$6*1000000/3600-IF(I2010&lt;0.1,BaseInfo!$C$15/MIN(H2010,130)*3600,0)</f>
        <v>84.657051166712222</v>
      </c>
    </row>
    <row r="2011" spans="1:13" x14ac:dyDescent="0.25">
      <c r="A2011" s="1">
        <v>3</v>
      </c>
      <c r="B2011" s="1">
        <v>25</v>
      </c>
      <c r="C2011" s="1">
        <v>18</v>
      </c>
      <c r="D2011" s="5">
        <f>DATE(BaseInfo!$C$8,A2011,B2011)+TIME(C2011-1,0,0) + TIME(BaseInfo!$C$12,BaseInfo!$C$13,0)</f>
        <v>44645.9375</v>
      </c>
      <c r="E2011" s="2">
        <f t="shared" si="126"/>
        <v>0</v>
      </c>
      <c r="F2011" s="2">
        <v>2.6720000000000002</v>
      </c>
      <c r="G2011" s="2">
        <v>0.85299999999999998</v>
      </c>
      <c r="H2011" s="1">
        <v>38.393000000000001</v>
      </c>
      <c r="I2011" s="4">
        <v>0</v>
      </c>
      <c r="J2011" s="11">
        <f t="shared" si="124"/>
        <v>3</v>
      </c>
      <c r="K2011" s="11">
        <f t="shared" si="125"/>
        <v>23</v>
      </c>
      <c r="L2011" s="12">
        <f t="shared" si="127"/>
        <v>2.8048516894837774</v>
      </c>
      <c r="M2011" s="13" cm="1">
        <f t="array" ref="M2011">BaseInfo!$C$10*(1-E2011)*INDEX(BaseInfo!$E$21:$AB$21,K2011)*INDEX(BaseInfo!$E$25:$P$25,J2011)/L2011/MIN(H2011,130)/BaseInfo!$C$6*1000000/3600-IF(I2011&lt;0.1,BaseInfo!$C$15/MIN(H2011,130)*3600,0)</f>
        <v>39.118071391282498</v>
      </c>
    </row>
    <row r="2012" spans="1:13" x14ac:dyDescent="0.25">
      <c r="A2012" s="1">
        <v>3</v>
      </c>
      <c r="B2012" s="1">
        <v>25</v>
      </c>
      <c r="C2012" s="1">
        <v>19</v>
      </c>
      <c r="D2012" s="5">
        <f>DATE(BaseInfo!$C$8,A2012,B2012)+TIME(C2012-1,0,0) + TIME(BaseInfo!$C$12,BaseInfo!$C$13,0)</f>
        <v>44645.979166666664</v>
      </c>
      <c r="E2012" s="2">
        <f t="shared" si="126"/>
        <v>0</v>
      </c>
      <c r="F2012" s="2">
        <v>2.452</v>
      </c>
      <c r="G2012" s="2">
        <v>1.02</v>
      </c>
      <c r="H2012" s="1">
        <v>37.863</v>
      </c>
      <c r="I2012" s="4">
        <v>0</v>
      </c>
      <c r="J2012" s="11">
        <f t="shared" si="124"/>
        <v>3</v>
      </c>
      <c r="K2012" s="11">
        <f t="shared" si="125"/>
        <v>24</v>
      </c>
      <c r="L2012" s="12">
        <f t="shared" si="127"/>
        <v>2.6556927533131538</v>
      </c>
      <c r="M2012" s="13" cm="1">
        <f t="array" ref="M2012">BaseInfo!$C$10*(1-E2012)*INDEX(BaseInfo!$E$21:$AB$21,K2012)*INDEX(BaseInfo!$E$25:$P$25,J2012)/L2012/MIN(H2012,130)/BaseInfo!$C$6*1000000/3600-IF(I2012&lt;0.1,BaseInfo!$C$15/MIN(H2012,130)*3600,0)</f>
        <v>7.8038617935797028</v>
      </c>
    </row>
    <row r="2013" spans="1:13" x14ac:dyDescent="0.25">
      <c r="A2013" s="1">
        <v>3</v>
      </c>
      <c r="B2013" s="1">
        <v>25</v>
      </c>
      <c r="C2013" s="1">
        <v>20</v>
      </c>
      <c r="D2013" s="5">
        <f>DATE(BaseInfo!$C$8,A2013,B2013)+TIME(C2013-1,0,0) + TIME(BaseInfo!$C$12,BaseInfo!$C$13,0)</f>
        <v>44646.020833333328</v>
      </c>
      <c r="E2013" s="2">
        <f t="shared" si="126"/>
        <v>0</v>
      </c>
      <c r="F2013" s="2">
        <v>2.3380000000000001</v>
      </c>
      <c r="G2013" s="2">
        <v>1.242</v>
      </c>
      <c r="H2013" s="1">
        <v>37.618000000000002</v>
      </c>
      <c r="I2013" s="4">
        <v>0</v>
      </c>
      <c r="J2013" s="11">
        <f t="shared" si="124"/>
        <v>3</v>
      </c>
      <c r="K2013" s="11">
        <f t="shared" si="125"/>
        <v>1</v>
      </c>
      <c r="L2013" s="12">
        <f t="shared" si="127"/>
        <v>2.6474153433112835</v>
      </c>
      <c r="M2013" s="13" cm="1">
        <f t="array" ref="M2013">BaseInfo!$C$10*(1-E2013)*INDEX(BaseInfo!$E$21:$AB$21,K2013)*INDEX(BaseInfo!$E$25:$P$25,J2013)/L2013/MIN(H2013,130)/BaseInfo!$C$6*1000000/3600-IF(I2013&lt;0.1,BaseInfo!$C$15/MIN(H2013,130)*3600,0)</f>
        <v>7.909166774115036</v>
      </c>
    </row>
    <row r="2014" spans="1:13" x14ac:dyDescent="0.25">
      <c r="A2014" s="1">
        <v>3</v>
      </c>
      <c r="B2014" s="1">
        <v>25</v>
      </c>
      <c r="C2014" s="1">
        <v>21</v>
      </c>
      <c r="D2014" s="5">
        <f>DATE(BaseInfo!$C$8,A2014,B2014)+TIME(C2014-1,0,0) + TIME(BaseInfo!$C$12,BaseInfo!$C$13,0)</f>
        <v>44646.0625</v>
      </c>
      <c r="E2014" s="2">
        <f t="shared" si="126"/>
        <v>0</v>
      </c>
      <c r="F2014" s="2">
        <v>2.2290000000000001</v>
      </c>
      <c r="G2014" s="2">
        <v>1.169</v>
      </c>
      <c r="H2014" s="1">
        <v>36.942999999999998</v>
      </c>
      <c r="I2014" s="4">
        <v>0</v>
      </c>
      <c r="J2014" s="11">
        <f t="shared" si="124"/>
        <v>3</v>
      </c>
      <c r="K2014" s="11">
        <f t="shared" si="125"/>
        <v>2</v>
      </c>
      <c r="L2014" s="12">
        <f t="shared" si="127"/>
        <v>2.5169429870380458</v>
      </c>
      <c r="M2014" s="13" cm="1">
        <f t="array" ref="M2014">BaseInfo!$C$10*(1-E2014)*INDEX(BaseInfo!$E$21:$AB$21,K2014)*INDEX(BaseInfo!$E$25:$P$25,J2014)/L2014/MIN(H2014,130)/BaseInfo!$C$6*1000000/3600-IF(I2014&lt;0.1,BaseInfo!$C$15/MIN(H2014,130)*3600,0)</f>
        <v>8.9763061503341124</v>
      </c>
    </row>
    <row r="2015" spans="1:13" x14ac:dyDescent="0.25">
      <c r="A2015" s="1">
        <v>3</v>
      </c>
      <c r="B2015" s="1">
        <v>25</v>
      </c>
      <c r="C2015" s="1">
        <v>22</v>
      </c>
      <c r="D2015" s="5">
        <f>DATE(BaseInfo!$C$8,A2015,B2015)+TIME(C2015-1,0,0) + TIME(BaseInfo!$C$12,BaseInfo!$C$13,0)</f>
        <v>44646.104166666664</v>
      </c>
      <c r="E2015" s="2">
        <f t="shared" si="126"/>
        <v>0</v>
      </c>
      <c r="F2015" s="2">
        <v>2.028</v>
      </c>
      <c r="G2015" s="2">
        <v>0.94</v>
      </c>
      <c r="H2015" s="1">
        <v>36.89</v>
      </c>
      <c r="I2015" s="4">
        <v>0</v>
      </c>
      <c r="J2015" s="11">
        <f t="shared" si="124"/>
        <v>3</v>
      </c>
      <c r="K2015" s="11">
        <f t="shared" si="125"/>
        <v>3</v>
      </c>
      <c r="L2015" s="12">
        <f t="shared" si="127"/>
        <v>2.2352592690781981</v>
      </c>
      <c r="M2015" s="13" cm="1">
        <f t="array" ref="M2015">BaseInfo!$C$10*(1-E2015)*INDEX(BaseInfo!$E$21:$AB$21,K2015)*INDEX(BaseInfo!$E$25:$P$25,J2015)/L2015/MIN(H2015,130)/BaseInfo!$C$6*1000000/3600-IF(I2015&lt;0.1,BaseInfo!$C$15/MIN(H2015,130)*3600,0)</f>
        <v>11.351787770498277</v>
      </c>
    </row>
    <row r="2016" spans="1:13" x14ac:dyDescent="0.25">
      <c r="A2016" s="1">
        <v>3</v>
      </c>
      <c r="B2016" s="1">
        <v>25</v>
      </c>
      <c r="C2016" s="1">
        <v>23</v>
      </c>
      <c r="D2016" s="5">
        <f>DATE(BaseInfo!$C$8,A2016,B2016)+TIME(C2016-1,0,0) + TIME(BaseInfo!$C$12,BaseInfo!$C$13,0)</f>
        <v>44646.145833333328</v>
      </c>
      <c r="E2016" s="2">
        <f t="shared" si="126"/>
        <v>0</v>
      </c>
      <c r="F2016" s="2">
        <v>1.738</v>
      </c>
      <c r="G2016" s="2">
        <v>0.81899999999999995</v>
      </c>
      <c r="H2016" s="1">
        <v>36.787999999999997</v>
      </c>
      <c r="I2016" s="4">
        <v>0</v>
      </c>
      <c r="J2016" s="11">
        <f t="shared" si="124"/>
        <v>3</v>
      </c>
      <c r="K2016" s="11">
        <f t="shared" si="125"/>
        <v>4</v>
      </c>
      <c r="L2016" s="12">
        <f t="shared" si="127"/>
        <v>1.9213029433173727</v>
      </c>
      <c r="M2016" s="13" cm="1">
        <f t="array" ref="M2016">BaseInfo!$C$10*(1-E2016)*INDEX(BaseInfo!$E$21:$AB$21,K2016)*INDEX(BaseInfo!$E$25:$P$25,J2016)/L2016/MIN(H2016,130)/BaseInfo!$C$6*1000000/3600-IF(I2016&lt;0.1,BaseInfo!$C$15/MIN(H2016,130)*3600,0)</f>
        <v>14.84245690204898</v>
      </c>
    </row>
    <row r="2017" spans="1:13" x14ac:dyDescent="0.25">
      <c r="A2017" s="1">
        <v>3</v>
      </c>
      <c r="B2017" s="1">
        <v>25</v>
      </c>
      <c r="C2017" s="1">
        <v>24</v>
      </c>
      <c r="D2017" s="5">
        <f>DATE(BaseInfo!$C$8,A2017,B2017)+TIME(C2017-1,0,0) + TIME(BaseInfo!$C$12,BaseInfo!$C$13,0)</f>
        <v>44646.1875</v>
      </c>
      <c r="E2017" s="2">
        <f t="shared" si="126"/>
        <v>0</v>
      </c>
      <c r="F2017" s="2">
        <v>1.4039999999999999</v>
      </c>
      <c r="G2017" s="2">
        <v>0.79</v>
      </c>
      <c r="H2017" s="1">
        <v>36.671999999999997</v>
      </c>
      <c r="I2017" s="4">
        <v>0</v>
      </c>
      <c r="J2017" s="11">
        <f t="shared" si="124"/>
        <v>3</v>
      </c>
      <c r="K2017" s="11">
        <f t="shared" si="125"/>
        <v>5</v>
      </c>
      <c r="L2017" s="12">
        <f t="shared" si="127"/>
        <v>1.6109984481680919</v>
      </c>
      <c r="M2017" s="13" cm="1">
        <f t="array" ref="M2017">BaseInfo!$C$10*(1-E2017)*INDEX(BaseInfo!$E$21:$AB$21,K2017)*INDEX(BaseInfo!$E$25:$P$25,J2017)/L2017/MIN(H2017,130)/BaseInfo!$C$6*1000000/3600-IF(I2017&lt;0.1,BaseInfo!$C$15/MIN(H2017,130)*3600,0)</f>
        <v>78.578150937947953</v>
      </c>
    </row>
    <row r="2018" spans="1:13" x14ac:dyDescent="0.25">
      <c r="A2018" s="1">
        <v>3</v>
      </c>
      <c r="B2018" s="1">
        <v>26</v>
      </c>
      <c r="C2018" s="1">
        <v>1</v>
      </c>
      <c r="D2018" s="5">
        <f>DATE(BaseInfo!$C$8,A2018,B2018)+TIME(C2018-1,0,0) + TIME(BaseInfo!$C$12,BaseInfo!$C$13,0)</f>
        <v>44646.229166666664</v>
      </c>
      <c r="E2018" s="2">
        <f t="shared" si="126"/>
        <v>0</v>
      </c>
      <c r="F2018" s="2">
        <v>1.0429999999999999</v>
      </c>
      <c r="G2018" s="2">
        <v>0.89600000000000002</v>
      </c>
      <c r="H2018" s="1">
        <v>36.558</v>
      </c>
      <c r="I2018" s="4">
        <v>0</v>
      </c>
      <c r="J2018" s="11">
        <f t="shared" si="124"/>
        <v>3</v>
      </c>
      <c r="K2018" s="11">
        <f t="shared" si="125"/>
        <v>6</v>
      </c>
      <c r="L2018" s="12">
        <f t="shared" si="127"/>
        <v>1.3750145453776115</v>
      </c>
      <c r="M2018" s="13" cm="1">
        <f t="array" ref="M2018">BaseInfo!$C$10*(1-E2018)*INDEX(BaseInfo!$E$21:$AB$21,K2018)*INDEX(BaseInfo!$E$25:$P$25,J2018)/L2018/MIN(H2018,130)/BaseInfo!$C$6*1000000/3600-IF(I2018&lt;0.1,BaseInfo!$C$15/MIN(H2018,130)*3600,0)</f>
        <v>163.30003618199132</v>
      </c>
    </row>
    <row r="2019" spans="1:13" x14ac:dyDescent="0.25">
      <c r="A2019" s="1">
        <v>3</v>
      </c>
      <c r="B2019" s="1">
        <v>26</v>
      </c>
      <c r="C2019" s="1">
        <v>2</v>
      </c>
      <c r="D2019" s="5">
        <f>DATE(BaseInfo!$C$8,A2019,B2019)+TIME(C2019-1,0,0) + TIME(BaseInfo!$C$12,BaseInfo!$C$13,0)</f>
        <v>44646.270833333328</v>
      </c>
      <c r="E2019" s="2">
        <f t="shared" si="126"/>
        <v>0</v>
      </c>
      <c r="F2019" s="2">
        <v>0.437</v>
      </c>
      <c r="G2019" s="2">
        <v>1.034</v>
      </c>
      <c r="H2019" s="1">
        <v>37.81</v>
      </c>
      <c r="I2019" s="4">
        <v>0</v>
      </c>
      <c r="J2019" s="11">
        <f t="shared" si="124"/>
        <v>3</v>
      </c>
      <c r="K2019" s="11">
        <f t="shared" si="125"/>
        <v>7</v>
      </c>
      <c r="L2019" s="12">
        <f t="shared" si="127"/>
        <v>1.1225528940767111</v>
      </c>
      <c r="M2019" s="13" cm="1">
        <f t="array" ref="M2019">BaseInfo!$C$10*(1-E2019)*INDEX(BaseInfo!$E$21:$AB$21,K2019)*INDEX(BaseInfo!$E$25:$P$25,J2019)/L2019/MIN(H2019,130)/BaseInfo!$C$6*1000000/3600-IF(I2019&lt;0.1,BaseInfo!$C$15/MIN(H2019,130)*3600,0)</f>
        <v>277.57015011709166</v>
      </c>
    </row>
    <row r="2020" spans="1:13" x14ac:dyDescent="0.25">
      <c r="A2020" s="1">
        <v>3</v>
      </c>
      <c r="B2020" s="1">
        <v>26</v>
      </c>
      <c r="C2020" s="1">
        <v>3</v>
      </c>
      <c r="D2020" s="5">
        <f>DATE(BaseInfo!$C$8,A2020,B2020)+TIME(C2020-1,0,0) + TIME(BaseInfo!$C$12,BaseInfo!$C$13,0)</f>
        <v>44646.3125</v>
      </c>
      <c r="E2020" s="2">
        <f t="shared" si="126"/>
        <v>0</v>
      </c>
      <c r="F2020" s="2">
        <v>0.316</v>
      </c>
      <c r="G2020" s="2">
        <v>1.109</v>
      </c>
      <c r="H2020" s="1">
        <v>87.497</v>
      </c>
      <c r="I2020" s="4">
        <v>0</v>
      </c>
      <c r="J2020" s="11">
        <f t="shared" si="124"/>
        <v>3</v>
      </c>
      <c r="K2020" s="11">
        <f t="shared" si="125"/>
        <v>8</v>
      </c>
      <c r="L2020" s="12">
        <f t="shared" si="127"/>
        <v>1.1531422288685815</v>
      </c>
      <c r="M2020" s="13" cm="1">
        <f t="array" ref="M2020">BaseInfo!$C$10*(1-E2020)*INDEX(BaseInfo!$E$21:$AB$21,K2020)*INDEX(BaseInfo!$E$25:$P$25,J2020)/L2020/MIN(H2020,130)/BaseInfo!$C$6*1000000/3600-IF(I2020&lt;0.1,BaseInfo!$C$15/MIN(H2020,130)*3600,0)</f>
        <v>168.41360059714225</v>
      </c>
    </row>
    <row r="2021" spans="1:13" x14ac:dyDescent="0.25">
      <c r="A2021" s="1">
        <v>3</v>
      </c>
      <c r="B2021" s="1">
        <v>26</v>
      </c>
      <c r="C2021" s="1">
        <v>4</v>
      </c>
      <c r="D2021" s="5">
        <f>DATE(BaseInfo!$C$8,A2021,B2021)+TIME(C2021-1,0,0) + TIME(BaseInfo!$C$12,BaseInfo!$C$13,0)</f>
        <v>44646.354166666664</v>
      </c>
      <c r="E2021" s="2">
        <f t="shared" si="126"/>
        <v>0</v>
      </c>
      <c r="F2021" s="2">
        <v>0.43099999999999999</v>
      </c>
      <c r="G2021" s="2">
        <v>1.4319999999999999</v>
      </c>
      <c r="H2021" s="1">
        <v>243.309</v>
      </c>
      <c r="I2021" s="4">
        <v>0</v>
      </c>
      <c r="J2021" s="11">
        <f t="shared" si="124"/>
        <v>3</v>
      </c>
      <c r="K2021" s="11">
        <f t="shared" si="125"/>
        <v>9</v>
      </c>
      <c r="L2021" s="12">
        <f t="shared" si="127"/>
        <v>1.4954547803260385</v>
      </c>
      <c r="M2021" s="13" cm="1">
        <f t="array" ref="M2021">BaseInfo!$C$10*(1-E2021)*INDEX(BaseInfo!$E$21:$AB$21,K2021)*INDEX(BaseInfo!$E$25:$P$25,J2021)/L2021/MIN(H2021,130)/BaseInfo!$C$6*1000000/3600-IF(I2021&lt;0.1,BaseInfo!$C$15/MIN(H2021,130)*3600,0)</f>
        <v>113.63329680151762</v>
      </c>
    </row>
    <row r="2022" spans="1:13" x14ac:dyDescent="0.25">
      <c r="A2022" s="1">
        <v>3</v>
      </c>
      <c r="B2022" s="1">
        <v>26</v>
      </c>
      <c r="C2022" s="1">
        <v>5</v>
      </c>
      <c r="D2022" s="5">
        <f>DATE(BaseInfo!$C$8,A2022,B2022)+TIME(C2022-1,0,0) + TIME(BaseInfo!$C$12,BaseInfo!$C$13,0)</f>
        <v>44646.395833333328</v>
      </c>
      <c r="E2022" s="2">
        <f t="shared" si="126"/>
        <v>0</v>
      </c>
      <c r="F2022" s="2">
        <v>1.45</v>
      </c>
      <c r="G2022" s="2">
        <v>1.0069999999999999</v>
      </c>
      <c r="H2022" s="1">
        <v>466.42899999999997</v>
      </c>
      <c r="I2022" s="4">
        <v>0</v>
      </c>
      <c r="J2022" s="11">
        <f t="shared" si="124"/>
        <v>3</v>
      </c>
      <c r="K2022" s="11">
        <f t="shared" si="125"/>
        <v>10</v>
      </c>
      <c r="L2022" s="12">
        <f t="shared" si="127"/>
        <v>1.7653750309778373</v>
      </c>
      <c r="M2022" s="13" cm="1">
        <f t="array" ref="M2022">BaseInfo!$C$10*(1-E2022)*INDEX(BaseInfo!$E$21:$AB$21,K2022)*INDEX(BaseInfo!$E$25:$P$25,J2022)/L2022/MIN(H2022,130)/BaseInfo!$C$6*1000000/3600-IF(I2022&lt;0.1,BaseInfo!$C$15/MIN(H2022,130)*3600,0)</f>
        <v>111.00571130113413</v>
      </c>
    </row>
    <row r="2023" spans="1:13" x14ac:dyDescent="0.25">
      <c r="A2023" s="1">
        <v>3</v>
      </c>
      <c r="B2023" s="1">
        <v>26</v>
      </c>
      <c r="C2023" s="1">
        <v>6</v>
      </c>
      <c r="D2023" s="5">
        <f>DATE(BaseInfo!$C$8,A2023,B2023)+TIME(C2023-1,0,0) + TIME(BaseInfo!$C$12,BaseInfo!$C$13,0)</f>
        <v>44646.4375</v>
      </c>
      <c r="E2023" s="2">
        <f t="shared" si="126"/>
        <v>0</v>
      </c>
      <c r="F2023" s="2">
        <v>1.639</v>
      </c>
      <c r="G2023" s="2">
        <v>0.65600000000000003</v>
      </c>
      <c r="H2023" s="1">
        <v>750.70600000000002</v>
      </c>
      <c r="I2023" s="4">
        <v>0</v>
      </c>
      <c r="J2023" s="11">
        <f t="shared" si="124"/>
        <v>3</v>
      </c>
      <c r="K2023" s="11">
        <f t="shared" si="125"/>
        <v>11</v>
      </c>
      <c r="L2023" s="12">
        <f t="shared" si="127"/>
        <v>1.7654056191142022</v>
      </c>
      <c r="M2023" s="13" cm="1">
        <f t="array" ref="M2023">BaseInfo!$C$10*(1-E2023)*INDEX(BaseInfo!$E$21:$AB$21,K2023)*INDEX(BaseInfo!$E$25:$P$25,J2023)/L2023/MIN(H2023,130)/BaseInfo!$C$6*1000000/3600-IF(I2023&lt;0.1,BaseInfo!$C$15/MIN(H2023,130)*3600,0)</f>
        <v>88.249145838294424</v>
      </c>
    </row>
    <row r="2024" spans="1:13" x14ac:dyDescent="0.25">
      <c r="A2024" s="1">
        <v>3</v>
      </c>
      <c r="B2024" s="1">
        <v>26</v>
      </c>
      <c r="C2024" s="1">
        <v>7</v>
      </c>
      <c r="D2024" s="5">
        <f>DATE(BaseInfo!$C$8,A2024,B2024)+TIME(C2024-1,0,0) + TIME(BaseInfo!$C$12,BaseInfo!$C$13,0)</f>
        <v>44646.479166666664</v>
      </c>
      <c r="E2024" s="2">
        <f t="shared" si="126"/>
        <v>0</v>
      </c>
      <c r="F2024" s="2">
        <v>1.976</v>
      </c>
      <c r="G2024" s="2">
        <v>-4.1000000000000002E-2</v>
      </c>
      <c r="H2024" s="1">
        <v>1096.9280000000001</v>
      </c>
      <c r="I2024" s="4">
        <v>0</v>
      </c>
      <c r="J2024" s="11">
        <f t="shared" si="124"/>
        <v>3</v>
      </c>
      <c r="K2024" s="11">
        <f t="shared" si="125"/>
        <v>12</v>
      </c>
      <c r="L2024" s="12">
        <f t="shared" si="127"/>
        <v>1.9764253084799335</v>
      </c>
      <c r="M2024" s="13" cm="1">
        <f t="array" ref="M2024">BaseInfo!$C$10*(1-E2024)*INDEX(BaseInfo!$E$21:$AB$21,K2024)*INDEX(BaseInfo!$E$25:$P$25,J2024)/L2024/MIN(H2024,130)/BaseInfo!$C$6*1000000/3600-IF(I2024&lt;0.1,BaseInfo!$C$15/MIN(H2024,130)*3600,0)</f>
        <v>64.981180716999319</v>
      </c>
    </row>
    <row r="2025" spans="1:13" x14ac:dyDescent="0.25">
      <c r="A2025" s="1">
        <v>3</v>
      </c>
      <c r="B2025" s="1">
        <v>26</v>
      </c>
      <c r="C2025" s="1">
        <v>8</v>
      </c>
      <c r="D2025" s="5">
        <f>DATE(BaseInfo!$C$8,A2025,B2025)+TIME(C2025-1,0,0) + TIME(BaseInfo!$C$12,BaseInfo!$C$13,0)</f>
        <v>44646.520833333328</v>
      </c>
      <c r="E2025" s="2">
        <f t="shared" si="126"/>
        <v>0</v>
      </c>
      <c r="F2025" s="2">
        <v>2.1589999999999998</v>
      </c>
      <c r="G2025" s="2">
        <v>-1.097</v>
      </c>
      <c r="H2025" s="1">
        <v>1479.0719999999999</v>
      </c>
      <c r="I2025" s="4">
        <v>0</v>
      </c>
      <c r="J2025" s="11">
        <f t="shared" si="124"/>
        <v>3</v>
      </c>
      <c r="K2025" s="11">
        <f t="shared" si="125"/>
        <v>13</v>
      </c>
      <c r="L2025" s="12">
        <f t="shared" si="127"/>
        <v>2.4217122042059414</v>
      </c>
      <c r="M2025" s="13" cm="1">
        <f t="array" ref="M2025">BaseInfo!$C$10*(1-E2025)*INDEX(BaseInfo!$E$21:$AB$21,K2025)*INDEX(BaseInfo!$E$25:$P$25,J2025)/L2025/MIN(H2025,130)/BaseInfo!$C$6*1000000/3600-IF(I2025&lt;0.1,BaseInfo!$C$15/MIN(H2025,130)*3600,0)</f>
        <v>52.523725878861356</v>
      </c>
    </row>
    <row r="2026" spans="1:13" x14ac:dyDescent="0.25">
      <c r="A2026" s="1">
        <v>3</v>
      </c>
      <c r="B2026" s="1">
        <v>26</v>
      </c>
      <c r="C2026" s="1">
        <v>9</v>
      </c>
      <c r="D2026" s="5">
        <f>DATE(BaseInfo!$C$8,A2026,B2026)+TIME(C2026-1,0,0) + TIME(BaseInfo!$C$12,BaseInfo!$C$13,0)</f>
        <v>44646.5625</v>
      </c>
      <c r="E2026" s="2">
        <f t="shared" si="126"/>
        <v>0</v>
      </c>
      <c r="F2026" s="2">
        <v>1.948</v>
      </c>
      <c r="G2026" s="2">
        <v>-2.2480000000000002</v>
      </c>
      <c r="H2026" s="1">
        <v>1788.1410000000001</v>
      </c>
      <c r="I2026" s="4">
        <v>0</v>
      </c>
      <c r="J2026" s="11">
        <f t="shared" si="124"/>
        <v>3</v>
      </c>
      <c r="K2026" s="11">
        <f t="shared" si="125"/>
        <v>14</v>
      </c>
      <c r="L2026" s="12">
        <f t="shared" si="127"/>
        <v>2.9745937537754634</v>
      </c>
      <c r="M2026" s="13" cm="1">
        <f t="array" ref="M2026">BaseInfo!$C$10*(1-E2026)*INDEX(BaseInfo!$E$21:$AB$21,K2026)*INDEX(BaseInfo!$E$25:$P$25,J2026)/L2026/MIN(H2026,130)/BaseInfo!$C$6*1000000/3600-IF(I2026&lt;0.1,BaseInfo!$C$15/MIN(H2026,130)*3600,0)</f>
        <v>42.246539115769274</v>
      </c>
    </row>
    <row r="2027" spans="1:13" x14ac:dyDescent="0.25">
      <c r="A2027" s="1">
        <v>3</v>
      </c>
      <c r="B2027" s="1">
        <v>26</v>
      </c>
      <c r="C2027" s="1">
        <v>10</v>
      </c>
      <c r="D2027" s="5">
        <f>DATE(BaseInfo!$C$8,A2027,B2027)+TIME(C2027-1,0,0) + TIME(BaseInfo!$C$12,BaseInfo!$C$13,0)</f>
        <v>44646.604166666664</v>
      </c>
      <c r="E2027" s="2">
        <f t="shared" si="126"/>
        <v>0</v>
      </c>
      <c r="F2027" s="2">
        <v>2.7280000000000002</v>
      </c>
      <c r="G2027" s="2">
        <v>-2.117</v>
      </c>
      <c r="H2027" s="1">
        <v>1892.9490000000001</v>
      </c>
      <c r="I2027" s="4">
        <v>0</v>
      </c>
      <c r="J2027" s="11">
        <f t="shared" si="124"/>
        <v>3</v>
      </c>
      <c r="K2027" s="11">
        <f t="shared" si="125"/>
        <v>15</v>
      </c>
      <c r="L2027" s="12">
        <f t="shared" si="127"/>
        <v>3.4530671872988514</v>
      </c>
      <c r="M2027" s="13" cm="1">
        <f t="array" ref="M2027">BaseInfo!$C$10*(1-E2027)*INDEX(BaseInfo!$E$21:$AB$21,K2027)*INDEX(BaseInfo!$E$25:$P$25,J2027)/L2027/MIN(H2027,130)/BaseInfo!$C$6*1000000/3600-IF(I2027&lt;0.1,BaseInfo!$C$15/MIN(H2027,130)*3600,0)</f>
        <v>36.008939668298524</v>
      </c>
    </row>
    <row r="2028" spans="1:13" x14ac:dyDescent="0.25">
      <c r="A2028" s="1">
        <v>3</v>
      </c>
      <c r="B2028" s="1">
        <v>26</v>
      </c>
      <c r="C2028" s="1">
        <v>11</v>
      </c>
      <c r="D2028" s="5">
        <f>DATE(BaseInfo!$C$8,A2028,B2028)+TIME(C2028-1,0,0) + TIME(BaseInfo!$C$12,BaseInfo!$C$13,0)</f>
        <v>44646.645833333328</v>
      </c>
      <c r="E2028" s="2">
        <f t="shared" si="126"/>
        <v>0.1563333333333333</v>
      </c>
      <c r="F2028" s="2">
        <v>3.4</v>
      </c>
      <c r="G2028" s="2">
        <v>-1.6180000000000001</v>
      </c>
      <c r="H2028" s="1">
        <v>1500.903</v>
      </c>
      <c r="I2028" s="4">
        <v>0.30099999999999999</v>
      </c>
      <c r="J2028" s="11">
        <f t="shared" si="124"/>
        <v>3</v>
      </c>
      <c r="K2028" s="11">
        <f t="shared" si="125"/>
        <v>16</v>
      </c>
      <c r="L2028" s="12">
        <f t="shared" si="127"/>
        <v>3.7653584158749083</v>
      </c>
      <c r="M2028" s="13" cm="1">
        <f t="array" ref="M2028">BaseInfo!$C$10*(1-E2028)*INDEX(BaseInfo!$E$21:$AB$21,K2028)*INDEX(BaseInfo!$E$25:$P$25,J2028)/L2028/MIN(H2028,130)/BaseInfo!$C$6*1000000/3600-IF(I2028&lt;0.1,BaseInfo!$C$15/MIN(H2028,130)*3600,0)</f>
        <v>36.002955876921412</v>
      </c>
    </row>
    <row r="2029" spans="1:13" x14ac:dyDescent="0.25">
      <c r="A2029" s="1">
        <v>3</v>
      </c>
      <c r="B2029" s="1">
        <v>26</v>
      </c>
      <c r="C2029" s="1">
        <v>12</v>
      </c>
      <c r="D2029" s="5">
        <f>DATE(BaseInfo!$C$8,A2029,B2029)+TIME(C2029-1,0,0) + TIME(BaseInfo!$C$12,BaseInfo!$C$13,0)</f>
        <v>44646.6875</v>
      </c>
      <c r="E2029" s="2">
        <f t="shared" si="126"/>
        <v>0.46991666666666665</v>
      </c>
      <c r="F2029" s="2">
        <v>4.3280000000000003</v>
      </c>
      <c r="G2029" s="2">
        <v>-0.89900000000000002</v>
      </c>
      <c r="H2029" s="1">
        <v>640.36500000000001</v>
      </c>
      <c r="I2029" s="4">
        <v>1.2390000000000001</v>
      </c>
      <c r="J2029" s="11">
        <f t="shared" si="124"/>
        <v>3</v>
      </c>
      <c r="K2029" s="11">
        <f t="shared" si="125"/>
        <v>17</v>
      </c>
      <c r="L2029" s="12">
        <f t="shared" si="127"/>
        <v>4.420382901966752</v>
      </c>
      <c r="M2029" s="13" cm="1">
        <f t="array" ref="M2029">BaseInfo!$C$10*(1-E2029)*INDEX(BaseInfo!$E$21:$AB$21,K2029)*INDEX(BaseInfo!$E$25:$P$25,J2029)/L2029/MIN(H2029,130)/BaseInfo!$C$6*1000000/3600-IF(I2029&lt;0.1,BaseInfo!$C$15/MIN(H2029,130)*3600,0)</f>
        <v>24.086176358967421</v>
      </c>
    </row>
    <row r="2030" spans="1:13" x14ac:dyDescent="0.25">
      <c r="A2030" s="1">
        <v>3</v>
      </c>
      <c r="B2030" s="1">
        <v>26</v>
      </c>
      <c r="C2030" s="1">
        <v>13</v>
      </c>
      <c r="D2030" s="5">
        <f>DATE(BaseInfo!$C$8,A2030,B2030)+TIME(C2030-1,0,0) + TIME(BaseInfo!$C$12,BaseInfo!$C$13,0)</f>
        <v>44646.729166666664</v>
      </c>
      <c r="E2030" s="2">
        <f t="shared" si="126"/>
        <v>0.46266666666666667</v>
      </c>
      <c r="F2030" s="2">
        <v>4.2779999999999996</v>
      </c>
      <c r="G2030" s="2">
        <v>0.51900000000000002</v>
      </c>
      <c r="H2030" s="1">
        <v>203.88200000000001</v>
      </c>
      <c r="I2030" s="4">
        <v>1.1519999999999999</v>
      </c>
      <c r="J2030" s="11">
        <f t="shared" si="124"/>
        <v>3</v>
      </c>
      <c r="K2030" s="11">
        <f t="shared" si="125"/>
        <v>18</v>
      </c>
      <c r="L2030" s="12">
        <f t="shared" si="127"/>
        <v>4.3093671229079558</v>
      </c>
      <c r="M2030" s="13" cm="1">
        <f t="array" ref="M2030">BaseInfo!$C$10*(1-E2030)*INDEX(BaseInfo!$E$21:$AB$21,K2030)*INDEX(BaseInfo!$E$25:$P$25,J2030)/L2030/MIN(H2030,130)/BaseInfo!$C$6*1000000/3600-IF(I2030&lt;0.1,BaseInfo!$C$15/MIN(H2030,130)*3600,0)</f>
        <v>25.044587993178716</v>
      </c>
    </row>
    <row r="2031" spans="1:13" x14ac:dyDescent="0.25">
      <c r="A2031" s="1">
        <v>3</v>
      </c>
      <c r="B2031" s="1">
        <v>26</v>
      </c>
      <c r="C2031" s="1">
        <v>14</v>
      </c>
      <c r="D2031" s="5">
        <f>DATE(BaseInfo!$C$8,A2031,B2031)+TIME(C2031-1,0,0) + TIME(BaseInfo!$C$12,BaseInfo!$C$13,0)</f>
        <v>44646.770833333328</v>
      </c>
      <c r="E2031" s="2">
        <f t="shared" si="126"/>
        <v>0.22399999999999998</v>
      </c>
      <c r="F2031" s="2">
        <v>3.9660000000000002</v>
      </c>
      <c r="G2031" s="2">
        <v>1.1519999999999999</v>
      </c>
      <c r="H2031" s="1">
        <v>72.111000000000004</v>
      </c>
      <c r="I2031" s="4">
        <v>0.38800000000000001</v>
      </c>
      <c r="J2031" s="11">
        <f t="shared" si="124"/>
        <v>3</v>
      </c>
      <c r="K2031" s="11">
        <f t="shared" si="125"/>
        <v>19</v>
      </c>
      <c r="L2031" s="12">
        <f t="shared" si="127"/>
        <v>4.129922517432985</v>
      </c>
      <c r="M2031" s="13" cm="1">
        <f t="array" ref="M2031">BaseInfo!$C$10*(1-E2031)*INDEX(BaseInfo!$E$21:$AB$21,K2031)*INDEX(BaseInfo!$E$25:$P$25,J2031)/L2031/MIN(H2031,130)/BaseInfo!$C$6*1000000/3600-IF(I2031&lt;0.1,BaseInfo!$C$15/MIN(H2031,130)*3600,0)</f>
        <v>68.037015450514502</v>
      </c>
    </row>
    <row r="2032" spans="1:13" x14ac:dyDescent="0.25">
      <c r="A2032" s="1">
        <v>3</v>
      </c>
      <c r="B2032" s="1">
        <v>26</v>
      </c>
      <c r="C2032" s="1">
        <v>15</v>
      </c>
      <c r="D2032" s="5">
        <f>DATE(BaseInfo!$C$8,A2032,B2032)+TIME(C2032-1,0,0) + TIME(BaseInfo!$C$12,BaseInfo!$C$13,0)</f>
        <v>44646.8125</v>
      </c>
      <c r="E2032" s="2">
        <f t="shared" si="126"/>
        <v>0</v>
      </c>
      <c r="F2032" s="2">
        <v>3.8980000000000001</v>
      </c>
      <c r="G2032" s="2">
        <v>0.83699999999999997</v>
      </c>
      <c r="H2032" s="1">
        <v>59.494</v>
      </c>
      <c r="I2032" s="4">
        <v>0</v>
      </c>
      <c r="J2032" s="11">
        <f t="shared" si="124"/>
        <v>3</v>
      </c>
      <c r="K2032" s="11">
        <f t="shared" si="125"/>
        <v>20</v>
      </c>
      <c r="L2032" s="12">
        <f t="shared" si="127"/>
        <v>3.9868500097194528</v>
      </c>
      <c r="M2032" s="13" cm="1">
        <f t="array" ref="M2032">BaseInfo!$C$10*(1-E2032)*INDEX(BaseInfo!$E$21:$AB$21,K2032)*INDEX(BaseInfo!$E$25:$P$25,J2032)/L2032/MIN(H2032,130)/BaseInfo!$C$6*1000000/3600-IF(I2032&lt;0.1,BaseInfo!$C$15/MIN(H2032,130)*3600,0)</f>
        <v>89.355034230676424</v>
      </c>
    </row>
    <row r="2033" spans="1:13" x14ac:dyDescent="0.25">
      <c r="A2033" s="1">
        <v>3</v>
      </c>
      <c r="B2033" s="1">
        <v>26</v>
      </c>
      <c r="C2033" s="1">
        <v>16</v>
      </c>
      <c r="D2033" s="5">
        <f>DATE(BaseInfo!$C$8,A2033,B2033)+TIME(C2033-1,0,0) + TIME(BaseInfo!$C$12,BaseInfo!$C$13,0)</f>
        <v>44646.854166666664</v>
      </c>
      <c r="E2033" s="2">
        <f t="shared" si="126"/>
        <v>0</v>
      </c>
      <c r="F2033" s="2">
        <v>3.7240000000000002</v>
      </c>
      <c r="G2033" s="2">
        <v>0.40400000000000003</v>
      </c>
      <c r="H2033" s="1">
        <v>50.186</v>
      </c>
      <c r="I2033" s="4">
        <v>0</v>
      </c>
      <c r="J2033" s="11">
        <f t="shared" si="124"/>
        <v>3</v>
      </c>
      <c r="K2033" s="11">
        <f t="shared" si="125"/>
        <v>21</v>
      </c>
      <c r="L2033" s="12">
        <f t="shared" si="127"/>
        <v>3.745849970300466</v>
      </c>
      <c r="M2033" s="13" cm="1">
        <f t="array" ref="M2033">BaseInfo!$C$10*(1-E2033)*INDEX(BaseInfo!$E$21:$AB$21,K2033)*INDEX(BaseInfo!$E$25:$P$25,J2033)/L2033/MIN(H2033,130)/BaseInfo!$C$6*1000000/3600-IF(I2033&lt;0.1,BaseInfo!$C$15/MIN(H2033,130)*3600,0)</f>
        <v>85.424925300752747</v>
      </c>
    </row>
    <row r="2034" spans="1:13" x14ac:dyDescent="0.25">
      <c r="A2034" s="1">
        <v>3</v>
      </c>
      <c r="B2034" s="1">
        <v>26</v>
      </c>
      <c r="C2034" s="1">
        <v>17</v>
      </c>
      <c r="D2034" s="5">
        <f>DATE(BaseInfo!$C$8,A2034,B2034)+TIME(C2034-1,0,0) + TIME(BaseInfo!$C$12,BaseInfo!$C$13,0)</f>
        <v>44646.895833333328</v>
      </c>
      <c r="E2034" s="2">
        <f t="shared" si="126"/>
        <v>0</v>
      </c>
      <c r="F2034" s="2">
        <v>3.4340000000000002</v>
      </c>
      <c r="G2034" s="2">
        <v>0.34899999999999998</v>
      </c>
      <c r="H2034" s="1">
        <v>45.414999999999999</v>
      </c>
      <c r="I2034" s="4">
        <v>0</v>
      </c>
      <c r="J2034" s="11">
        <f t="shared" si="124"/>
        <v>3</v>
      </c>
      <c r="K2034" s="11">
        <f t="shared" si="125"/>
        <v>22</v>
      </c>
      <c r="L2034" s="12">
        <f t="shared" si="127"/>
        <v>3.4516890068486763</v>
      </c>
      <c r="M2034" s="13" cm="1">
        <f t="array" ref="M2034">BaseInfo!$C$10*(1-E2034)*INDEX(BaseInfo!$E$21:$AB$21,K2034)*INDEX(BaseInfo!$E$25:$P$25,J2034)/L2034/MIN(H2034,130)/BaseInfo!$C$6*1000000/3600-IF(I2034&lt;0.1,BaseInfo!$C$15/MIN(H2034,130)*3600,0)</f>
        <v>69.805625549154783</v>
      </c>
    </row>
    <row r="2035" spans="1:13" x14ac:dyDescent="0.25">
      <c r="A2035" s="1">
        <v>3</v>
      </c>
      <c r="B2035" s="1">
        <v>26</v>
      </c>
      <c r="C2035" s="1">
        <v>18</v>
      </c>
      <c r="D2035" s="5">
        <f>DATE(BaseInfo!$C$8,A2035,B2035)+TIME(C2035-1,0,0) + TIME(BaseInfo!$C$12,BaseInfo!$C$13,0)</f>
        <v>44646.9375</v>
      </c>
      <c r="E2035" s="2">
        <f t="shared" si="126"/>
        <v>0</v>
      </c>
      <c r="F2035" s="2">
        <v>3.2090000000000001</v>
      </c>
      <c r="G2035" s="2">
        <v>0.39400000000000002</v>
      </c>
      <c r="H2035" s="1">
        <v>45.067999999999998</v>
      </c>
      <c r="I2035" s="4">
        <v>0</v>
      </c>
      <c r="J2035" s="11">
        <f t="shared" si="124"/>
        <v>3</v>
      </c>
      <c r="K2035" s="11">
        <f t="shared" si="125"/>
        <v>23</v>
      </c>
      <c r="L2035" s="12">
        <f t="shared" si="127"/>
        <v>3.2330971219559737</v>
      </c>
      <c r="M2035" s="13" cm="1">
        <f t="array" ref="M2035">BaseInfo!$C$10*(1-E2035)*INDEX(BaseInfo!$E$21:$AB$21,K2035)*INDEX(BaseInfo!$E$25:$P$25,J2035)/L2035/MIN(H2035,130)/BaseInfo!$C$6*1000000/3600-IF(I2035&lt;0.1,BaseInfo!$C$15/MIN(H2035,130)*3600,0)</f>
        <v>27.852228531618007</v>
      </c>
    </row>
    <row r="2036" spans="1:13" x14ac:dyDescent="0.25">
      <c r="A2036" s="1">
        <v>3</v>
      </c>
      <c r="B2036" s="1">
        <v>26</v>
      </c>
      <c r="C2036" s="1">
        <v>19</v>
      </c>
      <c r="D2036" s="5">
        <f>DATE(BaseInfo!$C$8,A2036,B2036)+TIME(C2036-1,0,0) + TIME(BaseInfo!$C$12,BaseInfo!$C$13,0)</f>
        <v>44646.979166666664</v>
      </c>
      <c r="E2036" s="2">
        <f t="shared" si="126"/>
        <v>0</v>
      </c>
      <c r="F2036" s="2">
        <v>2.798</v>
      </c>
      <c r="G2036" s="2">
        <v>0.51700000000000002</v>
      </c>
      <c r="H2036" s="1">
        <v>42.113</v>
      </c>
      <c r="I2036" s="4">
        <v>0</v>
      </c>
      <c r="J2036" s="11">
        <f t="shared" si="124"/>
        <v>3</v>
      </c>
      <c r="K2036" s="11">
        <f t="shared" si="125"/>
        <v>24</v>
      </c>
      <c r="L2036" s="12">
        <f t="shared" si="127"/>
        <v>2.84536342142792</v>
      </c>
      <c r="M2036" s="13" cm="1">
        <f t="array" ref="M2036">BaseInfo!$C$10*(1-E2036)*INDEX(BaseInfo!$E$21:$AB$21,K2036)*INDEX(BaseInfo!$E$25:$P$25,J2036)/L2036/MIN(H2036,130)/BaseInfo!$C$6*1000000/3600-IF(I2036&lt;0.1,BaseInfo!$C$15/MIN(H2036,130)*3600,0)</f>
        <v>5.9787659559145343</v>
      </c>
    </row>
    <row r="2037" spans="1:13" x14ac:dyDescent="0.25">
      <c r="A2037" s="1">
        <v>3</v>
      </c>
      <c r="B2037" s="1">
        <v>26</v>
      </c>
      <c r="C2037" s="1">
        <v>20</v>
      </c>
      <c r="D2037" s="5">
        <f>DATE(BaseInfo!$C$8,A2037,B2037)+TIME(C2037-1,0,0) + TIME(BaseInfo!$C$12,BaseInfo!$C$13,0)</f>
        <v>44647.020833333328</v>
      </c>
      <c r="E2037" s="2">
        <f t="shared" si="126"/>
        <v>0</v>
      </c>
      <c r="F2037" s="2">
        <v>2.5750000000000002</v>
      </c>
      <c r="G2037" s="2">
        <v>0.81399999999999995</v>
      </c>
      <c r="H2037" s="1">
        <v>43.398000000000003</v>
      </c>
      <c r="I2037" s="4">
        <v>0</v>
      </c>
      <c r="J2037" s="11">
        <f t="shared" si="124"/>
        <v>3</v>
      </c>
      <c r="K2037" s="11">
        <f t="shared" si="125"/>
        <v>1</v>
      </c>
      <c r="L2037" s="12">
        <f t="shared" si="127"/>
        <v>2.7005964156089672</v>
      </c>
      <c r="M2037" s="13" cm="1">
        <f t="array" ref="M2037">BaseInfo!$C$10*(1-E2037)*INDEX(BaseInfo!$E$21:$AB$21,K2037)*INDEX(BaseInfo!$E$25:$P$25,J2037)/L2037/MIN(H2037,130)/BaseInfo!$C$6*1000000/3600-IF(I2037&lt;0.1,BaseInfo!$C$15/MIN(H2037,130)*3600,0)</f>
        <v>6.5574171034255269</v>
      </c>
    </row>
    <row r="2038" spans="1:13" x14ac:dyDescent="0.25">
      <c r="A2038" s="1">
        <v>3</v>
      </c>
      <c r="B2038" s="1">
        <v>26</v>
      </c>
      <c r="C2038" s="1">
        <v>21</v>
      </c>
      <c r="D2038" s="5">
        <f>DATE(BaseInfo!$C$8,A2038,B2038)+TIME(C2038-1,0,0) + TIME(BaseInfo!$C$12,BaseInfo!$C$13,0)</f>
        <v>44647.0625</v>
      </c>
      <c r="E2038" s="2">
        <f t="shared" si="126"/>
        <v>0</v>
      </c>
      <c r="F2038" s="2">
        <v>2.0409999999999999</v>
      </c>
      <c r="G2038" s="2">
        <v>1.1080000000000001</v>
      </c>
      <c r="H2038" s="1">
        <v>40.661999999999999</v>
      </c>
      <c r="I2038" s="4">
        <v>0</v>
      </c>
      <c r="J2038" s="11">
        <f t="shared" si="124"/>
        <v>3</v>
      </c>
      <c r="K2038" s="11">
        <f t="shared" si="125"/>
        <v>2</v>
      </c>
      <c r="L2038" s="12">
        <f t="shared" si="127"/>
        <v>2.3223576382633233</v>
      </c>
      <c r="M2038" s="13" cm="1">
        <f t="array" ref="M2038">BaseInfo!$C$10*(1-E2038)*INDEX(BaseInfo!$E$21:$AB$21,K2038)*INDEX(BaseInfo!$E$25:$P$25,J2038)/L2038/MIN(H2038,130)/BaseInfo!$C$6*1000000/3600-IF(I2038&lt;0.1,BaseInfo!$C$15/MIN(H2038,130)*3600,0)</f>
        <v>9.5804518288814915</v>
      </c>
    </row>
    <row r="2039" spans="1:13" x14ac:dyDescent="0.25">
      <c r="A2039" s="1">
        <v>3</v>
      </c>
      <c r="B2039" s="1">
        <v>26</v>
      </c>
      <c r="C2039" s="1">
        <v>22</v>
      </c>
      <c r="D2039" s="5">
        <f>DATE(BaseInfo!$C$8,A2039,B2039)+TIME(C2039-1,0,0) + TIME(BaseInfo!$C$12,BaseInfo!$C$13,0)</f>
        <v>44647.104166666664</v>
      </c>
      <c r="E2039" s="2">
        <f t="shared" si="126"/>
        <v>0</v>
      </c>
      <c r="F2039" s="2">
        <v>1.8320000000000001</v>
      </c>
      <c r="G2039" s="2">
        <v>0.93799999999999994</v>
      </c>
      <c r="H2039" s="1">
        <v>40.125</v>
      </c>
      <c r="I2039" s="4">
        <v>0</v>
      </c>
      <c r="J2039" s="11">
        <f t="shared" si="124"/>
        <v>3</v>
      </c>
      <c r="K2039" s="11">
        <f t="shared" si="125"/>
        <v>3</v>
      </c>
      <c r="L2039" s="12">
        <f t="shared" si="127"/>
        <v>2.0581710327375613</v>
      </c>
      <c r="M2039" s="13" cm="1">
        <f t="array" ref="M2039">BaseInfo!$C$10*(1-E2039)*INDEX(BaseInfo!$E$21:$AB$21,K2039)*INDEX(BaseInfo!$E$25:$P$25,J2039)/L2039/MIN(H2039,130)/BaseInfo!$C$6*1000000/3600-IF(I2039&lt;0.1,BaseInfo!$C$15/MIN(H2039,130)*3600,0)</f>
        <v>12.10651248335866</v>
      </c>
    </row>
    <row r="2040" spans="1:13" x14ac:dyDescent="0.25">
      <c r="A2040" s="1">
        <v>3</v>
      </c>
      <c r="B2040" s="1">
        <v>26</v>
      </c>
      <c r="C2040" s="1">
        <v>23</v>
      </c>
      <c r="D2040" s="5">
        <f>DATE(BaseInfo!$C$8,A2040,B2040)+TIME(C2040-1,0,0) + TIME(BaseInfo!$C$12,BaseInfo!$C$13,0)</f>
        <v>44647.145833333328</v>
      </c>
      <c r="E2040" s="2">
        <f t="shared" si="126"/>
        <v>0</v>
      </c>
      <c r="F2040" s="2">
        <v>1.6120000000000001</v>
      </c>
      <c r="G2040" s="2">
        <v>0.57599999999999996</v>
      </c>
      <c r="H2040" s="1">
        <v>40.901000000000003</v>
      </c>
      <c r="I2040" s="4">
        <v>0</v>
      </c>
      <c r="J2040" s="11">
        <f t="shared" si="124"/>
        <v>3</v>
      </c>
      <c r="K2040" s="11">
        <f t="shared" si="125"/>
        <v>4</v>
      </c>
      <c r="L2040" s="12">
        <f t="shared" si="127"/>
        <v>1.7118177473083986</v>
      </c>
      <c r="M2040" s="13" cm="1">
        <f t="array" ref="M2040">BaseInfo!$C$10*(1-E2040)*INDEX(BaseInfo!$E$21:$AB$21,K2040)*INDEX(BaseInfo!$E$25:$P$25,J2040)/L2040/MIN(H2040,130)/BaseInfo!$C$6*1000000/3600-IF(I2040&lt;0.1,BaseInfo!$C$15/MIN(H2040,130)*3600,0)</f>
        <v>16.060727665793927</v>
      </c>
    </row>
    <row r="2041" spans="1:13" x14ac:dyDescent="0.25">
      <c r="A2041" s="1">
        <v>3</v>
      </c>
      <c r="B2041" s="1">
        <v>26</v>
      </c>
      <c r="C2041" s="1">
        <v>24</v>
      </c>
      <c r="D2041" s="5">
        <f>DATE(BaseInfo!$C$8,A2041,B2041)+TIME(C2041-1,0,0) + TIME(BaseInfo!$C$12,BaseInfo!$C$13,0)</f>
        <v>44647.1875</v>
      </c>
      <c r="E2041" s="2">
        <f t="shared" si="126"/>
        <v>0</v>
      </c>
      <c r="F2041" s="2">
        <v>1.641</v>
      </c>
      <c r="G2041" s="2">
        <v>0.39500000000000002</v>
      </c>
      <c r="H2041" s="1">
        <v>38.548000000000002</v>
      </c>
      <c r="I2041" s="4">
        <v>0</v>
      </c>
      <c r="J2041" s="11">
        <f t="shared" si="124"/>
        <v>3</v>
      </c>
      <c r="K2041" s="11">
        <f t="shared" si="125"/>
        <v>5</v>
      </c>
      <c r="L2041" s="12">
        <f t="shared" si="127"/>
        <v>1.6878702556772542</v>
      </c>
      <c r="M2041" s="13" cm="1">
        <f t="array" ref="M2041">BaseInfo!$C$10*(1-E2041)*INDEX(BaseInfo!$E$21:$AB$21,K2041)*INDEX(BaseInfo!$E$25:$P$25,J2041)/L2041/MIN(H2041,130)/BaseInfo!$C$6*1000000/3600-IF(I2041&lt;0.1,BaseInfo!$C$15/MIN(H2041,130)*3600,0)</f>
        <v>70.924114608363325</v>
      </c>
    </row>
    <row r="2042" spans="1:13" x14ac:dyDescent="0.25">
      <c r="A2042" s="1">
        <v>3</v>
      </c>
      <c r="B2042" s="1">
        <v>27</v>
      </c>
      <c r="C2042" s="1">
        <v>1</v>
      </c>
      <c r="D2042" s="5">
        <f>DATE(BaseInfo!$C$8,A2042,B2042)+TIME(C2042-1,0,0) + TIME(BaseInfo!$C$12,BaseInfo!$C$13,0)</f>
        <v>44647.229166666664</v>
      </c>
      <c r="E2042" s="2">
        <f t="shared" si="126"/>
        <v>0</v>
      </c>
      <c r="F2042" s="2">
        <v>1.3859999999999999</v>
      </c>
      <c r="G2042" s="2">
        <v>0.23899999999999999</v>
      </c>
      <c r="H2042" s="1">
        <v>47.201000000000001</v>
      </c>
      <c r="I2042" s="4">
        <v>0</v>
      </c>
      <c r="J2042" s="11">
        <f t="shared" si="124"/>
        <v>3</v>
      </c>
      <c r="K2042" s="11">
        <f t="shared" si="125"/>
        <v>6</v>
      </c>
      <c r="L2042" s="12">
        <f t="shared" si="127"/>
        <v>1.4064554738775059</v>
      </c>
      <c r="M2042" s="13" cm="1">
        <f t="array" ref="M2042">BaseInfo!$C$10*(1-E2042)*INDEX(BaseInfo!$E$21:$AB$21,K2042)*INDEX(BaseInfo!$E$25:$P$25,J2042)/L2042/MIN(H2042,130)/BaseInfo!$C$6*1000000/3600-IF(I2042&lt;0.1,BaseInfo!$C$15/MIN(H2042,130)*3600,0)</f>
        <v>123.48083783810443</v>
      </c>
    </row>
    <row r="2043" spans="1:13" x14ac:dyDescent="0.25">
      <c r="A2043" s="1">
        <v>3</v>
      </c>
      <c r="B2043" s="1">
        <v>27</v>
      </c>
      <c r="C2043" s="1">
        <v>2</v>
      </c>
      <c r="D2043" s="5">
        <f>DATE(BaseInfo!$C$8,A2043,B2043)+TIME(C2043-1,0,0) + TIME(BaseInfo!$C$12,BaseInfo!$C$13,0)</f>
        <v>44647.270833333328</v>
      </c>
      <c r="E2043" s="2">
        <f t="shared" si="126"/>
        <v>0</v>
      </c>
      <c r="F2043" s="2">
        <v>1.3779999999999999</v>
      </c>
      <c r="G2043" s="2">
        <v>0.34699999999999998</v>
      </c>
      <c r="H2043" s="1">
        <v>57.584000000000003</v>
      </c>
      <c r="I2043" s="4">
        <v>0</v>
      </c>
      <c r="J2043" s="11">
        <f t="shared" si="124"/>
        <v>3</v>
      </c>
      <c r="K2043" s="11">
        <f t="shared" si="125"/>
        <v>7</v>
      </c>
      <c r="L2043" s="12">
        <f t="shared" si="127"/>
        <v>1.4210182968561664</v>
      </c>
      <c r="M2043" s="13" cm="1">
        <f t="array" ref="M2043">BaseInfo!$C$10*(1-E2043)*INDEX(BaseInfo!$E$21:$AB$21,K2043)*INDEX(BaseInfo!$E$25:$P$25,J2043)/L2043/MIN(H2043,130)/BaseInfo!$C$6*1000000/3600-IF(I2043&lt;0.1,BaseInfo!$C$15/MIN(H2043,130)*3600,0)</f>
        <v>142.66113443282643</v>
      </c>
    </row>
    <row r="2044" spans="1:13" x14ac:dyDescent="0.25">
      <c r="A2044" s="1">
        <v>3</v>
      </c>
      <c r="B2044" s="1">
        <v>27</v>
      </c>
      <c r="C2044" s="1">
        <v>3</v>
      </c>
      <c r="D2044" s="5">
        <f>DATE(BaseInfo!$C$8,A2044,B2044)+TIME(C2044-1,0,0) + TIME(BaseInfo!$C$12,BaseInfo!$C$13,0)</f>
        <v>44647.3125</v>
      </c>
      <c r="E2044" s="2">
        <f t="shared" si="126"/>
        <v>0</v>
      </c>
      <c r="F2044" s="2">
        <v>1.155</v>
      </c>
      <c r="G2044" s="2">
        <v>0.64600000000000002</v>
      </c>
      <c r="H2044" s="1">
        <v>106.122</v>
      </c>
      <c r="I2044" s="4">
        <v>0</v>
      </c>
      <c r="J2044" s="11">
        <f t="shared" si="124"/>
        <v>3</v>
      </c>
      <c r="K2044" s="11">
        <f t="shared" si="125"/>
        <v>8</v>
      </c>
      <c r="L2044" s="12">
        <f t="shared" si="127"/>
        <v>1.3233824088297381</v>
      </c>
      <c r="M2044" s="13" cm="1">
        <f t="array" ref="M2044">BaseInfo!$C$10*(1-E2044)*INDEX(BaseInfo!$E$21:$AB$21,K2044)*INDEX(BaseInfo!$E$25:$P$25,J2044)/L2044/MIN(H2044,130)/BaseInfo!$C$6*1000000/3600-IF(I2044&lt;0.1,BaseInfo!$C$15/MIN(H2044,130)*3600,0)</f>
        <v>120.55721596770816</v>
      </c>
    </row>
    <row r="2045" spans="1:13" x14ac:dyDescent="0.25">
      <c r="A2045" s="1">
        <v>3</v>
      </c>
      <c r="B2045" s="1">
        <v>27</v>
      </c>
      <c r="C2045" s="1">
        <v>4</v>
      </c>
      <c r="D2045" s="5">
        <f>DATE(BaseInfo!$C$8,A2045,B2045)+TIME(C2045-1,0,0) + TIME(BaseInfo!$C$12,BaseInfo!$C$13,0)</f>
        <v>44647.354166666664</v>
      </c>
      <c r="E2045" s="2">
        <f t="shared" si="126"/>
        <v>0</v>
      </c>
      <c r="F2045" s="2">
        <v>0.99299999999999999</v>
      </c>
      <c r="G2045" s="2">
        <v>0.47099999999999997</v>
      </c>
      <c r="H2045" s="1">
        <v>131.947</v>
      </c>
      <c r="I2045" s="4">
        <v>0</v>
      </c>
      <c r="J2045" s="11">
        <f t="shared" si="124"/>
        <v>3</v>
      </c>
      <c r="K2045" s="11">
        <f t="shared" si="125"/>
        <v>9</v>
      </c>
      <c r="L2045" s="12">
        <f t="shared" si="127"/>
        <v>1.0990404906098774</v>
      </c>
      <c r="M2045" s="13" cm="1">
        <f t="array" ref="M2045">BaseInfo!$C$10*(1-E2045)*INDEX(BaseInfo!$E$21:$AB$21,K2045)*INDEX(BaseInfo!$E$25:$P$25,J2045)/L2045/MIN(H2045,130)/BaseInfo!$C$6*1000000/3600-IF(I2045&lt;0.1,BaseInfo!$C$15/MIN(H2045,130)*3600,0)</f>
        <v>155.61867011794396</v>
      </c>
    </row>
    <row r="2046" spans="1:13" x14ac:dyDescent="0.25">
      <c r="A2046" s="1">
        <v>3</v>
      </c>
      <c r="B2046" s="1">
        <v>27</v>
      </c>
      <c r="C2046" s="1">
        <v>5</v>
      </c>
      <c r="D2046" s="5">
        <f>DATE(BaseInfo!$C$8,A2046,B2046)+TIME(C2046-1,0,0) + TIME(BaseInfo!$C$12,BaseInfo!$C$13,0)</f>
        <v>44647.395833333328</v>
      </c>
      <c r="E2046" s="2">
        <f t="shared" si="126"/>
        <v>0</v>
      </c>
      <c r="F2046" s="2">
        <v>1.2270000000000001</v>
      </c>
      <c r="G2046" s="2">
        <v>0.40699999999999997</v>
      </c>
      <c r="H2046" s="1">
        <v>261.65699999999998</v>
      </c>
      <c r="I2046" s="4">
        <v>0</v>
      </c>
      <c r="J2046" s="11">
        <f t="shared" si="124"/>
        <v>3</v>
      </c>
      <c r="K2046" s="11">
        <f t="shared" si="125"/>
        <v>10</v>
      </c>
      <c r="L2046" s="12">
        <f t="shared" si="127"/>
        <v>1.2927404998683998</v>
      </c>
      <c r="M2046" s="13" cm="1">
        <f t="array" ref="M2046">BaseInfo!$C$10*(1-E2046)*INDEX(BaseInfo!$E$21:$AB$21,K2046)*INDEX(BaseInfo!$E$25:$P$25,J2046)/L2046/MIN(H2046,130)/BaseInfo!$C$6*1000000/3600-IF(I2046&lt;0.1,BaseInfo!$C$15/MIN(H2046,130)*3600,0)</f>
        <v>152.6025873972296</v>
      </c>
    </row>
    <row r="2047" spans="1:13" x14ac:dyDescent="0.25">
      <c r="A2047" s="1">
        <v>3</v>
      </c>
      <c r="B2047" s="1">
        <v>27</v>
      </c>
      <c r="C2047" s="1">
        <v>6</v>
      </c>
      <c r="D2047" s="5">
        <f>DATE(BaseInfo!$C$8,A2047,B2047)+TIME(C2047-1,0,0) + TIME(BaseInfo!$C$12,BaseInfo!$C$13,0)</f>
        <v>44647.4375</v>
      </c>
      <c r="E2047" s="2">
        <f t="shared" si="126"/>
        <v>0</v>
      </c>
      <c r="F2047" s="2">
        <v>1.6990000000000001</v>
      </c>
      <c r="G2047" s="2">
        <v>0.52400000000000002</v>
      </c>
      <c r="H2047" s="1">
        <v>445.625</v>
      </c>
      <c r="I2047" s="4">
        <v>0</v>
      </c>
      <c r="J2047" s="11">
        <f t="shared" si="124"/>
        <v>3</v>
      </c>
      <c r="K2047" s="11">
        <f t="shared" si="125"/>
        <v>11</v>
      </c>
      <c r="L2047" s="12">
        <f t="shared" si="127"/>
        <v>1.7779699097566304</v>
      </c>
      <c r="M2047" s="13" cm="1">
        <f t="array" ref="M2047">BaseInfo!$C$10*(1-E2047)*INDEX(BaseInfo!$E$21:$AB$21,K2047)*INDEX(BaseInfo!$E$25:$P$25,J2047)/L2047/MIN(H2047,130)/BaseInfo!$C$6*1000000/3600-IF(I2047&lt;0.1,BaseInfo!$C$15/MIN(H2047,130)*3600,0)</f>
        <v>87.605950848759733</v>
      </c>
    </row>
    <row r="2048" spans="1:13" x14ac:dyDescent="0.25">
      <c r="A2048" s="1">
        <v>3</v>
      </c>
      <c r="B2048" s="1">
        <v>27</v>
      </c>
      <c r="C2048" s="1">
        <v>7</v>
      </c>
      <c r="D2048" s="5">
        <f>DATE(BaseInfo!$C$8,A2048,B2048)+TIME(C2048-1,0,0) + TIME(BaseInfo!$C$12,BaseInfo!$C$13,0)</f>
        <v>44647.479166666664</v>
      </c>
      <c r="E2048" s="2">
        <f t="shared" si="126"/>
        <v>0</v>
      </c>
      <c r="F2048" s="2">
        <v>2.4089999999999998</v>
      </c>
      <c r="G2048" s="2">
        <v>0.48599999999999999</v>
      </c>
      <c r="H2048" s="1">
        <v>820.774</v>
      </c>
      <c r="I2048" s="4">
        <v>0</v>
      </c>
      <c r="J2048" s="11">
        <f t="shared" si="124"/>
        <v>3</v>
      </c>
      <c r="K2048" s="11">
        <f t="shared" si="125"/>
        <v>12</v>
      </c>
      <c r="L2048" s="12">
        <f t="shared" si="127"/>
        <v>2.4575347403444776</v>
      </c>
      <c r="M2048" s="13" cm="1">
        <f t="array" ref="M2048">BaseInfo!$C$10*(1-E2048)*INDEX(BaseInfo!$E$21:$AB$21,K2048)*INDEX(BaseInfo!$E$25:$P$25,J2048)/L2048/MIN(H2048,130)/BaseInfo!$C$6*1000000/3600-IF(I2048&lt;0.1,BaseInfo!$C$15/MIN(H2048,130)*3600,0)</f>
        <v>51.717741774052676</v>
      </c>
    </row>
    <row r="2049" spans="1:13" x14ac:dyDescent="0.25">
      <c r="A2049" s="1">
        <v>3</v>
      </c>
      <c r="B2049" s="1">
        <v>27</v>
      </c>
      <c r="C2049" s="1">
        <v>8</v>
      </c>
      <c r="D2049" s="5">
        <f>DATE(BaseInfo!$C$8,A2049,B2049)+TIME(C2049-1,0,0) + TIME(BaseInfo!$C$12,BaseInfo!$C$13,0)</f>
        <v>44647.520833333328</v>
      </c>
      <c r="E2049" s="2">
        <f t="shared" si="126"/>
        <v>0</v>
      </c>
      <c r="F2049" s="2">
        <v>2.6240000000000001</v>
      </c>
      <c r="G2049" s="2">
        <v>0.37</v>
      </c>
      <c r="H2049" s="1">
        <v>1160.463</v>
      </c>
      <c r="I2049" s="4">
        <v>0</v>
      </c>
      <c r="J2049" s="11">
        <f t="shared" si="124"/>
        <v>3</v>
      </c>
      <c r="K2049" s="11">
        <f t="shared" si="125"/>
        <v>13</v>
      </c>
      <c r="L2049" s="12">
        <f t="shared" si="127"/>
        <v>2.6499577355120216</v>
      </c>
      <c r="M2049" s="13" cm="1">
        <f t="array" ref="M2049">BaseInfo!$C$10*(1-E2049)*INDEX(BaseInfo!$E$21:$AB$21,K2049)*INDEX(BaseInfo!$E$25:$P$25,J2049)/L2049/MIN(H2049,130)/BaseInfo!$C$6*1000000/3600-IF(I2049&lt;0.1,BaseInfo!$C$15/MIN(H2049,130)*3600,0)</f>
        <v>47.761246048144599</v>
      </c>
    </row>
    <row r="2050" spans="1:13" x14ac:dyDescent="0.25">
      <c r="A2050" s="1">
        <v>3</v>
      </c>
      <c r="B2050" s="1">
        <v>27</v>
      </c>
      <c r="C2050" s="1">
        <v>9</v>
      </c>
      <c r="D2050" s="5">
        <f>DATE(BaseInfo!$C$8,A2050,B2050)+TIME(C2050-1,0,0) + TIME(BaseInfo!$C$12,BaseInfo!$C$13,0)</f>
        <v>44647.5625</v>
      </c>
      <c r="E2050" s="2">
        <f t="shared" si="126"/>
        <v>0</v>
      </c>
      <c r="F2050" s="2">
        <v>2.6640000000000001</v>
      </c>
      <c r="G2050" s="2">
        <v>0.75</v>
      </c>
      <c r="H2050" s="1">
        <v>1380.258</v>
      </c>
      <c r="I2050" s="4">
        <v>0</v>
      </c>
      <c r="J2050" s="11">
        <f t="shared" ref="J2050:J2113" si="128">MONTH(D2050)</f>
        <v>3</v>
      </c>
      <c r="K2050" s="11">
        <f t="shared" ref="K2050:K2113" si="129">HOUR(D2050)+1</f>
        <v>14</v>
      </c>
      <c r="L2050" s="12">
        <f t="shared" si="127"/>
        <v>2.7675613814331204</v>
      </c>
      <c r="M2050" s="13" cm="1">
        <f t="array" ref="M2050">BaseInfo!$C$10*(1-E2050)*INDEX(BaseInfo!$E$21:$AB$21,K2050)*INDEX(BaseInfo!$E$25:$P$25,J2050)/L2050/MIN(H2050,130)/BaseInfo!$C$6*1000000/3600-IF(I2050&lt;0.1,BaseInfo!$C$15/MIN(H2050,130)*3600,0)</f>
        <v>45.614024185705667</v>
      </c>
    </row>
    <row r="2051" spans="1:13" x14ac:dyDescent="0.25">
      <c r="A2051" s="1">
        <v>3</v>
      </c>
      <c r="B2051" s="1">
        <v>27</v>
      </c>
      <c r="C2051" s="1">
        <v>10</v>
      </c>
      <c r="D2051" s="5">
        <f>DATE(BaseInfo!$C$8,A2051,B2051)+TIME(C2051-1,0,0) + TIME(BaseInfo!$C$12,BaseInfo!$C$13,0)</f>
        <v>44647.604166666664</v>
      </c>
      <c r="E2051" s="2">
        <f t="shared" ref="E2051:E2114" si="130">IF(AND(I2051&gt;0.1,I2051&lt;1),(I2051-0.1)/0.9*0.7,IF(AND(I2051&gt;=1,I2051&lt;4),(I2051-4)/3*0.25+0.7,IF(I2051&gt;=4,0.99,0)))</f>
        <v>0</v>
      </c>
      <c r="F2051" s="2">
        <v>2.895</v>
      </c>
      <c r="G2051" s="2">
        <v>1.2569999999999999</v>
      </c>
      <c r="H2051" s="1">
        <v>1479.866</v>
      </c>
      <c r="I2051" s="4">
        <v>0</v>
      </c>
      <c r="J2051" s="11">
        <f t="shared" si="128"/>
        <v>3</v>
      </c>
      <c r="K2051" s="11">
        <f t="shared" si="129"/>
        <v>15</v>
      </c>
      <c r="L2051" s="12">
        <f t="shared" ref="L2051:L2114" si="131">SQRT(F2051*F2051+G2051*G2051)</f>
        <v>3.1561169179864046</v>
      </c>
      <c r="M2051" s="13" cm="1">
        <f t="array" ref="M2051">BaseInfo!$C$10*(1-E2051)*INDEX(BaseInfo!$E$21:$AB$21,K2051)*INDEX(BaseInfo!$E$25:$P$25,J2051)/L2051/MIN(H2051,130)/BaseInfo!$C$6*1000000/3600-IF(I2051&lt;0.1,BaseInfo!$C$15/MIN(H2051,130)*3600,0)</f>
        <v>39.657469952219365</v>
      </c>
    </row>
    <row r="2052" spans="1:13" x14ac:dyDescent="0.25">
      <c r="A2052" s="1">
        <v>3</v>
      </c>
      <c r="B2052" s="1">
        <v>27</v>
      </c>
      <c r="C2052" s="1">
        <v>11</v>
      </c>
      <c r="D2052" s="5">
        <f>DATE(BaseInfo!$C$8,A2052,B2052)+TIME(C2052-1,0,0) + TIME(BaseInfo!$C$12,BaseInfo!$C$13,0)</f>
        <v>44647.645833333328</v>
      </c>
      <c r="E2052" s="2">
        <f t="shared" si="130"/>
        <v>8.0888888888888871E-2</v>
      </c>
      <c r="F2052" s="2">
        <v>3.1589999999999998</v>
      </c>
      <c r="G2052" s="2">
        <v>1.9410000000000001</v>
      </c>
      <c r="H2052" s="1">
        <v>1309.163</v>
      </c>
      <c r="I2052" s="4">
        <v>0.20399999999999999</v>
      </c>
      <c r="J2052" s="11">
        <f t="shared" si="128"/>
        <v>3</v>
      </c>
      <c r="K2052" s="11">
        <f t="shared" si="129"/>
        <v>16</v>
      </c>
      <c r="L2052" s="12">
        <f t="shared" si="131"/>
        <v>3.7076626060093436</v>
      </c>
      <c r="M2052" s="13" cm="1">
        <f t="array" ref="M2052">BaseInfo!$C$10*(1-E2052)*INDEX(BaseInfo!$E$21:$AB$21,K2052)*INDEX(BaseInfo!$E$25:$P$25,J2052)/L2052/MIN(H2052,130)/BaseInfo!$C$6*1000000/3600-IF(I2052&lt;0.1,BaseInfo!$C$15/MIN(H2052,130)*3600,0)</f>
        <v>39.832851686481064</v>
      </c>
    </row>
    <row r="2053" spans="1:13" x14ac:dyDescent="0.25">
      <c r="A2053" s="1">
        <v>3</v>
      </c>
      <c r="B2053" s="1">
        <v>27</v>
      </c>
      <c r="C2053" s="1">
        <v>12</v>
      </c>
      <c r="D2053" s="5">
        <f>DATE(BaseInfo!$C$8,A2053,B2053)+TIME(C2053-1,0,0) + TIME(BaseInfo!$C$12,BaseInfo!$C$13,0)</f>
        <v>44647.6875</v>
      </c>
      <c r="E2053" s="2">
        <f t="shared" si="130"/>
        <v>0.30722222222222217</v>
      </c>
      <c r="F2053" s="2">
        <v>4.1109999999999998</v>
      </c>
      <c r="G2053" s="2">
        <v>2.476</v>
      </c>
      <c r="H2053" s="1">
        <v>776.52099999999996</v>
      </c>
      <c r="I2053" s="4">
        <v>0.495</v>
      </c>
      <c r="J2053" s="11">
        <f t="shared" si="128"/>
        <v>3</v>
      </c>
      <c r="K2053" s="11">
        <f t="shared" si="129"/>
        <v>17</v>
      </c>
      <c r="L2053" s="12">
        <f t="shared" si="131"/>
        <v>4.7990516771545604</v>
      </c>
      <c r="M2053" s="13" cm="1">
        <f t="array" ref="M2053">BaseInfo!$C$10*(1-E2053)*INDEX(BaseInfo!$E$21:$AB$21,K2053)*INDEX(BaseInfo!$E$25:$P$25,J2053)/L2053/MIN(H2053,130)/BaseInfo!$C$6*1000000/3600-IF(I2053&lt;0.1,BaseInfo!$C$15/MIN(H2053,130)*3600,0)</f>
        <v>28.994934008310064</v>
      </c>
    </row>
    <row r="2054" spans="1:13" x14ac:dyDescent="0.25">
      <c r="A2054" s="1">
        <v>3</v>
      </c>
      <c r="B2054" s="1">
        <v>27</v>
      </c>
      <c r="C2054" s="1">
        <v>13</v>
      </c>
      <c r="D2054" s="5">
        <f>DATE(BaseInfo!$C$8,A2054,B2054)+TIME(C2054-1,0,0) + TIME(BaseInfo!$C$12,BaseInfo!$C$13,0)</f>
        <v>44647.729166666664</v>
      </c>
      <c r="E2054" s="2">
        <f t="shared" si="130"/>
        <v>0</v>
      </c>
      <c r="F2054" s="2">
        <v>4.1070000000000002</v>
      </c>
      <c r="G2054" s="2">
        <v>2.335</v>
      </c>
      <c r="H2054" s="1">
        <v>188.66499999999999</v>
      </c>
      <c r="I2054" s="4">
        <v>0</v>
      </c>
      <c r="J2054" s="11">
        <f t="shared" si="128"/>
        <v>3</v>
      </c>
      <c r="K2054" s="11">
        <f t="shared" si="129"/>
        <v>18</v>
      </c>
      <c r="L2054" s="12">
        <f t="shared" si="131"/>
        <v>4.7243702225799362</v>
      </c>
      <c r="M2054" s="13" cm="1">
        <f t="array" ref="M2054">BaseInfo!$C$10*(1-E2054)*INDEX(BaseInfo!$E$21:$AB$21,K2054)*INDEX(BaseInfo!$E$25:$P$25,J2054)/L2054/MIN(H2054,130)/BaseInfo!$C$6*1000000/3600-IF(I2054&lt;0.1,BaseInfo!$C$15/MIN(H2054,130)*3600,0)</f>
        <v>39.745524091002586</v>
      </c>
    </row>
    <row r="2055" spans="1:13" x14ac:dyDescent="0.25">
      <c r="A2055" s="1">
        <v>3</v>
      </c>
      <c r="B2055" s="1">
        <v>27</v>
      </c>
      <c r="C2055" s="1">
        <v>14</v>
      </c>
      <c r="D2055" s="5">
        <f>DATE(BaseInfo!$C$8,A2055,B2055)+TIME(C2055-1,0,0) + TIME(BaseInfo!$C$12,BaseInfo!$C$13,0)</f>
        <v>44647.770833333328</v>
      </c>
      <c r="E2055" s="2">
        <f t="shared" si="130"/>
        <v>0</v>
      </c>
      <c r="F2055" s="2">
        <v>4.1390000000000002</v>
      </c>
      <c r="G2055" s="2">
        <v>2.1320000000000001</v>
      </c>
      <c r="H2055" s="1">
        <v>78.474000000000004</v>
      </c>
      <c r="I2055" s="4">
        <v>0</v>
      </c>
      <c r="J2055" s="11">
        <f t="shared" si="128"/>
        <v>3</v>
      </c>
      <c r="K2055" s="11">
        <f t="shared" si="129"/>
        <v>19</v>
      </c>
      <c r="L2055" s="12">
        <f t="shared" si="131"/>
        <v>4.6558291420540767</v>
      </c>
      <c r="M2055" s="13" cm="1">
        <f t="array" ref="M2055">BaseInfo!$C$10*(1-E2055)*INDEX(BaseInfo!$E$21:$AB$21,K2055)*INDEX(BaseInfo!$E$25:$P$25,J2055)/L2055/MIN(H2055,130)/BaseInfo!$C$6*1000000/3600-IF(I2055&lt;0.1,BaseInfo!$C$15/MIN(H2055,130)*3600,0)</f>
        <v>66.879259417335717</v>
      </c>
    </row>
    <row r="2056" spans="1:13" x14ac:dyDescent="0.25">
      <c r="A2056" s="1">
        <v>3</v>
      </c>
      <c r="B2056" s="1">
        <v>27</v>
      </c>
      <c r="C2056" s="1">
        <v>15</v>
      </c>
      <c r="D2056" s="5">
        <f>DATE(BaseInfo!$C$8,A2056,B2056)+TIME(C2056-1,0,0) + TIME(BaseInfo!$C$12,BaseInfo!$C$13,0)</f>
        <v>44647.8125</v>
      </c>
      <c r="E2056" s="2">
        <f t="shared" si="130"/>
        <v>0</v>
      </c>
      <c r="F2056" s="2">
        <v>4.0609999999999999</v>
      </c>
      <c r="G2056" s="2">
        <v>2.2330000000000001</v>
      </c>
      <c r="H2056" s="1">
        <v>79.006</v>
      </c>
      <c r="I2056" s="4">
        <v>0</v>
      </c>
      <c r="J2056" s="11">
        <f t="shared" si="128"/>
        <v>3</v>
      </c>
      <c r="K2056" s="11">
        <f t="shared" si="129"/>
        <v>20</v>
      </c>
      <c r="L2056" s="12">
        <f t="shared" si="131"/>
        <v>4.6344373984336</v>
      </c>
      <c r="M2056" s="13" cm="1">
        <f t="array" ref="M2056">BaseInfo!$C$10*(1-E2056)*INDEX(BaseInfo!$E$21:$AB$21,K2056)*INDEX(BaseInfo!$E$25:$P$25,J2056)/L2056/MIN(H2056,130)/BaseInfo!$C$6*1000000/3600-IF(I2056&lt;0.1,BaseInfo!$C$15/MIN(H2056,130)*3600,0)</f>
        <v>57.248148243122557</v>
      </c>
    </row>
    <row r="2057" spans="1:13" x14ac:dyDescent="0.25">
      <c r="A2057" s="1">
        <v>3</v>
      </c>
      <c r="B2057" s="1">
        <v>27</v>
      </c>
      <c r="C2057" s="1">
        <v>16</v>
      </c>
      <c r="D2057" s="5">
        <f>DATE(BaseInfo!$C$8,A2057,B2057)+TIME(C2057-1,0,0) + TIME(BaseInfo!$C$12,BaseInfo!$C$13,0)</f>
        <v>44647.854166666664</v>
      </c>
      <c r="E2057" s="2">
        <f t="shared" si="130"/>
        <v>0</v>
      </c>
      <c r="F2057" s="2">
        <v>3.9260000000000002</v>
      </c>
      <c r="G2057" s="2">
        <v>1.88</v>
      </c>
      <c r="H2057" s="1">
        <v>76.509</v>
      </c>
      <c r="I2057" s="4">
        <v>0</v>
      </c>
      <c r="J2057" s="11">
        <f t="shared" si="128"/>
        <v>3</v>
      </c>
      <c r="K2057" s="11">
        <f t="shared" si="129"/>
        <v>21</v>
      </c>
      <c r="L2057" s="12">
        <f t="shared" si="131"/>
        <v>4.3529158043775666</v>
      </c>
      <c r="M2057" s="13" cm="1">
        <f t="array" ref="M2057">BaseInfo!$C$10*(1-E2057)*INDEX(BaseInfo!$E$21:$AB$21,K2057)*INDEX(BaseInfo!$E$25:$P$25,J2057)/L2057/MIN(H2057,130)/BaseInfo!$C$6*1000000/3600-IF(I2057&lt;0.1,BaseInfo!$C$15/MIN(H2057,130)*3600,0)</f>
        <v>47.563516214678032</v>
      </c>
    </row>
    <row r="2058" spans="1:13" x14ac:dyDescent="0.25">
      <c r="A2058" s="1">
        <v>3</v>
      </c>
      <c r="B2058" s="1">
        <v>27</v>
      </c>
      <c r="C2058" s="1">
        <v>17</v>
      </c>
      <c r="D2058" s="5">
        <f>DATE(BaseInfo!$C$8,A2058,B2058)+TIME(C2058-1,0,0) + TIME(BaseInfo!$C$12,BaseInfo!$C$13,0)</f>
        <v>44647.895833333328</v>
      </c>
      <c r="E2058" s="2">
        <f t="shared" si="130"/>
        <v>0</v>
      </c>
      <c r="F2058" s="2">
        <v>3.673</v>
      </c>
      <c r="G2058" s="2">
        <v>1.639</v>
      </c>
      <c r="H2058" s="1">
        <v>77.12</v>
      </c>
      <c r="I2058" s="4">
        <v>0</v>
      </c>
      <c r="J2058" s="11">
        <f t="shared" si="128"/>
        <v>3</v>
      </c>
      <c r="K2058" s="11">
        <f t="shared" si="129"/>
        <v>22</v>
      </c>
      <c r="L2058" s="12">
        <f t="shared" si="131"/>
        <v>4.0220952251283162</v>
      </c>
      <c r="M2058" s="13" cm="1">
        <f t="array" ref="M2058">BaseInfo!$C$10*(1-E2058)*INDEX(BaseInfo!$E$21:$AB$21,K2058)*INDEX(BaseInfo!$E$25:$P$25,J2058)/L2058/MIN(H2058,130)/BaseInfo!$C$6*1000000/3600-IF(I2058&lt;0.1,BaseInfo!$C$15/MIN(H2058,130)*3600,0)</f>
        <v>34.615829384780945</v>
      </c>
    </row>
    <row r="2059" spans="1:13" x14ac:dyDescent="0.25">
      <c r="A2059" s="1">
        <v>3</v>
      </c>
      <c r="B2059" s="1">
        <v>27</v>
      </c>
      <c r="C2059" s="1">
        <v>18</v>
      </c>
      <c r="D2059" s="5">
        <f>DATE(BaseInfo!$C$8,A2059,B2059)+TIME(C2059-1,0,0) + TIME(BaseInfo!$C$12,BaseInfo!$C$13,0)</f>
        <v>44647.9375</v>
      </c>
      <c r="E2059" s="2">
        <f t="shared" si="130"/>
        <v>0</v>
      </c>
      <c r="F2059" s="2">
        <v>3.532</v>
      </c>
      <c r="G2059" s="2">
        <v>1.4319999999999999</v>
      </c>
      <c r="H2059" s="1">
        <v>72.790999999999997</v>
      </c>
      <c r="I2059" s="4">
        <v>0</v>
      </c>
      <c r="J2059" s="11">
        <f t="shared" si="128"/>
        <v>3</v>
      </c>
      <c r="K2059" s="11">
        <f t="shared" si="129"/>
        <v>23</v>
      </c>
      <c r="L2059" s="12">
        <f t="shared" si="131"/>
        <v>3.8112528123964697</v>
      </c>
      <c r="M2059" s="13" cm="1">
        <f t="array" ref="M2059">BaseInfo!$C$10*(1-E2059)*INDEX(BaseInfo!$E$21:$AB$21,K2059)*INDEX(BaseInfo!$E$25:$P$25,J2059)/L2059/MIN(H2059,130)/BaseInfo!$C$6*1000000/3600-IF(I2059&lt;0.1,BaseInfo!$C$15/MIN(H2059,130)*3600,0)</f>
        <v>13.878315999574379</v>
      </c>
    </row>
    <row r="2060" spans="1:13" x14ac:dyDescent="0.25">
      <c r="A2060" s="1">
        <v>3</v>
      </c>
      <c r="B2060" s="1">
        <v>27</v>
      </c>
      <c r="C2060" s="1">
        <v>19</v>
      </c>
      <c r="D2060" s="5">
        <f>DATE(BaseInfo!$C$8,A2060,B2060)+TIME(C2060-1,0,0) + TIME(BaseInfo!$C$12,BaseInfo!$C$13,0)</f>
        <v>44647.979166666664</v>
      </c>
      <c r="E2060" s="2">
        <f t="shared" si="130"/>
        <v>0</v>
      </c>
      <c r="F2060" s="2">
        <v>3.3839999999999999</v>
      </c>
      <c r="G2060" s="2">
        <v>1.248</v>
      </c>
      <c r="H2060" s="1">
        <v>76.528999999999996</v>
      </c>
      <c r="I2060" s="4">
        <v>0</v>
      </c>
      <c r="J2060" s="11">
        <f t="shared" si="128"/>
        <v>3</v>
      </c>
      <c r="K2060" s="11">
        <f t="shared" si="129"/>
        <v>24</v>
      </c>
      <c r="L2060" s="12">
        <f t="shared" si="131"/>
        <v>3.6067935898800751</v>
      </c>
      <c r="M2060" s="13" cm="1">
        <f t="array" ref="M2060">BaseInfo!$C$10*(1-E2060)*INDEX(BaseInfo!$E$21:$AB$21,K2060)*INDEX(BaseInfo!$E$25:$P$25,J2060)/L2060/MIN(H2060,130)/BaseInfo!$C$6*1000000/3600-IF(I2060&lt;0.1,BaseInfo!$C$15/MIN(H2060,130)*3600,0)</f>
        <v>1.602400440759868</v>
      </c>
    </row>
    <row r="2061" spans="1:13" x14ac:dyDescent="0.25">
      <c r="A2061" s="1">
        <v>3</v>
      </c>
      <c r="B2061" s="1">
        <v>27</v>
      </c>
      <c r="C2061" s="1">
        <v>20</v>
      </c>
      <c r="D2061" s="5">
        <f>DATE(BaseInfo!$C$8,A2061,B2061)+TIME(C2061-1,0,0) + TIME(BaseInfo!$C$12,BaseInfo!$C$13,0)</f>
        <v>44648.020833333328</v>
      </c>
      <c r="E2061" s="2">
        <f t="shared" si="130"/>
        <v>0</v>
      </c>
      <c r="F2061" s="2">
        <v>3.504</v>
      </c>
      <c r="G2061" s="2">
        <v>1.4430000000000001</v>
      </c>
      <c r="H2061" s="1">
        <v>85.456000000000003</v>
      </c>
      <c r="I2061" s="4">
        <v>0</v>
      </c>
      <c r="J2061" s="11">
        <f t="shared" si="128"/>
        <v>3</v>
      </c>
      <c r="K2061" s="11">
        <f t="shared" si="129"/>
        <v>1</v>
      </c>
      <c r="L2061" s="12">
        <f t="shared" si="131"/>
        <v>3.7894940295506467</v>
      </c>
      <c r="M2061" s="13" cm="1">
        <f t="array" ref="M2061">BaseInfo!$C$10*(1-E2061)*INDEX(BaseInfo!$E$21:$AB$21,K2061)*INDEX(BaseInfo!$E$25:$P$25,J2061)/L2061/MIN(H2061,130)/BaseInfo!$C$6*1000000/3600-IF(I2061&lt;0.1,BaseInfo!$C$15/MIN(H2061,130)*3600,0)</f>
        <v>1.1627196265333506</v>
      </c>
    </row>
    <row r="2062" spans="1:13" x14ac:dyDescent="0.25">
      <c r="A2062" s="1">
        <v>3</v>
      </c>
      <c r="B2062" s="1">
        <v>27</v>
      </c>
      <c r="C2062" s="1">
        <v>21</v>
      </c>
      <c r="D2062" s="5">
        <f>DATE(BaseInfo!$C$8,A2062,B2062)+TIME(C2062-1,0,0) + TIME(BaseInfo!$C$12,BaseInfo!$C$13,0)</f>
        <v>44648.0625</v>
      </c>
      <c r="E2062" s="2">
        <f t="shared" si="130"/>
        <v>0</v>
      </c>
      <c r="F2062" s="2">
        <v>3.4830000000000001</v>
      </c>
      <c r="G2062" s="2">
        <v>1.508</v>
      </c>
      <c r="H2062" s="1">
        <v>103.366</v>
      </c>
      <c r="I2062" s="4">
        <v>0</v>
      </c>
      <c r="J2062" s="11">
        <f t="shared" si="128"/>
        <v>3</v>
      </c>
      <c r="K2062" s="11">
        <f t="shared" si="129"/>
        <v>2</v>
      </c>
      <c r="L2062" s="12">
        <f t="shared" si="131"/>
        <v>3.7954384463458237</v>
      </c>
      <c r="M2062" s="13" cm="1">
        <f t="array" ref="M2062">BaseInfo!$C$10*(1-E2062)*INDEX(BaseInfo!$E$21:$AB$21,K2062)*INDEX(BaseInfo!$E$25:$P$25,J2062)/L2062/MIN(H2062,130)/BaseInfo!$C$6*1000000/3600-IF(I2062&lt;0.1,BaseInfo!$C$15/MIN(H2062,130)*3600,0)</f>
        <v>0.95429751075443958</v>
      </c>
    </row>
    <row r="2063" spans="1:13" x14ac:dyDescent="0.25">
      <c r="A2063" s="1">
        <v>3</v>
      </c>
      <c r="B2063" s="1">
        <v>27</v>
      </c>
      <c r="C2063" s="1">
        <v>22</v>
      </c>
      <c r="D2063" s="5">
        <f>DATE(BaseInfo!$C$8,A2063,B2063)+TIME(C2063-1,0,0) + TIME(BaseInfo!$C$12,BaseInfo!$C$13,0)</f>
        <v>44648.104166666664</v>
      </c>
      <c r="E2063" s="2">
        <f t="shared" si="130"/>
        <v>0</v>
      </c>
      <c r="F2063" s="2">
        <v>3.4990000000000001</v>
      </c>
      <c r="G2063" s="2">
        <v>1.631</v>
      </c>
      <c r="H2063" s="1">
        <v>100.63800000000001</v>
      </c>
      <c r="I2063" s="4">
        <v>0</v>
      </c>
      <c r="J2063" s="11">
        <f t="shared" si="128"/>
        <v>3</v>
      </c>
      <c r="K2063" s="11">
        <f t="shared" si="129"/>
        <v>3</v>
      </c>
      <c r="L2063" s="12">
        <f t="shared" si="131"/>
        <v>3.860461371390731</v>
      </c>
      <c r="M2063" s="13" cm="1">
        <f t="array" ref="M2063">BaseInfo!$C$10*(1-E2063)*INDEX(BaseInfo!$E$21:$AB$21,K2063)*INDEX(BaseInfo!$E$25:$P$25,J2063)/L2063/MIN(H2063,130)/BaseInfo!$C$6*1000000/3600-IF(I2063&lt;0.1,BaseInfo!$C$15/MIN(H2063,130)*3600,0)</f>
        <v>0.90340498817832771</v>
      </c>
    </row>
    <row r="2064" spans="1:13" x14ac:dyDescent="0.25">
      <c r="A2064" s="1">
        <v>3</v>
      </c>
      <c r="B2064" s="1">
        <v>27</v>
      </c>
      <c r="C2064" s="1">
        <v>23</v>
      </c>
      <c r="D2064" s="5">
        <f>DATE(BaseInfo!$C$8,A2064,B2064)+TIME(C2064-1,0,0) + TIME(BaseInfo!$C$12,BaseInfo!$C$13,0)</f>
        <v>44648.145833333328</v>
      </c>
      <c r="E2064" s="2">
        <f t="shared" si="130"/>
        <v>0</v>
      </c>
      <c r="F2064" s="2">
        <v>3.2949999999999999</v>
      </c>
      <c r="G2064" s="2">
        <v>1.7589999999999999</v>
      </c>
      <c r="H2064" s="1">
        <v>114.846</v>
      </c>
      <c r="I2064" s="4">
        <v>0</v>
      </c>
      <c r="J2064" s="11">
        <f t="shared" si="128"/>
        <v>3</v>
      </c>
      <c r="K2064" s="11">
        <f t="shared" si="129"/>
        <v>4</v>
      </c>
      <c r="L2064" s="12">
        <f t="shared" si="131"/>
        <v>3.7351179365583627</v>
      </c>
      <c r="M2064" s="13" cm="1">
        <f t="array" ref="M2064">BaseInfo!$C$10*(1-E2064)*INDEX(BaseInfo!$E$21:$AB$21,K2064)*INDEX(BaseInfo!$E$25:$P$25,J2064)/L2064/MIN(H2064,130)/BaseInfo!$C$6*1000000/3600-IF(I2064&lt;0.1,BaseInfo!$C$15/MIN(H2064,130)*3600,0)</f>
        <v>0.92339986999359036</v>
      </c>
    </row>
    <row r="2065" spans="1:13" x14ac:dyDescent="0.25">
      <c r="A2065" s="1">
        <v>3</v>
      </c>
      <c r="B2065" s="1">
        <v>27</v>
      </c>
      <c r="C2065" s="1">
        <v>24</v>
      </c>
      <c r="D2065" s="5">
        <f>DATE(BaseInfo!$C$8,A2065,B2065)+TIME(C2065-1,0,0) + TIME(BaseInfo!$C$12,BaseInfo!$C$13,0)</f>
        <v>44648.1875</v>
      </c>
      <c r="E2065" s="2">
        <f t="shared" si="130"/>
        <v>0</v>
      </c>
      <c r="F2065" s="2">
        <v>2.7959999999999998</v>
      </c>
      <c r="G2065" s="2">
        <v>2.012</v>
      </c>
      <c r="H2065" s="1">
        <v>135.59899999999999</v>
      </c>
      <c r="I2065" s="4">
        <v>0</v>
      </c>
      <c r="J2065" s="11">
        <f t="shared" si="128"/>
        <v>3</v>
      </c>
      <c r="K2065" s="11">
        <f t="shared" si="129"/>
        <v>5</v>
      </c>
      <c r="L2065" s="12">
        <f t="shared" si="131"/>
        <v>3.4446712470132761</v>
      </c>
      <c r="M2065" s="13" cm="1">
        <f t="array" ref="M2065">BaseInfo!$C$10*(1-E2065)*INDEX(BaseInfo!$E$21:$AB$21,K2065)*INDEX(BaseInfo!$E$25:$P$25,J2065)/L2065/MIN(H2065,130)/BaseInfo!$C$6*1000000/3600-IF(I2065&lt;0.1,BaseInfo!$C$15/MIN(H2065,130)*3600,0)</f>
        <v>8.8925753933239342</v>
      </c>
    </row>
    <row r="2066" spans="1:13" x14ac:dyDescent="0.25">
      <c r="A2066" s="1">
        <v>3</v>
      </c>
      <c r="B2066" s="1">
        <v>28</v>
      </c>
      <c r="C2066" s="1">
        <v>1</v>
      </c>
      <c r="D2066" s="5">
        <f>DATE(BaseInfo!$C$8,A2066,B2066)+TIME(C2066-1,0,0) + TIME(BaseInfo!$C$12,BaseInfo!$C$13,0)</f>
        <v>44648.229166666664</v>
      </c>
      <c r="E2066" s="2">
        <f t="shared" si="130"/>
        <v>0</v>
      </c>
      <c r="F2066" s="2">
        <v>2.6309999999999998</v>
      </c>
      <c r="G2066" s="2">
        <v>1.9550000000000001</v>
      </c>
      <c r="H2066" s="1">
        <v>131.691</v>
      </c>
      <c r="I2066" s="4">
        <v>0</v>
      </c>
      <c r="J2066" s="11">
        <f t="shared" si="128"/>
        <v>3</v>
      </c>
      <c r="K2066" s="11">
        <f t="shared" si="129"/>
        <v>6</v>
      </c>
      <c r="L2066" s="12">
        <f t="shared" si="131"/>
        <v>3.2778325155504819</v>
      </c>
      <c r="M2066" s="13" cm="1">
        <f t="array" ref="M2066">BaseInfo!$C$10*(1-E2066)*INDEX(BaseInfo!$E$21:$AB$21,K2066)*INDEX(BaseInfo!$E$25:$P$25,J2066)/L2066/MIN(H2066,130)/BaseInfo!$C$6*1000000/3600-IF(I2066&lt;0.1,BaseInfo!$C$15/MIN(H2066,130)*3600,0)</f>
        <v>17.656405270142468</v>
      </c>
    </row>
    <row r="2067" spans="1:13" x14ac:dyDescent="0.25">
      <c r="A2067" s="1">
        <v>3</v>
      </c>
      <c r="B2067" s="1">
        <v>28</v>
      </c>
      <c r="C2067" s="1">
        <v>2</v>
      </c>
      <c r="D2067" s="5">
        <f>DATE(BaseInfo!$C$8,A2067,B2067)+TIME(C2067-1,0,0) + TIME(BaseInfo!$C$12,BaseInfo!$C$13,0)</f>
        <v>44648.270833333328</v>
      </c>
      <c r="E2067" s="2">
        <f t="shared" si="130"/>
        <v>0</v>
      </c>
      <c r="F2067" s="2">
        <v>2.4580000000000002</v>
      </c>
      <c r="G2067" s="2">
        <v>2.2149999999999999</v>
      </c>
      <c r="H2067" s="1">
        <v>160.214</v>
      </c>
      <c r="I2067" s="4">
        <v>0</v>
      </c>
      <c r="J2067" s="11">
        <f t="shared" si="128"/>
        <v>3</v>
      </c>
      <c r="K2067" s="11">
        <f t="shared" si="129"/>
        <v>7</v>
      </c>
      <c r="L2067" s="12">
        <f t="shared" si="131"/>
        <v>3.3087745465655409</v>
      </c>
      <c r="M2067" s="13" cm="1">
        <f t="array" ref="M2067">BaseInfo!$C$10*(1-E2067)*INDEX(BaseInfo!$E$21:$AB$21,K2067)*INDEX(BaseInfo!$E$25:$P$25,J2067)/L2067/MIN(H2067,130)/BaseInfo!$C$6*1000000/3600-IF(I2067&lt;0.1,BaseInfo!$C$15/MIN(H2067,130)*3600,0)</f>
        <v>25.559244992955357</v>
      </c>
    </row>
    <row r="2068" spans="1:13" x14ac:dyDescent="0.25">
      <c r="A2068" s="1">
        <v>3</v>
      </c>
      <c r="B2068" s="1">
        <v>28</v>
      </c>
      <c r="C2068" s="1">
        <v>3</v>
      </c>
      <c r="D2068" s="5">
        <f>DATE(BaseInfo!$C$8,A2068,B2068)+TIME(C2068-1,0,0) + TIME(BaseInfo!$C$12,BaseInfo!$C$13,0)</f>
        <v>44648.3125</v>
      </c>
      <c r="E2068" s="2">
        <f t="shared" si="130"/>
        <v>0</v>
      </c>
      <c r="F2068" s="2">
        <v>2.6629999999999998</v>
      </c>
      <c r="G2068" s="2">
        <v>2.3580000000000001</v>
      </c>
      <c r="H2068" s="1">
        <v>271.33999999999997</v>
      </c>
      <c r="I2068" s="4">
        <v>0</v>
      </c>
      <c r="J2068" s="11">
        <f t="shared" si="128"/>
        <v>3</v>
      </c>
      <c r="K2068" s="11">
        <f t="shared" si="129"/>
        <v>8</v>
      </c>
      <c r="L2068" s="12">
        <f t="shared" si="131"/>
        <v>3.5569274662269965</v>
      </c>
      <c r="M2068" s="13" cm="1">
        <f t="array" ref="M2068">BaseInfo!$C$10*(1-E2068)*INDEX(BaseInfo!$E$21:$AB$21,K2068)*INDEX(BaseInfo!$E$25:$P$25,J2068)/L2068/MIN(H2068,130)/BaseInfo!$C$6*1000000/3600-IF(I2068&lt;0.1,BaseInfo!$C$15/MIN(H2068,130)*3600,0)</f>
        <v>34.876638929470943</v>
      </c>
    </row>
    <row r="2069" spans="1:13" x14ac:dyDescent="0.25">
      <c r="A2069" s="1">
        <v>3</v>
      </c>
      <c r="B2069" s="1">
        <v>28</v>
      </c>
      <c r="C2069" s="1">
        <v>4</v>
      </c>
      <c r="D2069" s="5">
        <f>DATE(BaseInfo!$C$8,A2069,B2069)+TIME(C2069-1,0,0) + TIME(BaseInfo!$C$12,BaseInfo!$C$13,0)</f>
        <v>44648.354166666664</v>
      </c>
      <c r="E2069" s="2">
        <f t="shared" si="130"/>
        <v>0</v>
      </c>
      <c r="F2069" s="2">
        <v>2.544</v>
      </c>
      <c r="G2069" s="2">
        <v>2.4039999999999999</v>
      </c>
      <c r="H2069" s="1">
        <v>325.47899999999998</v>
      </c>
      <c r="I2069" s="4">
        <v>0</v>
      </c>
      <c r="J2069" s="11">
        <f t="shared" si="128"/>
        <v>3</v>
      </c>
      <c r="K2069" s="11">
        <f t="shared" si="129"/>
        <v>9</v>
      </c>
      <c r="L2069" s="12">
        <f t="shared" si="131"/>
        <v>3.5001645675596458</v>
      </c>
      <c r="M2069" s="13" cm="1">
        <f t="array" ref="M2069">BaseInfo!$C$10*(1-E2069)*INDEX(BaseInfo!$E$21:$AB$21,K2069)*INDEX(BaseInfo!$E$25:$P$25,J2069)/L2069/MIN(H2069,130)/BaseInfo!$C$6*1000000/3600-IF(I2069&lt;0.1,BaseInfo!$C$15/MIN(H2069,130)*3600,0)</f>
        <v>46.964064033840742</v>
      </c>
    </row>
    <row r="2070" spans="1:13" x14ac:dyDescent="0.25">
      <c r="A2070" s="1">
        <v>3</v>
      </c>
      <c r="B2070" s="1">
        <v>28</v>
      </c>
      <c r="C2070" s="1">
        <v>5</v>
      </c>
      <c r="D2070" s="5">
        <f>DATE(BaseInfo!$C$8,A2070,B2070)+TIME(C2070-1,0,0) + TIME(BaseInfo!$C$12,BaseInfo!$C$13,0)</f>
        <v>44648.395833333328</v>
      </c>
      <c r="E2070" s="2">
        <f t="shared" si="130"/>
        <v>0</v>
      </c>
      <c r="F2070" s="2">
        <v>2.3319999999999999</v>
      </c>
      <c r="G2070" s="2">
        <v>2.476</v>
      </c>
      <c r="H2070" s="1">
        <v>394.36700000000002</v>
      </c>
      <c r="I2070" s="4">
        <v>0</v>
      </c>
      <c r="J2070" s="11">
        <f t="shared" si="128"/>
        <v>3</v>
      </c>
      <c r="K2070" s="11">
        <f t="shared" si="129"/>
        <v>10</v>
      </c>
      <c r="L2070" s="12">
        <f t="shared" si="131"/>
        <v>3.4012938714553909</v>
      </c>
      <c r="M2070" s="13" cm="1">
        <f t="array" ref="M2070">BaseInfo!$C$10*(1-E2070)*INDEX(BaseInfo!$E$21:$AB$21,K2070)*INDEX(BaseInfo!$E$25:$P$25,J2070)/L2070/MIN(H2070,130)/BaseInfo!$C$6*1000000/3600-IF(I2070&lt;0.1,BaseInfo!$C$15/MIN(H2070,130)*3600,0)</f>
        <v>56.283426681984238</v>
      </c>
    </row>
    <row r="2071" spans="1:13" x14ac:dyDescent="0.25">
      <c r="A2071" s="1">
        <v>3</v>
      </c>
      <c r="B2071" s="1">
        <v>28</v>
      </c>
      <c r="C2071" s="1">
        <v>6</v>
      </c>
      <c r="D2071" s="5">
        <f>DATE(BaseInfo!$C$8,A2071,B2071)+TIME(C2071-1,0,0) + TIME(BaseInfo!$C$12,BaseInfo!$C$13,0)</f>
        <v>44648.4375</v>
      </c>
      <c r="E2071" s="2">
        <f t="shared" si="130"/>
        <v>0</v>
      </c>
      <c r="F2071" s="2">
        <v>2.1379999999999999</v>
      </c>
      <c r="G2071" s="2">
        <v>2.6509999999999998</v>
      </c>
      <c r="H2071" s="1">
        <v>494.50900000000001</v>
      </c>
      <c r="I2071" s="4">
        <v>0</v>
      </c>
      <c r="J2071" s="11">
        <f t="shared" si="128"/>
        <v>3</v>
      </c>
      <c r="K2071" s="11">
        <f t="shared" si="129"/>
        <v>11</v>
      </c>
      <c r="L2071" s="12">
        <f t="shared" si="131"/>
        <v>3.4057077091259607</v>
      </c>
      <c r="M2071" s="13" cm="1">
        <f t="array" ref="M2071">BaseInfo!$C$10*(1-E2071)*INDEX(BaseInfo!$E$21:$AB$21,K2071)*INDEX(BaseInfo!$E$25:$P$25,J2071)/L2071/MIN(H2071,130)/BaseInfo!$C$6*1000000/3600-IF(I2071&lt;0.1,BaseInfo!$C$15/MIN(H2071,130)*3600,0)</f>
        <v>44.411668834985605</v>
      </c>
    </row>
    <row r="2072" spans="1:13" x14ac:dyDescent="0.25">
      <c r="A2072" s="1">
        <v>3</v>
      </c>
      <c r="B2072" s="1">
        <v>28</v>
      </c>
      <c r="C2072" s="1">
        <v>7</v>
      </c>
      <c r="D2072" s="5">
        <f>DATE(BaseInfo!$C$8,A2072,B2072)+TIME(C2072-1,0,0) + TIME(BaseInfo!$C$12,BaseInfo!$C$13,0)</f>
        <v>44648.479166666664</v>
      </c>
      <c r="E2072" s="2">
        <f t="shared" si="130"/>
        <v>0</v>
      </c>
      <c r="F2072" s="2">
        <v>2.57</v>
      </c>
      <c r="G2072" s="2">
        <v>2.871</v>
      </c>
      <c r="H2072" s="1">
        <v>669.47199999999998</v>
      </c>
      <c r="I2072" s="4">
        <v>0</v>
      </c>
      <c r="J2072" s="11">
        <f t="shared" si="128"/>
        <v>3</v>
      </c>
      <c r="K2072" s="11">
        <f t="shared" si="129"/>
        <v>12</v>
      </c>
      <c r="L2072" s="12">
        <f t="shared" si="131"/>
        <v>3.8532507055731529</v>
      </c>
      <c r="M2072" s="13" cm="1">
        <f t="array" ref="M2072">BaseInfo!$C$10*(1-E2072)*INDEX(BaseInfo!$E$21:$AB$21,K2072)*INDEX(BaseInfo!$E$25:$P$25,J2072)/L2072/MIN(H2072,130)/BaseInfo!$C$6*1000000/3600-IF(I2072&lt;0.1,BaseInfo!$C$15/MIN(H2072,130)*3600,0)</f>
        <v>31.981590849420488</v>
      </c>
    </row>
    <row r="2073" spans="1:13" x14ac:dyDescent="0.25">
      <c r="A2073" s="1">
        <v>3</v>
      </c>
      <c r="B2073" s="1">
        <v>28</v>
      </c>
      <c r="C2073" s="1">
        <v>8</v>
      </c>
      <c r="D2073" s="5">
        <f>DATE(BaseInfo!$C$8,A2073,B2073)+TIME(C2073-1,0,0) + TIME(BaseInfo!$C$12,BaseInfo!$C$13,0)</f>
        <v>44648.520833333328</v>
      </c>
      <c r="E2073" s="2">
        <f t="shared" si="130"/>
        <v>0</v>
      </c>
      <c r="F2073" s="2">
        <v>2.8620000000000001</v>
      </c>
      <c r="G2073" s="2">
        <v>3.13</v>
      </c>
      <c r="H2073" s="1">
        <v>956.25</v>
      </c>
      <c r="I2073" s="4">
        <v>0</v>
      </c>
      <c r="J2073" s="11">
        <f t="shared" si="128"/>
        <v>3</v>
      </c>
      <c r="K2073" s="11">
        <f t="shared" si="129"/>
        <v>13</v>
      </c>
      <c r="L2073" s="12">
        <f t="shared" si="131"/>
        <v>4.2412196359066341</v>
      </c>
      <c r="M2073" s="13" cm="1">
        <f t="array" ref="M2073">BaseInfo!$C$10*(1-E2073)*INDEX(BaseInfo!$E$21:$AB$21,K2073)*INDEX(BaseInfo!$E$25:$P$25,J2073)/L2073/MIN(H2073,130)/BaseInfo!$C$6*1000000/3600-IF(I2073&lt;0.1,BaseInfo!$C$15/MIN(H2073,130)*3600,0)</f>
        <v>28.802731877473924</v>
      </c>
    </row>
    <row r="2074" spans="1:13" x14ac:dyDescent="0.25">
      <c r="A2074" s="1">
        <v>3</v>
      </c>
      <c r="B2074" s="1">
        <v>28</v>
      </c>
      <c r="C2074" s="1">
        <v>9</v>
      </c>
      <c r="D2074" s="5">
        <f>DATE(BaseInfo!$C$8,A2074,B2074)+TIME(C2074-1,0,0) + TIME(BaseInfo!$C$12,BaseInfo!$C$13,0)</f>
        <v>44648.5625</v>
      </c>
      <c r="E2074" s="2">
        <f t="shared" si="130"/>
        <v>0</v>
      </c>
      <c r="F2074" s="2">
        <v>3.113</v>
      </c>
      <c r="G2074" s="2">
        <v>3.1579999999999999</v>
      </c>
      <c r="H2074" s="1">
        <v>1197.48</v>
      </c>
      <c r="I2074" s="4">
        <v>0</v>
      </c>
      <c r="J2074" s="11">
        <f t="shared" si="128"/>
        <v>3</v>
      </c>
      <c r="K2074" s="11">
        <f t="shared" si="129"/>
        <v>14</v>
      </c>
      <c r="L2074" s="12">
        <f t="shared" si="131"/>
        <v>4.4343807910462543</v>
      </c>
      <c r="M2074" s="13" cm="1">
        <f t="array" ref="M2074">BaseInfo!$C$10*(1-E2074)*INDEX(BaseInfo!$E$21:$AB$21,K2074)*INDEX(BaseInfo!$E$25:$P$25,J2074)/L2074/MIN(H2074,130)/BaseInfo!$C$6*1000000/3600-IF(I2074&lt;0.1,BaseInfo!$C$15/MIN(H2074,130)*3600,0)</f>
        <v>27.427460545977937</v>
      </c>
    </row>
    <row r="2075" spans="1:13" x14ac:dyDescent="0.25">
      <c r="A2075" s="1">
        <v>3</v>
      </c>
      <c r="B2075" s="1">
        <v>28</v>
      </c>
      <c r="C2075" s="1">
        <v>10</v>
      </c>
      <c r="D2075" s="5">
        <f>DATE(BaseInfo!$C$8,A2075,B2075)+TIME(C2075-1,0,0) + TIME(BaseInfo!$C$12,BaseInfo!$C$13,0)</f>
        <v>44648.604166666664</v>
      </c>
      <c r="E2075" s="2">
        <f t="shared" si="130"/>
        <v>0</v>
      </c>
      <c r="F2075" s="2">
        <v>2.9860000000000002</v>
      </c>
      <c r="G2075" s="2">
        <v>3.2069999999999999</v>
      </c>
      <c r="H2075" s="1">
        <v>1325.38</v>
      </c>
      <c r="I2075" s="4">
        <v>0</v>
      </c>
      <c r="J2075" s="11">
        <f t="shared" si="128"/>
        <v>3</v>
      </c>
      <c r="K2075" s="11">
        <f t="shared" si="129"/>
        <v>15</v>
      </c>
      <c r="L2075" s="12">
        <f t="shared" si="131"/>
        <v>4.3818997021839738</v>
      </c>
      <c r="M2075" s="13" cm="1">
        <f t="array" ref="M2075">BaseInfo!$C$10*(1-E2075)*INDEX(BaseInfo!$E$21:$AB$21,K2075)*INDEX(BaseInfo!$E$25:$P$25,J2075)/L2075/MIN(H2075,130)/BaseInfo!$C$6*1000000/3600-IF(I2075&lt;0.1,BaseInfo!$C$15/MIN(H2075,130)*3600,0)</f>
        <v>27.789119951251518</v>
      </c>
    </row>
    <row r="2076" spans="1:13" x14ac:dyDescent="0.25">
      <c r="A2076" s="1">
        <v>3</v>
      </c>
      <c r="B2076" s="1">
        <v>28</v>
      </c>
      <c r="C2076" s="1">
        <v>11</v>
      </c>
      <c r="D2076" s="5">
        <f>DATE(BaseInfo!$C$8,A2076,B2076)+TIME(C2076-1,0,0) + TIME(BaseInfo!$C$12,BaseInfo!$C$13,0)</f>
        <v>44648.645833333328</v>
      </c>
      <c r="E2076" s="2">
        <f t="shared" si="130"/>
        <v>0</v>
      </c>
      <c r="F2076" s="2">
        <v>3.577</v>
      </c>
      <c r="G2076" s="2">
        <v>3.1520000000000001</v>
      </c>
      <c r="H2076" s="1">
        <v>1274.53</v>
      </c>
      <c r="I2076" s="4">
        <v>0</v>
      </c>
      <c r="J2076" s="11">
        <f t="shared" si="128"/>
        <v>3</v>
      </c>
      <c r="K2076" s="11">
        <f t="shared" si="129"/>
        <v>16</v>
      </c>
      <c r="L2076" s="12">
        <f t="shared" si="131"/>
        <v>4.7676024372843839</v>
      </c>
      <c r="M2076" s="13" cm="1">
        <f t="array" ref="M2076">BaseInfo!$C$10*(1-E2076)*INDEX(BaseInfo!$E$21:$AB$21,K2076)*INDEX(BaseInfo!$E$25:$P$25,J2076)/L2076/MIN(H2076,130)/BaseInfo!$C$6*1000000/3600-IF(I2076&lt;0.1,BaseInfo!$C$15/MIN(H2076,130)*3600,0)</f>
        <v>30.934156964815092</v>
      </c>
    </row>
    <row r="2077" spans="1:13" x14ac:dyDescent="0.25">
      <c r="A2077" s="1">
        <v>3</v>
      </c>
      <c r="B2077" s="1">
        <v>28</v>
      </c>
      <c r="C2077" s="1">
        <v>12</v>
      </c>
      <c r="D2077" s="5">
        <f>DATE(BaseInfo!$C$8,A2077,B2077)+TIME(C2077-1,0,0) + TIME(BaseInfo!$C$12,BaseInfo!$C$13,0)</f>
        <v>44648.6875</v>
      </c>
      <c r="E2077" s="2">
        <f t="shared" si="130"/>
        <v>0</v>
      </c>
      <c r="F2077" s="2">
        <v>4.843</v>
      </c>
      <c r="G2077" s="2">
        <v>3.028</v>
      </c>
      <c r="H2077" s="1">
        <v>826.97199999999998</v>
      </c>
      <c r="I2077" s="4">
        <v>0</v>
      </c>
      <c r="J2077" s="11">
        <f t="shared" si="128"/>
        <v>3</v>
      </c>
      <c r="K2077" s="11">
        <f t="shared" si="129"/>
        <v>17</v>
      </c>
      <c r="L2077" s="12">
        <f t="shared" si="131"/>
        <v>5.7116926562972559</v>
      </c>
      <c r="M2077" s="13" cm="1">
        <f t="array" ref="M2077">BaseInfo!$C$10*(1-E2077)*INDEX(BaseInfo!$E$21:$AB$21,K2077)*INDEX(BaseInfo!$E$25:$P$25,J2077)/L2077/MIN(H2077,130)/BaseInfo!$C$6*1000000/3600-IF(I2077&lt;0.1,BaseInfo!$C$15/MIN(H2077,130)*3600,0)</f>
        <v>32.396429214333821</v>
      </c>
    </row>
    <row r="2078" spans="1:13" x14ac:dyDescent="0.25">
      <c r="A2078" s="1">
        <v>3</v>
      </c>
      <c r="B2078" s="1">
        <v>28</v>
      </c>
      <c r="C2078" s="1">
        <v>13</v>
      </c>
      <c r="D2078" s="5">
        <f>DATE(BaseInfo!$C$8,A2078,B2078)+TIME(C2078-1,0,0) + TIME(BaseInfo!$C$12,BaseInfo!$C$13,0)</f>
        <v>44648.729166666664</v>
      </c>
      <c r="E2078" s="2">
        <f t="shared" si="130"/>
        <v>0</v>
      </c>
      <c r="F2078" s="2">
        <v>5.2290000000000001</v>
      </c>
      <c r="G2078" s="2">
        <v>1.5640000000000001</v>
      </c>
      <c r="H2078" s="1">
        <v>204.13</v>
      </c>
      <c r="I2078" s="4">
        <v>0</v>
      </c>
      <c r="J2078" s="11">
        <f t="shared" si="128"/>
        <v>3</v>
      </c>
      <c r="K2078" s="11">
        <f t="shared" si="129"/>
        <v>18</v>
      </c>
      <c r="L2078" s="12">
        <f t="shared" si="131"/>
        <v>5.4578875950316164</v>
      </c>
      <c r="M2078" s="13" cm="1">
        <f t="array" ref="M2078">BaseInfo!$C$10*(1-E2078)*INDEX(BaseInfo!$E$21:$AB$21,K2078)*INDEX(BaseInfo!$E$25:$P$25,J2078)/L2078/MIN(H2078,130)/BaseInfo!$C$6*1000000/3600-IF(I2078&lt;0.1,BaseInfo!$C$15/MIN(H2078,130)*3600,0)</f>
        <v>34.031718019969901</v>
      </c>
    </row>
    <row r="2079" spans="1:13" x14ac:dyDescent="0.25">
      <c r="A2079" s="1">
        <v>3</v>
      </c>
      <c r="B2079" s="1">
        <v>28</v>
      </c>
      <c r="C2079" s="1">
        <v>14</v>
      </c>
      <c r="D2079" s="5">
        <f>DATE(BaseInfo!$C$8,A2079,B2079)+TIME(C2079-1,0,0) + TIME(BaseInfo!$C$12,BaseInfo!$C$13,0)</f>
        <v>44648.770833333328</v>
      </c>
      <c r="E2079" s="2">
        <f t="shared" si="130"/>
        <v>0</v>
      </c>
      <c r="F2079" s="2">
        <v>5.2590000000000003</v>
      </c>
      <c r="G2079" s="2">
        <v>1.075</v>
      </c>
      <c r="H2079" s="1">
        <v>123.973</v>
      </c>
      <c r="I2079" s="4">
        <v>0</v>
      </c>
      <c r="J2079" s="11">
        <f t="shared" si="128"/>
        <v>3</v>
      </c>
      <c r="K2079" s="11">
        <f t="shared" si="129"/>
        <v>19</v>
      </c>
      <c r="L2079" s="12">
        <f t="shared" si="131"/>
        <v>5.3677468271147069</v>
      </c>
      <c r="M2079" s="13" cm="1">
        <f t="array" ref="M2079">BaseInfo!$C$10*(1-E2079)*INDEX(BaseInfo!$E$21:$AB$21,K2079)*INDEX(BaseInfo!$E$25:$P$25,J2079)/L2079/MIN(H2079,130)/BaseInfo!$C$6*1000000/3600-IF(I2079&lt;0.1,BaseInfo!$C$15/MIN(H2079,130)*3600,0)</f>
        <v>36.334228421403935</v>
      </c>
    </row>
    <row r="2080" spans="1:13" x14ac:dyDescent="0.25">
      <c r="A2080" s="1">
        <v>3</v>
      </c>
      <c r="B2080" s="1">
        <v>28</v>
      </c>
      <c r="C2080" s="1">
        <v>15</v>
      </c>
      <c r="D2080" s="5">
        <f>DATE(BaseInfo!$C$8,A2080,B2080)+TIME(C2080-1,0,0) + TIME(BaseInfo!$C$12,BaseInfo!$C$13,0)</f>
        <v>44648.8125</v>
      </c>
      <c r="E2080" s="2">
        <f t="shared" si="130"/>
        <v>0</v>
      </c>
      <c r="F2080" s="2">
        <v>5.1849999999999996</v>
      </c>
      <c r="G2080" s="2">
        <v>0.74299999999999999</v>
      </c>
      <c r="H2080" s="1">
        <v>117.691</v>
      </c>
      <c r="I2080" s="4">
        <v>0</v>
      </c>
      <c r="J2080" s="11">
        <f t="shared" si="128"/>
        <v>3</v>
      </c>
      <c r="K2080" s="11">
        <f t="shared" si="129"/>
        <v>20</v>
      </c>
      <c r="L2080" s="12">
        <f t="shared" si="131"/>
        <v>5.2379646810569467</v>
      </c>
      <c r="M2080" s="13" cm="1">
        <f t="array" ref="M2080">BaseInfo!$C$10*(1-E2080)*INDEX(BaseInfo!$E$21:$AB$21,K2080)*INDEX(BaseInfo!$E$25:$P$25,J2080)/L2080/MIN(H2080,130)/BaseInfo!$C$6*1000000/3600-IF(I2080&lt;0.1,BaseInfo!$C$15/MIN(H2080,130)*3600,0)</f>
        <v>33.650199599727578</v>
      </c>
    </row>
    <row r="2081" spans="1:13" x14ac:dyDescent="0.25">
      <c r="A2081" s="1">
        <v>3</v>
      </c>
      <c r="B2081" s="1">
        <v>28</v>
      </c>
      <c r="C2081" s="1">
        <v>16</v>
      </c>
      <c r="D2081" s="5">
        <f>DATE(BaseInfo!$C$8,A2081,B2081)+TIME(C2081-1,0,0) + TIME(BaseInfo!$C$12,BaseInfo!$C$13,0)</f>
        <v>44648.854166666664</v>
      </c>
      <c r="E2081" s="2">
        <f t="shared" si="130"/>
        <v>0</v>
      </c>
      <c r="F2081" s="2">
        <v>5.2510000000000003</v>
      </c>
      <c r="G2081" s="2">
        <v>0.79</v>
      </c>
      <c r="H2081" s="1">
        <v>139.93600000000001</v>
      </c>
      <c r="I2081" s="4">
        <v>0</v>
      </c>
      <c r="J2081" s="11">
        <f t="shared" si="128"/>
        <v>3</v>
      </c>
      <c r="K2081" s="11">
        <f t="shared" si="129"/>
        <v>21</v>
      </c>
      <c r="L2081" s="12">
        <f t="shared" si="131"/>
        <v>5.3100942552839872</v>
      </c>
      <c r="M2081" s="13" cm="1">
        <f t="array" ref="M2081">BaseInfo!$C$10*(1-E2081)*INDEX(BaseInfo!$E$21:$AB$21,K2081)*INDEX(BaseInfo!$E$25:$P$25,J2081)/L2081/MIN(H2081,130)/BaseInfo!$C$6*1000000/3600-IF(I2081&lt;0.1,BaseInfo!$C$15/MIN(H2081,130)*3600,0)</f>
        <v>22.447577348265348</v>
      </c>
    </row>
    <row r="2082" spans="1:13" x14ac:dyDescent="0.25">
      <c r="A2082" s="1">
        <v>3</v>
      </c>
      <c r="B2082" s="1">
        <v>28</v>
      </c>
      <c r="C2082" s="1">
        <v>17</v>
      </c>
      <c r="D2082" s="5">
        <f>DATE(BaseInfo!$C$8,A2082,B2082)+TIME(C2082-1,0,0) + TIME(BaseInfo!$C$12,BaseInfo!$C$13,0)</f>
        <v>44648.895833333328</v>
      </c>
      <c r="E2082" s="2">
        <f t="shared" si="130"/>
        <v>0</v>
      </c>
      <c r="F2082" s="2">
        <v>4.952</v>
      </c>
      <c r="G2082" s="2">
        <v>0.78100000000000003</v>
      </c>
      <c r="H2082" s="1">
        <v>142.96799999999999</v>
      </c>
      <c r="I2082" s="4">
        <v>0</v>
      </c>
      <c r="J2082" s="11">
        <f t="shared" si="128"/>
        <v>3</v>
      </c>
      <c r="K2082" s="11">
        <f t="shared" si="129"/>
        <v>22</v>
      </c>
      <c r="L2082" s="12">
        <f t="shared" si="131"/>
        <v>5.0132090520942771</v>
      </c>
      <c r="M2082" s="13" cm="1">
        <f t="array" ref="M2082">BaseInfo!$C$10*(1-E2082)*INDEX(BaseInfo!$E$21:$AB$21,K2082)*INDEX(BaseInfo!$E$25:$P$25,J2082)/L2082/MIN(H2082,130)/BaseInfo!$C$6*1000000/3600-IF(I2082&lt;0.1,BaseInfo!$C$15/MIN(H2082,130)*3600,0)</f>
        <v>15.927882910032888</v>
      </c>
    </row>
    <row r="2083" spans="1:13" x14ac:dyDescent="0.25">
      <c r="A2083" s="1">
        <v>3</v>
      </c>
      <c r="B2083" s="1">
        <v>28</v>
      </c>
      <c r="C2083" s="1">
        <v>18</v>
      </c>
      <c r="D2083" s="5">
        <f>DATE(BaseInfo!$C$8,A2083,B2083)+TIME(C2083-1,0,0) + TIME(BaseInfo!$C$12,BaseInfo!$C$13,0)</f>
        <v>44648.9375</v>
      </c>
      <c r="E2083" s="2">
        <f t="shared" si="130"/>
        <v>0</v>
      </c>
      <c r="F2083" s="2">
        <v>4.5069999999999997</v>
      </c>
      <c r="G2083" s="2">
        <v>1.216</v>
      </c>
      <c r="H2083" s="1">
        <v>136.68700000000001</v>
      </c>
      <c r="I2083" s="4">
        <v>0</v>
      </c>
      <c r="J2083" s="11">
        <f t="shared" si="128"/>
        <v>3</v>
      </c>
      <c r="K2083" s="11">
        <f t="shared" si="129"/>
        <v>23</v>
      </c>
      <c r="L2083" s="12">
        <f t="shared" si="131"/>
        <v>4.6681586305523073</v>
      </c>
      <c r="M2083" s="13" cm="1">
        <f t="array" ref="M2083">BaseInfo!$C$10*(1-E2083)*INDEX(BaseInfo!$E$21:$AB$21,K2083)*INDEX(BaseInfo!$E$25:$P$25,J2083)/L2083/MIN(H2083,130)/BaseInfo!$C$6*1000000/3600-IF(I2083&lt;0.1,BaseInfo!$C$15/MIN(H2083,130)*3600,0)</f>
        <v>5.8361084138641344</v>
      </c>
    </row>
    <row r="2084" spans="1:13" x14ac:dyDescent="0.25">
      <c r="A2084" s="1">
        <v>3</v>
      </c>
      <c r="B2084" s="1">
        <v>28</v>
      </c>
      <c r="C2084" s="1">
        <v>19</v>
      </c>
      <c r="D2084" s="5">
        <f>DATE(BaseInfo!$C$8,A2084,B2084)+TIME(C2084-1,0,0) + TIME(BaseInfo!$C$12,BaseInfo!$C$13,0)</f>
        <v>44648.979166666664</v>
      </c>
      <c r="E2084" s="2">
        <f t="shared" si="130"/>
        <v>0</v>
      </c>
      <c r="F2084" s="2">
        <v>4.7119999999999997</v>
      </c>
      <c r="G2084" s="2">
        <v>1.381</v>
      </c>
      <c r="H2084" s="1">
        <v>175.196</v>
      </c>
      <c r="I2084" s="4">
        <v>0</v>
      </c>
      <c r="J2084" s="11">
        <f t="shared" si="128"/>
        <v>3</v>
      </c>
      <c r="K2084" s="11">
        <f t="shared" si="129"/>
        <v>24</v>
      </c>
      <c r="L2084" s="12">
        <f t="shared" si="131"/>
        <v>4.9102041709077637</v>
      </c>
      <c r="M2084" s="13" cm="1">
        <f t="array" ref="M2084">BaseInfo!$C$10*(1-E2084)*INDEX(BaseInfo!$E$21:$AB$21,K2084)*INDEX(BaseInfo!$E$25:$P$25,J2084)/L2084/MIN(H2084,130)/BaseInfo!$C$6*1000000/3600-IF(I2084&lt;0.1,BaseInfo!$C$15/MIN(H2084,130)*3600,0)</f>
        <v>-4.2182702376970749E-2</v>
      </c>
    </row>
    <row r="2085" spans="1:13" x14ac:dyDescent="0.25">
      <c r="A2085" s="1">
        <v>3</v>
      </c>
      <c r="B2085" s="1">
        <v>28</v>
      </c>
      <c r="C2085" s="1">
        <v>20</v>
      </c>
      <c r="D2085" s="5">
        <f>DATE(BaseInfo!$C$8,A2085,B2085)+TIME(C2085-1,0,0) + TIME(BaseInfo!$C$12,BaseInfo!$C$13,0)</f>
        <v>44649.020833333328</v>
      </c>
      <c r="E2085" s="2">
        <f t="shared" si="130"/>
        <v>0</v>
      </c>
      <c r="F2085" s="2">
        <v>4.8099999999999996</v>
      </c>
      <c r="G2085" s="2">
        <v>1.298</v>
      </c>
      <c r="H2085" s="1">
        <v>216.19800000000001</v>
      </c>
      <c r="I2085" s="4">
        <v>0</v>
      </c>
      <c r="J2085" s="11">
        <f t="shared" si="128"/>
        <v>3</v>
      </c>
      <c r="K2085" s="11">
        <f t="shared" si="129"/>
        <v>1</v>
      </c>
      <c r="L2085" s="12">
        <f t="shared" si="131"/>
        <v>4.9820582092143395</v>
      </c>
      <c r="M2085" s="13" cm="1">
        <f t="array" ref="M2085">BaseInfo!$C$10*(1-E2085)*INDEX(BaseInfo!$E$21:$AB$21,K2085)*INDEX(BaseInfo!$E$25:$P$25,J2085)/L2085/MIN(H2085,130)/BaseInfo!$C$6*1000000/3600-IF(I2085&lt;0.1,BaseInfo!$C$15/MIN(H2085,130)*3600,0)</f>
        <v>-8.1513719404667562E-2</v>
      </c>
    </row>
    <row r="2086" spans="1:13" x14ac:dyDescent="0.25">
      <c r="A2086" s="1">
        <v>3</v>
      </c>
      <c r="B2086" s="1">
        <v>28</v>
      </c>
      <c r="C2086" s="1">
        <v>21</v>
      </c>
      <c r="D2086" s="5">
        <f>DATE(BaseInfo!$C$8,A2086,B2086)+TIME(C2086-1,0,0) + TIME(BaseInfo!$C$12,BaseInfo!$C$13,0)</f>
        <v>44649.0625</v>
      </c>
      <c r="E2086" s="2">
        <f t="shared" si="130"/>
        <v>0</v>
      </c>
      <c r="F2086" s="2">
        <v>4.298</v>
      </c>
      <c r="G2086" s="2">
        <v>1.321</v>
      </c>
      <c r="H2086" s="1">
        <v>238.99199999999999</v>
      </c>
      <c r="I2086" s="4">
        <v>0</v>
      </c>
      <c r="J2086" s="11">
        <f t="shared" si="128"/>
        <v>3</v>
      </c>
      <c r="K2086" s="11">
        <f t="shared" si="129"/>
        <v>2</v>
      </c>
      <c r="L2086" s="12">
        <f t="shared" si="131"/>
        <v>4.4964258027904789</v>
      </c>
      <c r="M2086" s="13" cm="1">
        <f t="array" ref="M2086">BaseInfo!$C$10*(1-E2086)*INDEX(BaseInfo!$E$21:$AB$21,K2086)*INDEX(BaseInfo!$E$25:$P$25,J2086)/L2086/MIN(H2086,130)/BaseInfo!$C$6*1000000/3600-IF(I2086&lt;0.1,BaseInfo!$C$15/MIN(H2086,130)*3600,0)</f>
        <v>0.20877073227770016</v>
      </c>
    </row>
    <row r="2087" spans="1:13" x14ac:dyDescent="0.25">
      <c r="A2087" s="1">
        <v>3</v>
      </c>
      <c r="B2087" s="1">
        <v>28</v>
      </c>
      <c r="C2087" s="1">
        <v>22</v>
      </c>
      <c r="D2087" s="5">
        <f>DATE(BaseInfo!$C$8,A2087,B2087)+TIME(C2087-1,0,0) + TIME(BaseInfo!$C$12,BaseInfo!$C$13,0)</f>
        <v>44649.104166666664</v>
      </c>
      <c r="E2087" s="2">
        <f t="shared" si="130"/>
        <v>0</v>
      </c>
      <c r="F2087" s="2">
        <v>3.9430000000000001</v>
      </c>
      <c r="G2087" s="2">
        <v>1.4359999999999999</v>
      </c>
      <c r="H2087" s="1">
        <v>223.24100000000001</v>
      </c>
      <c r="I2087" s="4">
        <v>0</v>
      </c>
      <c r="J2087" s="11">
        <f t="shared" si="128"/>
        <v>3</v>
      </c>
      <c r="K2087" s="11">
        <f t="shared" si="129"/>
        <v>3</v>
      </c>
      <c r="L2087" s="12">
        <f t="shared" si="131"/>
        <v>4.1963490083642947</v>
      </c>
      <c r="M2087" s="13" cm="1">
        <f t="array" ref="M2087">BaseInfo!$C$10*(1-E2087)*INDEX(BaseInfo!$E$21:$AB$21,K2087)*INDEX(BaseInfo!$E$25:$P$25,J2087)/L2087/MIN(H2087,130)/BaseInfo!$C$6*1000000/3600-IF(I2087&lt;0.1,BaseInfo!$C$15/MIN(H2087,130)*3600,0)</f>
        <v>0.42172469358735709</v>
      </c>
    </row>
    <row r="2088" spans="1:13" x14ac:dyDescent="0.25">
      <c r="A2088" s="1">
        <v>3</v>
      </c>
      <c r="B2088" s="1">
        <v>28</v>
      </c>
      <c r="C2088" s="1">
        <v>23</v>
      </c>
      <c r="D2088" s="5">
        <f>DATE(BaseInfo!$C$8,A2088,B2088)+TIME(C2088-1,0,0) + TIME(BaseInfo!$C$12,BaseInfo!$C$13,0)</f>
        <v>44649.145833333328</v>
      </c>
      <c r="E2088" s="2">
        <f t="shared" si="130"/>
        <v>0</v>
      </c>
      <c r="F2088" s="2">
        <v>3.855</v>
      </c>
      <c r="G2088" s="2">
        <v>1.59</v>
      </c>
      <c r="H2088" s="1">
        <v>236.572</v>
      </c>
      <c r="I2088" s="4">
        <v>0</v>
      </c>
      <c r="J2088" s="11">
        <f t="shared" si="128"/>
        <v>3</v>
      </c>
      <c r="K2088" s="11">
        <f t="shared" si="129"/>
        <v>4</v>
      </c>
      <c r="L2088" s="12">
        <f t="shared" si="131"/>
        <v>4.1700269783299966</v>
      </c>
      <c r="M2088" s="13" cm="1">
        <f t="array" ref="M2088">BaseInfo!$C$10*(1-E2088)*INDEX(BaseInfo!$E$21:$AB$21,K2088)*INDEX(BaseInfo!$E$25:$P$25,J2088)/L2088/MIN(H2088,130)/BaseInfo!$C$6*1000000/3600-IF(I2088&lt;0.1,BaseInfo!$C$15/MIN(H2088,130)*3600,0)</f>
        <v>0.44186663174912022</v>
      </c>
    </row>
    <row r="2089" spans="1:13" x14ac:dyDescent="0.25">
      <c r="A2089" s="1">
        <v>3</v>
      </c>
      <c r="B2089" s="1">
        <v>28</v>
      </c>
      <c r="C2089" s="1">
        <v>24</v>
      </c>
      <c r="D2089" s="5">
        <f>DATE(BaseInfo!$C$8,A2089,B2089)+TIME(C2089-1,0,0) + TIME(BaseInfo!$C$12,BaseInfo!$C$13,0)</f>
        <v>44649.1875</v>
      </c>
      <c r="E2089" s="2">
        <f t="shared" si="130"/>
        <v>0</v>
      </c>
      <c r="F2089" s="2">
        <v>3.79</v>
      </c>
      <c r="G2089" s="2">
        <v>1.63</v>
      </c>
      <c r="H2089" s="1">
        <v>214.19399999999999</v>
      </c>
      <c r="I2089" s="4">
        <v>0</v>
      </c>
      <c r="J2089" s="11">
        <f t="shared" si="128"/>
        <v>3</v>
      </c>
      <c r="K2089" s="11">
        <f t="shared" si="129"/>
        <v>5</v>
      </c>
      <c r="L2089" s="12">
        <f t="shared" si="131"/>
        <v>4.1256514637084898</v>
      </c>
      <c r="M2089" s="13" cm="1">
        <f t="array" ref="M2089">BaseInfo!$C$10*(1-E2089)*INDEX(BaseInfo!$E$21:$AB$21,K2089)*INDEX(BaseInfo!$E$25:$P$25,J2089)/L2089/MIN(H2089,130)/BaseInfo!$C$6*1000000/3600-IF(I2089&lt;0.1,BaseInfo!$C$15/MIN(H2089,130)*3600,0)</f>
        <v>6.9676771421043275</v>
      </c>
    </row>
    <row r="2090" spans="1:13" x14ac:dyDescent="0.25">
      <c r="A2090" s="1">
        <v>3</v>
      </c>
      <c r="B2090" s="1">
        <v>29</v>
      </c>
      <c r="C2090" s="1">
        <v>1</v>
      </c>
      <c r="D2090" s="5">
        <f>DATE(BaseInfo!$C$8,A2090,B2090)+TIME(C2090-1,0,0) + TIME(BaseInfo!$C$12,BaseInfo!$C$13,0)</f>
        <v>44649.229166666664</v>
      </c>
      <c r="E2090" s="2">
        <f t="shared" si="130"/>
        <v>0</v>
      </c>
      <c r="F2090" s="2">
        <v>3.4420000000000002</v>
      </c>
      <c r="G2090" s="2">
        <v>1.6160000000000001</v>
      </c>
      <c r="H2090" s="1">
        <v>211.5</v>
      </c>
      <c r="I2090" s="4">
        <v>0</v>
      </c>
      <c r="J2090" s="11">
        <f t="shared" si="128"/>
        <v>3</v>
      </c>
      <c r="K2090" s="11">
        <f t="shared" si="129"/>
        <v>6</v>
      </c>
      <c r="L2090" s="12">
        <f t="shared" si="131"/>
        <v>3.8024755094543345</v>
      </c>
      <c r="M2090" s="13" cm="1">
        <f t="array" ref="M2090">BaseInfo!$C$10*(1-E2090)*INDEX(BaseInfo!$E$21:$AB$21,K2090)*INDEX(BaseInfo!$E$25:$P$25,J2090)/L2090/MIN(H2090,130)/BaseInfo!$C$6*1000000/3600-IF(I2090&lt;0.1,BaseInfo!$C$15/MIN(H2090,130)*3600,0)</f>
        <v>14.838197284990976</v>
      </c>
    </row>
    <row r="2091" spans="1:13" x14ac:dyDescent="0.25">
      <c r="A2091" s="1">
        <v>3</v>
      </c>
      <c r="B2091" s="1">
        <v>29</v>
      </c>
      <c r="C2091" s="1">
        <v>2</v>
      </c>
      <c r="D2091" s="5">
        <f>DATE(BaseInfo!$C$8,A2091,B2091)+TIME(C2091-1,0,0) + TIME(BaseInfo!$C$12,BaseInfo!$C$13,0)</f>
        <v>44649.270833333328</v>
      </c>
      <c r="E2091" s="2">
        <f t="shared" si="130"/>
        <v>0</v>
      </c>
      <c r="F2091" s="2">
        <v>3.972</v>
      </c>
      <c r="G2091" s="2">
        <v>2.085</v>
      </c>
      <c r="H2091" s="1">
        <v>265.92700000000002</v>
      </c>
      <c r="I2091" s="4">
        <v>0</v>
      </c>
      <c r="J2091" s="11">
        <f t="shared" si="128"/>
        <v>3</v>
      </c>
      <c r="K2091" s="11">
        <f t="shared" si="129"/>
        <v>7</v>
      </c>
      <c r="L2091" s="12">
        <f t="shared" si="131"/>
        <v>4.4859791573300916</v>
      </c>
      <c r="M2091" s="13" cm="1">
        <f t="array" ref="M2091">BaseInfo!$C$10*(1-E2091)*INDEX(BaseInfo!$E$21:$AB$21,K2091)*INDEX(BaseInfo!$E$25:$P$25,J2091)/L2091/MIN(H2091,130)/BaseInfo!$C$6*1000000/3600-IF(I2091&lt;0.1,BaseInfo!$C$15/MIN(H2091,130)*3600,0)</f>
        <v>18.125324523510908</v>
      </c>
    </row>
    <row r="2092" spans="1:13" x14ac:dyDescent="0.25">
      <c r="A2092" s="1">
        <v>3</v>
      </c>
      <c r="B2092" s="1">
        <v>29</v>
      </c>
      <c r="C2092" s="1">
        <v>3</v>
      </c>
      <c r="D2092" s="5">
        <f>DATE(BaseInfo!$C$8,A2092,B2092)+TIME(C2092-1,0,0) + TIME(BaseInfo!$C$12,BaseInfo!$C$13,0)</f>
        <v>44649.3125</v>
      </c>
      <c r="E2092" s="2">
        <f t="shared" si="130"/>
        <v>0</v>
      </c>
      <c r="F2092" s="2">
        <v>3.8820000000000001</v>
      </c>
      <c r="G2092" s="2">
        <v>2.4039999999999999</v>
      </c>
      <c r="H2092" s="1">
        <v>297.00599999999997</v>
      </c>
      <c r="I2092" s="4">
        <v>0</v>
      </c>
      <c r="J2092" s="11">
        <f t="shared" si="128"/>
        <v>3</v>
      </c>
      <c r="K2092" s="11">
        <f t="shared" si="129"/>
        <v>8</v>
      </c>
      <c r="L2092" s="12">
        <f t="shared" si="131"/>
        <v>4.5660858511420912</v>
      </c>
      <c r="M2092" s="13" cm="1">
        <f t="array" ref="M2092">BaseInfo!$C$10*(1-E2092)*INDEX(BaseInfo!$E$21:$AB$21,K2092)*INDEX(BaseInfo!$E$25:$P$25,J2092)/L2092/MIN(H2092,130)/BaseInfo!$C$6*1000000/3600-IF(I2092&lt;0.1,BaseInfo!$C$15/MIN(H2092,130)*3600,0)</f>
        <v>26.556461363303736</v>
      </c>
    </row>
    <row r="2093" spans="1:13" x14ac:dyDescent="0.25">
      <c r="A2093" s="1">
        <v>3</v>
      </c>
      <c r="B2093" s="1">
        <v>29</v>
      </c>
      <c r="C2093" s="1">
        <v>4</v>
      </c>
      <c r="D2093" s="5">
        <f>DATE(BaseInfo!$C$8,A2093,B2093)+TIME(C2093-1,0,0) + TIME(BaseInfo!$C$12,BaseInfo!$C$13,0)</f>
        <v>44649.354166666664</v>
      </c>
      <c r="E2093" s="2">
        <f t="shared" si="130"/>
        <v>0</v>
      </c>
      <c r="F2093" s="2">
        <v>3.7360000000000002</v>
      </c>
      <c r="G2093" s="2">
        <v>2.1709999999999998</v>
      </c>
      <c r="H2093" s="1">
        <v>343.21</v>
      </c>
      <c r="I2093" s="4">
        <v>0</v>
      </c>
      <c r="J2093" s="11">
        <f t="shared" si="128"/>
        <v>3</v>
      </c>
      <c r="K2093" s="11">
        <f t="shared" si="129"/>
        <v>9</v>
      </c>
      <c r="L2093" s="12">
        <f t="shared" si="131"/>
        <v>4.320987965731911</v>
      </c>
      <c r="M2093" s="13" cm="1">
        <f t="array" ref="M2093">BaseInfo!$C$10*(1-E2093)*INDEX(BaseInfo!$E$21:$AB$21,K2093)*INDEX(BaseInfo!$E$25:$P$25,J2093)/L2093/MIN(H2093,130)/BaseInfo!$C$6*1000000/3600-IF(I2093&lt;0.1,BaseInfo!$C$15/MIN(H2093,130)*3600,0)</f>
        <v>37.516629242004761</v>
      </c>
    </row>
    <row r="2094" spans="1:13" x14ac:dyDescent="0.25">
      <c r="A2094" s="1">
        <v>3</v>
      </c>
      <c r="B2094" s="1">
        <v>29</v>
      </c>
      <c r="C2094" s="1">
        <v>5</v>
      </c>
      <c r="D2094" s="5">
        <f>DATE(BaseInfo!$C$8,A2094,B2094)+TIME(C2094-1,0,0) + TIME(BaseInfo!$C$12,BaseInfo!$C$13,0)</f>
        <v>44649.395833333328</v>
      </c>
      <c r="E2094" s="2">
        <f t="shared" si="130"/>
        <v>0</v>
      </c>
      <c r="F2094" s="2">
        <v>3.8290000000000002</v>
      </c>
      <c r="G2094" s="2">
        <v>2.1309999999999998</v>
      </c>
      <c r="H2094" s="1">
        <v>413.64499999999998</v>
      </c>
      <c r="I2094" s="4">
        <v>0</v>
      </c>
      <c r="J2094" s="11">
        <f t="shared" si="128"/>
        <v>3</v>
      </c>
      <c r="K2094" s="11">
        <f t="shared" si="129"/>
        <v>10</v>
      </c>
      <c r="L2094" s="12">
        <f t="shared" si="131"/>
        <v>4.3820545409659157</v>
      </c>
      <c r="M2094" s="13" cm="1">
        <f t="array" ref="M2094">BaseInfo!$C$10*(1-E2094)*INDEX(BaseInfo!$E$21:$AB$21,K2094)*INDEX(BaseInfo!$E$25:$P$25,J2094)/L2094/MIN(H2094,130)/BaseInfo!$C$6*1000000/3600-IF(I2094&lt;0.1,BaseInfo!$C$15/MIN(H2094,130)*3600,0)</f>
        <v>43.066675654174567</v>
      </c>
    </row>
    <row r="2095" spans="1:13" x14ac:dyDescent="0.25">
      <c r="A2095" s="1">
        <v>3</v>
      </c>
      <c r="B2095" s="1">
        <v>29</v>
      </c>
      <c r="C2095" s="1">
        <v>6</v>
      </c>
      <c r="D2095" s="5">
        <f>DATE(BaseInfo!$C$8,A2095,B2095)+TIME(C2095-1,0,0) + TIME(BaseInfo!$C$12,BaseInfo!$C$13,0)</f>
        <v>44649.4375</v>
      </c>
      <c r="E2095" s="2">
        <f t="shared" si="130"/>
        <v>0</v>
      </c>
      <c r="F2095" s="2">
        <v>4.024</v>
      </c>
      <c r="G2095" s="2">
        <v>2.5720000000000001</v>
      </c>
      <c r="H2095" s="1">
        <v>528.99099999999999</v>
      </c>
      <c r="I2095" s="4">
        <v>0</v>
      </c>
      <c r="J2095" s="11">
        <f t="shared" si="128"/>
        <v>3</v>
      </c>
      <c r="K2095" s="11">
        <f t="shared" si="129"/>
        <v>11</v>
      </c>
      <c r="L2095" s="12">
        <f t="shared" si="131"/>
        <v>4.7757470619788895</v>
      </c>
      <c r="M2095" s="13" cm="1">
        <f t="array" ref="M2095">BaseInfo!$C$10*(1-E2095)*INDEX(BaseInfo!$E$21:$AB$21,K2095)*INDEX(BaseInfo!$E$25:$P$25,J2095)/L2095/MIN(H2095,130)/BaseInfo!$C$6*1000000/3600-IF(I2095&lt;0.1,BaseInfo!$C$15/MIN(H2095,130)*3600,0)</f>
        <v>30.876678744033132</v>
      </c>
    </row>
    <row r="2096" spans="1:13" x14ac:dyDescent="0.25">
      <c r="A2096" s="1">
        <v>3</v>
      </c>
      <c r="B2096" s="1">
        <v>29</v>
      </c>
      <c r="C2096" s="1">
        <v>7</v>
      </c>
      <c r="D2096" s="5">
        <f>DATE(BaseInfo!$C$8,A2096,B2096)+TIME(C2096-1,0,0) + TIME(BaseInfo!$C$12,BaseInfo!$C$13,0)</f>
        <v>44649.479166666664</v>
      </c>
      <c r="E2096" s="2">
        <f t="shared" si="130"/>
        <v>0</v>
      </c>
      <c r="F2096" s="2">
        <v>4.1269999999999998</v>
      </c>
      <c r="G2096" s="2">
        <v>3.3719999999999999</v>
      </c>
      <c r="H2096" s="1">
        <v>701.85500000000002</v>
      </c>
      <c r="I2096" s="4">
        <v>0</v>
      </c>
      <c r="J2096" s="11">
        <f t="shared" si="128"/>
        <v>3</v>
      </c>
      <c r="K2096" s="11">
        <f t="shared" si="129"/>
        <v>12</v>
      </c>
      <c r="L2096" s="12">
        <f t="shared" si="131"/>
        <v>5.3294008105977539</v>
      </c>
      <c r="M2096" s="13" cm="1">
        <f t="array" ref="M2096">BaseInfo!$C$10*(1-E2096)*INDEX(BaseInfo!$E$21:$AB$21,K2096)*INDEX(BaseInfo!$E$25:$P$25,J2096)/L2096/MIN(H2096,130)/BaseInfo!$C$6*1000000/3600-IF(I2096&lt;0.1,BaseInfo!$C$15/MIN(H2096,130)*3600,0)</f>
        <v>22.356225671395975</v>
      </c>
    </row>
    <row r="2097" spans="1:13" x14ac:dyDescent="0.25">
      <c r="A2097" s="1">
        <v>3</v>
      </c>
      <c r="B2097" s="1">
        <v>29</v>
      </c>
      <c r="C2097" s="1">
        <v>8</v>
      </c>
      <c r="D2097" s="5">
        <f>DATE(BaseInfo!$C$8,A2097,B2097)+TIME(C2097-1,0,0) + TIME(BaseInfo!$C$12,BaseInfo!$C$13,0)</f>
        <v>44649.520833333328</v>
      </c>
      <c r="E2097" s="2">
        <f t="shared" si="130"/>
        <v>0</v>
      </c>
      <c r="F2097" s="2">
        <v>4.1639999999999997</v>
      </c>
      <c r="G2097" s="2">
        <v>3.8319999999999999</v>
      </c>
      <c r="H2097" s="1">
        <v>866.51</v>
      </c>
      <c r="I2097" s="4">
        <v>0</v>
      </c>
      <c r="J2097" s="11">
        <f t="shared" si="128"/>
        <v>3</v>
      </c>
      <c r="K2097" s="11">
        <f t="shared" si="129"/>
        <v>13</v>
      </c>
      <c r="L2097" s="12">
        <f t="shared" si="131"/>
        <v>5.6588974191091319</v>
      </c>
      <c r="M2097" s="13" cm="1">
        <f t="array" ref="M2097">BaseInfo!$C$10*(1-E2097)*INDEX(BaseInfo!$E$21:$AB$21,K2097)*INDEX(BaseInfo!$E$25:$P$25,J2097)/L2097/MIN(H2097,130)/BaseInfo!$C$6*1000000/3600-IF(I2097&lt;0.1,BaseInfo!$C$15/MIN(H2097,130)*3600,0)</f>
        <v>20.893263530302747</v>
      </c>
    </row>
    <row r="2098" spans="1:13" x14ac:dyDescent="0.25">
      <c r="A2098" s="1">
        <v>3</v>
      </c>
      <c r="B2098" s="1">
        <v>29</v>
      </c>
      <c r="C2098" s="1">
        <v>9</v>
      </c>
      <c r="D2098" s="5">
        <f>DATE(BaseInfo!$C$8,A2098,B2098)+TIME(C2098-1,0,0) + TIME(BaseInfo!$C$12,BaseInfo!$C$13,0)</f>
        <v>44649.5625</v>
      </c>
      <c r="E2098" s="2">
        <f t="shared" si="130"/>
        <v>0</v>
      </c>
      <c r="F2098" s="2">
        <v>4.0469999999999997</v>
      </c>
      <c r="G2098" s="2">
        <v>3.8809999999999998</v>
      </c>
      <c r="H2098" s="1">
        <v>1004.802</v>
      </c>
      <c r="I2098" s="4">
        <v>0</v>
      </c>
      <c r="J2098" s="11">
        <f t="shared" si="128"/>
        <v>3</v>
      </c>
      <c r="K2098" s="11">
        <f t="shared" si="129"/>
        <v>14</v>
      </c>
      <c r="L2098" s="12">
        <f t="shared" si="131"/>
        <v>5.607171301110748</v>
      </c>
      <c r="M2098" s="13" cm="1">
        <f t="array" ref="M2098">BaseInfo!$C$10*(1-E2098)*INDEX(BaseInfo!$E$21:$AB$21,K2098)*INDEX(BaseInfo!$E$25:$P$25,J2098)/L2098/MIN(H2098,130)/BaseInfo!$C$6*1000000/3600-IF(I2098&lt;0.1,BaseInfo!$C$15/MIN(H2098,130)*3600,0)</f>
        <v>21.11154988300099</v>
      </c>
    </row>
    <row r="2099" spans="1:13" x14ac:dyDescent="0.25">
      <c r="A2099" s="1">
        <v>3</v>
      </c>
      <c r="B2099" s="1">
        <v>29</v>
      </c>
      <c r="C2099" s="1">
        <v>10</v>
      </c>
      <c r="D2099" s="5">
        <f>DATE(BaseInfo!$C$8,A2099,B2099)+TIME(C2099-1,0,0) + TIME(BaseInfo!$C$12,BaseInfo!$C$13,0)</f>
        <v>44649.604166666664</v>
      </c>
      <c r="E2099" s="2">
        <f t="shared" si="130"/>
        <v>0</v>
      </c>
      <c r="F2099" s="2">
        <v>4.165</v>
      </c>
      <c r="G2099" s="2">
        <v>3.74</v>
      </c>
      <c r="H2099" s="1">
        <v>1071.223</v>
      </c>
      <c r="I2099" s="4">
        <v>0</v>
      </c>
      <c r="J2099" s="11">
        <f t="shared" si="128"/>
        <v>3</v>
      </c>
      <c r="K2099" s="11">
        <f t="shared" si="129"/>
        <v>15</v>
      </c>
      <c r="L2099" s="12">
        <f t="shared" si="131"/>
        <v>5.5977517808491655</v>
      </c>
      <c r="M2099" s="13" cm="1">
        <f t="array" ref="M2099">BaseInfo!$C$10*(1-E2099)*INDEX(BaseInfo!$E$21:$AB$21,K2099)*INDEX(BaseInfo!$E$25:$P$25,J2099)/L2099/MIN(H2099,130)/BaseInfo!$C$6*1000000/3600-IF(I2099&lt;0.1,BaseInfo!$C$15/MIN(H2099,130)*3600,0)</f>
        <v>21.15173485475799</v>
      </c>
    </row>
    <row r="2100" spans="1:13" x14ac:dyDescent="0.25">
      <c r="A2100" s="1">
        <v>3</v>
      </c>
      <c r="B2100" s="1">
        <v>29</v>
      </c>
      <c r="C2100" s="1">
        <v>11</v>
      </c>
      <c r="D2100" s="5">
        <f>DATE(BaseInfo!$C$8,A2100,B2100)+TIME(C2100-1,0,0) + TIME(BaseInfo!$C$12,BaseInfo!$C$13,0)</f>
        <v>44649.645833333328</v>
      </c>
      <c r="E2100" s="2">
        <f t="shared" si="130"/>
        <v>0</v>
      </c>
      <c r="F2100" s="2">
        <v>4.6760000000000002</v>
      </c>
      <c r="G2100" s="2">
        <v>3.5059999999999998</v>
      </c>
      <c r="H2100" s="1">
        <v>936.63499999999999</v>
      </c>
      <c r="I2100" s="4">
        <v>0</v>
      </c>
      <c r="J2100" s="11">
        <f t="shared" si="128"/>
        <v>3</v>
      </c>
      <c r="K2100" s="11">
        <f t="shared" si="129"/>
        <v>16</v>
      </c>
      <c r="L2100" s="12">
        <f t="shared" si="131"/>
        <v>5.844400054753268</v>
      </c>
      <c r="M2100" s="13" cm="1">
        <f t="array" ref="M2100">BaseInfo!$C$10*(1-E2100)*INDEX(BaseInfo!$E$21:$AB$21,K2100)*INDEX(BaseInfo!$E$25:$P$25,J2100)/L2100/MIN(H2100,130)/BaseInfo!$C$6*1000000/3600-IF(I2100&lt;0.1,BaseInfo!$C$15/MIN(H2100,130)*3600,0)</f>
        <v>24.724498612776987</v>
      </c>
    </row>
    <row r="2101" spans="1:13" x14ac:dyDescent="0.25">
      <c r="A2101" s="1">
        <v>3</v>
      </c>
      <c r="B2101" s="1">
        <v>29</v>
      </c>
      <c r="C2101" s="1">
        <v>12</v>
      </c>
      <c r="D2101" s="5">
        <f>DATE(BaseInfo!$C$8,A2101,B2101)+TIME(C2101-1,0,0) + TIME(BaseInfo!$C$12,BaseInfo!$C$13,0)</f>
        <v>44649.6875</v>
      </c>
      <c r="E2101" s="2">
        <f t="shared" si="130"/>
        <v>0</v>
      </c>
      <c r="F2101" s="2">
        <v>5.6779999999999999</v>
      </c>
      <c r="G2101" s="2">
        <v>2.8719999999999999</v>
      </c>
      <c r="H2101" s="1">
        <v>580.16800000000001</v>
      </c>
      <c r="I2101" s="4">
        <v>0</v>
      </c>
      <c r="J2101" s="11">
        <f t="shared" si="128"/>
        <v>3</v>
      </c>
      <c r="K2101" s="11">
        <f t="shared" si="129"/>
        <v>17</v>
      </c>
      <c r="L2101" s="12">
        <f t="shared" si="131"/>
        <v>6.3630234951632856</v>
      </c>
      <c r="M2101" s="13" cm="1">
        <f t="array" ref="M2101">BaseInfo!$C$10*(1-E2101)*INDEX(BaseInfo!$E$21:$AB$21,K2101)*INDEX(BaseInfo!$E$25:$P$25,J2101)/L2101/MIN(H2101,130)/BaseInfo!$C$6*1000000/3600-IF(I2101&lt;0.1,BaseInfo!$C$15/MIN(H2101,130)*3600,0)</f>
        <v>28.796807299723085</v>
      </c>
    </row>
    <row r="2102" spans="1:13" x14ac:dyDescent="0.25">
      <c r="A2102" s="1">
        <v>3</v>
      </c>
      <c r="B2102" s="1">
        <v>29</v>
      </c>
      <c r="C2102" s="1">
        <v>13</v>
      </c>
      <c r="D2102" s="5">
        <f>DATE(BaseInfo!$C$8,A2102,B2102)+TIME(C2102-1,0,0) + TIME(BaseInfo!$C$12,BaseInfo!$C$13,0)</f>
        <v>44649.729166666664</v>
      </c>
      <c r="E2102" s="2">
        <f t="shared" si="130"/>
        <v>0</v>
      </c>
      <c r="F2102" s="2">
        <v>5.6970000000000001</v>
      </c>
      <c r="G2102" s="2">
        <v>0.80300000000000005</v>
      </c>
      <c r="H2102" s="1">
        <v>190.90100000000001</v>
      </c>
      <c r="I2102" s="4">
        <v>0</v>
      </c>
      <c r="J2102" s="11">
        <f t="shared" si="128"/>
        <v>3</v>
      </c>
      <c r="K2102" s="11">
        <f t="shared" si="129"/>
        <v>18</v>
      </c>
      <c r="L2102" s="12">
        <f t="shared" si="131"/>
        <v>5.7533136538867762</v>
      </c>
      <c r="M2102" s="13" cm="1">
        <f t="array" ref="M2102">BaseInfo!$C$10*(1-E2102)*INDEX(BaseInfo!$E$21:$AB$21,K2102)*INDEX(BaseInfo!$E$25:$P$25,J2102)/L2102/MIN(H2102,130)/BaseInfo!$C$6*1000000/3600-IF(I2102&lt;0.1,BaseInfo!$C$15/MIN(H2102,130)*3600,0)</f>
        <v>32.142031498954424</v>
      </c>
    </row>
    <row r="2103" spans="1:13" x14ac:dyDescent="0.25">
      <c r="A2103" s="1">
        <v>3</v>
      </c>
      <c r="B2103" s="1">
        <v>29</v>
      </c>
      <c r="C2103" s="1">
        <v>14</v>
      </c>
      <c r="D2103" s="5">
        <f>DATE(BaseInfo!$C$8,A2103,B2103)+TIME(C2103-1,0,0) + TIME(BaseInfo!$C$12,BaseInfo!$C$13,0)</f>
        <v>44649.770833333328</v>
      </c>
      <c r="E2103" s="2">
        <f t="shared" si="130"/>
        <v>0</v>
      </c>
      <c r="F2103" s="2">
        <v>5.7519999999999998</v>
      </c>
      <c r="G2103" s="2">
        <v>-5.0000000000000001E-3</v>
      </c>
      <c r="H2103" s="1">
        <v>153.88800000000001</v>
      </c>
      <c r="I2103" s="4">
        <v>0</v>
      </c>
      <c r="J2103" s="11">
        <f t="shared" si="128"/>
        <v>3</v>
      </c>
      <c r="K2103" s="11">
        <f t="shared" si="129"/>
        <v>19</v>
      </c>
      <c r="L2103" s="12">
        <f t="shared" si="131"/>
        <v>5.7520021731567521</v>
      </c>
      <c r="M2103" s="13" cm="1">
        <f t="array" ref="M2103">BaseInfo!$C$10*(1-E2103)*INDEX(BaseInfo!$E$21:$AB$21,K2103)*INDEX(BaseInfo!$E$25:$P$25,J2103)/L2103/MIN(H2103,130)/BaseInfo!$C$6*1000000/3600-IF(I2103&lt;0.1,BaseInfo!$C$15/MIN(H2103,130)*3600,0)</f>
        <v>32.149991413840972</v>
      </c>
    </row>
    <row r="2104" spans="1:13" x14ac:dyDescent="0.25">
      <c r="A2104" s="1">
        <v>3</v>
      </c>
      <c r="B2104" s="1">
        <v>29</v>
      </c>
      <c r="C2104" s="1">
        <v>15</v>
      </c>
      <c r="D2104" s="5">
        <f>DATE(BaseInfo!$C$8,A2104,B2104)+TIME(C2104-1,0,0) + TIME(BaseInfo!$C$12,BaseInfo!$C$13,0)</f>
        <v>44649.8125</v>
      </c>
      <c r="E2104" s="2">
        <f t="shared" si="130"/>
        <v>0</v>
      </c>
      <c r="F2104" s="2">
        <v>5.4980000000000002</v>
      </c>
      <c r="G2104" s="2">
        <v>-2.7E-2</v>
      </c>
      <c r="H2104" s="1">
        <v>142.59</v>
      </c>
      <c r="I2104" s="4">
        <v>0</v>
      </c>
      <c r="J2104" s="11">
        <f t="shared" si="128"/>
        <v>3</v>
      </c>
      <c r="K2104" s="11">
        <f t="shared" si="129"/>
        <v>20</v>
      </c>
      <c r="L2104" s="12">
        <f t="shared" si="131"/>
        <v>5.4980662964355025</v>
      </c>
      <c r="M2104" s="13" cm="1">
        <f t="array" ref="M2104">BaseInfo!$C$10*(1-E2104)*INDEX(BaseInfo!$E$21:$AB$21,K2104)*INDEX(BaseInfo!$E$25:$P$25,J2104)/L2104/MIN(H2104,130)/BaseInfo!$C$6*1000000/3600-IF(I2104&lt;0.1,BaseInfo!$C$15/MIN(H2104,130)*3600,0)</f>
        <v>28.891849129090023</v>
      </c>
    </row>
    <row r="2105" spans="1:13" x14ac:dyDescent="0.25">
      <c r="A2105" s="1">
        <v>3</v>
      </c>
      <c r="B2105" s="1">
        <v>29</v>
      </c>
      <c r="C2105" s="1">
        <v>16</v>
      </c>
      <c r="D2105" s="5">
        <f>DATE(BaseInfo!$C$8,A2105,B2105)+TIME(C2105-1,0,0) + TIME(BaseInfo!$C$12,BaseInfo!$C$13,0)</f>
        <v>44649.854166666664</v>
      </c>
      <c r="E2105" s="2">
        <f t="shared" si="130"/>
        <v>0</v>
      </c>
      <c r="F2105" s="2">
        <v>5.0529999999999999</v>
      </c>
      <c r="G2105" s="2">
        <v>0.36099999999999999</v>
      </c>
      <c r="H2105" s="1">
        <v>120.845</v>
      </c>
      <c r="I2105" s="4">
        <v>0</v>
      </c>
      <c r="J2105" s="11">
        <f t="shared" si="128"/>
        <v>3</v>
      </c>
      <c r="K2105" s="11">
        <f t="shared" si="129"/>
        <v>21</v>
      </c>
      <c r="L2105" s="12">
        <f t="shared" si="131"/>
        <v>5.0658789957913521</v>
      </c>
      <c r="M2105" s="13" cm="1">
        <f t="array" ref="M2105">BaseInfo!$C$10*(1-E2105)*INDEX(BaseInfo!$E$21:$AB$21,K2105)*INDEX(BaseInfo!$E$25:$P$25,J2105)/L2105/MIN(H2105,130)/BaseInfo!$C$6*1000000/3600-IF(I2105&lt;0.1,BaseInfo!$C$15/MIN(H2105,130)*3600,0)</f>
        <v>25.455909548723486</v>
      </c>
    </row>
    <row r="2106" spans="1:13" x14ac:dyDescent="0.25">
      <c r="A2106" s="1">
        <v>3</v>
      </c>
      <c r="B2106" s="1">
        <v>29</v>
      </c>
      <c r="C2106" s="1">
        <v>17</v>
      </c>
      <c r="D2106" s="5">
        <f>DATE(BaseInfo!$C$8,A2106,B2106)+TIME(C2106-1,0,0) + TIME(BaseInfo!$C$12,BaseInfo!$C$13,0)</f>
        <v>44649.895833333328</v>
      </c>
      <c r="E2106" s="2">
        <f t="shared" si="130"/>
        <v>0</v>
      </c>
      <c r="F2106" s="2">
        <v>4.8819999999999997</v>
      </c>
      <c r="G2106" s="2">
        <v>0.38300000000000001</v>
      </c>
      <c r="H2106" s="1">
        <v>110.675</v>
      </c>
      <c r="I2106" s="4">
        <v>0</v>
      </c>
      <c r="J2106" s="11">
        <f t="shared" si="128"/>
        <v>3</v>
      </c>
      <c r="K2106" s="11">
        <f t="shared" si="129"/>
        <v>22</v>
      </c>
      <c r="L2106" s="12">
        <f t="shared" si="131"/>
        <v>4.8970004084132963</v>
      </c>
      <c r="M2106" s="13" cm="1">
        <f t="array" ref="M2106">BaseInfo!$C$10*(1-E2106)*INDEX(BaseInfo!$E$21:$AB$21,K2106)*INDEX(BaseInfo!$E$25:$P$25,J2106)/L2106/MIN(H2106,130)/BaseInfo!$C$6*1000000/3600-IF(I2106&lt;0.1,BaseInfo!$C$15/MIN(H2106,130)*3600,0)</f>
        <v>19.230222778222263</v>
      </c>
    </row>
    <row r="2107" spans="1:13" x14ac:dyDescent="0.25">
      <c r="A2107" s="1">
        <v>3</v>
      </c>
      <c r="B2107" s="1">
        <v>29</v>
      </c>
      <c r="C2107" s="1">
        <v>18</v>
      </c>
      <c r="D2107" s="5">
        <f>DATE(BaseInfo!$C$8,A2107,B2107)+TIME(C2107-1,0,0) + TIME(BaseInfo!$C$12,BaseInfo!$C$13,0)</f>
        <v>44649.9375</v>
      </c>
      <c r="E2107" s="2">
        <f t="shared" si="130"/>
        <v>0</v>
      </c>
      <c r="F2107" s="2">
        <v>4.8369999999999997</v>
      </c>
      <c r="G2107" s="2">
        <v>0.32700000000000001</v>
      </c>
      <c r="H2107" s="1">
        <v>99.036000000000001</v>
      </c>
      <c r="I2107" s="4">
        <v>0</v>
      </c>
      <c r="J2107" s="11">
        <f t="shared" si="128"/>
        <v>3</v>
      </c>
      <c r="K2107" s="11">
        <f t="shared" si="129"/>
        <v>23</v>
      </c>
      <c r="L2107" s="12">
        <f t="shared" si="131"/>
        <v>4.8480406351432324</v>
      </c>
      <c r="M2107" s="13" cm="1">
        <f t="array" ref="M2107">BaseInfo!$C$10*(1-E2107)*INDEX(BaseInfo!$E$21:$AB$21,K2107)*INDEX(BaseInfo!$E$25:$P$25,J2107)/L2107/MIN(H2107,130)/BaseInfo!$C$6*1000000/3600-IF(I2107&lt;0.1,BaseInfo!$C$15/MIN(H2107,130)*3600,0)</f>
        <v>7.2416696736322921</v>
      </c>
    </row>
    <row r="2108" spans="1:13" x14ac:dyDescent="0.25">
      <c r="A2108" s="1">
        <v>3</v>
      </c>
      <c r="B2108" s="1">
        <v>29</v>
      </c>
      <c r="C2108" s="1">
        <v>19</v>
      </c>
      <c r="D2108" s="5">
        <f>DATE(BaseInfo!$C$8,A2108,B2108)+TIME(C2108-1,0,0) + TIME(BaseInfo!$C$12,BaseInfo!$C$13,0)</f>
        <v>44649.979166666664</v>
      </c>
      <c r="E2108" s="2">
        <f t="shared" si="130"/>
        <v>0</v>
      </c>
      <c r="F2108" s="2">
        <v>4.625</v>
      </c>
      <c r="G2108" s="2">
        <v>0.58499999999999996</v>
      </c>
      <c r="H2108" s="1">
        <v>95.055999999999997</v>
      </c>
      <c r="I2108" s="4">
        <v>0</v>
      </c>
      <c r="J2108" s="11">
        <f t="shared" si="128"/>
        <v>3</v>
      </c>
      <c r="K2108" s="11">
        <f t="shared" si="129"/>
        <v>24</v>
      </c>
      <c r="L2108" s="12">
        <f t="shared" si="131"/>
        <v>4.6618504909531362</v>
      </c>
      <c r="M2108" s="13" cm="1">
        <f t="array" ref="M2108">BaseInfo!$C$10*(1-E2108)*INDEX(BaseInfo!$E$21:$AB$21,K2108)*INDEX(BaseInfo!$E$25:$P$25,J2108)/L2108/MIN(H2108,130)/BaseInfo!$C$6*1000000/3600-IF(I2108&lt;0.1,BaseInfo!$C$15/MIN(H2108,130)*3600,0)</f>
        <v>0.14099704140199298</v>
      </c>
    </row>
    <row r="2109" spans="1:13" x14ac:dyDescent="0.25">
      <c r="A2109" s="1">
        <v>3</v>
      </c>
      <c r="B2109" s="1">
        <v>29</v>
      </c>
      <c r="C2109" s="1">
        <v>20</v>
      </c>
      <c r="D2109" s="5">
        <f>DATE(BaseInfo!$C$8,A2109,B2109)+TIME(C2109-1,0,0) + TIME(BaseInfo!$C$12,BaseInfo!$C$13,0)</f>
        <v>44650.020833333328</v>
      </c>
      <c r="E2109" s="2">
        <f t="shared" si="130"/>
        <v>0</v>
      </c>
      <c r="F2109" s="2">
        <v>4.5810000000000004</v>
      </c>
      <c r="G2109" s="2">
        <v>0.99099999999999999</v>
      </c>
      <c r="H2109" s="1">
        <v>108.38500000000001</v>
      </c>
      <c r="I2109" s="4">
        <v>0</v>
      </c>
      <c r="J2109" s="11">
        <f t="shared" si="128"/>
        <v>3</v>
      </c>
      <c r="K2109" s="11">
        <f t="shared" si="129"/>
        <v>1</v>
      </c>
      <c r="L2109" s="12">
        <f t="shared" si="131"/>
        <v>4.6869651161492554</v>
      </c>
      <c r="M2109" s="13" cm="1">
        <f t="array" ref="M2109">BaseInfo!$C$10*(1-E2109)*INDEX(BaseInfo!$E$21:$AB$21,K2109)*INDEX(BaseInfo!$E$25:$P$25,J2109)/L2109/MIN(H2109,130)/BaseInfo!$C$6*1000000/3600-IF(I2109&lt;0.1,BaseInfo!$C$15/MIN(H2109,130)*3600,0)</f>
        <v>0.10519698194619531</v>
      </c>
    </row>
    <row r="2110" spans="1:13" x14ac:dyDescent="0.25">
      <c r="A2110" s="1">
        <v>3</v>
      </c>
      <c r="B2110" s="1">
        <v>29</v>
      </c>
      <c r="C2110" s="1">
        <v>21</v>
      </c>
      <c r="D2110" s="5">
        <f>DATE(BaseInfo!$C$8,A2110,B2110)+TIME(C2110-1,0,0) + TIME(BaseInfo!$C$12,BaseInfo!$C$13,0)</f>
        <v>44650.0625</v>
      </c>
      <c r="E2110" s="2">
        <f t="shared" si="130"/>
        <v>0</v>
      </c>
      <c r="F2110" s="2">
        <v>4.8920000000000003</v>
      </c>
      <c r="G2110" s="2">
        <v>1.577</v>
      </c>
      <c r="H2110" s="1">
        <v>169.28100000000001</v>
      </c>
      <c r="I2110" s="4">
        <v>0</v>
      </c>
      <c r="J2110" s="11">
        <f t="shared" si="128"/>
        <v>3</v>
      </c>
      <c r="K2110" s="11">
        <f t="shared" si="129"/>
        <v>2</v>
      </c>
      <c r="L2110" s="12">
        <f t="shared" si="131"/>
        <v>5.1399020418681136</v>
      </c>
      <c r="M2110" s="13" cm="1">
        <f t="array" ref="M2110">BaseInfo!$C$10*(1-E2110)*INDEX(BaseInfo!$E$21:$AB$21,K2110)*INDEX(BaseInfo!$E$25:$P$25,J2110)/L2110/MIN(H2110,130)/BaseInfo!$C$6*1000000/3600-IF(I2110&lt;0.1,BaseInfo!$C$15/MIN(H2110,130)*3600,0)</f>
        <v>-0.164052171845535</v>
      </c>
    </row>
    <row r="2111" spans="1:13" x14ac:dyDescent="0.25">
      <c r="A2111" s="1">
        <v>3</v>
      </c>
      <c r="B2111" s="1">
        <v>29</v>
      </c>
      <c r="C2111" s="1">
        <v>22</v>
      </c>
      <c r="D2111" s="5">
        <f>DATE(BaseInfo!$C$8,A2111,B2111)+TIME(C2111-1,0,0) + TIME(BaseInfo!$C$12,BaseInfo!$C$13,0)</f>
        <v>44650.104166666664</v>
      </c>
      <c r="E2111" s="2">
        <f t="shared" si="130"/>
        <v>0</v>
      </c>
      <c r="F2111" s="2">
        <v>4.476</v>
      </c>
      <c r="G2111" s="2">
        <v>1.986</v>
      </c>
      <c r="H2111" s="1">
        <v>244.35900000000001</v>
      </c>
      <c r="I2111" s="4">
        <v>0</v>
      </c>
      <c r="J2111" s="11">
        <f t="shared" si="128"/>
        <v>3</v>
      </c>
      <c r="K2111" s="11">
        <f t="shared" si="129"/>
        <v>3</v>
      </c>
      <c r="L2111" s="12">
        <f t="shared" si="131"/>
        <v>4.8968124325932685</v>
      </c>
      <c r="M2111" s="13" cm="1">
        <f t="array" ref="M2111">BaseInfo!$C$10*(1-E2111)*INDEX(BaseInfo!$E$21:$AB$21,K2111)*INDEX(BaseInfo!$E$25:$P$25,J2111)/L2111/MIN(H2111,130)/BaseInfo!$C$6*1000000/3600-IF(I2111&lt;0.1,BaseInfo!$C$15/MIN(H2111,130)*3600,0)</f>
        <v>-3.4724807147151981E-2</v>
      </c>
    </row>
    <row r="2112" spans="1:13" x14ac:dyDescent="0.25">
      <c r="A2112" s="1">
        <v>3</v>
      </c>
      <c r="B2112" s="1">
        <v>29</v>
      </c>
      <c r="C2112" s="1">
        <v>23</v>
      </c>
      <c r="D2112" s="5">
        <f>DATE(BaseInfo!$C$8,A2112,B2112)+TIME(C2112-1,0,0) + TIME(BaseInfo!$C$12,BaseInfo!$C$13,0)</f>
        <v>44650.145833333328</v>
      </c>
      <c r="E2112" s="2">
        <f t="shared" si="130"/>
        <v>0</v>
      </c>
      <c r="F2112" s="2">
        <v>3.5880000000000001</v>
      </c>
      <c r="G2112" s="2">
        <v>2.19</v>
      </c>
      <c r="H2112" s="1">
        <v>199.31100000000001</v>
      </c>
      <c r="I2112" s="4">
        <v>0</v>
      </c>
      <c r="J2112" s="11">
        <f t="shared" si="128"/>
        <v>3</v>
      </c>
      <c r="K2112" s="11">
        <f t="shared" si="129"/>
        <v>4</v>
      </c>
      <c r="L2112" s="12">
        <f t="shared" si="131"/>
        <v>4.2035513556991306</v>
      </c>
      <c r="M2112" s="13" cm="1">
        <f t="array" ref="M2112">BaseInfo!$C$10*(1-E2112)*INDEX(BaseInfo!$E$21:$AB$21,K2112)*INDEX(BaseInfo!$E$25:$P$25,J2112)/L2112/MIN(H2112,130)/BaseInfo!$C$6*1000000/3600-IF(I2112&lt;0.1,BaseInfo!$C$15/MIN(H2112,130)*3600,0)</f>
        <v>0.41625732382582248</v>
      </c>
    </row>
    <row r="2113" spans="1:13" x14ac:dyDescent="0.25">
      <c r="A2113" s="1">
        <v>3</v>
      </c>
      <c r="B2113" s="1">
        <v>29</v>
      </c>
      <c r="C2113" s="1">
        <v>24</v>
      </c>
      <c r="D2113" s="5">
        <f>DATE(BaseInfo!$C$8,A2113,B2113)+TIME(C2113-1,0,0) + TIME(BaseInfo!$C$12,BaseInfo!$C$13,0)</f>
        <v>44650.1875</v>
      </c>
      <c r="E2113" s="2">
        <f t="shared" si="130"/>
        <v>0</v>
      </c>
      <c r="F2113" s="2">
        <v>3.2240000000000002</v>
      </c>
      <c r="G2113" s="2">
        <v>2.2959999999999998</v>
      </c>
      <c r="H2113" s="1">
        <v>204.05099999999999</v>
      </c>
      <c r="I2113" s="4">
        <v>0</v>
      </c>
      <c r="J2113" s="11">
        <f t="shared" si="128"/>
        <v>3</v>
      </c>
      <c r="K2113" s="11">
        <f t="shared" si="129"/>
        <v>5</v>
      </c>
      <c r="L2113" s="12">
        <f t="shared" si="131"/>
        <v>3.958003537138389</v>
      </c>
      <c r="M2113" s="13" cm="1">
        <f t="array" ref="M2113">BaseInfo!$C$10*(1-E2113)*INDEX(BaseInfo!$E$21:$AB$21,K2113)*INDEX(BaseInfo!$E$25:$P$25,J2113)/L2113/MIN(H2113,130)/BaseInfo!$C$6*1000000/3600-IF(I2113&lt;0.1,BaseInfo!$C$15/MIN(H2113,130)*3600,0)</f>
        <v>7.3801003264755911</v>
      </c>
    </row>
    <row r="2114" spans="1:13" x14ac:dyDescent="0.25">
      <c r="A2114" s="1">
        <v>3</v>
      </c>
      <c r="B2114" s="1">
        <v>30</v>
      </c>
      <c r="C2114" s="1">
        <v>1</v>
      </c>
      <c r="D2114" s="5">
        <f>DATE(BaseInfo!$C$8,A2114,B2114)+TIME(C2114-1,0,0) + TIME(BaseInfo!$C$12,BaseInfo!$C$13,0)</f>
        <v>44650.229166666664</v>
      </c>
      <c r="E2114" s="2">
        <f t="shared" si="130"/>
        <v>0</v>
      </c>
      <c r="F2114" s="2">
        <v>3.1440000000000001</v>
      </c>
      <c r="G2114" s="2">
        <v>2.5249999999999999</v>
      </c>
      <c r="H2114" s="1">
        <v>231.62299999999999</v>
      </c>
      <c r="I2114" s="4">
        <v>0</v>
      </c>
      <c r="J2114" s="11">
        <f t="shared" ref="J2114:J2177" si="132">MONTH(D2114)</f>
        <v>3</v>
      </c>
      <c r="K2114" s="11">
        <f t="shared" ref="K2114:K2177" si="133">HOUR(D2114)+1</f>
        <v>6</v>
      </c>
      <c r="L2114" s="12">
        <f t="shared" si="131"/>
        <v>4.0324137932508863</v>
      </c>
      <c r="M2114" s="13" cm="1">
        <f t="array" ref="M2114">BaseInfo!$C$10*(1-E2114)*INDEX(BaseInfo!$E$21:$AB$21,K2114)*INDEX(BaseInfo!$E$25:$P$25,J2114)/L2114/MIN(H2114,130)/BaseInfo!$C$6*1000000/3600-IF(I2114&lt;0.1,BaseInfo!$C$15/MIN(H2114,130)*3600,0)</f>
        <v>13.834177857313378</v>
      </c>
    </row>
    <row r="2115" spans="1:13" x14ac:dyDescent="0.25">
      <c r="A2115" s="1">
        <v>3</v>
      </c>
      <c r="B2115" s="1">
        <v>30</v>
      </c>
      <c r="C2115" s="1">
        <v>2</v>
      </c>
      <c r="D2115" s="5">
        <f>DATE(BaseInfo!$C$8,A2115,B2115)+TIME(C2115-1,0,0) + TIME(BaseInfo!$C$12,BaseInfo!$C$13,0)</f>
        <v>44650.270833333328</v>
      </c>
      <c r="E2115" s="2">
        <f t="shared" ref="E2115:E2178" si="134">IF(AND(I2115&gt;0.1,I2115&lt;1),(I2115-0.1)/0.9*0.7,IF(AND(I2115&gt;=1,I2115&lt;4),(I2115-4)/3*0.25+0.7,IF(I2115&gt;=4,0.99,0)))</f>
        <v>0</v>
      </c>
      <c r="F2115" s="2">
        <v>3.6269999999999998</v>
      </c>
      <c r="G2115" s="2">
        <v>3.024</v>
      </c>
      <c r="H2115" s="1">
        <v>277.93200000000002</v>
      </c>
      <c r="I2115" s="4">
        <v>0</v>
      </c>
      <c r="J2115" s="11">
        <f t="shared" si="132"/>
        <v>3</v>
      </c>
      <c r="K2115" s="11">
        <f t="shared" si="133"/>
        <v>7</v>
      </c>
      <c r="L2115" s="12">
        <f t="shared" ref="L2115:L2178" si="135">SQRT(F2115*F2115+G2115*G2115)</f>
        <v>4.7222563462819336</v>
      </c>
      <c r="M2115" s="13" cm="1">
        <f t="array" ref="M2115">BaseInfo!$C$10*(1-E2115)*INDEX(BaseInfo!$E$21:$AB$21,K2115)*INDEX(BaseInfo!$E$25:$P$25,J2115)/L2115/MIN(H2115,130)/BaseInfo!$C$6*1000000/3600-IF(I2115&lt;0.1,BaseInfo!$C$15/MIN(H2115,130)*3600,0)</f>
        <v>17.079869464118612</v>
      </c>
    </row>
    <row r="2116" spans="1:13" x14ac:dyDescent="0.25">
      <c r="A2116" s="1">
        <v>3</v>
      </c>
      <c r="B2116" s="1">
        <v>30</v>
      </c>
      <c r="C2116" s="1">
        <v>3</v>
      </c>
      <c r="D2116" s="5">
        <f>DATE(BaseInfo!$C$8,A2116,B2116)+TIME(C2116-1,0,0) + TIME(BaseInfo!$C$12,BaseInfo!$C$13,0)</f>
        <v>44650.3125</v>
      </c>
      <c r="E2116" s="2">
        <f t="shared" si="134"/>
        <v>0</v>
      </c>
      <c r="F2116" s="2">
        <v>4.1879999999999997</v>
      </c>
      <c r="G2116" s="2">
        <v>3.1970000000000001</v>
      </c>
      <c r="H2116" s="1">
        <v>285.59300000000002</v>
      </c>
      <c r="I2116" s="4">
        <v>0</v>
      </c>
      <c r="J2116" s="11">
        <f t="shared" si="132"/>
        <v>3</v>
      </c>
      <c r="K2116" s="11">
        <f t="shared" si="133"/>
        <v>8</v>
      </c>
      <c r="L2116" s="12">
        <f t="shared" si="135"/>
        <v>5.2687904684092342</v>
      </c>
      <c r="M2116" s="13" cm="1">
        <f t="array" ref="M2116">BaseInfo!$C$10*(1-E2116)*INDEX(BaseInfo!$E$21:$AB$21,K2116)*INDEX(BaseInfo!$E$25:$P$25,J2116)/L2116/MIN(H2116,130)/BaseInfo!$C$6*1000000/3600-IF(I2116&lt;0.1,BaseInfo!$C$15/MIN(H2116,130)*3600,0)</f>
        <v>22.645260227171153</v>
      </c>
    </row>
    <row r="2117" spans="1:13" x14ac:dyDescent="0.25">
      <c r="A2117" s="1">
        <v>3</v>
      </c>
      <c r="B2117" s="1">
        <v>30</v>
      </c>
      <c r="C2117" s="1">
        <v>4</v>
      </c>
      <c r="D2117" s="5">
        <f>DATE(BaseInfo!$C$8,A2117,B2117)+TIME(C2117-1,0,0) + TIME(BaseInfo!$C$12,BaseInfo!$C$13,0)</f>
        <v>44650.354166666664</v>
      </c>
      <c r="E2117" s="2">
        <f t="shared" si="134"/>
        <v>0</v>
      </c>
      <c r="F2117" s="2">
        <v>4.3230000000000004</v>
      </c>
      <c r="G2117" s="2">
        <v>3.4009999999999998</v>
      </c>
      <c r="H2117" s="1">
        <v>359.93799999999999</v>
      </c>
      <c r="I2117" s="4">
        <v>0</v>
      </c>
      <c r="J2117" s="11">
        <f t="shared" si="132"/>
        <v>3</v>
      </c>
      <c r="K2117" s="11">
        <f t="shared" si="133"/>
        <v>9</v>
      </c>
      <c r="L2117" s="12">
        <f t="shared" si="135"/>
        <v>5.5004663438657637</v>
      </c>
      <c r="M2117" s="13" cm="1">
        <f t="array" ref="M2117">BaseInfo!$C$10*(1-E2117)*INDEX(BaseInfo!$E$21:$AB$21,K2117)*INDEX(BaseInfo!$E$25:$P$25,J2117)/L2117/MIN(H2117,130)/BaseInfo!$C$6*1000000/3600-IF(I2117&lt;0.1,BaseInfo!$C$15/MIN(H2117,130)*3600,0)</f>
        <v>28.878034283457161</v>
      </c>
    </row>
    <row r="2118" spans="1:13" x14ac:dyDescent="0.25">
      <c r="A2118" s="1">
        <v>3</v>
      </c>
      <c r="B2118" s="1">
        <v>30</v>
      </c>
      <c r="C2118" s="1">
        <v>5</v>
      </c>
      <c r="D2118" s="5">
        <f>DATE(BaseInfo!$C$8,A2118,B2118)+TIME(C2118-1,0,0) + TIME(BaseInfo!$C$12,BaseInfo!$C$13,0)</f>
        <v>44650.395833333328</v>
      </c>
      <c r="E2118" s="2">
        <f t="shared" si="134"/>
        <v>0</v>
      </c>
      <c r="F2118" s="2">
        <v>4.1689999999999996</v>
      </c>
      <c r="G2118" s="2">
        <v>3.673</v>
      </c>
      <c r="H2118" s="1">
        <v>431.47199999999998</v>
      </c>
      <c r="I2118" s="4">
        <v>0</v>
      </c>
      <c r="J2118" s="11">
        <f t="shared" si="132"/>
        <v>3</v>
      </c>
      <c r="K2118" s="11">
        <f t="shared" si="133"/>
        <v>10</v>
      </c>
      <c r="L2118" s="12">
        <f t="shared" si="135"/>
        <v>5.5562118390140594</v>
      </c>
      <c r="M2118" s="13" cm="1">
        <f t="array" ref="M2118">BaseInfo!$C$10*(1-E2118)*INDEX(BaseInfo!$E$21:$AB$21,K2118)*INDEX(BaseInfo!$E$25:$P$25,J2118)/L2118/MIN(H2118,130)/BaseInfo!$C$6*1000000/3600-IF(I2118&lt;0.1,BaseInfo!$C$15/MIN(H2118,130)*3600,0)</f>
        <v>33.380478367419713</v>
      </c>
    </row>
    <row r="2119" spans="1:13" x14ac:dyDescent="0.25">
      <c r="A2119" s="1">
        <v>3</v>
      </c>
      <c r="B2119" s="1">
        <v>30</v>
      </c>
      <c r="C2119" s="1">
        <v>6</v>
      </c>
      <c r="D2119" s="5">
        <f>DATE(BaseInfo!$C$8,A2119,B2119)+TIME(C2119-1,0,0) + TIME(BaseInfo!$C$12,BaseInfo!$C$13,0)</f>
        <v>44650.4375</v>
      </c>
      <c r="E2119" s="2">
        <f t="shared" si="134"/>
        <v>0</v>
      </c>
      <c r="F2119" s="2">
        <v>4.0469999999999997</v>
      </c>
      <c r="G2119" s="2">
        <v>3.794</v>
      </c>
      <c r="H2119" s="1">
        <v>514.245</v>
      </c>
      <c r="I2119" s="4">
        <v>0</v>
      </c>
      <c r="J2119" s="11">
        <f t="shared" si="132"/>
        <v>3</v>
      </c>
      <c r="K2119" s="11">
        <f t="shared" si="133"/>
        <v>11</v>
      </c>
      <c r="L2119" s="12">
        <f t="shared" si="135"/>
        <v>5.5473097083180773</v>
      </c>
      <c r="M2119" s="13" cm="1">
        <f t="array" ref="M2119">BaseInfo!$C$10*(1-E2119)*INDEX(BaseInfo!$E$21:$AB$21,K2119)*INDEX(BaseInfo!$E$25:$P$25,J2119)/L2119/MIN(H2119,130)/BaseInfo!$C$6*1000000/3600-IF(I2119&lt;0.1,BaseInfo!$C$15/MIN(H2119,130)*3600,0)</f>
        <v>26.196945982111369</v>
      </c>
    </row>
    <row r="2120" spans="1:13" x14ac:dyDescent="0.25">
      <c r="A2120" s="1">
        <v>3</v>
      </c>
      <c r="B2120" s="1">
        <v>30</v>
      </c>
      <c r="C2120" s="1">
        <v>7</v>
      </c>
      <c r="D2120" s="5">
        <f>DATE(BaseInfo!$C$8,A2120,B2120)+TIME(C2120-1,0,0) + TIME(BaseInfo!$C$12,BaseInfo!$C$13,0)</f>
        <v>44650.479166666664</v>
      </c>
      <c r="E2120" s="2">
        <f t="shared" si="134"/>
        <v>0</v>
      </c>
      <c r="F2120" s="2">
        <v>4.1079999999999997</v>
      </c>
      <c r="G2120" s="2">
        <v>3.72</v>
      </c>
      <c r="H2120" s="1">
        <v>619.88199999999995</v>
      </c>
      <c r="I2120" s="4">
        <v>0</v>
      </c>
      <c r="J2120" s="11">
        <f t="shared" si="132"/>
        <v>3</v>
      </c>
      <c r="K2120" s="11">
        <f t="shared" si="133"/>
        <v>12</v>
      </c>
      <c r="L2120" s="12">
        <f t="shared" si="135"/>
        <v>5.5420270659750486</v>
      </c>
      <c r="M2120" s="13" cm="1">
        <f t="array" ref="M2120">BaseInfo!$C$10*(1-E2120)*INDEX(BaseInfo!$E$21:$AB$21,K2120)*INDEX(BaseInfo!$E$25:$P$25,J2120)/L2120/MIN(H2120,130)/BaseInfo!$C$6*1000000/3600-IF(I2120&lt;0.1,BaseInfo!$C$15/MIN(H2120,130)*3600,0)</f>
        <v>21.392258578846985</v>
      </c>
    </row>
    <row r="2121" spans="1:13" x14ac:dyDescent="0.25">
      <c r="A2121" s="1">
        <v>3</v>
      </c>
      <c r="B2121" s="1">
        <v>30</v>
      </c>
      <c r="C2121" s="1">
        <v>8</v>
      </c>
      <c r="D2121" s="5">
        <f>DATE(BaseInfo!$C$8,A2121,B2121)+TIME(C2121-1,0,0) + TIME(BaseInfo!$C$12,BaseInfo!$C$13,0)</f>
        <v>44650.520833333328</v>
      </c>
      <c r="E2121" s="2">
        <f t="shared" si="134"/>
        <v>0</v>
      </c>
      <c r="F2121" s="2">
        <v>4.0960000000000001</v>
      </c>
      <c r="G2121" s="2">
        <v>3.738</v>
      </c>
      <c r="H2121" s="1">
        <v>824.68399999999997</v>
      </c>
      <c r="I2121" s="4">
        <v>0</v>
      </c>
      <c r="J2121" s="11">
        <f t="shared" si="132"/>
        <v>3</v>
      </c>
      <c r="K2121" s="11">
        <f t="shared" si="133"/>
        <v>13</v>
      </c>
      <c r="L2121" s="12">
        <f t="shared" si="135"/>
        <v>5.5452556298154549</v>
      </c>
      <c r="M2121" s="13" cm="1">
        <f t="array" ref="M2121">BaseInfo!$C$10*(1-E2121)*INDEX(BaseInfo!$E$21:$AB$21,K2121)*INDEX(BaseInfo!$E$25:$P$25,J2121)/L2121/MIN(H2121,130)/BaseInfo!$C$6*1000000/3600-IF(I2121&lt;0.1,BaseInfo!$C$15/MIN(H2121,130)*3600,0)</f>
        <v>21.37819125426412</v>
      </c>
    </row>
    <row r="2122" spans="1:13" x14ac:dyDescent="0.25">
      <c r="A2122" s="1">
        <v>3</v>
      </c>
      <c r="B2122" s="1">
        <v>30</v>
      </c>
      <c r="C2122" s="1">
        <v>9</v>
      </c>
      <c r="D2122" s="5">
        <f>DATE(BaseInfo!$C$8,A2122,B2122)+TIME(C2122-1,0,0) + TIME(BaseInfo!$C$12,BaseInfo!$C$13,0)</f>
        <v>44650.5625</v>
      </c>
      <c r="E2122" s="2">
        <f t="shared" si="134"/>
        <v>0</v>
      </c>
      <c r="F2122" s="2">
        <v>4.2210000000000001</v>
      </c>
      <c r="G2122" s="2">
        <v>3.7770000000000001</v>
      </c>
      <c r="H2122" s="1">
        <v>1111.491</v>
      </c>
      <c r="I2122" s="4">
        <v>0</v>
      </c>
      <c r="J2122" s="11">
        <f t="shared" si="132"/>
        <v>3</v>
      </c>
      <c r="K2122" s="11">
        <f t="shared" si="133"/>
        <v>14</v>
      </c>
      <c r="L2122" s="12">
        <f t="shared" si="135"/>
        <v>5.664147773496027</v>
      </c>
      <c r="M2122" s="13" cm="1">
        <f t="array" ref="M2122">BaseInfo!$C$10*(1-E2122)*INDEX(BaseInfo!$E$21:$AB$21,K2122)*INDEX(BaseInfo!$E$25:$P$25,J2122)/L2122/MIN(H2122,130)/BaseInfo!$C$6*1000000/3600-IF(I2122&lt;0.1,BaseInfo!$C$15/MIN(H2122,130)*3600,0)</f>
        <v>20.871329695643315</v>
      </c>
    </row>
    <row r="2123" spans="1:13" x14ac:dyDescent="0.25">
      <c r="A2123" s="1">
        <v>3</v>
      </c>
      <c r="B2123" s="1">
        <v>30</v>
      </c>
      <c r="C2123" s="1">
        <v>10</v>
      </c>
      <c r="D2123" s="5">
        <f>DATE(BaseInfo!$C$8,A2123,B2123)+TIME(C2123-1,0,0) + TIME(BaseInfo!$C$12,BaseInfo!$C$13,0)</f>
        <v>44650.604166666664</v>
      </c>
      <c r="E2123" s="2">
        <f t="shared" si="134"/>
        <v>0</v>
      </c>
      <c r="F2123" s="2">
        <v>4.5250000000000004</v>
      </c>
      <c r="G2123" s="2">
        <v>3.5329999999999999</v>
      </c>
      <c r="H2123" s="1">
        <v>1235.3230000000001</v>
      </c>
      <c r="I2123" s="4">
        <v>0</v>
      </c>
      <c r="J2123" s="11">
        <f t="shared" si="132"/>
        <v>3</v>
      </c>
      <c r="K2123" s="11">
        <f t="shared" si="133"/>
        <v>15</v>
      </c>
      <c r="L2123" s="12">
        <f t="shared" si="135"/>
        <v>5.7408809428518897</v>
      </c>
      <c r="M2123" s="13" cm="1">
        <f t="array" ref="M2123">BaseInfo!$C$10*(1-E2123)*INDEX(BaseInfo!$E$21:$AB$21,K2123)*INDEX(BaseInfo!$E$25:$P$25,J2123)/L2123/MIN(H2123,130)/BaseInfo!$C$6*1000000/3600-IF(I2123&lt;0.1,BaseInfo!$C$15/MIN(H2123,130)*3600,0)</f>
        <v>20.555347680360907</v>
      </c>
    </row>
    <row r="2124" spans="1:13" x14ac:dyDescent="0.25">
      <c r="A2124" s="1">
        <v>3</v>
      </c>
      <c r="B2124" s="1">
        <v>30</v>
      </c>
      <c r="C2124" s="1">
        <v>11</v>
      </c>
      <c r="D2124" s="5">
        <f>DATE(BaseInfo!$C$8,A2124,B2124)+TIME(C2124-1,0,0) + TIME(BaseInfo!$C$12,BaseInfo!$C$13,0)</f>
        <v>44650.645833333328</v>
      </c>
      <c r="E2124" s="2">
        <f t="shared" si="134"/>
        <v>0</v>
      </c>
      <c r="F2124" s="2">
        <v>5.4260000000000002</v>
      </c>
      <c r="G2124" s="2">
        <v>3.65</v>
      </c>
      <c r="H2124" s="1">
        <v>1076.3810000000001</v>
      </c>
      <c r="I2124" s="4">
        <v>0</v>
      </c>
      <c r="J2124" s="11">
        <f t="shared" si="132"/>
        <v>3</v>
      </c>
      <c r="K2124" s="11">
        <f t="shared" si="133"/>
        <v>16</v>
      </c>
      <c r="L2124" s="12">
        <f t="shared" si="135"/>
        <v>6.5394170994057257</v>
      </c>
      <c r="M2124" s="13" cm="1">
        <f t="array" ref="M2124">BaseInfo!$C$10*(1-E2124)*INDEX(BaseInfo!$E$21:$AB$21,K2124)*INDEX(BaseInfo!$E$25:$P$25,J2124)/L2124/MIN(H2124,130)/BaseInfo!$C$6*1000000/3600-IF(I2124&lt;0.1,BaseInfo!$C$15/MIN(H2124,130)*3600,0)</f>
        <v>21.802432280092074</v>
      </c>
    </row>
    <row r="2125" spans="1:13" x14ac:dyDescent="0.25">
      <c r="A2125" s="1">
        <v>3</v>
      </c>
      <c r="B2125" s="1">
        <v>30</v>
      </c>
      <c r="C2125" s="1">
        <v>12</v>
      </c>
      <c r="D2125" s="5">
        <f>DATE(BaseInfo!$C$8,A2125,B2125)+TIME(C2125-1,0,0) + TIME(BaseInfo!$C$12,BaseInfo!$C$13,0)</f>
        <v>44650.6875</v>
      </c>
      <c r="E2125" s="2">
        <f t="shared" si="134"/>
        <v>0</v>
      </c>
      <c r="F2125" s="2">
        <v>6.7409999999999997</v>
      </c>
      <c r="G2125" s="2">
        <v>3.0059999999999998</v>
      </c>
      <c r="H2125" s="1">
        <v>536.99099999999999</v>
      </c>
      <c r="I2125" s="4">
        <v>0</v>
      </c>
      <c r="J2125" s="11">
        <f t="shared" si="132"/>
        <v>3</v>
      </c>
      <c r="K2125" s="11">
        <f t="shared" si="133"/>
        <v>17</v>
      </c>
      <c r="L2125" s="12">
        <f t="shared" si="135"/>
        <v>7.3808615350784077</v>
      </c>
      <c r="M2125" s="13" cm="1">
        <f t="array" ref="M2125">BaseInfo!$C$10*(1-E2125)*INDEX(BaseInfo!$E$21:$AB$21,K2125)*INDEX(BaseInfo!$E$25:$P$25,J2125)/L2125/MIN(H2125,130)/BaseInfo!$C$6*1000000/3600-IF(I2125&lt;0.1,BaseInfo!$C$15/MIN(H2125,130)*3600,0)</f>
        <v>24.443776943674166</v>
      </c>
    </row>
    <row r="2126" spans="1:13" x14ac:dyDescent="0.25">
      <c r="A2126" s="1">
        <v>3</v>
      </c>
      <c r="B2126" s="1">
        <v>30</v>
      </c>
      <c r="C2126" s="1">
        <v>13</v>
      </c>
      <c r="D2126" s="5">
        <f>DATE(BaseInfo!$C$8,A2126,B2126)+TIME(C2126-1,0,0) + TIME(BaseInfo!$C$12,BaseInfo!$C$13,0)</f>
        <v>44650.729166666664</v>
      </c>
      <c r="E2126" s="2">
        <f t="shared" si="134"/>
        <v>0</v>
      </c>
      <c r="F2126" s="2">
        <v>6.3810000000000002</v>
      </c>
      <c r="G2126" s="2">
        <v>1.07</v>
      </c>
      <c r="H2126" s="1">
        <v>249.49600000000001</v>
      </c>
      <c r="I2126" s="4">
        <v>0</v>
      </c>
      <c r="J2126" s="11">
        <f t="shared" si="132"/>
        <v>3</v>
      </c>
      <c r="K2126" s="11">
        <f t="shared" si="133"/>
        <v>18</v>
      </c>
      <c r="L2126" s="12">
        <f t="shared" si="135"/>
        <v>6.4700897211707975</v>
      </c>
      <c r="M2126" s="13" cm="1">
        <f t="array" ref="M2126">BaseInfo!$C$10*(1-E2126)*INDEX(BaseInfo!$E$21:$AB$21,K2126)*INDEX(BaseInfo!$E$25:$P$25,J2126)/L2126/MIN(H2126,130)/BaseInfo!$C$6*1000000/3600-IF(I2126&lt;0.1,BaseInfo!$C$15/MIN(H2126,130)*3600,0)</f>
        <v>28.27445649599408</v>
      </c>
    </row>
    <row r="2127" spans="1:13" x14ac:dyDescent="0.25">
      <c r="A2127" s="1">
        <v>3</v>
      </c>
      <c r="B2127" s="1">
        <v>30</v>
      </c>
      <c r="C2127" s="1">
        <v>14</v>
      </c>
      <c r="D2127" s="5">
        <f>DATE(BaseInfo!$C$8,A2127,B2127)+TIME(C2127-1,0,0) + TIME(BaseInfo!$C$12,BaseInfo!$C$13,0)</f>
        <v>44650.770833333328</v>
      </c>
      <c r="E2127" s="2">
        <f t="shared" si="134"/>
        <v>0</v>
      </c>
      <c r="F2127" s="2">
        <v>5.9379999999999997</v>
      </c>
      <c r="G2127" s="2">
        <v>1.954</v>
      </c>
      <c r="H2127" s="1">
        <v>195.37200000000001</v>
      </c>
      <c r="I2127" s="4">
        <v>0</v>
      </c>
      <c r="J2127" s="11">
        <f t="shared" si="132"/>
        <v>3</v>
      </c>
      <c r="K2127" s="11">
        <f t="shared" si="133"/>
        <v>19</v>
      </c>
      <c r="L2127" s="12">
        <f t="shared" si="135"/>
        <v>6.2512366776502706</v>
      </c>
      <c r="M2127" s="13" cm="1">
        <f t="array" ref="M2127">BaseInfo!$C$10*(1-E2127)*INDEX(BaseInfo!$E$21:$AB$21,K2127)*INDEX(BaseInfo!$E$25:$P$25,J2127)/L2127/MIN(H2127,130)/BaseInfo!$C$6*1000000/3600-IF(I2127&lt;0.1,BaseInfo!$C$15/MIN(H2127,130)*3600,0)</f>
        <v>29.361282317896507</v>
      </c>
    </row>
    <row r="2128" spans="1:13" x14ac:dyDescent="0.25">
      <c r="A2128" s="1">
        <v>3</v>
      </c>
      <c r="B2128" s="1">
        <v>30</v>
      </c>
      <c r="C2128" s="1">
        <v>15</v>
      </c>
      <c r="D2128" s="5">
        <f>DATE(BaseInfo!$C$8,A2128,B2128)+TIME(C2128-1,0,0) + TIME(BaseInfo!$C$12,BaseInfo!$C$13,0)</f>
        <v>44650.8125</v>
      </c>
      <c r="E2128" s="2">
        <f t="shared" si="134"/>
        <v>0</v>
      </c>
      <c r="F2128" s="2">
        <v>4.3259999999999996</v>
      </c>
      <c r="G2128" s="2">
        <v>2.9820000000000002</v>
      </c>
      <c r="H2128" s="1">
        <v>166.36500000000001</v>
      </c>
      <c r="I2128" s="4">
        <v>0</v>
      </c>
      <c r="J2128" s="11">
        <f t="shared" si="132"/>
        <v>3</v>
      </c>
      <c r="K2128" s="11">
        <f t="shared" si="133"/>
        <v>20</v>
      </c>
      <c r="L2128" s="12">
        <f t="shared" si="135"/>
        <v>5.254198321342658</v>
      </c>
      <c r="M2128" s="13" cm="1">
        <f t="array" ref="M2128">BaseInfo!$C$10*(1-E2128)*INDEX(BaseInfo!$E$21:$AB$21,K2128)*INDEX(BaseInfo!$E$25:$P$25,J2128)/L2128/MIN(H2128,130)/BaseInfo!$C$6*1000000/3600-IF(I2128&lt;0.1,BaseInfo!$C$15/MIN(H2128,130)*3600,0)</f>
        <v>30.36136416674913</v>
      </c>
    </row>
    <row r="2129" spans="1:13" x14ac:dyDescent="0.25">
      <c r="A2129" s="1">
        <v>3</v>
      </c>
      <c r="B2129" s="1">
        <v>30</v>
      </c>
      <c r="C2129" s="1">
        <v>16</v>
      </c>
      <c r="D2129" s="5">
        <f>DATE(BaseInfo!$C$8,A2129,B2129)+TIME(C2129-1,0,0) + TIME(BaseInfo!$C$12,BaseInfo!$C$13,0)</f>
        <v>44650.854166666664</v>
      </c>
      <c r="E2129" s="2">
        <f t="shared" si="134"/>
        <v>0</v>
      </c>
      <c r="F2129" s="2">
        <v>3.9670000000000001</v>
      </c>
      <c r="G2129" s="2">
        <v>2.5569999999999999</v>
      </c>
      <c r="H2129" s="1">
        <v>183.14099999999999</v>
      </c>
      <c r="I2129" s="4">
        <v>0</v>
      </c>
      <c r="J2129" s="11">
        <f t="shared" si="132"/>
        <v>3</v>
      </c>
      <c r="K2129" s="11">
        <f t="shared" si="133"/>
        <v>21</v>
      </c>
      <c r="L2129" s="12">
        <f t="shared" si="135"/>
        <v>4.7196756244470874</v>
      </c>
      <c r="M2129" s="13" cm="1">
        <f t="array" ref="M2129">BaseInfo!$C$10*(1-E2129)*INDEX(BaseInfo!$E$21:$AB$21,K2129)*INDEX(BaseInfo!$E$25:$P$25,J2129)/L2129/MIN(H2129,130)/BaseInfo!$C$6*1000000/3600-IF(I2129&lt;0.1,BaseInfo!$C$15/MIN(H2129,130)*3600,0)</f>
        <v>25.602131709096678</v>
      </c>
    </row>
    <row r="2130" spans="1:13" x14ac:dyDescent="0.25">
      <c r="A2130" s="1">
        <v>3</v>
      </c>
      <c r="B2130" s="1">
        <v>30</v>
      </c>
      <c r="C2130" s="1">
        <v>17</v>
      </c>
      <c r="D2130" s="5">
        <f>DATE(BaseInfo!$C$8,A2130,B2130)+TIME(C2130-1,0,0) + TIME(BaseInfo!$C$12,BaseInfo!$C$13,0)</f>
        <v>44650.895833333328</v>
      </c>
      <c r="E2130" s="2">
        <f t="shared" si="134"/>
        <v>0</v>
      </c>
      <c r="F2130" s="2">
        <v>4.2889999999999997</v>
      </c>
      <c r="G2130" s="2">
        <v>2.238</v>
      </c>
      <c r="H2130" s="1">
        <v>215.10599999999999</v>
      </c>
      <c r="I2130" s="4">
        <v>0</v>
      </c>
      <c r="J2130" s="11">
        <f t="shared" si="132"/>
        <v>3</v>
      </c>
      <c r="K2130" s="11">
        <f t="shared" si="133"/>
        <v>22</v>
      </c>
      <c r="L2130" s="12">
        <f t="shared" si="135"/>
        <v>4.8377851337156343</v>
      </c>
      <c r="M2130" s="13" cm="1">
        <f t="array" ref="M2130">BaseInfo!$C$10*(1-E2130)*INDEX(BaseInfo!$E$21:$AB$21,K2130)*INDEX(BaseInfo!$E$25:$P$25,J2130)/L2130/MIN(H2130,130)/BaseInfo!$C$6*1000000/3600-IF(I2130&lt;0.1,BaseInfo!$C$15/MIN(H2130,130)*3600,0)</f>
        <v>16.605862781674734</v>
      </c>
    </row>
    <row r="2131" spans="1:13" x14ac:dyDescent="0.25">
      <c r="A2131" s="1">
        <v>3</v>
      </c>
      <c r="B2131" s="1">
        <v>30</v>
      </c>
      <c r="C2131" s="1">
        <v>18</v>
      </c>
      <c r="D2131" s="5">
        <f>DATE(BaseInfo!$C$8,A2131,B2131)+TIME(C2131-1,0,0) + TIME(BaseInfo!$C$12,BaseInfo!$C$13,0)</f>
        <v>44650.9375</v>
      </c>
      <c r="E2131" s="2">
        <f t="shared" si="134"/>
        <v>0</v>
      </c>
      <c r="F2131" s="2">
        <v>4.2569999999999997</v>
      </c>
      <c r="G2131" s="2">
        <v>2.8140000000000001</v>
      </c>
      <c r="H2131" s="1">
        <v>227.732</v>
      </c>
      <c r="I2131" s="4">
        <v>0</v>
      </c>
      <c r="J2131" s="11">
        <f t="shared" si="132"/>
        <v>3</v>
      </c>
      <c r="K2131" s="11">
        <f t="shared" si="133"/>
        <v>23</v>
      </c>
      <c r="L2131" s="12">
        <f t="shared" si="135"/>
        <v>5.1030035273356411</v>
      </c>
      <c r="M2131" s="13" cm="1">
        <f t="array" ref="M2131">BaseInfo!$C$10*(1-E2131)*INDEX(BaseInfo!$E$21:$AB$21,K2131)*INDEX(BaseInfo!$E$25:$P$25,J2131)/L2131/MIN(H2131,130)/BaseInfo!$C$6*1000000/3600-IF(I2131&lt;0.1,BaseInfo!$C$15/MIN(H2131,130)*3600,0)</f>
        <v>5.1028171651292471</v>
      </c>
    </row>
    <row r="2132" spans="1:13" x14ac:dyDescent="0.25">
      <c r="A2132" s="1">
        <v>3</v>
      </c>
      <c r="B2132" s="1">
        <v>30</v>
      </c>
      <c r="C2132" s="1">
        <v>19</v>
      </c>
      <c r="D2132" s="5">
        <f>DATE(BaseInfo!$C$8,A2132,B2132)+TIME(C2132-1,0,0) + TIME(BaseInfo!$C$12,BaseInfo!$C$13,0)</f>
        <v>44650.979166666664</v>
      </c>
      <c r="E2132" s="2">
        <f t="shared" si="134"/>
        <v>0</v>
      </c>
      <c r="F2132" s="2">
        <v>4.4139999999999997</v>
      </c>
      <c r="G2132" s="2">
        <v>2.613</v>
      </c>
      <c r="H2132" s="1">
        <v>216.27799999999999</v>
      </c>
      <c r="I2132" s="4">
        <v>0</v>
      </c>
      <c r="J2132" s="11">
        <f t="shared" si="132"/>
        <v>3</v>
      </c>
      <c r="K2132" s="11">
        <f t="shared" si="133"/>
        <v>24</v>
      </c>
      <c r="L2132" s="12">
        <f t="shared" si="135"/>
        <v>5.129441002682456</v>
      </c>
      <c r="M2132" s="13" cm="1">
        <f t="array" ref="M2132">BaseInfo!$C$10*(1-E2132)*INDEX(BaseInfo!$E$21:$AB$21,K2132)*INDEX(BaseInfo!$E$25:$P$25,J2132)/L2132/MIN(H2132,130)/BaseInfo!$C$6*1000000/3600-IF(I2132&lt;0.1,BaseInfo!$C$15/MIN(H2132,130)*3600,0)</f>
        <v>-0.158739141560436</v>
      </c>
    </row>
    <row r="2133" spans="1:13" x14ac:dyDescent="0.25">
      <c r="A2133" s="1">
        <v>3</v>
      </c>
      <c r="B2133" s="1">
        <v>30</v>
      </c>
      <c r="C2133" s="1">
        <v>20</v>
      </c>
      <c r="D2133" s="5">
        <f>DATE(BaseInfo!$C$8,A2133,B2133)+TIME(C2133-1,0,0) + TIME(BaseInfo!$C$12,BaseInfo!$C$13,0)</f>
        <v>44651.020833333328</v>
      </c>
      <c r="E2133" s="2">
        <f t="shared" si="134"/>
        <v>0</v>
      </c>
      <c r="F2133" s="2">
        <v>4.8630000000000004</v>
      </c>
      <c r="G2133" s="2">
        <v>2.1219999999999999</v>
      </c>
      <c r="H2133" s="1">
        <v>214.58699999999999</v>
      </c>
      <c r="I2133" s="4">
        <v>0</v>
      </c>
      <c r="J2133" s="11">
        <f t="shared" si="132"/>
        <v>3</v>
      </c>
      <c r="K2133" s="11">
        <f t="shared" si="133"/>
        <v>1</v>
      </c>
      <c r="L2133" s="12">
        <f t="shared" si="135"/>
        <v>5.3058131327818172</v>
      </c>
      <c r="M2133" s="13" cm="1">
        <f t="array" ref="M2133">BaseInfo!$C$10*(1-E2133)*INDEX(BaseInfo!$E$21:$AB$21,K2133)*INDEX(BaseInfo!$E$25:$P$25,J2133)/L2133/MIN(H2133,130)/BaseInfo!$C$6*1000000/3600-IF(I2133&lt;0.1,BaseInfo!$C$15/MIN(H2133,130)*3600,0)</f>
        <v>-0.24551527887557834</v>
      </c>
    </row>
    <row r="2134" spans="1:13" x14ac:dyDescent="0.25">
      <c r="A2134" s="1">
        <v>3</v>
      </c>
      <c r="B2134" s="1">
        <v>30</v>
      </c>
      <c r="C2134" s="1">
        <v>21</v>
      </c>
      <c r="D2134" s="5">
        <f>DATE(BaseInfo!$C$8,A2134,B2134)+TIME(C2134-1,0,0) + TIME(BaseInfo!$C$12,BaseInfo!$C$13,0)</f>
        <v>44651.0625</v>
      </c>
      <c r="E2134" s="2">
        <f t="shared" si="134"/>
        <v>0</v>
      </c>
      <c r="F2134" s="2">
        <v>4.8079999999999998</v>
      </c>
      <c r="G2134" s="2">
        <v>2.0920000000000001</v>
      </c>
      <c r="H2134" s="1">
        <v>161.155</v>
      </c>
      <c r="I2134" s="4">
        <v>0</v>
      </c>
      <c r="J2134" s="11">
        <f t="shared" si="132"/>
        <v>3</v>
      </c>
      <c r="K2134" s="11">
        <f t="shared" si="133"/>
        <v>2</v>
      </c>
      <c r="L2134" s="12">
        <f t="shared" si="135"/>
        <v>5.2434080520211275</v>
      </c>
      <c r="M2134" s="13" cm="1">
        <f t="array" ref="M2134">BaseInfo!$C$10*(1-E2134)*INDEX(BaseInfo!$E$21:$AB$21,K2134)*INDEX(BaseInfo!$E$25:$P$25,J2134)/L2134/MIN(H2134,130)/BaseInfo!$C$6*1000000/3600-IF(I2134&lt;0.1,BaseInfo!$C$15/MIN(H2134,130)*3600,0)</f>
        <v>-0.21547896138319622</v>
      </c>
    </row>
    <row r="2135" spans="1:13" x14ac:dyDescent="0.25">
      <c r="A2135" s="1">
        <v>3</v>
      </c>
      <c r="B2135" s="1">
        <v>30</v>
      </c>
      <c r="C2135" s="1">
        <v>22</v>
      </c>
      <c r="D2135" s="5">
        <f>DATE(BaseInfo!$C$8,A2135,B2135)+TIME(C2135-1,0,0) + TIME(BaseInfo!$C$12,BaseInfo!$C$13,0)</f>
        <v>44651.104166666664</v>
      </c>
      <c r="E2135" s="2">
        <f t="shared" si="134"/>
        <v>0</v>
      </c>
      <c r="F2135" s="2">
        <v>4.6829999999999998</v>
      </c>
      <c r="G2135" s="2">
        <v>1.9810000000000001</v>
      </c>
      <c r="H2135" s="1">
        <v>149.10300000000001</v>
      </c>
      <c r="I2135" s="4">
        <v>0</v>
      </c>
      <c r="J2135" s="11">
        <f t="shared" si="132"/>
        <v>3</v>
      </c>
      <c r="K2135" s="11">
        <f t="shared" si="133"/>
        <v>3</v>
      </c>
      <c r="L2135" s="12">
        <f t="shared" si="135"/>
        <v>5.0847664646471227</v>
      </c>
      <c r="M2135" s="13" cm="1">
        <f t="array" ref="M2135">BaseInfo!$C$10*(1-E2135)*INDEX(BaseInfo!$E$21:$AB$21,K2135)*INDEX(BaseInfo!$E$25:$P$25,J2135)/L2135/MIN(H2135,130)/BaseInfo!$C$6*1000000/3600-IF(I2135&lt;0.1,BaseInfo!$C$15/MIN(H2135,130)*3600,0)</f>
        <v>-0.13580347512971169</v>
      </c>
    </row>
    <row r="2136" spans="1:13" x14ac:dyDescent="0.25">
      <c r="A2136" s="1">
        <v>3</v>
      </c>
      <c r="B2136" s="1">
        <v>30</v>
      </c>
      <c r="C2136" s="1">
        <v>23</v>
      </c>
      <c r="D2136" s="5">
        <f>DATE(BaseInfo!$C$8,A2136,B2136)+TIME(C2136-1,0,0) + TIME(BaseInfo!$C$12,BaseInfo!$C$13,0)</f>
        <v>44651.145833333328</v>
      </c>
      <c r="E2136" s="2">
        <f t="shared" si="134"/>
        <v>0</v>
      </c>
      <c r="F2136" s="2">
        <v>4.8339999999999996</v>
      </c>
      <c r="G2136" s="2">
        <v>1.9119999999999999</v>
      </c>
      <c r="H2136" s="1">
        <v>156.46199999999999</v>
      </c>
      <c r="I2136" s="4">
        <v>0</v>
      </c>
      <c r="J2136" s="11">
        <f t="shared" si="132"/>
        <v>3</v>
      </c>
      <c r="K2136" s="11">
        <f t="shared" si="133"/>
        <v>4</v>
      </c>
      <c r="L2136" s="12">
        <f t="shared" si="135"/>
        <v>5.198393982760444</v>
      </c>
      <c r="M2136" s="13" cm="1">
        <f t="array" ref="M2136">BaseInfo!$C$10*(1-E2136)*INDEX(BaseInfo!$E$21:$AB$21,K2136)*INDEX(BaseInfo!$E$25:$P$25,J2136)/L2136/MIN(H2136,130)/BaseInfo!$C$6*1000000/3600-IF(I2136&lt;0.1,BaseInfo!$C$15/MIN(H2136,130)*3600,0)</f>
        <v>-0.19336544687577861</v>
      </c>
    </row>
    <row r="2137" spans="1:13" x14ac:dyDescent="0.25">
      <c r="A2137" s="1">
        <v>3</v>
      </c>
      <c r="B2137" s="1">
        <v>30</v>
      </c>
      <c r="C2137" s="1">
        <v>24</v>
      </c>
      <c r="D2137" s="5">
        <f>DATE(BaseInfo!$C$8,A2137,B2137)+TIME(C2137-1,0,0) + TIME(BaseInfo!$C$12,BaseInfo!$C$13,0)</f>
        <v>44651.1875</v>
      </c>
      <c r="E2137" s="2">
        <f t="shared" si="134"/>
        <v>0</v>
      </c>
      <c r="F2137" s="2">
        <v>3.8370000000000002</v>
      </c>
      <c r="G2137" s="2">
        <v>2.9980000000000002</v>
      </c>
      <c r="H2137" s="1">
        <v>169.13</v>
      </c>
      <c r="I2137" s="4">
        <v>0</v>
      </c>
      <c r="J2137" s="11">
        <f t="shared" si="132"/>
        <v>3</v>
      </c>
      <c r="K2137" s="11">
        <f t="shared" si="133"/>
        <v>5</v>
      </c>
      <c r="L2137" s="12">
        <f t="shared" si="135"/>
        <v>4.8693503673488117</v>
      </c>
      <c r="M2137" s="13" cm="1">
        <f t="array" ref="M2137">BaseInfo!$C$10*(1-E2137)*INDEX(BaseInfo!$E$21:$AB$21,K2137)*INDEX(BaseInfo!$E$25:$P$25,J2137)/L2137/MIN(H2137,130)/BaseInfo!$C$6*1000000/3600-IF(I2137&lt;0.1,BaseInfo!$C$15/MIN(H2137,130)*3600,0)</f>
        <v>5.4805531538485122</v>
      </c>
    </row>
    <row r="2138" spans="1:13" x14ac:dyDescent="0.25">
      <c r="A2138" s="1">
        <v>3</v>
      </c>
      <c r="B2138" s="1">
        <v>31</v>
      </c>
      <c r="C2138" s="1">
        <v>1</v>
      </c>
      <c r="D2138" s="5">
        <f>DATE(BaseInfo!$C$8,A2138,B2138)+TIME(C2138-1,0,0) + TIME(BaseInfo!$C$12,BaseInfo!$C$13,0)</f>
        <v>44651.229166666664</v>
      </c>
      <c r="E2138" s="2">
        <f t="shared" si="134"/>
        <v>0</v>
      </c>
      <c r="F2138" s="2">
        <v>2.36</v>
      </c>
      <c r="G2138" s="2">
        <v>3.3980000000000001</v>
      </c>
      <c r="H2138" s="1">
        <v>118.166</v>
      </c>
      <c r="I2138" s="4">
        <v>0</v>
      </c>
      <c r="J2138" s="11">
        <f t="shared" si="132"/>
        <v>3</v>
      </c>
      <c r="K2138" s="11">
        <f t="shared" si="133"/>
        <v>6</v>
      </c>
      <c r="L2138" s="12">
        <f t="shared" si="135"/>
        <v>4.1371492600581865</v>
      </c>
      <c r="M2138" s="13" cm="1">
        <f t="array" ref="M2138">BaseInfo!$C$10*(1-E2138)*INDEX(BaseInfo!$E$21:$AB$21,K2138)*INDEX(BaseInfo!$E$25:$P$25,J2138)/L2138/MIN(H2138,130)/BaseInfo!$C$6*1000000/3600-IF(I2138&lt;0.1,BaseInfo!$C$15/MIN(H2138,130)*3600,0)</f>
        <v>14.757208422350823</v>
      </c>
    </row>
    <row r="2139" spans="1:13" x14ac:dyDescent="0.25">
      <c r="A2139" s="1">
        <v>3</v>
      </c>
      <c r="B2139" s="1">
        <v>31</v>
      </c>
      <c r="C2139" s="1">
        <v>2</v>
      </c>
      <c r="D2139" s="5">
        <f>DATE(BaseInfo!$C$8,A2139,B2139)+TIME(C2139-1,0,0) + TIME(BaseInfo!$C$12,BaseInfo!$C$13,0)</f>
        <v>44651.270833333328</v>
      </c>
      <c r="E2139" s="2">
        <f t="shared" si="134"/>
        <v>0</v>
      </c>
      <c r="F2139" s="2">
        <v>2.0190000000000001</v>
      </c>
      <c r="G2139" s="2">
        <v>3.8029999999999999</v>
      </c>
      <c r="H2139" s="1">
        <v>157.702</v>
      </c>
      <c r="I2139" s="4">
        <v>0</v>
      </c>
      <c r="J2139" s="11">
        <f t="shared" si="132"/>
        <v>3</v>
      </c>
      <c r="K2139" s="11">
        <f t="shared" si="133"/>
        <v>7</v>
      </c>
      <c r="L2139" s="12">
        <f t="shared" si="135"/>
        <v>4.3057136458431602</v>
      </c>
      <c r="M2139" s="13" cm="1">
        <f t="array" ref="M2139">BaseInfo!$C$10*(1-E2139)*INDEX(BaseInfo!$E$21:$AB$21,K2139)*INDEX(BaseInfo!$E$25:$P$25,J2139)/L2139/MIN(H2139,130)/BaseInfo!$C$6*1000000/3600-IF(I2139&lt;0.1,BaseInfo!$C$15/MIN(H2139,130)*3600,0)</f>
        <v>19.000108126636583</v>
      </c>
    </row>
    <row r="2140" spans="1:13" x14ac:dyDescent="0.25">
      <c r="A2140" s="1">
        <v>3</v>
      </c>
      <c r="B2140" s="1">
        <v>31</v>
      </c>
      <c r="C2140" s="1">
        <v>3</v>
      </c>
      <c r="D2140" s="5">
        <f>DATE(BaseInfo!$C$8,A2140,B2140)+TIME(C2140-1,0,0) + TIME(BaseInfo!$C$12,BaseInfo!$C$13,0)</f>
        <v>44651.3125</v>
      </c>
      <c r="E2140" s="2">
        <f t="shared" si="134"/>
        <v>0</v>
      </c>
      <c r="F2140" s="2">
        <v>2.1890000000000001</v>
      </c>
      <c r="G2140" s="2">
        <v>3.1059999999999999</v>
      </c>
      <c r="H2140" s="1">
        <v>219.261</v>
      </c>
      <c r="I2140" s="4">
        <v>0</v>
      </c>
      <c r="J2140" s="11">
        <f t="shared" si="132"/>
        <v>3</v>
      </c>
      <c r="K2140" s="11">
        <f t="shared" si="133"/>
        <v>8</v>
      </c>
      <c r="L2140" s="12">
        <f t="shared" si="135"/>
        <v>3.7998627606796536</v>
      </c>
      <c r="M2140" s="13" cm="1">
        <f t="array" ref="M2140">BaseInfo!$C$10*(1-E2140)*INDEX(BaseInfo!$E$21:$AB$21,K2140)*INDEX(BaseInfo!$E$25:$P$25,J2140)/L2140/MIN(H2140,130)/BaseInfo!$C$6*1000000/3600-IF(I2140&lt;0.1,BaseInfo!$C$15/MIN(H2140,130)*3600,0)</f>
        <v>32.469838732680508</v>
      </c>
    </row>
    <row r="2141" spans="1:13" x14ac:dyDescent="0.25">
      <c r="A2141" s="1">
        <v>3</v>
      </c>
      <c r="B2141" s="1">
        <v>31</v>
      </c>
      <c r="C2141" s="1">
        <v>4</v>
      </c>
      <c r="D2141" s="5">
        <f>DATE(BaseInfo!$C$8,A2141,B2141)+TIME(C2141-1,0,0) + TIME(BaseInfo!$C$12,BaseInfo!$C$13,0)</f>
        <v>44651.354166666664</v>
      </c>
      <c r="E2141" s="2">
        <f t="shared" si="134"/>
        <v>0</v>
      </c>
      <c r="F2141" s="2">
        <v>1.222</v>
      </c>
      <c r="G2141" s="2">
        <v>2.9940000000000002</v>
      </c>
      <c r="H2141" s="1">
        <v>291.62099999999998</v>
      </c>
      <c r="I2141" s="4">
        <v>0</v>
      </c>
      <c r="J2141" s="11">
        <f t="shared" si="132"/>
        <v>3</v>
      </c>
      <c r="K2141" s="11">
        <f t="shared" si="133"/>
        <v>9</v>
      </c>
      <c r="L2141" s="12">
        <f t="shared" si="135"/>
        <v>3.2337779762995482</v>
      </c>
      <c r="M2141" s="13" cm="1">
        <f t="array" ref="M2141">BaseInfo!$C$10*(1-E2141)*INDEX(BaseInfo!$E$21:$AB$21,K2141)*INDEX(BaseInfo!$E$25:$P$25,J2141)/L2141/MIN(H2141,130)/BaseInfo!$C$6*1000000/3600-IF(I2141&lt;0.1,BaseInfo!$C$15/MIN(H2141,130)*3600,0)</f>
        <v>51.060907716932398</v>
      </c>
    </row>
    <row r="2142" spans="1:13" x14ac:dyDescent="0.25">
      <c r="A2142" s="1">
        <v>3</v>
      </c>
      <c r="B2142" s="1">
        <v>31</v>
      </c>
      <c r="C2142" s="1">
        <v>5</v>
      </c>
      <c r="D2142" s="5">
        <f>DATE(BaseInfo!$C$8,A2142,B2142)+TIME(C2142-1,0,0) + TIME(BaseInfo!$C$12,BaseInfo!$C$13,0)</f>
        <v>44651.395833333328</v>
      </c>
      <c r="E2142" s="2">
        <f t="shared" si="134"/>
        <v>0</v>
      </c>
      <c r="F2142" s="2">
        <v>0.39100000000000001</v>
      </c>
      <c r="G2142" s="2">
        <v>2.9180000000000001</v>
      </c>
      <c r="H2142" s="1">
        <v>411.49799999999999</v>
      </c>
      <c r="I2142" s="4">
        <v>0</v>
      </c>
      <c r="J2142" s="11">
        <f t="shared" si="132"/>
        <v>3</v>
      </c>
      <c r="K2142" s="11">
        <f t="shared" si="133"/>
        <v>10</v>
      </c>
      <c r="L2142" s="12">
        <f t="shared" si="135"/>
        <v>2.9440796524550761</v>
      </c>
      <c r="M2142" s="13" cm="1">
        <f t="array" ref="M2142">BaseInfo!$C$10*(1-E2142)*INDEX(BaseInfo!$E$21:$AB$21,K2142)*INDEX(BaseInfo!$E$25:$P$25,J2142)/L2142/MIN(H2142,130)/BaseInfo!$C$6*1000000/3600-IF(I2142&lt;0.1,BaseInfo!$C$15/MIN(H2142,130)*3600,0)</f>
        <v>65.454277285137991</v>
      </c>
    </row>
    <row r="2143" spans="1:13" x14ac:dyDescent="0.25">
      <c r="A2143" s="1">
        <v>3</v>
      </c>
      <c r="B2143" s="1">
        <v>31</v>
      </c>
      <c r="C2143" s="1">
        <v>6</v>
      </c>
      <c r="D2143" s="5">
        <f>DATE(BaseInfo!$C$8,A2143,B2143)+TIME(C2143-1,0,0) + TIME(BaseInfo!$C$12,BaseInfo!$C$13,0)</f>
        <v>44651.4375</v>
      </c>
      <c r="E2143" s="2">
        <f t="shared" si="134"/>
        <v>0</v>
      </c>
      <c r="F2143" s="2">
        <v>-0.25700000000000001</v>
      </c>
      <c r="G2143" s="2">
        <v>2.681</v>
      </c>
      <c r="H2143" s="1">
        <v>582.65599999999995</v>
      </c>
      <c r="I2143" s="4">
        <v>0</v>
      </c>
      <c r="J2143" s="11">
        <f t="shared" si="132"/>
        <v>3</v>
      </c>
      <c r="K2143" s="11">
        <f t="shared" si="133"/>
        <v>11</v>
      </c>
      <c r="L2143" s="12">
        <f t="shared" si="135"/>
        <v>2.6932898098793601</v>
      </c>
      <c r="M2143" s="13" cm="1">
        <f t="array" ref="M2143">BaseInfo!$C$10*(1-E2143)*INDEX(BaseInfo!$E$21:$AB$21,K2143)*INDEX(BaseInfo!$E$25:$P$25,J2143)/L2143/MIN(H2143,130)/BaseInfo!$C$6*1000000/3600-IF(I2143&lt;0.1,BaseInfo!$C$15/MIN(H2143,130)*3600,0)</f>
        <v>56.891765576637845</v>
      </c>
    </row>
    <row r="2144" spans="1:13" x14ac:dyDescent="0.25">
      <c r="A2144" s="1">
        <v>3</v>
      </c>
      <c r="B2144" s="1">
        <v>31</v>
      </c>
      <c r="C2144" s="1">
        <v>7</v>
      </c>
      <c r="D2144" s="5">
        <f>DATE(BaseInfo!$C$8,A2144,B2144)+TIME(C2144-1,0,0) + TIME(BaseInfo!$C$12,BaseInfo!$C$13,0)</f>
        <v>44651.479166666664</v>
      </c>
      <c r="E2144" s="2">
        <f t="shared" si="134"/>
        <v>0</v>
      </c>
      <c r="F2144" s="2">
        <v>-0.86199999999999999</v>
      </c>
      <c r="G2144" s="2">
        <v>2.3919999999999999</v>
      </c>
      <c r="H2144" s="1">
        <v>785.28700000000003</v>
      </c>
      <c r="I2144" s="4">
        <v>0</v>
      </c>
      <c r="J2144" s="11">
        <f t="shared" si="132"/>
        <v>3</v>
      </c>
      <c r="K2144" s="11">
        <f t="shared" si="133"/>
        <v>12</v>
      </c>
      <c r="L2144" s="12">
        <f t="shared" si="135"/>
        <v>2.5425790056554782</v>
      </c>
      <c r="M2144" s="13" cm="1">
        <f t="array" ref="M2144">BaseInfo!$C$10*(1-E2144)*INDEX(BaseInfo!$E$21:$AB$21,K2144)*INDEX(BaseInfo!$E$25:$P$25,J2144)/L2144/MIN(H2144,130)/BaseInfo!$C$6*1000000/3600-IF(I2144&lt;0.1,BaseInfo!$C$15/MIN(H2144,130)*3600,0)</f>
        <v>49.895259743540663</v>
      </c>
    </row>
    <row r="2145" spans="1:13" x14ac:dyDescent="0.25">
      <c r="A2145" s="1">
        <v>3</v>
      </c>
      <c r="B2145" s="1">
        <v>31</v>
      </c>
      <c r="C2145" s="1">
        <v>8</v>
      </c>
      <c r="D2145" s="5">
        <f>DATE(BaseInfo!$C$8,A2145,B2145)+TIME(C2145-1,0,0) + TIME(BaseInfo!$C$12,BaseInfo!$C$13,0)</f>
        <v>44651.520833333328</v>
      </c>
      <c r="E2145" s="2">
        <f t="shared" si="134"/>
        <v>0</v>
      </c>
      <c r="F2145" s="2">
        <v>-1.552</v>
      </c>
      <c r="G2145" s="2">
        <v>1.718</v>
      </c>
      <c r="H2145" s="1">
        <v>1047.3430000000001</v>
      </c>
      <c r="I2145" s="4">
        <v>0</v>
      </c>
      <c r="J2145" s="11">
        <f t="shared" si="132"/>
        <v>3</v>
      </c>
      <c r="K2145" s="11">
        <f t="shared" si="133"/>
        <v>13</v>
      </c>
      <c r="L2145" s="12">
        <f t="shared" si="135"/>
        <v>2.3152166205346747</v>
      </c>
      <c r="M2145" s="13" cm="1">
        <f t="array" ref="M2145">BaseInfo!$C$10*(1-E2145)*INDEX(BaseInfo!$E$21:$AB$21,K2145)*INDEX(BaseInfo!$E$25:$P$25,J2145)/L2145/MIN(H2145,130)/BaseInfo!$C$6*1000000/3600-IF(I2145&lt;0.1,BaseInfo!$C$15/MIN(H2145,130)*3600,0)</f>
        <v>55.067097258852904</v>
      </c>
    </row>
    <row r="2146" spans="1:13" x14ac:dyDescent="0.25">
      <c r="A2146" s="1">
        <v>3</v>
      </c>
      <c r="B2146" s="1">
        <v>31</v>
      </c>
      <c r="C2146" s="1">
        <v>9</v>
      </c>
      <c r="D2146" s="5">
        <f>DATE(BaseInfo!$C$8,A2146,B2146)+TIME(C2146-1,0,0) + TIME(BaseInfo!$C$12,BaseInfo!$C$13,0)</f>
        <v>44651.5625</v>
      </c>
      <c r="E2146" s="2">
        <f t="shared" si="134"/>
        <v>0</v>
      </c>
      <c r="F2146" s="2">
        <v>-1.401</v>
      </c>
      <c r="G2146" s="2">
        <v>1.4430000000000001</v>
      </c>
      <c r="H2146" s="1">
        <v>1397.136</v>
      </c>
      <c r="I2146" s="4">
        <v>0</v>
      </c>
      <c r="J2146" s="11">
        <f t="shared" si="132"/>
        <v>3</v>
      </c>
      <c r="K2146" s="11">
        <f t="shared" si="133"/>
        <v>14</v>
      </c>
      <c r="L2146" s="12">
        <f t="shared" si="135"/>
        <v>2.0112309663487182</v>
      </c>
      <c r="M2146" s="13" cm="1">
        <f t="array" ref="M2146">BaseInfo!$C$10*(1-E2146)*INDEX(BaseInfo!$E$21:$AB$21,K2146)*INDEX(BaseInfo!$E$25:$P$25,J2146)/L2146/MIN(H2146,130)/BaseInfo!$C$6*1000000/3600-IF(I2146&lt;0.1,BaseInfo!$C$15/MIN(H2146,130)*3600,0)</f>
        <v>63.808715852389533</v>
      </c>
    </row>
    <row r="2147" spans="1:13" x14ac:dyDescent="0.25">
      <c r="A2147" s="1">
        <v>3</v>
      </c>
      <c r="B2147" s="1">
        <v>31</v>
      </c>
      <c r="C2147" s="1">
        <v>10</v>
      </c>
      <c r="D2147" s="5">
        <f>DATE(BaseInfo!$C$8,A2147,B2147)+TIME(C2147-1,0,0) + TIME(BaseInfo!$C$12,BaseInfo!$C$13,0)</f>
        <v>44651.604166666664</v>
      </c>
      <c r="E2147" s="2">
        <f t="shared" si="134"/>
        <v>0</v>
      </c>
      <c r="F2147" s="2">
        <v>-0.88400000000000001</v>
      </c>
      <c r="G2147" s="2">
        <v>1.27</v>
      </c>
      <c r="H2147" s="1">
        <v>1613.1489999999999</v>
      </c>
      <c r="I2147" s="4">
        <v>0</v>
      </c>
      <c r="J2147" s="11">
        <f t="shared" si="132"/>
        <v>3</v>
      </c>
      <c r="K2147" s="11">
        <f t="shared" si="133"/>
        <v>15</v>
      </c>
      <c r="L2147" s="12">
        <f t="shared" si="135"/>
        <v>1.547370673109711</v>
      </c>
      <c r="M2147" s="13" cm="1">
        <f t="array" ref="M2147">BaseInfo!$C$10*(1-E2147)*INDEX(BaseInfo!$E$21:$AB$21,K2147)*INDEX(BaseInfo!$E$25:$P$25,J2147)/L2147/MIN(H2147,130)/BaseInfo!$C$6*1000000/3600-IF(I2147&lt;0.1,BaseInfo!$C$15/MIN(H2147,130)*3600,0)</f>
        <v>83.767001465423178</v>
      </c>
    </row>
    <row r="2148" spans="1:13" x14ac:dyDescent="0.25">
      <c r="A2148" s="1">
        <v>3</v>
      </c>
      <c r="B2148" s="1">
        <v>31</v>
      </c>
      <c r="C2148" s="1">
        <v>11</v>
      </c>
      <c r="D2148" s="5">
        <f>DATE(BaseInfo!$C$8,A2148,B2148)+TIME(C2148-1,0,0) + TIME(BaseInfo!$C$12,BaseInfo!$C$13,0)</f>
        <v>44651.645833333328</v>
      </c>
      <c r="E2148" s="2">
        <f t="shared" si="134"/>
        <v>0</v>
      </c>
      <c r="F2148" s="2">
        <v>-0.17799999999999999</v>
      </c>
      <c r="G2148" s="2">
        <v>1.8720000000000001</v>
      </c>
      <c r="H2148" s="1">
        <v>1695.9169999999999</v>
      </c>
      <c r="I2148" s="4">
        <v>0</v>
      </c>
      <c r="J2148" s="11">
        <f t="shared" si="132"/>
        <v>3</v>
      </c>
      <c r="K2148" s="11">
        <f t="shared" si="133"/>
        <v>16</v>
      </c>
      <c r="L2148" s="12">
        <f t="shared" si="135"/>
        <v>1.8804435646942452</v>
      </c>
      <c r="M2148" s="13" cm="1">
        <f t="array" ref="M2148">BaseInfo!$C$10*(1-E2148)*INDEX(BaseInfo!$E$21:$AB$21,K2148)*INDEX(BaseInfo!$E$25:$P$25,J2148)/L2148/MIN(H2148,130)/BaseInfo!$C$6*1000000/3600-IF(I2148&lt;0.1,BaseInfo!$C$15/MIN(H2148,130)*3600,0)</f>
        <v>82.681009015925682</v>
      </c>
    </row>
    <row r="2149" spans="1:13" x14ac:dyDescent="0.25">
      <c r="A2149" s="1">
        <v>3</v>
      </c>
      <c r="B2149" s="1">
        <v>31</v>
      </c>
      <c r="C2149" s="1">
        <v>12</v>
      </c>
      <c r="D2149" s="5">
        <f>DATE(BaseInfo!$C$8,A2149,B2149)+TIME(C2149-1,0,0) + TIME(BaseInfo!$C$12,BaseInfo!$C$13,0)</f>
        <v>44651.6875</v>
      </c>
      <c r="E2149" s="2">
        <f t="shared" si="134"/>
        <v>0</v>
      </c>
      <c r="F2149" s="2">
        <v>1.044</v>
      </c>
      <c r="G2149" s="2">
        <v>2.613</v>
      </c>
      <c r="H2149" s="1">
        <v>1135.8150000000001</v>
      </c>
      <c r="I2149" s="4">
        <v>0</v>
      </c>
      <c r="J2149" s="11">
        <f t="shared" si="132"/>
        <v>3</v>
      </c>
      <c r="K2149" s="11">
        <f t="shared" si="133"/>
        <v>17</v>
      </c>
      <c r="L2149" s="12">
        <f t="shared" si="135"/>
        <v>2.8138416799813029</v>
      </c>
      <c r="M2149" s="13" cm="1">
        <f t="array" ref="M2149">BaseInfo!$C$10*(1-E2149)*INDEX(BaseInfo!$E$21:$AB$21,K2149)*INDEX(BaseInfo!$E$25:$P$25,J2149)/L2149/MIN(H2149,130)/BaseInfo!$C$6*1000000/3600-IF(I2149&lt;0.1,BaseInfo!$C$15/MIN(H2149,130)*3600,0)</f>
        <v>68.611985633572203</v>
      </c>
    </row>
    <row r="2150" spans="1:13" x14ac:dyDescent="0.25">
      <c r="A2150" s="1">
        <v>3</v>
      </c>
      <c r="B2150" s="1">
        <v>31</v>
      </c>
      <c r="C2150" s="1">
        <v>13</v>
      </c>
      <c r="D2150" s="5">
        <f>DATE(BaseInfo!$C$8,A2150,B2150)+TIME(C2150-1,0,0) + TIME(BaseInfo!$C$12,BaseInfo!$C$13,0)</f>
        <v>44651.729166666664</v>
      </c>
      <c r="E2150" s="2">
        <f t="shared" si="134"/>
        <v>0</v>
      </c>
      <c r="F2150" s="2">
        <v>3.0609999999999999</v>
      </c>
      <c r="G2150" s="2">
        <v>2.169</v>
      </c>
      <c r="H2150" s="1">
        <v>112.779</v>
      </c>
      <c r="I2150" s="4">
        <v>0</v>
      </c>
      <c r="J2150" s="11">
        <f t="shared" si="132"/>
        <v>3</v>
      </c>
      <c r="K2150" s="11">
        <f t="shared" si="133"/>
        <v>18</v>
      </c>
      <c r="L2150" s="12">
        <f t="shared" si="135"/>
        <v>3.7515706044268979</v>
      </c>
      <c r="M2150" s="13" cm="1">
        <f t="array" ref="M2150">BaseInfo!$C$10*(1-E2150)*INDEX(BaseInfo!$E$21:$AB$21,K2150)*INDEX(BaseInfo!$E$25:$P$25,J2150)/L2150/MIN(H2150,130)/BaseInfo!$C$6*1000000/3600-IF(I2150&lt;0.1,BaseInfo!$C$15/MIN(H2150,130)*3600,0)</f>
        <v>58.522185684169884</v>
      </c>
    </row>
    <row r="2151" spans="1:13" x14ac:dyDescent="0.25">
      <c r="A2151" s="1">
        <v>3</v>
      </c>
      <c r="B2151" s="1">
        <v>31</v>
      </c>
      <c r="C2151" s="1">
        <v>14</v>
      </c>
      <c r="D2151" s="5">
        <f>DATE(BaseInfo!$C$8,A2151,B2151)+TIME(C2151-1,0,0) + TIME(BaseInfo!$C$12,BaseInfo!$C$13,0)</f>
        <v>44651.770833333328</v>
      </c>
      <c r="E2151" s="2">
        <f t="shared" si="134"/>
        <v>0</v>
      </c>
      <c r="F2151" s="2">
        <v>5.05</v>
      </c>
      <c r="G2151" s="2">
        <v>1.359</v>
      </c>
      <c r="H2151" s="1">
        <v>92.403000000000006</v>
      </c>
      <c r="I2151" s="4">
        <v>0</v>
      </c>
      <c r="J2151" s="11">
        <f t="shared" si="132"/>
        <v>3</v>
      </c>
      <c r="K2151" s="11">
        <f t="shared" si="133"/>
        <v>19</v>
      </c>
      <c r="L2151" s="12">
        <f t="shared" si="135"/>
        <v>5.2296635647047118</v>
      </c>
      <c r="M2151" s="13" cm="1">
        <f t="array" ref="M2151">BaseInfo!$C$10*(1-E2151)*INDEX(BaseInfo!$E$21:$AB$21,K2151)*INDEX(BaseInfo!$E$25:$P$25,J2151)/L2151/MIN(H2151,130)/BaseInfo!$C$6*1000000/3600-IF(I2151&lt;0.1,BaseInfo!$C$15/MIN(H2151,130)*3600,0)</f>
        <v>50.138024401639207</v>
      </c>
    </row>
    <row r="2152" spans="1:13" x14ac:dyDescent="0.25">
      <c r="A2152" s="1">
        <v>3</v>
      </c>
      <c r="B2152" s="1">
        <v>31</v>
      </c>
      <c r="C2152" s="1">
        <v>15</v>
      </c>
      <c r="D2152" s="5">
        <f>DATE(BaseInfo!$C$8,A2152,B2152)+TIME(C2152-1,0,0) + TIME(BaseInfo!$C$12,BaseInfo!$C$13,0)</f>
        <v>44651.8125</v>
      </c>
      <c r="E2152" s="2">
        <f t="shared" si="134"/>
        <v>0</v>
      </c>
      <c r="F2152" s="2">
        <v>5.3789999999999996</v>
      </c>
      <c r="G2152" s="2">
        <v>1.796</v>
      </c>
      <c r="H2152" s="1">
        <v>108.018</v>
      </c>
      <c r="I2152" s="4">
        <v>0</v>
      </c>
      <c r="J2152" s="11">
        <f t="shared" si="132"/>
        <v>3</v>
      </c>
      <c r="K2152" s="11">
        <f t="shared" si="133"/>
        <v>20</v>
      </c>
      <c r="L2152" s="12">
        <f t="shared" si="135"/>
        <v>5.6709132421506849</v>
      </c>
      <c r="M2152" s="13" cm="1">
        <f t="array" ref="M2152">BaseInfo!$C$10*(1-E2152)*INDEX(BaseInfo!$E$21:$AB$21,K2152)*INDEX(BaseInfo!$E$25:$P$25,J2152)/L2152/MIN(H2152,130)/BaseInfo!$C$6*1000000/3600-IF(I2152&lt;0.1,BaseInfo!$C$15/MIN(H2152,130)*3600,0)</f>
        <v>33.610031022258816</v>
      </c>
    </row>
    <row r="2153" spans="1:13" x14ac:dyDescent="0.25">
      <c r="A2153" s="1">
        <v>3</v>
      </c>
      <c r="B2153" s="1">
        <v>31</v>
      </c>
      <c r="C2153" s="1">
        <v>16</v>
      </c>
      <c r="D2153" s="5">
        <f>DATE(BaseInfo!$C$8,A2153,B2153)+TIME(C2153-1,0,0) + TIME(BaseInfo!$C$12,BaseInfo!$C$13,0)</f>
        <v>44651.854166666664</v>
      </c>
      <c r="E2153" s="2">
        <f t="shared" si="134"/>
        <v>0</v>
      </c>
      <c r="F2153" s="2">
        <v>5.3090000000000002</v>
      </c>
      <c r="G2153" s="2">
        <v>1.8</v>
      </c>
      <c r="H2153" s="1">
        <v>119.533</v>
      </c>
      <c r="I2153" s="4">
        <v>0</v>
      </c>
      <c r="J2153" s="11">
        <f t="shared" si="132"/>
        <v>3</v>
      </c>
      <c r="K2153" s="11">
        <f t="shared" si="133"/>
        <v>21</v>
      </c>
      <c r="L2153" s="12">
        <f t="shared" si="135"/>
        <v>5.6058434690954408</v>
      </c>
      <c r="M2153" s="13" cm="1">
        <f t="array" ref="M2153">BaseInfo!$C$10*(1-E2153)*INDEX(BaseInfo!$E$21:$AB$21,K2153)*INDEX(BaseInfo!$E$25:$P$25,J2153)/L2153/MIN(H2153,130)/BaseInfo!$C$6*1000000/3600-IF(I2153&lt;0.1,BaseInfo!$C$15/MIN(H2153,130)*3600,0)</f>
        <v>22.966351005121943</v>
      </c>
    </row>
    <row r="2154" spans="1:13" x14ac:dyDescent="0.25">
      <c r="A2154" s="1">
        <v>3</v>
      </c>
      <c r="B2154" s="1">
        <v>31</v>
      </c>
      <c r="C2154" s="1">
        <v>17</v>
      </c>
      <c r="D2154" s="5">
        <f>DATE(BaseInfo!$C$8,A2154,B2154)+TIME(C2154-1,0,0) + TIME(BaseInfo!$C$12,BaseInfo!$C$13,0)</f>
        <v>44651.895833333328</v>
      </c>
      <c r="E2154" s="2">
        <f t="shared" si="134"/>
        <v>0</v>
      </c>
      <c r="F2154" s="2">
        <v>5.3559999999999999</v>
      </c>
      <c r="G2154" s="2">
        <v>1.86</v>
      </c>
      <c r="H2154" s="1">
        <v>126.494</v>
      </c>
      <c r="I2154" s="4">
        <v>0</v>
      </c>
      <c r="J2154" s="11">
        <f t="shared" si="132"/>
        <v>3</v>
      </c>
      <c r="K2154" s="11">
        <f t="shared" si="133"/>
        <v>22</v>
      </c>
      <c r="L2154" s="12">
        <f t="shared" si="135"/>
        <v>5.6697738931989168</v>
      </c>
      <c r="M2154" s="13" cm="1">
        <f t="array" ref="M2154">BaseInfo!$C$10*(1-E2154)*INDEX(BaseInfo!$E$21:$AB$21,K2154)*INDEX(BaseInfo!$E$25:$P$25,J2154)/L2154/MIN(H2154,130)/BaseInfo!$C$6*1000000/3600-IF(I2154&lt;0.1,BaseInfo!$C$15/MIN(H2154,130)*3600,0)</f>
        <v>14.144198737312488</v>
      </c>
    </row>
    <row r="2155" spans="1:13" x14ac:dyDescent="0.25">
      <c r="A2155" s="1">
        <v>3</v>
      </c>
      <c r="B2155" s="1">
        <v>31</v>
      </c>
      <c r="C2155" s="1">
        <v>18</v>
      </c>
      <c r="D2155" s="5">
        <f>DATE(BaseInfo!$C$8,A2155,B2155)+TIME(C2155-1,0,0) + TIME(BaseInfo!$C$12,BaseInfo!$C$13,0)</f>
        <v>44651.9375</v>
      </c>
      <c r="E2155" s="2">
        <f t="shared" si="134"/>
        <v>0</v>
      </c>
      <c r="F2155" s="2">
        <v>5.2670000000000003</v>
      </c>
      <c r="G2155" s="2">
        <v>2.1589999999999998</v>
      </c>
      <c r="H2155" s="1">
        <v>141.71299999999999</v>
      </c>
      <c r="I2155" s="4">
        <v>0</v>
      </c>
      <c r="J2155" s="11">
        <f t="shared" si="132"/>
        <v>3</v>
      </c>
      <c r="K2155" s="11">
        <f t="shared" si="133"/>
        <v>23</v>
      </c>
      <c r="L2155" s="12">
        <f t="shared" si="135"/>
        <v>5.6923255353150708</v>
      </c>
      <c r="M2155" s="13" cm="1">
        <f t="array" ref="M2155">BaseInfo!$C$10*(1-E2155)*INDEX(BaseInfo!$E$21:$AB$21,K2155)*INDEX(BaseInfo!$E$25:$P$25,J2155)/L2155/MIN(H2155,130)/BaseInfo!$C$6*1000000/3600-IF(I2155&lt;0.1,BaseInfo!$C$15/MIN(H2155,130)*3600,0)</f>
        <v>4.2878302029806408</v>
      </c>
    </row>
    <row r="2156" spans="1:13" x14ac:dyDescent="0.25">
      <c r="A2156" s="1">
        <v>3</v>
      </c>
      <c r="B2156" s="1">
        <v>31</v>
      </c>
      <c r="C2156" s="1">
        <v>19</v>
      </c>
      <c r="D2156" s="5">
        <f>DATE(BaseInfo!$C$8,A2156,B2156)+TIME(C2156-1,0,0) + TIME(BaseInfo!$C$12,BaseInfo!$C$13,0)</f>
        <v>44651.979166666664</v>
      </c>
      <c r="E2156" s="2">
        <f t="shared" si="134"/>
        <v>0</v>
      </c>
      <c r="F2156" s="2">
        <v>5.2229999999999999</v>
      </c>
      <c r="G2156" s="2">
        <v>3.016</v>
      </c>
      <c r="H2156" s="1">
        <v>167.22300000000001</v>
      </c>
      <c r="I2156" s="4">
        <v>0</v>
      </c>
      <c r="J2156" s="11">
        <f t="shared" si="132"/>
        <v>3</v>
      </c>
      <c r="K2156" s="11">
        <f t="shared" si="133"/>
        <v>24</v>
      </c>
      <c r="L2156" s="12">
        <f t="shared" si="135"/>
        <v>6.0312506994818245</v>
      </c>
      <c r="M2156" s="13" cm="1">
        <f t="array" ref="M2156">BaseInfo!$C$10*(1-E2156)*INDEX(BaseInfo!$E$21:$AB$21,K2156)*INDEX(BaseInfo!$E$25:$P$25,J2156)/L2156/MIN(H2156,130)/BaseInfo!$C$6*1000000/3600-IF(I2156&lt;0.1,BaseInfo!$C$15/MIN(H2156,130)*3600,0)</f>
        <v>-0.54906724771077853</v>
      </c>
    </row>
    <row r="2157" spans="1:13" x14ac:dyDescent="0.25">
      <c r="A2157" s="1">
        <v>3</v>
      </c>
      <c r="B2157" s="1">
        <v>31</v>
      </c>
      <c r="C2157" s="1">
        <v>20</v>
      </c>
      <c r="D2157" s="5">
        <f>DATE(BaseInfo!$C$8,A2157,B2157)+TIME(C2157-1,0,0) + TIME(BaseInfo!$C$12,BaseInfo!$C$13,0)</f>
        <v>44652.020833333328</v>
      </c>
      <c r="E2157" s="2">
        <f t="shared" si="134"/>
        <v>0</v>
      </c>
      <c r="F2157" s="2">
        <v>4.8949999999999996</v>
      </c>
      <c r="G2157" s="2">
        <v>3.6179999999999999</v>
      </c>
      <c r="H2157" s="1">
        <v>199.75</v>
      </c>
      <c r="I2157" s="4">
        <v>0</v>
      </c>
      <c r="J2157" s="11">
        <f t="shared" si="132"/>
        <v>4</v>
      </c>
      <c r="K2157" s="11">
        <f t="shared" si="133"/>
        <v>1</v>
      </c>
      <c r="L2157" s="12">
        <f t="shared" si="135"/>
        <v>6.0869490715792915</v>
      </c>
      <c r="M2157" s="13" cm="1">
        <f t="array" ref="M2157">BaseInfo!$C$10*(1-E2157)*INDEX(BaseInfo!$E$21:$AB$21,K2157)*INDEX(BaseInfo!$E$25:$P$25,J2157)/L2157/MIN(H2157,130)/BaseInfo!$C$6*1000000/3600-IF(I2157&lt;0.1,BaseInfo!$C$15/MIN(H2157,130)*3600,0)</f>
        <v>-1.0770399935655639</v>
      </c>
    </row>
    <row r="2158" spans="1:13" x14ac:dyDescent="0.25">
      <c r="A2158" s="1">
        <v>3</v>
      </c>
      <c r="B2158" s="1">
        <v>31</v>
      </c>
      <c r="C2158" s="1">
        <v>21</v>
      </c>
      <c r="D2158" s="5">
        <f>DATE(BaseInfo!$C$8,A2158,B2158)+TIME(C2158-1,0,0) + TIME(BaseInfo!$C$12,BaseInfo!$C$13,0)</f>
        <v>44652.0625</v>
      </c>
      <c r="E2158" s="2">
        <f t="shared" si="134"/>
        <v>0</v>
      </c>
      <c r="F2158" s="2">
        <v>4.7770000000000001</v>
      </c>
      <c r="G2158" s="2">
        <v>4.1539999999999999</v>
      </c>
      <c r="H2158" s="1">
        <v>239.607</v>
      </c>
      <c r="I2158" s="4">
        <v>0</v>
      </c>
      <c r="J2158" s="11">
        <f t="shared" si="132"/>
        <v>4</v>
      </c>
      <c r="K2158" s="11">
        <f t="shared" si="133"/>
        <v>2</v>
      </c>
      <c r="L2158" s="12">
        <f t="shared" si="135"/>
        <v>6.3305169615127008</v>
      </c>
      <c r="M2158" s="13" cm="1">
        <f t="array" ref="M2158">BaseInfo!$C$10*(1-E2158)*INDEX(BaseInfo!$E$21:$AB$21,K2158)*INDEX(BaseInfo!$E$25:$P$25,J2158)/L2158/MIN(H2158,130)/BaseInfo!$C$6*1000000/3600-IF(I2158&lt;0.1,BaseInfo!$C$15/MIN(H2158,130)*3600,0)</f>
        <v>-1.1421473677499094</v>
      </c>
    </row>
    <row r="2159" spans="1:13" x14ac:dyDescent="0.25">
      <c r="A2159" s="1">
        <v>3</v>
      </c>
      <c r="B2159" s="1">
        <v>31</v>
      </c>
      <c r="C2159" s="1">
        <v>22</v>
      </c>
      <c r="D2159" s="5">
        <f>DATE(BaseInfo!$C$8,A2159,B2159)+TIME(C2159-1,0,0) + TIME(BaseInfo!$C$12,BaseInfo!$C$13,0)</f>
        <v>44652.104166666664</v>
      </c>
      <c r="E2159" s="2">
        <f t="shared" si="134"/>
        <v>0</v>
      </c>
      <c r="F2159" s="2">
        <v>4.2910000000000004</v>
      </c>
      <c r="G2159" s="2">
        <v>4.2729999999999997</v>
      </c>
      <c r="H2159" s="1">
        <v>211.23</v>
      </c>
      <c r="I2159" s="4">
        <v>0</v>
      </c>
      <c r="J2159" s="11">
        <f t="shared" si="132"/>
        <v>4</v>
      </c>
      <c r="K2159" s="11">
        <f t="shared" si="133"/>
        <v>3</v>
      </c>
      <c r="L2159" s="12">
        <f t="shared" si="135"/>
        <v>6.0556758499774412</v>
      </c>
      <c r="M2159" s="13" cm="1">
        <f t="array" ref="M2159">BaseInfo!$C$10*(1-E2159)*INDEX(BaseInfo!$E$21:$AB$21,K2159)*INDEX(BaseInfo!$E$25:$P$25,J2159)/L2159/MIN(H2159,130)/BaseInfo!$C$6*1000000/3600-IF(I2159&lt;0.1,BaseInfo!$C$15/MIN(H2159,130)*3600,0)</f>
        <v>-1.0683010421370158</v>
      </c>
    </row>
    <row r="2160" spans="1:13" x14ac:dyDescent="0.25">
      <c r="A2160" s="1">
        <v>3</v>
      </c>
      <c r="B2160" s="1">
        <v>31</v>
      </c>
      <c r="C2160" s="1">
        <v>23</v>
      </c>
      <c r="D2160" s="5">
        <f>DATE(BaseInfo!$C$8,A2160,B2160)+TIME(C2160-1,0,0) + TIME(BaseInfo!$C$12,BaseInfo!$C$13,0)</f>
        <v>44652.145833333328</v>
      </c>
      <c r="E2160" s="2">
        <f t="shared" si="134"/>
        <v>0</v>
      </c>
      <c r="F2160" s="2">
        <v>3.992</v>
      </c>
      <c r="G2160" s="2">
        <v>4.0010000000000003</v>
      </c>
      <c r="H2160" s="1">
        <v>186.83500000000001</v>
      </c>
      <c r="I2160" s="4">
        <v>0</v>
      </c>
      <c r="J2160" s="11">
        <f t="shared" si="132"/>
        <v>4</v>
      </c>
      <c r="K2160" s="11">
        <f t="shared" si="133"/>
        <v>4</v>
      </c>
      <c r="L2160" s="12">
        <f t="shared" si="135"/>
        <v>5.6519080848860241</v>
      </c>
      <c r="M2160" s="13" cm="1">
        <f t="array" ref="M2160">BaseInfo!$C$10*(1-E2160)*INDEX(BaseInfo!$E$21:$AB$21,K2160)*INDEX(BaseInfo!$E$25:$P$25,J2160)/L2160/MIN(H2160,130)/BaseInfo!$C$6*1000000/3600-IF(I2160&lt;0.1,BaseInfo!$C$15/MIN(H2160,130)*3600,0)</f>
        <v>-0.94678799129269198</v>
      </c>
    </row>
    <row r="2161" spans="1:13" x14ac:dyDescent="0.25">
      <c r="A2161" s="1">
        <v>3</v>
      </c>
      <c r="B2161" s="1">
        <v>31</v>
      </c>
      <c r="C2161" s="1">
        <v>24</v>
      </c>
      <c r="D2161" s="5">
        <f>DATE(BaseInfo!$C$8,A2161,B2161)+TIME(C2161-1,0,0) + TIME(BaseInfo!$C$12,BaseInfo!$C$13,0)</f>
        <v>44652.1875</v>
      </c>
      <c r="E2161" s="2">
        <f t="shared" si="134"/>
        <v>0</v>
      </c>
      <c r="F2161" s="2">
        <v>3.7450000000000001</v>
      </c>
      <c r="G2161" s="2">
        <v>3.552</v>
      </c>
      <c r="H2161" s="1">
        <v>107.925</v>
      </c>
      <c r="I2161" s="4">
        <v>0</v>
      </c>
      <c r="J2161" s="11">
        <f t="shared" si="132"/>
        <v>4</v>
      </c>
      <c r="K2161" s="11">
        <f t="shared" si="133"/>
        <v>5</v>
      </c>
      <c r="L2161" s="12">
        <f t="shared" si="135"/>
        <v>5.1615626509808052</v>
      </c>
      <c r="M2161" s="13" cm="1">
        <f t="array" ref="M2161">BaseInfo!$C$10*(1-E2161)*INDEX(BaseInfo!$E$21:$AB$21,K2161)*INDEX(BaseInfo!$E$25:$P$25,J2161)/L2161/MIN(H2161,130)/BaseInfo!$C$6*1000000/3600-IF(I2161&lt;0.1,BaseInfo!$C$15/MIN(H2161,130)*3600,0)</f>
        <v>3.8755966897862346</v>
      </c>
    </row>
    <row r="2162" spans="1:13" x14ac:dyDescent="0.25">
      <c r="A2162" s="1">
        <v>4</v>
      </c>
      <c r="B2162" s="1">
        <v>1</v>
      </c>
      <c r="C2162" s="1">
        <v>1</v>
      </c>
      <c r="D2162" s="5">
        <f>DATE(BaseInfo!$C$8,A2162,B2162)+TIME(C2162-1,0,0) + TIME(BaseInfo!$C$12,BaseInfo!$C$13,0)</f>
        <v>44652.229166666664</v>
      </c>
      <c r="E2162" s="2">
        <f t="shared" si="134"/>
        <v>0</v>
      </c>
      <c r="F2162" s="2">
        <v>2.641</v>
      </c>
      <c r="G2162" s="2">
        <v>0.621</v>
      </c>
      <c r="H2162" s="1">
        <v>37.277000000000001</v>
      </c>
      <c r="I2162" s="4">
        <v>0</v>
      </c>
      <c r="J2162" s="11">
        <f t="shared" si="132"/>
        <v>4</v>
      </c>
      <c r="K2162" s="11">
        <f t="shared" si="133"/>
        <v>6</v>
      </c>
      <c r="L2162" s="12">
        <f t="shared" si="135"/>
        <v>2.7130281974207344</v>
      </c>
      <c r="M2162" s="13" cm="1">
        <f t="array" ref="M2162">BaseInfo!$C$10*(1-E2162)*INDEX(BaseInfo!$E$21:$AB$21,K2162)*INDEX(BaseInfo!$E$25:$P$25,J2162)/L2162/MIN(H2162,130)/BaseInfo!$C$6*1000000/3600-IF(I2162&lt;0.1,BaseInfo!$C$15/MIN(H2162,130)*3600,0)</f>
        <v>56.543957226751282</v>
      </c>
    </row>
    <row r="2163" spans="1:13" x14ac:dyDescent="0.25">
      <c r="A2163" s="1">
        <v>4</v>
      </c>
      <c r="B2163" s="1">
        <v>1</v>
      </c>
      <c r="C2163" s="1">
        <v>2</v>
      </c>
      <c r="D2163" s="5">
        <f>DATE(BaseInfo!$C$8,A2163,B2163)+TIME(C2163-1,0,0) + TIME(BaseInfo!$C$12,BaseInfo!$C$13,0)</f>
        <v>44652.270833333328</v>
      </c>
      <c r="E2163" s="2">
        <f t="shared" si="134"/>
        <v>0</v>
      </c>
      <c r="F2163" s="2">
        <v>3.2090000000000001</v>
      </c>
      <c r="G2163" s="2">
        <v>-0.19900000000000001</v>
      </c>
      <c r="H2163" s="1">
        <v>75.855999999999995</v>
      </c>
      <c r="I2163" s="4">
        <v>0</v>
      </c>
      <c r="J2163" s="11">
        <f t="shared" si="132"/>
        <v>4</v>
      </c>
      <c r="K2163" s="11">
        <f t="shared" si="133"/>
        <v>7</v>
      </c>
      <c r="L2163" s="12">
        <f t="shared" si="135"/>
        <v>3.2151643814896929</v>
      </c>
      <c r="M2163" s="13" cm="1">
        <f t="array" ref="M2163">BaseInfo!$C$10*(1-E2163)*INDEX(BaseInfo!$E$21:$AB$21,K2163)*INDEX(BaseInfo!$E$25:$P$25,J2163)/L2163/MIN(H2163,130)/BaseInfo!$C$6*1000000/3600-IF(I2163&lt;0.1,BaseInfo!$C$15/MIN(H2163,130)*3600,0)</f>
        <v>33.686544369971926</v>
      </c>
    </row>
    <row r="2164" spans="1:13" x14ac:dyDescent="0.25">
      <c r="A2164" s="1">
        <v>4</v>
      </c>
      <c r="B2164" s="1">
        <v>1</v>
      </c>
      <c r="C2164" s="1">
        <v>3</v>
      </c>
      <c r="D2164" s="5">
        <f>DATE(BaseInfo!$C$8,A2164,B2164)+TIME(C2164-1,0,0) + TIME(BaseInfo!$C$12,BaseInfo!$C$13,0)</f>
        <v>44652.3125</v>
      </c>
      <c r="E2164" s="2">
        <f t="shared" si="134"/>
        <v>0</v>
      </c>
      <c r="F2164" s="2">
        <v>4.0860000000000003</v>
      </c>
      <c r="G2164" s="2">
        <v>0.749</v>
      </c>
      <c r="H2164" s="1">
        <v>300.40199999999999</v>
      </c>
      <c r="I2164" s="4">
        <v>0</v>
      </c>
      <c r="J2164" s="11">
        <f t="shared" si="132"/>
        <v>4</v>
      </c>
      <c r="K2164" s="11">
        <f t="shared" si="133"/>
        <v>8</v>
      </c>
      <c r="L2164" s="12">
        <f t="shared" si="135"/>
        <v>4.1540819683776107</v>
      </c>
      <c r="M2164" s="13" cm="1">
        <f t="array" ref="M2164">BaseInfo!$C$10*(1-E2164)*INDEX(BaseInfo!$E$21:$AB$21,K2164)*INDEX(BaseInfo!$E$25:$P$25,J2164)/L2164/MIN(H2164,130)/BaseInfo!$C$6*1000000/3600-IF(I2164&lt;0.1,BaseInfo!$C$15/MIN(H2164,130)*3600,0)</f>
        <v>22.026329716286487</v>
      </c>
    </row>
    <row r="2165" spans="1:13" x14ac:dyDescent="0.25">
      <c r="A2165" s="1">
        <v>4</v>
      </c>
      <c r="B2165" s="1">
        <v>1</v>
      </c>
      <c r="C2165" s="1">
        <v>4</v>
      </c>
      <c r="D2165" s="5">
        <f>DATE(BaseInfo!$C$8,A2165,B2165)+TIME(C2165-1,0,0) + TIME(BaseInfo!$C$12,BaseInfo!$C$13,0)</f>
        <v>44652.354166666664</v>
      </c>
      <c r="E2165" s="2">
        <f t="shared" si="134"/>
        <v>0</v>
      </c>
      <c r="F2165" s="2">
        <v>4.6139999999999999</v>
      </c>
      <c r="G2165" s="2">
        <v>2.028</v>
      </c>
      <c r="H2165" s="1">
        <v>511.137</v>
      </c>
      <c r="I2165" s="4">
        <v>0</v>
      </c>
      <c r="J2165" s="11">
        <f t="shared" si="132"/>
        <v>4</v>
      </c>
      <c r="K2165" s="11">
        <f t="shared" si="133"/>
        <v>9</v>
      </c>
      <c r="L2165" s="12">
        <f t="shared" si="135"/>
        <v>5.0400178571112226</v>
      </c>
      <c r="M2165" s="13" cm="1">
        <f t="array" ref="M2165">BaseInfo!$C$10*(1-E2165)*INDEX(BaseInfo!$E$21:$AB$21,K2165)*INDEX(BaseInfo!$E$25:$P$25,J2165)/L2165/MIN(H2165,130)/BaseInfo!$C$6*1000000/3600-IF(I2165&lt;0.1,BaseInfo!$C$15/MIN(H2165,130)*3600,0)</f>
        <v>23.798855241096184</v>
      </c>
    </row>
    <row r="2166" spans="1:13" x14ac:dyDescent="0.25">
      <c r="A2166" s="1">
        <v>4</v>
      </c>
      <c r="B2166" s="1">
        <v>1</v>
      </c>
      <c r="C2166" s="1">
        <v>5</v>
      </c>
      <c r="D2166" s="5">
        <f>DATE(BaseInfo!$C$8,A2166,B2166)+TIME(C2166-1,0,0) + TIME(BaseInfo!$C$12,BaseInfo!$C$13,0)</f>
        <v>44652.395833333328</v>
      </c>
      <c r="E2166" s="2">
        <f t="shared" si="134"/>
        <v>0</v>
      </c>
      <c r="F2166" s="2">
        <v>4.6790000000000003</v>
      </c>
      <c r="G2166" s="2">
        <v>2.7189999999999999</v>
      </c>
      <c r="H2166" s="1">
        <v>786.39800000000002</v>
      </c>
      <c r="I2166" s="4">
        <v>0</v>
      </c>
      <c r="J2166" s="11">
        <f t="shared" si="132"/>
        <v>4</v>
      </c>
      <c r="K2166" s="11">
        <f t="shared" si="133"/>
        <v>10</v>
      </c>
      <c r="L2166" s="12">
        <f t="shared" si="135"/>
        <v>5.4116542757275248</v>
      </c>
      <c r="M2166" s="13" cm="1">
        <f t="array" ref="M2166">BaseInfo!$C$10*(1-E2166)*INDEX(BaseInfo!$E$21:$AB$21,K2166)*INDEX(BaseInfo!$E$25:$P$25,J2166)/L2166/MIN(H2166,130)/BaseInfo!$C$6*1000000/3600-IF(I2166&lt;0.1,BaseInfo!$C$15/MIN(H2166,130)*3600,0)</f>
        <v>25.781038370474096</v>
      </c>
    </row>
    <row r="2167" spans="1:13" x14ac:dyDescent="0.25">
      <c r="A2167" s="1">
        <v>4</v>
      </c>
      <c r="B2167" s="1">
        <v>1</v>
      </c>
      <c r="C2167" s="1">
        <v>6</v>
      </c>
      <c r="D2167" s="5">
        <f>DATE(BaseInfo!$C$8,A2167,B2167)+TIME(C2167-1,0,0) + TIME(BaseInfo!$C$12,BaseInfo!$C$13,0)</f>
        <v>44652.4375</v>
      </c>
      <c r="E2167" s="2">
        <f t="shared" si="134"/>
        <v>0</v>
      </c>
      <c r="F2167" s="2">
        <v>4.3949999999999996</v>
      </c>
      <c r="G2167" s="2">
        <v>3.4140000000000001</v>
      </c>
      <c r="H2167" s="1">
        <v>1113.9870000000001</v>
      </c>
      <c r="I2167" s="4">
        <v>0</v>
      </c>
      <c r="J2167" s="11">
        <f t="shared" si="132"/>
        <v>4</v>
      </c>
      <c r="K2167" s="11">
        <f t="shared" si="133"/>
        <v>11</v>
      </c>
      <c r="L2167" s="12">
        <f t="shared" si="135"/>
        <v>5.5651973010846616</v>
      </c>
      <c r="M2167" s="13" cm="1">
        <f t="array" ref="M2167">BaseInfo!$C$10*(1-E2167)*INDEX(BaseInfo!$E$21:$AB$21,K2167)*INDEX(BaseInfo!$E$25:$P$25,J2167)/L2167/MIN(H2167,130)/BaseInfo!$C$6*1000000/3600-IF(I2167&lt;0.1,BaseInfo!$C$15/MIN(H2167,130)*3600,0)</f>
        <v>19.440826154780524</v>
      </c>
    </row>
    <row r="2168" spans="1:13" x14ac:dyDescent="0.25">
      <c r="A2168" s="1">
        <v>4</v>
      </c>
      <c r="B2168" s="1">
        <v>1</v>
      </c>
      <c r="C2168" s="1">
        <v>7</v>
      </c>
      <c r="D2168" s="5">
        <f>DATE(BaseInfo!$C$8,A2168,B2168)+TIME(C2168-1,0,0) + TIME(BaseInfo!$C$12,BaseInfo!$C$13,0)</f>
        <v>44652.479166666664</v>
      </c>
      <c r="E2168" s="2">
        <f t="shared" si="134"/>
        <v>0</v>
      </c>
      <c r="F2168" s="2">
        <v>3.88</v>
      </c>
      <c r="G2168" s="2">
        <v>3.831</v>
      </c>
      <c r="H2168" s="1">
        <v>1503.2670000000001</v>
      </c>
      <c r="I2168" s="4">
        <v>0</v>
      </c>
      <c r="J2168" s="11">
        <f t="shared" si="132"/>
        <v>4</v>
      </c>
      <c r="K2168" s="11">
        <f t="shared" si="133"/>
        <v>12</v>
      </c>
      <c r="L2168" s="12">
        <f t="shared" si="135"/>
        <v>5.4526104757262832</v>
      </c>
      <c r="M2168" s="13" cm="1">
        <f t="array" ref="M2168">BaseInfo!$C$10*(1-E2168)*INDEX(BaseInfo!$E$21:$AB$21,K2168)*INDEX(BaseInfo!$E$25:$P$25,J2168)/L2168/MIN(H2168,130)/BaseInfo!$C$6*1000000/3600-IF(I2168&lt;0.1,BaseInfo!$C$15/MIN(H2168,130)*3600,0)</f>
        <v>16.121315541980604</v>
      </c>
    </row>
    <row r="2169" spans="1:13" x14ac:dyDescent="0.25">
      <c r="A2169" s="1">
        <v>4</v>
      </c>
      <c r="B2169" s="1">
        <v>1</v>
      </c>
      <c r="C2169" s="1">
        <v>8</v>
      </c>
      <c r="D2169" s="5">
        <f>DATE(BaseInfo!$C$8,A2169,B2169)+TIME(C2169-1,0,0) + TIME(BaseInfo!$C$12,BaseInfo!$C$13,0)</f>
        <v>44652.520833333328</v>
      </c>
      <c r="E2169" s="2">
        <f t="shared" si="134"/>
        <v>0.45708333333333329</v>
      </c>
      <c r="F2169" s="2">
        <v>3.3460000000000001</v>
      </c>
      <c r="G2169" s="2">
        <v>4.234</v>
      </c>
      <c r="H2169" s="1">
        <v>1597.0730000000001</v>
      </c>
      <c r="I2169" s="4">
        <v>1.085</v>
      </c>
      <c r="J2169" s="11">
        <f t="shared" si="132"/>
        <v>4</v>
      </c>
      <c r="K2169" s="11">
        <f t="shared" si="133"/>
        <v>13</v>
      </c>
      <c r="L2169" s="12">
        <f t="shared" si="135"/>
        <v>5.3965240664709357</v>
      </c>
      <c r="M2169" s="13" cm="1">
        <f t="array" ref="M2169">BaseInfo!$C$10*(1-E2169)*INDEX(BaseInfo!$E$21:$AB$21,K2169)*INDEX(BaseInfo!$E$25:$P$25,J2169)/L2169/MIN(H2169,130)/BaseInfo!$C$6*1000000/3600-IF(I2169&lt;0.1,BaseInfo!$C$15/MIN(H2169,130)*3600,0)</f>
        <v>10.362583600132801</v>
      </c>
    </row>
    <row r="2170" spans="1:13" x14ac:dyDescent="0.25">
      <c r="A2170" s="1">
        <v>4</v>
      </c>
      <c r="B2170" s="1">
        <v>1</v>
      </c>
      <c r="C2170" s="1">
        <v>9</v>
      </c>
      <c r="D2170" s="5">
        <f>DATE(BaseInfo!$C$8,A2170,B2170)+TIME(C2170-1,0,0) + TIME(BaseInfo!$C$12,BaseInfo!$C$13,0)</f>
        <v>44652.5625</v>
      </c>
      <c r="E2170" s="2">
        <f t="shared" si="134"/>
        <v>0.5026666666666666</v>
      </c>
      <c r="F2170" s="2">
        <v>2.5649999999999999</v>
      </c>
      <c r="G2170" s="2">
        <v>4.1470000000000002</v>
      </c>
      <c r="H2170" s="1">
        <v>1678.846</v>
      </c>
      <c r="I2170" s="4">
        <v>1.6319999999999999</v>
      </c>
      <c r="J2170" s="11">
        <f t="shared" si="132"/>
        <v>4</v>
      </c>
      <c r="K2170" s="11">
        <f t="shared" si="133"/>
        <v>14</v>
      </c>
      <c r="L2170" s="12">
        <f t="shared" si="135"/>
        <v>4.8761495055012416</v>
      </c>
      <c r="M2170" s="13" cm="1">
        <f t="array" ref="M2170">BaseInfo!$C$10*(1-E2170)*INDEX(BaseInfo!$E$21:$AB$21,K2170)*INDEX(BaseInfo!$E$25:$P$25,J2170)/L2170/MIN(H2170,130)/BaseInfo!$C$6*1000000/3600-IF(I2170&lt;0.1,BaseInfo!$C$15/MIN(H2170,130)*3600,0)</f>
        <v>10.505568212787898</v>
      </c>
    </row>
    <row r="2171" spans="1:13" x14ac:dyDescent="0.25">
      <c r="A2171" s="1">
        <v>4</v>
      </c>
      <c r="B2171" s="1">
        <v>1</v>
      </c>
      <c r="C2171" s="1">
        <v>10</v>
      </c>
      <c r="D2171" s="5">
        <f>DATE(BaseInfo!$C$8,A2171,B2171)+TIME(C2171-1,0,0) + TIME(BaseInfo!$C$12,BaseInfo!$C$13,0)</f>
        <v>44652.604166666664</v>
      </c>
      <c r="E2171" s="2">
        <f t="shared" si="134"/>
        <v>0.49155555555555552</v>
      </c>
      <c r="F2171" s="2">
        <v>2.3730000000000002</v>
      </c>
      <c r="G2171" s="2">
        <v>4.5519999999999996</v>
      </c>
      <c r="H2171" s="1">
        <v>1328.42</v>
      </c>
      <c r="I2171" s="4">
        <v>0.73199999999999998</v>
      </c>
      <c r="J2171" s="11">
        <f t="shared" si="132"/>
        <v>4</v>
      </c>
      <c r="K2171" s="11">
        <f t="shared" si="133"/>
        <v>15</v>
      </c>
      <c r="L2171" s="12">
        <f t="shared" si="135"/>
        <v>5.1334036467045916</v>
      </c>
      <c r="M2171" s="13" cm="1">
        <f t="array" ref="M2171">BaseInfo!$C$10*(1-E2171)*INDEX(BaseInfo!$E$21:$AB$21,K2171)*INDEX(BaseInfo!$E$25:$P$25,J2171)/L2171/MIN(H2171,130)/BaseInfo!$C$6*1000000/3600-IF(I2171&lt;0.1,BaseInfo!$C$15/MIN(H2171,130)*3600,0)</f>
        <v>10.202041433413113</v>
      </c>
    </row>
    <row r="2172" spans="1:13" x14ac:dyDescent="0.25">
      <c r="A2172" s="1">
        <v>4</v>
      </c>
      <c r="B2172" s="1">
        <v>1</v>
      </c>
      <c r="C2172" s="1">
        <v>11</v>
      </c>
      <c r="D2172" s="5">
        <f>DATE(BaseInfo!$C$8,A2172,B2172)+TIME(C2172-1,0,0) + TIME(BaseInfo!$C$12,BaseInfo!$C$13,0)</f>
        <v>44652.645833333328</v>
      </c>
      <c r="E2172" s="2">
        <f t="shared" si="134"/>
        <v>0</v>
      </c>
      <c r="F2172" s="2">
        <v>5.0140000000000002</v>
      </c>
      <c r="G2172" s="2">
        <v>3.4249999999999998</v>
      </c>
      <c r="H2172" s="1">
        <v>955.66399999999999</v>
      </c>
      <c r="I2172" s="4">
        <v>2.7E-2</v>
      </c>
      <c r="J2172" s="11">
        <f t="shared" si="132"/>
        <v>4</v>
      </c>
      <c r="K2172" s="11">
        <f t="shared" si="133"/>
        <v>16</v>
      </c>
      <c r="L2172" s="12">
        <f t="shared" si="135"/>
        <v>6.0721347975814899</v>
      </c>
      <c r="M2172" s="13" cm="1">
        <f t="array" ref="M2172">BaseInfo!$C$10*(1-E2172)*INDEX(BaseInfo!$E$21:$AB$21,K2172)*INDEX(BaseInfo!$E$25:$P$25,J2172)/L2172/MIN(H2172,130)/BaseInfo!$C$6*1000000/3600-IF(I2172&lt;0.1,BaseInfo!$C$15/MIN(H2172,130)*3600,0)</f>
        <v>17.586600082823953</v>
      </c>
    </row>
    <row r="2173" spans="1:13" x14ac:dyDescent="0.25">
      <c r="A2173" s="1">
        <v>4</v>
      </c>
      <c r="B2173" s="1">
        <v>1</v>
      </c>
      <c r="C2173" s="1">
        <v>12</v>
      </c>
      <c r="D2173" s="5">
        <f>DATE(BaseInfo!$C$8,A2173,B2173)+TIME(C2173-1,0,0) + TIME(BaseInfo!$C$12,BaseInfo!$C$13,0)</f>
        <v>44652.6875</v>
      </c>
      <c r="E2173" s="2">
        <f t="shared" si="134"/>
        <v>0</v>
      </c>
      <c r="F2173" s="2">
        <v>6.7279999999999998</v>
      </c>
      <c r="G2173" s="2">
        <v>3.1139999999999999</v>
      </c>
      <c r="H2173" s="1">
        <v>600.25800000000004</v>
      </c>
      <c r="I2173" s="4">
        <v>0</v>
      </c>
      <c r="J2173" s="11">
        <f t="shared" si="132"/>
        <v>4</v>
      </c>
      <c r="K2173" s="11">
        <f t="shared" si="133"/>
        <v>17</v>
      </c>
      <c r="L2173" s="12">
        <f t="shared" si="135"/>
        <v>7.4137021790735558</v>
      </c>
      <c r="M2173" s="13" cm="1">
        <f t="array" ref="M2173">BaseInfo!$C$10*(1-E2173)*INDEX(BaseInfo!$E$21:$AB$21,K2173)*INDEX(BaseInfo!$E$25:$P$25,J2173)/L2173/MIN(H2173,130)/BaseInfo!$C$6*1000000/3600-IF(I2173&lt;0.1,BaseInfo!$C$15/MIN(H2173,130)*3600,0)</f>
        <v>18.07112433690904</v>
      </c>
    </row>
    <row r="2174" spans="1:13" x14ac:dyDescent="0.25">
      <c r="A2174" s="1">
        <v>4</v>
      </c>
      <c r="B2174" s="1">
        <v>1</v>
      </c>
      <c r="C2174" s="1">
        <v>13</v>
      </c>
      <c r="D2174" s="5">
        <f>DATE(BaseInfo!$C$8,A2174,B2174)+TIME(C2174-1,0,0) + TIME(BaseInfo!$C$12,BaseInfo!$C$13,0)</f>
        <v>44652.729166666664</v>
      </c>
      <c r="E2174" s="2">
        <f t="shared" si="134"/>
        <v>0</v>
      </c>
      <c r="F2174" s="2">
        <v>6.3440000000000003</v>
      </c>
      <c r="G2174" s="2">
        <v>1.895</v>
      </c>
      <c r="H2174" s="1">
        <v>350.59300000000002</v>
      </c>
      <c r="I2174" s="4">
        <v>0</v>
      </c>
      <c r="J2174" s="11">
        <f t="shared" si="132"/>
        <v>4</v>
      </c>
      <c r="K2174" s="11">
        <f t="shared" si="133"/>
        <v>18</v>
      </c>
      <c r="L2174" s="12">
        <f t="shared" si="135"/>
        <v>6.6209788551240676</v>
      </c>
      <c r="M2174" s="13" cm="1">
        <f t="array" ref="M2174">BaseInfo!$C$10*(1-E2174)*INDEX(BaseInfo!$E$21:$AB$21,K2174)*INDEX(BaseInfo!$E$25:$P$25,J2174)/L2174/MIN(H2174,130)/BaseInfo!$C$6*1000000/3600-IF(I2174&lt;0.1,BaseInfo!$C$15/MIN(H2174,130)*3600,0)</f>
        <v>20.566319674867465</v>
      </c>
    </row>
    <row r="2175" spans="1:13" x14ac:dyDescent="0.25">
      <c r="A2175" s="1">
        <v>4</v>
      </c>
      <c r="B2175" s="1">
        <v>1</v>
      </c>
      <c r="C2175" s="1">
        <v>14</v>
      </c>
      <c r="D2175" s="5">
        <f>DATE(BaseInfo!$C$8,A2175,B2175)+TIME(C2175-1,0,0) + TIME(BaseInfo!$C$12,BaseInfo!$C$13,0)</f>
        <v>44652.770833333328</v>
      </c>
      <c r="E2175" s="2">
        <f t="shared" si="134"/>
        <v>0</v>
      </c>
      <c r="F2175" s="2">
        <v>5.6020000000000003</v>
      </c>
      <c r="G2175" s="2">
        <v>1.492</v>
      </c>
      <c r="H2175" s="1">
        <v>204.209</v>
      </c>
      <c r="I2175" s="4">
        <v>0</v>
      </c>
      <c r="J2175" s="11">
        <f t="shared" si="132"/>
        <v>4</v>
      </c>
      <c r="K2175" s="11">
        <f t="shared" si="133"/>
        <v>19</v>
      </c>
      <c r="L2175" s="12">
        <f t="shared" si="135"/>
        <v>5.7972810868544231</v>
      </c>
      <c r="M2175" s="13" cm="1">
        <f t="array" ref="M2175">BaseInfo!$C$10*(1-E2175)*INDEX(BaseInfo!$E$21:$AB$21,K2175)*INDEX(BaseInfo!$E$25:$P$25,J2175)/L2175/MIN(H2175,130)/BaseInfo!$C$6*1000000/3600-IF(I2175&lt;0.1,BaseInfo!$C$15/MIN(H2175,130)*3600,0)</f>
        <v>23.881915474721438</v>
      </c>
    </row>
    <row r="2176" spans="1:13" x14ac:dyDescent="0.25">
      <c r="A2176" s="1">
        <v>4</v>
      </c>
      <c r="B2176" s="1">
        <v>1</v>
      </c>
      <c r="C2176" s="1">
        <v>15</v>
      </c>
      <c r="D2176" s="5">
        <f>DATE(BaseInfo!$C$8,A2176,B2176)+TIME(C2176-1,0,0) + TIME(BaseInfo!$C$12,BaseInfo!$C$13,0)</f>
        <v>44652.8125</v>
      </c>
      <c r="E2176" s="2">
        <f t="shared" si="134"/>
        <v>0</v>
      </c>
      <c r="F2176" s="2">
        <v>5.1280000000000001</v>
      </c>
      <c r="G2176" s="2">
        <v>1.5449999999999999</v>
      </c>
      <c r="H2176" s="1">
        <v>160.24600000000001</v>
      </c>
      <c r="I2176" s="4">
        <v>0</v>
      </c>
      <c r="J2176" s="11">
        <f t="shared" si="132"/>
        <v>4</v>
      </c>
      <c r="K2176" s="11">
        <f t="shared" si="133"/>
        <v>20</v>
      </c>
      <c r="L2176" s="12">
        <f t="shared" si="135"/>
        <v>5.3556894047358643</v>
      </c>
      <c r="M2176" s="13" cm="1">
        <f t="array" ref="M2176">BaseInfo!$C$10*(1-E2176)*INDEX(BaseInfo!$E$21:$AB$21,K2176)*INDEX(BaseInfo!$E$25:$P$25,J2176)/L2176/MIN(H2176,130)/BaseInfo!$C$6*1000000/3600-IF(I2176&lt;0.1,BaseInfo!$C$15/MIN(H2176,130)*3600,0)</f>
        <v>22.23289646445609</v>
      </c>
    </row>
    <row r="2177" spans="1:13" x14ac:dyDescent="0.25">
      <c r="A2177" s="1">
        <v>4</v>
      </c>
      <c r="B2177" s="1">
        <v>1</v>
      </c>
      <c r="C2177" s="1">
        <v>16</v>
      </c>
      <c r="D2177" s="5">
        <f>DATE(BaseInfo!$C$8,A2177,B2177)+TIME(C2177-1,0,0) + TIME(BaseInfo!$C$12,BaseInfo!$C$13,0)</f>
        <v>44652.854166666664</v>
      </c>
      <c r="E2177" s="2">
        <f t="shared" si="134"/>
        <v>0</v>
      </c>
      <c r="F2177" s="2">
        <v>4.75</v>
      </c>
      <c r="G2177" s="2">
        <v>1.0980000000000001</v>
      </c>
      <c r="H2177" s="1">
        <v>102.63200000000001</v>
      </c>
      <c r="I2177" s="4">
        <v>0</v>
      </c>
      <c r="J2177" s="11">
        <f t="shared" si="132"/>
        <v>4</v>
      </c>
      <c r="K2177" s="11">
        <f t="shared" si="133"/>
        <v>21</v>
      </c>
      <c r="L2177" s="12">
        <f t="shared" si="135"/>
        <v>4.8752542497802107</v>
      </c>
      <c r="M2177" s="13" cm="1">
        <f t="array" ref="M2177">BaseInfo!$C$10*(1-E2177)*INDEX(BaseInfo!$E$21:$AB$21,K2177)*INDEX(BaseInfo!$E$25:$P$25,J2177)/L2177/MIN(H2177,130)/BaseInfo!$C$6*1000000/3600-IF(I2177&lt;0.1,BaseInfo!$C$15/MIN(H2177,130)*3600,0)</f>
        <v>23.253934835607449</v>
      </c>
    </row>
    <row r="2178" spans="1:13" x14ac:dyDescent="0.25">
      <c r="A2178" s="1">
        <v>4</v>
      </c>
      <c r="B2178" s="1">
        <v>1</v>
      </c>
      <c r="C2178" s="1">
        <v>17</v>
      </c>
      <c r="D2178" s="5">
        <f>DATE(BaseInfo!$C$8,A2178,B2178)+TIME(C2178-1,0,0) + TIME(BaseInfo!$C$12,BaseInfo!$C$13,0)</f>
        <v>44652.895833333328</v>
      </c>
      <c r="E2178" s="2">
        <f t="shared" si="134"/>
        <v>0</v>
      </c>
      <c r="F2178" s="2">
        <v>4.6379999999999999</v>
      </c>
      <c r="G2178" s="2">
        <v>1.36</v>
      </c>
      <c r="H2178" s="1">
        <v>91.846999999999994</v>
      </c>
      <c r="I2178" s="4">
        <v>0</v>
      </c>
      <c r="J2178" s="11">
        <f t="shared" ref="J2178:J2241" si="136">MONTH(D2178)</f>
        <v>4</v>
      </c>
      <c r="K2178" s="11">
        <f t="shared" ref="K2178:K2241" si="137">HOUR(D2178)+1</f>
        <v>22</v>
      </c>
      <c r="L2178" s="12">
        <f t="shared" si="135"/>
        <v>4.8332850112526984</v>
      </c>
      <c r="M2178" s="13" cm="1">
        <f t="array" ref="M2178">BaseInfo!$C$10*(1-E2178)*INDEX(BaseInfo!$E$21:$AB$21,K2178)*INDEX(BaseInfo!$E$25:$P$25,J2178)/L2178/MIN(H2178,130)/BaseInfo!$C$6*1000000/3600-IF(I2178&lt;0.1,BaseInfo!$C$15/MIN(H2178,130)*3600,0)</f>
        <v>17.1950451319819</v>
      </c>
    </row>
    <row r="2179" spans="1:13" x14ac:dyDescent="0.25">
      <c r="A2179" s="1">
        <v>4</v>
      </c>
      <c r="B2179" s="1">
        <v>1</v>
      </c>
      <c r="C2179" s="1">
        <v>18</v>
      </c>
      <c r="D2179" s="5">
        <f>DATE(BaseInfo!$C$8,A2179,B2179)+TIME(C2179-1,0,0) + TIME(BaseInfo!$C$12,BaseInfo!$C$13,0)</f>
        <v>44652.9375</v>
      </c>
      <c r="E2179" s="2">
        <f t="shared" ref="E2179:E2242" si="138">IF(AND(I2179&gt;0.1,I2179&lt;1),(I2179-0.1)/0.9*0.7,IF(AND(I2179&gt;=1,I2179&lt;4),(I2179-4)/3*0.25+0.7,IF(I2179&gt;=4,0.99,0)))</f>
        <v>0</v>
      </c>
      <c r="F2179" s="2">
        <v>4.1539999999999999</v>
      </c>
      <c r="G2179" s="2">
        <v>1.722</v>
      </c>
      <c r="H2179" s="1">
        <v>72.004999999999995</v>
      </c>
      <c r="I2179" s="4">
        <v>0</v>
      </c>
      <c r="J2179" s="11">
        <f t="shared" si="136"/>
        <v>4</v>
      </c>
      <c r="K2179" s="11">
        <f t="shared" si="137"/>
        <v>23</v>
      </c>
      <c r="L2179" s="12">
        <f t="shared" ref="L2179:L2242" si="139">SQRT(F2179*F2179+G2179*G2179)</f>
        <v>4.4967766233158617</v>
      </c>
      <c r="M2179" s="13" cm="1">
        <f t="array" ref="M2179">BaseInfo!$C$10*(1-E2179)*INDEX(BaseInfo!$E$21:$AB$21,K2179)*INDEX(BaseInfo!$E$25:$P$25,J2179)/L2179/MIN(H2179,130)/BaseInfo!$C$6*1000000/3600-IF(I2179&lt;0.1,BaseInfo!$C$15/MIN(H2179,130)*3600,0)</f>
        <v>7.4068571755146317</v>
      </c>
    </row>
    <row r="2180" spans="1:13" x14ac:dyDescent="0.25">
      <c r="A2180" s="1">
        <v>4</v>
      </c>
      <c r="B2180" s="1">
        <v>1</v>
      </c>
      <c r="C2180" s="1">
        <v>19</v>
      </c>
      <c r="D2180" s="5">
        <f>DATE(BaseInfo!$C$8,A2180,B2180)+TIME(C2180-1,0,0) + TIME(BaseInfo!$C$12,BaseInfo!$C$13,0)</f>
        <v>44652.979166666664</v>
      </c>
      <c r="E2180" s="2">
        <f t="shared" si="138"/>
        <v>0</v>
      </c>
      <c r="F2180" s="2">
        <v>4.28</v>
      </c>
      <c r="G2180" s="2">
        <v>2.4119999999999999</v>
      </c>
      <c r="H2180" s="1">
        <v>140.267</v>
      </c>
      <c r="I2180" s="4">
        <v>0</v>
      </c>
      <c r="J2180" s="11">
        <f t="shared" si="136"/>
        <v>4</v>
      </c>
      <c r="K2180" s="11">
        <f t="shared" si="137"/>
        <v>24</v>
      </c>
      <c r="L2180" s="12">
        <f t="shared" si="139"/>
        <v>4.9128549744522276</v>
      </c>
      <c r="M2180" s="13" cm="1">
        <f t="array" ref="M2180">BaseInfo!$C$10*(1-E2180)*INDEX(BaseInfo!$E$21:$AB$21,K2180)*INDEX(BaseInfo!$E$25:$P$25,J2180)/L2180/MIN(H2180,130)/BaseInfo!$C$6*1000000/3600-IF(I2180&lt;0.1,BaseInfo!$C$15/MIN(H2180,130)*3600,0)</f>
        <v>-0.67263334788742446</v>
      </c>
    </row>
    <row r="2181" spans="1:13" x14ac:dyDescent="0.25">
      <c r="A2181" s="1">
        <v>4</v>
      </c>
      <c r="B2181" s="1">
        <v>1</v>
      </c>
      <c r="C2181" s="1">
        <v>20</v>
      </c>
      <c r="D2181" s="5">
        <f>DATE(BaseInfo!$C$8,A2181,B2181)+TIME(C2181-1,0,0) + TIME(BaseInfo!$C$12,BaseInfo!$C$13,0)</f>
        <v>44653.020833333328</v>
      </c>
      <c r="E2181" s="2">
        <f t="shared" si="138"/>
        <v>0</v>
      </c>
      <c r="F2181" s="2">
        <v>4.0629999999999997</v>
      </c>
      <c r="G2181" s="2">
        <v>2.7749999999999999</v>
      </c>
      <c r="H2181" s="1">
        <v>135.08199999999999</v>
      </c>
      <c r="I2181" s="4">
        <v>0</v>
      </c>
      <c r="J2181" s="11">
        <f t="shared" si="136"/>
        <v>4</v>
      </c>
      <c r="K2181" s="11">
        <f t="shared" si="137"/>
        <v>1</v>
      </c>
      <c r="L2181" s="12">
        <f t="shared" si="139"/>
        <v>4.9202229624276175</v>
      </c>
      <c r="M2181" s="13" cm="1">
        <f t="array" ref="M2181">BaseInfo!$C$10*(1-E2181)*INDEX(BaseInfo!$E$21:$AB$21,K2181)*INDEX(BaseInfo!$E$25:$P$25,J2181)/L2181/MIN(H2181,130)/BaseInfo!$C$6*1000000/3600-IF(I2181&lt;0.1,BaseInfo!$C$15/MIN(H2181,130)*3600,0)</f>
        <v>-0.67577298296243127</v>
      </c>
    </row>
    <row r="2182" spans="1:13" x14ac:dyDescent="0.25">
      <c r="A2182" s="1">
        <v>4</v>
      </c>
      <c r="B2182" s="1">
        <v>1</v>
      </c>
      <c r="C2182" s="1">
        <v>21</v>
      </c>
      <c r="D2182" s="5">
        <f>DATE(BaseInfo!$C$8,A2182,B2182)+TIME(C2182-1,0,0) + TIME(BaseInfo!$C$12,BaseInfo!$C$13,0)</f>
        <v>44653.0625</v>
      </c>
      <c r="E2182" s="2">
        <f t="shared" si="138"/>
        <v>0</v>
      </c>
      <c r="F2182" s="2">
        <v>3.9329999999999998</v>
      </c>
      <c r="G2182" s="2">
        <v>3.1240000000000001</v>
      </c>
      <c r="H2182" s="1">
        <v>132.72900000000001</v>
      </c>
      <c r="I2182" s="4">
        <v>0</v>
      </c>
      <c r="J2182" s="11">
        <f t="shared" si="136"/>
        <v>4</v>
      </c>
      <c r="K2182" s="11">
        <f t="shared" si="137"/>
        <v>2</v>
      </c>
      <c r="L2182" s="12">
        <f t="shared" si="139"/>
        <v>5.0227348128285652</v>
      </c>
      <c r="M2182" s="13" cm="1">
        <f t="array" ref="M2182">BaseInfo!$C$10*(1-E2182)*INDEX(BaseInfo!$E$21:$AB$21,K2182)*INDEX(BaseInfo!$E$25:$P$25,J2182)/L2182/MIN(H2182,130)/BaseInfo!$C$6*1000000/3600-IF(I2182&lt;0.1,BaseInfo!$C$15/MIN(H2182,130)*3600,0)</f>
        <v>-0.71849955312865221</v>
      </c>
    </row>
    <row r="2183" spans="1:13" x14ac:dyDescent="0.25">
      <c r="A2183" s="1">
        <v>4</v>
      </c>
      <c r="B2183" s="1">
        <v>1</v>
      </c>
      <c r="C2183" s="1">
        <v>22</v>
      </c>
      <c r="D2183" s="5">
        <f>DATE(BaseInfo!$C$8,A2183,B2183)+TIME(C2183-1,0,0) + TIME(BaseInfo!$C$12,BaseInfo!$C$13,0)</f>
        <v>44653.104166666664</v>
      </c>
      <c r="E2183" s="2">
        <f t="shared" si="138"/>
        <v>0</v>
      </c>
      <c r="F2183" s="2">
        <v>4.0369999999999999</v>
      </c>
      <c r="G2183" s="2">
        <v>3.3540000000000001</v>
      </c>
      <c r="H2183" s="1">
        <v>134.38900000000001</v>
      </c>
      <c r="I2183" s="4">
        <v>0</v>
      </c>
      <c r="J2183" s="11">
        <f t="shared" si="136"/>
        <v>4</v>
      </c>
      <c r="K2183" s="11">
        <f t="shared" si="137"/>
        <v>3</v>
      </c>
      <c r="L2183" s="12">
        <f t="shared" si="139"/>
        <v>5.2484935934037305</v>
      </c>
      <c r="M2183" s="13" cm="1">
        <f t="array" ref="M2183">BaseInfo!$C$10*(1-E2183)*INDEX(BaseInfo!$E$21:$AB$21,K2183)*INDEX(BaseInfo!$E$25:$P$25,J2183)/L2183/MIN(H2183,130)/BaseInfo!$C$6*1000000/3600-IF(I2183&lt;0.1,BaseInfo!$C$15/MIN(H2183,130)*3600,0)</f>
        <v>-0.80670973580211425</v>
      </c>
    </row>
    <row r="2184" spans="1:13" x14ac:dyDescent="0.25">
      <c r="A2184" s="1">
        <v>4</v>
      </c>
      <c r="B2184" s="1">
        <v>1</v>
      </c>
      <c r="C2184" s="1">
        <v>23</v>
      </c>
      <c r="D2184" s="5">
        <f>DATE(BaseInfo!$C$8,A2184,B2184)+TIME(C2184-1,0,0) + TIME(BaseInfo!$C$12,BaseInfo!$C$13,0)</f>
        <v>44653.145833333328</v>
      </c>
      <c r="E2184" s="2">
        <f t="shared" si="138"/>
        <v>0</v>
      </c>
      <c r="F2184" s="2">
        <v>3.7559999999999998</v>
      </c>
      <c r="G2184" s="2">
        <v>3.419</v>
      </c>
      <c r="H2184" s="1">
        <v>116.254</v>
      </c>
      <c r="I2184" s="4">
        <v>0</v>
      </c>
      <c r="J2184" s="11">
        <f t="shared" si="136"/>
        <v>4</v>
      </c>
      <c r="K2184" s="11">
        <f t="shared" si="137"/>
        <v>4</v>
      </c>
      <c r="L2184" s="12">
        <f t="shared" si="139"/>
        <v>5.0790842678577404</v>
      </c>
      <c r="M2184" s="13" cm="1">
        <f t="array" ref="M2184">BaseInfo!$C$10*(1-E2184)*INDEX(BaseInfo!$E$21:$AB$21,K2184)*INDEX(BaseInfo!$E$25:$P$25,J2184)/L2184/MIN(H2184,130)/BaseInfo!$C$6*1000000/3600-IF(I2184&lt;0.1,BaseInfo!$C$15/MIN(H2184,130)*3600,0)</f>
        <v>-0.82889756396551606</v>
      </c>
    </row>
    <row r="2185" spans="1:13" x14ac:dyDescent="0.25">
      <c r="A2185" s="1">
        <v>4</v>
      </c>
      <c r="B2185" s="1">
        <v>1</v>
      </c>
      <c r="C2185" s="1">
        <v>24</v>
      </c>
      <c r="D2185" s="5">
        <f>DATE(BaseInfo!$C$8,A2185,B2185)+TIME(C2185-1,0,0) + TIME(BaseInfo!$C$12,BaseInfo!$C$13,0)</f>
        <v>44653.1875</v>
      </c>
      <c r="E2185" s="2">
        <f t="shared" si="138"/>
        <v>0</v>
      </c>
      <c r="F2185" s="2">
        <v>3.2949999999999999</v>
      </c>
      <c r="G2185" s="2">
        <v>3.254</v>
      </c>
      <c r="H2185" s="1">
        <v>84.945999999999998</v>
      </c>
      <c r="I2185" s="4">
        <v>0</v>
      </c>
      <c r="J2185" s="11">
        <f t="shared" si="136"/>
        <v>4</v>
      </c>
      <c r="K2185" s="11">
        <f t="shared" si="137"/>
        <v>5</v>
      </c>
      <c r="L2185" s="12">
        <f t="shared" si="139"/>
        <v>4.6309330593304843</v>
      </c>
      <c r="M2185" s="13" cm="1">
        <f t="array" ref="M2185">BaseInfo!$C$10*(1-E2185)*INDEX(BaseInfo!$E$21:$AB$21,K2185)*INDEX(BaseInfo!$E$25:$P$25,J2185)/L2185/MIN(H2185,130)/BaseInfo!$C$6*1000000/3600-IF(I2185&lt;0.1,BaseInfo!$C$15/MIN(H2185,130)*3600,0)</f>
        <v>5.9738102557831549</v>
      </c>
    </row>
    <row r="2186" spans="1:13" x14ac:dyDescent="0.25">
      <c r="A2186" s="1">
        <v>4</v>
      </c>
      <c r="B2186" s="1">
        <v>2</v>
      </c>
      <c r="C2186" s="1">
        <v>1</v>
      </c>
      <c r="D2186" s="5">
        <f>DATE(BaseInfo!$C$8,A2186,B2186)+TIME(C2186-1,0,0) + TIME(BaseInfo!$C$12,BaseInfo!$C$13,0)</f>
        <v>44653.229166666664</v>
      </c>
      <c r="E2186" s="2">
        <f t="shared" si="138"/>
        <v>0</v>
      </c>
      <c r="F2186" s="2">
        <v>3.0760000000000001</v>
      </c>
      <c r="G2186" s="2">
        <v>3.21</v>
      </c>
      <c r="H2186" s="1">
        <v>58.786999999999999</v>
      </c>
      <c r="I2186" s="4">
        <v>0</v>
      </c>
      <c r="J2186" s="11">
        <f t="shared" si="136"/>
        <v>4</v>
      </c>
      <c r="K2186" s="11">
        <f t="shared" si="137"/>
        <v>6</v>
      </c>
      <c r="L2186" s="12">
        <f t="shared" si="139"/>
        <v>4.4458830393972351</v>
      </c>
      <c r="M2186" s="13" cm="1">
        <f t="array" ref="M2186">BaseInfo!$C$10*(1-E2186)*INDEX(BaseInfo!$E$21:$AB$21,K2186)*INDEX(BaseInfo!$E$25:$P$25,J2186)/L2186/MIN(H2186,130)/BaseInfo!$C$6*1000000/3600-IF(I2186&lt;0.1,BaseInfo!$C$15/MIN(H2186,130)*3600,0)</f>
        <v>19.492887362864352</v>
      </c>
    </row>
    <row r="2187" spans="1:13" x14ac:dyDescent="0.25">
      <c r="A2187" s="1">
        <v>4</v>
      </c>
      <c r="B2187" s="1">
        <v>2</v>
      </c>
      <c r="C2187" s="1">
        <v>2</v>
      </c>
      <c r="D2187" s="5">
        <f>DATE(BaseInfo!$C$8,A2187,B2187)+TIME(C2187-1,0,0) + TIME(BaseInfo!$C$12,BaseInfo!$C$13,0)</f>
        <v>44653.270833333328</v>
      </c>
      <c r="E2187" s="2">
        <f t="shared" si="138"/>
        <v>0</v>
      </c>
      <c r="F2187" s="2">
        <v>3.0289999999999999</v>
      </c>
      <c r="G2187" s="2">
        <v>4.1900000000000004</v>
      </c>
      <c r="H2187" s="1">
        <v>82.292000000000002</v>
      </c>
      <c r="I2187" s="4">
        <v>0</v>
      </c>
      <c r="J2187" s="11">
        <f t="shared" si="136"/>
        <v>4</v>
      </c>
      <c r="K2187" s="11">
        <f t="shared" si="137"/>
        <v>7</v>
      </c>
      <c r="L2187" s="12">
        <f t="shared" si="139"/>
        <v>5.1701973850134584</v>
      </c>
      <c r="M2187" s="13" cm="1">
        <f t="array" ref="M2187">BaseInfo!$C$10*(1-E2187)*INDEX(BaseInfo!$E$21:$AB$21,K2187)*INDEX(BaseInfo!$E$25:$P$25,J2187)/L2187/MIN(H2187,130)/BaseInfo!$C$6*1000000/3600-IF(I2187&lt;0.1,BaseInfo!$C$15/MIN(H2187,130)*3600,0)</f>
        <v>17.655899550054166</v>
      </c>
    </row>
    <row r="2188" spans="1:13" x14ac:dyDescent="0.25">
      <c r="A2188" s="1">
        <v>4</v>
      </c>
      <c r="B2188" s="1">
        <v>2</v>
      </c>
      <c r="C2188" s="1">
        <v>3</v>
      </c>
      <c r="D2188" s="5">
        <f>DATE(BaseInfo!$C$8,A2188,B2188)+TIME(C2188-1,0,0) + TIME(BaseInfo!$C$12,BaseInfo!$C$13,0)</f>
        <v>44653.3125</v>
      </c>
      <c r="E2188" s="2">
        <f t="shared" si="138"/>
        <v>0</v>
      </c>
      <c r="F2188" s="2">
        <v>2.3180000000000001</v>
      </c>
      <c r="G2188" s="2">
        <v>4.5549999999999997</v>
      </c>
      <c r="H2188" s="1">
        <v>217.285</v>
      </c>
      <c r="I2188" s="4">
        <v>0</v>
      </c>
      <c r="J2188" s="11">
        <f t="shared" si="136"/>
        <v>4</v>
      </c>
      <c r="K2188" s="11">
        <f t="shared" si="137"/>
        <v>8</v>
      </c>
      <c r="L2188" s="12">
        <f t="shared" si="139"/>
        <v>5.1108853440475457</v>
      </c>
      <c r="M2188" s="13" cm="1">
        <f t="array" ref="M2188">BaseInfo!$C$10*(1-E2188)*INDEX(BaseInfo!$E$21:$AB$21,K2188)*INDEX(BaseInfo!$E$25:$P$25,J2188)/L2188/MIN(H2188,130)/BaseInfo!$C$6*1000000/3600-IF(I2188&lt;0.1,BaseInfo!$C$15/MIN(H2188,130)*3600,0)</f>
        <v>17.384379373612109</v>
      </c>
    </row>
    <row r="2189" spans="1:13" x14ac:dyDescent="0.25">
      <c r="A2189" s="1">
        <v>4</v>
      </c>
      <c r="B2189" s="1">
        <v>2</v>
      </c>
      <c r="C2189" s="1">
        <v>4</v>
      </c>
      <c r="D2189" s="5">
        <f>DATE(BaseInfo!$C$8,A2189,B2189)+TIME(C2189-1,0,0) + TIME(BaseInfo!$C$12,BaseInfo!$C$13,0)</f>
        <v>44653.354166666664</v>
      </c>
      <c r="E2189" s="2">
        <f t="shared" si="138"/>
        <v>0</v>
      </c>
      <c r="F2189" s="2">
        <v>2.1659999999999999</v>
      </c>
      <c r="G2189" s="2">
        <v>3.9980000000000002</v>
      </c>
      <c r="H2189" s="1">
        <v>293.62599999999998</v>
      </c>
      <c r="I2189" s="4">
        <v>0</v>
      </c>
      <c r="J2189" s="11">
        <f t="shared" si="136"/>
        <v>4</v>
      </c>
      <c r="K2189" s="11">
        <f t="shared" si="137"/>
        <v>9</v>
      </c>
      <c r="L2189" s="12">
        <f t="shared" si="139"/>
        <v>4.5470385967132501</v>
      </c>
      <c r="M2189" s="13" cm="1">
        <f t="array" ref="M2189">BaseInfo!$C$10*(1-E2189)*INDEX(BaseInfo!$E$21:$AB$21,K2189)*INDEX(BaseInfo!$E$25:$P$25,J2189)/L2189/MIN(H2189,130)/BaseInfo!$C$6*1000000/3600-IF(I2189&lt;0.1,BaseInfo!$C$15/MIN(H2189,130)*3600,0)</f>
        <v>26.679304815689196</v>
      </c>
    </row>
    <row r="2190" spans="1:13" x14ac:dyDescent="0.25">
      <c r="A2190" s="1">
        <v>4</v>
      </c>
      <c r="B2190" s="1">
        <v>2</v>
      </c>
      <c r="C2190" s="1">
        <v>5</v>
      </c>
      <c r="D2190" s="5">
        <f>DATE(BaseInfo!$C$8,A2190,B2190)+TIME(C2190-1,0,0) + TIME(BaseInfo!$C$12,BaseInfo!$C$13,0)</f>
        <v>44653.395833333328</v>
      </c>
      <c r="E2190" s="2">
        <f t="shared" si="138"/>
        <v>0</v>
      </c>
      <c r="F2190" s="2">
        <v>2.2679999999999998</v>
      </c>
      <c r="G2190" s="2">
        <v>3.794</v>
      </c>
      <c r="H2190" s="1">
        <v>387.96600000000001</v>
      </c>
      <c r="I2190" s="4">
        <v>0</v>
      </c>
      <c r="J2190" s="11">
        <f t="shared" si="136"/>
        <v>4</v>
      </c>
      <c r="K2190" s="11">
        <f t="shared" si="137"/>
        <v>10</v>
      </c>
      <c r="L2190" s="12">
        <f t="shared" si="139"/>
        <v>4.4202104022320023</v>
      </c>
      <c r="M2190" s="13" cm="1">
        <f t="array" ref="M2190">BaseInfo!$C$10*(1-E2190)*INDEX(BaseInfo!$E$21:$AB$21,K2190)*INDEX(BaseInfo!$E$25:$P$25,J2190)/L2190/MIN(H2190,130)/BaseInfo!$C$6*1000000/3600-IF(I2190&lt;0.1,BaseInfo!$C$15/MIN(H2190,130)*3600,0)</f>
        <v>32.184803542130958</v>
      </c>
    </row>
    <row r="2191" spans="1:13" x14ac:dyDescent="0.25">
      <c r="A2191" s="1">
        <v>4</v>
      </c>
      <c r="B2191" s="1">
        <v>2</v>
      </c>
      <c r="C2191" s="1">
        <v>6</v>
      </c>
      <c r="D2191" s="5">
        <f>DATE(BaseInfo!$C$8,A2191,B2191)+TIME(C2191-1,0,0) + TIME(BaseInfo!$C$12,BaseInfo!$C$13,0)</f>
        <v>44653.4375</v>
      </c>
      <c r="E2191" s="2">
        <f t="shared" si="138"/>
        <v>0</v>
      </c>
      <c r="F2191" s="2">
        <v>2.3759999999999999</v>
      </c>
      <c r="G2191" s="2">
        <v>3.85</v>
      </c>
      <c r="H2191" s="1">
        <v>695.72</v>
      </c>
      <c r="I2191" s="4">
        <v>0</v>
      </c>
      <c r="J2191" s="11">
        <f t="shared" si="136"/>
        <v>4</v>
      </c>
      <c r="K2191" s="11">
        <f t="shared" si="137"/>
        <v>11</v>
      </c>
      <c r="L2191" s="12">
        <f t="shared" si="139"/>
        <v>4.524143675879448</v>
      </c>
      <c r="M2191" s="13" cm="1">
        <f t="array" ref="M2191">BaseInfo!$C$10*(1-E2191)*INDEX(BaseInfo!$E$21:$AB$21,K2191)*INDEX(BaseInfo!$E$25:$P$25,J2191)/L2191/MIN(H2191,130)/BaseInfo!$C$6*1000000/3600-IF(I2191&lt;0.1,BaseInfo!$C$15/MIN(H2191,130)*3600,0)</f>
        <v>24.551596707897723</v>
      </c>
    </row>
    <row r="2192" spans="1:13" x14ac:dyDescent="0.25">
      <c r="A2192" s="1">
        <v>4</v>
      </c>
      <c r="B2192" s="1">
        <v>2</v>
      </c>
      <c r="C2192" s="1">
        <v>7</v>
      </c>
      <c r="D2192" s="5">
        <f>DATE(BaseInfo!$C$8,A2192,B2192)+TIME(C2192-1,0,0) + TIME(BaseInfo!$C$12,BaseInfo!$C$13,0)</f>
        <v>44653.479166666664</v>
      </c>
      <c r="E2192" s="2">
        <f t="shared" si="138"/>
        <v>0</v>
      </c>
      <c r="F2192" s="2">
        <v>1.7210000000000001</v>
      </c>
      <c r="G2192" s="2">
        <v>4.2089999999999996</v>
      </c>
      <c r="H2192" s="1">
        <v>1327.175</v>
      </c>
      <c r="I2192" s="4">
        <v>0</v>
      </c>
      <c r="J2192" s="11">
        <f t="shared" si="136"/>
        <v>4</v>
      </c>
      <c r="K2192" s="11">
        <f t="shared" si="137"/>
        <v>12</v>
      </c>
      <c r="L2192" s="12">
        <f t="shared" si="139"/>
        <v>4.5472543364100488</v>
      </c>
      <c r="M2192" s="13" cm="1">
        <f t="array" ref="M2192">BaseInfo!$C$10*(1-E2192)*INDEX(BaseInfo!$E$21:$AB$21,K2192)*INDEX(BaseInfo!$E$25:$P$25,J2192)/L2192/MIN(H2192,130)/BaseInfo!$C$6*1000000/3600-IF(I2192&lt;0.1,BaseInfo!$C$15/MIN(H2192,130)*3600,0)</f>
        <v>19.882414177029684</v>
      </c>
    </row>
    <row r="2193" spans="1:13" x14ac:dyDescent="0.25">
      <c r="A2193" s="1">
        <v>4</v>
      </c>
      <c r="B2193" s="1">
        <v>2</v>
      </c>
      <c r="C2193" s="1">
        <v>8</v>
      </c>
      <c r="D2193" s="5">
        <f>DATE(BaseInfo!$C$8,A2193,B2193)+TIME(C2193-1,0,0) + TIME(BaseInfo!$C$12,BaseInfo!$C$13,0)</f>
        <v>44653.520833333328</v>
      </c>
      <c r="E2193" s="2">
        <f t="shared" si="138"/>
        <v>0</v>
      </c>
      <c r="F2193" s="2">
        <v>1.2090000000000001</v>
      </c>
      <c r="G2193" s="2">
        <v>4.484</v>
      </c>
      <c r="H2193" s="1">
        <v>1938.2339999999999</v>
      </c>
      <c r="I2193" s="4">
        <v>0</v>
      </c>
      <c r="J2193" s="11">
        <f t="shared" si="136"/>
        <v>4</v>
      </c>
      <c r="K2193" s="11">
        <f t="shared" si="137"/>
        <v>13</v>
      </c>
      <c r="L2193" s="12">
        <f t="shared" si="139"/>
        <v>4.6441293048320693</v>
      </c>
      <c r="M2193" s="13" cm="1">
        <f t="array" ref="M2193">BaseInfo!$C$10*(1-E2193)*INDEX(BaseInfo!$E$21:$AB$21,K2193)*INDEX(BaseInfo!$E$25:$P$25,J2193)/L2193/MIN(H2193,130)/BaseInfo!$C$6*1000000/3600-IF(I2193&lt;0.1,BaseInfo!$C$15/MIN(H2193,130)*3600,0)</f>
        <v>19.409908515614831</v>
      </c>
    </row>
    <row r="2194" spans="1:13" x14ac:dyDescent="0.25">
      <c r="A2194" s="1">
        <v>4</v>
      </c>
      <c r="B2194" s="1">
        <v>2</v>
      </c>
      <c r="C2194" s="1">
        <v>9</v>
      </c>
      <c r="D2194" s="5">
        <f>DATE(BaseInfo!$C$8,A2194,B2194)+TIME(C2194-1,0,0) + TIME(BaseInfo!$C$12,BaseInfo!$C$13,0)</f>
        <v>44653.5625</v>
      </c>
      <c r="E2194" s="2">
        <f t="shared" si="138"/>
        <v>0</v>
      </c>
      <c r="F2194" s="2">
        <v>0.94099999999999995</v>
      </c>
      <c r="G2194" s="2">
        <v>4.7619999999999996</v>
      </c>
      <c r="H2194" s="1">
        <v>2442.0430000000001</v>
      </c>
      <c r="I2194" s="4">
        <v>0</v>
      </c>
      <c r="J2194" s="11">
        <f t="shared" si="136"/>
        <v>4</v>
      </c>
      <c r="K2194" s="11">
        <f t="shared" si="137"/>
        <v>14</v>
      </c>
      <c r="L2194" s="12">
        <f t="shared" si="139"/>
        <v>4.8540833326180133</v>
      </c>
      <c r="M2194" s="13" cm="1">
        <f t="array" ref="M2194">BaseInfo!$C$10*(1-E2194)*INDEX(BaseInfo!$E$21:$AB$21,K2194)*INDEX(BaseInfo!$E$25:$P$25,J2194)/L2194/MIN(H2194,130)/BaseInfo!$C$6*1000000/3600-IF(I2194&lt;0.1,BaseInfo!$C$15/MIN(H2194,130)*3600,0)</f>
        <v>18.450592552827825</v>
      </c>
    </row>
    <row r="2195" spans="1:13" x14ac:dyDescent="0.25">
      <c r="A2195" s="1">
        <v>4</v>
      </c>
      <c r="B2195" s="1">
        <v>2</v>
      </c>
      <c r="C2195" s="1">
        <v>10</v>
      </c>
      <c r="D2195" s="5">
        <f>DATE(BaseInfo!$C$8,A2195,B2195)+TIME(C2195-1,0,0) + TIME(BaseInfo!$C$12,BaseInfo!$C$13,0)</f>
        <v>44653.604166666664</v>
      </c>
      <c r="E2195" s="2">
        <f t="shared" si="138"/>
        <v>0</v>
      </c>
      <c r="F2195" s="2">
        <v>0.79300000000000004</v>
      </c>
      <c r="G2195" s="2">
        <v>5.0019999999999998</v>
      </c>
      <c r="H2195" s="1">
        <v>2486.846</v>
      </c>
      <c r="I2195" s="4">
        <v>0</v>
      </c>
      <c r="J2195" s="11">
        <f t="shared" si="136"/>
        <v>4</v>
      </c>
      <c r="K2195" s="11">
        <f t="shared" si="137"/>
        <v>15</v>
      </c>
      <c r="L2195" s="12">
        <f t="shared" si="139"/>
        <v>5.0644696662138271</v>
      </c>
      <c r="M2195" s="13" cm="1">
        <f t="array" ref="M2195">BaseInfo!$C$10*(1-E2195)*INDEX(BaseInfo!$E$21:$AB$21,K2195)*INDEX(BaseInfo!$E$25:$P$25,J2195)/L2195/MIN(H2195,130)/BaseInfo!$C$6*1000000/3600-IF(I2195&lt;0.1,BaseInfo!$C$15/MIN(H2195,130)*3600,0)</f>
        <v>17.569086467785681</v>
      </c>
    </row>
    <row r="2196" spans="1:13" x14ac:dyDescent="0.25">
      <c r="A2196" s="1">
        <v>4</v>
      </c>
      <c r="B2196" s="1">
        <v>2</v>
      </c>
      <c r="C2196" s="1">
        <v>11</v>
      </c>
      <c r="D2196" s="5">
        <f>DATE(BaseInfo!$C$8,A2196,B2196)+TIME(C2196-1,0,0) + TIME(BaseInfo!$C$12,BaseInfo!$C$13,0)</f>
        <v>44653.645833333328</v>
      </c>
      <c r="E2196" s="2">
        <f t="shared" si="138"/>
        <v>0</v>
      </c>
      <c r="F2196" s="2">
        <v>1.0860000000000001</v>
      </c>
      <c r="G2196" s="2">
        <v>5.1139999999999999</v>
      </c>
      <c r="H2196" s="1">
        <v>2480.9389999999999</v>
      </c>
      <c r="I2196" s="4">
        <v>0</v>
      </c>
      <c r="J2196" s="11">
        <f t="shared" si="136"/>
        <v>4</v>
      </c>
      <c r="K2196" s="11">
        <f t="shared" si="137"/>
        <v>16</v>
      </c>
      <c r="L2196" s="12">
        <f t="shared" si="139"/>
        <v>5.2280390205123757</v>
      </c>
      <c r="M2196" s="13" cm="1">
        <f t="array" ref="M2196">BaseInfo!$C$10*(1-E2196)*INDEX(BaseInfo!$E$21:$AB$21,K2196)*INDEX(BaseInfo!$E$25:$P$25,J2196)/L2196/MIN(H2196,130)/BaseInfo!$C$6*1000000/3600-IF(I2196&lt;0.1,BaseInfo!$C$15/MIN(H2196,130)*3600,0)</f>
        <v>20.873161409841096</v>
      </c>
    </row>
    <row r="2197" spans="1:13" x14ac:dyDescent="0.25">
      <c r="A2197" s="1">
        <v>4</v>
      </c>
      <c r="B2197" s="1">
        <v>2</v>
      </c>
      <c r="C2197" s="1">
        <v>12</v>
      </c>
      <c r="D2197" s="5">
        <f>DATE(BaseInfo!$C$8,A2197,B2197)+TIME(C2197-1,0,0) + TIME(BaseInfo!$C$12,BaseInfo!$C$13,0)</f>
        <v>44653.6875</v>
      </c>
      <c r="E2197" s="2">
        <f t="shared" si="138"/>
        <v>0</v>
      </c>
      <c r="F2197" s="2">
        <v>1.728</v>
      </c>
      <c r="G2197" s="2">
        <v>4.8170000000000002</v>
      </c>
      <c r="H2197" s="1">
        <v>1669.71</v>
      </c>
      <c r="I2197" s="4">
        <v>0</v>
      </c>
      <c r="J2197" s="11">
        <f t="shared" si="136"/>
        <v>4</v>
      </c>
      <c r="K2197" s="11">
        <f t="shared" si="137"/>
        <v>17</v>
      </c>
      <c r="L2197" s="12">
        <f t="shared" si="139"/>
        <v>5.1175651436987097</v>
      </c>
      <c r="M2197" s="13" cm="1">
        <f t="array" ref="M2197">BaseInfo!$C$10*(1-E2197)*INDEX(BaseInfo!$E$21:$AB$21,K2197)*INDEX(BaseInfo!$E$25:$P$25,J2197)/L2197/MIN(H2197,130)/BaseInfo!$C$6*1000000/3600-IF(I2197&lt;0.1,BaseInfo!$C$15/MIN(H2197,130)*3600,0)</f>
        <v>27.421725618163226</v>
      </c>
    </row>
    <row r="2198" spans="1:13" x14ac:dyDescent="0.25">
      <c r="A2198" s="1">
        <v>4</v>
      </c>
      <c r="B2198" s="1">
        <v>2</v>
      </c>
      <c r="C2198" s="1">
        <v>13</v>
      </c>
      <c r="D2198" s="5">
        <f>DATE(BaseInfo!$C$8,A2198,B2198)+TIME(C2198-1,0,0) + TIME(BaseInfo!$C$12,BaseInfo!$C$13,0)</f>
        <v>44653.729166666664</v>
      </c>
      <c r="E2198" s="2">
        <f t="shared" si="138"/>
        <v>0</v>
      </c>
      <c r="F2198" s="2">
        <v>2.4079999999999999</v>
      </c>
      <c r="G2198" s="2">
        <v>3.044</v>
      </c>
      <c r="H2198" s="1">
        <v>133.68299999999999</v>
      </c>
      <c r="I2198" s="4">
        <v>0</v>
      </c>
      <c r="J2198" s="11">
        <f t="shared" si="136"/>
        <v>4</v>
      </c>
      <c r="K2198" s="11">
        <f t="shared" si="137"/>
        <v>18</v>
      </c>
      <c r="L2198" s="12">
        <f t="shared" si="139"/>
        <v>3.8812884458643366</v>
      </c>
      <c r="M2198" s="13" cm="1">
        <f t="array" ref="M2198">BaseInfo!$C$10*(1-E2198)*INDEX(BaseInfo!$E$21:$AB$21,K2198)*INDEX(BaseInfo!$E$25:$P$25,J2198)/L2198/MIN(H2198,130)/BaseInfo!$C$6*1000000/3600-IF(I2198&lt;0.1,BaseInfo!$C$15/MIN(H2198,130)*3600,0)</f>
        <v>37.038216736425674</v>
      </c>
    </row>
    <row r="2199" spans="1:13" x14ac:dyDescent="0.25">
      <c r="A2199" s="1">
        <v>4</v>
      </c>
      <c r="B2199" s="1">
        <v>2</v>
      </c>
      <c r="C2199" s="1">
        <v>14</v>
      </c>
      <c r="D2199" s="5">
        <f>DATE(BaseInfo!$C$8,A2199,B2199)+TIME(C2199-1,0,0) + TIME(BaseInfo!$C$12,BaseInfo!$C$13,0)</f>
        <v>44653.770833333328</v>
      </c>
      <c r="E2199" s="2">
        <f t="shared" si="138"/>
        <v>0</v>
      </c>
      <c r="F2199" s="2">
        <v>3.9969999999999999</v>
      </c>
      <c r="G2199" s="2">
        <v>2.4990000000000001</v>
      </c>
      <c r="H2199" s="1">
        <v>61.588000000000001</v>
      </c>
      <c r="I2199" s="4">
        <v>0</v>
      </c>
      <c r="J2199" s="11">
        <f t="shared" si="136"/>
        <v>4</v>
      </c>
      <c r="K2199" s="11">
        <f t="shared" si="137"/>
        <v>19</v>
      </c>
      <c r="L2199" s="12">
        <f t="shared" si="139"/>
        <v>4.7139166305737739</v>
      </c>
      <c r="M2199" s="13" cm="1">
        <f t="array" ref="M2199">BaseInfo!$C$10*(1-E2199)*INDEX(BaseInfo!$E$21:$AB$21,K2199)*INDEX(BaseInfo!$E$25:$P$25,J2199)/L2199/MIN(H2199,130)/BaseInfo!$C$6*1000000/3600-IF(I2199&lt;0.1,BaseInfo!$C$15/MIN(H2199,130)*3600,0)</f>
        <v>63.338695322443229</v>
      </c>
    </row>
    <row r="2200" spans="1:13" x14ac:dyDescent="0.25">
      <c r="A2200" s="1">
        <v>4</v>
      </c>
      <c r="B2200" s="1">
        <v>2</v>
      </c>
      <c r="C2200" s="1">
        <v>15</v>
      </c>
      <c r="D2200" s="5">
        <f>DATE(BaseInfo!$C$8,A2200,B2200)+TIME(C2200-1,0,0) + TIME(BaseInfo!$C$12,BaseInfo!$C$13,0)</f>
        <v>44653.8125</v>
      </c>
      <c r="E2200" s="2">
        <f t="shared" si="138"/>
        <v>0</v>
      </c>
      <c r="F2200" s="2">
        <v>5.0339999999999998</v>
      </c>
      <c r="G2200" s="2">
        <v>1.9810000000000001</v>
      </c>
      <c r="H2200" s="1">
        <v>88.497</v>
      </c>
      <c r="I2200" s="4">
        <v>0</v>
      </c>
      <c r="J2200" s="11">
        <f t="shared" si="136"/>
        <v>4</v>
      </c>
      <c r="K2200" s="11">
        <f t="shared" si="137"/>
        <v>20</v>
      </c>
      <c r="L2200" s="12">
        <f t="shared" si="139"/>
        <v>5.4097612701486186</v>
      </c>
      <c r="M2200" s="13" cm="1">
        <f t="array" ref="M2200">BaseInfo!$C$10*(1-E2200)*INDEX(BaseInfo!$E$21:$AB$21,K2200)*INDEX(BaseInfo!$E$25:$P$25,J2200)/L2200/MIN(H2200,130)/BaseInfo!$C$6*1000000/3600-IF(I2200&lt;0.1,BaseInfo!$C$15/MIN(H2200,130)*3600,0)</f>
        <v>32.292498552315763</v>
      </c>
    </row>
    <row r="2201" spans="1:13" x14ac:dyDescent="0.25">
      <c r="A2201" s="1">
        <v>4</v>
      </c>
      <c r="B2201" s="1">
        <v>2</v>
      </c>
      <c r="C2201" s="1">
        <v>16</v>
      </c>
      <c r="D2201" s="5">
        <f>DATE(BaseInfo!$C$8,A2201,B2201)+TIME(C2201-1,0,0) + TIME(BaseInfo!$C$12,BaseInfo!$C$13,0)</f>
        <v>44653.854166666664</v>
      </c>
      <c r="E2201" s="2">
        <f t="shared" si="138"/>
        <v>0</v>
      </c>
      <c r="F2201" s="2">
        <v>4.9050000000000002</v>
      </c>
      <c r="G2201" s="2">
        <v>2.552</v>
      </c>
      <c r="H2201" s="1">
        <v>92.441999999999993</v>
      </c>
      <c r="I2201" s="4">
        <v>0</v>
      </c>
      <c r="J2201" s="11">
        <f t="shared" si="136"/>
        <v>4</v>
      </c>
      <c r="K2201" s="11">
        <f t="shared" si="137"/>
        <v>21</v>
      </c>
      <c r="L2201" s="12">
        <f t="shared" si="139"/>
        <v>5.5291707334825535</v>
      </c>
      <c r="M2201" s="13" cm="1">
        <f t="array" ref="M2201">BaseInfo!$C$10*(1-E2201)*INDEX(BaseInfo!$E$21:$AB$21,K2201)*INDEX(BaseInfo!$E$25:$P$25,J2201)/L2201/MIN(H2201,130)/BaseInfo!$C$6*1000000/3600-IF(I2201&lt;0.1,BaseInfo!$C$15/MIN(H2201,130)*3600,0)</f>
        <v>22.303356944547957</v>
      </c>
    </row>
    <row r="2202" spans="1:13" x14ac:dyDescent="0.25">
      <c r="A2202" s="1">
        <v>4</v>
      </c>
      <c r="B2202" s="1">
        <v>2</v>
      </c>
      <c r="C2202" s="1">
        <v>17</v>
      </c>
      <c r="D2202" s="5">
        <f>DATE(BaseInfo!$C$8,A2202,B2202)+TIME(C2202-1,0,0) + TIME(BaseInfo!$C$12,BaseInfo!$C$13,0)</f>
        <v>44653.895833333328</v>
      </c>
      <c r="E2202" s="2">
        <f t="shared" si="138"/>
        <v>0</v>
      </c>
      <c r="F2202" s="2">
        <v>4.4880000000000004</v>
      </c>
      <c r="G2202" s="2">
        <v>2.633</v>
      </c>
      <c r="H2202" s="1">
        <v>72.039000000000001</v>
      </c>
      <c r="I2202" s="4">
        <v>0</v>
      </c>
      <c r="J2202" s="11">
        <f t="shared" si="136"/>
        <v>4</v>
      </c>
      <c r="K2202" s="11">
        <f t="shared" si="137"/>
        <v>22</v>
      </c>
      <c r="L2202" s="12">
        <f t="shared" si="139"/>
        <v>5.203348248964315</v>
      </c>
      <c r="M2202" s="13" cm="1">
        <f t="array" ref="M2202">BaseInfo!$C$10*(1-E2202)*INDEX(BaseInfo!$E$21:$AB$21,K2202)*INDEX(BaseInfo!$E$25:$P$25,J2202)/L2202/MIN(H2202,130)/BaseInfo!$C$6*1000000/3600-IF(I2202&lt;0.1,BaseInfo!$C$15/MIN(H2202,130)*3600,0)</f>
        <v>20.008452835536843</v>
      </c>
    </row>
    <row r="2203" spans="1:13" x14ac:dyDescent="0.25">
      <c r="A2203" s="1">
        <v>4</v>
      </c>
      <c r="B2203" s="1">
        <v>2</v>
      </c>
      <c r="C2203" s="1">
        <v>18</v>
      </c>
      <c r="D2203" s="5">
        <f>DATE(BaseInfo!$C$8,A2203,B2203)+TIME(C2203-1,0,0) + TIME(BaseInfo!$C$12,BaseInfo!$C$13,0)</f>
        <v>44653.9375</v>
      </c>
      <c r="E2203" s="2">
        <f t="shared" si="138"/>
        <v>0</v>
      </c>
      <c r="F2203" s="2">
        <v>3.93</v>
      </c>
      <c r="G2203" s="2">
        <v>2.6030000000000002</v>
      </c>
      <c r="H2203" s="1">
        <v>61.776000000000003</v>
      </c>
      <c r="I2203" s="4">
        <v>0</v>
      </c>
      <c r="J2203" s="11">
        <f t="shared" si="136"/>
        <v>4</v>
      </c>
      <c r="K2203" s="11">
        <f t="shared" si="137"/>
        <v>23</v>
      </c>
      <c r="L2203" s="12">
        <f t="shared" si="139"/>
        <v>4.7138634897502074</v>
      </c>
      <c r="M2203" s="13" cm="1">
        <f t="array" ref="M2203">BaseInfo!$C$10*(1-E2203)*INDEX(BaseInfo!$E$21:$AB$21,K2203)*INDEX(BaseInfo!$E$25:$P$25,J2203)/L2203/MIN(H2203,130)/BaseInfo!$C$6*1000000/3600-IF(I2203&lt;0.1,BaseInfo!$C$15/MIN(H2203,130)*3600,0)</f>
        <v>7.9673387787703351</v>
      </c>
    </row>
    <row r="2204" spans="1:13" x14ac:dyDescent="0.25">
      <c r="A2204" s="1">
        <v>4</v>
      </c>
      <c r="B2204" s="1">
        <v>2</v>
      </c>
      <c r="C2204" s="1">
        <v>19</v>
      </c>
      <c r="D2204" s="5">
        <f>DATE(BaseInfo!$C$8,A2204,B2204)+TIME(C2204-1,0,0) + TIME(BaseInfo!$C$12,BaseInfo!$C$13,0)</f>
        <v>44653.979166666664</v>
      </c>
      <c r="E2204" s="2">
        <f t="shared" si="138"/>
        <v>0</v>
      </c>
      <c r="F2204" s="2">
        <v>3.8210000000000002</v>
      </c>
      <c r="G2204" s="2">
        <v>2.9990000000000001</v>
      </c>
      <c r="H2204" s="1">
        <v>104.922</v>
      </c>
      <c r="I2204" s="4">
        <v>0</v>
      </c>
      <c r="J2204" s="11">
        <f t="shared" si="136"/>
        <v>4</v>
      </c>
      <c r="K2204" s="11">
        <f t="shared" si="137"/>
        <v>24</v>
      </c>
      <c r="L2204" s="12">
        <f t="shared" si="139"/>
        <v>4.8573698644431023</v>
      </c>
      <c r="M2204" s="13" cm="1">
        <f t="array" ref="M2204">BaseInfo!$C$10*(1-E2204)*INDEX(BaseInfo!$E$21:$AB$21,K2204)*INDEX(BaseInfo!$E$25:$P$25,J2204)/L2204/MIN(H2204,130)/BaseInfo!$C$6*1000000/3600-IF(I2204&lt;0.1,BaseInfo!$C$15/MIN(H2204,130)*3600,0)</f>
        <v>-0.80372985783921003</v>
      </c>
    </row>
    <row r="2205" spans="1:13" x14ac:dyDescent="0.25">
      <c r="A2205" s="1">
        <v>4</v>
      </c>
      <c r="B2205" s="1">
        <v>2</v>
      </c>
      <c r="C2205" s="1">
        <v>20</v>
      </c>
      <c r="D2205" s="5">
        <f>DATE(BaseInfo!$C$8,A2205,B2205)+TIME(C2205-1,0,0) + TIME(BaseInfo!$C$12,BaseInfo!$C$13,0)</f>
        <v>44654.020833333328</v>
      </c>
      <c r="E2205" s="2">
        <f t="shared" si="138"/>
        <v>0</v>
      </c>
      <c r="F2205" s="2">
        <v>3.2989999999999999</v>
      </c>
      <c r="G2205" s="2">
        <v>3.464</v>
      </c>
      <c r="H2205" s="1">
        <v>86.081000000000003</v>
      </c>
      <c r="I2205" s="4">
        <v>0</v>
      </c>
      <c r="J2205" s="11">
        <f t="shared" si="136"/>
        <v>4</v>
      </c>
      <c r="K2205" s="11">
        <f t="shared" si="137"/>
        <v>1</v>
      </c>
      <c r="L2205" s="12">
        <f t="shared" si="139"/>
        <v>4.7835862070208375</v>
      </c>
      <c r="M2205" s="13" cm="1">
        <f t="array" ref="M2205">BaseInfo!$C$10*(1-E2205)*INDEX(BaseInfo!$E$21:$AB$21,K2205)*INDEX(BaseInfo!$E$25:$P$25,J2205)/L2205/MIN(H2205,130)/BaseInfo!$C$6*1000000/3600-IF(I2205&lt;0.1,BaseInfo!$C$15/MIN(H2205,130)*3600,0)</f>
        <v>-0.93025058030785734</v>
      </c>
    </row>
    <row r="2206" spans="1:13" x14ac:dyDescent="0.25">
      <c r="A2206" s="1">
        <v>4</v>
      </c>
      <c r="B2206" s="1">
        <v>2</v>
      </c>
      <c r="C2206" s="1">
        <v>21</v>
      </c>
      <c r="D2206" s="5">
        <f>DATE(BaseInfo!$C$8,A2206,B2206)+TIME(C2206-1,0,0) + TIME(BaseInfo!$C$12,BaseInfo!$C$13,0)</f>
        <v>44654.0625</v>
      </c>
      <c r="E2206" s="2">
        <f t="shared" si="138"/>
        <v>0</v>
      </c>
      <c r="F2206" s="2">
        <v>2.7669999999999999</v>
      </c>
      <c r="G2206" s="2">
        <v>3.4569999999999999</v>
      </c>
      <c r="H2206" s="1">
        <v>57.618000000000002</v>
      </c>
      <c r="I2206" s="4">
        <v>0</v>
      </c>
      <c r="J2206" s="11">
        <f t="shared" si="136"/>
        <v>4</v>
      </c>
      <c r="K2206" s="11">
        <f t="shared" si="137"/>
        <v>2</v>
      </c>
      <c r="L2206" s="12">
        <f t="shared" si="139"/>
        <v>4.4279948057783445</v>
      </c>
      <c r="M2206" s="13" cm="1">
        <f t="array" ref="M2206">BaseInfo!$C$10*(1-E2206)*INDEX(BaseInfo!$E$21:$AB$21,K2206)*INDEX(BaseInfo!$E$25:$P$25,J2206)/L2206/MIN(H2206,130)/BaseInfo!$C$6*1000000/3600-IF(I2206&lt;0.1,BaseInfo!$C$15/MIN(H2206,130)*3600,0)</f>
        <v>-0.99964585477408097</v>
      </c>
    </row>
    <row r="2207" spans="1:13" x14ac:dyDescent="0.25">
      <c r="A2207" s="1">
        <v>4</v>
      </c>
      <c r="B2207" s="1">
        <v>2</v>
      </c>
      <c r="C2207" s="1">
        <v>22</v>
      </c>
      <c r="D2207" s="5">
        <f>DATE(BaseInfo!$C$8,A2207,B2207)+TIME(C2207-1,0,0) + TIME(BaseInfo!$C$12,BaseInfo!$C$13,0)</f>
        <v>44654.104166666664</v>
      </c>
      <c r="E2207" s="2">
        <f t="shared" si="138"/>
        <v>0</v>
      </c>
      <c r="F2207" s="2">
        <v>2.1880000000000002</v>
      </c>
      <c r="G2207" s="2">
        <v>3.3380000000000001</v>
      </c>
      <c r="H2207" s="1">
        <v>43.968000000000004</v>
      </c>
      <c r="I2207" s="4">
        <v>0</v>
      </c>
      <c r="J2207" s="11">
        <f t="shared" si="136"/>
        <v>4</v>
      </c>
      <c r="K2207" s="11">
        <f t="shared" si="137"/>
        <v>3</v>
      </c>
      <c r="L2207" s="12">
        <f t="shared" si="139"/>
        <v>3.9911887953340419</v>
      </c>
      <c r="M2207" s="13" cm="1">
        <f t="array" ref="M2207">BaseInfo!$C$10*(1-E2207)*INDEX(BaseInfo!$E$21:$AB$21,K2207)*INDEX(BaseInfo!$E$25:$P$25,J2207)/L2207/MIN(H2207,130)/BaseInfo!$C$6*1000000/3600-IF(I2207&lt;0.1,BaseInfo!$C$15/MIN(H2207,130)*3600,0)</f>
        <v>-0.55726652517140174</v>
      </c>
    </row>
    <row r="2208" spans="1:13" x14ac:dyDescent="0.25">
      <c r="A2208" s="1">
        <v>4</v>
      </c>
      <c r="B2208" s="1">
        <v>2</v>
      </c>
      <c r="C2208" s="1">
        <v>23</v>
      </c>
      <c r="D2208" s="5">
        <f>DATE(BaseInfo!$C$8,A2208,B2208)+TIME(C2208-1,0,0) + TIME(BaseInfo!$C$12,BaseInfo!$C$13,0)</f>
        <v>44654.145833333328</v>
      </c>
      <c r="E2208" s="2">
        <f t="shared" si="138"/>
        <v>0</v>
      </c>
      <c r="F2208" s="2">
        <v>1.8540000000000001</v>
      </c>
      <c r="G2208" s="2">
        <v>3.2320000000000002</v>
      </c>
      <c r="H2208" s="1">
        <v>40.511000000000003</v>
      </c>
      <c r="I2208" s="4">
        <v>0</v>
      </c>
      <c r="J2208" s="11">
        <f t="shared" si="136"/>
        <v>4</v>
      </c>
      <c r="K2208" s="11">
        <f t="shared" si="137"/>
        <v>4</v>
      </c>
      <c r="L2208" s="12">
        <f t="shared" si="139"/>
        <v>3.7260085882885461</v>
      </c>
      <c r="M2208" s="13" cm="1">
        <f t="array" ref="M2208">BaseInfo!$C$10*(1-E2208)*INDEX(BaseInfo!$E$21:$AB$21,K2208)*INDEX(BaseInfo!$E$25:$P$25,J2208)/L2208/MIN(H2208,130)/BaseInfo!$C$6*1000000/3600-IF(I2208&lt;0.1,BaseInfo!$C$15/MIN(H2208,130)*3600,0)</f>
        <v>-1.5415037519463937E-2</v>
      </c>
    </row>
    <row r="2209" spans="1:13" x14ac:dyDescent="0.25">
      <c r="A2209" s="1">
        <v>4</v>
      </c>
      <c r="B2209" s="1">
        <v>2</v>
      </c>
      <c r="C2209" s="1">
        <v>24</v>
      </c>
      <c r="D2209" s="5">
        <f>DATE(BaseInfo!$C$8,A2209,B2209)+TIME(C2209-1,0,0) + TIME(BaseInfo!$C$12,BaseInfo!$C$13,0)</f>
        <v>44654.1875</v>
      </c>
      <c r="E2209" s="2">
        <f t="shared" si="138"/>
        <v>0</v>
      </c>
      <c r="F2209" s="2">
        <v>1.899</v>
      </c>
      <c r="G2209" s="2">
        <v>2.976</v>
      </c>
      <c r="H2209" s="1">
        <v>38.265000000000001</v>
      </c>
      <c r="I2209" s="4">
        <v>0</v>
      </c>
      <c r="J2209" s="11">
        <f t="shared" si="136"/>
        <v>4</v>
      </c>
      <c r="K2209" s="11">
        <f t="shared" si="137"/>
        <v>5</v>
      </c>
      <c r="L2209" s="12">
        <f t="shared" si="139"/>
        <v>3.5302658540115646</v>
      </c>
      <c r="M2209" s="13" cm="1">
        <f t="array" ref="M2209">BaseInfo!$C$10*(1-E2209)*INDEX(BaseInfo!$E$21:$AB$21,K2209)*INDEX(BaseInfo!$E$25:$P$25,J2209)/L2209/MIN(H2209,130)/BaseInfo!$C$6*1000000/3600-IF(I2209&lt;0.1,BaseInfo!$C$15/MIN(H2209,130)*3600,0)</f>
        <v>20.329425672130434</v>
      </c>
    </row>
    <row r="2210" spans="1:13" x14ac:dyDescent="0.25">
      <c r="A2210" s="1">
        <v>4</v>
      </c>
      <c r="B2210" s="1">
        <v>3</v>
      </c>
      <c r="C2210" s="1">
        <v>1</v>
      </c>
      <c r="D2210" s="5">
        <f>DATE(BaseInfo!$C$8,A2210,B2210)+TIME(C2210-1,0,0) + TIME(BaseInfo!$C$12,BaseInfo!$C$13,0)</f>
        <v>44654.229166666664</v>
      </c>
      <c r="E2210" s="2">
        <f t="shared" si="138"/>
        <v>0</v>
      </c>
      <c r="F2210" s="2">
        <v>1.5820000000000001</v>
      </c>
      <c r="G2210" s="2">
        <v>2.8530000000000002</v>
      </c>
      <c r="H2210" s="1">
        <v>37.189</v>
      </c>
      <c r="I2210" s="4">
        <v>0</v>
      </c>
      <c r="J2210" s="11">
        <f t="shared" si="136"/>
        <v>4</v>
      </c>
      <c r="K2210" s="11">
        <f t="shared" si="137"/>
        <v>6</v>
      </c>
      <c r="L2210" s="12">
        <f t="shared" si="139"/>
        <v>3.2622588799787184</v>
      </c>
      <c r="M2210" s="13" cm="1">
        <f t="array" ref="M2210">BaseInfo!$C$10*(1-E2210)*INDEX(BaseInfo!$E$21:$AB$21,K2210)*INDEX(BaseInfo!$E$25:$P$25,J2210)/L2210/MIN(H2210,130)/BaseInfo!$C$6*1000000/3600-IF(I2210&lt;0.1,BaseInfo!$C$15/MIN(H2210,130)*3600,0)</f>
        <v>45.505782877922115</v>
      </c>
    </row>
    <row r="2211" spans="1:13" x14ac:dyDescent="0.25">
      <c r="A2211" s="1">
        <v>4</v>
      </c>
      <c r="B2211" s="1">
        <v>3</v>
      </c>
      <c r="C2211" s="1">
        <v>2</v>
      </c>
      <c r="D2211" s="5">
        <f>DATE(BaseInfo!$C$8,A2211,B2211)+TIME(C2211-1,0,0) + TIME(BaseInfo!$C$12,BaseInfo!$C$13,0)</f>
        <v>44654.270833333328</v>
      </c>
      <c r="E2211" s="2">
        <f t="shared" si="138"/>
        <v>0</v>
      </c>
      <c r="F2211" s="2">
        <v>1.3839999999999999</v>
      </c>
      <c r="G2211" s="2">
        <v>2.7930000000000001</v>
      </c>
      <c r="H2211" s="1">
        <v>48.417000000000002</v>
      </c>
      <c r="I2211" s="4">
        <v>0</v>
      </c>
      <c r="J2211" s="11">
        <f t="shared" si="136"/>
        <v>4</v>
      </c>
      <c r="K2211" s="11">
        <f t="shared" si="137"/>
        <v>7</v>
      </c>
      <c r="L2211" s="12">
        <f t="shared" si="139"/>
        <v>3.1170988113949809</v>
      </c>
      <c r="M2211" s="13" cm="1">
        <f t="array" ref="M2211">BaseInfo!$C$10*(1-E2211)*INDEX(BaseInfo!$E$21:$AB$21,K2211)*INDEX(BaseInfo!$E$25:$P$25,J2211)/L2211/MIN(H2211,130)/BaseInfo!$C$6*1000000/3600-IF(I2211&lt;0.1,BaseInfo!$C$15/MIN(H2211,130)*3600,0)</f>
        <v>54.671793315530302</v>
      </c>
    </row>
    <row r="2212" spans="1:13" x14ac:dyDescent="0.25">
      <c r="A2212" s="1">
        <v>4</v>
      </c>
      <c r="B2212" s="1">
        <v>3</v>
      </c>
      <c r="C2212" s="1">
        <v>3</v>
      </c>
      <c r="D2212" s="5">
        <f>DATE(BaseInfo!$C$8,A2212,B2212)+TIME(C2212-1,0,0) + TIME(BaseInfo!$C$12,BaseInfo!$C$13,0)</f>
        <v>44654.3125</v>
      </c>
      <c r="E2212" s="2">
        <f t="shared" si="138"/>
        <v>0</v>
      </c>
      <c r="F2212" s="2">
        <v>0.97099999999999997</v>
      </c>
      <c r="G2212" s="2">
        <v>2.4089999999999998</v>
      </c>
      <c r="H2212" s="1">
        <v>114.42100000000001</v>
      </c>
      <c r="I2212" s="4">
        <v>0</v>
      </c>
      <c r="J2212" s="11">
        <f t="shared" si="136"/>
        <v>4</v>
      </c>
      <c r="K2212" s="11">
        <f t="shared" si="137"/>
        <v>8</v>
      </c>
      <c r="L2212" s="12">
        <f t="shared" si="139"/>
        <v>2.5973297826806667</v>
      </c>
      <c r="M2212" s="13" cm="1">
        <f t="array" ref="M2212">BaseInfo!$C$10*(1-E2212)*INDEX(BaseInfo!$E$21:$AB$21,K2212)*INDEX(BaseInfo!$E$25:$P$25,J2212)/L2212/MIN(H2212,130)/BaseInfo!$C$6*1000000/3600-IF(I2212&lt;0.1,BaseInfo!$C$15/MIN(H2212,130)*3600,0)</f>
        <v>41.910437775417982</v>
      </c>
    </row>
    <row r="2213" spans="1:13" x14ac:dyDescent="0.25">
      <c r="A2213" s="1">
        <v>4</v>
      </c>
      <c r="B2213" s="1">
        <v>3</v>
      </c>
      <c r="C2213" s="1">
        <v>4</v>
      </c>
      <c r="D2213" s="5">
        <f>DATE(BaseInfo!$C$8,A2213,B2213)+TIME(C2213-1,0,0) + TIME(BaseInfo!$C$12,BaseInfo!$C$13,0)</f>
        <v>44654.354166666664</v>
      </c>
      <c r="E2213" s="2">
        <f t="shared" si="138"/>
        <v>0</v>
      </c>
      <c r="F2213" s="2">
        <v>0.72599999999999998</v>
      </c>
      <c r="G2213" s="2">
        <v>2.387</v>
      </c>
      <c r="H2213" s="1">
        <v>204.00299999999999</v>
      </c>
      <c r="I2213" s="4">
        <v>0</v>
      </c>
      <c r="J2213" s="11">
        <f t="shared" si="136"/>
        <v>4</v>
      </c>
      <c r="K2213" s="11">
        <f t="shared" si="137"/>
        <v>9</v>
      </c>
      <c r="L2213" s="12">
        <f t="shared" si="139"/>
        <v>2.4949639275949465</v>
      </c>
      <c r="M2213" s="13" cm="1">
        <f t="array" ref="M2213">BaseInfo!$C$10*(1-E2213)*INDEX(BaseInfo!$E$21:$AB$21,K2213)*INDEX(BaseInfo!$E$25:$P$25,J2213)/L2213/MIN(H2213,130)/BaseInfo!$C$6*1000000/3600-IF(I2213&lt;0.1,BaseInfo!$C$15/MIN(H2213,130)*3600,0)</f>
        <v>50.900333924793841</v>
      </c>
    </row>
    <row r="2214" spans="1:13" x14ac:dyDescent="0.25">
      <c r="A2214" s="1">
        <v>4</v>
      </c>
      <c r="B2214" s="1">
        <v>3</v>
      </c>
      <c r="C2214" s="1">
        <v>5</v>
      </c>
      <c r="D2214" s="5">
        <f>DATE(BaseInfo!$C$8,A2214,B2214)+TIME(C2214-1,0,0) + TIME(BaseInfo!$C$12,BaseInfo!$C$13,0)</f>
        <v>44654.395833333328</v>
      </c>
      <c r="E2214" s="2">
        <f t="shared" si="138"/>
        <v>0</v>
      </c>
      <c r="F2214" s="2">
        <v>0.35899999999999999</v>
      </c>
      <c r="G2214" s="2">
        <v>2.2160000000000002</v>
      </c>
      <c r="H2214" s="1">
        <v>351.44600000000003</v>
      </c>
      <c r="I2214" s="4">
        <v>0</v>
      </c>
      <c r="J2214" s="11">
        <f t="shared" si="136"/>
        <v>4</v>
      </c>
      <c r="K2214" s="11">
        <f t="shared" si="137"/>
        <v>10</v>
      </c>
      <c r="L2214" s="12">
        <f t="shared" si="139"/>
        <v>2.2448913114001758</v>
      </c>
      <c r="M2214" s="13" cm="1">
        <f t="array" ref="M2214">BaseInfo!$C$10*(1-E2214)*INDEX(BaseInfo!$E$21:$AB$21,K2214)*INDEX(BaseInfo!$E$25:$P$25,J2214)/L2214/MIN(H2214,130)/BaseInfo!$C$6*1000000/3600-IF(I2214&lt;0.1,BaseInfo!$C$15/MIN(H2214,130)*3600,0)</f>
        <v>66.055565014173382</v>
      </c>
    </row>
    <row r="2215" spans="1:13" x14ac:dyDescent="0.25">
      <c r="A2215" s="1">
        <v>4</v>
      </c>
      <c r="B2215" s="1">
        <v>3</v>
      </c>
      <c r="C2215" s="1">
        <v>6</v>
      </c>
      <c r="D2215" s="5">
        <f>DATE(BaseInfo!$C$8,A2215,B2215)+TIME(C2215-1,0,0) + TIME(BaseInfo!$C$12,BaseInfo!$C$13,0)</f>
        <v>44654.4375</v>
      </c>
      <c r="E2215" s="2">
        <f t="shared" si="138"/>
        <v>0</v>
      </c>
      <c r="F2215" s="2">
        <v>0.35699999999999998</v>
      </c>
      <c r="G2215" s="2">
        <v>2.1829999999999998</v>
      </c>
      <c r="H2215" s="1">
        <v>691.34</v>
      </c>
      <c r="I2215" s="4">
        <v>0</v>
      </c>
      <c r="J2215" s="11">
        <f t="shared" si="136"/>
        <v>4</v>
      </c>
      <c r="K2215" s="11">
        <f t="shared" si="137"/>
        <v>11</v>
      </c>
      <c r="L2215" s="12">
        <f t="shared" si="139"/>
        <v>2.2119986437608863</v>
      </c>
      <c r="M2215" s="13" cm="1">
        <f t="array" ref="M2215">BaseInfo!$C$10*(1-E2215)*INDEX(BaseInfo!$E$21:$AB$21,K2215)*INDEX(BaseInfo!$E$25:$P$25,J2215)/L2215/MIN(H2215,130)/BaseInfo!$C$6*1000000/3600-IF(I2215&lt;0.1,BaseInfo!$C$15/MIN(H2215,130)*3600,0)</f>
        <v>53.109351796394741</v>
      </c>
    </row>
    <row r="2216" spans="1:13" x14ac:dyDescent="0.25">
      <c r="A2216" s="1">
        <v>4</v>
      </c>
      <c r="B2216" s="1">
        <v>3</v>
      </c>
      <c r="C2216" s="1">
        <v>7</v>
      </c>
      <c r="D2216" s="5">
        <f>DATE(BaseInfo!$C$8,A2216,B2216)+TIME(C2216-1,0,0) + TIME(BaseInfo!$C$12,BaseInfo!$C$13,0)</f>
        <v>44654.479166666664</v>
      </c>
      <c r="E2216" s="2">
        <f t="shared" si="138"/>
        <v>0</v>
      </c>
      <c r="F2216" s="2">
        <v>0.45900000000000002</v>
      </c>
      <c r="G2216" s="2">
        <v>2.5870000000000002</v>
      </c>
      <c r="H2216" s="1">
        <v>1120.3879999999999</v>
      </c>
      <c r="I2216" s="4">
        <v>0</v>
      </c>
      <c r="J2216" s="11">
        <f t="shared" si="136"/>
        <v>4</v>
      </c>
      <c r="K2216" s="11">
        <f t="shared" si="137"/>
        <v>12</v>
      </c>
      <c r="L2216" s="12">
        <f t="shared" si="139"/>
        <v>2.6274036614117748</v>
      </c>
      <c r="M2216" s="13" cm="1">
        <f t="array" ref="M2216">BaseInfo!$C$10*(1-E2216)*INDEX(BaseInfo!$E$21:$AB$21,K2216)*INDEX(BaseInfo!$E$25:$P$25,J2216)/L2216/MIN(H2216,130)/BaseInfo!$C$6*1000000/3600-IF(I2216&lt;0.1,BaseInfo!$C$15/MIN(H2216,130)*3600,0)</f>
        <v>36.434029933145453</v>
      </c>
    </row>
    <row r="2217" spans="1:13" x14ac:dyDescent="0.25">
      <c r="A2217" s="1">
        <v>4</v>
      </c>
      <c r="B2217" s="1">
        <v>3</v>
      </c>
      <c r="C2217" s="1">
        <v>8</v>
      </c>
      <c r="D2217" s="5">
        <f>DATE(BaseInfo!$C$8,A2217,B2217)+TIME(C2217-1,0,0) + TIME(BaseInfo!$C$12,BaseInfo!$C$13,0)</f>
        <v>44654.520833333328</v>
      </c>
      <c r="E2217" s="2">
        <f t="shared" si="138"/>
        <v>0</v>
      </c>
      <c r="F2217" s="2">
        <v>-0.183</v>
      </c>
      <c r="G2217" s="2">
        <v>3.2989999999999999</v>
      </c>
      <c r="H2217" s="1">
        <v>1544.518</v>
      </c>
      <c r="I2217" s="4">
        <v>0</v>
      </c>
      <c r="J2217" s="11">
        <f t="shared" si="136"/>
        <v>4</v>
      </c>
      <c r="K2217" s="11">
        <f t="shared" si="137"/>
        <v>13</v>
      </c>
      <c r="L2217" s="12">
        <f t="shared" si="139"/>
        <v>3.3040717304562257</v>
      </c>
      <c r="M2217" s="13" cm="1">
        <f t="array" ref="M2217">BaseInfo!$C$10*(1-E2217)*INDEX(BaseInfo!$E$21:$AB$21,K2217)*INDEX(BaseInfo!$E$25:$P$25,J2217)/L2217/MIN(H2217,130)/BaseInfo!$C$6*1000000/3600-IF(I2217&lt;0.1,BaseInfo!$C$15/MIN(H2217,130)*3600,0)</f>
        <v>28.405271212444131</v>
      </c>
    </row>
    <row r="2218" spans="1:13" x14ac:dyDescent="0.25">
      <c r="A2218" s="1">
        <v>4</v>
      </c>
      <c r="B2218" s="1">
        <v>3</v>
      </c>
      <c r="C2218" s="1">
        <v>9</v>
      </c>
      <c r="D2218" s="5">
        <f>DATE(BaseInfo!$C$8,A2218,B2218)+TIME(C2218-1,0,0) + TIME(BaseInfo!$C$12,BaseInfo!$C$13,0)</f>
        <v>44654.5625</v>
      </c>
      <c r="E2218" s="2">
        <f t="shared" si="138"/>
        <v>0</v>
      </c>
      <c r="F2218" s="2">
        <v>-0.80700000000000005</v>
      </c>
      <c r="G2218" s="2">
        <v>3.5979999999999999</v>
      </c>
      <c r="H2218" s="1">
        <v>1860.6369999999999</v>
      </c>
      <c r="I2218" s="4">
        <v>0</v>
      </c>
      <c r="J2218" s="11">
        <f t="shared" si="136"/>
        <v>4</v>
      </c>
      <c r="K2218" s="11">
        <f t="shared" si="137"/>
        <v>14</v>
      </c>
      <c r="L2218" s="12">
        <f t="shared" si="139"/>
        <v>3.6873910831372361</v>
      </c>
      <c r="M2218" s="13" cm="1">
        <f t="array" ref="M2218">BaseInfo!$C$10*(1-E2218)*INDEX(BaseInfo!$E$21:$AB$21,K2218)*INDEX(BaseInfo!$E$25:$P$25,J2218)/L2218/MIN(H2218,130)/BaseInfo!$C$6*1000000/3600-IF(I2218&lt;0.1,BaseInfo!$C$15/MIN(H2218,130)*3600,0)</f>
        <v>25.164554496927856</v>
      </c>
    </row>
    <row r="2219" spans="1:13" x14ac:dyDescent="0.25">
      <c r="A2219" s="1">
        <v>4</v>
      </c>
      <c r="B2219" s="1">
        <v>3</v>
      </c>
      <c r="C2219" s="1">
        <v>10</v>
      </c>
      <c r="D2219" s="5">
        <f>DATE(BaseInfo!$C$8,A2219,B2219)+TIME(C2219-1,0,0) + TIME(BaseInfo!$C$12,BaseInfo!$C$13,0)</f>
        <v>44654.604166666664</v>
      </c>
      <c r="E2219" s="2">
        <f t="shared" si="138"/>
        <v>0</v>
      </c>
      <c r="F2219" s="2">
        <v>-1.1180000000000001</v>
      </c>
      <c r="G2219" s="2">
        <v>3.5409999999999999</v>
      </c>
      <c r="H2219" s="1">
        <v>2069.4789999999998</v>
      </c>
      <c r="I2219" s="4">
        <v>0</v>
      </c>
      <c r="J2219" s="11">
        <f t="shared" si="136"/>
        <v>4</v>
      </c>
      <c r="K2219" s="11">
        <f t="shared" si="137"/>
        <v>15</v>
      </c>
      <c r="L2219" s="12">
        <f t="shared" si="139"/>
        <v>3.7133010920204139</v>
      </c>
      <c r="M2219" s="13" cm="1">
        <f t="array" ref="M2219">BaseInfo!$C$10*(1-E2219)*INDEX(BaseInfo!$E$21:$AB$21,K2219)*INDEX(BaseInfo!$E$25:$P$25,J2219)/L2219/MIN(H2219,130)/BaseInfo!$C$6*1000000/3600-IF(I2219&lt;0.1,BaseInfo!$C$15/MIN(H2219,130)*3600,0)</f>
        <v>24.969643121186675</v>
      </c>
    </row>
    <row r="2220" spans="1:13" x14ac:dyDescent="0.25">
      <c r="A2220" s="1">
        <v>4</v>
      </c>
      <c r="B2220" s="1">
        <v>3</v>
      </c>
      <c r="C2220" s="1">
        <v>11</v>
      </c>
      <c r="D2220" s="5">
        <f>DATE(BaseInfo!$C$8,A2220,B2220)+TIME(C2220-1,0,0) + TIME(BaseInfo!$C$12,BaseInfo!$C$13,0)</f>
        <v>44654.645833333328</v>
      </c>
      <c r="E2220" s="2">
        <f t="shared" si="138"/>
        <v>0</v>
      </c>
      <c r="F2220" s="2">
        <v>-1.169</v>
      </c>
      <c r="G2220" s="2">
        <v>3.3359999999999999</v>
      </c>
      <c r="H2220" s="1">
        <v>2029.9369999999999</v>
      </c>
      <c r="I2220" s="4">
        <v>0</v>
      </c>
      <c r="J2220" s="11">
        <f t="shared" si="136"/>
        <v>4</v>
      </c>
      <c r="K2220" s="11">
        <f t="shared" si="137"/>
        <v>16</v>
      </c>
      <c r="L2220" s="12">
        <f t="shared" si="139"/>
        <v>3.5348913703252607</v>
      </c>
      <c r="M2220" s="13" cm="1">
        <f t="array" ref="M2220">BaseInfo!$C$10*(1-E2220)*INDEX(BaseInfo!$E$21:$AB$21,K2220)*INDEX(BaseInfo!$E$25:$P$25,J2220)/L2220/MIN(H2220,130)/BaseInfo!$C$6*1000000/3600-IF(I2220&lt;0.1,BaseInfo!$C$15/MIN(H2220,130)*3600,0)</f>
        <v>32.197430409687179</v>
      </c>
    </row>
    <row r="2221" spans="1:13" x14ac:dyDescent="0.25">
      <c r="A2221" s="1">
        <v>4</v>
      </c>
      <c r="B2221" s="1">
        <v>3</v>
      </c>
      <c r="C2221" s="1">
        <v>12</v>
      </c>
      <c r="D2221" s="5">
        <f>DATE(BaseInfo!$C$8,A2221,B2221)+TIME(C2221-1,0,0) + TIME(BaseInfo!$C$12,BaseInfo!$C$13,0)</f>
        <v>44654.6875</v>
      </c>
      <c r="E2221" s="2">
        <f t="shared" si="138"/>
        <v>0</v>
      </c>
      <c r="F2221" s="2">
        <v>-0.90800000000000003</v>
      </c>
      <c r="G2221" s="2">
        <v>2.8260000000000001</v>
      </c>
      <c r="H2221" s="1">
        <v>1602.7070000000001</v>
      </c>
      <c r="I2221" s="4">
        <v>0</v>
      </c>
      <c r="J2221" s="11">
        <f t="shared" si="136"/>
        <v>4</v>
      </c>
      <c r="K2221" s="11">
        <f t="shared" si="137"/>
        <v>17</v>
      </c>
      <c r="L2221" s="12">
        <f t="shared" si="139"/>
        <v>2.9682890694809361</v>
      </c>
      <c r="M2221" s="13" cm="1">
        <f t="array" ref="M2221">BaseInfo!$C$10*(1-E2221)*INDEX(BaseInfo!$E$21:$AB$21,K2221)*INDEX(BaseInfo!$E$25:$P$25,J2221)/L2221/MIN(H2221,130)/BaseInfo!$C$6*1000000/3600-IF(I2221&lt;0.1,BaseInfo!$C$15/MIN(H2221,130)*3600,0)</f>
        <v>49.282366109126336</v>
      </c>
    </row>
    <row r="2222" spans="1:13" x14ac:dyDescent="0.25">
      <c r="A2222" s="1">
        <v>4</v>
      </c>
      <c r="B2222" s="1">
        <v>3</v>
      </c>
      <c r="C2222" s="1">
        <v>13</v>
      </c>
      <c r="D2222" s="5">
        <f>DATE(BaseInfo!$C$8,A2222,B2222)+TIME(C2222-1,0,0) + TIME(BaseInfo!$C$12,BaseInfo!$C$13,0)</f>
        <v>44654.729166666664</v>
      </c>
      <c r="E2222" s="2">
        <f t="shared" si="138"/>
        <v>0</v>
      </c>
      <c r="F2222" s="2">
        <v>-0.28100000000000003</v>
      </c>
      <c r="G2222" s="2">
        <v>1.748</v>
      </c>
      <c r="H2222" s="1">
        <v>79.281999999999996</v>
      </c>
      <c r="I2222" s="4">
        <v>0</v>
      </c>
      <c r="J2222" s="11">
        <f t="shared" si="136"/>
        <v>4</v>
      </c>
      <c r="K2222" s="11">
        <f t="shared" si="137"/>
        <v>18</v>
      </c>
      <c r="L2222" s="12">
        <f t="shared" si="139"/>
        <v>1.7704420351991195</v>
      </c>
      <c r="M2222" s="13" cm="1">
        <f t="array" ref="M2222">BaseInfo!$C$10*(1-E2222)*INDEX(BaseInfo!$E$21:$AB$21,K2222)*INDEX(BaseInfo!$E$25:$P$25,J2222)/L2222/MIN(H2222,130)/BaseInfo!$C$6*1000000/3600-IF(I2222&lt;0.1,BaseInfo!$C$15/MIN(H2222,130)*3600,0)</f>
        <v>138.55518054909524</v>
      </c>
    </row>
    <row r="2223" spans="1:13" x14ac:dyDescent="0.25">
      <c r="A2223" s="1">
        <v>4</v>
      </c>
      <c r="B2223" s="1">
        <v>3</v>
      </c>
      <c r="C2223" s="1">
        <v>14</v>
      </c>
      <c r="D2223" s="5">
        <f>DATE(BaseInfo!$C$8,A2223,B2223)+TIME(C2223-1,0,0) + TIME(BaseInfo!$C$12,BaseInfo!$C$13,0)</f>
        <v>44654.770833333328</v>
      </c>
      <c r="E2223" s="2">
        <f t="shared" si="138"/>
        <v>0</v>
      </c>
      <c r="F2223" s="2">
        <v>0.94399999999999995</v>
      </c>
      <c r="G2223" s="2">
        <v>1.9339999999999999</v>
      </c>
      <c r="H2223" s="1">
        <v>38.335999999999999</v>
      </c>
      <c r="I2223" s="4">
        <v>0</v>
      </c>
      <c r="J2223" s="11">
        <f t="shared" si="136"/>
        <v>4</v>
      </c>
      <c r="K2223" s="11">
        <f t="shared" si="137"/>
        <v>19</v>
      </c>
      <c r="L2223" s="12">
        <f t="shared" si="139"/>
        <v>2.1520901468107696</v>
      </c>
      <c r="M2223" s="13" cm="1">
        <f t="array" ref="M2223">BaseInfo!$C$10*(1-E2223)*INDEX(BaseInfo!$E$21:$AB$21,K2223)*INDEX(BaseInfo!$E$25:$P$25,J2223)/L2223/MIN(H2223,130)/BaseInfo!$C$6*1000000/3600-IF(I2223&lt;0.1,BaseInfo!$C$15/MIN(H2223,130)*3600,0)</f>
        <v>234.06303096808657</v>
      </c>
    </row>
    <row r="2224" spans="1:13" x14ac:dyDescent="0.25">
      <c r="A2224" s="1">
        <v>4</v>
      </c>
      <c r="B2224" s="1">
        <v>3</v>
      </c>
      <c r="C2224" s="1">
        <v>15</v>
      </c>
      <c r="D2224" s="5">
        <f>DATE(BaseInfo!$C$8,A2224,B2224)+TIME(C2224-1,0,0) + TIME(BaseInfo!$C$12,BaseInfo!$C$13,0)</f>
        <v>44654.8125</v>
      </c>
      <c r="E2224" s="2">
        <f t="shared" si="138"/>
        <v>0</v>
      </c>
      <c r="F2224" s="2">
        <v>3.0089999999999999</v>
      </c>
      <c r="G2224" s="2">
        <v>1.111</v>
      </c>
      <c r="H2224" s="1">
        <v>38.186</v>
      </c>
      <c r="I2224" s="4">
        <v>0</v>
      </c>
      <c r="J2224" s="11">
        <f t="shared" si="136"/>
        <v>4</v>
      </c>
      <c r="K2224" s="11">
        <f t="shared" si="137"/>
        <v>20</v>
      </c>
      <c r="L2224" s="12">
        <f t="shared" si="139"/>
        <v>3.2075538966633124</v>
      </c>
      <c r="M2224" s="13" cm="1">
        <f t="array" ref="M2224">BaseInfo!$C$10*(1-E2224)*INDEX(BaseInfo!$E$21:$AB$21,K2224)*INDEX(BaseInfo!$E$25:$P$25,J2224)/L2224/MIN(H2224,130)/BaseInfo!$C$6*1000000/3600-IF(I2224&lt;0.1,BaseInfo!$C$15/MIN(H2224,130)*3600,0)</f>
        <v>132.69323551258015</v>
      </c>
    </row>
    <row r="2225" spans="1:13" x14ac:dyDescent="0.25">
      <c r="A2225" s="1">
        <v>4</v>
      </c>
      <c r="B2225" s="1">
        <v>3</v>
      </c>
      <c r="C2225" s="1">
        <v>16</v>
      </c>
      <c r="D2225" s="5">
        <f>DATE(BaseInfo!$C$8,A2225,B2225)+TIME(C2225-1,0,0) + TIME(BaseInfo!$C$12,BaseInfo!$C$13,0)</f>
        <v>44654.854166666664</v>
      </c>
      <c r="E2225" s="2">
        <f t="shared" si="138"/>
        <v>0</v>
      </c>
      <c r="F2225" s="2">
        <v>3.9729999999999999</v>
      </c>
      <c r="G2225" s="2">
        <v>1.444</v>
      </c>
      <c r="H2225" s="1">
        <v>42.567999999999998</v>
      </c>
      <c r="I2225" s="4">
        <v>0</v>
      </c>
      <c r="J2225" s="11">
        <f t="shared" si="136"/>
        <v>4</v>
      </c>
      <c r="K2225" s="11">
        <f t="shared" si="137"/>
        <v>21</v>
      </c>
      <c r="L2225" s="12">
        <f t="shared" si="139"/>
        <v>4.2272763098714039</v>
      </c>
      <c r="M2225" s="13" cm="1">
        <f t="array" ref="M2225">BaseInfo!$C$10*(1-E2225)*INDEX(BaseInfo!$E$21:$AB$21,K2225)*INDEX(BaseInfo!$E$25:$P$25,J2225)/L2225/MIN(H2225,130)/BaseInfo!$C$6*1000000/3600-IF(I2225&lt;0.1,BaseInfo!$C$15/MIN(H2225,130)*3600,0)</f>
        <v>65.955882798738273</v>
      </c>
    </row>
    <row r="2226" spans="1:13" x14ac:dyDescent="0.25">
      <c r="A2226" s="1">
        <v>4</v>
      </c>
      <c r="B2226" s="1">
        <v>3</v>
      </c>
      <c r="C2226" s="1">
        <v>17</v>
      </c>
      <c r="D2226" s="5">
        <f>DATE(BaseInfo!$C$8,A2226,B2226)+TIME(C2226-1,0,0) + TIME(BaseInfo!$C$12,BaseInfo!$C$13,0)</f>
        <v>44654.895833333328</v>
      </c>
      <c r="E2226" s="2">
        <f t="shared" si="138"/>
        <v>0</v>
      </c>
      <c r="F2226" s="2">
        <v>3.7160000000000002</v>
      </c>
      <c r="G2226" s="2">
        <v>2.0609999999999999</v>
      </c>
      <c r="H2226" s="1">
        <v>43.009</v>
      </c>
      <c r="I2226" s="4">
        <v>0</v>
      </c>
      <c r="J2226" s="11">
        <f t="shared" si="136"/>
        <v>4</v>
      </c>
      <c r="K2226" s="11">
        <f t="shared" si="137"/>
        <v>22</v>
      </c>
      <c r="L2226" s="12">
        <f t="shared" si="139"/>
        <v>4.2492795860004318</v>
      </c>
      <c r="M2226" s="13" cm="1">
        <f t="array" ref="M2226">BaseInfo!$C$10*(1-E2226)*INDEX(BaseInfo!$E$21:$AB$21,K2226)*INDEX(BaseInfo!$E$25:$P$25,J2226)/L2226/MIN(H2226,130)/BaseInfo!$C$6*1000000/3600-IF(I2226&lt;0.1,BaseInfo!$C$15/MIN(H2226,130)*3600,0)</f>
        <v>42.917655136041304</v>
      </c>
    </row>
    <row r="2227" spans="1:13" x14ac:dyDescent="0.25">
      <c r="A2227" s="1">
        <v>4</v>
      </c>
      <c r="B2227" s="1">
        <v>3</v>
      </c>
      <c r="C2227" s="1">
        <v>18</v>
      </c>
      <c r="D2227" s="5">
        <f>DATE(BaseInfo!$C$8,A2227,B2227)+TIME(C2227-1,0,0) + TIME(BaseInfo!$C$12,BaseInfo!$C$13,0)</f>
        <v>44654.9375</v>
      </c>
      <c r="E2227" s="2">
        <f t="shared" si="138"/>
        <v>0</v>
      </c>
      <c r="F2227" s="2">
        <v>3.2320000000000002</v>
      </c>
      <c r="G2227" s="2">
        <v>2.2210000000000001</v>
      </c>
      <c r="H2227" s="1">
        <v>40.845999999999997</v>
      </c>
      <c r="I2227" s="4">
        <v>0</v>
      </c>
      <c r="J2227" s="11">
        <f t="shared" si="136"/>
        <v>4</v>
      </c>
      <c r="K2227" s="11">
        <f t="shared" si="137"/>
        <v>23</v>
      </c>
      <c r="L2227" s="12">
        <f t="shared" si="139"/>
        <v>3.9215641012228781</v>
      </c>
      <c r="M2227" s="13" cm="1">
        <f t="array" ref="M2227">BaseInfo!$C$10*(1-E2227)*INDEX(BaseInfo!$E$21:$AB$21,K2227)*INDEX(BaseInfo!$E$25:$P$25,J2227)/L2227/MIN(H2227,130)/BaseInfo!$C$6*1000000/3600-IF(I2227&lt;0.1,BaseInfo!$C$15/MIN(H2227,130)*3600,0)</f>
        <v>16.265091708044608</v>
      </c>
    </row>
    <row r="2228" spans="1:13" x14ac:dyDescent="0.25">
      <c r="A2228" s="1">
        <v>4</v>
      </c>
      <c r="B2228" s="1">
        <v>3</v>
      </c>
      <c r="C2228" s="1">
        <v>19</v>
      </c>
      <c r="D2228" s="5">
        <f>DATE(BaseInfo!$C$8,A2228,B2228)+TIME(C2228-1,0,0) + TIME(BaseInfo!$C$12,BaseInfo!$C$13,0)</f>
        <v>44654.979166666664</v>
      </c>
      <c r="E2228" s="2">
        <f t="shared" si="138"/>
        <v>0</v>
      </c>
      <c r="F2228" s="2">
        <v>2.9350000000000001</v>
      </c>
      <c r="G2228" s="2">
        <v>2.4460000000000002</v>
      </c>
      <c r="H2228" s="1">
        <v>38.826000000000001</v>
      </c>
      <c r="I2228" s="4">
        <v>0</v>
      </c>
      <c r="J2228" s="11">
        <f t="shared" si="136"/>
        <v>4</v>
      </c>
      <c r="K2228" s="11">
        <f t="shared" si="137"/>
        <v>24</v>
      </c>
      <c r="L2228" s="12">
        <f t="shared" si="139"/>
        <v>3.8206204993430064</v>
      </c>
      <c r="M2228" s="13" cm="1">
        <f t="array" ref="M2228">BaseInfo!$C$10*(1-E2228)*INDEX(BaseInfo!$E$21:$AB$21,K2228)*INDEX(BaseInfo!$E$25:$P$25,J2228)/L2228/MIN(H2228,130)/BaseInfo!$C$6*1000000/3600-IF(I2228&lt;0.1,BaseInfo!$C$15/MIN(H2228,130)*3600,0)</f>
        <v>-0.24529624447443155</v>
      </c>
    </row>
    <row r="2229" spans="1:13" x14ac:dyDescent="0.25">
      <c r="A2229" s="1">
        <v>4</v>
      </c>
      <c r="B2229" s="1">
        <v>3</v>
      </c>
      <c r="C2229" s="1">
        <v>20</v>
      </c>
      <c r="D2229" s="5">
        <f>DATE(BaseInfo!$C$8,A2229,B2229)+TIME(C2229-1,0,0) + TIME(BaseInfo!$C$12,BaseInfo!$C$13,0)</f>
        <v>44655.020833333328</v>
      </c>
      <c r="E2229" s="2">
        <f t="shared" si="138"/>
        <v>0</v>
      </c>
      <c r="F2229" s="2">
        <v>3.3450000000000002</v>
      </c>
      <c r="G2229" s="2">
        <v>2.73</v>
      </c>
      <c r="H2229" s="1">
        <v>59.302</v>
      </c>
      <c r="I2229" s="4">
        <v>0</v>
      </c>
      <c r="J2229" s="11">
        <f t="shared" si="136"/>
        <v>4</v>
      </c>
      <c r="K2229" s="11">
        <f t="shared" si="137"/>
        <v>1</v>
      </c>
      <c r="L2229" s="12">
        <f t="shared" si="139"/>
        <v>4.3176295579866508</v>
      </c>
      <c r="M2229" s="13" cm="1">
        <f t="array" ref="M2229">BaseInfo!$C$10*(1-E2229)*INDEX(BaseInfo!$E$21:$AB$21,K2229)*INDEX(BaseInfo!$E$25:$P$25,J2229)/L2229/MIN(H2229,130)/BaseInfo!$C$6*1000000/3600-IF(I2229&lt;0.1,BaseInfo!$C$15/MIN(H2229,130)*3600,0)</f>
        <v>-0.84091134508109366</v>
      </c>
    </row>
    <row r="2230" spans="1:13" x14ac:dyDescent="0.25">
      <c r="A2230" s="1">
        <v>4</v>
      </c>
      <c r="B2230" s="1">
        <v>3</v>
      </c>
      <c r="C2230" s="1">
        <v>21</v>
      </c>
      <c r="D2230" s="5">
        <f>DATE(BaseInfo!$C$8,A2230,B2230)+TIME(C2230-1,0,0) + TIME(BaseInfo!$C$12,BaseInfo!$C$13,0)</f>
        <v>44655.0625</v>
      </c>
      <c r="E2230" s="2">
        <f t="shared" si="138"/>
        <v>0</v>
      </c>
      <c r="F2230" s="2">
        <v>3.4340000000000002</v>
      </c>
      <c r="G2230" s="2">
        <v>2.6509999999999998</v>
      </c>
      <c r="H2230" s="1">
        <v>60.904000000000003</v>
      </c>
      <c r="I2230" s="4">
        <v>0</v>
      </c>
      <c r="J2230" s="11">
        <f t="shared" si="136"/>
        <v>4</v>
      </c>
      <c r="K2230" s="11">
        <f t="shared" si="137"/>
        <v>2</v>
      </c>
      <c r="L2230" s="12">
        <f t="shared" si="139"/>
        <v>4.3382204877115225</v>
      </c>
      <c r="M2230" s="13" cm="1">
        <f t="array" ref="M2230">BaseInfo!$C$10*(1-E2230)*INDEX(BaseInfo!$E$21:$AB$21,K2230)*INDEX(BaseInfo!$E$25:$P$25,J2230)/L2230/MIN(H2230,130)/BaseInfo!$C$6*1000000/3600-IF(I2230&lt;0.1,BaseInfo!$C$15/MIN(H2230,130)*3600,0)</f>
        <v>-0.84296165142136559</v>
      </c>
    </row>
    <row r="2231" spans="1:13" x14ac:dyDescent="0.25">
      <c r="A2231" s="1">
        <v>4</v>
      </c>
      <c r="B2231" s="1">
        <v>3</v>
      </c>
      <c r="C2231" s="1">
        <v>22</v>
      </c>
      <c r="D2231" s="5">
        <f>DATE(BaseInfo!$C$8,A2231,B2231)+TIME(C2231-1,0,0) + TIME(BaseInfo!$C$12,BaseInfo!$C$13,0)</f>
        <v>44655.104166666664</v>
      </c>
      <c r="E2231" s="2">
        <f t="shared" si="138"/>
        <v>0</v>
      </c>
      <c r="F2231" s="2">
        <v>3.5190000000000001</v>
      </c>
      <c r="G2231" s="2">
        <v>2.5190000000000001</v>
      </c>
      <c r="H2231" s="1">
        <v>62.957000000000001</v>
      </c>
      <c r="I2231" s="4">
        <v>0</v>
      </c>
      <c r="J2231" s="11">
        <f t="shared" si="136"/>
        <v>4</v>
      </c>
      <c r="K2231" s="11">
        <f t="shared" si="137"/>
        <v>3</v>
      </c>
      <c r="L2231" s="12">
        <f t="shared" si="139"/>
        <v>4.327669349661547</v>
      </c>
      <c r="M2231" s="13" cm="1">
        <f t="array" ref="M2231">BaseInfo!$C$10*(1-E2231)*INDEX(BaseInfo!$E$21:$AB$21,K2231)*INDEX(BaseInfo!$E$25:$P$25,J2231)/L2231/MIN(H2231,130)/BaseInfo!$C$6*1000000/3600-IF(I2231&lt;0.1,BaseInfo!$C$15/MIN(H2231,130)*3600,0)</f>
        <v>-0.80351990585213606</v>
      </c>
    </row>
    <row r="2232" spans="1:13" x14ac:dyDescent="0.25">
      <c r="A2232" s="1">
        <v>4</v>
      </c>
      <c r="B2232" s="1">
        <v>3</v>
      </c>
      <c r="C2232" s="1">
        <v>23</v>
      </c>
      <c r="D2232" s="5">
        <f>DATE(BaseInfo!$C$8,A2232,B2232)+TIME(C2232-1,0,0) + TIME(BaseInfo!$C$12,BaseInfo!$C$13,0)</f>
        <v>44655.145833333328</v>
      </c>
      <c r="E2232" s="2">
        <f t="shared" si="138"/>
        <v>0</v>
      </c>
      <c r="F2232" s="2">
        <v>3.1619999999999999</v>
      </c>
      <c r="G2232" s="2">
        <v>2.7549999999999999</v>
      </c>
      <c r="H2232" s="1">
        <v>61.286999999999999</v>
      </c>
      <c r="I2232" s="4">
        <v>0</v>
      </c>
      <c r="J2232" s="11">
        <f t="shared" si="136"/>
        <v>4</v>
      </c>
      <c r="K2232" s="11">
        <f t="shared" si="137"/>
        <v>4</v>
      </c>
      <c r="L2232" s="12">
        <f t="shared" si="139"/>
        <v>4.1938370259226811</v>
      </c>
      <c r="M2232" s="13" cm="1">
        <f t="array" ref="M2232">BaseInfo!$C$10*(1-E2232)*INDEX(BaseInfo!$E$21:$AB$21,K2232)*INDEX(BaseInfo!$E$25:$P$25,J2232)/L2232/MIN(H2232,130)/BaseInfo!$C$6*1000000/3600-IF(I2232&lt;0.1,BaseInfo!$C$15/MIN(H2232,130)*3600,0)</f>
        <v>-0.66430605296553402</v>
      </c>
    </row>
    <row r="2233" spans="1:13" x14ac:dyDescent="0.25">
      <c r="A2233" s="1">
        <v>4</v>
      </c>
      <c r="B2233" s="1">
        <v>3</v>
      </c>
      <c r="C2233" s="1">
        <v>24</v>
      </c>
      <c r="D2233" s="5">
        <f>DATE(BaseInfo!$C$8,A2233,B2233)+TIME(C2233-1,0,0) + TIME(BaseInfo!$C$12,BaseInfo!$C$13,0)</f>
        <v>44655.1875</v>
      </c>
      <c r="E2233" s="2">
        <f t="shared" si="138"/>
        <v>0</v>
      </c>
      <c r="F2233" s="2">
        <v>2.7890000000000001</v>
      </c>
      <c r="G2233" s="2">
        <v>2.7010000000000001</v>
      </c>
      <c r="H2233" s="1">
        <v>49.822000000000003</v>
      </c>
      <c r="I2233" s="4">
        <v>0</v>
      </c>
      <c r="J2233" s="11">
        <f t="shared" si="136"/>
        <v>4</v>
      </c>
      <c r="K2233" s="11">
        <f t="shared" si="137"/>
        <v>5</v>
      </c>
      <c r="L2233" s="12">
        <f t="shared" si="139"/>
        <v>3.8825149066037081</v>
      </c>
      <c r="M2233" s="13" cm="1">
        <f t="array" ref="M2233">BaseInfo!$C$10*(1-E2233)*INDEX(BaseInfo!$E$21:$AB$21,K2233)*INDEX(BaseInfo!$E$25:$P$25,J2233)/L2233/MIN(H2233,130)/BaseInfo!$C$6*1000000/3600-IF(I2233&lt;0.1,BaseInfo!$C$15/MIN(H2233,130)*3600,0)</f>
        <v>13.541541638513392</v>
      </c>
    </row>
    <row r="2234" spans="1:13" x14ac:dyDescent="0.25">
      <c r="A2234" s="1">
        <v>4</v>
      </c>
      <c r="B2234" s="1">
        <v>4</v>
      </c>
      <c r="C2234" s="1">
        <v>1</v>
      </c>
      <c r="D2234" s="5">
        <f>DATE(BaseInfo!$C$8,A2234,B2234)+TIME(C2234-1,0,0) + TIME(BaseInfo!$C$12,BaseInfo!$C$13,0)</f>
        <v>44655.229166666664</v>
      </c>
      <c r="E2234" s="2">
        <f t="shared" si="138"/>
        <v>0</v>
      </c>
      <c r="F2234" s="2">
        <v>2.5979999999999999</v>
      </c>
      <c r="G2234" s="2">
        <v>2.5659999999999998</v>
      </c>
      <c r="H2234" s="1">
        <v>43.542000000000002</v>
      </c>
      <c r="I2234" s="4">
        <v>0</v>
      </c>
      <c r="J2234" s="11">
        <f t="shared" si="136"/>
        <v>4</v>
      </c>
      <c r="K2234" s="11">
        <f t="shared" si="137"/>
        <v>6</v>
      </c>
      <c r="L2234" s="12">
        <f t="shared" si="139"/>
        <v>3.6515695255602072</v>
      </c>
      <c r="M2234" s="13" cm="1">
        <f t="array" ref="M2234">BaseInfo!$C$10*(1-E2234)*INDEX(BaseInfo!$E$21:$AB$21,K2234)*INDEX(BaseInfo!$E$25:$P$25,J2234)/L2234/MIN(H2234,130)/BaseInfo!$C$6*1000000/3600-IF(I2234&lt;0.1,BaseInfo!$C$15/MIN(H2234,130)*3600,0)</f>
        <v>33.841069580607638</v>
      </c>
    </row>
    <row r="2235" spans="1:13" x14ac:dyDescent="0.25">
      <c r="A2235" s="1">
        <v>4</v>
      </c>
      <c r="B2235" s="1">
        <v>4</v>
      </c>
      <c r="C2235" s="1">
        <v>2</v>
      </c>
      <c r="D2235" s="5">
        <f>DATE(BaseInfo!$C$8,A2235,B2235)+TIME(C2235-1,0,0) + TIME(BaseInfo!$C$12,BaseInfo!$C$13,0)</f>
        <v>44655.270833333328</v>
      </c>
      <c r="E2235" s="2">
        <f t="shared" si="138"/>
        <v>0</v>
      </c>
      <c r="F2235" s="2">
        <v>2.593</v>
      </c>
      <c r="G2235" s="2">
        <v>3.0449999999999999</v>
      </c>
      <c r="H2235" s="1">
        <v>72.281000000000006</v>
      </c>
      <c r="I2235" s="4">
        <v>0</v>
      </c>
      <c r="J2235" s="11">
        <f t="shared" si="136"/>
        <v>4</v>
      </c>
      <c r="K2235" s="11">
        <f t="shared" si="137"/>
        <v>7</v>
      </c>
      <c r="L2235" s="12">
        <f t="shared" si="139"/>
        <v>3.9994592134437377</v>
      </c>
      <c r="M2235" s="13" cm="1">
        <f t="array" ref="M2235">BaseInfo!$C$10*(1-E2235)*INDEX(BaseInfo!$E$21:$AB$21,K2235)*INDEX(BaseInfo!$E$25:$P$25,J2235)/L2235/MIN(H2235,130)/BaseInfo!$C$6*1000000/3600-IF(I2235&lt;0.1,BaseInfo!$C$15/MIN(H2235,130)*3600,0)</f>
        <v>27.443316218205741</v>
      </c>
    </row>
    <row r="2236" spans="1:13" x14ac:dyDescent="0.25">
      <c r="A2236" s="1">
        <v>4</v>
      </c>
      <c r="B2236" s="1">
        <v>4</v>
      </c>
      <c r="C2236" s="1">
        <v>3</v>
      </c>
      <c r="D2236" s="5">
        <f>DATE(BaseInfo!$C$8,A2236,B2236)+TIME(C2236-1,0,0) + TIME(BaseInfo!$C$12,BaseInfo!$C$13,0)</f>
        <v>44655.3125</v>
      </c>
      <c r="E2236" s="2">
        <f t="shared" si="138"/>
        <v>0</v>
      </c>
      <c r="F2236" s="2">
        <v>2.1669999999999998</v>
      </c>
      <c r="G2236" s="2">
        <v>2.9929999999999999</v>
      </c>
      <c r="H2236" s="1">
        <v>194.529</v>
      </c>
      <c r="I2236" s="4">
        <v>0</v>
      </c>
      <c r="J2236" s="11">
        <f t="shared" si="136"/>
        <v>4</v>
      </c>
      <c r="K2236" s="11">
        <f t="shared" si="137"/>
        <v>8</v>
      </c>
      <c r="L2236" s="12">
        <f t="shared" si="139"/>
        <v>3.6951235432661784</v>
      </c>
      <c r="M2236" s="13" cm="1">
        <f t="array" ref="M2236">BaseInfo!$C$10*(1-E2236)*INDEX(BaseInfo!$E$21:$AB$21,K2236)*INDEX(BaseInfo!$E$25:$P$25,J2236)/L2236/MIN(H2236,130)/BaseInfo!$C$6*1000000/3600-IF(I2236&lt;0.1,BaseInfo!$C$15/MIN(H2236,130)*3600,0)</f>
        <v>25.106099920702761</v>
      </c>
    </row>
    <row r="2237" spans="1:13" x14ac:dyDescent="0.25">
      <c r="A2237" s="1">
        <v>4</v>
      </c>
      <c r="B2237" s="1">
        <v>4</v>
      </c>
      <c r="C2237" s="1">
        <v>4</v>
      </c>
      <c r="D2237" s="5">
        <f>DATE(BaseInfo!$C$8,A2237,B2237)+TIME(C2237-1,0,0) + TIME(BaseInfo!$C$12,BaseInfo!$C$13,0)</f>
        <v>44655.354166666664</v>
      </c>
      <c r="E2237" s="2">
        <f t="shared" si="138"/>
        <v>0</v>
      </c>
      <c r="F2237" s="2">
        <v>1.0049999999999999</v>
      </c>
      <c r="G2237" s="2">
        <v>2.5299999999999998</v>
      </c>
      <c r="H2237" s="1">
        <v>303.89999999999998</v>
      </c>
      <c r="I2237" s="4">
        <v>0</v>
      </c>
      <c r="J2237" s="11">
        <f t="shared" si="136"/>
        <v>4</v>
      </c>
      <c r="K2237" s="11">
        <f t="shared" si="137"/>
        <v>9</v>
      </c>
      <c r="L2237" s="12">
        <f t="shared" si="139"/>
        <v>2.722301416081621</v>
      </c>
      <c r="M2237" s="13" cm="1">
        <f t="array" ref="M2237">BaseInfo!$C$10*(1-E2237)*INDEX(BaseInfo!$E$21:$AB$21,K2237)*INDEX(BaseInfo!$E$25:$P$25,J2237)/L2237/MIN(H2237,130)/BaseInfo!$C$6*1000000/3600-IF(I2237&lt;0.1,BaseInfo!$C$15/MIN(H2237,130)*3600,0)</f>
        <v>46.418426089887568</v>
      </c>
    </row>
    <row r="2238" spans="1:13" x14ac:dyDescent="0.25">
      <c r="A2238" s="1">
        <v>4</v>
      </c>
      <c r="B2238" s="1">
        <v>4</v>
      </c>
      <c r="C2238" s="1">
        <v>5</v>
      </c>
      <c r="D2238" s="5">
        <f>DATE(BaseInfo!$C$8,A2238,B2238)+TIME(C2238-1,0,0) + TIME(BaseInfo!$C$12,BaseInfo!$C$13,0)</f>
        <v>44655.395833333328</v>
      </c>
      <c r="E2238" s="2">
        <f t="shared" si="138"/>
        <v>0</v>
      </c>
      <c r="F2238" s="2">
        <v>0.46899999999999997</v>
      </c>
      <c r="G2238" s="2">
        <v>1.851</v>
      </c>
      <c r="H2238" s="1">
        <v>401.81</v>
      </c>
      <c r="I2238" s="4">
        <v>0</v>
      </c>
      <c r="J2238" s="11">
        <f t="shared" si="136"/>
        <v>4</v>
      </c>
      <c r="K2238" s="11">
        <f t="shared" si="137"/>
        <v>10</v>
      </c>
      <c r="L2238" s="12">
        <f t="shared" si="139"/>
        <v>1.9094926027612675</v>
      </c>
      <c r="M2238" s="13" cm="1">
        <f t="array" ref="M2238">BaseInfo!$C$10*(1-E2238)*INDEX(BaseInfo!$E$21:$AB$21,K2238)*INDEX(BaseInfo!$E$25:$P$25,J2238)/L2238/MIN(H2238,130)/BaseInfo!$C$6*1000000/3600-IF(I2238&lt;0.1,BaseInfo!$C$15/MIN(H2238,130)*3600,0)</f>
        <v>78.144508220713959</v>
      </c>
    </row>
    <row r="2239" spans="1:13" x14ac:dyDescent="0.25">
      <c r="A2239" s="1">
        <v>4</v>
      </c>
      <c r="B2239" s="1">
        <v>4</v>
      </c>
      <c r="C2239" s="1">
        <v>6</v>
      </c>
      <c r="D2239" s="5">
        <f>DATE(BaseInfo!$C$8,A2239,B2239)+TIME(C2239-1,0,0) + TIME(BaseInfo!$C$12,BaseInfo!$C$13,0)</f>
        <v>44655.4375</v>
      </c>
      <c r="E2239" s="2">
        <f t="shared" si="138"/>
        <v>0</v>
      </c>
      <c r="F2239" s="2">
        <v>-0.247</v>
      </c>
      <c r="G2239" s="2">
        <v>1.22</v>
      </c>
      <c r="H2239" s="1">
        <v>556.495</v>
      </c>
      <c r="I2239" s="4">
        <v>0</v>
      </c>
      <c r="J2239" s="11">
        <f t="shared" si="136"/>
        <v>4</v>
      </c>
      <c r="K2239" s="11">
        <f t="shared" si="137"/>
        <v>11</v>
      </c>
      <c r="L2239" s="12">
        <f t="shared" si="139"/>
        <v>1.2447525858579287</v>
      </c>
      <c r="M2239" s="13" cm="1">
        <f t="array" ref="M2239">BaseInfo!$C$10*(1-E2239)*INDEX(BaseInfo!$E$21:$AB$21,K2239)*INDEX(BaseInfo!$E$25:$P$25,J2239)/L2239/MIN(H2239,130)/BaseInfo!$C$6*1000000/3600-IF(I2239&lt;0.1,BaseInfo!$C$15/MIN(H2239,130)*3600,0)</f>
        <v>96.530300924653929</v>
      </c>
    </row>
    <row r="2240" spans="1:13" x14ac:dyDescent="0.25">
      <c r="A2240" s="1">
        <v>4</v>
      </c>
      <c r="B2240" s="1">
        <v>4</v>
      </c>
      <c r="C2240" s="1">
        <v>7</v>
      </c>
      <c r="D2240" s="5">
        <f>DATE(BaseInfo!$C$8,A2240,B2240)+TIME(C2240-1,0,0) + TIME(BaseInfo!$C$12,BaseInfo!$C$13,0)</f>
        <v>44655.479166666664</v>
      </c>
      <c r="E2240" s="2">
        <f t="shared" si="138"/>
        <v>0</v>
      </c>
      <c r="F2240" s="2">
        <v>-0.93300000000000005</v>
      </c>
      <c r="G2240" s="2">
        <v>0.435</v>
      </c>
      <c r="H2240" s="1">
        <v>1084.2370000000001</v>
      </c>
      <c r="I2240" s="4">
        <v>0</v>
      </c>
      <c r="J2240" s="11">
        <f t="shared" si="136"/>
        <v>4</v>
      </c>
      <c r="K2240" s="11">
        <f t="shared" si="137"/>
        <v>12</v>
      </c>
      <c r="L2240" s="12">
        <f t="shared" si="139"/>
        <v>1.0294241108503337</v>
      </c>
      <c r="M2240" s="13" cm="1">
        <f t="array" ref="M2240">BaseInfo!$C$10*(1-E2240)*INDEX(BaseInfo!$E$21:$AB$21,K2240)*INDEX(BaseInfo!$E$25:$P$25,J2240)/L2240/MIN(H2240,130)/BaseInfo!$C$6*1000000/3600-IF(I2240&lt;0.1,BaseInfo!$C$15/MIN(H2240,130)*3600,0)</f>
        <v>97.289423018876406</v>
      </c>
    </row>
    <row r="2241" spans="1:13" x14ac:dyDescent="0.25">
      <c r="A2241" s="1">
        <v>4</v>
      </c>
      <c r="B2241" s="1">
        <v>4</v>
      </c>
      <c r="C2241" s="1">
        <v>8</v>
      </c>
      <c r="D2241" s="5">
        <f>DATE(BaseInfo!$C$8,A2241,B2241)+TIME(C2241-1,0,0) + TIME(BaseInfo!$C$12,BaseInfo!$C$13,0)</f>
        <v>44655.520833333328</v>
      </c>
      <c r="E2241" s="2">
        <f t="shared" si="138"/>
        <v>0</v>
      </c>
      <c r="F2241" s="2">
        <v>-0.78300000000000003</v>
      </c>
      <c r="G2241" s="2">
        <v>0.86399999999999999</v>
      </c>
      <c r="H2241" s="1">
        <v>1792.9690000000001</v>
      </c>
      <c r="I2241" s="4">
        <v>0</v>
      </c>
      <c r="J2241" s="11">
        <f t="shared" si="136"/>
        <v>4</v>
      </c>
      <c r="K2241" s="11">
        <f t="shared" si="137"/>
        <v>13</v>
      </c>
      <c r="L2241" s="12">
        <f t="shared" si="139"/>
        <v>1.166012435611216</v>
      </c>
      <c r="M2241" s="13" cm="1">
        <f t="array" ref="M2241">BaseInfo!$C$10*(1-E2241)*INDEX(BaseInfo!$E$21:$AB$21,K2241)*INDEX(BaseInfo!$E$25:$P$25,J2241)/L2241/MIN(H2241,130)/BaseInfo!$C$6*1000000/3600-IF(I2241&lt;0.1,BaseInfo!$C$15/MIN(H2241,130)*3600,0)</f>
        <v>85.568412606510947</v>
      </c>
    </row>
    <row r="2242" spans="1:13" x14ac:dyDescent="0.25">
      <c r="A2242" s="1">
        <v>4</v>
      </c>
      <c r="B2242" s="1">
        <v>4</v>
      </c>
      <c r="C2242" s="1">
        <v>9</v>
      </c>
      <c r="D2242" s="5">
        <f>DATE(BaseInfo!$C$8,A2242,B2242)+TIME(C2242-1,0,0) + TIME(BaseInfo!$C$12,BaseInfo!$C$13,0)</f>
        <v>44655.5625</v>
      </c>
      <c r="E2242" s="2">
        <f t="shared" si="138"/>
        <v>0</v>
      </c>
      <c r="F2242" s="2">
        <v>-0.11600000000000001</v>
      </c>
      <c r="G2242" s="2">
        <v>1.8180000000000001</v>
      </c>
      <c r="H2242" s="1">
        <v>2371.623</v>
      </c>
      <c r="I2242" s="4">
        <v>0</v>
      </c>
      <c r="J2242" s="11">
        <f t="shared" ref="J2242:J2305" si="140">MONTH(D2242)</f>
        <v>4</v>
      </c>
      <c r="K2242" s="11">
        <f t="shared" ref="K2242:K2305" si="141">HOUR(D2242)+1</f>
        <v>14</v>
      </c>
      <c r="L2242" s="12">
        <f t="shared" si="139"/>
        <v>1.8216970110311979</v>
      </c>
      <c r="M2242" s="13" cm="1">
        <f t="array" ref="M2242">BaseInfo!$C$10*(1-E2242)*INDEX(BaseInfo!$E$21:$AB$21,K2242)*INDEX(BaseInfo!$E$25:$P$25,J2242)/L2242/MIN(H2242,130)/BaseInfo!$C$6*1000000/3600-IF(I2242&lt;0.1,BaseInfo!$C$15/MIN(H2242,130)*3600,0)</f>
        <v>53.772987879081889</v>
      </c>
    </row>
    <row r="2243" spans="1:13" x14ac:dyDescent="0.25">
      <c r="A2243" s="1">
        <v>4</v>
      </c>
      <c r="B2243" s="1">
        <v>4</v>
      </c>
      <c r="C2243" s="1">
        <v>10</v>
      </c>
      <c r="D2243" s="5">
        <f>DATE(BaseInfo!$C$8,A2243,B2243)+TIME(C2243-1,0,0) + TIME(BaseInfo!$C$12,BaseInfo!$C$13,0)</f>
        <v>44655.604166666664</v>
      </c>
      <c r="E2243" s="2">
        <f t="shared" ref="E2243:E2306" si="142">IF(AND(I2243&gt;0.1,I2243&lt;1),(I2243-0.1)/0.9*0.7,IF(AND(I2243&gt;=1,I2243&lt;4),(I2243-4)/3*0.25+0.7,IF(I2243&gt;=4,0.99,0)))</f>
        <v>0</v>
      </c>
      <c r="F2243" s="2">
        <v>0.20599999999999999</v>
      </c>
      <c r="G2243" s="2">
        <v>2.3719999999999999</v>
      </c>
      <c r="H2243" s="1">
        <v>2452.605</v>
      </c>
      <c r="I2243" s="4">
        <v>0</v>
      </c>
      <c r="J2243" s="11">
        <f t="shared" si="140"/>
        <v>4</v>
      </c>
      <c r="K2243" s="11">
        <f t="shared" si="141"/>
        <v>15</v>
      </c>
      <c r="L2243" s="12">
        <f t="shared" ref="L2243:L2306" si="143">SQRT(F2243*F2243+G2243*G2243)</f>
        <v>2.3809283903553253</v>
      </c>
      <c r="M2243" s="13" cm="1">
        <f t="array" ref="M2243">BaseInfo!$C$10*(1-E2243)*INDEX(BaseInfo!$E$21:$AB$21,K2243)*INDEX(BaseInfo!$E$25:$P$25,J2243)/L2243/MIN(H2243,130)/BaseInfo!$C$6*1000000/3600-IF(I2243&lt;0.1,BaseInfo!$C$15/MIN(H2243,130)*3600,0)</f>
        <v>40.49237723458311</v>
      </c>
    </row>
    <row r="2244" spans="1:13" x14ac:dyDescent="0.25">
      <c r="A2244" s="1">
        <v>4</v>
      </c>
      <c r="B2244" s="1">
        <v>4</v>
      </c>
      <c r="C2244" s="1">
        <v>11</v>
      </c>
      <c r="D2244" s="5">
        <f>DATE(BaseInfo!$C$8,A2244,B2244)+TIME(C2244-1,0,0) + TIME(BaseInfo!$C$12,BaseInfo!$C$13,0)</f>
        <v>44655.645833333328</v>
      </c>
      <c r="E2244" s="2">
        <f t="shared" si="142"/>
        <v>0</v>
      </c>
      <c r="F2244" s="2">
        <v>0.439</v>
      </c>
      <c r="G2244" s="2">
        <v>2.794</v>
      </c>
      <c r="H2244" s="1">
        <v>2370.3409999999999</v>
      </c>
      <c r="I2244" s="4">
        <v>0</v>
      </c>
      <c r="J2244" s="11">
        <f t="shared" si="140"/>
        <v>4</v>
      </c>
      <c r="K2244" s="11">
        <f t="shared" si="141"/>
        <v>16</v>
      </c>
      <c r="L2244" s="12">
        <f t="shared" si="143"/>
        <v>2.82827809806603</v>
      </c>
      <c r="M2244" s="13" cm="1">
        <f t="array" ref="M2244">BaseInfo!$C$10*(1-E2244)*INDEX(BaseInfo!$E$21:$AB$21,K2244)*INDEX(BaseInfo!$E$25:$P$25,J2244)/L2244/MIN(H2244,130)/BaseInfo!$C$6*1000000/3600-IF(I2244&lt;0.1,BaseInfo!$C$15/MIN(H2244,130)*3600,0)</f>
        <v>40.93345495144289</v>
      </c>
    </row>
    <row r="2245" spans="1:13" x14ac:dyDescent="0.25">
      <c r="A2245" s="1">
        <v>4</v>
      </c>
      <c r="B2245" s="1">
        <v>4</v>
      </c>
      <c r="C2245" s="1">
        <v>12</v>
      </c>
      <c r="D2245" s="5">
        <f>DATE(BaseInfo!$C$8,A2245,B2245)+TIME(C2245-1,0,0) + TIME(BaseInfo!$C$12,BaseInfo!$C$13,0)</f>
        <v>44655.6875</v>
      </c>
      <c r="E2245" s="2">
        <f t="shared" si="142"/>
        <v>0</v>
      </c>
      <c r="F2245" s="2">
        <v>1.389</v>
      </c>
      <c r="G2245" s="2">
        <v>2.9380000000000002</v>
      </c>
      <c r="H2245" s="1">
        <v>1261.338</v>
      </c>
      <c r="I2245" s="4">
        <v>0</v>
      </c>
      <c r="J2245" s="11">
        <f t="shared" si="140"/>
        <v>4</v>
      </c>
      <c r="K2245" s="11">
        <f t="shared" si="141"/>
        <v>17</v>
      </c>
      <c r="L2245" s="12">
        <f t="shared" si="143"/>
        <v>3.2497946088945375</v>
      </c>
      <c r="M2245" s="13" cm="1">
        <f t="array" ref="M2245">BaseInfo!$C$10*(1-E2245)*INDEX(BaseInfo!$E$21:$AB$21,K2245)*INDEX(BaseInfo!$E$25:$P$25,J2245)/L2245/MIN(H2245,130)/BaseInfo!$C$6*1000000/3600-IF(I2245&lt;0.1,BaseInfo!$C$15/MIN(H2245,130)*3600,0)</f>
        <v>44.773523360579347</v>
      </c>
    </row>
    <row r="2246" spans="1:13" x14ac:dyDescent="0.25">
      <c r="A2246" s="1">
        <v>4</v>
      </c>
      <c r="B2246" s="1">
        <v>4</v>
      </c>
      <c r="C2246" s="1">
        <v>13</v>
      </c>
      <c r="D2246" s="5">
        <f>DATE(BaseInfo!$C$8,A2246,B2246)+TIME(C2246-1,0,0) + TIME(BaseInfo!$C$12,BaseInfo!$C$13,0)</f>
        <v>44655.729166666664</v>
      </c>
      <c r="E2246" s="2">
        <f t="shared" si="142"/>
        <v>0</v>
      </c>
      <c r="F2246" s="2">
        <v>3.4529999999999998</v>
      </c>
      <c r="G2246" s="2">
        <v>1.2929999999999999</v>
      </c>
      <c r="H2246" s="1">
        <v>120.937</v>
      </c>
      <c r="I2246" s="4">
        <v>0</v>
      </c>
      <c r="J2246" s="11">
        <f t="shared" si="140"/>
        <v>4</v>
      </c>
      <c r="K2246" s="11">
        <f t="shared" si="141"/>
        <v>18</v>
      </c>
      <c r="L2246" s="12">
        <f t="shared" si="143"/>
        <v>3.687147678083968</v>
      </c>
      <c r="M2246" s="13" cm="1">
        <f t="array" ref="M2246">BaseInfo!$C$10*(1-E2246)*INDEX(BaseInfo!$E$21:$AB$21,K2246)*INDEX(BaseInfo!$E$25:$P$25,J2246)/L2246/MIN(H2246,130)/BaseInfo!$C$6*1000000/3600-IF(I2246&lt;0.1,BaseInfo!$C$15/MIN(H2246,130)*3600,0)</f>
        <v>42.066925039218425</v>
      </c>
    </row>
    <row r="2247" spans="1:13" x14ac:dyDescent="0.25">
      <c r="A2247" s="1">
        <v>4</v>
      </c>
      <c r="B2247" s="1">
        <v>4</v>
      </c>
      <c r="C2247" s="1">
        <v>14</v>
      </c>
      <c r="D2247" s="5">
        <f>DATE(BaseInfo!$C$8,A2247,B2247)+TIME(C2247-1,0,0) + TIME(BaseInfo!$C$12,BaseInfo!$C$13,0)</f>
        <v>44655.770833333328</v>
      </c>
      <c r="E2247" s="2">
        <f t="shared" si="142"/>
        <v>0</v>
      </c>
      <c r="F2247" s="2">
        <v>4.649</v>
      </c>
      <c r="G2247" s="2">
        <v>0.28299999999999997</v>
      </c>
      <c r="H2247" s="1">
        <v>97.173000000000002</v>
      </c>
      <c r="I2247" s="4">
        <v>0</v>
      </c>
      <c r="J2247" s="11">
        <f t="shared" si="140"/>
        <v>4</v>
      </c>
      <c r="K2247" s="11">
        <f t="shared" si="141"/>
        <v>19</v>
      </c>
      <c r="L2247" s="12">
        <f t="shared" si="143"/>
        <v>4.6576056080350989</v>
      </c>
      <c r="M2247" s="13" cm="1">
        <f t="array" ref="M2247">BaseInfo!$C$10*(1-E2247)*INDEX(BaseInfo!$E$21:$AB$21,K2247)*INDEX(BaseInfo!$E$25:$P$25,J2247)/L2247/MIN(H2247,130)/BaseInfo!$C$6*1000000/3600-IF(I2247&lt;0.1,BaseInfo!$C$15/MIN(H2247,130)*3600,0)</f>
        <v>40.674039226699392</v>
      </c>
    </row>
    <row r="2248" spans="1:13" x14ac:dyDescent="0.25">
      <c r="A2248" s="1">
        <v>4</v>
      </c>
      <c r="B2248" s="1">
        <v>4</v>
      </c>
      <c r="C2248" s="1">
        <v>15</v>
      </c>
      <c r="D2248" s="5">
        <f>DATE(BaseInfo!$C$8,A2248,B2248)+TIME(C2248-1,0,0) + TIME(BaseInfo!$C$12,BaseInfo!$C$13,0)</f>
        <v>44655.8125</v>
      </c>
      <c r="E2248" s="2">
        <f t="shared" si="142"/>
        <v>0</v>
      </c>
      <c r="F2248" s="2">
        <v>4.6050000000000004</v>
      </c>
      <c r="G2248" s="2">
        <v>-0.16400000000000001</v>
      </c>
      <c r="H2248" s="1">
        <v>97.07</v>
      </c>
      <c r="I2248" s="4">
        <v>0</v>
      </c>
      <c r="J2248" s="11">
        <f t="shared" si="140"/>
        <v>4</v>
      </c>
      <c r="K2248" s="11">
        <f t="shared" si="141"/>
        <v>20</v>
      </c>
      <c r="L2248" s="12">
        <f t="shared" si="143"/>
        <v>4.6079193786350041</v>
      </c>
      <c r="M2248" s="13" cm="1">
        <f t="array" ref="M2248">BaseInfo!$C$10*(1-E2248)*INDEX(BaseInfo!$E$21:$AB$21,K2248)*INDEX(BaseInfo!$E$25:$P$25,J2248)/L2248/MIN(H2248,130)/BaseInfo!$C$6*1000000/3600-IF(I2248&lt;0.1,BaseInfo!$C$15/MIN(H2248,130)*3600,0)</f>
        <v>35.208913249030665</v>
      </c>
    </row>
    <row r="2249" spans="1:13" x14ac:dyDescent="0.25">
      <c r="A2249" s="1">
        <v>4</v>
      </c>
      <c r="B2249" s="1">
        <v>4</v>
      </c>
      <c r="C2249" s="1">
        <v>16</v>
      </c>
      <c r="D2249" s="5">
        <f>DATE(BaseInfo!$C$8,A2249,B2249)+TIME(C2249-1,0,0) + TIME(BaseInfo!$C$12,BaseInfo!$C$13,0)</f>
        <v>44655.854166666664</v>
      </c>
      <c r="E2249" s="2">
        <f t="shared" si="142"/>
        <v>0</v>
      </c>
      <c r="F2249" s="2">
        <v>3.2240000000000002</v>
      </c>
      <c r="G2249" s="2">
        <v>2.16</v>
      </c>
      <c r="H2249" s="1">
        <v>75.424000000000007</v>
      </c>
      <c r="I2249" s="4">
        <v>0</v>
      </c>
      <c r="J2249" s="11">
        <f t="shared" si="140"/>
        <v>4</v>
      </c>
      <c r="K2249" s="11">
        <f t="shared" si="141"/>
        <v>21</v>
      </c>
      <c r="L2249" s="12">
        <f t="shared" si="143"/>
        <v>3.8806927216670997</v>
      </c>
      <c r="M2249" s="13" cm="1">
        <f t="array" ref="M2249">BaseInfo!$C$10*(1-E2249)*INDEX(BaseInfo!$E$21:$AB$21,K2249)*INDEX(BaseInfo!$E$25:$P$25,J2249)/L2249/MIN(H2249,130)/BaseInfo!$C$6*1000000/3600-IF(I2249&lt;0.1,BaseInfo!$C$15/MIN(H2249,130)*3600,0)</f>
        <v>40.975132440984297</v>
      </c>
    </row>
    <row r="2250" spans="1:13" x14ac:dyDescent="0.25">
      <c r="A2250" s="1">
        <v>4</v>
      </c>
      <c r="B2250" s="1">
        <v>4</v>
      </c>
      <c r="C2250" s="1">
        <v>17</v>
      </c>
      <c r="D2250" s="5">
        <f>DATE(BaseInfo!$C$8,A2250,B2250)+TIME(C2250-1,0,0) + TIME(BaseInfo!$C$12,BaseInfo!$C$13,0)</f>
        <v>44655.895833333328</v>
      </c>
      <c r="E2250" s="2">
        <f t="shared" si="142"/>
        <v>0</v>
      </c>
      <c r="F2250" s="2">
        <v>1.1180000000000001</v>
      </c>
      <c r="G2250" s="2">
        <v>2.665</v>
      </c>
      <c r="H2250" s="1">
        <v>64.275999999999996</v>
      </c>
      <c r="I2250" s="4">
        <v>0</v>
      </c>
      <c r="J2250" s="11">
        <f t="shared" si="140"/>
        <v>4</v>
      </c>
      <c r="K2250" s="11">
        <f t="shared" si="141"/>
        <v>22</v>
      </c>
      <c r="L2250" s="12">
        <f t="shared" si="143"/>
        <v>2.8900084774962167</v>
      </c>
      <c r="M2250" s="13" cm="1">
        <f t="array" ref="M2250">BaseInfo!$C$10*(1-E2250)*INDEX(BaseInfo!$E$21:$AB$21,K2250)*INDEX(BaseInfo!$E$25:$P$25,J2250)/L2250/MIN(H2250,130)/BaseInfo!$C$6*1000000/3600-IF(I2250&lt;0.1,BaseInfo!$C$15/MIN(H2250,130)*3600,0)</f>
        <v>44.858593483240483</v>
      </c>
    </row>
    <row r="2251" spans="1:13" x14ac:dyDescent="0.25">
      <c r="A2251" s="1">
        <v>4</v>
      </c>
      <c r="B2251" s="1">
        <v>4</v>
      </c>
      <c r="C2251" s="1">
        <v>18</v>
      </c>
      <c r="D2251" s="5">
        <f>DATE(BaseInfo!$C$8,A2251,B2251)+TIME(C2251-1,0,0) + TIME(BaseInfo!$C$12,BaseInfo!$C$13,0)</f>
        <v>44655.9375</v>
      </c>
      <c r="E2251" s="2">
        <f t="shared" si="142"/>
        <v>0</v>
      </c>
      <c r="F2251" s="2">
        <v>1.7470000000000001</v>
      </c>
      <c r="G2251" s="2">
        <v>1.5249999999999999</v>
      </c>
      <c r="H2251" s="1">
        <v>58.451000000000001</v>
      </c>
      <c r="I2251" s="4">
        <v>0</v>
      </c>
      <c r="J2251" s="11">
        <f t="shared" si="140"/>
        <v>4</v>
      </c>
      <c r="K2251" s="11">
        <f t="shared" si="141"/>
        <v>23</v>
      </c>
      <c r="L2251" s="12">
        <f t="shared" si="143"/>
        <v>2.3189726173458798</v>
      </c>
      <c r="M2251" s="13" cm="1">
        <f t="array" ref="M2251">BaseInfo!$C$10*(1-E2251)*INDEX(BaseInfo!$E$21:$AB$21,K2251)*INDEX(BaseInfo!$E$25:$P$25,J2251)/L2251/MIN(H2251,130)/BaseInfo!$C$6*1000000/3600-IF(I2251&lt;0.1,BaseInfo!$C$15/MIN(H2251,130)*3600,0)</f>
        <v>23.477434913057511</v>
      </c>
    </row>
    <row r="2252" spans="1:13" x14ac:dyDescent="0.25">
      <c r="A2252" s="1">
        <v>4</v>
      </c>
      <c r="B2252" s="1">
        <v>4</v>
      </c>
      <c r="C2252" s="1">
        <v>19</v>
      </c>
      <c r="D2252" s="5">
        <f>DATE(BaseInfo!$C$8,A2252,B2252)+TIME(C2252-1,0,0) + TIME(BaseInfo!$C$12,BaseInfo!$C$13,0)</f>
        <v>44655.979166666664</v>
      </c>
      <c r="E2252" s="2">
        <f t="shared" si="142"/>
        <v>0</v>
      </c>
      <c r="F2252" s="2">
        <v>2.3719999999999999</v>
      </c>
      <c r="G2252" s="2">
        <v>0.76</v>
      </c>
      <c r="H2252" s="1">
        <v>48.475000000000001</v>
      </c>
      <c r="I2252" s="4">
        <v>0</v>
      </c>
      <c r="J2252" s="11">
        <f t="shared" si="140"/>
        <v>4</v>
      </c>
      <c r="K2252" s="11">
        <f t="shared" si="141"/>
        <v>24</v>
      </c>
      <c r="L2252" s="12">
        <f t="shared" si="143"/>
        <v>2.4907797975734427</v>
      </c>
      <c r="M2252" s="13" cm="1">
        <f t="array" ref="M2252">BaseInfo!$C$10*(1-E2252)*INDEX(BaseInfo!$E$21:$AB$21,K2252)*INDEX(BaseInfo!$E$25:$P$25,J2252)/L2252/MIN(H2252,130)/BaseInfo!$C$6*1000000/3600-IF(I2252&lt;0.1,BaseInfo!$C$15/MIN(H2252,130)*3600,0)</f>
        <v>3.6636867197340903</v>
      </c>
    </row>
    <row r="2253" spans="1:13" x14ac:dyDescent="0.25">
      <c r="A2253" s="1">
        <v>4</v>
      </c>
      <c r="B2253" s="1">
        <v>4</v>
      </c>
      <c r="C2253" s="1">
        <v>20</v>
      </c>
      <c r="D2253" s="5">
        <f>DATE(BaseInfo!$C$8,A2253,B2253)+TIME(C2253-1,0,0) + TIME(BaseInfo!$C$12,BaseInfo!$C$13,0)</f>
        <v>44656.020833333328</v>
      </c>
      <c r="E2253" s="2">
        <f t="shared" si="142"/>
        <v>0</v>
      </c>
      <c r="F2253" s="2">
        <v>2.9380000000000002</v>
      </c>
      <c r="G2253" s="2">
        <v>1.0549999999999999</v>
      </c>
      <c r="H2253" s="1">
        <v>47.813000000000002</v>
      </c>
      <c r="I2253" s="4">
        <v>0</v>
      </c>
      <c r="J2253" s="11">
        <f t="shared" si="140"/>
        <v>4</v>
      </c>
      <c r="K2253" s="11">
        <f t="shared" si="141"/>
        <v>1</v>
      </c>
      <c r="L2253" s="12">
        <f t="shared" si="143"/>
        <v>3.1216772735181966</v>
      </c>
      <c r="M2253" s="13" cm="1">
        <f t="array" ref="M2253">BaseInfo!$C$10*(1-E2253)*INDEX(BaseInfo!$E$21:$AB$21,K2253)*INDEX(BaseInfo!$E$25:$P$25,J2253)/L2253/MIN(H2253,130)/BaseInfo!$C$6*1000000/3600-IF(I2253&lt;0.1,BaseInfo!$C$15/MIN(H2253,130)*3600,0)</f>
        <v>1.4420282690472588</v>
      </c>
    </row>
    <row r="2254" spans="1:13" x14ac:dyDescent="0.25">
      <c r="A2254" s="1">
        <v>4</v>
      </c>
      <c r="B2254" s="1">
        <v>4</v>
      </c>
      <c r="C2254" s="1">
        <v>21</v>
      </c>
      <c r="D2254" s="5">
        <f>DATE(BaseInfo!$C$8,A2254,B2254)+TIME(C2254-1,0,0) + TIME(BaseInfo!$C$12,BaseInfo!$C$13,0)</f>
        <v>44656.0625</v>
      </c>
      <c r="E2254" s="2">
        <f t="shared" si="142"/>
        <v>0</v>
      </c>
      <c r="F2254" s="2">
        <v>3.47</v>
      </c>
      <c r="G2254" s="2">
        <v>1.1739999999999999</v>
      </c>
      <c r="H2254" s="1">
        <v>55.676000000000002</v>
      </c>
      <c r="I2254" s="4">
        <v>0</v>
      </c>
      <c r="J2254" s="11">
        <f t="shared" si="140"/>
        <v>4</v>
      </c>
      <c r="K2254" s="11">
        <f t="shared" si="141"/>
        <v>2</v>
      </c>
      <c r="L2254" s="12">
        <f t="shared" si="143"/>
        <v>3.6632193491517815</v>
      </c>
      <c r="M2254" s="13" cm="1">
        <f t="array" ref="M2254">BaseInfo!$C$10*(1-E2254)*INDEX(BaseInfo!$E$21:$AB$21,K2254)*INDEX(BaseInfo!$E$25:$P$25,J2254)/L2254/MIN(H2254,130)/BaseInfo!$C$6*1000000/3600-IF(I2254&lt;0.1,BaseInfo!$C$15/MIN(H2254,130)*3600,0)</f>
        <v>9.9421306388852493E-2</v>
      </c>
    </row>
    <row r="2255" spans="1:13" x14ac:dyDescent="0.25">
      <c r="A2255" s="1">
        <v>4</v>
      </c>
      <c r="B2255" s="1">
        <v>4</v>
      </c>
      <c r="C2255" s="1">
        <v>22</v>
      </c>
      <c r="D2255" s="5">
        <f>DATE(BaseInfo!$C$8,A2255,B2255)+TIME(C2255-1,0,0) + TIME(BaseInfo!$C$12,BaseInfo!$C$13,0)</f>
        <v>44656.104166666664</v>
      </c>
      <c r="E2255" s="2">
        <f t="shared" si="142"/>
        <v>0</v>
      </c>
      <c r="F2255" s="2">
        <v>3.8940000000000001</v>
      </c>
      <c r="G2255" s="2">
        <v>1.409</v>
      </c>
      <c r="H2255" s="1">
        <v>82.093999999999994</v>
      </c>
      <c r="I2255" s="4">
        <v>0</v>
      </c>
      <c r="J2255" s="11">
        <f t="shared" si="140"/>
        <v>4</v>
      </c>
      <c r="K2255" s="11">
        <f t="shared" si="141"/>
        <v>3</v>
      </c>
      <c r="L2255" s="12">
        <f t="shared" si="143"/>
        <v>4.1410767923331244</v>
      </c>
      <c r="M2255" s="13" cm="1">
        <f t="array" ref="M2255">BaseInfo!$C$10*(1-E2255)*INDEX(BaseInfo!$E$21:$AB$21,K2255)*INDEX(BaseInfo!$E$25:$P$25,J2255)/L2255/MIN(H2255,130)/BaseInfo!$C$6*1000000/3600-IF(I2255&lt;0.1,BaseInfo!$C$15/MIN(H2255,130)*3600,0)</f>
        <v>-0.44638326864924682</v>
      </c>
    </row>
    <row r="2256" spans="1:13" x14ac:dyDescent="0.25">
      <c r="A2256" s="1">
        <v>4</v>
      </c>
      <c r="B2256" s="1">
        <v>4</v>
      </c>
      <c r="C2256" s="1">
        <v>23</v>
      </c>
      <c r="D2256" s="5">
        <f>DATE(BaseInfo!$C$8,A2256,B2256)+TIME(C2256-1,0,0) + TIME(BaseInfo!$C$12,BaseInfo!$C$13,0)</f>
        <v>44656.145833333328</v>
      </c>
      <c r="E2256" s="2">
        <f t="shared" si="142"/>
        <v>0</v>
      </c>
      <c r="F2256" s="2">
        <v>3.101</v>
      </c>
      <c r="G2256" s="2">
        <v>2.359</v>
      </c>
      <c r="H2256" s="1">
        <v>67.013999999999996</v>
      </c>
      <c r="I2256" s="4">
        <v>0</v>
      </c>
      <c r="J2256" s="11">
        <f t="shared" si="140"/>
        <v>4</v>
      </c>
      <c r="K2256" s="11">
        <f t="shared" si="141"/>
        <v>4</v>
      </c>
      <c r="L2256" s="12">
        <f t="shared" si="143"/>
        <v>3.8962908002355268</v>
      </c>
      <c r="M2256" s="13" cm="1">
        <f t="array" ref="M2256">BaseInfo!$C$10*(1-E2256)*INDEX(BaseInfo!$E$21:$AB$21,K2256)*INDEX(BaseInfo!$E$25:$P$25,J2256)/L2256/MIN(H2256,130)/BaseInfo!$C$6*1000000/3600-IF(I2256&lt;0.1,BaseInfo!$C$15/MIN(H2256,130)*3600,0)</f>
        <v>-0.24368800850958916</v>
      </c>
    </row>
    <row r="2257" spans="1:13" x14ac:dyDescent="0.25">
      <c r="A2257" s="1">
        <v>4</v>
      </c>
      <c r="B2257" s="1">
        <v>4</v>
      </c>
      <c r="C2257" s="1">
        <v>24</v>
      </c>
      <c r="D2257" s="5">
        <f>DATE(BaseInfo!$C$8,A2257,B2257)+TIME(C2257-1,0,0) + TIME(BaseInfo!$C$12,BaseInfo!$C$13,0)</f>
        <v>44656.1875</v>
      </c>
      <c r="E2257" s="2">
        <f t="shared" si="142"/>
        <v>0</v>
      </c>
      <c r="F2257" s="2">
        <v>2.8090000000000002</v>
      </c>
      <c r="G2257" s="2">
        <v>2.4710000000000001</v>
      </c>
      <c r="H2257" s="1">
        <v>49.127000000000002</v>
      </c>
      <c r="I2257" s="4">
        <v>0</v>
      </c>
      <c r="J2257" s="11">
        <f t="shared" si="140"/>
        <v>4</v>
      </c>
      <c r="K2257" s="11">
        <f t="shared" si="141"/>
        <v>5</v>
      </c>
      <c r="L2257" s="12">
        <f t="shared" si="143"/>
        <v>3.7411658610652379</v>
      </c>
      <c r="M2257" s="13" cm="1">
        <f t="array" ref="M2257">BaseInfo!$C$10*(1-E2257)*INDEX(BaseInfo!$E$21:$AB$21,K2257)*INDEX(BaseInfo!$E$25:$P$25,J2257)/L2257/MIN(H2257,130)/BaseInfo!$C$6*1000000/3600-IF(I2257&lt;0.1,BaseInfo!$C$15/MIN(H2257,130)*3600,0)</f>
        <v>14.528844667195315</v>
      </c>
    </row>
    <row r="2258" spans="1:13" x14ac:dyDescent="0.25">
      <c r="A2258" s="1">
        <v>4</v>
      </c>
      <c r="B2258" s="1">
        <v>5</v>
      </c>
      <c r="C2258" s="1">
        <v>1</v>
      </c>
      <c r="D2258" s="5">
        <f>DATE(BaseInfo!$C$8,A2258,B2258)+TIME(C2258-1,0,0) + TIME(BaseInfo!$C$12,BaseInfo!$C$13,0)</f>
        <v>44656.229166666664</v>
      </c>
      <c r="E2258" s="2">
        <f t="shared" si="142"/>
        <v>0</v>
      </c>
      <c r="F2258" s="2">
        <v>0.77200000000000002</v>
      </c>
      <c r="G2258" s="2">
        <v>3.06</v>
      </c>
      <c r="H2258" s="1">
        <v>39.427</v>
      </c>
      <c r="I2258" s="4">
        <v>0</v>
      </c>
      <c r="J2258" s="11">
        <f t="shared" si="140"/>
        <v>4</v>
      </c>
      <c r="K2258" s="11">
        <f t="shared" si="141"/>
        <v>6</v>
      </c>
      <c r="L2258" s="12">
        <f t="shared" si="143"/>
        <v>3.1558808596016421</v>
      </c>
      <c r="M2258" s="13" cm="1">
        <f t="array" ref="M2258">BaseInfo!$C$10*(1-E2258)*INDEX(BaseInfo!$E$21:$AB$21,K2258)*INDEX(BaseInfo!$E$25:$P$25,J2258)/L2258/MIN(H2258,130)/BaseInfo!$C$6*1000000/3600-IF(I2258&lt;0.1,BaseInfo!$C$15/MIN(H2258,130)*3600,0)</f>
        <v>44.67734575094606</v>
      </c>
    </row>
    <row r="2259" spans="1:13" x14ac:dyDescent="0.25">
      <c r="A2259" s="1">
        <v>4</v>
      </c>
      <c r="B2259" s="1">
        <v>5</v>
      </c>
      <c r="C2259" s="1">
        <v>2</v>
      </c>
      <c r="D2259" s="5">
        <f>DATE(BaseInfo!$C$8,A2259,B2259)+TIME(C2259-1,0,0) + TIME(BaseInfo!$C$12,BaseInfo!$C$13,0)</f>
        <v>44656.270833333328</v>
      </c>
      <c r="E2259" s="2">
        <f t="shared" si="142"/>
        <v>0</v>
      </c>
      <c r="F2259" s="2">
        <v>0.35099999999999998</v>
      </c>
      <c r="G2259" s="2">
        <v>2.9649999999999999</v>
      </c>
      <c r="H2259" s="1">
        <v>62.893000000000001</v>
      </c>
      <c r="I2259" s="4">
        <v>0</v>
      </c>
      <c r="J2259" s="11">
        <f t="shared" si="140"/>
        <v>4</v>
      </c>
      <c r="K2259" s="11">
        <f t="shared" si="141"/>
        <v>7</v>
      </c>
      <c r="L2259" s="12">
        <f t="shared" si="143"/>
        <v>2.9857036021681722</v>
      </c>
      <c r="M2259" s="13" cm="1">
        <f t="array" ref="M2259">BaseInfo!$C$10*(1-E2259)*INDEX(BaseInfo!$E$21:$AB$21,K2259)*INDEX(BaseInfo!$E$25:$P$25,J2259)/L2259/MIN(H2259,130)/BaseInfo!$C$6*1000000/3600-IF(I2259&lt;0.1,BaseInfo!$C$15/MIN(H2259,130)*3600,0)</f>
        <v>44.192176976294967</v>
      </c>
    </row>
    <row r="2260" spans="1:13" x14ac:dyDescent="0.25">
      <c r="A2260" s="1">
        <v>4</v>
      </c>
      <c r="B2260" s="1">
        <v>5</v>
      </c>
      <c r="C2260" s="1">
        <v>3</v>
      </c>
      <c r="D2260" s="5">
        <f>DATE(BaseInfo!$C$8,A2260,B2260)+TIME(C2260-1,0,0) + TIME(BaseInfo!$C$12,BaseInfo!$C$13,0)</f>
        <v>44656.3125</v>
      </c>
      <c r="E2260" s="2">
        <f t="shared" si="142"/>
        <v>0</v>
      </c>
      <c r="F2260" s="2">
        <v>0.52600000000000002</v>
      </c>
      <c r="G2260" s="2">
        <v>2.8420000000000001</v>
      </c>
      <c r="H2260" s="1">
        <v>180.46899999999999</v>
      </c>
      <c r="I2260" s="4">
        <v>0</v>
      </c>
      <c r="J2260" s="11">
        <f t="shared" si="140"/>
        <v>4</v>
      </c>
      <c r="K2260" s="11">
        <f t="shared" si="141"/>
        <v>8</v>
      </c>
      <c r="L2260" s="12">
        <f t="shared" si="143"/>
        <v>2.890266423705607</v>
      </c>
      <c r="M2260" s="13" cm="1">
        <f t="array" ref="M2260">BaseInfo!$C$10*(1-E2260)*INDEX(BaseInfo!$E$21:$AB$21,K2260)*INDEX(BaseInfo!$E$25:$P$25,J2260)/L2260/MIN(H2260,130)/BaseInfo!$C$6*1000000/3600-IF(I2260&lt;0.1,BaseInfo!$C$15/MIN(H2260,130)*3600,0)</f>
        <v>32.86858789824138</v>
      </c>
    </row>
    <row r="2261" spans="1:13" x14ac:dyDescent="0.25">
      <c r="A2261" s="1">
        <v>4</v>
      </c>
      <c r="B2261" s="1">
        <v>5</v>
      </c>
      <c r="C2261" s="1">
        <v>4</v>
      </c>
      <c r="D2261" s="5">
        <f>DATE(BaseInfo!$C$8,A2261,B2261)+TIME(C2261-1,0,0) + TIME(BaseInfo!$C$12,BaseInfo!$C$13,0)</f>
        <v>44656.354166666664</v>
      </c>
      <c r="E2261" s="2">
        <f t="shared" si="142"/>
        <v>0</v>
      </c>
      <c r="F2261" s="2">
        <v>0.83099999999999996</v>
      </c>
      <c r="G2261" s="2">
        <v>2.4900000000000002</v>
      </c>
      <c r="H2261" s="1">
        <v>266.52100000000002</v>
      </c>
      <c r="I2261" s="4">
        <v>0</v>
      </c>
      <c r="J2261" s="11">
        <f t="shared" si="140"/>
        <v>4</v>
      </c>
      <c r="K2261" s="11">
        <f t="shared" si="141"/>
        <v>9</v>
      </c>
      <c r="L2261" s="12">
        <f t="shared" si="143"/>
        <v>2.6250068571339011</v>
      </c>
      <c r="M2261" s="13" cm="1">
        <f t="array" ref="M2261">BaseInfo!$C$10*(1-E2261)*INDEX(BaseInfo!$E$21:$AB$21,K2261)*INDEX(BaseInfo!$E$25:$P$25,J2261)/L2261/MIN(H2261,130)/BaseInfo!$C$6*1000000/3600-IF(I2261&lt;0.1,BaseInfo!$C$15/MIN(H2261,130)*3600,0)</f>
        <v>48.241541853099307</v>
      </c>
    </row>
    <row r="2262" spans="1:13" x14ac:dyDescent="0.25">
      <c r="A2262" s="1">
        <v>4</v>
      </c>
      <c r="B2262" s="1">
        <v>5</v>
      </c>
      <c r="C2262" s="1">
        <v>5</v>
      </c>
      <c r="D2262" s="5">
        <f>DATE(BaseInfo!$C$8,A2262,B2262)+TIME(C2262-1,0,0) + TIME(BaseInfo!$C$12,BaseInfo!$C$13,0)</f>
        <v>44656.395833333328</v>
      </c>
      <c r="E2262" s="2">
        <f t="shared" si="142"/>
        <v>0</v>
      </c>
      <c r="F2262" s="2">
        <v>0.95399999999999996</v>
      </c>
      <c r="G2262" s="2">
        <v>2.6059999999999999</v>
      </c>
      <c r="H2262" s="1">
        <v>403.34399999999999</v>
      </c>
      <c r="I2262" s="4">
        <v>0</v>
      </c>
      <c r="J2262" s="11">
        <f t="shared" si="140"/>
        <v>4</v>
      </c>
      <c r="K2262" s="11">
        <f t="shared" si="141"/>
        <v>10</v>
      </c>
      <c r="L2262" s="12">
        <f t="shared" si="143"/>
        <v>2.7751309878994901</v>
      </c>
      <c r="M2262" s="13" cm="1">
        <f t="array" ref="M2262">BaseInfo!$C$10*(1-E2262)*INDEX(BaseInfo!$E$21:$AB$21,K2262)*INDEX(BaseInfo!$E$25:$P$25,J2262)/L2262/MIN(H2262,130)/BaseInfo!$C$6*1000000/3600-IF(I2262&lt;0.1,BaseInfo!$C$15/MIN(H2262,130)*3600,0)</f>
        <v>52.90532540009815</v>
      </c>
    </row>
    <row r="2263" spans="1:13" x14ac:dyDescent="0.25">
      <c r="A2263" s="1">
        <v>4</v>
      </c>
      <c r="B2263" s="1">
        <v>5</v>
      </c>
      <c r="C2263" s="1">
        <v>6</v>
      </c>
      <c r="D2263" s="5">
        <f>DATE(BaseInfo!$C$8,A2263,B2263)+TIME(C2263-1,0,0) + TIME(BaseInfo!$C$12,BaseInfo!$C$13,0)</f>
        <v>44656.4375</v>
      </c>
      <c r="E2263" s="2">
        <f t="shared" si="142"/>
        <v>0</v>
      </c>
      <c r="F2263" s="2">
        <v>1.4039999999999999</v>
      </c>
      <c r="G2263" s="2">
        <v>2.8889999999999998</v>
      </c>
      <c r="H2263" s="1">
        <v>594.80399999999997</v>
      </c>
      <c r="I2263" s="4">
        <v>0</v>
      </c>
      <c r="J2263" s="11">
        <f t="shared" si="140"/>
        <v>4</v>
      </c>
      <c r="K2263" s="11">
        <f t="shared" si="141"/>
        <v>11</v>
      </c>
      <c r="L2263" s="12">
        <f t="shared" si="143"/>
        <v>3.2120923087607554</v>
      </c>
      <c r="M2263" s="13" cm="1">
        <f t="array" ref="M2263">BaseInfo!$C$10*(1-E2263)*INDEX(BaseInfo!$E$21:$AB$21,K2263)*INDEX(BaseInfo!$E$25:$P$25,J2263)/L2263/MIN(H2263,130)/BaseInfo!$C$6*1000000/3600-IF(I2263&lt;0.1,BaseInfo!$C$15/MIN(H2263,130)*3600,0)</f>
        <v>35.711403337493046</v>
      </c>
    </row>
    <row r="2264" spans="1:13" x14ac:dyDescent="0.25">
      <c r="A2264" s="1">
        <v>4</v>
      </c>
      <c r="B2264" s="1">
        <v>5</v>
      </c>
      <c r="C2264" s="1">
        <v>7</v>
      </c>
      <c r="D2264" s="5">
        <f>DATE(BaseInfo!$C$8,A2264,B2264)+TIME(C2264-1,0,0) + TIME(BaseInfo!$C$12,BaseInfo!$C$13,0)</f>
        <v>44656.479166666664</v>
      </c>
      <c r="E2264" s="2">
        <f t="shared" si="142"/>
        <v>0</v>
      </c>
      <c r="F2264" s="2">
        <v>1.504</v>
      </c>
      <c r="G2264" s="2">
        <v>3.4079999999999999</v>
      </c>
      <c r="H2264" s="1">
        <v>1072.883</v>
      </c>
      <c r="I2264" s="4">
        <v>0</v>
      </c>
      <c r="J2264" s="11">
        <f t="shared" si="140"/>
        <v>4</v>
      </c>
      <c r="K2264" s="11">
        <f t="shared" si="141"/>
        <v>12</v>
      </c>
      <c r="L2264" s="12">
        <f t="shared" si="143"/>
        <v>3.7251147633328023</v>
      </c>
      <c r="M2264" s="13" cm="1">
        <f t="array" ref="M2264">BaseInfo!$C$10*(1-E2264)*INDEX(BaseInfo!$E$21:$AB$21,K2264)*INDEX(BaseInfo!$E$25:$P$25,J2264)/L2264/MIN(H2264,130)/BaseInfo!$C$6*1000000/3600-IF(I2264&lt;0.1,BaseInfo!$C$15/MIN(H2264,130)*3600,0)</f>
        <v>24.881673230448591</v>
      </c>
    </row>
    <row r="2265" spans="1:13" x14ac:dyDescent="0.25">
      <c r="A2265" s="1">
        <v>4</v>
      </c>
      <c r="B2265" s="1">
        <v>5</v>
      </c>
      <c r="C2265" s="1">
        <v>8</v>
      </c>
      <c r="D2265" s="5">
        <f>DATE(BaseInfo!$C$8,A2265,B2265)+TIME(C2265-1,0,0) + TIME(BaseInfo!$C$12,BaseInfo!$C$13,0)</f>
        <v>44656.520833333328</v>
      </c>
      <c r="E2265" s="2">
        <f t="shared" si="142"/>
        <v>0</v>
      </c>
      <c r="F2265" s="2">
        <v>1.28</v>
      </c>
      <c r="G2265" s="2">
        <v>3.863</v>
      </c>
      <c r="H2265" s="1">
        <v>2229.39</v>
      </c>
      <c r="I2265" s="4">
        <v>0</v>
      </c>
      <c r="J2265" s="11">
        <f t="shared" si="140"/>
        <v>4</v>
      </c>
      <c r="K2265" s="11">
        <f t="shared" si="141"/>
        <v>13</v>
      </c>
      <c r="L2265" s="12">
        <f t="shared" si="143"/>
        <v>4.0695416203793764</v>
      </c>
      <c r="M2265" s="13" cm="1">
        <f t="array" ref="M2265">BaseInfo!$C$10*(1-E2265)*INDEX(BaseInfo!$E$21:$AB$21,K2265)*INDEX(BaseInfo!$E$25:$P$25,J2265)/L2265/MIN(H2265,130)/BaseInfo!$C$6*1000000/3600-IF(I2265&lt;0.1,BaseInfo!$C$15/MIN(H2265,130)*3600,0)</f>
        <v>22.541430803288389</v>
      </c>
    </row>
    <row r="2266" spans="1:13" x14ac:dyDescent="0.25">
      <c r="A2266" s="1">
        <v>4</v>
      </c>
      <c r="B2266" s="1">
        <v>5</v>
      </c>
      <c r="C2266" s="1">
        <v>9</v>
      </c>
      <c r="D2266" s="5">
        <f>DATE(BaseInfo!$C$8,A2266,B2266)+TIME(C2266-1,0,0) + TIME(BaseInfo!$C$12,BaseInfo!$C$13,0)</f>
        <v>44656.5625</v>
      </c>
      <c r="E2266" s="2">
        <f t="shared" si="142"/>
        <v>0</v>
      </c>
      <c r="F2266" s="2">
        <v>1.56</v>
      </c>
      <c r="G2266" s="2">
        <v>4.218</v>
      </c>
      <c r="H2266" s="1">
        <v>2504.462</v>
      </c>
      <c r="I2266" s="4">
        <v>0</v>
      </c>
      <c r="J2266" s="11">
        <f t="shared" si="140"/>
        <v>4</v>
      </c>
      <c r="K2266" s="11">
        <f t="shared" si="141"/>
        <v>14</v>
      </c>
      <c r="L2266" s="12">
        <f t="shared" si="143"/>
        <v>4.4972351506231023</v>
      </c>
      <c r="M2266" s="13" cm="1">
        <f t="array" ref="M2266">BaseInfo!$C$10*(1-E2266)*INDEX(BaseInfo!$E$21:$AB$21,K2266)*INDEX(BaseInfo!$E$25:$P$25,J2266)/L2266/MIN(H2266,130)/BaseInfo!$C$6*1000000/3600-IF(I2266&lt;0.1,BaseInfo!$C$15/MIN(H2266,130)*3600,0)</f>
        <v>20.134350488785582</v>
      </c>
    </row>
    <row r="2267" spans="1:13" x14ac:dyDescent="0.25">
      <c r="A2267" s="1">
        <v>4</v>
      </c>
      <c r="B2267" s="1">
        <v>5</v>
      </c>
      <c r="C2267" s="1">
        <v>10</v>
      </c>
      <c r="D2267" s="5">
        <f>DATE(BaseInfo!$C$8,A2267,B2267)+TIME(C2267-1,0,0) + TIME(BaseInfo!$C$12,BaseInfo!$C$13,0)</f>
        <v>44656.604166666664</v>
      </c>
      <c r="E2267" s="2">
        <f t="shared" si="142"/>
        <v>0</v>
      </c>
      <c r="F2267" s="2">
        <v>1.8009999999999999</v>
      </c>
      <c r="G2267" s="2">
        <v>4.492</v>
      </c>
      <c r="H2267" s="1">
        <v>2483.3069999999998</v>
      </c>
      <c r="I2267" s="4">
        <v>0</v>
      </c>
      <c r="J2267" s="11">
        <f t="shared" si="140"/>
        <v>4</v>
      </c>
      <c r="K2267" s="11">
        <f t="shared" si="141"/>
        <v>15</v>
      </c>
      <c r="L2267" s="12">
        <f t="shared" si="143"/>
        <v>4.8395934746629283</v>
      </c>
      <c r="M2267" s="13" cm="1">
        <f t="array" ref="M2267">BaseInfo!$C$10*(1-E2267)*INDEX(BaseInfo!$E$21:$AB$21,K2267)*INDEX(BaseInfo!$E$25:$P$25,J2267)/L2267/MIN(H2267,130)/BaseInfo!$C$6*1000000/3600-IF(I2267&lt;0.1,BaseInfo!$C$15/MIN(H2267,130)*3600,0)</f>
        <v>18.514125208489578</v>
      </c>
    </row>
    <row r="2268" spans="1:13" x14ac:dyDescent="0.25">
      <c r="A2268" s="1">
        <v>4</v>
      </c>
      <c r="B2268" s="1">
        <v>5</v>
      </c>
      <c r="C2268" s="1">
        <v>11</v>
      </c>
      <c r="D2268" s="5">
        <f>DATE(BaseInfo!$C$8,A2268,B2268)+TIME(C2268-1,0,0) + TIME(BaseInfo!$C$12,BaseInfo!$C$13,0)</f>
        <v>44656.645833333328</v>
      </c>
      <c r="E2268" s="2">
        <f t="shared" si="142"/>
        <v>0</v>
      </c>
      <c r="F2268" s="2">
        <v>2.343</v>
      </c>
      <c r="G2268" s="2">
        <v>4.53</v>
      </c>
      <c r="H2268" s="1">
        <v>2148.0790000000002</v>
      </c>
      <c r="I2268" s="4">
        <v>0</v>
      </c>
      <c r="J2268" s="11">
        <f t="shared" si="140"/>
        <v>4</v>
      </c>
      <c r="K2268" s="11">
        <f t="shared" si="141"/>
        <v>16</v>
      </c>
      <c r="L2268" s="12">
        <f t="shared" si="143"/>
        <v>5.100053823245398</v>
      </c>
      <c r="M2268" s="13" cm="1">
        <f t="array" ref="M2268">BaseInfo!$C$10*(1-E2268)*INDEX(BaseInfo!$E$21:$AB$21,K2268)*INDEX(BaseInfo!$E$25:$P$25,J2268)/L2268/MIN(H2268,130)/BaseInfo!$C$6*1000000/3600-IF(I2268&lt;0.1,BaseInfo!$C$15/MIN(H2268,130)*3600,0)</f>
        <v>21.466464212472353</v>
      </c>
    </row>
    <row r="2269" spans="1:13" x14ac:dyDescent="0.25">
      <c r="A2269" s="1">
        <v>4</v>
      </c>
      <c r="B2269" s="1">
        <v>5</v>
      </c>
      <c r="C2269" s="1">
        <v>12</v>
      </c>
      <c r="D2269" s="5">
        <f>DATE(BaseInfo!$C$8,A2269,B2269)+TIME(C2269-1,0,0) + TIME(BaseInfo!$C$12,BaseInfo!$C$13,0)</f>
        <v>44656.6875</v>
      </c>
      <c r="E2269" s="2">
        <f t="shared" si="142"/>
        <v>0</v>
      </c>
      <c r="F2269" s="2">
        <v>4.109</v>
      </c>
      <c r="G2269" s="2">
        <v>3.746</v>
      </c>
      <c r="H2269" s="1">
        <v>658.60299999999995</v>
      </c>
      <c r="I2269" s="4">
        <v>0</v>
      </c>
      <c r="J2269" s="11">
        <f t="shared" si="140"/>
        <v>4</v>
      </c>
      <c r="K2269" s="11">
        <f t="shared" si="141"/>
        <v>17</v>
      </c>
      <c r="L2269" s="12">
        <f t="shared" si="143"/>
        <v>5.560251523087782</v>
      </c>
      <c r="M2269" s="13" cm="1">
        <f t="array" ref="M2269">BaseInfo!$C$10*(1-E2269)*INDEX(BaseInfo!$E$21:$AB$21,K2269)*INDEX(BaseInfo!$E$25:$P$25,J2269)/L2269/MIN(H2269,130)/BaseInfo!$C$6*1000000/3600-IF(I2269&lt;0.1,BaseInfo!$C$15/MIN(H2269,130)*3600,0)</f>
        <v>25.018034864618546</v>
      </c>
    </row>
    <row r="2270" spans="1:13" x14ac:dyDescent="0.25">
      <c r="A2270" s="1">
        <v>4</v>
      </c>
      <c r="B2270" s="1">
        <v>5</v>
      </c>
      <c r="C2270" s="1">
        <v>13</v>
      </c>
      <c r="D2270" s="5">
        <f>DATE(BaseInfo!$C$8,A2270,B2270)+TIME(C2270-1,0,0) + TIME(BaseInfo!$C$12,BaseInfo!$C$13,0)</f>
        <v>44656.729166666664</v>
      </c>
      <c r="E2270" s="2">
        <f t="shared" si="142"/>
        <v>0</v>
      </c>
      <c r="F2270" s="2">
        <v>5.3789999999999996</v>
      </c>
      <c r="G2270" s="2">
        <v>1.1000000000000001</v>
      </c>
      <c r="H2270" s="1">
        <v>191.11600000000001</v>
      </c>
      <c r="I2270" s="4">
        <v>0</v>
      </c>
      <c r="J2270" s="11">
        <f t="shared" si="140"/>
        <v>4</v>
      </c>
      <c r="K2270" s="11">
        <f t="shared" si="141"/>
        <v>18</v>
      </c>
      <c r="L2270" s="12">
        <f t="shared" si="143"/>
        <v>5.4903224859747537</v>
      </c>
      <c r="M2270" s="13" cm="1">
        <f t="array" ref="M2270">BaseInfo!$C$10*(1-E2270)*INDEX(BaseInfo!$E$21:$AB$21,K2270)*INDEX(BaseInfo!$E$25:$P$25,J2270)/L2270/MIN(H2270,130)/BaseInfo!$C$6*1000000/3600-IF(I2270&lt;0.1,BaseInfo!$C$15/MIN(H2270,130)*3600,0)</f>
        <v>25.371955191656316</v>
      </c>
    </row>
    <row r="2271" spans="1:13" x14ac:dyDescent="0.25">
      <c r="A2271" s="1">
        <v>4</v>
      </c>
      <c r="B2271" s="1">
        <v>5</v>
      </c>
      <c r="C2271" s="1">
        <v>14</v>
      </c>
      <c r="D2271" s="5">
        <f>DATE(BaseInfo!$C$8,A2271,B2271)+TIME(C2271-1,0,0) + TIME(BaseInfo!$C$12,BaseInfo!$C$13,0)</f>
        <v>44656.770833333328</v>
      </c>
      <c r="E2271" s="2">
        <f t="shared" si="142"/>
        <v>0</v>
      </c>
      <c r="F2271" s="2">
        <v>5.6139999999999999</v>
      </c>
      <c r="G2271" s="2">
        <v>0.50600000000000001</v>
      </c>
      <c r="H2271" s="1">
        <v>147.726</v>
      </c>
      <c r="I2271" s="4">
        <v>0</v>
      </c>
      <c r="J2271" s="11">
        <f t="shared" si="140"/>
        <v>4</v>
      </c>
      <c r="K2271" s="11">
        <f t="shared" si="141"/>
        <v>19</v>
      </c>
      <c r="L2271" s="12">
        <f t="shared" si="143"/>
        <v>5.6367572237945467</v>
      </c>
      <c r="M2271" s="13" cm="1">
        <f t="array" ref="M2271">BaseInfo!$C$10*(1-E2271)*INDEX(BaseInfo!$E$21:$AB$21,K2271)*INDEX(BaseInfo!$E$25:$P$25,J2271)/L2271/MIN(H2271,130)/BaseInfo!$C$6*1000000/3600-IF(I2271&lt;0.1,BaseInfo!$C$15/MIN(H2271,130)*3600,0)</f>
        <v>24.640888192580128</v>
      </c>
    </row>
    <row r="2272" spans="1:13" x14ac:dyDescent="0.25">
      <c r="A2272" s="1">
        <v>4</v>
      </c>
      <c r="B2272" s="1">
        <v>5</v>
      </c>
      <c r="C2272" s="1">
        <v>15</v>
      </c>
      <c r="D2272" s="5">
        <f>DATE(BaseInfo!$C$8,A2272,B2272)+TIME(C2272-1,0,0) + TIME(BaseInfo!$C$12,BaseInfo!$C$13,0)</f>
        <v>44656.8125</v>
      </c>
      <c r="E2272" s="2">
        <f t="shared" si="142"/>
        <v>0</v>
      </c>
      <c r="F2272" s="2">
        <v>5.2809999999999997</v>
      </c>
      <c r="G2272" s="2">
        <v>0.85199999999999998</v>
      </c>
      <c r="H2272" s="1">
        <v>135.125</v>
      </c>
      <c r="I2272" s="4">
        <v>0</v>
      </c>
      <c r="J2272" s="11">
        <f t="shared" si="140"/>
        <v>4</v>
      </c>
      <c r="K2272" s="11">
        <f t="shared" si="141"/>
        <v>20</v>
      </c>
      <c r="L2272" s="12">
        <f t="shared" si="143"/>
        <v>5.3492864010071477</v>
      </c>
      <c r="M2272" s="13" cm="1">
        <f t="array" ref="M2272">BaseInfo!$C$10*(1-E2272)*INDEX(BaseInfo!$E$21:$AB$21,K2272)*INDEX(BaseInfo!$E$25:$P$25,J2272)/L2272/MIN(H2272,130)/BaseInfo!$C$6*1000000/3600-IF(I2272&lt;0.1,BaseInfo!$C$15/MIN(H2272,130)*3600,0)</f>
        <v>22.262823580318308</v>
      </c>
    </row>
    <row r="2273" spans="1:13" x14ac:dyDescent="0.25">
      <c r="A2273" s="1">
        <v>4</v>
      </c>
      <c r="B2273" s="1">
        <v>5</v>
      </c>
      <c r="C2273" s="1">
        <v>16</v>
      </c>
      <c r="D2273" s="5">
        <f>DATE(BaseInfo!$C$8,A2273,B2273)+TIME(C2273-1,0,0) + TIME(BaseInfo!$C$12,BaseInfo!$C$13,0)</f>
        <v>44656.854166666664</v>
      </c>
      <c r="E2273" s="2">
        <f t="shared" si="142"/>
        <v>0</v>
      </c>
      <c r="F2273" s="2">
        <v>5.27</v>
      </c>
      <c r="G2273" s="2">
        <v>0.97499999999999998</v>
      </c>
      <c r="H2273" s="1">
        <v>137.691</v>
      </c>
      <c r="I2273" s="4">
        <v>0</v>
      </c>
      <c r="J2273" s="11">
        <f t="shared" si="140"/>
        <v>4</v>
      </c>
      <c r="K2273" s="11">
        <f t="shared" si="141"/>
        <v>21</v>
      </c>
      <c r="L2273" s="12">
        <f t="shared" si="143"/>
        <v>5.3594332722779559</v>
      </c>
      <c r="M2273" s="13" cm="1">
        <f t="array" ref="M2273">BaseInfo!$C$10*(1-E2273)*INDEX(BaseInfo!$E$21:$AB$21,K2273)*INDEX(BaseInfo!$E$25:$P$25,J2273)/L2273/MIN(H2273,130)/BaseInfo!$C$6*1000000/3600-IF(I2273&lt;0.1,BaseInfo!$C$15/MIN(H2273,130)*3600,0)</f>
        <v>16.44973987109659</v>
      </c>
    </row>
    <row r="2274" spans="1:13" x14ac:dyDescent="0.25">
      <c r="A2274" s="1">
        <v>4</v>
      </c>
      <c r="B2274" s="1">
        <v>5</v>
      </c>
      <c r="C2274" s="1">
        <v>17</v>
      </c>
      <c r="D2274" s="5">
        <f>DATE(BaseInfo!$C$8,A2274,B2274)+TIME(C2274-1,0,0) + TIME(BaseInfo!$C$12,BaseInfo!$C$13,0)</f>
        <v>44656.895833333328</v>
      </c>
      <c r="E2274" s="2">
        <f t="shared" si="142"/>
        <v>0</v>
      </c>
      <c r="F2274" s="2">
        <v>5.2119999999999997</v>
      </c>
      <c r="G2274" s="2">
        <v>1.145</v>
      </c>
      <c r="H2274" s="1">
        <v>143.65899999999999</v>
      </c>
      <c r="I2274" s="4">
        <v>0</v>
      </c>
      <c r="J2274" s="11">
        <f t="shared" si="140"/>
        <v>4</v>
      </c>
      <c r="K2274" s="11">
        <f t="shared" si="141"/>
        <v>22</v>
      </c>
      <c r="L2274" s="12">
        <f t="shared" si="143"/>
        <v>5.3362879420061278</v>
      </c>
      <c r="M2274" s="13" cm="1">
        <f t="array" ref="M2274">BaseInfo!$C$10*(1-E2274)*INDEX(BaseInfo!$E$21:$AB$21,K2274)*INDEX(BaseInfo!$E$25:$P$25,J2274)/L2274/MIN(H2274,130)/BaseInfo!$C$6*1000000/3600-IF(I2274&lt;0.1,BaseInfo!$C$15/MIN(H2274,130)*3600,0)</f>
        <v>10.742400214644974</v>
      </c>
    </row>
    <row r="2275" spans="1:13" x14ac:dyDescent="0.25">
      <c r="A2275" s="1">
        <v>4</v>
      </c>
      <c r="B2275" s="1">
        <v>5</v>
      </c>
      <c r="C2275" s="1">
        <v>18</v>
      </c>
      <c r="D2275" s="5">
        <f>DATE(BaseInfo!$C$8,A2275,B2275)+TIME(C2275-1,0,0) + TIME(BaseInfo!$C$12,BaseInfo!$C$13,0)</f>
        <v>44656.9375</v>
      </c>
      <c r="E2275" s="2">
        <f t="shared" si="142"/>
        <v>0</v>
      </c>
      <c r="F2275" s="2">
        <v>5.1479999999999997</v>
      </c>
      <c r="G2275" s="2">
        <v>1.294</v>
      </c>
      <c r="H2275" s="1">
        <v>143.32</v>
      </c>
      <c r="I2275" s="4">
        <v>0</v>
      </c>
      <c r="J2275" s="11">
        <f t="shared" si="140"/>
        <v>4</v>
      </c>
      <c r="K2275" s="11">
        <f t="shared" si="141"/>
        <v>23</v>
      </c>
      <c r="L2275" s="12">
        <f t="shared" si="143"/>
        <v>5.3081390335973673</v>
      </c>
      <c r="M2275" s="13" cm="1">
        <f t="array" ref="M2275">BaseInfo!$C$10*(1-E2275)*INDEX(BaseInfo!$E$21:$AB$21,K2275)*INDEX(BaseInfo!$E$25:$P$25,J2275)/L2275/MIN(H2275,130)/BaseInfo!$C$6*1000000/3600-IF(I2275&lt;0.1,BaseInfo!$C$15/MIN(H2275,130)*3600,0)</f>
        <v>3.0521761338339646</v>
      </c>
    </row>
    <row r="2276" spans="1:13" x14ac:dyDescent="0.25">
      <c r="A2276" s="1">
        <v>4</v>
      </c>
      <c r="B2276" s="1">
        <v>5</v>
      </c>
      <c r="C2276" s="1">
        <v>19</v>
      </c>
      <c r="D2276" s="5">
        <f>DATE(BaseInfo!$C$8,A2276,B2276)+TIME(C2276-1,0,0) + TIME(BaseInfo!$C$12,BaseInfo!$C$13,0)</f>
        <v>44656.979166666664</v>
      </c>
      <c r="E2276" s="2">
        <f t="shared" si="142"/>
        <v>0</v>
      </c>
      <c r="F2276" s="2">
        <v>5.3520000000000003</v>
      </c>
      <c r="G2276" s="2">
        <v>2.0939999999999999</v>
      </c>
      <c r="H2276" s="1">
        <v>152.85300000000001</v>
      </c>
      <c r="I2276" s="4">
        <v>0</v>
      </c>
      <c r="J2276" s="11">
        <f t="shared" si="140"/>
        <v>4</v>
      </c>
      <c r="K2276" s="11">
        <f t="shared" si="141"/>
        <v>24</v>
      </c>
      <c r="L2276" s="12">
        <f t="shared" si="143"/>
        <v>5.7470635980472666</v>
      </c>
      <c r="M2276" s="13" cm="1">
        <f t="array" ref="M2276">BaseInfo!$C$10*(1-E2276)*INDEX(BaseInfo!$E$21:$AB$21,K2276)*INDEX(BaseInfo!$E$25:$P$25,J2276)/L2276/MIN(H2276,130)/BaseInfo!$C$6*1000000/3600-IF(I2276&lt;0.1,BaseInfo!$C$15/MIN(H2276,130)*3600,0)</f>
        <v>-0.97696261434725873</v>
      </c>
    </row>
    <row r="2277" spans="1:13" x14ac:dyDescent="0.25">
      <c r="A2277" s="1">
        <v>4</v>
      </c>
      <c r="B2277" s="1">
        <v>5</v>
      </c>
      <c r="C2277" s="1">
        <v>20</v>
      </c>
      <c r="D2277" s="5">
        <f>DATE(BaseInfo!$C$8,A2277,B2277)+TIME(C2277-1,0,0) + TIME(BaseInfo!$C$12,BaseInfo!$C$13,0)</f>
        <v>44657.020833333328</v>
      </c>
      <c r="E2277" s="2">
        <f t="shared" si="142"/>
        <v>0</v>
      </c>
      <c r="F2277" s="2">
        <v>5.2960000000000003</v>
      </c>
      <c r="G2277" s="2">
        <v>1.8220000000000001</v>
      </c>
      <c r="H2277" s="1">
        <v>126.33199999999999</v>
      </c>
      <c r="I2277" s="4">
        <v>0</v>
      </c>
      <c r="J2277" s="11">
        <f t="shared" si="140"/>
        <v>4</v>
      </c>
      <c r="K2277" s="11">
        <f t="shared" si="141"/>
        <v>1</v>
      </c>
      <c r="L2277" s="12">
        <f t="shared" si="143"/>
        <v>5.6006517477879303</v>
      </c>
      <c r="M2277" s="13" cm="1">
        <f t="array" ref="M2277">BaseInfo!$C$10*(1-E2277)*INDEX(BaseInfo!$E$21:$AB$21,K2277)*INDEX(BaseInfo!$E$25:$P$25,J2277)/L2277/MIN(H2277,130)/BaseInfo!$C$6*1000000/3600-IF(I2277&lt;0.1,BaseInfo!$C$15/MIN(H2277,130)*3600,0)</f>
        <v>-0.95711462148670323</v>
      </c>
    </row>
    <row r="2278" spans="1:13" x14ac:dyDescent="0.25">
      <c r="A2278" s="1">
        <v>4</v>
      </c>
      <c r="B2278" s="1">
        <v>5</v>
      </c>
      <c r="C2278" s="1">
        <v>21</v>
      </c>
      <c r="D2278" s="5">
        <f>DATE(BaseInfo!$C$8,A2278,B2278)+TIME(C2278-1,0,0) + TIME(BaseInfo!$C$12,BaseInfo!$C$13,0)</f>
        <v>44657.0625</v>
      </c>
      <c r="E2278" s="2">
        <f t="shared" si="142"/>
        <v>0</v>
      </c>
      <c r="F2278" s="2">
        <v>4.7569999999999997</v>
      </c>
      <c r="G2278" s="2">
        <v>2.7250000000000001</v>
      </c>
      <c r="H2278" s="1">
        <v>149.96799999999999</v>
      </c>
      <c r="I2278" s="4">
        <v>0</v>
      </c>
      <c r="J2278" s="11">
        <f t="shared" si="140"/>
        <v>4</v>
      </c>
      <c r="K2278" s="11">
        <f t="shared" si="141"/>
        <v>2</v>
      </c>
      <c r="L2278" s="12">
        <f t="shared" si="143"/>
        <v>5.4822143336429301</v>
      </c>
      <c r="M2278" s="13" cm="1">
        <f t="array" ref="M2278">BaseInfo!$C$10*(1-E2278)*INDEX(BaseInfo!$E$21:$AB$21,K2278)*INDEX(BaseInfo!$E$25:$P$25,J2278)/L2278/MIN(H2278,130)/BaseInfo!$C$6*1000000/3600-IF(I2278&lt;0.1,BaseInfo!$C$15/MIN(H2278,130)*3600,0)</f>
        <v>-0.89037699883725918</v>
      </c>
    </row>
    <row r="2279" spans="1:13" x14ac:dyDescent="0.25">
      <c r="A2279" s="1">
        <v>4</v>
      </c>
      <c r="B2279" s="1">
        <v>5</v>
      </c>
      <c r="C2279" s="1">
        <v>22</v>
      </c>
      <c r="D2279" s="5">
        <f>DATE(BaseInfo!$C$8,A2279,B2279)+TIME(C2279-1,0,0) + TIME(BaseInfo!$C$12,BaseInfo!$C$13,0)</f>
        <v>44657.104166666664</v>
      </c>
      <c r="E2279" s="2">
        <f t="shared" si="142"/>
        <v>0</v>
      </c>
      <c r="F2279" s="2">
        <v>4.1269999999999998</v>
      </c>
      <c r="G2279" s="2">
        <v>2.8820000000000001</v>
      </c>
      <c r="H2279" s="1">
        <v>98.19</v>
      </c>
      <c r="I2279" s="4">
        <v>0</v>
      </c>
      <c r="J2279" s="11">
        <f t="shared" si="140"/>
        <v>4</v>
      </c>
      <c r="K2279" s="11">
        <f t="shared" si="141"/>
        <v>3</v>
      </c>
      <c r="L2279" s="12">
        <f t="shared" si="143"/>
        <v>5.0336917863532324</v>
      </c>
      <c r="M2279" s="13" cm="1">
        <f t="array" ref="M2279">BaseInfo!$C$10*(1-E2279)*INDEX(BaseInfo!$E$21:$AB$21,K2279)*INDEX(BaseInfo!$E$25:$P$25,J2279)/L2279/MIN(H2279,130)/BaseInfo!$C$6*1000000/3600-IF(I2279&lt;0.1,BaseInfo!$C$15/MIN(H2279,130)*3600,0)</f>
        <v>-0.95717737656593238</v>
      </c>
    </row>
    <row r="2280" spans="1:13" x14ac:dyDescent="0.25">
      <c r="A2280" s="1">
        <v>4</v>
      </c>
      <c r="B2280" s="1">
        <v>5</v>
      </c>
      <c r="C2280" s="1">
        <v>23</v>
      </c>
      <c r="D2280" s="5">
        <f>DATE(BaseInfo!$C$8,A2280,B2280)+TIME(C2280-1,0,0) + TIME(BaseInfo!$C$12,BaseInfo!$C$13,0)</f>
        <v>44657.145833333328</v>
      </c>
      <c r="E2280" s="2">
        <f t="shared" si="142"/>
        <v>0</v>
      </c>
      <c r="F2280" s="2">
        <v>3.5350000000000001</v>
      </c>
      <c r="G2280" s="2">
        <v>3.2229999999999999</v>
      </c>
      <c r="H2280" s="1">
        <v>70.459999999999994</v>
      </c>
      <c r="I2280" s="4">
        <v>0</v>
      </c>
      <c r="J2280" s="11">
        <f t="shared" si="140"/>
        <v>4</v>
      </c>
      <c r="K2280" s="11">
        <f t="shared" si="141"/>
        <v>4</v>
      </c>
      <c r="L2280" s="12">
        <f t="shared" si="143"/>
        <v>4.7837175919989257</v>
      </c>
      <c r="M2280" s="13" cm="1">
        <f t="array" ref="M2280">BaseInfo!$C$10*(1-E2280)*INDEX(BaseInfo!$E$21:$AB$21,K2280)*INDEX(BaseInfo!$E$25:$P$25,J2280)/L2280/MIN(H2280,130)/BaseInfo!$C$6*1000000/3600-IF(I2280&lt;0.1,BaseInfo!$C$15/MIN(H2280,130)*3600,0)</f>
        <v>-1.1365964845532668</v>
      </c>
    </row>
    <row r="2281" spans="1:13" x14ac:dyDescent="0.25">
      <c r="A2281" s="1">
        <v>4</v>
      </c>
      <c r="B2281" s="1">
        <v>5</v>
      </c>
      <c r="C2281" s="1">
        <v>24</v>
      </c>
      <c r="D2281" s="5">
        <f>DATE(BaseInfo!$C$8,A2281,B2281)+TIME(C2281-1,0,0) + TIME(BaseInfo!$C$12,BaseInfo!$C$13,0)</f>
        <v>44657.1875</v>
      </c>
      <c r="E2281" s="2">
        <f t="shared" si="142"/>
        <v>0</v>
      </c>
      <c r="F2281" s="2">
        <v>3.1560000000000001</v>
      </c>
      <c r="G2281" s="2">
        <v>3.1179999999999999</v>
      </c>
      <c r="H2281" s="1">
        <v>61.134999999999998</v>
      </c>
      <c r="I2281" s="4">
        <v>0</v>
      </c>
      <c r="J2281" s="11">
        <f t="shared" si="140"/>
        <v>4</v>
      </c>
      <c r="K2281" s="11">
        <f t="shared" si="141"/>
        <v>5</v>
      </c>
      <c r="L2281" s="12">
        <f t="shared" si="143"/>
        <v>4.4364693169230867</v>
      </c>
      <c r="M2281" s="13" cm="1">
        <f t="array" ref="M2281">BaseInfo!$C$10*(1-E2281)*INDEX(BaseInfo!$E$21:$AB$21,K2281)*INDEX(BaseInfo!$E$25:$P$25,J2281)/L2281/MIN(H2281,130)/BaseInfo!$C$6*1000000/3600-IF(I2281&lt;0.1,BaseInfo!$C$15/MIN(H2281,130)*3600,0)</f>
        <v>8.9224548106805308</v>
      </c>
    </row>
    <row r="2282" spans="1:13" x14ac:dyDescent="0.25">
      <c r="A2282" s="1">
        <v>4</v>
      </c>
      <c r="B2282" s="1">
        <v>6</v>
      </c>
      <c r="C2282" s="1">
        <v>1</v>
      </c>
      <c r="D2282" s="5">
        <f>DATE(BaseInfo!$C$8,A2282,B2282)+TIME(C2282-1,0,0) + TIME(BaseInfo!$C$12,BaseInfo!$C$13,0)</f>
        <v>44657.229166666664</v>
      </c>
      <c r="E2282" s="2">
        <f t="shared" si="142"/>
        <v>0</v>
      </c>
      <c r="F2282" s="2">
        <v>2.8170000000000002</v>
      </c>
      <c r="G2282" s="2">
        <v>2.8969999999999998</v>
      </c>
      <c r="H2282" s="1">
        <v>45.994</v>
      </c>
      <c r="I2282" s="4">
        <v>0</v>
      </c>
      <c r="J2282" s="11">
        <f t="shared" si="140"/>
        <v>4</v>
      </c>
      <c r="K2282" s="11">
        <f t="shared" si="141"/>
        <v>6</v>
      </c>
      <c r="L2282" s="12">
        <f t="shared" si="143"/>
        <v>4.0408041278933577</v>
      </c>
      <c r="M2282" s="13" cm="1">
        <f t="array" ref="M2282">BaseInfo!$C$10*(1-E2282)*INDEX(BaseInfo!$E$21:$AB$21,K2282)*INDEX(BaseInfo!$E$25:$P$25,J2282)/L2282/MIN(H2282,130)/BaseInfo!$C$6*1000000/3600-IF(I2282&lt;0.1,BaseInfo!$C$15/MIN(H2282,130)*3600,0)</f>
        <v>28.197011071208422</v>
      </c>
    </row>
    <row r="2283" spans="1:13" x14ac:dyDescent="0.25">
      <c r="A2283" s="1">
        <v>4</v>
      </c>
      <c r="B2283" s="1">
        <v>6</v>
      </c>
      <c r="C2283" s="1">
        <v>2</v>
      </c>
      <c r="D2283" s="5">
        <f>DATE(BaseInfo!$C$8,A2283,B2283)+TIME(C2283-1,0,0) + TIME(BaseInfo!$C$12,BaseInfo!$C$13,0)</f>
        <v>44657.270833333328</v>
      </c>
      <c r="E2283" s="2">
        <f t="shared" si="142"/>
        <v>0</v>
      </c>
      <c r="F2283" s="2">
        <v>1.8149999999999999</v>
      </c>
      <c r="G2283" s="2">
        <v>3.96</v>
      </c>
      <c r="H2283" s="1">
        <v>73.817999999999998</v>
      </c>
      <c r="I2283" s="4">
        <v>0</v>
      </c>
      <c r="J2283" s="11">
        <f t="shared" si="140"/>
        <v>4</v>
      </c>
      <c r="K2283" s="11">
        <f t="shared" si="141"/>
        <v>7</v>
      </c>
      <c r="L2283" s="12">
        <f t="shared" si="143"/>
        <v>4.356124998206548</v>
      </c>
      <c r="M2283" s="13" cm="1">
        <f t="array" ref="M2283">BaseInfo!$C$10*(1-E2283)*INDEX(BaseInfo!$E$21:$AB$21,K2283)*INDEX(BaseInfo!$E$25:$P$25,J2283)/L2283/MIN(H2283,130)/BaseInfo!$C$6*1000000/3600-IF(I2283&lt;0.1,BaseInfo!$C$15/MIN(H2283,130)*3600,0)</f>
        <v>24.272416947946258</v>
      </c>
    </row>
    <row r="2284" spans="1:13" x14ac:dyDescent="0.25">
      <c r="A2284" s="1">
        <v>4</v>
      </c>
      <c r="B2284" s="1">
        <v>6</v>
      </c>
      <c r="C2284" s="1">
        <v>3</v>
      </c>
      <c r="D2284" s="5">
        <f>DATE(BaseInfo!$C$8,A2284,B2284)+TIME(C2284-1,0,0) + TIME(BaseInfo!$C$12,BaseInfo!$C$13,0)</f>
        <v>44657.3125</v>
      </c>
      <c r="E2284" s="2">
        <f t="shared" si="142"/>
        <v>0</v>
      </c>
      <c r="F2284" s="2">
        <v>0.621</v>
      </c>
      <c r="G2284" s="2">
        <v>4.141</v>
      </c>
      <c r="H2284" s="1">
        <v>196.82400000000001</v>
      </c>
      <c r="I2284" s="4">
        <v>0</v>
      </c>
      <c r="J2284" s="11">
        <f t="shared" si="140"/>
        <v>4</v>
      </c>
      <c r="K2284" s="11">
        <f t="shared" si="141"/>
        <v>8</v>
      </c>
      <c r="L2284" s="12">
        <f t="shared" si="143"/>
        <v>4.1873048611248738</v>
      </c>
      <c r="M2284" s="13" cm="1">
        <f t="array" ref="M2284">BaseInfo!$C$10*(1-E2284)*INDEX(BaseInfo!$E$21:$AB$21,K2284)*INDEX(BaseInfo!$E$25:$P$25,J2284)/L2284/MIN(H2284,130)/BaseInfo!$C$6*1000000/3600-IF(I2284&lt;0.1,BaseInfo!$C$15/MIN(H2284,130)*3600,0)</f>
        <v>21.829596907489442</v>
      </c>
    </row>
    <row r="2285" spans="1:13" x14ac:dyDescent="0.25">
      <c r="A2285" s="1">
        <v>4</v>
      </c>
      <c r="B2285" s="1">
        <v>6</v>
      </c>
      <c r="C2285" s="1">
        <v>4</v>
      </c>
      <c r="D2285" s="5">
        <f>DATE(BaseInfo!$C$8,A2285,B2285)+TIME(C2285-1,0,0) + TIME(BaseInfo!$C$12,BaseInfo!$C$13,0)</f>
        <v>44657.354166666664</v>
      </c>
      <c r="E2285" s="2">
        <f t="shared" si="142"/>
        <v>0</v>
      </c>
      <c r="F2285" s="2">
        <v>0.47599999999999998</v>
      </c>
      <c r="G2285" s="2">
        <v>3.9180000000000001</v>
      </c>
      <c r="H2285" s="1">
        <v>282.73200000000003</v>
      </c>
      <c r="I2285" s="4">
        <v>0</v>
      </c>
      <c r="J2285" s="11">
        <f t="shared" si="140"/>
        <v>4</v>
      </c>
      <c r="K2285" s="11">
        <f t="shared" si="141"/>
        <v>9</v>
      </c>
      <c r="L2285" s="12">
        <f t="shared" si="143"/>
        <v>3.9468088375293782</v>
      </c>
      <c r="M2285" s="13" cm="1">
        <f t="array" ref="M2285">BaseInfo!$C$10*(1-E2285)*INDEX(BaseInfo!$E$21:$AB$21,K2285)*INDEX(BaseInfo!$E$25:$P$25,J2285)/L2285/MIN(H2285,130)/BaseInfo!$C$6*1000000/3600-IF(I2285&lt;0.1,BaseInfo!$C$15/MIN(H2285,130)*3600,0)</f>
        <v>31.157831177132874</v>
      </c>
    </row>
    <row r="2286" spans="1:13" x14ac:dyDescent="0.25">
      <c r="A2286" s="1">
        <v>4</v>
      </c>
      <c r="B2286" s="1">
        <v>6</v>
      </c>
      <c r="C2286" s="1">
        <v>5</v>
      </c>
      <c r="D2286" s="5">
        <f>DATE(BaseInfo!$C$8,A2286,B2286)+TIME(C2286-1,0,0) + TIME(BaseInfo!$C$12,BaseInfo!$C$13,0)</f>
        <v>44657.395833333328</v>
      </c>
      <c r="E2286" s="2">
        <f t="shared" si="142"/>
        <v>0</v>
      </c>
      <c r="F2286" s="2">
        <v>1.17</v>
      </c>
      <c r="G2286" s="2">
        <v>3.7160000000000002</v>
      </c>
      <c r="H2286" s="1">
        <v>393.20699999999999</v>
      </c>
      <c r="I2286" s="4">
        <v>0</v>
      </c>
      <c r="J2286" s="11">
        <f t="shared" si="140"/>
        <v>4</v>
      </c>
      <c r="K2286" s="11">
        <f t="shared" si="141"/>
        <v>10</v>
      </c>
      <c r="L2286" s="12">
        <f t="shared" si="143"/>
        <v>3.8958382923319599</v>
      </c>
      <c r="M2286" s="13" cm="1">
        <f t="array" ref="M2286">BaseInfo!$C$10*(1-E2286)*INDEX(BaseInfo!$E$21:$AB$21,K2286)*INDEX(BaseInfo!$E$25:$P$25,J2286)/L2286/MIN(H2286,130)/BaseInfo!$C$6*1000000/3600-IF(I2286&lt;0.1,BaseInfo!$C$15/MIN(H2286,130)*3600,0)</f>
        <v>36.889547257352248</v>
      </c>
    </row>
    <row r="2287" spans="1:13" x14ac:dyDescent="0.25">
      <c r="A2287" s="1">
        <v>4</v>
      </c>
      <c r="B2287" s="1">
        <v>6</v>
      </c>
      <c r="C2287" s="1">
        <v>6</v>
      </c>
      <c r="D2287" s="5">
        <f>DATE(BaseInfo!$C$8,A2287,B2287)+TIME(C2287-1,0,0) + TIME(BaseInfo!$C$12,BaseInfo!$C$13,0)</f>
        <v>44657.4375</v>
      </c>
      <c r="E2287" s="2">
        <f t="shared" si="142"/>
        <v>0</v>
      </c>
      <c r="F2287" s="2">
        <v>1.4419999999999999</v>
      </c>
      <c r="G2287" s="2">
        <v>3.44</v>
      </c>
      <c r="H2287" s="1">
        <v>597.05200000000002</v>
      </c>
      <c r="I2287" s="4">
        <v>0</v>
      </c>
      <c r="J2287" s="11">
        <f t="shared" si="140"/>
        <v>4</v>
      </c>
      <c r="K2287" s="11">
        <f t="shared" si="141"/>
        <v>11</v>
      </c>
      <c r="L2287" s="12">
        <f t="shared" si="143"/>
        <v>3.7300085790786057</v>
      </c>
      <c r="M2287" s="13" cm="1">
        <f t="array" ref="M2287">BaseInfo!$C$10*(1-E2287)*INDEX(BaseInfo!$E$21:$AB$21,K2287)*INDEX(BaseInfo!$E$25:$P$25,J2287)/L2287/MIN(H2287,130)/BaseInfo!$C$6*1000000/3600-IF(I2287&lt;0.1,BaseInfo!$C$15/MIN(H2287,130)*3600,0)</f>
        <v>30.368320051356644</v>
      </c>
    </row>
    <row r="2288" spans="1:13" x14ac:dyDescent="0.25">
      <c r="A2288" s="1">
        <v>4</v>
      </c>
      <c r="B2288" s="1">
        <v>6</v>
      </c>
      <c r="C2288" s="1">
        <v>7</v>
      </c>
      <c r="D2288" s="5">
        <f>DATE(BaseInfo!$C$8,A2288,B2288)+TIME(C2288-1,0,0) + TIME(BaseInfo!$C$12,BaseInfo!$C$13,0)</f>
        <v>44657.479166666664</v>
      </c>
      <c r="E2288" s="2">
        <f t="shared" si="142"/>
        <v>0</v>
      </c>
      <c r="F2288" s="2">
        <v>1.3740000000000001</v>
      </c>
      <c r="G2288" s="2">
        <v>3.198</v>
      </c>
      <c r="H2288" s="1">
        <v>1196.6010000000001</v>
      </c>
      <c r="I2288" s="4">
        <v>0</v>
      </c>
      <c r="J2288" s="11">
        <f t="shared" si="140"/>
        <v>4</v>
      </c>
      <c r="K2288" s="11">
        <f t="shared" si="141"/>
        <v>12</v>
      </c>
      <c r="L2288" s="12">
        <f t="shared" si="143"/>
        <v>3.4806723488429645</v>
      </c>
      <c r="M2288" s="13" cm="1">
        <f t="array" ref="M2288">BaseInfo!$C$10*(1-E2288)*INDEX(BaseInfo!$E$21:$AB$21,K2288)*INDEX(BaseInfo!$E$25:$P$25,J2288)/L2288/MIN(H2288,130)/BaseInfo!$C$6*1000000/3600-IF(I2288&lt;0.1,BaseInfo!$C$15/MIN(H2288,130)*3600,0)</f>
        <v>26.823554872584531</v>
      </c>
    </row>
    <row r="2289" spans="1:13" x14ac:dyDescent="0.25">
      <c r="A2289" s="1">
        <v>4</v>
      </c>
      <c r="B2289" s="1">
        <v>6</v>
      </c>
      <c r="C2289" s="1">
        <v>8</v>
      </c>
      <c r="D2289" s="5">
        <f>DATE(BaseInfo!$C$8,A2289,B2289)+TIME(C2289-1,0,0) + TIME(BaseInfo!$C$12,BaseInfo!$C$13,0)</f>
        <v>44657.520833333328</v>
      </c>
      <c r="E2289" s="2">
        <f t="shared" si="142"/>
        <v>0</v>
      </c>
      <c r="F2289" s="2">
        <v>1.33</v>
      </c>
      <c r="G2289" s="2">
        <v>3.327</v>
      </c>
      <c r="H2289" s="1">
        <v>1771.085</v>
      </c>
      <c r="I2289" s="4">
        <v>0</v>
      </c>
      <c r="J2289" s="11">
        <f t="shared" si="140"/>
        <v>4</v>
      </c>
      <c r="K2289" s="11">
        <f t="shared" si="141"/>
        <v>13</v>
      </c>
      <c r="L2289" s="12">
        <f t="shared" si="143"/>
        <v>3.582991627118322</v>
      </c>
      <c r="M2289" s="13" cm="1">
        <f t="array" ref="M2289">BaseInfo!$C$10*(1-E2289)*INDEX(BaseInfo!$E$21:$AB$21,K2289)*INDEX(BaseInfo!$E$25:$P$25,J2289)/L2289/MIN(H2289,130)/BaseInfo!$C$6*1000000/3600-IF(I2289&lt;0.1,BaseInfo!$C$15/MIN(H2289,130)*3600,0)</f>
        <v>25.978475457352086</v>
      </c>
    </row>
    <row r="2290" spans="1:13" x14ac:dyDescent="0.25">
      <c r="A2290" s="1">
        <v>4</v>
      </c>
      <c r="B2290" s="1">
        <v>6</v>
      </c>
      <c r="C2290" s="1">
        <v>9</v>
      </c>
      <c r="D2290" s="5">
        <f>DATE(BaseInfo!$C$8,A2290,B2290)+TIME(C2290-1,0,0) + TIME(BaseInfo!$C$12,BaseInfo!$C$13,0)</f>
        <v>44657.5625</v>
      </c>
      <c r="E2290" s="2">
        <f t="shared" si="142"/>
        <v>0</v>
      </c>
      <c r="F2290" s="2">
        <v>1.2130000000000001</v>
      </c>
      <c r="G2290" s="2">
        <v>3.758</v>
      </c>
      <c r="H2290" s="1">
        <v>2388.1129999999998</v>
      </c>
      <c r="I2290" s="4">
        <v>0</v>
      </c>
      <c r="J2290" s="11">
        <f t="shared" si="140"/>
        <v>4</v>
      </c>
      <c r="K2290" s="11">
        <f t="shared" si="141"/>
        <v>14</v>
      </c>
      <c r="L2290" s="12">
        <f t="shared" si="143"/>
        <v>3.9489154207199726</v>
      </c>
      <c r="M2290" s="13" cm="1">
        <f t="array" ref="M2290">BaseInfo!$C$10*(1-E2290)*INDEX(BaseInfo!$E$21:$AB$21,K2290)*INDEX(BaseInfo!$E$25:$P$25,J2290)/L2290/MIN(H2290,130)/BaseInfo!$C$6*1000000/3600-IF(I2290&lt;0.1,BaseInfo!$C$15/MIN(H2290,130)*3600,0)</f>
        <v>23.314587123714631</v>
      </c>
    </row>
    <row r="2291" spans="1:13" x14ac:dyDescent="0.25">
      <c r="A2291" s="1">
        <v>4</v>
      </c>
      <c r="B2291" s="1">
        <v>6</v>
      </c>
      <c r="C2291" s="1">
        <v>10</v>
      </c>
      <c r="D2291" s="5">
        <f>DATE(BaseInfo!$C$8,A2291,B2291)+TIME(C2291-1,0,0) + TIME(BaseInfo!$C$12,BaseInfo!$C$13,0)</f>
        <v>44657.604166666664</v>
      </c>
      <c r="E2291" s="2">
        <f t="shared" si="142"/>
        <v>0</v>
      </c>
      <c r="F2291" s="2">
        <v>1.202</v>
      </c>
      <c r="G2291" s="2">
        <v>4.109</v>
      </c>
      <c r="H2291" s="1">
        <v>2341.4470000000001</v>
      </c>
      <c r="I2291" s="4">
        <v>0</v>
      </c>
      <c r="J2291" s="11">
        <f t="shared" si="140"/>
        <v>4</v>
      </c>
      <c r="K2291" s="11">
        <f t="shared" si="141"/>
        <v>15</v>
      </c>
      <c r="L2291" s="12">
        <f t="shared" si="143"/>
        <v>4.2812013500885477</v>
      </c>
      <c r="M2291" s="13" cm="1">
        <f t="array" ref="M2291">BaseInfo!$C$10*(1-E2291)*INDEX(BaseInfo!$E$21:$AB$21,K2291)*INDEX(BaseInfo!$E$25:$P$25,J2291)/L2291/MIN(H2291,130)/BaseInfo!$C$6*1000000/3600-IF(I2291&lt;0.1,BaseInfo!$C$15/MIN(H2291,130)*3600,0)</f>
        <v>21.290088633388127</v>
      </c>
    </row>
    <row r="2292" spans="1:13" x14ac:dyDescent="0.25">
      <c r="A2292" s="1">
        <v>4</v>
      </c>
      <c r="B2292" s="1">
        <v>6</v>
      </c>
      <c r="C2292" s="1">
        <v>11</v>
      </c>
      <c r="D2292" s="5">
        <f>DATE(BaseInfo!$C$8,A2292,B2292)+TIME(C2292-1,0,0) + TIME(BaseInfo!$C$12,BaseInfo!$C$13,0)</f>
        <v>44657.645833333328</v>
      </c>
      <c r="E2292" s="2">
        <f t="shared" si="142"/>
        <v>0</v>
      </c>
      <c r="F2292" s="2">
        <v>1.2549999999999999</v>
      </c>
      <c r="G2292" s="2">
        <v>4.3570000000000002</v>
      </c>
      <c r="H2292" s="1">
        <v>2271.8820000000001</v>
      </c>
      <c r="I2292" s="4">
        <v>0</v>
      </c>
      <c r="J2292" s="11">
        <f t="shared" si="140"/>
        <v>4</v>
      </c>
      <c r="K2292" s="11">
        <f t="shared" si="141"/>
        <v>16</v>
      </c>
      <c r="L2292" s="12">
        <f t="shared" si="143"/>
        <v>4.5341453439430017</v>
      </c>
      <c r="M2292" s="13" cm="1">
        <f t="array" ref="M2292">BaseInfo!$C$10*(1-E2292)*INDEX(BaseInfo!$E$21:$AB$21,K2292)*INDEX(BaseInfo!$E$25:$P$25,J2292)/L2292/MIN(H2292,130)/BaseInfo!$C$6*1000000/3600-IF(I2292&lt;0.1,BaseInfo!$C$15/MIN(H2292,130)*3600,0)</f>
        <v>24.491330918665163</v>
      </c>
    </row>
    <row r="2293" spans="1:13" x14ac:dyDescent="0.25">
      <c r="A2293" s="1">
        <v>4</v>
      </c>
      <c r="B2293" s="1">
        <v>6</v>
      </c>
      <c r="C2293" s="1">
        <v>12</v>
      </c>
      <c r="D2293" s="5">
        <f>DATE(BaseInfo!$C$8,A2293,B2293)+TIME(C2293-1,0,0) + TIME(BaseInfo!$C$12,BaseInfo!$C$13,0)</f>
        <v>44657.6875</v>
      </c>
      <c r="E2293" s="2">
        <f t="shared" si="142"/>
        <v>0</v>
      </c>
      <c r="F2293" s="2">
        <v>1.403</v>
      </c>
      <c r="G2293" s="2">
        <v>4.5339999999999998</v>
      </c>
      <c r="H2293" s="1">
        <v>1618.8679999999999</v>
      </c>
      <c r="I2293" s="4">
        <v>0</v>
      </c>
      <c r="J2293" s="11">
        <f t="shared" si="140"/>
        <v>4</v>
      </c>
      <c r="K2293" s="11">
        <f t="shared" si="141"/>
        <v>17</v>
      </c>
      <c r="L2293" s="12">
        <f t="shared" si="143"/>
        <v>4.7461105128304801</v>
      </c>
      <c r="M2293" s="13" cm="1">
        <f t="array" ref="M2293">BaseInfo!$C$10*(1-E2293)*INDEX(BaseInfo!$E$21:$AB$21,K2293)*INDEX(BaseInfo!$E$25:$P$25,J2293)/L2293/MIN(H2293,130)/BaseInfo!$C$6*1000000/3600-IF(I2293&lt;0.1,BaseInfo!$C$15/MIN(H2293,130)*3600,0)</f>
        <v>29.784622674631077</v>
      </c>
    </row>
    <row r="2294" spans="1:13" x14ac:dyDescent="0.25">
      <c r="A2294" s="1">
        <v>4</v>
      </c>
      <c r="B2294" s="1">
        <v>6</v>
      </c>
      <c r="C2294" s="1">
        <v>13</v>
      </c>
      <c r="D2294" s="5">
        <f>DATE(BaseInfo!$C$8,A2294,B2294)+TIME(C2294-1,0,0) + TIME(BaseInfo!$C$12,BaseInfo!$C$13,0)</f>
        <v>44657.729166666664</v>
      </c>
      <c r="E2294" s="2">
        <f t="shared" si="142"/>
        <v>0</v>
      </c>
      <c r="F2294" s="2">
        <v>2.649</v>
      </c>
      <c r="G2294" s="2">
        <v>3.157</v>
      </c>
      <c r="H2294" s="1">
        <v>155.167</v>
      </c>
      <c r="I2294" s="4">
        <v>0</v>
      </c>
      <c r="J2294" s="11">
        <f t="shared" si="140"/>
        <v>4</v>
      </c>
      <c r="K2294" s="11">
        <f t="shared" si="141"/>
        <v>18</v>
      </c>
      <c r="L2294" s="12">
        <f t="shared" si="143"/>
        <v>4.1211466850865675</v>
      </c>
      <c r="M2294" s="13" cm="1">
        <f t="array" ref="M2294">BaseInfo!$C$10*(1-E2294)*INDEX(BaseInfo!$E$21:$AB$21,K2294)*INDEX(BaseInfo!$E$25:$P$25,J2294)/L2294/MIN(H2294,130)/BaseInfo!$C$6*1000000/3600-IF(I2294&lt;0.1,BaseInfo!$C$15/MIN(H2294,130)*3600,0)</f>
        <v>34.72135082597638</v>
      </c>
    </row>
    <row r="2295" spans="1:13" x14ac:dyDescent="0.25">
      <c r="A2295" s="1">
        <v>4</v>
      </c>
      <c r="B2295" s="1">
        <v>6</v>
      </c>
      <c r="C2295" s="1">
        <v>14</v>
      </c>
      <c r="D2295" s="5">
        <f>DATE(BaseInfo!$C$8,A2295,B2295)+TIME(C2295-1,0,0) + TIME(BaseInfo!$C$12,BaseInfo!$C$13,0)</f>
        <v>44657.770833333328</v>
      </c>
      <c r="E2295" s="2">
        <f t="shared" si="142"/>
        <v>0</v>
      </c>
      <c r="F2295" s="2">
        <v>4.8410000000000002</v>
      </c>
      <c r="G2295" s="2">
        <v>0.93799999999999994</v>
      </c>
      <c r="H2295" s="1">
        <v>104.444</v>
      </c>
      <c r="I2295" s="4">
        <v>9.0999999999999998E-2</v>
      </c>
      <c r="J2295" s="11">
        <f t="shared" si="140"/>
        <v>4</v>
      </c>
      <c r="K2295" s="11">
        <f t="shared" si="141"/>
        <v>19</v>
      </c>
      <c r="L2295" s="12">
        <f t="shared" si="143"/>
        <v>4.9310369092108814</v>
      </c>
      <c r="M2295" s="13" cm="1">
        <f t="array" ref="M2295">BaseInfo!$C$10*(1-E2295)*INDEX(BaseInfo!$E$21:$AB$21,K2295)*INDEX(BaseInfo!$E$25:$P$25,J2295)/L2295/MIN(H2295,130)/BaseInfo!$C$6*1000000/3600-IF(I2295&lt;0.1,BaseInfo!$C$15/MIN(H2295,130)*3600,0)</f>
        <v>35.552929547418898</v>
      </c>
    </row>
    <row r="2296" spans="1:13" x14ac:dyDescent="0.25">
      <c r="A2296" s="1">
        <v>4</v>
      </c>
      <c r="B2296" s="1">
        <v>6</v>
      </c>
      <c r="C2296" s="1">
        <v>15</v>
      </c>
      <c r="D2296" s="5">
        <f>DATE(BaseInfo!$C$8,A2296,B2296)+TIME(C2296-1,0,0) + TIME(BaseInfo!$C$12,BaseInfo!$C$13,0)</f>
        <v>44657.8125</v>
      </c>
      <c r="E2296" s="2">
        <f t="shared" si="142"/>
        <v>0</v>
      </c>
      <c r="F2296" s="2">
        <v>4.67</v>
      </c>
      <c r="G2296" s="2">
        <v>0.72799999999999998</v>
      </c>
      <c r="H2296" s="1">
        <v>97.790999999999997</v>
      </c>
      <c r="I2296" s="4">
        <v>0</v>
      </c>
      <c r="J2296" s="11">
        <f t="shared" si="140"/>
        <v>4</v>
      </c>
      <c r="K2296" s="11">
        <f t="shared" si="141"/>
        <v>20</v>
      </c>
      <c r="L2296" s="12">
        <f t="shared" si="143"/>
        <v>4.7264028605272319</v>
      </c>
      <c r="M2296" s="13" cm="1">
        <f t="array" ref="M2296">BaseInfo!$C$10*(1-E2296)*INDEX(BaseInfo!$E$21:$AB$21,K2296)*INDEX(BaseInfo!$E$25:$P$25,J2296)/L2296/MIN(H2296,130)/BaseInfo!$C$6*1000000/3600-IF(I2296&lt;0.1,BaseInfo!$C$15/MIN(H2296,130)*3600,0)</f>
        <v>33.980913199875587</v>
      </c>
    </row>
    <row r="2297" spans="1:13" x14ac:dyDescent="0.25">
      <c r="A2297" s="1">
        <v>4</v>
      </c>
      <c r="B2297" s="1">
        <v>6</v>
      </c>
      <c r="C2297" s="1">
        <v>16</v>
      </c>
      <c r="D2297" s="5">
        <f>DATE(BaseInfo!$C$8,A2297,B2297)+TIME(C2297-1,0,0) + TIME(BaseInfo!$C$12,BaseInfo!$C$13,0)</f>
        <v>44657.854166666664</v>
      </c>
      <c r="E2297" s="2">
        <f t="shared" si="142"/>
        <v>0</v>
      </c>
      <c r="F2297" s="2">
        <v>4.2240000000000002</v>
      </c>
      <c r="G2297" s="2">
        <v>1.2150000000000001</v>
      </c>
      <c r="H2297" s="1">
        <v>93.647999999999996</v>
      </c>
      <c r="I2297" s="4">
        <v>0</v>
      </c>
      <c r="J2297" s="11">
        <f t="shared" si="140"/>
        <v>4</v>
      </c>
      <c r="K2297" s="11">
        <f t="shared" si="141"/>
        <v>21</v>
      </c>
      <c r="L2297" s="12">
        <f t="shared" si="143"/>
        <v>4.3952702988553503</v>
      </c>
      <c r="M2297" s="13" cm="1">
        <f t="array" ref="M2297">BaseInfo!$C$10*(1-E2297)*INDEX(BaseInfo!$E$21:$AB$21,K2297)*INDEX(BaseInfo!$E$25:$P$25,J2297)/L2297/MIN(H2297,130)/BaseInfo!$C$6*1000000/3600-IF(I2297&lt;0.1,BaseInfo!$C$15/MIN(H2297,130)*3600,0)</f>
        <v>28.687629138246415</v>
      </c>
    </row>
    <row r="2298" spans="1:13" x14ac:dyDescent="0.25">
      <c r="A2298" s="1">
        <v>4</v>
      </c>
      <c r="B2298" s="1">
        <v>6</v>
      </c>
      <c r="C2298" s="1">
        <v>17</v>
      </c>
      <c r="D2298" s="5">
        <f>DATE(BaseInfo!$C$8,A2298,B2298)+TIME(C2298-1,0,0) + TIME(BaseInfo!$C$12,BaseInfo!$C$13,0)</f>
        <v>44657.895833333328</v>
      </c>
      <c r="E2298" s="2">
        <f t="shared" si="142"/>
        <v>0</v>
      </c>
      <c r="F2298" s="2">
        <v>3.294</v>
      </c>
      <c r="G2298" s="2">
        <v>1.71</v>
      </c>
      <c r="H2298" s="1">
        <v>72.552999999999997</v>
      </c>
      <c r="I2298" s="4">
        <v>0</v>
      </c>
      <c r="J2298" s="11">
        <f t="shared" si="140"/>
        <v>4</v>
      </c>
      <c r="K2298" s="11">
        <f t="shared" si="141"/>
        <v>22</v>
      </c>
      <c r="L2298" s="12">
        <f t="shared" si="143"/>
        <v>3.7114062025059988</v>
      </c>
      <c r="M2298" s="13" cm="1">
        <f t="array" ref="M2298">BaseInfo!$C$10*(1-E2298)*INDEX(BaseInfo!$E$21:$AB$21,K2298)*INDEX(BaseInfo!$E$25:$P$25,J2298)/L2298/MIN(H2298,130)/BaseInfo!$C$6*1000000/3600-IF(I2298&lt;0.1,BaseInfo!$C$15/MIN(H2298,130)*3600,0)</f>
        <v>29.847508643788167</v>
      </c>
    </row>
    <row r="2299" spans="1:13" x14ac:dyDescent="0.25">
      <c r="A2299" s="1">
        <v>4</v>
      </c>
      <c r="B2299" s="1">
        <v>6</v>
      </c>
      <c r="C2299" s="1">
        <v>18</v>
      </c>
      <c r="D2299" s="5">
        <f>DATE(BaseInfo!$C$8,A2299,B2299)+TIME(C2299-1,0,0) + TIME(BaseInfo!$C$12,BaseInfo!$C$13,0)</f>
        <v>44657.9375</v>
      </c>
      <c r="E2299" s="2">
        <f t="shared" si="142"/>
        <v>0</v>
      </c>
      <c r="F2299" s="2">
        <v>2.7770000000000001</v>
      </c>
      <c r="G2299" s="2">
        <v>2.0720000000000001</v>
      </c>
      <c r="H2299" s="1">
        <v>63.808</v>
      </c>
      <c r="I2299" s="4">
        <v>0</v>
      </c>
      <c r="J2299" s="11">
        <f t="shared" si="140"/>
        <v>4</v>
      </c>
      <c r="K2299" s="11">
        <f t="shared" si="141"/>
        <v>23</v>
      </c>
      <c r="L2299" s="12">
        <f t="shared" si="143"/>
        <v>3.4648106730382833</v>
      </c>
      <c r="M2299" s="13" cm="1">
        <f t="array" ref="M2299">BaseInfo!$C$10*(1-E2299)*INDEX(BaseInfo!$E$21:$AB$21,K2299)*INDEX(BaseInfo!$E$25:$P$25,J2299)/L2299/MIN(H2299,130)/BaseInfo!$C$6*1000000/3600-IF(I2299&lt;0.1,BaseInfo!$C$15/MIN(H2299,130)*3600,0)</f>
        <v>12.528242844153468</v>
      </c>
    </row>
    <row r="2300" spans="1:13" x14ac:dyDescent="0.25">
      <c r="A2300" s="1">
        <v>4</v>
      </c>
      <c r="B2300" s="1">
        <v>6</v>
      </c>
      <c r="C2300" s="1">
        <v>19</v>
      </c>
      <c r="D2300" s="5">
        <f>DATE(BaseInfo!$C$8,A2300,B2300)+TIME(C2300-1,0,0) + TIME(BaseInfo!$C$12,BaseInfo!$C$13,0)</f>
        <v>44657.979166666664</v>
      </c>
      <c r="E2300" s="2">
        <f t="shared" si="142"/>
        <v>0</v>
      </c>
      <c r="F2300" s="2">
        <v>2.7810000000000001</v>
      </c>
      <c r="G2300" s="2">
        <v>2.0859999999999999</v>
      </c>
      <c r="H2300" s="1">
        <v>54.582999999999998</v>
      </c>
      <c r="I2300" s="4">
        <v>0</v>
      </c>
      <c r="J2300" s="11">
        <f t="shared" si="140"/>
        <v>4</v>
      </c>
      <c r="K2300" s="11">
        <f t="shared" si="141"/>
        <v>24</v>
      </c>
      <c r="L2300" s="12">
        <f t="shared" si="143"/>
        <v>3.4764000057530779</v>
      </c>
      <c r="M2300" s="13" cm="1">
        <f t="array" ref="M2300">BaseInfo!$C$10*(1-E2300)*INDEX(BaseInfo!$E$21:$AB$21,K2300)*INDEX(BaseInfo!$E$25:$P$25,J2300)/L2300/MIN(H2300,130)/BaseInfo!$C$6*1000000/3600-IF(I2300&lt;0.1,BaseInfo!$C$15/MIN(H2300,130)*3600,0)</f>
        <v>0.46129748093554745</v>
      </c>
    </row>
    <row r="2301" spans="1:13" x14ac:dyDescent="0.25">
      <c r="A2301" s="1">
        <v>4</v>
      </c>
      <c r="B2301" s="1">
        <v>6</v>
      </c>
      <c r="C2301" s="1">
        <v>20</v>
      </c>
      <c r="D2301" s="5">
        <f>DATE(BaseInfo!$C$8,A2301,B2301)+TIME(C2301-1,0,0) + TIME(BaseInfo!$C$12,BaseInfo!$C$13,0)</f>
        <v>44658.020833333328</v>
      </c>
      <c r="E2301" s="2">
        <f t="shared" si="142"/>
        <v>0</v>
      </c>
      <c r="F2301" s="2">
        <v>3.0169999999999999</v>
      </c>
      <c r="G2301" s="2">
        <v>1.9630000000000001</v>
      </c>
      <c r="H2301" s="1">
        <v>44.344999999999999</v>
      </c>
      <c r="I2301" s="4">
        <v>0</v>
      </c>
      <c r="J2301" s="11">
        <f t="shared" si="140"/>
        <v>4</v>
      </c>
      <c r="K2301" s="11">
        <f t="shared" si="141"/>
        <v>1</v>
      </c>
      <c r="L2301" s="12">
        <f t="shared" si="143"/>
        <v>3.5993968939254253</v>
      </c>
      <c r="M2301" s="13" cm="1">
        <f t="array" ref="M2301">BaseInfo!$C$10*(1-E2301)*INDEX(BaseInfo!$E$21:$AB$21,K2301)*INDEX(BaseInfo!$E$25:$P$25,J2301)/L2301/MIN(H2301,130)/BaseInfo!$C$6*1000000/3600-IF(I2301&lt;0.1,BaseInfo!$C$15/MIN(H2301,130)*3600,0)</f>
        <v>0.27098535994716499</v>
      </c>
    </row>
    <row r="2302" spans="1:13" x14ac:dyDescent="0.25">
      <c r="A2302" s="1">
        <v>4</v>
      </c>
      <c r="B2302" s="1">
        <v>6</v>
      </c>
      <c r="C2302" s="1">
        <v>21</v>
      </c>
      <c r="D2302" s="5">
        <f>DATE(BaseInfo!$C$8,A2302,B2302)+TIME(C2302-1,0,0) + TIME(BaseInfo!$C$12,BaseInfo!$C$13,0)</f>
        <v>44658.0625</v>
      </c>
      <c r="E2302" s="2">
        <f t="shared" si="142"/>
        <v>0</v>
      </c>
      <c r="F2302" s="2">
        <v>3.2850000000000001</v>
      </c>
      <c r="G2302" s="2">
        <v>1.839</v>
      </c>
      <c r="H2302" s="1">
        <v>67.762</v>
      </c>
      <c r="I2302" s="4">
        <v>0</v>
      </c>
      <c r="J2302" s="11">
        <f t="shared" si="140"/>
        <v>4</v>
      </c>
      <c r="K2302" s="11">
        <f t="shared" si="141"/>
        <v>2</v>
      </c>
      <c r="L2302" s="12">
        <f t="shared" si="143"/>
        <v>3.7647238942583825</v>
      </c>
      <c r="M2302" s="13" cm="1">
        <f t="array" ref="M2302">BaseInfo!$C$10*(1-E2302)*INDEX(BaseInfo!$E$21:$AB$21,K2302)*INDEX(BaseInfo!$E$25:$P$25,J2302)/L2302/MIN(H2302,130)/BaseInfo!$C$6*1000000/3600-IF(I2302&lt;0.1,BaseInfo!$C$15/MIN(H2302,130)*3600,0)</f>
        <v>-6.3755350386570875E-2</v>
      </c>
    </row>
    <row r="2303" spans="1:13" x14ac:dyDescent="0.25">
      <c r="A2303" s="1">
        <v>4</v>
      </c>
      <c r="B2303" s="1">
        <v>6</v>
      </c>
      <c r="C2303" s="1">
        <v>22</v>
      </c>
      <c r="D2303" s="5">
        <f>DATE(BaseInfo!$C$8,A2303,B2303)+TIME(C2303-1,0,0) + TIME(BaseInfo!$C$12,BaseInfo!$C$13,0)</f>
        <v>44658.104166666664</v>
      </c>
      <c r="E2303" s="2">
        <f t="shared" si="142"/>
        <v>0</v>
      </c>
      <c r="F2303" s="2">
        <v>3.26</v>
      </c>
      <c r="G2303" s="2">
        <v>1.794</v>
      </c>
      <c r="H2303" s="1">
        <v>60.414999999999999</v>
      </c>
      <c r="I2303" s="4">
        <v>0</v>
      </c>
      <c r="J2303" s="11">
        <f t="shared" si="140"/>
        <v>4</v>
      </c>
      <c r="K2303" s="11">
        <f t="shared" si="141"/>
        <v>3</v>
      </c>
      <c r="L2303" s="12">
        <f t="shared" si="143"/>
        <v>3.7210262025414442</v>
      </c>
      <c r="M2303" s="13" cm="1">
        <f t="array" ref="M2303">BaseInfo!$C$10*(1-E2303)*INDEX(BaseInfo!$E$21:$AB$21,K2303)*INDEX(BaseInfo!$E$25:$P$25,J2303)/L2303/MIN(H2303,130)/BaseInfo!$C$6*1000000/3600-IF(I2303&lt;0.1,BaseInfo!$C$15/MIN(H2303,130)*3600,0)</f>
        <v>-2.3716189993914227E-3</v>
      </c>
    </row>
    <row r="2304" spans="1:13" x14ac:dyDescent="0.25">
      <c r="A2304" s="1">
        <v>4</v>
      </c>
      <c r="B2304" s="1">
        <v>6</v>
      </c>
      <c r="C2304" s="1">
        <v>23</v>
      </c>
      <c r="D2304" s="5">
        <f>DATE(BaseInfo!$C$8,A2304,B2304)+TIME(C2304-1,0,0) + TIME(BaseInfo!$C$12,BaseInfo!$C$13,0)</f>
        <v>44658.145833333328</v>
      </c>
      <c r="E2304" s="2">
        <f t="shared" si="142"/>
        <v>0</v>
      </c>
      <c r="F2304" s="2">
        <v>3.4</v>
      </c>
      <c r="G2304" s="2">
        <v>1.79</v>
      </c>
      <c r="H2304" s="1">
        <v>55.941000000000003</v>
      </c>
      <c r="I2304" s="4">
        <v>0</v>
      </c>
      <c r="J2304" s="11">
        <f t="shared" si="140"/>
        <v>4</v>
      </c>
      <c r="K2304" s="11">
        <f t="shared" si="141"/>
        <v>4</v>
      </c>
      <c r="L2304" s="12">
        <f t="shared" si="143"/>
        <v>3.8424080990961902</v>
      </c>
      <c r="M2304" s="13" cm="1">
        <f t="array" ref="M2304">BaseInfo!$C$10*(1-E2304)*INDEX(BaseInfo!$E$21:$AB$21,K2304)*INDEX(BaseInfo!$E$25:$P$25,J2304)/L2304/MIN(H2304,130)/BaseInfo!$C$6*1000000/3600-IF(I2304&lt;0.1,BaseInfo!$C$15/MIN(H2304,130)*3600,0)</f>
        <v>-0.20577351402502142</v>
      </c>
    </row>
    <row r="2305" spans="1:13" x14ac:dyDescent="0.25">
      <c r="A2305" s="1">
        <v>4</v>
      </c>
      <c r="B2305" s="1">
        <v>6</v>
      </c>
      <c r="C2305" s="1">
        <v>24</v>
      </c>
      <c r="D2305" s="5">
        <f>DATE(BaseInfo!$C$8,A2305,B2305)+TIME(C2305-1,0,0) + TIME(BaseInfo!$C$12,BaseInfo!$C$13,0)</f>
        <v>44658.1875</v>
      </c>
      <c r="E2305" s="2">
        <f t="shared" si="142"/>
        <v>0</v>
      </c>
      <c r="F2305" s="2">
        <v>3.4409999999999998</v>
      </c>
      <c r="G2305" s="2">
        <v>1.978</v>
      </c>
      <c r="H2305" s="1">
        <v>54.098999999999997</v>
      </c>
      <c r="I2305" s="4">
        <v>0</v>
      </c>
      <c r="J2305" s="11">
        <f t="shared" si="140"/>
        <v>4</v>
      </c>
      <c r="K2305" s="11">
        <f t="shared" si="141"/>
        <v>5</v>
      </c>
      <c r="L2305" s="12">
        <f t="shared" si="143"/>
        <v>3.9690005039052338</v>
      </c>
      <c r="M2305" s="13" cm="1">
        <f t="array" ref="M2305">BaseInfo!$C$10*(1-E2305)*INDEX(BaseInfo!$E$21:$AB$21,K2305)*INDEX(BaseInfo!$E$25:$P$25,J2305)/L2305/MIN(H2305,130)/BaseInfo!$C$6*1000000/3600-IF(I2305&lt;0.1,BaseInfo!$C$15/MIN(H2305,130)*3600,0)</f>
        <v>12.054215786061093</v>
      </c>
    </row>
    <row r="2306" spans="1:13" x14ac:dyDescent="0.25">
      <c r="A2306" s="1">
        <v>4</v>
      </c>
      <c r="B2306" s="1">
        <v>7</v>
      </c>
      <c r="C2306" s="1">
        <v>1</v>
      </c>
      <c r="D2306" s="5">
        <f>DATE(BaseInfo!$C$8,A2306,B2306)+TIME(C2306-1,0,0) + TIME(BaseInfo!$C$12,BaseInfo!$C$13,0)</f>
        <v>44658.229166666664</v>
      </c>
      <c r="E2306" s="2">
        <f t="shared" si="142"/>
        <v>0</v>
      </c>
      <c r="F2306" s="2">
        <v>3.1680000000000001</v>
      </c>
      <c r="G2306" s="2">
        <v>2.0139999999999998</v>
      </c>
      <c r="H2306" s="1">
        <v>46.881</v>
      </c>
      <c r="I2306" s="4">
        <v>0</v>
      </c>
      <c r="J2306" s="11">
        <f t="shared" ref="J2306:J2369" si="144">MONTH(D2306)</f>
        <v>4</v>
      </c>
      <c r="K2306" s="11">
        <f t="shared" ref="K2306:K2369" si="145">HOUR(D2306)+1</f>
        <v>6</v>
      </c>
      <c r="L2306" s="12">
        <f t="shared" si="143"/>
        <v>3.7539872136170098</v>
      </c>
      <c r="M2306" s="13" cm="1">
        <f t="array" ref="M2306">BaseInfo!$C$10*(1-E2306)*INDEX(BaseInfo!$E$21:$AB$21,K2306)*INDEX(BaseInfo!$E$25:$P$25,J2306)/L2306/MIN(H2306,130)/BaseInfo!$C$6*1000000/3600-IF(I2306&lt;0.1,BaseInfo!$C$15/MIN(H2306,130)*3600,0)</f>
        <v>30.363802016645145</v>
      </c>
    </row>
    <row r="2307" spans="1:13" x14ac:dyDescent="0.25">
      <c r="A2307" s="1">
        <v>4</v>
      </c>
      <c r="B2307" s="1">
        <v>7</v>
      </c>
      <c r="C2307" s="1">
        <v>2</v>
      </c>
      <c r="D2307" s="5">
        <f>DATE(BaseInfo!$C$8,A2307,B2307)+TIME(C2307-1,0,0) + TIME(BaseInfo!$C$12,BaseInfo!$C$13,0)</f>
        <v>44658.270833333328</v>
      </c>
      <c r="E2307" s="2">
        <f t="shared" ref="E2307:E2370" si="146">IF(AND(I2307&gt;0.1,I2307&lt;1),(I2307-0.1)/0.9*0.7,IF(AND(I2307&gt;=1,I2307&lt;4),(I2307-4)/3*0.25+0.7,IF(I2307&gt;=4,0.99,0)))</f>
        <v>0</v>
      </c>
      <c r="F2307" s="2">
        <v>3.27</v>
      </c>
      <c r="G2307" s="2">
        <v>2.6139999999999999</v>
      </c>
      <c r="H2307" s="1">
        <v>71.52</v>
      </c>
      <c r="I2307" s="4">
        <v>0</v>
      </c>
      <c r="J2307" s="11">
        <f t="shared" si="144"/>
        <v>4</v>
      </c>
      <c r="K2307" s="11">
        <f t="shared" si="145"/>
        <v>7</v>
      </c>
      <c r="L2307" s="12">
        <f t="shared" ref="L2307:L2370" si="147">SQRT(F2307*F2307+G2307*G2307)</f>
        <v>4.1863941524897053</v>
      </c>
      <c r="M2307" s="13" cm="1">
        <f t="array" ref="M2307">BaseInfo!$C$10*(1-E2307)*INDEX(BaseInfo!$E$21:$AB$21,K2307)*INDEX(BaseInfo!$E$25:$P$25,J2307)/L2307/MIN(H2307,130)/BaseInfo!$C$6*1000000/3600-IF(I2307&lt;0.1,BaseInfo!$C$15/MIN(H2307,130)*3600,0)</f>
        <v>26.272095646802889</v>
      </c>
    </row>
    <row r="2308" spans="1:13" x14ac:dyDescent="0.25">
      <c r="A2308" s="1">
        <v>4</v>
      </c>
      <c r="B2308" s="1">
        <v>7</v>
      </c>
      <c r="C2308" s="1">
        <v>3</v>
      </c>
      <c r="D2308" s="5">
        <f>DATE(BaseInfo!$C$8,A2308,B2308)+TIME(C2308-1,0,0) + TIME(BaseInfo!$C$12,BaseInfo!$C$13,0)</f>
        <v>44658.3125</v>
      </c>
      <c r="E2308" s="2">
        <f t="shared" si="146"/>
        <v>0</v>
      </c>
      <c r="F2308" s="2">
        <v>3.12</v>
      </c>
      <c r="G2308" s="2">
        <v>3.19</v>
      </c>
      <c r="H2308" s="1">
        <v>227.839</v>
      </c>
      <c r="I2308" s="4">
        <v>0</v>
      </c>
      <c r="J2308" s="11">
        <f t="shared" si="144"/>
        <v>4</v>
      </c>
      <c r="K2308" s="11">
        <f t="shared" si="145"/>
        <v>8</v>
      </c>
      <c r="L2308" s="12">
        <f t="shared" si="147"/>
        <v>4.4621183310172308</v>
      </c>
      <c r="M2308" s="13" cm="1">
        <f t="array" ref="M2308">BaseInfo!$C$10*(1-E2308)*INDEX(BaseInfo!$E$21:$AB$21,K2308)*INDEX(BaseInfo!$E$25:$P$25,J2308)/L2308/MIN(H2308,130)/BaseInfo!$C$6*1000000/3600-IF(I2308&lt;0.1,BaseInfo!$C$15/MIN(H2308,130)*3600,0)</f>
        <v>20.314601408124787</v>
      </c>
    </row>
    <row r="2309" spans="1:13" x14ac:dyDescent="0.25">
      <c r="A2309" s="1">
        <v>4</v>
      </c>
      <c r="B2309" s="1">
        <v>7</v>
      </c>
      <c r="C2309" s="1">
        <v>4</v>
      </c>
      <c r="D2309" s="5">
        <f>DATE(BaseInfo!$C$8,A2309,B2309)+TIME(C2309-1,0,0) + TIME(BaseInfo!$C$12,BaseInfo!$C$13,0)</f>
        <v>44658.354166666664</v>
      </c>
      <c r="E2309" s="2">
        <f t="shared" si="146"/>
        <v>0</v>
      </c>
      <c r="F2309" s="2">
        <v>2.7879999999999998</v>
      </c>
      <c r="G2309" s="2">
        <v>3.4409999999999998</v>
      </c>
      <c r="H2309" s="1">
        <v>346.089</v>
      </c>
      <c r="I2309" s="4">
        <v>0</v>
      </c>
      <c r="J2309" s="11">
        <f t="shared" si="144"/>
        <v>4</v>
      </c>
      <c r="K2309" s="11">
        <f t="shared" si="145"/>
        <v>9</v>
      </c>
      <c r="L2309" s="12">
        <f t="shared" si="147"/>
        <v>4.4287046638943988</v>
      </c>
      <c r="M2309" s="13" cm="1">
        <f t="array" ref="M2309">BaseInfo!$C$10*(1-E2309)*INDEX(BaseInfo!$E$21:$AB$21,K2309)*INDEX(BaseInfo!$E$25:$P$25,J2309)/L2309/MIN(H2309,130)/BaseInfo!$C$6*1000000/3600-IF(I2309&lt;0.1,BaseInfo!$C$15/MIN(H2309,130)*3600,0)</f>
        <v>27.466162666005893</v>
      </c>
    </row>
    <row r="2310" spans="1:13" x14ac:dyDescent="0.25">
      <c r="A2310" s="1">
        <v>4</v>
      </c>
      <c r="B2310" s="1">
        <v>7</v>
      </c>
      <c r="C2310" s="1">
        <v>5</v>
      </c>
      <c r="D2310" s="5">
        <f>DATE(BaseInfo!$C$8,A2310,B2310)+TIME(C2310-1,0,0) + TIME(BaseInfo!$C$12,BaseInfo!$C$13,0)</f>
        <v>44658.395833333328</v>
      </c>
      <c r="E2310" s="2">
        <f t="shared" si="146"/>
        <v>0</v>
      </c>
      <c r="F2310" s="2">
        <v>2.573</v>
      </c>
      <c r="G2310" s="2">
        <v>3.5059999999999998</v>
      </c>
      <c r="H2310" s="1">
        <v>487.25400000000002</v>
      </c>
      <c r="I2310" s="4">
        <v>0</v>
      </c>
      <c r="J2310" s="11">
        <f t="shared" si="144"/>
        <v>4</v>
      </c>
      <c r="K2310" s="11">
        <f t="shared" si="145"/>
        <v>10</v>
      </c>
      <c r="L2310" s="12">
        <f t="shared" si="147"/>
        <v>4.348834901441994</v>
      </c>
      <c r="M2310" s="13" cm="1">
        <f t="array" ref="M2310">BaseInfo!$C$10*(1-E2310)*INDEX(BaseInfo!$E$21:$AB$21,K2310)*INDEX(BaseInfo!$E$25:$P$25,J2310)/L2310/MIN(H2310,130)/BaseInfo!$C$6*1000000/3600-IF(I2310&lt;0.1,BaseInfo!$C$15/MIN(H2310,130)*3600,0)</f>
        <v>32.758488623341407</v>
      </c>
    </row>
    <row r="2311" spans="1:13" x14ac:dyDescent="0.25">
      <c r="A2311" s="1">
        <v>4</v>
      </c>
      <c r="B2311" s="1">
        <v>7</v>
      </c>
      <c r="C2311" s="1">
        <v>6</v>
      </c>
      <c r="D2311" s="5">
        <f>DATE(BaseInfo!$C$8,A2311,B2311)+TIME(C2311-1,0,0) + TIME(BaseInfo!$C$12,BaseInfo!$C$13,0)</f>
        <v>44658.4375</v>
      </c>
      <c r="E2311" s="2">
        <f t="shared" si="146"/>
        <v>0</v>
      </c>
      <c r="F2311" s="2">
        <v>2.2010000000000001</v>
      </c>
      <c r="G2311" s="2">
        <v>3.6240000000000001</v>
      </c>
      <c r="H2311" s="1">
        <v>680.21400000000006</v>
      </c>
      <c r="I2311" s="4">
        <v>0</v>
      </c>
      <c r="J2311" s="11">
        <f t="shared" si="144"/>
        <v>4</v>
      </c>
      <c r="K2311" s="11">
        <f t="shared" si="145"/>
        <v>11</v>
      </c>
      <c r="L2311" s="12">
        <f t="shared" si="147"/>
        <v>4.2400208725901338</v>
      </c>
      <c r="M2311" s="13" cm="1">
        <f t="array" ref="M2311">BaseInfo!$C$10*(1-E2311)*INDEX(BaseInfo!$E$21:$AB$21,K2311)*INDEX(BaseInfo!$E$25:$P$25,J2311)/L2311/MIN(H2311,130)/BaseInfo!$C$6*1000000/3600-IF(I2311&lt;0.1,BaseInfo!$C$15/MIN(H2311,130)*3600,0)</f>
        <v>26.382358943330672</v>
      </c>
    </row>
    <row r="2312" spans="1:13" x14ac:dyDescent="0.25">
      <c r="A2312" s="1">
        <v>4</v>
      </c>
      <c r="B2312" s="1">
        <v>7</v>
      </c>
      <c r="C2312" s="1">
        <v>7</v>
      </c>
      <c r="D2312" s="5">
        <f>DATE(BaseInfo!$C$8,A2312,B2312)+TIME(C2312-1,0,0) + TIME(BaseInfo!$C$12,BaseInfo!$C$13,0)</f>
        <v>44658.479166666664</v>
      </c>
      <c r="E2312" s="2">
        <f t="shared" si="146"/>
        <v>0</v>
      </c>
      <c r="F2312" s="2">
        <v>1.6419999999999999</v>
      </c>
      <c r="G2312" s="2">
        <v>3.766</v>
      </c>
      <c r="H2312" s="1">
        <v>938.09699999999998</v>
      </c>
      <c r="I2312" s="4">
        <v>0</v>
      </c>
      <c r="J2312" s="11">
        <f t="shared" si="144"/>
        <v>4</v>
      </c>
      <c r="K2312" s="11">
        <f t="shared" si="145"/>
        <v>12</v>
      </c>
      <c r="L2312" s="12">
        <f t="shared" si="147"/>
        <v>4.1083962807888916</v>
      </c>
      <c r="M2312" s="13" cm="1">
        <f t="array" ref="M2312">BaseInfo!$C$10*(1-E2312)*INDEX(BaseInfo!$E$21:$AB$21,K2312)*INDEX(BaseInfo!$E$25:$P$25,J2312)/L2312/MIN(H2312,130)/BaseInfo!$C$6*1000000/3600-IF(I2312&lt;0.1,BaseInfo!$C$15/MIN(H2312,130)*3600,0)</f>
        <v>22.302058285905144</v>
      </c>
    </row>
    <row r="2313" spans="1:13" x14ac:dyDescent="0.25">
      <c r="A2313" s="1">
        <v>4</v>
      </c>
      <c r="B2313" s="1">
        <v>7</v>
      </c>
      <c r="C2313" s="1">
        <v>8</v>
      </c>
      <c r="D2313" s="5">
        <f>DATE(BaseInfo!$C$8,A2313,B2313)+TIME(C2313-1,0,0) + TIME(BaseInfo!$C$12,BaseInfo!$C$13,0)</f>
        <v>44658.520833333328</v>
      </c>
      <c r="E2313" s="2">
        <f t="shared" si="146"/>
        <v>0</v>
      </c>
      <c r="F2313" s="2">
        <v>1.0660000000000001</v>
      </c>
      <c r="G2313" s="2">
        <v>3.7309999999999999</v>
      </c>
      <c r="H2313" s="1">
        <v>1298.01</v>
      </c>
      <c r="I2313" s="4">
        <v>0</v>
      </c>
      <c r="J2313" s="11">
        <f t="shared" si="144"/>
        <v>4</v>
      </c>
      <c r="K2313" s="11">
        <f t="shared" si="145"/>
        <v>13</v>
      </c>
      <c r="L2313" s="12">
        <f t="shared" si="147"/>
        <v>3.8802985709865161</v>
      </c>
      <c r="M2313" s="13" cm="1">
        <f t="array" ref="M2313">BaseInfo!$C$10*(1-E2313)*INDEX(BaseInfo!$E$21:$AB$21,K2313)*INDEX(BaseInfo!$E$25:$P$25,J2313)/L2313/MIN(H2313,130)/BaseInfo!$C$6*1000000/3600-IF(I2313&lt;0.1,BaseInfo!$C$15/MIN(H2313,130)*3600,0)</f>
        <v>23.775837561043748</v>
      </c>
    </row>
    <row r="2314" spans="1:13" x14ac:dyDescent="0.25">
      <c r="A2314" s="1">
        <v>4</v>
      </c>
      <c r="B2314" s="1">
        <v>7</v>
      </c>
      <c r="C2314" s="1">
        <v>9</v>
      </c>
      <c r="D2314" s="5">
        <f>DATE(BaseInfo!$C$8,A2314,B2314)+TIME(C2314-1,0,0) + TIME(BaseInfo!$C$12,BaseInfo!$C$13,0)</f>
        <v>44658.5625</v>
      </c>
      <c r="E2314" s="2">
        <f t="shared" si="146"/>
        <v>0</v>
      </c>
      <c r="F2314" s="2">
        <v>0.622</v>
      </c>
      <c r="G2314" s="2">
        <v>3.5680000000000001</v>
      </c>
      <c r="H2314" s="1">
        <v>1916.7070000000001</v>
      </c>
      <c r="I2314" s="4">
        <v>0</v>
      </c>
      <c r="J2314" s="11">
        <f t="shared" si="144"/>
        <v>4</v>
      </c>
      <c r="K2314" s="11">
        <f t="shared" si="145"/>
        <v>14</v>
      </c>
      <c r="L2314" s="12">
        <f t="shared" si="147"/>
        <v>3.6218100447152115</v>
      </c>
      <c r="M2314" s="13" cm="1">
        <f t="array" ref="M2314">BaseInfo!$C$10*(1-E2314)*INDEX(BaseInfo!$E$21:$AB$21,K2314)*INDEX(BaseInfo!$E$25:$P$25,J2314)/L2314/MIN(H2314,130)/BaseInfo!$C$6*1000000/3600-IF(I2314&lt;0.1,BaseInfo!$C$15/MIN(H2314,130)*3600,0)</f>
        <v>25.670358672794453</v>
      </c>
    </row>
    <row r="2315" spans="1:13" x14ac:dyDescent="0.25">
      <c r="A2315" s="1">
        <v>4</v>
      </c>
      <c r="B2315" s="1">
        <v>7</v>
      </c>
      <c r="C2315" s="1">
        <v>10</v>
      </c>
      <c r="D2315" s="5">
        <f>DATE(BaseInfo!$C$8,A2315,B2315)+TIME(C2315-1,0,0) + TIME(BaseInfo!$C$12,BaseInfo!$C$13,0)</f>
        <v>44658.604166666664</v>
      </c>
      <c r="E2315" s="2">
        <f t="shared" si="146"/>
        <v>0</v>
      </c>
      <c r="F2315" s="2">
        <v>0.14699999999999999</v>
      </c>
      <c r="G2315" s="2">
        <v>3.3250000000000002</v>
      </c>
      <c r="H2315" s="1">
        <v>2296.7179999999998</v>
      </c>
      <c r="I2315" s="4">
        <v>0</v>
      </c>
      <c r="J2315" s="11">
        <f t="shared" si="144"/>
        <v>4</v>
      </c>
      <c r="K2315" s="11">
        <f t="shared" si="145"/>
        <v>15</v>
      </c>
      <c r="L2315" s="12">
        <f t="shared" si="147"/>
        <v>3.3282478874026196</v>
      </c>
      <c r="M2315" s="13" cm="1">
        <f t="array" ref="M2315">BaseInfo!$C$10*(1-E2315)*INDEX(BaseInfo!$E$21:$AB$21,K2315)*INDEX(BaseInfo!$E$25:$P$25,J2315)/L2315/MIN(H2315,130)/BaseInfo!$C$6*1000000/3600-IF(I2315&lt;0.1,BaseInfo!$C$15/MIN(H2315,130)*3600,0)</f>
        <v>28.178821837838555</v>
      </c>
    </row>
    <row r="2316" spans="1:13" x14ac:dyDescent="0.25">
      <c r="A2316" s="1">
        <v>4</v>
      </c>
      <c r="B2316" s="1">
        <v>7</v>
      </c>
      <c r="C2316" s="1">
        <v>11</v>
      </c>
      <c r="D2316" s="5">
        <f>DATE(BaseInfo!$C$8,A2316,B2316)+TIME(C2316-1,0,0) + TIME(BaseInfo!$C$12,BaseInfo!$C$13,0)</f>
        <v>44658.645833333328</v>
      </c>
      <c r="E2316" s="2">
        <f t="shared" si="146"/>
        <v>0</v>
      </c>
      <c r="F2316" s="2">
        <v>0.14599999999999999</v>
      </c>
      <c r="G2316" s="2">
        <v>3.2549999999999999</v>
      </c>
      <c r="H2316" s="1">
        <v>1719.338</v>
      </c>
      <c r="I2316" s="4">
        <v>0</v>
      </c>
      <c r="J2316" s="11">
        <f t="shared" si="144"/>
        <v>4</v>
      </c>
      <c r="K2316" s="11">
        <f t="shared" si="145"/>
        <v>16</v>
      </c>
      <c r="L2316" s="12">
        <f t="shared" si="147"/>
        <v>3.258272701908175</v>
      </c>
      <c r="M2316" s="13" cm="1">
        <f t="array" ref="M2316">BaseInfo!$C$10*(1-E2316)*INDEX(BaseInfo!$E$21:$AB$21,K2316)*INDEX(BaseInfo!$E$25:$P$25,J2316)/L2316/MIN(H2316,130)/BaseInfo!$C$6*1000000/3600-IF(I2316&lt;0.1,BaseInfo!$C$15/MIN(H2316,130)*3600,0)</f>
        <v>35.1660067503474</v>
      </c>
    </row>
    <row r="2317" spans="1:13" x14ac:dyDescent="0.25">
      <c r="A2317" s="1">
        <v>4</v>
      </c>
      <c r="B2317" s="1">
        <v>7</v>
      </c>
      <c r="C2317" s="1">
        <v>12</v>
      </c>
      <c r="D2317" s="5">
        <f>DATE(BaseInfo!$C$8,A2317,B2317)+TIME(C2317-1,0,0) + TIME(BaseInfo!$C$12,BaseInfo!$C$13,0)</f>
        <v>44658.6875</v>
      </c>
      <c r="E2317" s="2">
        <f t="shared" si="146"/>
        <v>0.13533333333333333</v>
      </c>
      <c r="F2317" s="2">
        <v>2.1560000000000001</v>
      </c>
      <c r="G2317" s="2">
        <v>3.2320000000000002</v>
      </c>
      <c r="H2317" s="1">
        <v>911.65899999999999</v>
      </c>
      <c r="I2317" s="4">
        <v>0.27400000000000002</v>
      </c>
      <c r="J2317" s="11">
        <f t="shared" si="144"/>
        <v>4</v>
      </c>
      <c r="K2317" s="11">
        <f t="shared" si="145"/>
        <v>17</v>
      </c>
      <c r="L2317" s="12">
        <f t="shared" si="147"/>
        <v>3.8851203327567605</v>
      </c>
      <c r="M2317" s="13" cm="1">
        <f t="array" ref="M2317">BaseInfo!$C$10*(1-E2317)*INDEX(BaseInfo!$E$21:$AB$21,K2317)*INDEX(BaseInfo!$E$25:$P$25,J2317)/L2317/MIN(H2317,130)/BaseInfo!$C$6*1000000/3600-IF(I2317&lt;0.1,BaseInfo!$C$15/MIN(H2317,130)*3600,0)</f>
        <v>34.386224391251737</v>
      </c>
    </row>
    <row r="2318" spans="1:13" x14ac:dyDescent="0.25">
      <c r="A2318" s="1">
        <v>4</v>
      </c>
      <c r="B2318" s="1">
        <v>7</v>
      </c>
      <c r="C2318" s="1">
        <v>13</v>
      </c>
      <c r="D2318" s="5">
        <f>DATE(BaseInfo!$C$8,A2318,B2318)+TIME(C2318-1,0,0) + TIME(BaseInfo!$C$12,BaseInfo!$C$13,0)</f>
        <v>44658.729166666664</v>
      </c>
      <c r="E2318" s="2">
        <f t="shared" si="146"/>
        <v>0.29866666666666664</v>
      </c>
      <c r="F2318" s="2">
        <v>4.7359999999999998</v>
      </c>
      <c r="G2318" s="2">
        <v>0.95699999999999996</v>
      </c>
      <c r="H2318" s="1">
        <v>203.898</v>
      </c>
      <c r="I2318" s="4">
        <v>0.48399999999999999</v>
      </c>
      <c r="J2318" s="11">
        <f t="shared" si="144"/>
        <v>4</v>
      </c>
      <c r="K2318" s="11">
        <f t="shared" si="145"/>
        <v>18</v>
      </c>
      <c r="L2318" s="12">
        <f t="shared" si="147"/>
        <v>4.8317227776436011</v>
      </c>
      <c r="M2318" s="13" cm="1">
        <f t="array" ref="M2318">BaseInfo!$C$10*(1-E2318)*INDEX(BaseInfo!$E$21:$AB$21,K2318)*INDEX(BaseInfo!$E$25:$P$25,J2318)/L2318/MIN(H2318,130)/BaseInfo!$C$6*1000000/3600-IF(I2318&lt;0.1,BaseInfo!$C$15/MIN(H2318,130)*3600,0)</f>
        <v>22.426563114699675</v>
      </c>
    </row>
    <row r="2319" spans="1:13" x14ac:dyDescent="0.25">
      <c r="A2319" s="1">
        <v>4</v>
      </c>
      <c r="B2319" s="1">
        <v>7</v>
      </c>
      <c r="C2319" s="1">
        <v>14</v>
      </c>
      <c r="D2319" s="5">
        <f>DATE(BaseInfo!$C$8,A2319,B2319)+TIME(C2319-1,0,0) + TIME(BaseInfo!$C$12,BaseInfo!$C$13,0)</f>
        <v>44658.770833333328</v>
      </c>
      <c r="E2319" s="2">
        <f t="shared" si="146"/>
        <v>3.8888888888888814E-3</v>
      </c>
      <c r="F2319" s="2">
        <v>5.1980000000000004</v>
      </c>
      <c r="G2319" s="2">
        <v>0.49199999999999999</v>
      </c>
      <c r="H2319" s="1">
        <v>115.419</v>
      </c>
      <c r="I2319" s="4">
        <v>0.105</v>
      </c>
      <c r="J2319" s="11">
        <f t="shared" si="144"/>
        <v>4</v>
      </c>
      <c r="K2319" s="11">
        <f t="shared" si="145"/>
        <v>19</v>
      </c>
      <c r="L2319" s="12">
        <f t="shared" si="147"/>
        <v>5.2212324215648556</v>
      </c>
      <c r="M2319" s="13" cm="1">
        <f t="array" ref="M2319">BaseInfo!$C$10*(1-E2319)*INDEX(BaseInfo!$E$21:$AB$21,K2319)*INDEX(BaseInfo!$E$25:$P$25,J2319)/L2319/MIN(H2319,130)/BaseInfo!$C$6*1000000/3600-IF(I2319&lt;0.1,BaseInfo!$C$15/MIN(H2319,130)*3600,0)</f>
        <v>33.200227060057593</v>
      </c>
    </row>
    <row r="2320" spans="1:13" x14ac:dyDescent="0.25">
      <c r="A2320" s="1">
        <v>4</v>
      </c>
      <c r="B2320" s="1">
        <v>7</v>
      </c>
      <c r="C2320" s="1">
        <v>15</v>
      </c>
      <c r="D2320" s="5">
        <f>DATE(BaseInfo!$C$8,A2320,B2320)+TIME(C2320-1,0,0) + TIME(BaseInfo!$C$12,BaseInfo!$C$13,0)</f>
        <v>44658.8125</v>
      </c>
      <c r="E2320" s="2">
        <f t="shared" si="146"/>
        <v>0</v>
      </c>
      <c r="F2320" s="2">
        <v>4.6210000000000004</v>
      </c>
      <c r="G2320" s="2">
        <v>0.91300000000000003</v>
      </c>
      <c r="H2320" s="1">
        <v>94.397000000000006</v>
      </c>
      <c r="I2320" s="4">
        <v>0</v>
      </c>
      <c r="J2320" s="11">
        <f t="shared" si="144"/>
        <v>4</v>
      </c>
      <c r="K2320" s="11">
        <f t="shared" si="145"/>
        <v>20</v>
      </c>
      <c r="L2320" s="12">
        <f t="shared" si="147"/>
        <v>4.7103301370498443</v>
      </c>
      <c r="M2320" s="13" cm="1">
        <f t="array" ref="M2320">BaseInfo!$C$10*(1-E2320)*INDEX(BaseInfo!$E$21:$AB$21,K2320)*INDEX(BaseInfo!$E$25:$P$25,J2320)/L2320/MIN(H2320,130)/BaseInfo!$C$6*1000000/3600-IF(I2320&lt;0.1,BaseInfo!$C$15/MIN(H2320,130)*3600,0)</f>
        <v>35.335813793340634</v>
      </c>
    </row>
    <row r="2321" spans="1:13" x14ac:dyDescent="0.25">
      <c r="A2321" s="1">
        <v>4</v>
      </c>
      <c r="B2321" s="1">
        <v>7</v>
      </c>
      <c r="C2321" s="1">
        <v>16</v>
      </c>
      <c r="D2321" s="5">
        <f>DATE(BaseInfo!$C$8,A2321,B2321)+TIME(C2321-1,0,0) + TIME(BaseInfo!$C$12,BaseInfo!$C$13,0)</f>
        <v>44658.854166666664</v>
      </c>
      <c r="E2321" s="2">
        <f t="shared" si="146"/>
        <v>0</v>
      </c>
      <c r="F2321" s="2">
        <v>2.2109999999999999</v>
      </c>
      <c r="G2321" s="2">
        <v>2.9769999999999999</v>
      </c>
      <c r="H2321" s="1">
        <v>66.578999999999994</v>
      </c>
      <c r="I2321" s="4">
        <v>0</v>
      </c>
      <c r="J2321" s="11">
        <f t="shared" si="144"/>
        <v>4</v>
      </c>
      <c r="K2321" s="11">
        <f t="shared" si="145"/>
        <v>21</v>
      </c>
      <c r="L2321" s="12">
        <f t="shared" si="147"/>
        <v>3.7082408228161232</v>
      </c>
      <c r="M2321" s="13" cm="1">
        <f t="array" ref="M2321">BaseInfo!$C$10*(1-E2321)*INDEX(BaseInfo!$E$21:$AB$21,K2321)*INDEX(BaseInfo!$E$25:$P$25,J2321)/L2321/MIN(H2321,130)/BaseInfo!$C$6*1000000/3600-IF(I2321&lt;0.1,BaseInfo!$C$15/MIN(H2321,130)*3600,0)</f>
        <v>48.828826359333434</v>
      </c>
    </row>
    <row r="2322" spans="1:13" x14ac:dyDescent="0.25">
      <c r="A2322" s="1">
        <v>4</v>
      </c>
      <c r="B2322" s="1">
        <v>7</v>
      </c>
      <c r="C2322" s="1">
        <v>17</v>
      </c>
      <c r="D2322" s="5">
        <f>DATE(BaseInfo!$C$8,A2322,B2322)+TIME(C2322-1,0,0) + TIME(BaseInfo!$C$12,BaseInfo!$C$13,0)</f>
        <v>44658.895833333328</v>
      </c>
      <c r="E2322" s="2">
        <f t="shared" si="146"/>
        <v>0</v>
      </c>
      <c r="F2322" s="2">
        <v>-0.751</v>
      </c>
      <c r="G2322" s="2">
        <v>2.8679999999999999</v>
      </c>
      <c r="H2322" s="1">
        <v>52.917999999999999</v>
      </c>
      <c r="I2322" s="4">
        <v>0</v>
      </c>
      <c r="J2322" s="11">
        <f t="shared" si="144"/>
        <v>4</v>
      </c>
      <c r="K2322" s="11">
        <f t="shared" si="145"/>
        <v>22</v>
      </c>
      <c r="L2322" s="12">
        <f t="shared" si="147"/>
        <v>2.9646964431455705</v>
      </c>
      <c r="M2322" s="13" cm="1">
        <f t="array" ref="M2322">BaseInfo!$C$10*(1-E2322)*INDEX(BaseInfo!$E$21:$AB$21,K2322)*INDEX(BaseInfo!$E$25:$P$25,J2322)/L2322/MIN(H2322,130)/BaseInfo!$C$6*1000000/3600-IF(I2322&lt;0.1,BaseInfo!$C$15/MIN(H2322,130)*3600,0)</f>
        <v>52.942732212035146</v>
      </c>
    </row>
    <row r="2323" spans="1:13" x14ac:dyDescent="0.25">
      <c r="A2323" s="1">
        <v>4</v>
      </c>
      <c r="B2323" s="1">
        <v>7</v>
      </c>
      <c r="C2323" s="1">
        <v>18</v>
      </c>
      <c r="D2323" s="5">
        <f>DATE(BaseInfo!$C$8,A2323,B2323)+TIME(C2323-1,0,0) + TIME(BaseInfo!$C$12,BaseInfo!$C$13,0)</f>
        <v>44658.9375</v>
      </c>
      <c r="E2323" s="2">
        <f t="shared" si="146"/>
        <v>0</v>
      </c>
      <c r="F2323" s="2">
        <v>-1.518</v>
      </c>
      <c r="G2323" s="2">
        <v>1.804</v>
      </c>
      <c r="H2323" s="1">
        <v>43.232999999999997</v>
      </c>
      <c r="I2323" s="4">
        <v>0</v>
      </c>
      <c r="J2323" s="11">
        <f t="shared" si="144"/>
        <v>4</v>
      </c>
      <c r="K2323" s="11">
        <f t="shared" si="145"/>
        <v>23</v>
      </c>
      <c r="L2323" s="12">
        <f t="shared" si="147"/>
        <v>2.3576980298587857</v>
      </c>
      <c r="M2323" s="13" cm="1">
        <f t="array" ref="M2323">BaseInfo!$C$10*(1-E2323)*INDEX(BaseInfo!$E$21:$AB$21,K2323)*INDEX(BaseInfo!$E$25:$P$25,J2323)/L2323/MIN(H2323,130)/BaseInfo!$C$6*1000000/3600-IF(I2323&lt;0.1,BaseInfo!$C$15/MIN(H2323,130)*3600,0)</f>
        <v>31.083355148637395</v>
      </c>
    </row>
    <row r="2324" spans="1:13" x14ac:dyDescent="0.25">
      <c r="A2324" s="1">
        <v>4</v>
      </c>
      <c r="B2324" s="1">
        <v>7</v>
      </c>
      <c r="C2324" s="1">
        <v>19</v>
      </c>
      <c r="D2324" s="5">
        <f>DATE(BaseInfo!$C$8,A2324,B2324)+TIME(C2324-1,0,0) + TIME(BaseInfo!$C$12,BaseInfo!$C$13,0)</f>
        <v>44658.979166666664</v>
      </c>
      <c r="E2324" s="2">
        <f t="shared" si="146"/>
        <v>0</v>
      </c>
      <c r="F2324" s="2">
        <v>-0.32400000000000001</v>
      </c>
      <c r="G2324" s="2">
        <v>2.157</v>
      </c>
      <c r="H2324" s="1">
        <v>38.926000000000002</v>
      </c>
      <c r="I2324" s="4">
        <v>0</v>
      </c>
      <c r="J2324" s="11">
        <f t="shared" si="144"/>
        <v>4</v>
      </c>
      <c r="K2324" s="11">
        <f t="shared" si="145"/>
        <v>24</v>
      </c>
      <c r="L2324" s="12">
        <f t="shared" si="147"/>
        <v>2.1811980652843062</v>
      </c>
      <c r="M2324" s="13" cm="1">
        <f t="array" ref="M2324">BaseInfo!$C$10*(1-E2324)*INDEX(BaseInfo!$E$21:$AB$21,K2324)*INDEX(BaseInfo!$E$25:$P$25,J2324)/L2324/MIN(H2324,130)/BaseInfo!$C$6*1000000/3600-IF(I2324&lt;0.1,BaseInfo!$C$15/MIN(H2324,130)*3600,0)</f>
        <v>6.5226184003971195</v>
      </c>
    </row>
    <row r="2325" spans="1:13" x14ac:dyDescent="0.25">
      <c r="A2325" s="1">
        <v>4</v>
      </c>
      <c r="B2325" s="1">
        <v>7</v>
      </c>
      <c r="C2325" s="1">
        <v>20</v>
      </c>
      <c r="D2325" s="5">
        <f>DATE(BaseInfo!$C$8,A2325,B2325)+TIME(C2325-1,0,0) + TIME(BaseInfo!$C$12,BaseInfo!$C$13,0)</f>
        <v>44659.020833333328</v>
      </c>
      <c r="E2325" s="2">
        <f t="shared" si="146"/>
        <v>0</v>
      </c>
      <c r="F2325" s="2">
        <v>1.8029999999999999</v>
      </c>
      <c r="G2325" s="2">
        <v>1.7909999999999999</v>
      </c>
      <c r="H2325" s="1">
        <v>38.006999999999998</v>
      </c>
      <c r="I2325" s="4">
        <v>0</v>
      </c>
      <c r="J2325" s="11">
        <f t="shared" si="144"/>
        <v>4</v>
      </c>
      <c r="K2325" s="11">
        <f t="shared" si="145"/>
        <v>1</v>
      </c>
      <c r="L2325" s="12">
        <f t="shared" si="147"/>
        <v>2.5413559372901702</v>
      </c>
      <c r="M2325" s="13" cm="1">
        <f t="array" ref="M2325">BaseInfo!$C$10*(1-E2325)*INDEX(BaseInfo!$E$21:$AB$21,K2325)*INDEX(BaseInfo!$E$25:$P$25,J2325)/L2325/MIN(H2325,130)/BaseInfo!$C$6*1000000/3600-IF(I2325&lt;0.1,BaseInfo!$C$15/MIN(H2325,130)*3600,0)</f>
        <v>4.3912532282877326</v>
      </c>
    </row>
    <row r="2326" spans="1:13" x14ac:dyDescent="0.25">
      <c r="A2326" s="1">
        <v>4</v>
      </c>
      <c r="B2326" s="1">
        <v>7</v>
      </c>
      <c r="C2326" s="1">
        <v>21</v>
      </c>
      <c r="D2326" s="5">
        <f>DATE(BaseInfo!$C$8,A2326,B2326)+TIME(C2326-1,0,0) + TIME(BaseInfo!$C$12,BaseInfo!$C$13,0)</f>
        <v>44659.0625</v>
      </c>
      <c r="E2326" s="2">
        <f t="shared" si="146"/>
        <v>0</v>
      </c>
      <c r="F2326" s="2">
        <v>2.819</v>
      </c>
      <c r="G2326" s="2">
        <v>1.194</v>
      </c>
      <c r="H2326" s="1">
        <v>38.033000000000001</v>
      </c>
      <c r="I2326" s="4">
        <v>0</v>
      </c>
      <c r="J2326" s="11">
        <f t="shared" si="144"/>
        <v>4</v>
      </c>
      <c r="K2326" s="11">
        <f t="shared" si="145"/>
        <v>2</v>
      </c>
      <c r="L2326" s="12">
        <f t="shared" si="147"/>
        <v>3.0614370808494495</v>
      </c>
      <c r="M2326" s="13" cm="1">
        <f t="array" ref="M2326">BaseInfo!$C$10*(1-E2326)*INDEX(BaseInfo!$E$21:$AB$21,K2326)*INDEX(BaseInfo!$E$25:$P$25,J2326)/L2326/MIN(H2326,130)/BaseInfo!$C$6*1000000/3600-IF(I2326&lt;0.1,BaseInfo!$C$15/MIN(H2326,130)*3600,0)</f>
        <v>2.0347630436631103</v>
      </c>
    </row>
    <row r="2327" spans="1:13" x14ac:dyDescent="0.25">
      <c r="A2327" s="1">
        <v>4</v>
      </c>
      <c r="B2327" s="1">
        <v>7</v>
      </c>
      <c r="C2327" s="1">
        <v>22</v>
      </c>
      <c r="D2327" s="5">
        <f>DATE(BaseInfo!$C$8,A2327,B2327)+TIME(C2327-1,0,0) + TIME(BaseInfo!$C$12,BaseInfo!$C$13,0)</f>
        <v>44659.104166666664</v>
      </c>
      <c r="E2327" s="2">
        <f t="shared" si="146"/>
        <v>0</v>
      </c>
      <c r="F2327" s="2">
        <v>2.839</v>
      </c>
      <c r="G2327" s="2">
        <v>1.492</v>
      </c>
      <c r="H2327" s="1">
        <v>37.844000000000001</v>
      </c>
      <c r="I2327" s="4">
        <v>0</v>
      </c>
      <c r="J2327" s="11">
        <f t="shared" si="144"/>
        <v>4</v>
      </c>
      <c r="K2327" s="11">
        <f t="shared" si="145"/>
        <v>3</v>
      </c>
      <c r="L2327" s="12">
        <f t="shared" si="147"/>
        <v>3.2071771076758453</v>
      </c>
      <c r="M2327" s="13" cm="1">
        <f t="array" ref="M2327">BaseInfo!$C$10*(1-E2327)*INDEX(BaseInfo!$E$21:$AB$21,K2327)*INDEX(BaseInfo!$E$25:$P$25,J2327)/L2327/MIN(H2327,130)/BaseInfo!$C$6*1000000/3600-IF(I2327&lt;0.1,BaseInfo!$C$15/MIN(H2327,130)*3600,0)</f>
        <v>1.5197236319719281</v>
      </c>
    </row>
    <row r="2328" spans="1:13" x14ac:dyDescent="0.25">
      <c r="A2328" s="1">
        <v>4</v>
      </c>
      <c r="B2328" s="1">
        <v>7</v>
      </c>
      <c r="C2328" s="1">
        <v>23</v>
      </c>
      <c r="D2328" s="5">
        <f>DATE(BaseInfo!$C$8,A2328,B2328)+TIME(C2328-1,0,0) + TIME(BaseInfo!$C$12,BaseInfo!$C$13,0)</f>
        <v>44659.145833333328</v>
      </c>
      <c r="E2328" s="2">
        <f t="shared" si="146"/>
        <v>0</v>
      </c>
      <c r="F2328" s="2">
        <v>2.6909999999999998</v>
      </c>
      <c r="G2328" s="2">
        <v>1.76</v>
      </c>
      <c r="H2328" s="1">
        <v>39.948999999999998</v>
      </c>
      <c r="I2328" s="4">
        <v>1.2E-2</v>
      </c>
      <c r="J2328" s="11">
        <f t="shared" si="144"/>
        <v>4</v>
      </c>
      <c r="K2328" s="11">
        <f t="shared" si="145"/>
        <v>4</v>
      </c>
      <c r="L2328" s="12">
        <f t="shared" si="147"/>
        <v>3.2154441372849258</v>
      </c>
      <c r="M2328" s="13" cm="1">
        <f t="array" ref="M2328">BaseInfo!$C$10*(1-E2328)*INDEX(BaseInfo!$E$21:$AB$21,K2328)*INDEX(BaseInfo!$E$25:$P$25,J2328)/L2328/MIN(H2328,130)/BaseInfo!$C$6*1000000/3600-IF(I2328&lt;0.1,BaseInfo!$C$15/MIN(H2328,130)*3600,0)</f>
        <v>1.4127758080891901</v>
      </c>
    </row>
    <row r="2329" spans="1:13" x14ac:dyDescent="0.25">
      <c r="A2329" s="1">
        <v>4</v>
      </c>
      <c r="B2329" s="1">
        <v>7</v>
      </c>
      <c r="C2329" s="1">
        <v>24</v>
      </c>
      <c r="D2329" s="5">
        <f>DATE(BaseInfo!$C$8,A2329,B2329)+TIME(C2329-1,0,0) + TIME(BaseInfo!$C$12,BaseInfo!$C$13,0)</f>
        <v>44659.1875</v>
      </c>
      <c r="E2329" s="2">
        <f t="shared" si="146"/>
        <v>0</v>
      </c>
      <c r="F2329" s="2">
        <v>2.4460000000000002</v>
      </c>
      <c r="G2329" s="2">
        <v>2.3149999999999999</v>
      </c>
      <c r="H2329" s="1">
        <v>43.265000000000001</v>
      </c>
      <c r="I2329" s="4">
        <v>2.1999999999999999E-2</v>
      </c>
      <c r="J2329" s="11">
        <f t="shared" si="144"/>
        <v>4</v>
      </c>
      <c r="K2329" s="11">
        <f t="shared" si="145"/>
        <v>5</v>
      </c>
      <c r="L2329" s="12">
        <f t="shared" si="147"/>
        <v>3.3678095254927944</v>
      </c>
      <c r="M2329" s="13" cm="1">
        <f t="array" ref="M2329">BaseInfo!$C$10*(1-E2329)*INDEX(BaseInfo!$E$21:$AB$21,K2329)*INDEX(BaseInfo!$E$25:$P$25,J2329)/L2329/MIN(H2329,130)/BaseInfo!$C$6*1000000/3600-IF(I2329&lt;0.1,BaseInfo!$C$15/MIN(H2329,130)*3600,0)</f>
        <v>19.248716856669542</v>
      </c>
    </row>
    <row r="2330" spans="1:13" x14ac:dyDescent="0.25">
      <c r="A2330" s="1">
        <v>4</v>
      </c>
      <c r="B2330" s="1">
        <v>8</v>
      </c>
      <c r="C2330" s="1">
        <v>1</v>
      </c>
      <c r="D2330" s="5">
        <f>DATE(BaseInfo!$C$8,A2330,B2330)+TIME(C2330-1,0,0) + TIME(BaseInfo!$C$12,BaseInfo!$C$13,0)</f>
        <v>44659.229166666664</v>
      </c>
      <c r="E2330" s="2">
        <f t="shared" si="146"/>
        <v>0</v>
      </c>
      <c r="F2330" s="2">
        <v>2.4409999999999998</v>
      </c>
      <c r="G2330" s="2">
        <v>2.4449999999999998</v>
      </c>
      <c r="H2330" s="1">
        <v>40.887999999999998</v>
      </c>
      <c r="I2330" s="4">
        <v>2.1999999999999999E-2</v>
      </c>
      <c r="J2330" s="11">
        <f t="shared" si="144"/>
        <v>4</v>
      </c>
      <c r="K2330" s="11">
        <f t="shared" si="145"/>
        <v>6</v>
      </c>
      <c r="L2330" s="12">
        <f t="shared" si="147"/>
        <v>3.4549248906452363</v>
      </c>
      <c r="M2330" s="13" cm="1">
        <f t="array" ref="M2330">BaseInfo!$C$10*(1-E2330)*INDEX(BaseInfo!$E$21:$AB$21,K2330)*INDEX(BaseInfo!$E$25:$P$25,J2330)/L2330/MIN(H2330,130)/BaseInfo!$C$6*1000000/3600-IF(I2330&lt;0.1,BaseInfo!$C$15/MIN(H2330,130)*3600,0)</f>
        <v>38.589952461496814</v>
      </c>
    </row>
    <row r="2331" spans="1:13" x14ac:dyDescent="0.25">
      <c r="A2331" s="1">
        <v>4</v>
      </c>
      <c r="B2331" s="1">
        <v>8</v>
      </c>
      <c r="C2331" s="1">
        <v>2</v>
      </c>
      <c r="D2331" s="5">
        <f>DATE(BaseInfo!$C$8,A2331,B2331)+TIME(C2331-1,0,0) + TIME(BaseInfo!$C$12,BaseInfo!$C$13,0)</f>
        <v>44659.270833333328</v>
      </c>
      <c r="E2331" s="2">
        <f t="shared" si="146"/>
        <v>0</v>
      </c>
      <c r="F2331" s="2">
        <v>2.6240000000000001</v>
      </c>
      <c r="G2331" s="2">
        <v>3.1739999999999999</v>
      </c>
      <c r="H2331" s="1">
        <v>77.429000000000002</v>
      </c>
      <c r="I2331" s="4">
        <v>7.0000000000000001E-3</v>
      </c>
      <c r="J2331" s="11">
        <f t="shared" si="144"/>
        <v>4</v>
      </c>
      <c r="K2331" s="11">
        <f t="shared" si="145"/>
        <v>7</v>
      </c>
      <c r="L2331" s="12">
        <f t="shared" si="147"/>
        <v>4.1182098052430502</v>
      </c>
      <c r="M2331" s="13" cm="1">
        <f t="array" ref="M2331">BaseInfo!$C$10*(1-E2331)*INDEX(BaseInfo!$E$21:$AB$21,K2331)*INDEX(BaseInfo!$E$25:$P$25,J2331)/L2331/MIN(H2331,130)/BaseInfo!$C$6*1000000/3600-IF(I2331&lt;0.1,BaseInfo!$C$15/MIN(H2331,130)*3600,0)</f>
        <v>24.745904166156837</v>
      </c>
    </row>
    <row r="2332" spans="1:13" x14ac:dyDescent="0.25">
      <c r="A2332" s="1">
        <v>4</v>
      </c>
      <c r="B2332" s="1">
        <v>8</v>
      </c>
      <c r="C2332" s="1">
        <v>3</v>
      </c>
      <c r="D2332" s="5">
        <f>DATE(BaseInfo!$C$8,A2332,B2332)+TIME(C2332-1,0,0) + TIME(BaseInfo!$C$12,BaseInfo!$C$13,0)</f>
        <v>44659.3125</v>
      </c>
      <c r="E2332" s="2">
        <f t="shared" si="146"/>
        <v>0</v>
      </c>
      <c r="F2332" s="2">
        <v>2.7349999999999999</v>
      </c>
      <c r="G2332" s="2">
        <v>3.19</v>
      </c>
      <c r="H2332" s="1">
        <v>172.70699999999999</v>
      </c>
      <c r="I2332" s="4">
        <v>0</v>
      </c>
      <c r="J2332" s="11">
        <f t="shared" si="144"/>
        <v>4</v>
      </c>
      <c r="K2332" s="11">
        <f t="shared" si="145"/>
        <v>8</v>
      </c>
      <c r="L2332" s="12">
        <f t="shared" si="147"/>
        <v>4.2019430029451854</v>
      </c>
      <c r="M2332" s="13" cm="1">
        <f t="array" ref="M2332">BaseInfo!$C$10*(1-E2332)*INDEX(BaseInfo!$E$21:$AB$21,K2332)*INDEX(BaseInfo!$E$25:$P$25,J2332)/L2332/MIN(H2332,130)/BaseInfo!$C$6*1000000/3600-IF(I2332&lt;0.1,BaseInfo!$C$15/MIN(H2332,130)*3600,0)</f>
        <v>21.743902949267532</v>
      </c>
    </row>
    <row r="2333" spans="1:13" x14ac:dyDescent="0.25">
      <c r="A2333" s="1">
        <v>4</v>
      </c>
      <c r="B2333" s="1">
        <v>8</v>
      </c>
      <c r="C2333" s="1">
        <v>4</v>
      </c>
      <c r="D2333" s="5">
        <f>DATE(BaseInfo!$C$8,A2333,B2333)+TIME(C2333-1,0,0) + TIME(BaseInfo!$C$12,BaseInfo!$C$13,0)</f>
        <v>44659.354166666664</v>
      </c>
      <c r="E2333" s="2">
        <f t="shared" si="146"/>
        <v>0</v>
      </c>
      <c r="F2333" s="2">
        <v>2.556</v>
      </c>
      <c r="G2333" s="2">
        <v>3.617</v>
      </c>
      <c r="H2333" s="1">
        <v>279.77499999999998</v>
      </c>
      <c r="I2333" s="4">
        <v>0</v>
      </c>
      <c r="J2333" s="11">
        <f t="shared" si="144"/>
        <v>4</v>
      </c>
      <c r="K2333" s="11">
        <f t="shared" si="145"/>
        <v>9</v>
      </c>
      <c r="L2333" s="12">
        <f t="shared" si="147"/>
        <v>4.4289756151959114</v>
      </c>
      <c r="M2333" s="13" cm="1">
        <f t="array" ref="M2333">BaseInfo!$C$10*(1-E2333)*INDEX(BaseInfo!$E$21:$AB$21,K2333)*INDEX(BaseInfo!$E$25:$P$25,J2333)/L2333/MIN(H2333,130)/BaseInfo!$C$6*1000000/3600-IF(I2333&lt;0.1,BaseInfo!$C$15/MIN(H2333,130)*3600,0)</f>
        <v>27.464312956295387</v>
      </c>
    </row>
    <row r="2334" spans="1:13" x14ac:dyDescent="0.25">
      <c r="A2334" s="1">
        <v>4</v>
      </c>
      <c r="B2334" s="1">
        <v>8</v>
      </c>
      <c r="C2334" s="1">
        <v>5</v>
      </c>
      <c r="D2334" s="5">
        <f>DATE(BaseInfo!$C$8,A2334,B2334)+TIME(C2334-1,0,0) + TIME(BaseInfo!$C$12,BaseInfo!$C$13,0)</f>
        <v>44659.395833333328</v>
      </c>
      <c r="E2334" s="2">
        <f t="shared" si="146"/>
        <v>0</v>
      </c>
      <c r="F2334" s="2">
        <v>1.8240000000000001</v>
      </c>
      <c r="G2334" s="2">
        <v>3.8660000000000001</v>
      </c>
      <c r="H2334" s="1">
        <v>499.947</v>
      </c>
      <c r="I2334" s="4">
        <v>0</v>
      </c>
      <c r="J2334" s="11">
        <f t="shared" si="144"/>
        <v>4</v>
      </c>
      <c r="K2334" s="11">
        <f t="shared" si="145"/>
        <v>10</v>
      </c>
      <c r="L2334" s="12">
        <f t="shared" si="147"/>
        <v>4.2746850176358029</v>
      </c>
      <c r="M2334" s="13" cm="1">
        <f t="array" ref="M2334">BaseInfo!$C$10*(1-E2334)*INDEX(BaseInfo!$E$21:$AB$21,K2334)*INDEX(BaseInfo!$E$25:$P$25,J2334)/L2334/MIN(H2334,130)/BaseInfo!$C$6*1000000/3600-IF(I2334&lt;0.1,BaseInfo!$C$15/MIN(H2334,130)*3600,0)</f>
        <v>33.374762396494212</v>
      </c>
    </row>
    <row r="2335" spans="1:13" x14ac:dyDescent="0.25">
      <c r="A2335" s="1">
        <v>4</v>
      </c>
      <c r="B2335" s="1">
        <v>8</v>
      </c>
      <c r="C2335" s="1">
        <v>6</v>
      </c>
      <c r="D2335" s="5">
        <f>DATE(BaseInfo!$C$8,A2335,B2335)+TIME(C2335-1,0,0) + TIME(BaseInfo!$C$12,BaseInfo!$C$13,0)</f>
        <v>44659.4375</v>
      </c>
      <c r="E2335" s="2">
        <f t="shared" si="146"/>
        <v>0</v>
      </c>
      <c r="F2335" s="2">
        <v>1.1719999999999999</v>
      </c>
      <c r="G2335" s="2">
        <v>4.0129999999999999</v>
      </c>
      <c r="H2335" s="1">
        <v>776.68899999999996</v>
      </c>
      <c r="I2335" s="4">
        <v>0</v>
      </c>
      <c r="J2335" s="11">
        <f t="shared" si="144"/>
        <v>4</v>
      </c>
      <c r="K2335" s="11">
        <f t="shared" si="145"/>
        <v>11</v>
      </c>
      <c r="L2335" s="12">
        <f t="shared" si="147"/>
        <v>4.1806402619694509</v>
      </c>
      <c r="M2335" s="13" cm="1">
        <f t="array" ref="M2335">BaseInfo!$C$10*(1-E2335)*INDEX(BaseInfo!$E$21:$AB$21,K2335)*INDEX(BaseInfo!$E$25:$P$25,J2335)/L2335/MIN(H2335,130)/BaseInfo!$C$6*1000000/3600-IF(I2335&lt;0.1,BaseInfo!$C$15/MIN(H2335,130)*3600,0)</f>
        <v>26.796419730488676</v>
      </c>
    </row>
    <row r="2336" spans="1:13" x14ac:dyDescent="0.25">
      <c r="A2336" s="1">
        <v>4</v>
      </c>
      <c r="B2336" s="1">
        <v>8</v>
      </c>
      <c r="C2336" s="1">
        <v>7</v>
      </c>
      <c r="D2336" s="5">
        <f>DATE(BaseInfo!$C$8,A2336,B2336)+TIME(C2336-1,0,0) + TIME(BaseInfo!$C$12,BaseInfo!$C$13,0)</f>
        <v>44659.479166666664</v>
      </c>
      <c r="E2336" s="2">
        <f t="shared" si="146"/>
        <v>0</v>
      </c>
      <c r="F2336" s="2">
        <v>0.86799999999999999</v>
      </c>
      <c r="G2336" s="2">
        <v>4.2699999999999996</v>
      </c>
      <c r="H2336" s="1">
        <v>1037.6310000000001</v>
      </c>
      <c r="I2336" s="4">
        <v>0</v>
      </c>
      <c r="J2336" s="11">
        <f t="shared" si="144"/>
        <v>4</v>
      </c>
      <c r="K2336" s="11">
        <f t="shared" si="145"/>
        <v>12</v>
      </c>
      <c r="L2336" s="12">
        <f t="shared" si="147"/>
        <v>4.3573299163593289</v>
      </c>
      <c r="M2336" s="13" cm="1">
        <f t="array" ref="M2336">BaseInfo!$C$10*(1-E2336)*INDEX(BaseInfo!$E$21:$AB$21,K2336)*INDEX(BaseInfo!$E$25:$P$25,J2336)/L2336/MIN(H2336,130)/BaseInfo!$C$6*1000000/3600-IF(I2336&lt;0.1,BaseInfo!$C$15/MIN(H2336,130)*3600,0)</f>
        <v>20.869739124232186</v>
      </c>
    </row>
    <row r="2337" spans="1:13" x14ac:dyDescent="0.25">
      <c r="A2337" s="1">
        <v>4</v>
      </c>
      <c r="B2337" s="1">
        <v>8</v>
      </c>
      <c r="C2337" s="1">
        <v>8</v>
      </c>
      <c r="D2337" s="5">
        <f>DATE(BaseInfo!$C$8,A2337,B2337)+TIME(C2337-1,0,0) + TIME(BaseInfo!$C$12,BaseInfo!$C$13,0)</f>
        <v>44659.520833333328</v>
      </c>
      <c r="E2337" s="2">
        <f t="shared" si="146"/>
        <v>0</v>
      </c>
      <c r="F2337" s="2">
        <v>1.0109999999999999</v>
      </c>
      <c r="G2337" s="2">
        <v>4.7119999999999997</v>
      </c>
      <c r="H2337" s="1">
        <v>1383.931</v>
      </c>
      <c r="I2337" s="4">
        <v>0</v>
      </c>
      <c r="J2337" s="11">
        <f t="shared" si="144"/>
        <v>4</v>
      </c>
      <c r="K2337" s="11">
        <f t="shared" si="145"/>
        <v>13</v>
      </c>
      <c r="L2337" s="12">
        <f t="shared" si="147"/>
        <v>4.8192390478165734</v>
      </c>
      <c r="M2337" s="13" cm="1">
        <f t="array" ref="M2337">BaseInfo!$C$10*(1-E2337)*INDEX(BaseInfo!$E$21:$AB$21,K2337)*INDEX(BaseInfo!$E$25:$P$25,J2337)/L2337/MIN(H2337,130)/BaseInfo!$C$6*1000000/3600-IF(I2337&lt;0.1,BaseInfo!$C$15/MIN(H2337,130)*3600,0)</f>
        <v>18.604017099718696</v>
      </c>
    </row>
    <row r="2338" spans="1:13" x14ac:dyDescent="0.25">
      <c r="A2338" s="1">
        <v>4</v>
      </c>
      <c r="B2338" s="1">
        <v>8</v>
      </c>
      <c r="C2338" s="1">
        <v>9</v>
      </c>
      <c r="D2338" s="5">
        <f>DATE(BaseInfo!$C$8,A2338,B2338)+TIME(C2338-1,0,0) + TIME(BaseInfo!$C$12,BaseInfo!$C$13,0)</f>
        <v>44659.5625</v>
      </c>
      <c r="E2338" s="2">
        <f t="shared" si="146"/>
        <v>0</v>
      </c>
      <c r="F2338" s="2">
        <v>0.81200000000000006</v>
      </c>
      <c r="G2338" s="2">
        <v>5.1440000000000001</v>
      </c>
      <c r="H2338" s="1">
        <v>1807.5820000000001</v>
      </c>
      <c r="I2338" s="4">
        <v>0</v>
      </c>
      <c r="J2338" s="11">
        <f t="shared" si="144"/>
        <v>4</v>
      </c>
      <c r="K2338" s="11">
        <f t="shared" si="145"/>
        <v>14</v>
      </c>
      <c r="L2338" s="12">
        <f t="shared" si="147"/>
        <v>5.2076943074646769</v>
      </c>
      <c r="M2338" s="13" cm="1">
        <f t="array" ref="M2338">BaseInfo!$C$10*(1-E2338)*INDEX(BaseInfo!$E$21:$AB$21,K2338)*INDEX(BaseInfo!$E$25:$P$25,J2338)/L2338/MIN(H2338,130)/BaseInfo!$C$6*1000000/3600-IF(I2338&lt;0.1,BaseInfo!$C$15/MIN(H2338,130)*3600,0)</f>
        <v>17.009731786436152</v>
      </c>
    </row>
    <row r="2339" spans="1:13" x14ac:dyDescent="0.25">
      <c r="A2339" s="1">
        <v>4</v>
      </c>
      <c r="B2339" s="1">
        <v>8</v>
      </c>
      <c r="C2339" s="1">
        <v>10</v>
      </c>
      <c r="D2339" s="5">
        <f>DATE(BaseInfo!$C$8,A2339,B2339)+TIME(C2339-1,0,0) + TIME(BaseInfo!$C$12,BaseInfo!$C$13,0)</f>
        <v>44659.604166666664</v>
      </c>
      <c r="E2339" s="2">
        <f t="shared" si="146"/>
        <v>0</v>
      </c>
      <c r="F2339" s="2">
        <v>0.64900000000000002</v>
      </c>
      <c r="G2339" s="2">
        <v>5.1100000000000003</v>
      </c>
      <c r="H2339" s="1">
        <v>2043.337</v>
      </c>
      <c r="I2339" s="4">
        <v>0</v>
      </c>
      <c r="J2339" s="11">
        <f t="shared" si="144"/>
        <v>4</v>
      </c>
      <c r="K2339" s="11">
        <f t="shared" si="145"/>
        <v>15</v>
      </c>
      <c r="L2339" s="12">
        <f t="shared" si="147"/>
        <v>5.1510485340365415</v>
      </c>
      <c r="M2339" s="13" cm="1">
        <f t="array" ref="M2339">BaseInfo!$C$10*(1-E2339)*INDEX(BaseInfo!$E$21:$AB$21,K2339)*INDEX(BaseInfo!$E$25:$P$25,J2339)/L2339/MIN(H2339,130)/BaseInfo!$C$6*1000000/3600-IF(I2339&lt;0.1,BaseInfo!$C$15/MIN(H2339,130)*3600,0)</f>
        <v>17.227239857689732</v>
      </c>
    </row>
    <row r="2340" spans="1:13" x14ac:dyDescent="0.25">
      <c r="A2340" s="1">
        <v>4</v>
      </c>
      <c r="B2340" s="1">
        <v>8</v>
      </c>
      <c r="C2340" s="1">
        <v>11</v>
      </c>
      <c r="D2340" s="5">
        <f>DATE(BaseInfo!$C$8,A2340,B2340)+TIME(C2340-1,0,0) + TIME(BaseInfo!$C$12,BaseInfo!$C$13,0)</f>
        <v>44659.645833333328</v>
      </c>
      <c r="E2340" s="2">
        <f t="shared" si="146"/>
        <v>0</v>
      </c>
      <c r="F2340" s="2">
        <v>0.85099999999999998</v>
      </c>
      <c r="G2340" s="2">
        <v>4.8929999999999998</v>
      </c>
      <c r="H2340" s="1">
        <v>2068.6709999999998</v>
      </c>
      <c r="I2340" s="4">
        <v>0</v>
      </c>
      <c r="J2340" s="11">
        <f t="shared" si="144"/>
        <v>4</v>
      </c>
      <c r="K2340" s="11">
        <f t="shared" si="145"/>
        <v>16</v>
      </c>
      <c r="L2340" s="12">
        <f t="shared" si="147"/>
        <v>4.9664524562307051</v>
      </c>
      <c r="M2340" s="13" cm="1">
        <f t="array" ref="M2340">BaseInfo!$C$10*(1-E2340)*INDEX(BaseInfo!$E$21:$AB$21,K2340)*INDEX(BaseInfo!$E$25:$P$25,J2340)/L2340/MIN(H2340,130)/BaseInfo!$C$6*1000000/3600-IF(I2340&lt;0.1,BaseInfo!$C$15/MIN(H2340,130)*3600,0)</f>
        <v>22.118422931224309</v>
      </c>
    </row>
    <row r="2341" spans="1:13" x14ac:dyDescent="0.25">
      <c r="A2341" s="1">
        <v>4</v>
      </c>
      <c r="B2341" s="1">
        <v>8</v>
      </c>
      <c r="C2341" s="1">
        <v>12</v>
      </c>
      <c r="D2341" s="5">
        <f>DATE(BaseInfo!$C$8,A2341,B2341)+TIME(C2341-1,0,0) + TIME(BaseInfo!$C$12,BaseInfo!$C$13,0)</f>
        <v>44659.6875</v>
      </c>
      <c r="E2341" s="2">
        <f t="shared" si="146"/>
        <v>0</v>
      </c>
      <c r="F2341" s="2">
        <v>1.256</v>
      </c>
      <c r="G2341" s="2">
        <v>4.7569999999999997</v>
      </c>
      <c r="H2341" s="1">
        <v>1465.04</v>
      </c>
      <c r="I2341" s="4">
        <v>0</v>
      </c>
      <c r="J2341" s="11">
        <f t="shared" si="144"/>
        <v>4</v>
      </c>
      <c r="K2341" s="11">
        <f t="shared" si="145"/>
        <v>17</v>
      </c>
      <c r="L2341" s="12">
        <f t="shared" si="147"/>
        <v>4.9200188007770862</v>
      </c>
      <c r="M2341" s="13" cm="1">
        <f t="array" ref="M2341">BaseInfo!$C$10*(1-E2341)*INDEX(BaseInfo!$E$21:$AB$21,K2341)*INDEX(BaseInfo!$E$25:$P$25,J2341)/L2341/MIN(H2341,130)/BaseInfo!$C$6*1000000/3600-IF(I2341&lt;0.1,BaseInfo!$C$15/MIN(H2341,130)*3600,0)</f>
        <v>28.633939080171523</v>
      </c>
    </row>
    <row r="2342" spans="1:13" x14ac:dyDescent="0.25">
      <c r="A2342" s="1">
        <v>4</v>
      </c>
      <c r="B2342" s="1">
        <v>8</v>
      </c>
      <c r="C2342" s="1">
        <v>13</v>
      </c>
      <c r="D2342" s="5">
        <f>DATE(BaseInfo!$C$8,A2342,B2342)+TIME(C2342-1,0,0) + TIME(BaseInfo!$C$12,BaseInfo!$C$13,0)</f>
        <v>44659.729166666664</v>
      </c>
      <c r="E2342" s="2">
        <f t="shared" si="146"/>
        <v>0</v>
      </c>
      <c r="F2342" s="2">
        <v>-2.79</v>
      </c>
      <c r="G2342" s="2">
        <v>2.6240000000000001</v>
      </c>
      <c r="H2342" s="1">
        <v>129.631</v>
      </c>
      <c r="I2342" s="4">
        <v>0</v>
      </c>
      <c r="J2342" s="11">
        <f t="shared" si="144"/>
        <v>4</v>
      </c>
      <c r="K2342" s="11">
        <f t="shared" si="145"/>
        <v>18</v>
      </c>
      <c r="L2342" s="12">
        <f t="shared" si="147"/>
        <v>3.8300751950842953</v>
      </c>
      <c r="M2342" s="13" cm="1">
        <f t="array" ref="M2342">BaseInfo!$C$10*(1-E2342)*INDEX(BaseInfo!$E$21:$AB$21,K2342)*INDEX(BaseInfo!$E$25:$P$25,J2342)/L2342/MIN(H2342,130)/BaseInfo!$C$6*1000000/3600-IF(I2342&lt;0.1,BaseInfo!$C$15/MIN(H2342,130)*3600,0)</f>
        <v>37.6774417572231</v>
      </c>
    </row>
    <row r="2343" spans="1:13" x14ac:dyDescent="0.25">
      <c r="A2343" s="1">
        <v>4</v>
      </c>
      <c r="B2343" s="1">
        <v>8</v>
      </c>
      <c r="C2343" s="1">
        <v>14</v>
      </c>
      <c r="D2343" s="5">
        <f>DATE(BaseInfo!$C$8,A2343,B2343)+TIME(C2343-1,0,0) + TIME(BaseInfo!$C$12,BaseInfo!$C$13,0)</f>
        <v>44659.770833333328</v>
      </c>
      <c r="E2343" s="2">
        <f t="shared" si="146"/>
        <v>1.0111111111111109E-2</v>
      </c>
      <c r="F2343" s="2">
        <v>-3.0470000000000002</v>
      </c>
      <c r="G2343" s="2">
        <v>0.86</v>
      </c>
      <c r="H2343" s="1">
        <v>68.537000000000006</v>
      </c>
      <c r="I2343" s="4">
        <v>0.113</v>
      </c>
      <c r="J2343" s="11">
        <f t="shared" si="144"/>
        <v>4</v>
      </c>
      <c r="K2343" s="11">
        <f t="shared" si="145"/>
        <v>19</v>
      </c>
      <c r="L2343" s="12">
        <f t="shared" si="147"/>
        <v>3.1660399555280412</v>
      </c>
      <c r="M2343" s="13" cm="1">
        <f t="array" ref="M2343">BaseInfo!$C$10*(1-E2343)*INDEX(BaseInfo!$E$21:$AB$21,K2343)*INDEX(BaseInfo!$E$25:$P$25,J2343)/L2343/MIN(H2343,130)/BaseInfo!$C$6*1000000/3600-IF(I2343&lt;0.1,BaseInfo!$C$15/MIN(H2343,130)*3600,0)</f>
        <v>91.628076625144601</v>
      </c>
    </row>
    <row r="2344" spans="1:13" x14ac:dyDescent="0.25">
      <c r="A2344" s="1">
        <v>4</v>
      </c>
      <c r="B2344" s="1">
        <v>8</v>
      </c>
      <c r="C2344" s="1">
        <v>15</v>
      </c>
      <c r="D2344" s="5">
        <f>DATE(BaseInfo!$C$8,A2344,B2344)+TIME(C2344-1,0,0) + TIME(BaseInfo!$C$12,BaseInfo!$C$13,0)</f>
        <v>44659.8125</v>
      </c>
      <c r="E2344" s="2">
        <f t="shared" si="146"/>
        <v>0</v>
      </c>
      <c r="F2344" s="2">
        <v>0.29099999999999998</v>
      </c>
      <c r="G2344" s="2">
        <v>1.8009999999999999</v>
      </c>
      <c r="H2344" s="1">
        <v>44.738</v>
      </c>
      <c r="I2344" s="4">
        <v>9.9000000000000005E-2</v>
      </c>
      <c r="J2344" s="11">
        <f t="shared" si="144"/>
        <v>4</v>
      </c>
      <c r="K2344" s="11">
        <f t="shared" si="145"/>
        <v>20</v>
      </c>
      <c r="L2344" s="12">
        <f t="shared" si="147"/>
        <v>1.8243579692593226</v>
      </c>
      <c r="M2344" s="13" cm="1">
        <f t="array" ref="M2344">BaseInfo!$C$10*(1-E2344)*INDEX(BaseInfo!$E$21:$AB$21,K2344)*INDEX(BaseInfo!$E$25:$P$25,J2344)/L2344/MIN(H2344,130)/BaseInfo!$C$6*1000000/3600-IF(I2344&lt;0.1,BaseInfo!$C$15/MIN(H2344,130)*3600,0)</f>
        <v>205.23262921714763</v>
      </c>
    </row>
    <row r="2345" spans="1:13" x14ac:dyDescent="0.25">
      <c r="A2345" s="1">
        <v>4</v>
      </c>
      <c r="B2345" s="1">
        <v>8</v>
      </c>
      <c r="C2345" s="1">
        <v>16</v>
      </c>
      <c r="D2345" s="5">
        <f>DATE(BaseInfo!$C$8,A2345,B2345)+TIME(C2345-1,0,0) + TIME(BaseInfo!$C$12,BaseInfo!$C$13,0)</f>
        <v>44659.854166666664</v>
      </c>
      <c r="E2345" s="2">
        <f t="shared" si="146"/>
        <v>0</v>
      </c>
      <c r="F2345" s="2">
        <v>1.986</v>
      </c>
      <c r="G2345" s="2">
        <v>1.3420000000000001</v>
      </c>
      <c r="H2345" s="1">
        <v>40.414000000000001</v>
      </c>
      <c r="I2345" s="4">
        <v>0</v>
      </c>
      <c r="J2345" s="11">
        <f t="shared" si="144"/>
        <v>4</v>
      </c>
      <c r="K2345" s="11">
        <f t="shared" si="145"/>
        <v>21</v>
      </c>
      <c r="L2345" s="12">
        <f t="shared" si="147"/>
        <v>2.3969063394300578</v>
      </c>
      <c r="M2345" s="13" cm="1">
        <f t="array" ref="M2345">BaseInfo!$C$10*(1-E2345)*INDEX(BaseInfo!$E$21:$AB$21,K2345)*INDEX(BaseInfo!$E$25:$P$25,J2345)/L2345/MIN(H2345,130)/BaseInfo!$C$6*1000000/3600-IF(I2345&lt;0.1,BaseInfo!$C$15/MIN(H2345,130)*3600,0)</f>
        <v>129.32446662116391</v>
      </c>
    </row>
    <row r="2346" spans="1:13" x14ac:dyDescent="0.25">
      <c r="A2346" s="1">
        <v>4</v>
      </c>
      <c r="B2346" s="1">
        <v>8</v>
      </c>
      <c r="C2346" s="1">
        <v>17</v>
      </c>
      <c r="D2346" s="5">
        <f>DATE(BaseInfo!$C$8,A2346,B2346)+TIME(C2346-1,0,0) + TIME(BaseInfo!$C$12,BaseInfo!$C$13,0)</f>
        <v>44659.895833333328</v>
      </c>
      <c r="E2346" s="2">
        <f t="shared" si="146"/>
        <v>0</v>
      </c>
      <c r="F2346" s="2">
        <v>3.089</v>
      </c>
      <c r="G2346" s="2">
        <v>1.0589999999999999</v>
      </c>
      <c r="H2346" s="1">
        <v>43.28</v>
      </c>
      <c r="I2346" s="4">
        <v>0</v>
      </c>
      <c r="J2346" s="11">
        <f t="shared" si="144"/>
        <v>4</v>
      </c>
      <c r="K2346" s="11">
        <f t="shared" si="145"/>
        <v>22</v>
      </c>
      <c r="L2346" s="12">
        <f t="shared" si="147"/>
        <v>3.2654864874930962</v>
      </c>
      <c r="M2346" s="13" cm="1">
        <f t="array" ref="M2346">BaseInfo!$C$10*(1-E2346)*INDEX(BaseInfo!$E$21:$AB$21,K2346)*INDEX(BaseInfo!$E$25:$P$25,J2346)/L2346/MIN(H2346,130)/BaseInfo!$C$6*1000000/3600-IF(I2346&lt;0.1,BaseInfo!$C$15/MIN(H2346,130)*3600,0)</f>
        <v>58.003707759737509</v>
      </c>
    </row>
    <row r="2347" spans="1:13" x14ac:dyDescent="0.25">
      <c r="A2347" s="1">
        <v>4</v>
      </c>
      <c r="B2347" s="1">
        <v>8</v>
      </c>
      <c r="C2347" s="1">
        <v>18</v>
      </c>
      <c r="D2347" s="5">
        <f>DATE(BaseInfo!$C$8,A2347,B2347)+TIME(C2347-1,0,0) + TIME(BaseInfo!$C$12,BaseInfo!$C$13,0)</f>
        <v>44659.9375</v>
      </c>
      <c r="E2347" s="2">
        <f t="shared" si="146"/>
        <v>0</v>
      </c>
      <c r="F2347" s="2">
        <v>3.2010000000000001</v>
      </c>
      <c r="G2347" s="2">
        <v>1.4330000000000001</v>
      </c>
      <c r="H2347" s="1">
        <v>46.427</v>
      </c>
      <c r="I2347" s="4">
        <v>0</v>
      </c>
      <c r="J2347" s="11">
        <f t="shared" si="144"/>
        <v>4</v>
      </c>
      <c r="K2347" s="11">
        <f t="shared" si="145"/>
        <v>23</v>
      </c>
      <c r="L2347" s="12">
        <f t="shared" si="147"/>
        <v>3.5071199010013903</v>
      </c>
      <c r="M2347" s="13" cm="1">
        <f t="array" ref="M2347">BaseInfo!$C$10*(1-E2347)*INDEX(BaseInfo!$E$21:$AB$21,K2347)*INDEX(BaseInfo!$E$25:$P$25,J2347)/L2347/MIN(H2347,130)/BaseInfo!$C$6*1000000/3600-IF(I2347&lt;0.1,BaseInfo!$C$15/MIN(H2347,130)*3600,0)</f>
        <v>16.917210084085543</v>
      </c>
    </row>
    <row r="2348" spans="1:13" x14ac:dyDescent="0.25">
      <c r="A2348" s="1">
        <v>4</v>
      </c>
      <c r="B2348" s="1">
        <v>8</v>
      </c>
      <c r="C2348" s="1">
        <v>19</v>
      </c>
      <c r="D2348" s="5">
        <f>DATE(BaseInfo!$C$8,A2348,B2348)+TIME(C2348-1,0,0) + TIME(BaseInfo!$C$12,BaseInfo!$C$13,0)</f>
        <v>44659.979166666664</v>
      </c>
      <c r="E2348" s="2">
        <f t="shared" si="146"/>
        <v>0</v>
      </c>
      <c r="F2348" s="2">
        <v>3.298</v>
      </c>
      <c r="G2348" s="2">
        <v>1.903</v>
      </c>
      <c r="H2348" s="1">
        <v>56.344000000000001</v>
      </c>
      <c r="I2348" s="4">
        <v>0</v>
      </c>
      <c r="J2348" s="11">
        <f t="shared" si="144"/>
        <v>4</v>
      </c>
      <c r="K2348" s="11">
        <f t="shared" si="145"/>
        <v>24</v>
      </c>
      <c r="L2348" s="12">
        <f t="shared" si="147"/>
        <v>3.8076519011065075</v>
      </c>
      <c r="M2348" s="13" cm="1">
        <f t="array" ref="M2348">BaseInfo!$C$10*(1-E2348)*INDEX(BaseInfo!$E$21:$AB$21,K2348)*INDEX(BaseInfo!$E$25:$P$25,J2348)/L2348/MIN(H2348,130)/BaseInfo!$C$6*1000000/3600-IF(I2348&lt;0.1,BaseInfo!$C$15/MIN(H2348,130)*3600,0)</f>
        <v>-0.14784492774129188</v>
      </c>
    </row>
    <row r="2349" spans="1:13" x14ac:dyDescent="0.25">
      <c r="A2349" s="1">
        <v>4</v>
      </c>
      <c r="B2349" s="1">
        <v>8</v>
      </c>
      <c r="C2349" s="1">
        <v>20</v>
      </c>
      <c r="D2349" s="5">
        <f>DATE(BaseInfo!$C$8,A2349,B2349)+TIME(C2349-1,0,0) + TIME(BaseInfo!$C$12,BaseInfo!$C$13,0)</f>
        <v>44660.020833333328</v>
      </c>
      <c r="E2349" s="2">
        <f t="shared" si="146"/>
        <v>0</v>
      </c>
      <c r="F2349" s="2">
        <v>3.4729999999999999</v>
      </c>
      <c r="G2349" s="2">
        <v>2.7130000000000001</v>
      </c>
      <c r="H2349" s="1">
        <v>79.685000000000002</v>
      </c>
      <c r="I2349" s="4">
        <v>0</v>
      </c>
      <c r="J2349" s="11">
        <f t="shared" si="144"/>
        <v>4</v>
      </c>
      <c r="K2349" s="11">
        <f t="shared" si="145"/>
        <v>1</v>
      </c>
      <c r="L2349" s="12">
        <f t="shared" si="147"/>
        <v>4.4070509413892642</v>
      </c>
      <c r="M2349" s="13" cm="1">
        <f t="array" ref="M2349">BaseInfo!$C$10*(1-E2349)*INDEX(BaseInfo!$E$21:$AB$21,K2349)*INDEX(BaseInfo!$E$25:$P$25,J2349)/L2349/MIN(H2349,130)/BaseInfo!$C$6*1000000/3600-IF(I2349&lt;0.1,BaseInfo!$C$15/MIN(H2349,130)*3600,0)</f>
        <v>-0.70478097136057816</v>
      </c>
    </row>
    <row r="2350" spans="1:13" x14ac:dyDescent="0.25">
      <c r="A2350" s="1">
        <v>4</v>
      </c>
      <c r="B2350" s="1">
        <v>8</v>
      </c>
      <c r="C2350" s="1">
        <v>21</v>
      </c>
      <c r="D2350" s="5">
        <f>DATE(BaseInfo!$C$8,A2350,B2350)+TIME(C2350-1,0,0) + TIME(BaseInfo!$C$12,BaseInfo!$C$13,0)</f>
        <v>44660.0625</v>
      </c>
      <c r="E2350" s="2">
        <f t="shared" si="146"/>
        <v>0</v>
      </c>
      <c r="F2350" s="2">
        <v>3.3319999999999999</v>
      </c>
      <c r="G2350" s="2">
        <v>3.0289999999999999</v>
      </c>
      <c r="H2350" s="1">
        <v>88.757999999999996</v>
      </c>
      <c r="I2350" s="4">
        <v>0</v>
      </c>
      <c r="J2350" s="11">
        <f t="shared" si="144"/>
        <v>4</v>
      </c>
      <c r="K2350" s="11">
        <f t="shared" si="145"/>
        <v>2</v>
      </c>
      <c r="L2350" s="12">
        <f t="shared" si="147"/>
        <v>4.5030062180725441</v>
      </c>
      <c r="M2350" s="13" cm="1">
        <f t="array" ref="M2350">BaseInfo!$C$10*(1-E2350)*INDEX(BaseInfo!$E$21:$AB$21,K2350)*INDEX(BaseInfo!$E$25:$P$25,J2350)/L2350/MIN(H2350,130)/BaseInfo!$C$6*1000000/3600-IF(I2350&lt;0.1,BaseInfo!$C$15/MIN(H2350,130)*3600,0)</f>
        <v>-0.70568328041530615</v>
      </c>
    </row>
    <row r="2351" spans="1:13" x14ac:dyDescent="0.25">
      <c r="A2351" s="1">
        <v>4</v>
      </c>
      <c r="B2351" s="1">
        <v>8</v>
      </c>
      <c r="C2351" s="1">
        <v>22</v>
      </c>
      <c r="D2351" s="5">
        <f>DATE(BaseInfo!$C$8,A2351,B2351)+TIME(C2351-1,0,0) + TIME(BaseInfo!$C$12,BaseInfo!$C$13,0)</f>
        <v>44660.104166666664</v>
      </c>
      <c r="E2351" s="2">
        <f t="shared" si="146"/>
        <v>0</v>
      </c>
      <c r="F2351" s="2">
        <v>3.2189999999999999</v>
      </c>
      <c r="G2351" s="2">
        <v>2.8879999999999999</v>
      </c>
      <c r="H2351" s="1">
        <v>86.355999999999995</v>
      </c>
      <c r="I2351" s="4">
        <v>0</v>
      </c>
      <c r="J2351" s="11">
        <f t="shared" si="144"/>
        <v>4</v>
      </c>
      <c r="K2351" s="11">
        <f t="shared" si="145"/>
        <v>3</v>
      </c>
      <c r="L2351" s="12">
        <f t="shared" si="147"/>
        <v>4.324639291316676</v>
      </c>
      <c r="M2351" s="13" cm="1">
        <f t="array" ref="M2351">BaseInfo!$C$10*(1-E2351)*INDEX(BaseInfo!$E$21:$AB$21,K2351)*INDEX(BaseInfo!$E$25:$P$25,J2351)/L2351/MIN(H2351,130)/BaseInfo!$C$6*1000000/3600-IF(I2351&lt;0.1,BaseInfo!$C$15/MIN(H2351,130)*3600,0)</f>
        <v>-0.58328793191908979</v>
      </c>
    </row>
    <row r="2352" spans="1:13" x14ac:dyDescent="0.25">
      <c r="A2352" s="1">
        <v>4</v>
      </c>
      <c r="B2352" s="1">
        <v>8</v>
      </c>
      <c r="C2352" s="1">
        <v>23</v>
      </c>
      <c r="D2352" s="5">
        <f>DATE(BaseInfo!$C$8,A2352,B2352)+TIME(C2352-1,0,0) + TIME(BaseInfo!$C$12,BaseInfo!$C$13,0)</f>
        <v>44660.145833333328</v>
      </c>
      <c r="E2352" s="2">
        <f t="shared" si="146"/>
        <v>0</v>
      </c>
      <c r="F2352" s="2">
        <v>3.117</v>
      </c>
      <c r="G2352" s="2">
        <v>2.7349999999999999</v>
      </c>
      <c r="H2352" s="1">
        <v>75.123000000000005</v>
      </c>
      <c r="I2352" s="4">
        <v>0</v>
      </c>
      <c r="J2352" s="11">
        <f t="shared" si="144"/>
        <v>4</v>
      </c>
      <c r="K2352" s="11">
        <f t="shared" si="145"/>
        <v>4</v>
      </c>
      <c r="L2352" s="12">
        <f t="shared" si="147"/>
        <v>4.1467956303632807</v>
      </c>
      <c r="M2352" s="13" cm="1">
        <f t="array" ref="M2352">BaseInfo!$C$10*(1-E2352)*INDEX(BaseInfo!$E$21:$AB$21,K2352)*INDEX(BaseInfo!$E$25:$P$25,J2352)/L2352/MIN(H2352,130)/BaseInfo!$C$6*1000000/3600-IF(I2352&lt;0.1,BaseInfo!$C$15/MIN(H2352,130)*3600,0)</f>
        <v>-0.49374127486596375</v>
      </c>
    </row>
    <row r="2353" spans="1:13" x14ac:dyDescent="0.25">
      <c r="A2353" s="1">
        <v>4</v>
      </c>
      <c r="B2353" s="1">
        <v>8</v>
      </c>
      <c r="C2353" s="1">
        <v>24</v>
      </c>
      <c r="D2353" s="5">
        <f>DATE(BaseInfo!$C$8,A2353,B2353)+TIME(C2353-1,0,0) + TIME(BaseInfo!$C$12,BaseInfo!$C$13,0)</f>
        <v>44660.1875</v>
      </c>
      <c r="E2353" s="2">
        <f t="shared" si="146"/>
        <v>0</v>
      </c>
      <c r="F2353" s="2">
        <v>2.677</v>
      </c>
      <c r="G2353" s="2">
        <v>2.3410000000000002</v>
      </c>
      <c r="H2353" s="1">
        <v>41.246000000000002</v>
      </c>
      <c r="I2353" s="4">
        <v>0</v>
      </c>
      <c r="J2353" s="11">
        <f t="shared" si="144"/>
        <v>4</v>
      </c>
      <c r="K2353" s="11">
        <f t="shared" si="145"/>
        <v>5</v>
      </c>
      <c r="L2353" s="12">
        <f t="shared" si="147"/>
        <v>3.5562072493036738</v>
      </c>
      <c r="M2353" s="13" cm="1">
        <f t="array" ref="M2353">BaseInfo!$C$10*(1-E2353)*INDEX(BaseInfo!$E$21:$AB$21,K2353)*INDEX(BaseInfo!$E$25:$P$25,J2353)/L2353/MIN(H2353,130)/BaseInfo!$C$6*1000000/3600-IF(I2353&lt;0.1,BaseInfo!$C$15/MIN(H2353,130)*3600,0)</f>
        <v>18.658895810490385</v>
      </c>
    </row>
    <row r="2354" spans="1:13" x14ac:dyDescent="0.25">
      <c r="A2354" s="1">
        <v>4</v>
      </c>
      <c r="B2354" s="1">
        <v>9</v>
      </c>
      <c r="C2354" s="1">
        <v>1</v>
      </c>
      <c r="D2354" s="5">
        <f>DATE(BaseInfo!$C$8,A2354,B2354)+TIME(C2354-1,0,0) + TIME(BaseInfo!$C$12,BaseInfo!$C$13,0)</f>
        <v>44660.229166666664</v>
      </c>
      <c r="E2354" s="2">
        <f t="shared" si="146"/>
        <v>0</v>
      </c>
      <c r="F2354" s="2">
        <v>2.177</v>
      </c>
      <c r="G2354" s="2">
        <v>2.407</v>
      </c>
      <c r="H2354" s="1">
        <v>37.408999999999999</v>
      </c>
      <c r="I2354" s="4">
        <v>0</v>
      </c>
      <c r="J2354" s="11">
        <f t="shared" si="144"/>
        <v>4</v>
      </c>
      <c r="K2354" s="11">
        <f t="shared" si="145"/>
        <v>6</v>
      </c>
      <c r="L2354" s="12">
        <f t="shared" si="147"/>
        <v>3.2454549758084767</v>
      </c>
      <c r="M2354" s="13" cm="1">
        <f t="array" ref="M2354">BaseInfo!$C$10*(1-E2354)*INDEX(BaseInfo!$E$21:$AB$21,K2354)*INDEX(BaseInfo!$E$25:$P$25,J2354)/L2354/MIN(H2354,130)/BaseInfo!$C$6*1000000/3600-IF(I2354&lt;0.1,BaseInfo!$C$15/MIN(H2354,130)*3600,0)</f>
        <v>45.522221199621228</v>
      </c>
    </row>
    <row r="2355" spans="1:13" x14ac:dyDescent="0.25">
      <c r="A2355" s="1">
        <v>4</v>
      </c>
      <c r="B2355" s="1">
        <v>9</v>
      </c>
      <c r="C2355" s="1">
        <v>2</v>
      </c>
      <c r="D2355" s="5">
        <f>DATE(BaseInfo!$C$8,A2355,B2355)+TIME(C2355-1,0,0) + TIME(BaseInfo!$C$12,BaseInfo!$C$13,0)</f>
        <v>44660.270833333328</v>
      </c>
      <c r="E2355" s="2">
        <f t="shared" si="146"/>
        <v>0</v>
      </c>
      <c r="F2355" s="2">
        <v>2.661</v>
      </c>
      <c r="G2355" s="2">
        <v>3.4020000000000001</v>
      </c>
      <c r="H2355" s="1">
        <v>81.742000000000004</v>
      </c>
      <c r="I2355" s="4">
        <v>0</v>
      </c>
      <c r="J2355" s="11">
        <f t="shared" si="144"/>
        <v>4</v>
      </c>
      <c r="K2355" s="11">
        <f t="shared" si="145"/>
        <v>7</v>
      </c>
      <c r="L2355" s="12">
        <f t="shared" si="147"/>
        <v>4.3190884454940255</v>
      </c>
      <c r="M2355" s="13" cm="1">
        <f t="array" ref="M2355">BaseInfo!$C$10*(1-E2355)*INDEX(BaseInfo!$E$21:$AB$21,K2355)*INDEX(BaseInfo!$E$25:$P$25,J2355)/L2355/MIN(H2355,130)/BaseInfo!$C$6*1000000/3600-IF(I2355&lt;0.1,BaseInfo!$C$15/MIN(H2355,130)*3600,0)</f>
        <v>22.145196345444703</v>
      </c>
    </row>
    <row r="2356" spans="1:13" x14ac:dyDescent="0.25">
      <c r="A2356" s="1">
        <v>4</v>
      </c>
      <c r="B2356" s="1">
        <v>9</v>
      </c>
      <c r="C2356" s="1">
        <v>3</v>
      </c>
      <c r="D2356" s="5">
        <f>DATE(BaseInfo!$C$8,A2356,B2356)+TIME(C2356-1,0,0) + TIME(BaseInfo!$C$12,BaseInfo!$C$13,0)</f>
        <v>44660.3125</v>
      </c>
      <c r="E2356" s="2">
        <f t="shared" si="146"/>
        <v>0</v>
      </c>
      <c r="F2356" s="2">
        <v>2.33</v>
      </c>
      <c r="G2356" s="2">
        <v>3.7509999999999999</v>
      </c>
      <c r="H2356" s="1">
        <v>213.43799999999999</v>
      </c>
      <c r="I2356" s="4">
        <v>0</v>
      </c>
      <c r="J2356" s="11">
        <f t="shared" si="144"/>
        <v>4</v>
      </c>
      <c r="K2356" s="11">
        <f t="shared" si="145"/>
        <v>8</v>
      </c>
      <c r="L2356" s="12">
        <f t="shared" si="147"/>
        <v>4.4157559941645328</v>
      </c>
      <c r="M2356" s="13" cm="1">
        <f t="array" ref="M2356">BaseInfo!$C$10*(1-E2356)*INDEX(BaseInfo!$E$21:$AB$21,K2356)*INDEX(BaseInfo!$E$25:$P$25,J2356)/L2356/MIN(H2356,130)/BaseInfo!$C$6*1000000/3600-IF(I2356&lt;0.1,BaseInfo!$C$15/MIN(H2356,130)*3600,0)</f>
        <v>20.556965434731332</v>
      </c>
    </row>
    <row r="2357" spans="1:13" x14ac:dyDescent="0.25">
      <c r="A2357" s="1">
        <v>4</v>
      </c>
      <c r="B2357" s="1">
        <v>9</v>
      </c>
      <c r="C2357" s="1">
        <v>4</v>
      </c>
      <c r="D2357" s="5">
        <f>DATE(BaseInfo!$C$8,A2357,B2357)+TIME(C2357-1,0,0) + TIME(BaseInfo!$C$12,BaseInfo!$C$13,0)</f>
        <v>44660.354166666664</v>
      </c>
      <c r="E2357" s="2">
        <f t="shared" si="146"/>
        <v>0</v>
      </c>
      <c r="F2357" s="2">
        <v>2.23</v>
      </c>
      <c r="G2357" s="2">
        <v>3.766</v>
      </c>
      <c r="H2357" s="1">
        <v>333.24599999999998</v>
      </c>
      <c r="I2357" s="4">
        <v>0</v>
      </c>
      <c r="J2357" s="11">
        <f t="shared" si="144"/>
        <v>4</v>
      </c>
      <c r="K2357" s="11">
        <f t="shared" si="145"/>
        <v>9</v>
      </c>
      <c r="L2357" s="12">
        <f t="shared" si="147"/>
        <v>4.3767174914540696</v>
      </c>
      <c r="M2357" s="13" cm="1">
        <f t="array" ref="M2357">BaseInfo!$C$10*(1-E2357)*INDEX(BaseInfo!$E$21:$AB$21,K2357)*INDEX(BaseInfo!$E$25:$P$25,J2357)/L2357/MIN(H2357,130)/BaseInfo!$C$6*1000000/3600-IF(I2357&lt;0.1,BaseInfo!$C$15/MIN(H2357,130)*3600,0)</f>
        <v>27.82530227585918</v>
      </c>
    </row>
    <row r="2358" spans="1:13" x14ac:dyDescent="0.25">
      <c r="A2358" s="1">
        <v>4</v>
      </c>
      <c r="B2358" s="1">
        <v>9</v>
      </c>
      <c r="C2358" s="1">
        <v>5</v>
      </c>
      <c r="D2358" s="5">
        <f>DATE(BaseInfo!$C$8,A2358,B2358)+TIME(C2358-1,0,0) + TIME(BaseInfo!$C$12,BaseInfo!$C$13,0)</f>
        <v>44660.395833333328</v>
      </c>
      <c r="E2358" s="2">
        <f t="shared" si="146"/>
        <v>0</v>
      </c>
      <c r="F2358" s="2">
        <v>2.0649999999999999</v>
      </c>
      <c r="G2358" s="2">
        <v>3.9260000000000002</v>
      </c>
      <c r="H2358" s="1">
        <v>478.83600000000001</v>
      </c>
      <c r="I2358" s="4">
        <v>0</v>
      </c>
      <c r="J2358" s="11">
        <f t="shared" si="144"/>
        <v>4</v>
      </c>
      <c r="K2358" s="11">
        <f t="shared" si="145"/>
        <v>10</v>
      </c>
      <c r="L2358" s="12">
        <f t="shared" si="147"/>
        <v>4.4359554776845993</v>
      </c>
      <c r="M2358" s="13" cm="1">
        <f t="array" ref="M2358">BaseInfo!$C$10*(1-E2358)*INDEX(BaseInfo!$E$21:$AB$21,K2358)*INDEX(BaseInfo!$E$25:$P$25,J2358)/L2358/MIN(H2358,130)/BaseInfo!$C$6*1000000/3600-IF(I2358&lt;0.1,BaseInfo!$C$15/MIN(H2358,130)*3600,0)</f>
        <v>32.060736943542757</v>
      </c>
    </row>
    <row r="2359" spans="1:13" x14ac:dyDescent="0.25">
      <c r="A2359" s="1">
        <v>4</v>
      </c>
      <c r="B2359" s="1">
        <v>9</v>
      </c>
      <c r="C2359" s="1">
        <v>6</v>
      </c>
      <c r="D2359" s="5">
        <f>DATE(BaseInfo!$C$8,A2359,B2359)+TIME(C2359-1,0,0) + TIME(BaseInfo!$C$12,BaseInfo!$C$13,0)</f>
        <v>44660.4375</v>
      </c>
      <c r="E2359" s="2">
        <f t="shared" si="146"/>
        <v>0</v>
      </c>
      <c r="F2359" s="2">
        <v>1.863</v>
      </c>
      <c r="G2359" s="2">
        <v>3.948</v>
      </c>
      <c r="H2359" s="1">
        <v>700.69</v>
      </c>
      <c r="I2359" s="4">
        <v>0</v>
      </c>
      <c r="J2359" s="11">
        <f t="shared" si="144"/>
        <v>4</v>
      </c>
      <c r="K2359" s="11">
        <f t="shared" si="145"/>
        <v>11</v>
      </c>
      <c r="L2359" s="12">
        <f t="shared" si="147"/>
        <v>4.3654865708188817</v>
      </c>
      <c r="M2359" s="13" cm="1">
        <f t="array" ref="M2359">BaseInfo!$C$10*(1-E2359)*INDEX(BaseInfo!$E$21:$AB$21,K2359)*INDEX(BaseInfo!$E$25:$P$25,J2359)/L2359/MIN(H2359,130)/BaseInfo!$C$6*1000000/3600-IF(I2359&lt;0.1,BaseInfo!$C$15/MIN(H2359,130)*3600,0)</f>
        <v>25.544531475892502</v>
      </c>
    </row>
    <row r="2360" spans="1:13" x14ac:dyDescent="0.25">
      <c r="A2360" s="1">
        <v>4</v>
      </c>
      <c r="B2360" s="1">
        <v>9</v>
      </c>
      <c r="C2360" s="1">
        <v>7</v>
      </c>
      <c r="D2360" s="5">
        <f>DATE(BaseInfo!$C$8,A2360,B2360)+TIME(C2360-1,0,0) + TIME(BaseInfo!$C$12,BaseInfo!$C$13,0)</f>
        <v>44660.479166666664</v>
      </c>
      <c r="E2360" s="2">
        <f t="shared" si="146"/>
        <v>0</v>
      </c>
      <c r="F2360" s="2">
        <v>1.891</v>
      </c>
      <c r="G2360" s="2">
        <v>3.8450000000000002</v>
      </c>
      <c r="H2360" s="1">
        <v>1005.603</v>
      </c>
      <c r="I2360" s="4">
        <v>0</v>
      </c>
      <c r="J2360" s="11">
        <f t="shared" si="144"/>
        <v>4</v>
      </c>
      <c r="K2360" s="11">
        <f t="shared" si="145"/>
        <v>12</v>
      </c>
      <c r="L2360" s="12">
        <f t="shared" si="147"/>
        <v>4.2848460882510127</v>
      </c>
      <c r="M2360" s="13" cm="1">
        <f t="array" ref="M2360">BaseInfo!$C$10*(1-E2360)*INDEX(BaseInfo!$E$21:$AB$21,K2360)*INDEX(BaseInfo!$E$25:$P$25,J2360)/L2360/MIN(H2360,130)/BaseInfo!$C$6*1000000/3600-IF(I2360&lt;0.1,BaseInfo!$C$15/MIN(H2360,130)*3600,0)</f>
        <v>21.269623506337222</v>
      </c>
    </row>
    <row r="2361" spans="1:13" x14ac:dyDescent="0.25">
      <c r="A2361" s="1">
        <v>4</v>
      </c>
      <c r="B2361" s="1">
        <v>9</v>
      </c>
      <c r="C2361" s="1">
        <v>8</v>
      </c>
      <c r="D2361" s="5">
        <f>DATE(BaseInfo!$C$8,A2361,B2361)+TIME(C2361-1,0,0) + TIME(BaseInfo!$C$12,BaseInfo!$C$13,0)</f>
        <v>44660.520833333328</v>
      </c>
      <c r="E2361" s="2">
        <f t="shared" si="146"/>
        <v>0</v>
      </c>
      <c r="F2361" s="2">
        <v>2.0990000000000002</v>
      </c>
      <c r="G2361" s="2">
        <v>3.8780000000000001</v>
      </c>
      <c r="H2361" s="1">
        <v>1312.454</v>
      </c>
      <c r="I2361" s="4">
        <v>0</v>
      </c>
      <c r="J2361" s="11">
        <f t="shared" si="144"/>
        <v>4</v>
      </c>
      <c r="K2361" s="11">
        <f t="shared" si="145"/>
        <v>13</v>
      </c>
      <c r="L2361" s="12">
        <f t="shared" si="147"/>
        <v>4.4096127947927588</v>
      </c>
      <c r="M2361" s="13" cm="1">
        <f t="array" ref="M2361">BaseInfo!$C$10*(1-E2361)*INDEX(BaseInfo!$E$21:$AB$21,K2361)*INDEX(BaseInfo!$E$25:$P$25,J2361)/L2361/MIN(H2361,130)/BaseInfo!$C$6*1000000/3600-IF(I2361&lt;0.1,BaseInfo!$C$15/MIN(H2361,130)*3600,0)</f>
        <v>20.589462046233201</v>
      </c>
    </row>
    <row r="2362" spans="1:13" x14ac:dyDescent="0.25">
      <c r="A2362" s="1">
        <v>4</v>
      </c>
      <c r="B2362" s="1">
        <v>9</v>
      </c>
      <c r="C2362" s="1">
        <v>9</v>
      </c>
      <c r="D2362" s="5">
        <f>DATE(BaseInfo!$C$8,A2362,B2362)+TIME(C2362-1,0,0) + TIME(BaseInfo!$C$12,BaseInfo!$C$13,0)</f>
        <v>44660.5625</v>
      </c>
      <c r="E2362" s="2">
        <f t="shared" si="146"/>
        <v>0</v>
      </c>
      <c r="F2362" s="2">
        <v>2.2770000000000001</v>
      </c>
      <c r="G2362" s="2">
        <v>4.1970000000000001</v>
      </c>
      <c r="H2362" s="1">
        <v>1611.856</v>
      </c>
      <c r="I2362" s="4">
        <v>0</v>
      </c>
      <c r="J2362" s="11">
        <f t="shared" si="144"/>
        <v>4</v>
      </c>
      <c r="K2362" s="11">
        <f t="shared" si="145"/>
        <v>14</v>
      </c>
      <c r="L2362" s="12">
        <f t="shared" si="147"/>
        <v>4.7748861766538475</v>
      </c>
      <c r="M2362" s="13" cm="1">
        <f t="array" ref="M2362">BaseInfo!$C$10*(1-E2362)*INDEX(BaseInfo!$E$21:$AB$21,K2362)*INDEX(BaseInfo!$E$25:$P$25,J2362)/L2362/MIN(H2362,130)/BaseInfo!$C$6*1000000/3600-IF(I2362&lt;0.1,BaseInfo!$C$15/MIN(H2362,130)*3600,0)</f>
        <v>18.802548514707283</v>
      </c>
    </row>
    <row r="2363" spans="1:13" x14ac:dyDescent="0.25">
      <c r="A2363" s="1">
        <v>4</v>
      </c>
      <c r="B2363" s="1">
        <v>9</v>
      </c>
      <c r="C2363" s="1">
        <v>10</v>
      </c>
      <c r="D2363" s="5">
        <f>DATE(BaseInfo!$C$8,A2363,B2363)+TIME(C2363-1,0,0) + TIME(BaseInfo!$C$12,BaseInfo!$C$13,0)</f>
        <v>44660.604166666664</v>
      </c>
      <c r="E2363" s="2">
        <f t="shared" si="146"/>
        <v>0</v>
      </c>
      <c r="F2363" s="2">
        <v>2.3250000000000002</v>
      </c>
      <c r="G2363" s="2">
        <v>4.3529999999999998</v>
      </c>
      <c r="H2363" s="1">
        <v>1780.77</v>
      </c>
      <c r="I2363" s="4">
        <v>0</v>
      </c>
      <c r="J2363" s="11">
        <f t="shared" si="144"/>
        <v>4</v>
      </c>
      <c r="K2363" s="11">
        <f t="shared" si="145"/>
        <v>15</v>
      </c>
      <c r="L2363" s="12">
        <f t="shared" si="147"/>
        <v>4.9350009118540186</v>
      </c>
      <c r="M2363" s="13" cm="1">
        <f t="array" ref="M2363">BaseInfo!$C$10*(1-E2363)*INDEX(BaseInfo!$E$21:$AB$21,K2363)*INDEX(BaseInfo!$E$25:$P$25,J2363)/L2363/MIN(H2363,130)/BaseInfo!$C$6*1000000/3600-IF(I2363&lt;0.1,BaseInfo!$C$15/MIN(H2363,130)*3600,0)</f>
        <v>18.10265812166849</v>
      </c>
    </row>
    <row r="2364" spans="1:13" x14ac:dyDescent="0.25">
      <c r="A2364" s="1">
        <v>4</v>
      </c>
      <c r="B2364" s="1">
        <v>9</v>
      </c>
      <c r="C2364" s="1">
        <v>11</v>
      </c>
      <c r="D2364" s="5">
        <f>DATE(BaseInfo!$C$8,A2364,B2364)+TIME(C2364-1,0,0) + TIME(BaseInfo!$C$12,BaseInfo!$C$13,0)</f>
        <v>44660.645833333328</v>
      </c>
      <c r="E2364" s="2">
        <f t="shared" si="146"/>
        <v>0</v>
      </c>
      <c r="F2364" s="2">
        <v>1.819</v>
      </c>
      <c r="G2364" s="2">
        <v>4.7549999999999999</v>
      </c>
      <c r="H2364" s="1">
        <v>1646.1189999999999</v>
      </c>
      <c r="I2364" s="4">
        <v>0</v>
      </c>
      <c r="J2364" s="11">
        <f t="shared" si="144"/>
        <v>4</v>
      </c>
      <c r="K2364" s="11">
        <f t="shared" si="145"/>
        <v>16</v>
      </c>
      <c r="L2364" s="12">
        <f t="shared" si="147"/>
        <v>5.0910495970870286</v>
      </c>
      <c r="M2364" s="13" cm="1">
        <f t="array" ref="M2364">BaseInfo!$C$10*(1-E2364)*INDEX(BaseInfo!$E$21:$AB$21,K2364)*INDEX(BaseInfo!$E$25:$P$25,J2364)/L2364/MIN(H2364,130)/BaseInfo!$C$6*1000000/3600-IF(I2364&lt;0.1,BaseInfo!$C$15/MIN(H2364,130)*3600,0)</f>
        <v>21.509328394908405</v>
      </c>
    </row>
    <row r="2365" spans="1:13" x14ac:dyDescent="0.25">
      <c r="A2365" s="1">
        <v>4</v>
      </c>
      <c r="B2365" s="1">
        <v>9</v>
      </c>
      <c r="C2365" s="1">
        <v>12</v>
      </c>
      <c r="D2365" s="5">
        <f>DATE(BaseInfo!$C$8,A2365,B2365)+TIME(C2365-1,0,0) + TIME(BaseInfo!$C$12,BaseInfo!$C$13,0)</f>
        <v>44660.6875</v>
      </c>
      <c r="E2365" s="2">
        <f t="shared" si="146"/>
        <v>0</v>
      </c>
      <c r="F2365" s="2">
        <v>0.65400000000000003</v>
      </c>
      <c r="G2365" s="2">
        <v>5.4050000000000002</v>
      </c>
      <c r="H2365" s="1">
        <v>979.18799999999999</v>
      </c>
      <c r="I2365" s="4">
        <v>0</v>
      </c>
      <c r="J2365" s="11">
        <f t="shared" si="144"/>
        <v>4</v>
      </c>
      <c r="K2365" s="11">
        <f t="shared" si="145"/>
        <v>17</v>
      </c>
      <c r="L2365" s="12">
        <f t="shared" si="147"/>
        <v>5.444422926261332</v>
      </c>
      <c r="M2365" s="13" cm="1">
        <f t="array" ref="M2365">BaseInfo!$C$10*(1-E2365)*INDEX(BaseInfo!$E$21:$AB$21,K2365)*INDEX(BaseInfo!$E$25:$P$25,J2365)/L2365/MIN(H2365,130)/BaseInfo!$C$6*1000000/3600-IF(I2365&lt;0.1,BaseInfo!$C$15/MIN(H2365,130)*3600,0)</f>
        <v>25.609201280527891</v>
      </c>
    </row>
    <row r="2366" spans="1:13" x14ac:dyDescent="0.25">
      <c r="A2366" s="1">
        <v>4</v>
      </c>
      <c r="B2366" s="1">
        <v>9</v>
      </c>
      <c r="C2366" s="1">
        <v>13</v>
      </c>
      <c r="D2366" s="5">
        <f>DATE(BaseInfo!$C$8,A2366,B2366)+TIME(C2366-1,0,0) + TIME(BaseInfo!$C$12,BaseInfo!$C$13,0)</f>
        <v>44660.729166666664</v>
      </c>
      <c r="E2366" s="2">
        <f t="shared" si="146"/>
        <v>0</v>
      </c>
      <c r="F2366" s="2">
        <v>1.694</v>
      </c>
      <c r="G2366" s="2">
        <v>4.4889999999999999</v>
      </c>
      <c r="H2366" s="1">
        <v>177.51900000000001</v>
      </c>
      <c r="I2366" s="4">
        <v>0</v>
      </c>
      <c r="J2366" s="11">
        <f t="shared" si="144"/>
        <v>4</v>
      </c>
      <c r="K2366" s="11">
        <f t="shared" si="145"/>
        <v>18</v>
      </c>
      <c r="L2366" s="12">
        <f t="shared" si="147"/>
        <v>4.7979951021233855</v>
      </c>
      <c r="M2366" s="13" cm="1">
        <f t="array" ref="M2366">BaseInfo!$C$10*(1-E2366)*INDEX(BaseInfo!$E$21:$AB$21,K2366)*INDEX(BaseInfo!$E$25:$P$25,J2366)/L2366/MIN(H2366,130)/BaseInfo!$C$6*1000000/3600-IF(I2366&lt;0.1,BaseInfo!$C$15/MIN(H2366,130)*3600,0)</f>
        <v>29.432591611679651</v>
      </c>
    </row>
    <row r="2367" spans="1:13" x14ac:dyDescent="0.25">
      <c r="A2367" s="1">
        <v>4</v>
      </c>
      <c r="B2367" s="1">
        <v>9</v>
      </c>
      <c r="C2367" s="1">
        <v>14</v>
      </c>
      <c r="D2367" s="5">
        <f>DATE(BaseInfo!$C$8,A2367,B2367)+TIME(C2367-1,0,0) + TIME(BaseInfo!$C$12,BaseInfo!$C$13,0)</f>
        <v>44660.770833333328</v>
      </c>
      <c r="E2367" s="2">
        <f t="shared" si="146"/>
        <v>0</v>
      </c>
      <c r="F2367" s="2">
        <v>2.0489999999999999</v>
      </c>
      <c r="G2367" s="2">
        <v>3.7050000000000001</v>
      </c>
      <c r="H2367" s="1">
        <v>96.126999999999995</v>
      </c>
      <c r="I2367" s="4">
        <v>0</v>
      </c>
      <c r="J2367" s="11">
        <f t="shared" si="144"/>
        <v>4</v>
      </c>
      <c r="K2367" s="11">
        <f t="shared" si="145"/>
        <v>19</v>
      </c>
      <c r="L2367" s="12">
        <f t="shared" si="147"/>
        <v>4.233842935206737</v>
      </c>
      <c r="M2367" s="13" cm="1">
        <f t="array" ref="M2367">BaseInfo!$C$10*(1-E2367)*INDEX(BaseInfo!$E$21:$AB$21,K2367)*INDEX(BaseInfo!$E$25:$P$25,J2367)/L2367/MIN(H2367,130)/BaseInfo!$C$6*1000000/3600-IF(I2367&lt;0.1,BaseInfo!$C$15/MIN(H2367,130)*3600,0)</f>
        <v>45.60680825123081</v>
      </c>
    </row>
    <row r="2368" spans="1:13" x14ac:dyDescent="0.25">
      <c r="A2368" s="1">
        <v>4</v>
      </c>
      <c r="B2368" s="1">
        <v>9</v>
      </c>
      <c r="C2368" s="1">
        <v>15</v>
      </c>
      <c r="D2368" s="5">
        <f>DATE(BaseInfo!$C$8,A2368,B2368)+TIME(C2368-1,0,0) + TIME(BaseInfo!$C$12,BaseInfo!$C$13,0)</f>
        <v>44660.8125</v>
      </c>
      <c r="E2368" s="2">
        <f t="shared" si="146"/>
        <v>0</v>
      </c>
      <c r="F2368" s="2">
        <v>2.9569999999999999</v>
      </c>
      <c r="G2368" s="2">
        <v>2.5960000000000001</v>
      </c>
      <c r="H2368" s="1">
        <v>69.816000000000003</v>
      </c>
      <c r="I2368" s="4">
        <v>0</v>
      </c>
      <c r="J2368" s="11">
        <f t="shared" si="144"/>
        <v>4</v>
      </c>
      <c r="K2368" s="11">
        <f t="shared" si="145"/>
        <v>20</v>
      </c>
      <c r="L2368" s="12">
        <f t="shared" si="147"/>
        <v>3.9348526020678336</v>
      </c>
      <c r="M2368" s="13" cm="1">
        <f t="array" ref="M2368">BaseInfo!$C$10*(1-E2368)*INDEX(BaseInfo!$E$21:$AB$21,K2368)*INDEX(BaseInfo!$E$25:$P$25,J2368)/L2368/MIN(H2368,130)/BaseInfo!$C$6*1000000/3600-IF(I2368&lt;0.1,BaseInfo!$C$15/MIN(H2368,130)*3600,0)</f>
        <v>58.209001094672786</v>
      </c>
    </row>
    <row r="2369" spans="1:13" x14ac:dyDescent="0.25">
      <c r="A2369" s="1">
        <v>4</v>
      </c>
      <c r="B2369" s="1">
        <v>9</v>
      </c>
      <c r="C2369" s="1">
        <v>16</v>
      </c>
      <c r="D2369" s="5">
        <f>DATE(BaseInfo!$C$8,A2369,B2369)+TIME(C2369-1,0,0) + TIME(BaseInfo!$C$12,BaseInfo!$C$13,0)</f>
        <v>44660.854166666664</v>
      </c>
      <c r="E2369" s="2">
        <f t="shared" si="146"/>
        <v>0</v>
      </c>
      <c r="F2369" s="2">
        <v>3.7639999999999998</v>
      </c>
      <c r="G2369" s="2">
        <v>1.8220000000000001</v>
      </c>
      <c r="H2369" s="1">
        <v>77.144000000000005</v>
      </c>
      <c r="I2369" s="4">
        <v>0</v>
      </c>
      <c r="J2369" s="11">
        <f t="shared" si="144"/>
        <v>4</v>
      </c>
      <c r="K2369" s="11">
        <f t="shared" si="145"/>
        <v>21</v>
      </c>
      <c r="L2369" s="12">
        <f t="shared" si="147"/>
        <v>4.1817914821282036</v>
      </c>
      <c r="M2369" s="13" cm="1">
        <f t="array" ref="M2369">BaseInfo!$C$10*(1-E2369)*INDEX(BaseInfo!$E$21:$AB$21,K2369)*INDEX(BaseInfo!$E$25:$P$25,J2369)/L2369/MIN(H2369,130)/BaseInfo!$C$6*1000000/3600-IF(I2369&lt;0.1,BaseInfo!$C$15/MIN(H2369,130)*3600,0)</f>
        <v>36.84102095590886</v>
      </c>
    </row>
    <row r="2370" spans="1:13" x14ac:dyDescent="0.25">
      <c r="A2370" s="1">
        <v>4</v>
      </c>
      <c r="B2370" s="1">
        <v>9</v>
      </c>
      <c r="C2370" s="1">
        <v>17</v>
      </c>
      <c r="D2370" s="5">
        <f>DATE(BaseInfo!$C$8,A2370,B2370)+TIME(C2370-1,0,0) + TIME(BaseInfo!$C$12,BaseInfo!$C$13,0)</f>
        <v>44660.895833333328</v>
      </c>
      <c r="E2370" s="2">
        <f t="shared" si="146"/>
        <v>0</v>
      </c>
      <c r="F2370" s="2">
        <v>3.8340000000000001</v>
      </c>
      <c r="G2370" s="2">
        <v>1.7310000000000001</v>
      </c>
      <c r="H2370" s="1">
        <v>80.447000000000003</v>
      </c>
      <c r="I2370" s="4">
        <v>0</v>
      </c>
      <c r="J2370" s="11">
        <f t="shared" ref="J2370:J2433" si="148">MONTH(D2370)</f>
        <v>4</v>
      </c>
      <c r="K2370" s="11">
        <f t="shared" ref="K2370:K2433" si="149">HOUR(D2370)+1</f>
        <v>22</v>
      </c>
      <c r="L2370" s="12">
        <f t="shared" si="147"/>
        <v>4.2066515187260283</v>
      </c>
      <c r="M2370" s="13" cm="1">
        <f t="array" ref="M2370">BaseInfo!$C$10*(1-E2370)*INDEX(BaseInfo!$E$21:$AB$21,K2370)*INDEX(BaseInfo!$E$25:$P$25,J2370)/L2370/MIN(H2370,130)/BaseInfo!$C$6*1000000/3600-IF(I2370&lt;0.1,BaseInfo!$C$15/MIN(H2370,130)*3600,0)</f>
        <v>23.222722358675199</v>
      </c>
    </row>
    <row r="2371" spans="1:13" x14ac:dyDescent="0.25">
      <c r="A2371" s="1">
        <v>4</v>
      </c>
      <c r="B2371" s="1">
        <v>9</v>
      </c>
      <c r="C2371" s="1">
        <v>18</v>
      </c>
      <c r="D2371" s="5">
        <f>DATE(BaseInfo!$C$8,A2371,B2371)+TIME(C2371-1,0,0) + TIME(BaseInfo!$C$12,BaseInfo!$C$13,0)</f>
        <v>44660.9375</v>
      </c>
      <c r="E2371" s="2">
        <f t="shared" ref="E2371:E2434" si="150">IF(AND(I2371&gt;0.1,I2371&lt;1),(I2371-0.1)/0.9*0.7,IF(AND(I2371&gt;=1,I2371&lt;4),(I2371-4)/3*0.25+0.7,IF(I2371&gt;=4,0.99,0)))</f>
        <v>0</v>
      </c>
      <c r="F2371" s="2">
        <v>3.8439999999999999</v>
      </c>
      <c r="G2371" s="2">
        <v>1.6519999999999999</v>
      </c>
      <c r="H2371" s="1">
        <v>83.343000000000004</v>
      </c>
      <c r="I2371" s="4">
        <v>0</v>
      </c>
      <c r="J2371" s="11">
        <f t="shared" si="148"/>
        <v>4</v>
      </c>
      <c r="K2371" s="11">
        <f t="shared" si="149"/>
        <v>23</v>
      </c>
      <c r="L2371" s="12">
        <f t="shared" ref="L2371:L2434" si="151">SQRT(F2371*F2371+G2371*G2371)</f>
        <v>4.1839502865115401</v>
      </c>
      <c r="M2371" s="13" cm="1">
        <f t="array" ref="M2371">BaseInfo!$C$10*(1-E2371)*INDEX(BaseInfo!$E$21:$AB$21,K2371)*INDEX(BaseInfo!$E$25:$P$25,J2371)/L2371/MIN(H2371,130)/BaseInfo!$C$6*1000000/3600-IF(I2371&lt;0.1,BaseInfo!$C$15/MIN(H2371,130)*3600,0)</f>
        <v>7.2006462796954169</v>
      </c>
    </row>
    <row r="2372" spans="1:13" x14ac:dyDescent="0.25">
      <c r="A2372" s="1">
        <v>4</v>
      </c>
      <c r="B2372" s="1">
        <v>9</v>
      </c>
      <c r="C2372" s="1">
        <v>19</v>
      </c>
      <c r="D2372" s="5">
        <f>DATE(BaseInfo!$C$8,A2372,B2372)+TIME(C2372-1,0,0) + TIME(BaseInfo!$C$12,BaseInfo!$C$13,0)</f>
        <v>44660.979166666664</v>
      </c>
      <c r="E2372" s="2">
        <f t="shared" si="150"/>
        <v>0</v>
      </c>
      <c r="F2372" s="2">
        <v>3.58</v>
      </c>
      <c r="G2372" s="2">
        <v>1.762</v>
      </c>
      <c r="H2372" s="1">
        <v>65.16</v>
      </c>
      <c r="I2372" s="4">
        <v>0</v>
      </c>
      <c r="J2372" s="11">
        <f t="shared" si="148"/>
        <v>4</v>
      </c>
      <c r="K2372" s="11">
        <f t="shared" si="149"/>
        <v>24</v>
      </c>
      <c r="L2372" s="12">
        <f t="shared" si="151"/>
        <v>3.9901182939857809</v>
      </c>
      <c r="M2372" s="13" cm="1">
        <f t="array" ref="M2372">BaseInfo!$C$10*(1-E2372)*INDEX(BaseInfo!$E$21:$AB$21,K2372)*INDEX(BaseInfo!$E$25:$P$25,J2372)/L2372/MIN(H2372,130)/BaseInfo!$C$6*1000000/3600-IF(I2372&lt;0.1,BaseInfo!$C$15/MIN(H2372,130)*3600,0)</f>
        <v>-0.37464524895197471</v>
      </c>
    </row>
    <row r="2373" spans="1:13" x14ac:dyDescent="0.25">
      <c r="A2373" s="1">
        <v>4</v>
      </c>
      <c r="B2373" s="1">
        <v>9</v>
      </c>
      <c r="C2373" s="1">
        <v>20</v>
      </c>
      <c r="D2373" s="5">
        <f>DATE(BaseInfo!$C$8,A2373,B2373)+TIME(C2373-1,0,0) + TIME(BaseInfo!$C$12,BaseInfo!$C$13,0)</f>
        <v>44661.020833333328</v>
      </c>
      <c r="E2373" s="2">
        <f t="shared" si="150"/>
        <v>0</v>
      </c>
      <c r="F2373" s="2">
        <v>3.399</v>
      </c>
      <c r="G2373" s="2">
        <v>2.0670000000000002</v>
      </c>
      <c r="H2373" s="1">
        <v>55.113</v>
      </c>
      <c r="I2373" s="4">
        <v>0</v>
      </c>
      <c r="J2373" s="11">
        <f t="shared" si="148"/>
        <v>4</v>
      </c>
      <c r="K2373" s="11">
        <f t="shared" si="149"/>
        <v>1</v>
      </c>
      <c r="L2373" s="12">
        <f t="shared" si="151"/>
        <v>3.9781515808224301</v>
      </c>
      <c r="M2373" s="13" cm="1">
        <f t="array" ref="M2373">BaseInfo!$C$10*(1-E2373)*INDEX(BaseInfo!$E$21:$AB$21,K2373)*INDEX(BaseInfo!$E$25:$P$25,J2373)/L2373/MIN(H2373,130)/BaseInfo!$C$6*1000000/3600-IF(I2373&lt;0.1,BaseInfo!$C$15/MIN(H2373,130)*3600,0)</f>
        <v>-0.42462574756513405</v>
      </c>
    </row>
    <row r="2374" spans="1:13" x14ac:dyDescent="0.25">
      <c r="A2374" s="1">
        <v>4</v>
      </c>
      <c r="B2374" s="1">
        <v>9</v>
      </c>
      <c r="C2374" s="1">
        <v>21</v>
      </c>
      <c r="D2374" s="5">
        <f>DATE(BaseInfo!$C$8,A2374,B2374)+TIME(C2374-1,0,0) + TIME(BaseInfo!$C$12,BaseInfo!$C$13,0)</f>
        <v>44661.0625</v>
      </c>
      <c r="E2374" s="2">
        <f t="shared" si="150"/>
        <v>0</v>
      </c>
      <c r="F2374" s="2">
        <v>3.2719999999999998</v>
      </c>
      <c r="G2374" s="2">
        <v>2.2050000000000001</v>
      </c>
      <c r="H2374" s="1">
        <v>44.783000000000001</v>
      </c>
      <c r="I2374" s="4">
        <v>0</v>
      </c>
      <c r="J2374" s="11">
        <f t="shared" si="148"/>
        <v>4</v>
      </c>
      <c r="K2374" s="11">
        <f t="shared" si="149"/>
        <v>2</v>
      </c>
      <c r="L2374" s="12">
        <f t="shared" si="151"/>
        <v>3.9456316351124316</v>
      </c>
      <c r="M2374" s="13" cm="1">
        <f t="array" ref="M2374">BaseInfo!$C$10*(1-E2374)*INDEX(BaseInfo!$E$21:$AB$21,K2374)*INDEX(BaseInfo!$E$25:$P$25,J2374)/L2374/MIN(H2374,130)/BaseInfo!$C$6*1000000/3600-IF(I2374&lt;0.1,BaseInfo!$C$15/MIN(H2374,130)*3600,0)</f>
        <v>-0.46062472702949897</v>
      </c>
    </row>
    <row r="2375" spans="1:13" x14ac:dyDescent="0.25">
      <c r="A2375" s="1">
        <v>4</v>
      </c>
      <c r="B2375" s="1">
        <v>9</v>
      </c>
      <c r="C2375" s="1">
        <v>22</v>
      </c>
      <c r="D2375" s="5">
        <f>DATE(BaseInfo!$C$8,A2375,B2375)+TIME(C2375-1,0,0) + TIME(BaseInfo!$C$12,BaseInfo!$C$13,0)</f>
        <v>44661.104166666664</v>
      </c>
      <c r="E2375" s="2">
        <f t="shared" si="150"/>
        <v>0</v>
      </c>
      <c r="F2375" s="2">
        <v>3.4</v>
      </c>
      <c r="G2375" s="2">
        <v>2.64</v>
      </c>
      <c r="H2375" s="1">
        <v>44.573999999999998</v>
      </c>
      <c r="I2375" s="4">
        <v>0</v>
      </c>
      <c r="J2375" s="11">
        <f t="shared" si="148"/>
        <v>4</v>
      </c>
      <c r="K2375" s="11">
        <f t="shared" si="149"/>
        <v>3</v>
      </c>
      <c r="L2375" s="12">
        <f t="shared" si="151"/>
        <v>4.3046021883560854</v>
      </c>
      <c r="M2375" s="13" cm="1">
        <f t="array" ref="M2375">BaseInfo!$C$10*(1-E2375)*INDEX(BaseInfo!$E$21:$AB$21,K2375)*INDEX(BaseInfo!$E$25:$P$25,J2375)/L2375/MIN(H2375,130)/BaseInfo!$C$6*1000000/3600-IF(I2375&lt;0.1,BaseInfo!$C$15/MIN(H2375,130)*3600,0)</f>
        <v>-1.0977059702622789</v>
      </c>
    </row>
    <row r="2376" spans="1:13" x14ac:dyDescent="0.25">
      <c r="A2376" s="1">
        <v>4</v>
      </c>
      <c r="B2376" s="1">
        <v>9</v>
      </c>
      <c r="C2376" s="1">
        <v>23</v>
      </c>
      <c r="D2376" s="5">
        <f>DATE(BaseInfo!$C$8,A2376,B2376)+TIME(C2376-1,0,0) + TIME(BaseInfo!$C$12,BaseInfo!$C$13,0)</f>
        <v>44661.145833333328</v>
      </c>
      <c r="E2376" s="2">
        <f t="shared" si="150"/>
        <v>0</v>
      </c>
      <c r="F2376" s="2">
        <v>3.4129999999999998</v>
      </c>
      <c r="G2376" s="2">
        <v>2.8540000000000001</v>
      </c>
      <c r="H2376" s="1">
        <v>52.295999999999999</v>
      </c>
      <c r="I2376" s="4">
        <v>0</v>
      </c>
      <c r="J2376" s="11">
        <f t="shared" si="148"/>
        <v>4</v>
      </c>
      <c r="K2376" s="11">
        <f t="shared" si="149"/>
        <v>4</v>
      </c>
      <c r="L2376" s="12">
        <f t="shared" si="151"/>
        <v>4.4490319171702959</v>
      </c>
      <c r="M2376" s="13" cm="1">
        <f t="array" ref="M2376">BaseInfo!$C$10*(1-E2376)*INDEX(BaseInfo!$E$21:$AB$21,K2376)*INDEX(BaseInfo!$E$25:$P$25,J2376)/L2376/MIN(H2376,130)/BaseInfo!$C$6*1000000/3600-IF(I2376&lt;0.1,BaseInfo!$C$15/MIN(H2376,130)*3600,0)</f>
        <v>-1.1287191255004956</v>
      </c>
    </row>
    <row r="2377" spans="1:13" x14ac:dyDescent="0.25">
      <c r="A2377" s="1">
        <v>4</v>
      </c>
      <c r="B2377" s="1">
        <v>9</v>
      </c>
      <c r="C2377" s="1">
        <v>24</v>
      </c>
      <c r="D2377" s="5">
        <f>DATE(BaseInfo!$C$8,A2377,B2377)+TIME(C2377-1,0,0) + TIME(BaseInfo!$C$12,BaseInfo!$C$13,0)</f>
        <v>44661.1875</v>
      </c>
      <c r="E2377" s="2">
        <f t="shared" si="150"/>
        <v>0</v>
      </c>
      <c r="F2377" s="2">
        <v>3.157</v>
      </c>
      <c r="G2377" s="2">
        <v>2.9449999999999998</v>
      </c>
      <c r="H2377" s="1">
        <v>47.408000000000001</v>
      </c>
      <c r="I2377" s="4">
        <v>0</v>
      </c>
      <c r="J2377" s="11">
        <f t="shared" si="148"/>
        <v>4</v>
      </c>
      <c r="K2377" s="11">
        <f t="shared" si="149"/>
        <v>5</v>
      </c>
      <c r="L2377" s="12">
        <f t="shared" si="151"/>
        <v>4.317368874673555</v>
      </c>
      <c r="M2377" s="13" cm="1">
        <f t="array" ref="M2377">BaseInfo!$C$10*(1-E2377)*INDEX(BaseInfo!$E$21:$AB$21,K2377)*INDEX(BaseInfo!$E$25:$P$25,J2377)/L2377/MIN(H2377,130)/BaseInfo!$C$6*1000000/3600-IF(I2377&lt;0.1,BaseInfo!$C$15/MIN(H2377,130)*3600,0)</f>
        <v>12.032842636843091</v>
      </c>
    </row>
    <row r="2378" spans="1:13" x14ac:dyDescent="0.25">
      <c r="A2378" s="1">
        <v>4</v>
      </c>
      <c r="B2378" s="1">
        <v>10</v>
      </c>
      <c r="C2378" s="1">
        <v>1</v>
      </c>
      <c r="D2378" s="5">
        <f>DATE(BaseInfo!$C$8,A2378,B2378)+TIME(C2378-1,0,0) + TIME(BaseInfo!$C$12,BaseInfo!$C$13,0)</f>
        <v>44661.229166666664</v>
      </c>
      <c r="E2378" s="2">
        <f t="shared" si="150"/>
        <v>0</v>
      </c>
      <c r="F2378" s="2">
        <v>2.5609999999999999</v>
      </c>
      <c r="G2378" s="2">
        <v>3.1110000000000002</v>
      </c>
      <c r="H2378" s="1">
        <v>43.414999999999999</v>
      </c>
      <c r="I2378" s="4">
        <v>0</v>
      </c>
      <c r="J2378" s="11">
        <f t="shared" si="148"/>
        <v>4</v>
      </c>
      <c r="K2378" s="11">
        <f t="shared" si="149"/>
        <v>6</v>
      </c>
      <c r="L2378" s="12">
        <f t="shared" si="151"/>
        <v>4.029521311520762</v>
      </c>
      <c r="M2378" s="13" cm="1">
        <f t="array" ref="M2378">BaseInfo!$C$10*(1-E2378)*INDEX(BaseInfo!$E$21:$AB$21,K2378)*INDEX(BaseInfo!$E$25:$P$25,J2378)/L2378/MIN(H2378,130)/BaseInfo!$C$6*1000000/3600-IF(I2378&lt;0.1,BaseInfo!$C$15/MIN(H2378,130)*3600,0)</f>
        <v>29.978871195640743</v>
      </c>
    </row>
    <row r="2379" spans="1:13" x14ac:dyDescent="0.25">
      <c r="A2379" s="1">
        <v>4</v>
      </c>
      <c r="B2379" s="1">
        <v>10</v>
      </c>
      <c r="C2379" s="1">
        <v>2</v>
      </c>
      <c r="D2379" s="5">
        <f>DATE(BaseInfo!$C$8,A2379,B2379)+TIME(C2379-1,0,0) + TIME(BaseInfo!$C$12,BaseInfo!$C$13,0)</f>
        <v>44661.270833333328</v>
      </c>
      <c r="E2379" s="2">
        <f t="shared" si="150"/>
        <v>0</v>
      </c>
      <c r="F2379" s="2">
        <v>2.2770000000000001</v>
      </c>
      <c r="G2379" s="2">
        <v>3.5950000000000002</v>
      </c>
      <c r="H2379" s="1">
        <v>78.323999999999998</v>
      </c>
      <c r="I2379" s="4">
        <v>0</v>
      </c>
      <c r="J2379" s="11">
        <f t="shared" si="148"/>
        <v>4</v>
      </c>
      <c r="K2379" s="11">
        <f t="shared" si="149"/>
        <v>7</v>
      </c>
      <c r="L2379" s="12">
        <f t="shared" si="151"/>
        <v>4.2554381678036401</v>
      </c>
      <c r="M2379" s="13" cm="1">
        <f t="array" ref="M2379">BaseInfo!$C$10*(1-E2379)*INDEX(BaseInfo!$E$21:$AB$21,K2379)*INDEX(BaseInfo!$E$25:$P$25,J2379)/L2379/MIN(H2379,130)/BaseInfo!$C$6*1000000/3600-IF(I2379&lt;0.1,BaseInfo!$C$15/MIN(H2379,130)*3600,0)</f>
        <v>23.526033812703815</v>
      </c>
    </row>
    <row r="2380" spans="1:13" x14ac:dyDescent="0.25">
      <c r="A2380" s="1">
        <v>4</v>
      </c>
      <c r="B2380" s="1">
        <v>10</v>
      </c>
      <c r="C2380" s="1">
        <v>3</v>
      </c>
      <c r="D2380" s="5">
        <f>DATE(BaseInfo!$C$8,A2380,B2380)+TIME(C2380-1,0,0) + TIME(BaseInfo!$C$12,BaseInfo!$C$13,0)</f>
        <v>44661.3125</v>
      </c>
      <c r="E2380" s="2">
        <f t="shared" si="150"/>
        <v>0</v>
      </c>
      <c r="F2380" s="2">
        <v>1.9590000000000001</v>
      </c>
      <c r="G2380" s="2">
        <v>3.4540000000000002</v>
      </c>
      <c r="H2380" s="1">
        <v>180.815</v>
      </c>
      <c r="I2380" s="4">
        <v>0</v>
      </c>
      <c r="J2380" s="11">
        <f t="shared" si="148"/>
        <v>4</v>
      </c>
      <c r="K2380" s="11">
        <f t="shared" si="149"/>
        <v>8</v>
      </c>
      <c r="L2380" s="12">
        <f t="shared" si="151"/>
        <v>3.9708685447896661</v>
      </c>
      <c r="M2380" s="13" cm="1">
        <f t="array" ref="M2380">BaseInfo!$C$10*(1-E2380)*INDEX(BaseInfo!$E$21:$AB$21,K2380)*INDEX(BaseInfo!$E$25:$P$25,J2380)/L2380/MIN(H2380,130)/BaseInfo!$C$6*1000000/3600-IF(I2380&lt;0.1,BaseInfo!$C$15/MIN(H2380,130)*3600,0)</f>
        <v>23.170381571716067</v>
      </c>
    </row>
    <row r="2381" spans="1:13" x14ac:dyDescent="0.25">
      <c r="A2381" s="1">
        <v>4</v>
      </c>
      <c r="B2381" s="1">
        <v>10</v>
      </c>
      <c r="C2381" s="1">
        <v>4</v>
      </c>
      <c r="D2381" s="5">
        <f>DATE(BaseInfo!$C$8,A2381,B2381)+TIME(C2381-1,0,0) + TIME(BaseInfo!$C$12,BaseInfo!$C$13,0)</f>
        <v>44661.354166666664</v>
      </c>
      <c r="E2381" s="2">
        <f t="shared" si="150"/>
        <v>0</v>
      </c>
      <c r="F2381" s="2">
        <v>1.9770000000000001</v>
      </c>
      <c r="G2381" s="2">
        <v>3.4089999999999998</v>
      </c>
      <c r="H2381" s="1">
        <v>298.29700000000003</v>
      </c>
      <c r="I2381" s="4">
        <v>0</v>
      </c>
      <c r="J2381" s="11">
        <f t="shared" si="148"/>
        <v>4</v>
      </c>
      <c r="K2381" s="11">
        <f t="shared" si="149"/>
        <v>9</v>
      </c>
      <c r="L2381" s="12">
        <f t="shared" si="151"/>
        <v>3.940787992267536</v>
      </c>
      <c r="M2381" s="13" cm="1">
        <f t="array" ref="M2381">BaseInfo!$C$10*(1-E2381)*INDEX(BaseInfo!$E$21:$AB$21,K2381)*INDEX(BaseInfo!$E$25:$P$25,J2381)/L2381/MIN(H2381,130)/BaseInfo!$C$6*1000000/3600-IF(I2381&lt;0.1,BaseInfo!$C$15/MIN(H2381,130)*3600,0)</f>
        <v>31.209665883939945</v>
      </c>
    </row>
    <row r="2382" spans="1:13" x14ac:dyDescent="0.25">
      <c r="A2382" s="1">
        <v>4</v>
      </c>
      <c r="B2382" s="1">
        <v>10</v>
      </c>
      <c r="C2382" s="1">
        <v>5</v>
      </c>
      <c r="D2382" s="5">
        <f>DATE(BaseInfo!$C$8,A2382,B2382)+TIME(C2382-1,0,0) + TIME(BaseInfo!$C$12,BaseInfo!$C$13,0)</f>
        <v>44661.395833333328</v>
      </c>
      <c r="E2382" s="2">
        <f t="shared" si="150"/>
        <v>0</v>
      </c>
      <c r="F2382" s="2">
        <v>2.012</v>
      </c>
      <c r="G2382" s="2">
        <v>3.1749999999999998</v>
      </c>
      <c r="H2382" s="1">
        <v>463.113</v>
      </c>
      <c r="I2382" s="4">
        <v>0</v>
      </c>
      <c r="J2382" s="11">
        <f t="shared" si="148"/>
        <v>4</v>
      </c>
      <c r="K2382" s="11">
        <f t="shared" si="149"/>
        <v>10</v>
      </c>
      <c r="L2382" s="12">
        <f t="shared" si="151"/>
        <v>3.7588254814502893</v>
      </c>
      <c r="M2382" s="13" cm="1">
        <f t="array" ref="M2382">BaseInfo!$C$10*(1-E2382)*INDEX(BaseInfo!$E$21:$AB$21,K2382)*INDEX(BaseInfo!$E$25:$P$25,J2382)/L2382/MIN(H2382,130)/BaseInfo!$C$6*1000000/3600-IF(I2382&lt;0.1,BaseInfo!$C$15/MIN(H2382,130)*3600,0)</f>
        <v>38.33514793244872</v>
      </c>
    </row>
    <row r="2383" spans="1:13" x14ac:dyDescent="0.25">
      <c r="A2383" s="1">
        <v>4</v>
      </c>
      <c r="B2383" s="1">
        <v>10</v>
      </c>
      <c r="C2383" s="1">
        <v>6</v>
      </c>
      <c r="D2383" s="5">
        <f>DATE(BaseInfo!$C$8,A2383,B2383)+TIME(C2383-1,0,0) + TIME(BaseInfo!$C$12,BaseInfo!$C$13,0)</f>
        <v>44661.4375</v>
      </c>
      <c r="E2383" s="2">
        <f t="shared" si="150"/>
        <v>0</v>
      </c>
      <c r="F2383" s="2">
        <v>1.8140000000000001</v>
      </c>
      <c r="G2383" s="2">
        <v>3.1949999999999998</v>
      </c>
      <c r="H2383" s="1">
        <v>836.07600000000002</v>
      </c>
      <c r="I2383" s="4">
        <v>0</v>
      </c>
      <c r="J2383" s="11">
        <f t="shared" si="148"/>
        <v>4</v>
      </c>
      <c r="K2383" s="11">
        <f t="shared" si="149"/>
        <v>11</v>
      </c>
      <c r="L2383" s="12">
        <f t="shared" si="151"/>
        <v>3.67404695125144</v>
      </c>
      <c r="M2383" s="13" cm="1">
        <f t="array" ref="M2383">BaseInfo!$C$10*(1-E2383)*INDEX(BaseInfo!$E$21:$AB$21,K2383)*INDEX(BaseInfo!$E$25:$P$25,J2383)/L2383/MIN(H2383,130)/BaseInfo!$C$6*1000000/3600-IF(I2383&lt;0.1,BaseInfo!$C$15/MIN(H2383,130)*3600,0)</f>
        <v>30.873058099272402</v>
      </c>
    </row>
    <row r="2384" spans="1:13" x14ac:dyDescent="0.25">
      <c r="A2384" s="1">
        <v>4</v>
      </c>
      <c r="B2384" s="1">
        <v>10</v>
      </c>
      <c r="C2384" s="1">
        <v>7</v>
      </c>
      <c r="D2384" s="5">
        <f>DATE(BaseInfo!$C$8,A2384,B2384)+TIME(C2384-1,0,0) + TIME(BaseInfo!$C$12,BaseInfo!$C$13,0)</f>
        <v>44661.479166666664</v>
      </c>
      <c r="E2384" s="2">
        <f t="shared" si="150"/>
        <v>0</v>
      </c>
      <c r="F2384" s="2">
        <v>1.2809999999999999</v>
      </c>
      <c r="G2384" s="2">
        <v>3.4430000000000001</v>
      </c>
      <c r="H2384" s="1">
        <v>1459.252</v>
      </c>
      <c r="I2384" s="4">
        <v>0</v>
      </c>
      <c r="J2384" s="11">
        <f t="shared" si="148"/>
        <v>4</v>
      </c>
      <c r="K2384" s="11">
        <f t="shared" si="149"/>
        <v>12</v>
      </c>
      <c r="L2384" s="12">
        <f t="shared" si="151"/>
        <v>3.6735827199070936</v>
      </c>
      <c r="M2384" s="13" cm="1">
        <f t="array" ref="M2384">BaseInfo!$C$10*(1-E2384)*INDEX(BaseInfo!$E$21:$AB$21,K2384)*INDEX(BaseInfo!$E$25:$P$25,J2384)/L2384/MIN(H2384,130)/BaseInfo!$C$6*1000000/3600-IF(I2384&lt;0.1,BaseInfo!$C$15/MIN(H2384,130)*3600,0)</f>
        <v>25.269552773203962</v>
      </c>
    </row>
    <row r="2385" spans="1:13" x14ac:dyDescent="0.25">
      <c r="A2385" s="1">
        <v>4</v>
      </c>
      <c r="B2385" s="1">
        <v>10</v>
      </c>
      <c r="C2385" s="1">
        <v>8</v>
      </c>
      <c r="D2385" s="5">
        <f>DATE(BaseInfo!$C$8,A2385,B2385)+TIME(C2385-1,0,0) + TIME(BaseInfo!$C$12,BaseInfo!$C$13,0)</f>
        <v>44661.520833333328</v>
      </c>
      <c r="E2385" s="2">
        <f t="shared" si="150"/>
        <v>0</v>
      </c>
      <c r="F2385" s="2">
        <v>1.032</v>
      </c>
      <c r="G2385" s="2">
        <v>3.6539999999999999</v>
      </c>
      <c r="H2385" s="1">
        <v>1823.93</v>
      </c>
      <c r="I2385" s="4">
        <v>0</v>
      </c>
      <c r="J2385" s="11">
        <f t="shared" si="148"/>
        <v>4</v>
      </c>
      <c r="K2385" s="11">
        <f t="shared" si="149"/>
        <v>13</v>
      </c>
      <c r="L2385" s="12">
        <f t="shared" si="151"/>
        <v>3.7969382402140806</v>
      </c>
      <c r="M2385" s="13" cm="1">
        <f t="array" ref="M2385">BaseInfo!$C$10*(1-E2385)*INDEX(BaseInfo!$E$21:$AB$21,K2385)*INDEX(BaseInfo!$E$25:$P$25,J2385)/L2385/MIN(H2385,130)/BaseInfo!$C$6*1000000/3600-IF(I2385&lt;0.1,BaseInfo!$C$15/MIN(H2385,130)*3600,0)</f>
        <v>24.358624410972549</v>
      </c>
    </row>
    <row r="2386" spans="1:13" x14ac:dyDescent="0.25">
      <c r="A2386" s="1">
        <v>4</v>
      </c>
      <c r="B2386" s="1">
        <v>10</v>
      </c>
      <c r="C2386" s="1">
        <v>9</v>
      </c>
      <c r="D2386" s="5">
        <f>DATE(BaseInfo!$C$8,A2386,B2386)+TIME(C2386-1,0,0) + TIME(BaseInfo!$C$12,BaseInfo!$C$13,0)</f>
        <v>44661.5625</v>
      </c>
      <c r="E2386" s="2">
        <f t="shared" si="150"/>
        <v>0</v>
      </c>
      <c r="F2386" s="2">
        <v>0.95599999999999996</v>
      </c>
      <c r="G2386" s="2">
        <v>3.78</v>
      </c>
      <c r="H2386" s="1">
        <v>2053.0059999999999</v>
      </c>
      <c r="I2386" s="4">
        <v>0</v>
      </c>
      <c r="J2386" s="11">
        <f t="shared" si="148"/>
        <v>4</v>
      </c>
      <c r="K2386" s="11">
        <f t="shared" si="149"/>
        <v>14</v>
      </c>
      <c r="L2386" s="12">
        <f t="shared" si="151"/>
        <v>3.8990173120928815</v>
      </c>
      <c r="M2386" s="13" cm="1">
        <f t="array" ref="M2386">BaseInfo!$C$10*(1-E2386)*INDEX(BaseInfo!$E$21:$AB$21,K2386)*INDEX(BaseInfo!$E$25:$P$25,J2386)/L2386/MIN(H2386,130)/BaseInfo!$C$6*1000000/3600-IF(I2386&lt;0.1,BaseInfo!$C$15/MIN(H2386,130)*3600,0)</f>
        <v>23.648397690442483</v>
      </c>
    </row>
    <row r="2387" spans="1:13" x14ac:dyDescent="0.25">
      <c r="A2387" s="1">
        <v>4</v>
      </c>
      <c r="B2387" s="1">
        <v>10</v>
      </c>
      <c r="C2387" s="1">
        <v>10</v>
      </c>
      <c r="D2387" s="5">
        <f>DATE(BaseInfo!$C$8,A2387,B2387)+TIME(C2387-1,0,0) + TIME(BaseInfo!$C$12,BaseInfo!$C$13,0)</f>
        <v>44661.604166666664</v>
      </c>
      <c r="E2387" s="2">
        <f t="shared" si="150"/>
        <v>0</v>
      </c>
      <c r="F2387" s="2">
        <v>1.0549999999999999</v>
      </c>
      <c r="G2387" s="2">
        <v>3.8359999999999999</v>
      </c>
      <c r="H2387" s="1">
        <v>2101.0259999999998</v>
      </c>
      <c r="I2387" s="4">
        <v>0</v>
      </c>
      <c r="J2387" s="11">
        <f t="shared" si="148"/>
        <v>4</v>
      </c>
      <c r="K2387" s="11">
        <f t="shared" si="149"/>
        <v>15</v>
      </c>
      <c r="L2387" s="12">
        <f t="shared" si="151"/>
        <v>3.9784319775509545</v>
      </c>
      <c r="M2387" s="13" cm="1">
        <f t="array" ref="M2387">BaseInfo!$C$10*(1-E2387)*INDEX(BaseInfo!$E$21:$AB$21,K2387)*INDEX(BaseInfo!$E$25:$P$25,J2387)/L2387/MIN(H2387,130)/BaseInfo!$C$6*1000000/3600-IF(I2387&lt;0.1,BaseInfo!$C$15/MIN(H2387,130)*3600,0)</f>
        <v>23.121067541741017</v>
      </c>
    </row>
    <row r="2388" spans="1:13" x14ac:dyDescent="0.25">
      <c r="A2388" s="1">
        <v>4</v>
      </c>
      <c r="B2388" s="1">
        <v>10</v>
      </c>
      <c r="C2388" s="1">
        <v>11</v>
      </c>
      <c r="D2388" s="5">
        <f>DATE(BaseInfo!$C$8,A2388,B2388)+TIME(C2388-1,0,0) + TIME(BaseInfo!$C$12,BaseInfo!$C$13,0)</f>
        <v>44661.645833333328</v>
      </c>
      <c r="E2388" s="2">
        <f t="shared" si="150"/>
        <v>0</v>
      </c>
      <c r="F2388" s="2">
        <v>1.66</v>
      </c>
      <c r="G2388" s="2">
        <v>3.9649999999999999</v>
      </c>
      <c r="H2388" s="1">
        <v>1945.798</v>
      </c>
      <c r="I2388" s="4">
        <v>0</v>
      </c>
      <c r="J2388" s="11">
        <f t="shared" si="148"/>
        <v>4</v>
      </c>
      <c r="K2388" s="11">
        <f t="shared" si="149"/>
        <v>16</v>
      </c>
      <c r="L2388" s="12">
        <f t="shared" si="151"/>
        <v>4.2984677502570605</v>
      </c>
      <c r="M2388" s="13" cm="1">
        <f t="array" ref="M2388">BaseInfo!$C$10*(1-E2388)*INDEX(BaseInfo!$E$21:$AB$21,K2388)*INDEX(BaseInfo!$E$25:$P$25,J2388)/L2388/MIN(H2388,130)/BaseInfo!$C$6*1000000/3600-IF(I2388&lt;0.1,BaseInfo!$C$15/MIN(H2388,130)*3600,0)</f>
        <v>25.985980629773564</v>
      </c>
    </row>
    <row r="2389" spans="1:13" x14ac:dyDescent="0.25">
      <c r="A2389" s="1">
        <v>4</v>
      </c>
      <c r="B2389" s="1">
        <v>10</v>
      </c>
      <c r="C2389" s="1">
        <v>12</v>
      </c>
      <c r="D2389" s="5">
        <f>DATE(BaseInfo!$C$8,A2389,B2389)+TIME(C2389-1,0,0) + TIME(BaseInfo!$C$12,BaseInfo!$C$13,0)</f>
        <v>44661.6875</v>
      </c>
      <c r="E2389" s="2">
        <f t="shared" si="150"/>
        <v>0</v>
      </c>
      <c r="F2389" s="2">
        <v>3.0219999999999998</v>
      </c>
      <c r="G2389" s="2">
        <v>3.9289999999999998</v>
      </c>
      <c r="H2389" s="1">
        <v>988.803</v>
      </c>
      <c r="I2389" s="4">
        <v>0</v>
      </c>
      <c r="J2389" s="11">
        <f t="shared" si="148"/>
        <v>4</v>
      </c>
      <c r="K2389" s="11">
        <f t="shared" si="149"/>
        <v>17</v>
      </c>
      <c r="L2389" s="12">
        <f t="shared" si="151"/>
        <v>4.9567655784795797</v>
      </c>
      <c r="M2389" s="13" cm="1">
        <f t="array" ref="M2389">BaseInfo!$C$10*(1-E2389)*INDEX(BaseInfo!$E$21:$AB$21,K2389)*INDEX(BaseInfo!$E$25:$P$25,J2389)/L2389/MIN(H2389,130)/BaseInfo!$C$6*1000000/3600-IF(I2389&lt;0.1,BaseInfo!$C$15/MIN(H2389,130)*3600,0)</f>
        <v>28.401132972370156</v>
      </c>
    </row>
    <row r="2390" spans="1:13" x14ac:dyDescent="0.25">
      <c r="A2390" s="1">
        <v>4</v>
      </c>
      <c r="B2390" s="1">
        <v>10</v>
      </c>
      <c r="C2390" s="1">
        <v>13</v>
      </c>
      <c r="D2390" s="5">
        <f>DATE(BaseInfo!$C$8,A2390,B2390)+TIME(C2390-1,0,0) + TIME(BaseInfo!$C$12,BaseInfo!$C$13,0)</f>
        <v>44661.729166666664</v>
      </c>
      <c r="E2390" s="2">
        <f t="shared" si="150"/>
        <v>0</v>
      </c>
      <c r="F2390" s="2">
        <v>5.2130000000000001</v>
      </c>
      <c r="G2390" s="2">
        <v>1.611</v>
      </c>
      <c r="H2390" s="1">
        <v>181.501</v>
      </c>
      <c r="I2390" s="4">
        <v>0</v>
      </c>
      <c r="J2390" s="11">
        <f t="shared" si="148"/>
        <v>4</v>
      </c>
      <c r="K2390" s="11">
        <f t="shared" si="149"/>
        <v>18</v>
      </c>
      <c r="L2390" s="12">
        <f t="shared" si="151"/>
        <v>5.4562523768608795</v>
      </c>
      <c r="M2390" s="13" cm="1">
        <f t="array" ref="M2390">BaseInfo!$C$10*(1-E2390)*INDEX(BaseInfo!$E$21:$AB$21,K2390)*INDEX(BaseInfo!$E$25:$P$25,J2390)/L2390/MIN(H2390,130)/BaseInfo!$C$6*1000000/3600-IF(I2390&lt;0.1,BaseInfo!$C$15/MIN(H2390,130)*3600,0)</f>
        <v>25.547675303201608</v>
      </c>
    </row>
    <row r="2391" spans="1:13" x14ac:dyDescent="0.25">
      <c r="A2391" s="1">
        <v>4</v>
      </c>
      <c r="B2391" s="1">
        <v>10</v>
      </c>
      <c r="C2391" s="1">
        <v>14</v>
      </c>
      <c r="D2391" s="5">
        <f>DATE(BaseInfo!$C$8,A2391,B2391)+TIME(C2391-1,0,0) + TIME(BaseInfo!$C$12,BaseInfo!$C$13,0)</f>
        <v>44661.770833333328</v>
      </c>
      <c r="E2391" s="2">
        <f t="shared" si="150"/>
        <v>0</v>
      </c>
      <c r="F2391" s="2">
        <v>5.9249999999999998</v>
      </c>
      <c r="G2391" s="2">
        <v>0.871</v>
      </c>
      <c r="H2391" s="1">
        <v>171.46199999999999</v>
      </c>
      <c r="I2391" s="4">
        <v>0</v>
      </c>
      <c r="J2391" s="11">
        <f t="shared" si="148"/>
        <v>4</v>
      </c>
      <c r="K2391" s="11">
        <f t="shared" si="149"/>
        <v>19</v>
      </c>
      <c r="L2391" s="12">
        <f t="shared" si="151"/>
        <v>5.9886781513118565</v>
      </c>
      <c r="M2391" s="13" cm="1">
        <f t="array" ref="M2391">BaseInfo!$C$10*(1-E2391)*INDEX(BaseInfo!$E$21:$AB$21,K2391)*INDEX(BaseInfo!$E$25:$P$25,J2391)/L2391/MIN(H2391,130)/BaseInfo!$C$6*1000000/3600-IF(I2391&lt;0.1,BaseInfo!$C$15/MIN(H2391,130)*3600,0)</f>
        <v>23.030149688243025</v>
      </c>
    </row>
    <row r="2392" spans="1:13" x14ac:dyDescent="0.25">
      <c r="A2392" s="1">
        <v>4</v>
      </c>
      <c r="B2392" s="1">
        <v>10</v>
      </c>
      <c r="C2392" s="1">
        <v>15</v>
      </c>
      <c r="D2392" s="5">
        <f>DATE(BaseInfo!$C$8,A2392,B2392)+TIME(C2392-1,0,0) + TIME(BaseInfo!$C$12,BaseInfo!$C$13,0)</f>
        <v>44661.8125</v>
      </c>
      <c r="E2392" s="2">
        <f t="shared" si="150"/>
        <v>0</v>
      </c>
      <c r="F2392" s="2">
        <v>5.5419999999999998</v>
      </c>
      <c r="G2392" s="2">
        <v>1.081</v>
      </c>
      <c r="H2392" s="1">
        <v>155.41800000000001</v>
      </c>
      <c r="I2392" s="4">
        <v>0</v>
      </c>
      <c r="J2392" s="11">
        <f t="shared" si="148"/>
        <v>4</v>
      </c>
      <c r="K2392" s="11">
        <f t="shared" si="149"/>
        <v>20</v>
      </c>
      <c r="L2392" s="12">
        <f t="shared" si="151"/>
        <v>5.6464435709568548</v>
      </c>
      <c r="M2392" s="13" cm="1">
        <f t="array" ref="M2392">BaseInfo!$C$10*(1-E2392)*INDEX(BaseInfo!$E$21:$AB$21,K2392)*INDEX(BaseInfo!$E$25:$P$25,J2392)/L2392/MIN(H2392,130)/BaseInfo!$C$6*1000000/3600-IF(I2392&lt;0.1,BaseInfo!$C$15/MIN(H2392,130)*3600,0)</f>
        <v>20.945453746534817</v>
      </c>
    </row>
    <row r="2393" spans="1:13" x14ac:dyDescent="0.25">
      <c r="A2393" s="1">
        <v>4</v>
      </c>
      <c r="B2393" s="1">
        <v>10</v>
      </c>
      <c r="C2393" s="1">
        <v>16</v>
      </c>
      <c r="D2393" s="5">
        <f>DATE(BaseInfo!$C$8,A2393,B2393)+TIME(C2393-1,0,0) + TIME(BaseInfo!$C$12,BaseInfo!$C$13,0)</f>
        <v>44661.854166666664</v>
      </c>
      <c r="E2393" s="2">
        <f t="shared" si="150"/>
        <v>0</v>
      </c>
      <c r="F2393" s="2">
        <v>4.9109999999999996</v>
      </c>
      <c r="G2393" s="2">
        <v>1.2430000000000001</v>
      </c>
      <c r="H2393" s="1">
        <v>138.041</v>
      </c>
      <c r="I2393" s="4">
        <v>0</v>
      </c>
      <c r="J2393" s="11">
        <f t="shared" si="148"/>
        <v>4</v>
      </c>
      <c r="K2393" s="11">
        <f t="shared" si="149"/>
        <v>21</v>
      </c>
      <c r="L2393" s="12">
        <f t="shared" si="151"/>
        <v>5.0658632038380187</v>
      </c>
      <c r="M2393" s="13" cm="1">
        <f t="array" ref="M2393">BaseInfo!$C$10*(1-E2393)*INDEX(BaseInfo!$E$21:$AB$21,K2393)*INDEX(BaseInfo!$E$25:$P$25,J2393)/L2393/MIN(H2393,130)/BaseInfo!$C$6*1000000/3600-IF(I2393&lt;0.1,BaseInfo!$C$15/MIN(H2393,130)*3600,0)</f>
        <v>17.563491723288621</v>
      </c>
    </row>
    <row r="2394" spans="1:13" x14ac:dyDescent="0.25">
      <c r="A2394" s="1">
        <v>4</v>
      </c>
      <c r="B2394" s="1">
        <v>10</v>
      </c>
      <c r="C2394" s="1">
        <v>17</v>
      </c>
      <c r="D2394" s="5">
        <f>DATE(BaseInfo!$C$8,A2394,B2394)+TIME(C2394-1,0,0) + TIME(BaseInfo!$C$12,BaseInfo!$C$13,0)</f>
        <v>44661.895833333328</v>
      </c>
      <c r="E2394" s="2">
        <f t="shared" si="150"/>
        <v>0</v>
      </c>
      <c r="F2394" s="2">
        <v>4.2619999999999996</v>
      </c>
      <c r="G2394" s="2">
        <v>1.5429999999999999</v>
      </c>
      <c r="H2394" s="1">
        <v>120.56100000000001</v>
      </c>
      <c r="I2394" s="4">
        <v>0</v>
      </c>
      <c r="J2394" s="11">
        <f t="shared" si="148"/>
        <v>4</v>
      </c>
      <c r="K2394" s="11">
        <f t="shared" si="149"/>
        <v>22</v>
      </c>
      <c r="L2394" s="12">
        <f t="shared" si="151"/>
        <v>4.5327136463712332</v>
      </c>
      <c r="M2394" s="13" cm="1">
        <f t="array" ref="M2394">BaseInfo!$C$10*(1-E2394)*INDEX(BaseInfo!$E$21:$AB$21,K2394)*INDEX(BaseInfo!$E$25:$P$25,J2394)/L2394/MIN(H2394,130)/BaseInfo!$C$6*1000000/3600-IF(I2394&lt;0.1,BaseInfo!$C$15/MIN(H2394,130)*3600,0)</f>
        <v>14.166374062902321</v>
      </c>
    </row>
    <row r="2395" spans="1:13" x14ac:dyDescent="0.25">
      <c r="A2395" s="1">
        <v>4</v>
      </c>
      <c r="B2395" s="1">
        <v>10</v>
      </c>
      <c r="C2395" s="1">
        <v>18</v>
      </c>
      <c r="D2395" s="5">
        <f>DATE(BaseInfo!$C$8,A2395,B2395)+TIME(C2395-1,0,0) + TIME(BaseInfo!$C$12,BaseInfo!$C$13,0)</f>
        <v>44661.9375</v>
      </c>
      <c r="E2395" s="2">
        <f t="shared" si="150"/>
        <v>0</v>
      </c>
      <c r="F2395" s="2">
        <v>3.952</v>
      </c>
      <c r="G2395" s="2">
        <v>2.1589999999999998</v>
      </c>
      <c r="H2395" s="1">
        <v>127.105</v>
      </c>
      <c r="I2395" s="4">
        <v>0</v>
      </c>
      <c r="J2395" s="11">
        <f t="shared" si="148"/>
        <v>4</v>
      </c>
      <c r="K2395" s="11">
        <f t="shared" si="149"/>
        <v>23</v>
      </c>
      <c r="L2395" s="12">
        <f t="shared" si="151"/>
        <v>4.503286022450717</v>
      </c>
      <c r="M2395" s="13" cm="1">
        <f t="array" ref="M2395">BaseInfo!$C$10*(1-E2395)*INDEX(BaseInfo!$E$21:$AB$21,K2395)*INDEX(BaseInfo!$E$25:$P$25,J2395)/L2395/MIN(H2395,130)/BaseInfo!$C$6*1000000/3600-IF(I2395&lt;0.1,BaseInfo!$C$15/MIN(H2395,130)*3600,0)</f>
        <v>4.1858263744194275</v>
      </c>
    </row>
    <row r="2396" spans="1:13" x14ac:dyDescent="0.25">
      <c r="A2396" s="1">
        <v>4</v>
      </c>
      <c r="B2396" s="1">
        <v>10</v>
      </c>
      <c r="C2396" s="1">
        <v>19</v>
      </c>
      <c r="D2396" s="5">
        <f>DATE(BaseInfo!$C$8,A2396,B2396)+TIME(C2396-1,0,0) + TIME(BaseInfo!$C$12,BaseInfo!$C$13,0)</f>
        <v>44661.979166666664</v>
      </c>
      <c r="E2396" s="2">
        <f t="shared" si="150"/>
        <v>0</v>
      </c>
      <c r="F2396" s="2">
        <v>3.9649999999999999</v>
      </c>
      <c r="G2396" s="2">
        <v>2.17</v>
      </c>
      <c r="H2396" s="1">
        <v>127.678</v>
      </c>
      <c r="I2396" s="4">
        <v>0</v>
      </c>
      <c r="J2396" s="11">
        <f t="shared" si="148"/>
        <v>4</v>
      </c>
      <c r="K2396" s="11">
        <f t="shared" si="149"/>
        <v>24</v>
      </c>
      <c r="L2396" s="12">
        <f t="shared" si="151"/>
        <v>4.5199695795436492</v>
      </c>
      <c r="M2396" s="13" cm="1">
        <f t="array" ref="M2396">BaseInfo!$C$10*(1-E2396)*INDEX(BaseInfo!$E$21:$AB$21,K2396)*INDEX(BaseInfo!$E$25:$P$25,J2396)/L2396/MIN(H2396,130)/BaseInfo!$C$6*1000000/3600-IF(I2396&lt;0.1,BaseInfo!$C$15/MIN(H2396,130)*3600,0)</f>
        <v>-0.49931109322433631</v>
      </c>
    </row>
    <row r="2397" spans="1:13" x14ac:dyDescent="0.25">
      <c r="A2397" s="1">
        <v>4</v>
      </c>
      <c r="B2397" s="1">
        <v>10</v>
      </c>
      <c r="C2397" s="1">
        <v>20</v>
      </c>
      <c r="D2397" s="5">
        <f>DATE(BaseInfo!$C$8,A2397,B2397)+TIME(C2397-1,0,0) + TIME(BaseInfo!$C$12,BaseInfo!$C$13,0)</f>
        <v>44662.020833333328</v>
      </c>
      <c r="E2397" s="2">
        <f t="shared" si="150"/>
        <v>0</v>
      </c>
      <c r="F2397" s="2">
        <v>3.8540000000000001</v>
      </c>
      <c r="G2397" s="2">
        <v>2.202</v>
      </c>
      <c r="H2397" s="1">
        <v>118.738</v>
      </c>
      <c r="I2397" s="4">
        <v>0</v>
      </c>
      <c r="J2397" s="11">
        <f t="shared" si="148"/>
        <v>4</v>
      </c>
      <c r="K2397" s="11">
        <f t="shared" si="149"/>
        <v>1</v>
      </c>
      <c r="L2397" s="12">
        <f t="shared" si="151"/>
        <v>4.4387070189414395</v>
      </c>
      <c r="M2397" s="13" cm="1">
        <f t="array" ref="M2397">BaseInfo!$C$10*(1-E2397)*INDEX(BaseInfo!$E$21:$AB$21,K2397)*INDEX(BaseInfo!$E$25:$P$25,J2397)/L2397/MIN(H2397,130)/BaseInfo!$C$6*1000000/3600-IF(I2397&lt;0.1,BaseInfo!$C$15/MIN(H2397,130)*3600,0)</f>
        <v>-0.49122775997439172</v>
      </c>
    </row>
    <row r="2398" spans="1:13" x14ac:dyDescent="0.25">
      <c r="A2398" s="1">
        <v>4</v>
      </c>
      <c r="B2398" s="1">
        <v>10</v>
      </c>
      <c r="C2398" s="1">
        <v>21</v>
      </c>
      <c r="D2398" s="5">
        <f>DATE(BaseInfo!$C$8,A2398,B2398)+TIME(C2398-1,0,0) + TIME(BaseInfo!$C$12,BaseInfo!$C$13,0)</f>
        <v>44662.0625</v>
      </c>
      <c r="E2398" s="2">
        <f t="shared" si="150"/>
        <v>0</v>
      </c>
      <c r="F2398" s="2">
        <v>3.758</v>
      </c>
      <c r="G2398" s="2">
        <v>2.1949999999999998</v>
      </c>
      <c r="H2398" s="1">
        <v>81.891999999999996</v>
      </c>
      <c r="I2398" s="4">
        <v>0</v>
      </c>
      <c r="J2398" s="11">
        <f t="shared" si="148"/>
        <v>4</v>
      </c>
      <c r="K2398" s="11">
        <f t="shared" si="149"/>
        <v>2</v>
      </c>
      <c r="L2398" s="12">
        <f t="shared" si="151"/>
        <v>4.3520786987369613</v>
      </c>
      <c r="M2398" s="13" cm="1">
        <f t="array" ref="M2398">BaseInfo!$C$10*(1-E2398)*INDEX(BaseInfo!$E$21:$AB$21,K2398)*INDEX(BaseInfo!$E$25:$P$25,J2398)/L2398/MIN(H2398,130)/BaseInfo!$C$6*1000000/3600-IF(I2398&lt;0.1,BaseInfo!$C$15/MIN(H2398,130)*3600,0)</f>
        <v>-0.63892193704929889</v>
      </c>
    </row>
    <row r="2399" spans="1:13" x14ac:dyDescent="0.25">
      <c r="A2399" s="1">
        <v>4</v>
      </c>
      <c r="B2399" s="1">
        <v>10</v>
      </c>
      <c r="C2399" s="1">
        <v>22</v>
      </c>
      <c r="D2399" s="5">
        <f>DATE(BaseInfo!$C$8,A2399,B2399)+TIME(C2399-1,0,0) + TIME(BaseInfo!$C$12,BaseInfo!$C$13,0)</f>
        <v>44662.104166666664</v>
      </c>
      <c r="E2399" s="2">
        <f t="shared" si="150"/>
        <v>0</v>
      </c>
      <c r="F2399" s="2">
        <v>3.7090000000000001</v>
      </c>
      <c r="G2399" s="2">
        <v>1.8320000000000001</v>
      </c>
      <c r="H2399" s="1">
        <v>62.6</v>
      </c>
      <c r="I2399" s="4">
        <v>0</v>
      </c>
      <c r="J2399" s="11">
        <f t="shared" si="148"/>
        <v>4</v>
      </c>
      <c r="K2399" s="11">
        <f t="shared" si="149"/>
        <v>3</v>
      </c>
      <c r="L2399" s="12">
        <f t="shared" si="151"/>
        <v>4.1367747098434062</v>
      </c>
      <c r="M2399" s="13" cm="1">
        <f t="array" ref="M2399">BaseInfo!$C$10*(1-E2399)*INDEX(BaseInfo!$E$21:$AB$21,K2399)*INDEX(BaseInfo!$E$25:$P$25,J2399)/L2399/MIN(H2399,130)/BaseInfo!$C$6*1000000/3600-IF(I2399&lt;0.1,BaseInfo!$C$15/MIN(H2399,130)*3600,0)</f>
        <v>-0.58001776385633708</v>
      </c>
    </row>
    <row r="2400" spans="1:13" x14ac:dyDescent="0.25">
      <c r="A2400" s="1">
        <v>4</v>
      </c>
      <c r="B2400" s="1">
        <v>10</v>
      </c>
      <c r="C2400" s="1">
        <v>23</v>
      </c>
      <c r="D2400" s="5">
        <f>DATE(BaseInfo!$C$8,A2400,B2400)+TIME(C2400-1,0,0) + TIME(BaseInfo!$C$12,BaseInfo!$C$13,0)</f>
        <v>44662.145833333328</v>
      </c>
      <c r="E2400" s="2">
        <f t="shared" si="150"/>
        <v>0</v>
      </c>
      <c r="F2400" s="2">
        <v>3.8220000000000001</v>
      </c>
      <c r="G2400" s="2">
        <v>1.339</v>
      </c>
      <c r="H2400" s="1">
        <v>54.470999999999997</v>
      </c>
      <c r="I2400" s="4">
        <v>0</v>
      </c>
      <c r="J2400" s="11">
        <f t="shared" si="148"/>
        <v>4</v>
      </c>
      <c r="K2400" s="11">
        <f t="shared" si="149"/>
        <v>4</v>
      </c>
      <c r="L2400" s="12">
        <f t="shared" si="151"/>
        <v>4.0497660426251789</v>
      </c>
      <c r="M2400" s="13" cm="1">
        <f t="array" ref="M2400">BaseInfo!$C$10*(1-E2400)*INDEX(BaseInfo!$E$21:$AB$21,K2400)*INDEX(BaseInfo!$E$25:$P$25,J2400)/L2400/MIN(H2400,130)/BaseInfo!$C$6*1000000/3600-IF(I2400&lt;0.1,BaseInfo!$C$15/MIN(H2400,130)*3600,0)</f>
        <v>-0.53890432975019387</v>
      </c>
    </row>
    <row r="2401" spans="1:13" x14ac:dyDescent="0.25">
      <c r="A2401" s="1">
        <v>4</v>
      </c>
      <c r="B2401" s="1">
        <v>10</v>
      </c>
      <c r="C2401" s="1">
        <v>24</v>
      </c>
      <c r="D2401" s="5">
        <f>DATE(BaseInfo!$C$8,A2401,B2401)+TIME(C2401-1,0,0) + TIME(BaseInfo!$C$12,BaseInfo!$C$13,0)</f>
        <v>44662.1875</v>
      </c>
      <c r="E2401" s="2">
        <f t="shared" si="150"/>
        <v>0</v>
      </c>
      <c r="F2401" s="2">
        <v>3.8</v>
      </c>
      <c r="G2401" s="2">
        <v>1.284</v>
      </c>
      <c r="H2401" s="1">
        <v>54.045000000000002</v>
      </c>
      <c r="I2401" s="4">
        <v>0</v>
      </c>
      <c r="J2401" s="11">
        <f t="shared" si="148"/>
        <v>4</v>
      </c>
      <c r="K2401" s="11">
        <f t="shared" si="149"/>
        <v>5</v>
      </c>
      <c r="L2401" s="12">
        <f t="shared" si="151"/>
        <v>4.0110666910436681</v>
      </c>
      <c r="M2401" s="13" cm="1">
        <f t="array" ref="M2401">BaseInfo!$C$10*(1-E2401)*INDEX(BaseInfo!$E$21:$AB$21,K2401)*INDEX(BaseInfo!$E$25:$P$25,J2401)/L2401/MIN(H2401,130)/BaseInfo!$C$6*1000000/3600-IF(I2401&lt;0.1,BaseInfo!$C$15/MIN(H2401,130)*3600,0)</f>
        <v>11.869856027732649</v>
      </c>
    </row>
    <row r="2402" spans="1:13" x14ac:dyDescent="0.25">
      <c r="A2402" s="1">
        <v>4</v>
      </c>
      <c r="B2402" s="1">
        <v>11</v>
      </c>
      <c r="C2402" s="1">
        <v>1</v>
      </c>
      <c r="D2402" s="5">
        <f>DATE(BaseInfo!$C$8,A2402,B2402)+TIME(C2402-1,0,0) + TIME(BaseInfo!$C$12,BaseInfo!$C$13,0)</f>
        <v>44662.229166666664</v>
      </c>
      <c r="E2402" s="2">
        <f t="shared" si="150"/>
        <v>0</v>
      </c>
      <c r="F2402" s="2">
        <v>3.6850000000000001</v>
      </c>
      <c r="G2402" s="2">
        <v>1.395</v>
      </c>
      <c r="H2402" s="1">
        <v>56.997999999999998</v>
      </c>
      <c r="I2402" s="4">
        <v>0</v>
      </c>
      <c r="J2402" s="11">
        <f t="shared" si="148"/>
        <v>4</v>
      </c>
      <c r="K2402" s="11">
        <f t="shared" si="149"/>
        <v>6</v>
      </c>
      <c r="L2402" s="12">
        <f t="shared" si="151"/>
        <v>3.9402093852992128</v>
      </c>
      <c r="M2402" s="13" cm="1">
        <f t="array" ref="M2402">BaseInfo!$C$10*(1-E2402)*INDEX(BaseInfo!$E$21:$AB$21,K2402)*INDEX(BaseInfo!$E$25:$P$25,J2402)/L2402/MIN(H2402,130)/BaseInfo!$C$6*1000000/3600-IF(I2402&lt;0.1,BaseInfo!$C$15/MIN(H2402,130)*3600,0)</f>
        <v>23.4954615459622</v>
      </c>
    </row>
    <row r="2403" spans="1:13" x14ac:dyDescent="0.25">
      <c r="A2403" s="1">
        <v>4</v>
      </c>
      <c r="B2403" s="1">
        <v>11</v>
      </c>
      <c r="C2403" s="1">
        <v>2</v>
      </c>
      <c r="D2403" s="5">
        <f>DATE(BaseInfo!$C$8,A2403,B2403)+TIME(C2403-1,0,0) + TIME(BaseInfo!$C$12,BaseInfo!$C$13,0)</f>
        <v>44662.270833333328</v>
      </c>
      <c r="E2403" s="2">
        <f t="shared" si="150"/>
        <v>0</v>
      </c>
      <c r="F2403" s="2">
        <v>4.5389999999999997</v>
      </c>
      <c r="G2403" s="2">
        <v>2.8159999999999998</v>
      </c>
      <c r="H2403" s="1">
        <v>149.875</v>
      </c>
      <c r="I2403" s="4">
        <v>0</v>
      </c>
      <c r="J2403" s="11">
        <f t="shared" si="148"/>
        <v>4</v>
      </c>
      <c r="K2403" s="11">
        <f t="shared" si="149"/>
        <v>7</v>
      </c>
      <c r="L2403" s="12">
        <f t="shared" si="151"/>
        <v>5.3415706491630344</v>
      </c>
      <c r="M2403" s="13" cm="1">
        <f t="array" ref="M2403">BaseInfo!$C$10*(1-E2403)*INDEX(BaseInfo!$E$21:$AB$21,K2403)*INDEX(BaseInfo!$E$25:$P$25,J2403)/L2403/MIN(H2403,130)/BaseInfo!$C$6*1000000/3600-IF(I2403&lt;0.1,BaseInfo!$C$15/MIN(H2403,130)*3600,0)</f>
        <v>10.729037480275604</v>
      </c>
    </row>
    <row r="2404" spans="1:13" x14ac:dyDescent="0.25">
      <c r="A2404" s="1">
        <v>4</v>
      </c>
      <c r="B2404" s="1">
        <v>11</v>
      </c>
      <c r="C2404" s="1">
        <v>3</v>
      </c>
      <c r="D2404" s="5">
        <f>DATE(BaseInfo!$C$8,A2404,B2404)+TIME(C2404-1,0,0) + TIME(BaseInfo!$C$12,BaseInfo!$C$13,0)</f>
        <v>44662.3125</v>
      </c>
      <c r="E2404" s="2">
        <f t="shared" si="150"/>
        <v>0</v>
      </c>
      <c r="F2404" s="2">
        <v>4.0570000000000004</v>
      </c>
      <c r="G2404" s="2">
        <v>3.3279999999999998</v>
      </c>
      <c r="H2404" s="1">
        <v>281.46300000000002</v>
      </c>
      <c r="I2404" s="4">
        <v>0</v>
      </c>
      <c r="J2404" s="11">
        <f t="shared" si="148"/>
        <v>4</v>
      </c>
      <c r="K2404" s="11">
        <f t="shared" si="149"/>
        <v>8</v>
      </c>
      <c r="L2404" s="12">
        <f t="shared" si="151"/>
        <v>5.2473643860513448</v>
      </c>
      <c r="M2404" s="13" cm="1">
        <f t="array" ref="M2404">BaseInfo!$C$10*(1-E2404)*INDEX(BaseInfo!$E$21:$AB$21,K2404)*INDEX(BaseInfo!$E$25:$P$25,J2404)/L2404/MIN(H2404,130)/BaseInfo!$C$6*1000000/3600-IF(I2404&lt;0.1,BaseInfo!$C$15/MIN(H2404,130)*3600,0)</f>
        <v>16.860202815085927</v>
      </c>
    </row>
    <row r="2405" spans="1:13" x14ac:dyDescent="0.25">
      <c r="A2405" s="1">
        <v>4</v>
      </c>
      <c r="B2405" s="1">
        <v>11</v>
      </c>
      <c r="C2405" s="1">
        <v>4</v>
      </c>
      <c r="D2405" s="5">
        <f>DATE(BaseInfo!$C$8,A2405,B2405)+TIME(C2405-1,0,0) + TIME(BaseInfo!$C$12,BaseInfo!$C$13,0)</f>
        <v>44662.354166666664</v>
      </c>
      <c r="E2405" s="2">
        <f t="shared" si="150"/>
        <v>0</v>
      </c>
      <c r="F2405" s="2">
        <v>3.4060000000000001</v>
      </c>
      <c r="G2405" s="2">
        <v>3.4860000000000002</v>
      </c>
      <c r="H2405" s="1">
        <v>414.76400000000001</v>
      </c>
      <c r="I2405" s="4">
        <v>0</v>
      </c>
      <c r="J2405" s="11">
        <f t="shared" si="148"/>
        <v>4</v>
      </c>
      <c r="K2405" s="11">
        <f t="shared" si="149"/>
        <v>9</v>
      </c>
      <c r="L2405" s="12">
        <f t="shared" si="151"/>
        <v>4.8737082391132116</v>
      </c>
      <c r="M2405" s="13" cm="1">
        <f t="array" ref="M2405">BaseInfo!$C$10*(1-E2405)*INDEX(BaseInfo!$E$21:$AB$21,K2405)*INDEX(BaseInfo!$E$25:$P$25,J2405)/L2405/MIN(H2405,130)/BaseInfo!$C$6*1000000/3600-IF(I2405&lt;0.1,BaseInfo!$C$15/MIN(H2405,130)*3600,0)</f>
        <v>24.705460236416904</v>
      </c>
    </row>
    <row r="2406" spans="1:13" x14ac:dyDescent="0.25">
      <c r="A2406" s="1">
        <v>4</v>
      </c>
      <c r="B2406" s="1">
        <v>11</v>
      </c>
      <c r="C2406" s="1">
        <v>5</v>
      </c>
      <c r="D2406" s="5">
        <f>DATE(BaseInfo!$C$8,A2406,B2406)+TIME(C2406-1,0,0) + TIME(BaseInfo!$C$12,BaseInfo!$C$13,0)</f>
        <v>44662.395833333328</v>
      </c>
      <c r="E2406" s="2">
        <f t="shared" si="150"/>
        <v>0</v>
      </c>
      <c r="F2406" s="2">
        <v>2.8519999999999999</v>
      </c>
      <c r="G2406" s="2">
        <v>3.1379999999999999</v>
      </c>
      <c r="H2406" s="1">
        <v>543.98400000000004</v>
      </c>
      <c r="I2406" s="4">
        <v>0</v>
      </c>
      <c r="J2406" s="11">
        <f t="shared" si="148"/>
        <v>4</v>
      </c>
      <c r="K2406" s="11">
        <f t="shared" si="149"/>
        <v>10</v>
      </c>
      <c r="L2406" s="12">
        <f t="shared" si="151"/>
        <v>4.2403947929408643</v>
      </c>
      <c r="M2406" s="13" cm="1">
        <f t="array" ref="M2406">BaseInfo!$C$10*(1-E2406)*INDEX(BaseInfo!$E$21:$AB$21,K2406)*INDEX(BaseInfo!$E$25:$P$25,J2406)/L2406/MIN(H2406,130)/BaseInfo!$C$6*1000000/3600-IF(I2406&lt;0.1,BaseInfo!$C$15/MIN(H2406,130)*3600,0)</f>
        <v>33.667043117404511</v>
      </c>
    </row>
    <row r="2407" spans="1:13" x14ac:dyDescent="0.25">
      <c r="A2407" s="1">
        <v>4</v>
      </c>
      <c r="B2407" s="1">
        <v>11</v>
      </c>
      <c r="C2407" s="1">
        <v>6</v>
      </c>
      <c r="D2407" s="5">
        <f>DATE(BaseInfo!$C$8,A2407,B2407)+TIME(C2407-1,0,0) + TIME(BaseInfo!$C$12,BaseInfo!$C$13,0)</f>
        <v>44662.4375</v>
      </c>
      <c r="E2407" s="2">
        <f t="shared" si="150"/>
        <v>0</v>
      </c>
      <c r="F2407" s="2">
        <v>2.0019999999999998</v>
      </c>
      <c r="G2407" s="2">
        <v>2.9</v>
      </c>
      <c r="H2407" s="1">
        <v>699.09699999999998</v>
      </c>
      <c r="I2407" s="4">
        <v>0</v>
      </c>
      <c r="J2407" s="11">
        <f t="shared" si="148"/>
        <v>4</v>
      </c>
      <c r="K2407" s="11">
        <f t="shared" si="149"/>
        <v>11</v>
      </c>
      <c r="L2407" s="12">
        <f t="shared" si="151"/>
        <v>3.5239188412901905</v>
      </c>
      <c r="M2407" s="13" cm="1">
        <f t="array" ref="M2407">BaseInfo!$C$10*(1-E2407)*INDEX(BaseInfo!$E$21:$AB$21,K2407)*INDEX(BaseInfo!$E$25:$P$25,J2407)/L2407/MIN(H2407,130)/BaseInfo!$C$6*1000000/3600-IF(I2407&lt;0.1,BaseInfo!$C$15/MIN(H2407,130)*3600,0)</f>
        <v>32.306307124028486</v>
      </c>
    </row>
    <row r="2408" spans="1:13" x14ac:dyDescent="0.25">
      <c r="A2408" s="1">
        <v>4</v>
      </c>
      <c r="B2408" s="1">
        <v>11</v>
      </c>
      <c r="C2408" s="1">
        <v>7</v>
      </c>
      <c r="D2408" s="5">
        <f>DATE(BaseInfo!$C$8,A2408,B2408)+TIME(C2408-1,0,0) + TIME(BaseInfo!$C$12,BaseInfo!$C$13,0)</f>
        <v>44662.479166666664</v>
      </c>
      <c r="E2408" s="2">
        <f t="shared" si="150"/>
        <v>0</v>
      </c>
      <c r="F2408" s="2">
        <v>1.3109999999999999</v>
      </c>
      <c r="G2408" s="2">
        <v>2.7090000000000001</v>
      </c>
      <c r="H2408" s="1">
        <v>970.44200000000001</v>
      </c>
      <c r="I2408" s="4">
        <v>0</v>
      </c>
      <c r="J2408" s="11">
        <f t="shared" si="148"/>
        <v>4</v>
      </c>
      <c r="K2408" s="11">
        <f t="shared" si="149"/>
        <v>12</v>
      </c>
      <c r="L2408" s="12">
        <f t="shared" si="151"/>
        <v>3.0095517938723035</v>
      </c>
      <c r="M2408" s="13" cm="1">
        <f t="array" ref="M2408">BaseInfo!$C$10*(1-E2408)*INDEX(BaseInfo!$E$21:$AB$21,K2408)*INDEX(BaseInfo!$E$25:$P$25,J2408)/L2408/MIN(H2408,130)/BaseInfo!$C$6*1000000/3600-IF(I2408&lt;0.1,BaseInfo!$C$15/MIN(H2408,130)*3600,0)</f>
        <v>31.456061820325527</v>
      </c>
    </row>
    <row r="2409" spans="1:13" x14ac:dyDescent="0.25">
      <c r="A2409" s="1">
        <v>4</v>
      </c>
      <c r="B2409" s="1">
        <v>11</v>
      </c>
      <c r="C2409" s="1">
        <v>8</v>
      </c>
      <c r="D2409" s="5">
        <f>DATE(BaseInfo!$C$8,A2409,B2409)+TIME(C2409-1,0,0) + TIME(BaseInfo!$C$12,BaseInfo!$C$13,0)</f>
        <v>44662.520833333328</v>
      </c>
      <c r="E2409" s="2">
        <f t="shared" si="150"/>
        <v>0</v>
      </c>
      <c r="F2409" s="2">
        <v>0.83599999999999997</v>
      </c>
      <c r="G2409" s="2">
        <v>2.5390000000000001</v>
      </c>
      <c r="H2409" s="1">
        <v>1713.606</v>
      </c>
      <c r="I2409" s="4">
        <v>0</v>
      </c>
      <c r="J2409" s="11">
        <f t="shared" si="148"/>
        <v>4</v>
      </c>
      <c r="K2409" s="11">
        <f t="shared" si="149"/>
        <v>13</v>
      </c>
      <c r="L2409" s="12">
        <f t="shared" si="151"/>
        <v>2.6730912816437824</v>
      </c>
      <c r="M2409" s="13" cm="1">
        <f t="array" ref="M2409">BaseInfo!$C$10*(1-E2409)*INDEX(BaseInfo!$E$21:$AB$21,K2409)*INDEX(BaseInfo!$E$25:$P$25,J2409)/L2409/MIN(H2409,130)/BaseInfo!$C$6*1000000/3600-IF(I2409&lt;0.1,BaseInfo!$C$15/MIN(H2409,130)*3600,0)</f>
        <v>35.763980354544778</v>
      </c>
    </row>
    <row r="2410" spans="1:13" x14ac:dyDescent="0.25">
      <c r="A2410" s="1">
        <v>4</v>
      </c>
      <c r="B2410" s="1">
        <v>11</v>
      </c>
      <c r="C2410" s="1">
        <v>9</v>
      </c>
      <c r="D2410" s="5">
        <f>DATE(BaseInfo!$C$8,A2410,B2410)+TIME(C2410-1,0,0) + TIME(BaseInfo!$C$12,BaseInfo!$C$13,0)</f>
        <v>44662.5625</v>
      </c>
      <c r="E2410" s="2">
        <f t="shared" si="150"/>
        <v>0</v>
      </c>
      <c r="F2410" s="2">
        <v>0.45900000000000002</v>
      </c>
      <c r="G2410" s="2">
        <v>2.492</v>
      </c>
      <c r="H2410" s="1">
        <v>2317.3139999999999</v>
      </c>
      <c r="I2410" s="4">
        <v>0</v>
      </c>
      <c r="J2410" s="11">
        <f t="shared" si="148"/>
        <v>4</v>
      </c>
      <c r="K2410" s="11">
        <f t="shared" si="149"/>
        <v>14</v>
      </c>
      <c r="L2410" s="12">
        <f t="shared" si="151"/>
        <v>2.5339189016225441</v>
      </c>
      <c r="M2410" s="13" cm="1">
        <f t="array" ref="M2410">BaseInfo!$C$10*(1-E2410)*INDEX(BaseInfo!$E$21:$AB$21,K2410)*INDEX(BaseInfo!$E$25:$P$25,J2410)/L2410/MIN(H2410,130)/BaseInfo!$C$6*1000000/3600-IF(I2410&lt;0.1,BaseInfo!$C$15/MIN(H2410,130)*3600,0)</f>
        <v>37.880369595937935</v>
      </c>
    </row>
    <row r="2411" spans="1:13" x14ac:dyDescent="0.25">
      <c r="A2411" s="1">
        <v>4</v>
      </c>
      <c r="B2411" s="1">
        <v>11</v>
      </c>
      <c r="C2411" s="1">
        <v>10</v>
      </c>
      <c r="D2411" s="5">
        <f>DATE(BaseInfo!$C$8,A2411,B2411)+TIME(C2411-1,0,0) + TIME(BaseInfo!$C$12,BaseInfo!$C$13,0)</f>
        <v>44662.604166666664</v>
      </c>
      <c r="E2411" s="2">
        <f t="shared" si="150"/>
        <v>0</v>
      </c>
      <c r="F2411" s="2">
        <v>0.05</v>
      </c>
      <c r="G2411" s="2">
        <v>2.5760000000000001</v>
      </c>
      <c r="H2411" s="1">
        <v>2361.297</v>
      </c>
      <c r="I2411" s="4">
        <v>0</v>
      </c>
      <c r="J2411" s="11">
        <f t="shared" si="148"/>
        <v>4</v>
      </c>
      <c r="K2411" s="11">
        <f t="shared" si="149"/>
        <v>15</v>
      </c>
      <c r="L2411" s="12">
        <f t="shared" si="151"/>
        <v>2.5764852027519973</v>
      </c>
      <c r="M2411" s="13" cm="1">
        <f t="array" ref="M2411">BaseInfo!$C$10*(1-E2411)*INDEX(BaseInfo!$E$21:$AB$21,K2411)*INDEX(BaseInfo!$E$25:$P$25,J2411)/L2411/MIN(H2411,130)/BaseInfo!$C$6*1000000/3600-IF(I2411&lt;0.1,BaseInfo!$C$15/MIN(H2411,130)*3600,0)</f>
        <v>37.208794564927651</v>
      </c>
    </row>
    <row r="2412" spans="1:13" x14ac:dyDescent="0.25">
      <c r="A2412" s="1">
        <v>4</v>
      </c>
      <c r="B2412" s="1">
        <v>11</v>
      </c>
      <c r="C2412" s="1">
        <v>11</v>
      </c>
      <c r="D2412" s="5">
        <f>DATE(BaseInfo!$C$8,A2412,B2412)+TIME(C2412-1,0,0) + TIME(BaseInfo!$C$12,BaseInfo!$C$13,0)</f>
        <v>44662.645833333328</v>
      </c>
      <c r="E2412" s="2">
        <f t="shared" si="150"/>
        <v>0</v>
      </c>
      <c r="F2412" s="2">
        <v>-0.23300000000000001</v>
      </c>
      <c r="G2412" s="2">
        <v>2.7679999999999998</v>
      </c>
      <c r="H2412" s="1">
        <v>2198.8209999999999</v>
      </c>
      <c r="I2412" s="4">
        <v>0</v>
      </c>
      <c r="J2412" s="11">
        <f t="shared" si="148"/>
        <v>4</v>
      </c>
      <c r="K2412" s="11">
        <f t="shared" si="149"/>
        <v>16</v>
      </c>
      <c r="L2412" s="12">
        <f t="shared" si="151"/>
        <v>2.7777892288652857</v>
      </c>
      <c r="M2412" s="13" cm="1">
        <f t="array" ref="M2412">BaseInfo!$C$10*(1-E2412)*INDEX(BaseInfo!$E$21:$AB$21,K2412)*INDEX(BaseInfo!$E$25:$P$25,J2412)/L2412/MIN(H2412,130)/BaseInfo!$C$6*1000000/3600-IF(I2412&lt;0.1,BaseInfo!$C$15/MIN(H2412,130)*3600,0)</f>
        <v>41.727791382783167</v>
      </c>
    </row>
    <row r="2413" spans="1:13" x14ac:dyDescent="0.25">
      <c r="A2413" s="1">
        <v>4</v>
      </c>
      <c r="B2413" s="1">
        <v>11</v>
      </c>
      <c r="C2413" s="1">
        <v>12</v>
      </c>
      <c r="D2413" s="5">
        <f>DATE(BaseInfo!$C$8,A2413,B2413)+TIME(C2413-1,0,0) + TIME(BaseInfo!$C$12,BaseInfo!$C$13,0)</f>
        <v>44662.6875</v>
      </c>
      <c r="E2413" s="2">
        <f t="shared" si="150"/>
        <v>0</v>
      </c>
      <c r="F2413" s="2">
        <v>-0.11600000000000001</v>
      </c>
      <c r="G2413" s="2">
        <v>3.4</v>
      </c>
      <c r="H2413" s="1">
        <v>1381.5440000000001</v>
      </c>
      <c r="I2413" s="4">
        <v>0</v>
      </c>
      <c r="J2413" s="11">
        <f t="shared" si="148"/>
        <v>4</v>
      </c>
      <c r="K2413" s="11">
        <f t="shared" si="149"/>
        <v>17</v>
      </c>
      <c r="L2413" s="12">
        <f t="shared" si="151"/>
        <v>3.4019782480198191</v>
      </c>
      <c r="M2413" s="13" cm="1">
        <f t="array" ref="M2413">BaseInfo!$C$10*(1-E2413)*INDEX(BaseInfo!$E$21:$AB$21,K2413)*INDEX(BaseInfo!$E$25:$P$25,J2413)/L2413/MIN(H2413,130)/BaseInfo!$C$6*1000000/3600-IF(I2413&lt;0.1,BaseInfo!$C$15/MIN(H2413,130)*3600,0)</f>
        <v>42.646752167458288</v>
      </c>
    </row>
    <row r="2414" spans="1:13" x14ac:dyDescent="0.25">
      <c r="A2414" s="1">
        <v>4</v>
      </c>
      <c r="B2414" s="1">
        <v>11</v>
      </c>
      <c r="C2414" s="1">
        <v>13</v>
      </c>
      <c r="D2414" s="5">
        <f>DATE(BaseInfo!$C$8,A2414,B2414)+TIME(C2414-1,0,0) + TIME(BaseInfo!$C$12,BaseInfo!$C$13,0)</f>
        <v>44662.729166666664</v>
      </c>
      <c r="E2414" s="2">
        <f t="shared" si="150"/>
        <v>0</v>
      </c>
      <c r="F2414" s="2">
        <v>2.8079999999999998</v>
      </c>
      <c r="G2414" s="2">
        <v>3.052</v>
      </c>
      <c r="H2414" s="1">
        <v>150.90799999999999</v>
      </c>
      <c r="I2414" s="4">
        <v>0</v>
      </c>
      <c r="J2414" s="11">
        <f t="shared" si="148"/>
        <v>4</v>
      </c>
      <c r="K2414" s="11">
        <f t="shared" si="149"/>
        <v>18</v>
      </c>
      <c r="L2414" s="12">
        <f t="shared" si="151"/>
        <v>4.1472361881137179</v>
      </c>
      <c r="M2414" s="13" cm="1">
        <f t="array" ref="M2414">BaseInfo!$C$10*(1-E2414)*INDEX(BaseInfo!$E$21:$AB$21,K2414)*INDEX(BaseInfo!$E$25:$P$25,J2414)/L2414/MIN(H2414,130)/BaseInfo!$C$6*1000000/3600-IF(I2414&lt;0.1,BaseInfo!$C$15/MIN(H2414,130)*3600,0)</f>
        <v>34.485504445965255</v>
      </c>
    </row>
    <row r="2415" spans="1:13" x14ac:dyDescent="0.25">
      <c r="A2415" s="1">
        <v>4</v>
      </c>
      <c r="B2415" s="1">
        <v>11</v>
      </c>
      <c r="C2415" s="1">
        <v>14</v>
      </c>
      <c r="D2415" s="5">
        <f>DATE(BaseInfo!$C$8,A2415,B2415)+TIME(C2415-1,0,0) + TIME(BaseInfo!$C$12,BaseInfo!$C$13,0)</f>
        <v>44662.770833333328</v>
      </c>
      <c r="E2415" s="2">
        <f t="shared" si="150"/>
        <v>0</v>
      </c>
      <c r="F2415" s="2">
        <v>4.6219999999999999</v>
      </c>
      <c r="G2415" s="2">
        <v>1.58</v>
      </c>
      <c r="H2415" s="1">
        <v>112.986</v>
      </c>
      <c r="I2415" s="4">
        <v>0</v>
      </c>
      <c r="J2415" s="11">
        <f t="shared" si="148"/>
        <v>4</v>
      </c>
      <c r="K2415" s="11">
        <f t="shared" si="149"/>
        <v>19</v>
      </c>
      <c r="L2415" s="12">
        <f t="shared" si="151"/>
        <v>4.8845966056574213</v>
      </c>
      <c r="M2415" s="13" cm="1">
        <f t="array" ref="M2415">BaseInfo!$C$10*(1-E2415)*INDEX(BaseInfo!$E$21:$AB$21,K2415)*INDEX(BaseInfo!$E$25:$P$25,J2415)/L2415/MIN(H2415,130)/BaseInfo!$C$6*1000000/3600-IF(I2415&lt;0.1,BaseInfo!$C$15/MIN(H2415,130)*3600,0)</f>
        <v>33.207804339313462</v>
      </c>
    </row>
    <row r="2416" spans="1:13" x14ac:dyDescent="0.25">
      <c r="A2416" s="1">
        <v>4</v>
      </c>
      <c r="B2416" s="1">
        <v>11</v>
      </c>
      <c r="C2416" s="1">
        <v>15</v>
      </c>
      <c r="D2416" s="5">
        <f>DATE(BaseInfo!$C$8,A2416,B2416)+TIME(C2416-1,0,0) + TIME(BaseInfo!$C$12,BaseInfo!$C$13,0)</f>
        <v>44662.8125</v>
      </c>
      <c r="E2416" s="2">
        <f t="shared" si="150"/>
        <v>0</v>
      </c>
      <c r="F2416" s="2">
        <v>4.6580000000000004</v>
      </c>
      <c r="G2416" s="2">
        <v>1.1399999999999999</v>
      </c>
      <c r="H2416" s="1">
        <v>106.36</v>
      </c>
      <c r="I2416" s="4">
        <v>0</v>
      </c>
      <c r="J2416" s="11">
        <f t="shared" si="148"/>
        <v>4</v>
      </c>
      <c r="K2416" s="11">
        <f t="shared" si="149"/>
        <v>20</v>
      </c>
      <c r="L2416" s="12">
        <f t="shared" si="151"/>
        <v>4.7954732821693424</v>
      </c>
      <c r="M2416" s="13" cm="1">
        <f t="array" ref="M2416">BaseInfo!$C$10*(1-E2416)*INDEX(BaseInfo!$E$21:$AB$21,K2416)*INDEX(BaseInfo!$E$25:$P$25,J2416)/L2416/MIN(H2416,130)/BaseInfo!$C$6*1000000/3600-IF(I2416&lt;0.1,BaseInfo!$C$15/MIN(H2416,130)*3600,0)</f>
        <v>30.744451870442809</v>
      </c>
    </row>
    <row r="2417" spans="1:13" x14ac:dyDescent="0.25">
      <c r="A2417" s="1">
        <v>4</v>
      </c>
      <c r="B2417" s="1">
        <v>11</v>
      </c>
      <c r="C2417" s="1">
        <v>16</v>
      </c>
      <c r="D2417" s="5">
        <f>DATE(BaseInfo!$C$8,A2417,B2417)+TIME(C2417-1,0,0) + TIME(BaseInfo!$C$12,BaseInfo!$C$13,0)</f>
        <v>44662.854166666664</v>
      </c>
      <c r="E2417" s="2">
        <f t="shared" si="150"/>
        <v>0</v>
      </c>
      <c r="F2417" s="2">
        <v>4.4029999999999996</v>
      </c>
      <c r="G2417" s="2">
        <v>1.5009999999999999</v>
      </c>
      <c r="H2417" s="1">
        <v>118.191</v>
      </c>
      <c r="I2417" s="4">
        <v>0</v>
      </c>
      <c r="J2417" s="11">
        <f t="shared" si="148"/>
        <v>4</v>
      </c>
      <c r="K2417" s="11">
        <f t="shared" si="149"/>
        <v>21</v>
      </c>
      <c r="L2417" s="12">
        <f t="shared" si="151"/>
        <v>4.6518179242098459</v>
      </c>
      <c r="M2417" s="13" cm="1">
        <f t="array" ref="M2417">BaseInfo!$C$10*(1-E2417)*INDEX(BaseInfo!$E$21:$AB$21,K2417)*INDEX(BaseInfo!$E$25:$P$25,J2417)/L2417/MIN(H2417,130)/BaseInfo!$C$6*1000000/3600-IF(I2417&lt;0.1,BaseInfo!$C$15/MIN(H2417,130)*3600,0)</f>
        <v>21.308919881732727</v>
      </c>
    </row>
    <row r="2418" spans="1:13" x14ac:dyDescent="0.25">
      <c r="A2418" s="1">
        <v>4</v>
      </c>
      <c r="B2418" s="1">
        <v>11</v>
      </c>
      <c r="C2418" s="1">
        <v>17</v>
      </c>
      <c r="D2418" s="5">
        <f>DATE(BaseInfo!$C$8,A2418,B2418)+TIME(C2418-1,0,0) + TIME(BaseInfo!$C$12,BaseInfo!$C$13,0)</f>
        <v>44662.895833333328</v>
      </c>
      <c r="E2418" s="2">
        <f t="shared" si="150"/>
        <v>0</v>
      </c>
      <c r="F2418" s="2">
        <v>4.24</v>
      </c>
      <c r="G2418" s="2">
        <v>1.206</v>
      </c>
      <c r="H2418" s="1">
        <v>112.932</v>
      </c>
      <c r="I2418" s="4">
        <v>0</v>
      </c>
      <c r="J2418" s="11">
        <f t="shared" si="148"/>
        <v>4</v>
      </c>
      <c r="K2418" s="11">
        <f t="shared" si="149"/>
        <v>22</v>
      </c>
      <c r="L2418" s="12">
        <f t="shared" si="151"/>
        <v>4.4081783085533193</v>
      </c>
      <c r="M2418" s="13" cm="1">
        <f t="array" ref="M2418">BaseInfo!$C$10*(1-E2418)*INDEX(BaseInfo!$E$21:$AB$21,K2418)*INDEX(BaseInfo!$E$25:$P$25,J2418)/L2418/MIN(H2418,130)/BaseInfo!$C$6*1000000/3600-IF(I2418&lt;0.1,BaseInfo!$C$15/MIN(H2418,130)*3600,0)</f>
        <v>15.64067546094566</v>
      </c>
    </row>
    <row r="2419" spans="1:13" x14ac:dyDescent="0.25">
      <c r="A2419" s="1">
        <v>4</v>
      </c>
      <c r="B2419" s="1">
        <v>11</v>
      </c>
      <c r="C2419" s="1">
        <v>18</v>
      </c>
      <c r="D2419" s="5">
        <f>DATE(BaseInfo!$C$8,A2419,B2419)+TIME(C2419-1,0,0) + TIME(BaseInfo!$C$12,BaseInfo!$C$13,0)</f>
        <v>44662.9375</v>
      </c>
      <c r="E2419" s="2">
        <f t="shared" si="150"/>
        <v>0</v>
      </c>
      <c r="F2419" s="2">
        <v>4.0599999999999996</v>
      </c>
      <c r="G2419" s="2">
        <v>1.446</v>
      </c>
      <c r="H2419" s="1">
        <v>118.959</v>
      </c>
      <c r="I2419" s="4">
        <v>0</v>
      </c>
      <c r="J2419" s="11">
        <f t="shared" si="148"/>
        <v>4</v>
      </c>
      <c r="K2419" s="11">
        <f t="shared" si="149"/>
        <v>23</v>
      </c>
      <c r="L2419" s="12">
        <f t="shared" si="151"/>
        <v>4.3098162373818205</v>
      </c>
      <c r="M2419" s="13" cm="1">
        <f t="array" ref="M2419">BaseInfo!$C$10*(1-E2419)*INDEX(BaseInfo!$E$21:$AB$21,K2419)*INDEX(BaseInfo!$E$25:$P$25,J2419)/L2419/MIN(H2419,130)/BaseInfo!$C$6*1000000/3600-IF(I2419&lt;0.1,BaseInfo!$C$15/MIN(H2419,130)*3600,0)</f>
        <v>4.809081737970498</v>
      </c>
    </row>
    <row r="2420" spans="1:13" x14ac:dyDescent="0.25">
      <c r="A2420" s="1">
        <v>4</v>
      </c>
      <c r="B2420" s="1">
        <v>11</v>
      </c>
      <c r="C2420" s="1">
        <v>19</v>
      </c>
      <c r="D2420" s="5">
        <f>DATE(BaseInfo!$C$8,A2420,B2420)+TIME(C2420-1,0,0) + TIME(BaseInfo!$C$12,BaseInfo!$C$13,0)</f>
        <v>44662.979166666664</v>
      </c>
      <c r="E2420" s="2">
        <f t="shared" si="150"/>
        <v>0</v>
      </c>
      <c r="F2420" s="2">
        <v>3.8679999999999999</v>
      </c>
      <c r="G2420" s="2">
        <v>1.776</v>
      </c>
      <c r="H2420" s="1">
        <v>136.86500000000001</v>
      </c>
      <c r="I2420" s="4">
        <v>0</v>
      </c>
      <c r="J2420" s="11">
        <f t="shared" si="148"/>
        <v>4</v>
      </c>
      <c r="K2420" s="11">
        <f t="shared" si="149"/>
        <v>24</v>
      </c>
      <c r="L2420" s="12">
        <f t="shared" si="151"/>
        <v>4.2562424742958429</v>
      </c>
      <c r="M2420" s="13" cm="1">
        <f t="array" ref="M2420">BaseInfo!$C$10*(1-E2420)*INDEX(BaseInfo!$E$21:$AB$21,K2420)*INDEX(BaseInfo!$E$25:$P$25,J2420)/L2420/MIN(H2420,130)/BaseInfo!$C$6*1000000/3600-IF(I2420&lt;0.1,BaseInfo!$C$15/MIN(H2420,130)*3600,0)</f>
        <v>-0.34919029149119885</v>
      </c>
    </row>
    <row r="2421" spans="1:13" x14ac:dyDescent="0.25">
      <c r="A2421" s="1">
        <v>4</v>
      </c>
      <c r="B2421" s="1">
        <v>11</v>
      </c>
      <c r="C2421" s="1">
        <v>20</v>
      </c>
      <c r="D2421" s="5">
        <f>DATE(BaseInfo!$C$8,A2421,B2421)+TIME(C2421-1,0,0) + TIME(BaseInfo!$C$12,BaseInfo!$C$13,0)</f>
        <v>44663.020833333328</v>
      </c>
      <c r="E2421" s="2">
        <f t="shared" si="150"/>
        <v>0</v>
      </c>
      <c r="F2421" s="2">
        <v>3.4980000000000002</v>
      </c>
      <c r="G2421" s="2">
        <v>1.77</v>
      </c>
      <c r="H2421" s="1">
        <v>138.107</v>
      </c>
      <c r="I2421" s="4">
        <v>0</v>
      </c>
      <c r="J2421" s="11">
        <f t="shared" si="148"/>
        <v>4</v>
      </c>
      <c r="K2421" s="11">
        <f t="shared" si="149"/>
        <v>1</v>
      </c>
      <c r="L2421" s="12">
        <f t="shared" si="151"/>
        <v>3.920319374744869</v>
      </c>
      <c r="M2421" s="13" cm="1">
        <f t="array" ref="M2421">BaseInfo!$C$10*(1-E2421)*INDEX(BaseInfo!$E$21:$AB$21,K2421)*INDEX(BaseInfo!$E$25:$P$25,J2421)/L2421/MIN(H2421,130)/BaseInfo!$C$6*1000000/3600-IF(I2421&lt;0.1,BaseInfo!$C$15/MIN(H2421,130)*3600,0)</f>
        <v>-0.1418226204901587</v>
      </c>
    </row>
    <row r="2422" spans="1:13" x14ac:dyDescent="0.25">
      <c r="A2422" s="1">
        <v>4</v>
      </c>
      <c r="B2422" s="1">
        <v>11</v>
      </c>
      <c r="C2422" s="1">
        <v>21</v>
      </c>
      <c r="D2422" s="5">
        <f>DATE(BaseInfo!$C$8,A2422,B2422)+TIME(C2422-1,0,0) + TIME(BaseInfo!$C$12,BaseInfo!$C$13,0)</f>
        <v>44663.0625</v>
      </c>
      <c r="E2422" s="2">
        <f t="shared" si="150"/>
        <v>0</v>
      </c>
      <c r="F2422" s="2">
        <v>3.15</v>
      </c>
      <c r="G2422" s="2">
        <v>1.879</v>
      </c>
      <c r="H2422" s="1">
        <v>135.50200000000001</v>
      </c>
      <c r="I2422" s="4">
        <v>0</v>
      </c>
      <c r="J2422" s="11">
        <f t="shared" si="148"/>
        <v>4</v>
      </c>
      <c r="K2422" s="11">
        <f t="shared" si="149"/>
        <v>2</v>
      </c>
      <c r="L2422" s="12">
        <f t="shared" si="151"/>
        <v>3.6678523688938189</v>
      </c>
      <c r="M2422" s="13" cm="1">
        <f t="array" ref="M2422">BaseInfo!$C$10*(1-E2422)*INDEX(BaseInfo!$E$21:$AB$21,K2422)*INDEX(BaseInfo!$E$25:$P$25,J2422)/L2422/MIN(H2422,130)/BaseInfo!$C$6*1000000/3600-IF(I2422&lt;0.1,BaseInfo!$C$15/MIN(H2422,130)*3600,0)</f>
        <v>3.9028134051318553E-2</v>
      </c>
    </row>
    <row r="2423" spans="1:13" x14ac:dyDescent="0.25">
      <c r="A2423" s="1">
        <v>4</v>
      </c>
      <c r="B2423" s="1">
        <v>11</v>
      </c>
      <c r="C2423" s="1">
        <v>22</v>
      </c>
      <c r="D2423" s="5">
        <f>DATE(BaseInfo!$C$8,A2423,B2423)+TIME(C2423-1,0,0) + TIME(BaseInfo!$C$12,BaseInfo!$C$13,0)</f>
        <v>44663.104166666664</v>
      </c>
      <c r="E2423" s="2">
        <f t="shared" si="150"/>
        <v>0</v>
      </c>
      <c r="F2423" s="2">
        <v>2.9049999999999998</v>
      </c>
      <c r="G2423" s="2">
        <v>2.1080000000000001</v>
      </c>
      <c r="H2423" s="1">
        <v>128.21</v>
      </c>
      <c r="I2423" s="4">
        <v>0</v>
      </c>
      <c r="J2423" s="11">
        <f t="shared" si="148"/>
        <v>4</v>
      </c>
      <c r="K2423" s="11">
        <f t="shared" si="149"/>
        <v>3</v>
      </c>
      <c r="L2423" s="12">
        <f t="shared" si="151"/>
        <v>3.5892462997125176</v>
      </c>
      <c r="M2423" s="13" cm="1">
        <f t="array" ref="M2423">BaseInfo!$C$10*(1-E2423)*INDEX(BaseInfo!$E$21:$AB$21,K2423)*INDEX(BaseInfo!$E$25:$P$25,J2423)/L2423/MIN(H2423,130)/BaseInfo!$C$6*1000000/3600-IF(I2423&lt;0.1,BaseInfo!$C$15/MIN(H2423,130)*3600,0)</f>
        <v>0.10193378632483929</v>
      </c>
    </row>
    <row r="2424" spans="1:13" x14ac:dyDescent="0.25">
      <c r="A2424" s="1">
        <v>4</v>
      </c>
      <c r="B2424" s="1">
        <v>11</v>
      </c>
      <c r="C2424" s="1">
        <v>23</v>
      </c>
      <c r="D2424" s="5">
        <f>DATE(BaseInfo!$C$8,A2424,B2424)+TIME(C2424-1,0,0) + TIME(BaseInfo!$C$12,BaseInfo!$C$13,0)</f>
        <v>44663.145833333328</v>
      </c>
      <c r="E2424" s="2">
        <f t="shared" si="150"/>
        <v>0</v>
      </c>
      <c r="F2424" s="2">
        <v>2.6139999999999999</v>
      </c>
      <c r="G2424" s="2">
        <v>2.169</v>
      </c>
      <c r="H2424" s="1">
        <v>130.72800000000001</v>
      </c>
      <c r="I2424" s="4">
        <v>0</v>
      </c>
      <c r="J2424" s="11">
        <f t="shared" si="148"/>
        <v>4</v>
      </c>
      <c r="K2424" s="11">
        <f t="shared" si="149"/>
        <v>4</v>
      </c>
      <c r="L2424" s="12">
        <f t="shared" si="151"/>
        <v>3.3966979553678303</v>
      </c>
      <c r="M2424" s="13" cm="1">
        <f t="array" ref="M2424">BaseInfo!$C$10*(1-E2424)*INDEX(BaseInfo!$E$21:$AB$21,K2424)*INDEX(BaseInfo!$E$25:$P$25,J2424)/L2424/MIN(H2424,130)/BaseInfo!$C$6*1000000/3600-IF(I2424&lt;0.1,BaseInfo!$C$15/MIN(H2424,130)*3600,0)</f>
        <v>0.26320814827519978</v>
      </c>
    </row>
    <row r="2425" spans="1:13" x14ac:dyDescent="0.25">
      <c r="A2425" s="1">
        <v>4</v>
      </c>
      <c r="B2425" s="1">
        <v>11</v>
      </c>
      <c r="C2425" s="1">
        <v>24</v>
      </c>
      <c r="D2425" s="5">
        <f>DATE(BaseInfo!$C$8,A2425,B2425)+TIME(C2425-1,0,0) + TIME(BaseInfo!$C$12,BaseInfo!$C$13,0)</f>
        <v>44663.1875</v>
      </c>
      <c r="E2425" s="2">
        <f t="shared" si="150"/>
        <v>0</v>
      </c>
      <c r="F2425" s="2">
        <v>2.2189999999999999</v>
      </c>
      <c r="G2425" s="2">
        <v>2.504</v>
      </c>
      <c r="H2425" s="1">
        <v>120.098</v>
      </c>
      <c r="I2425" s="4">
        <v>0</v>
      </c>
      <c r="J2425" s="11">
        <f t="shared" si="148"/>
        <v>4</v>
      </c>
      <c r="K2425" s="11">
        <f t="shared" si="149"/>
        <v>5</v>
      </c>
      <c r="L2425" s="12">
        <f t="shared" si="151"/>
        <v>3.3457401273858673</v>
      </c>
      <c r="M2425" s="13" cm="1">
        <f t="array" ref="M2425">BaseInfo!$C$10*(1-E2425)*INDEX(BaseInfo!$E$21:$AB$21,K2425)*INDEX(BaseInfo!$E$25:$P$25,J2425)/L2425/MIN(H2425,130)/BaseInfo!$C$6*1000000/3600-IF(I2425&lt;0.1,BaseInfo!$C$15/MIN(H2425,130)*3600,0)</f>
        <v>6.9998146096182872</v>
      </c>
    </row>
    <row r="2426" spans="1:13" x14ac:dyDescent="0.25">
      <c r="A2426" s="1">
        <v>4</v>
      </c>
      <c r="B2426" s="1">
        <v>12</v>
      </c>
      <c r="C2426" s="1">
        <v>1</v>
      </c>
      <c r="D2426" s="5">
        <f>DATE(BaseInfo!$C$8,A2426,B2426)+TIME(C2426-1,0,0) + TIME(BaseInfo!$C$12,BaseInfo!$C$13,0)</f>
        <v>44663.229166666664</v>
      </c>
      <c r="E2426" s="2">
        <f t="shared" si="150"/>
        <v>0</v>
      </c>
      <c r="F2426" s="2">
        <v>2.702</v>
      </c>
      <c r="G2426" s="2">
        <v>2.069</v>
      </c>
      <c r="H2426" s="1">
        <v>112.75</v>
      </c>
      <c r="I2426" s="4">
        <v>0</v>
      </c>
      <c r="J2426" s="11">
        <f t="shared" si="148"/>
        <v>4</v>
      </c>
      <c r="K2426" s="11">
        <f t="shared" si="149"/>
        <v>6</v>
      </c>
      <c r="L2426" s="12">
        <f t="shared" si="151"/>
        <v>3.4031698458936779</v>
      </c>
      <c r="M2426" s="13" cm="1">
        <f t="array" ref="M2426">BaseInfo!$C$10*(1-E2426)*INDEX(BaseInfo!$E$21:$AB$21,K2426)*INDEX(BaseInfo!$E$25:$P$25,J2426)/L2426/MIN(H2426,130)/BaseInfo!$C$6*1000000/3600-IF(I2426&lt;0.1,BaseInfo!$C$15/MIN(H2426,130)*3600,0)</f>
        <v>14.255759075193742</v>
      </c>
    </row>
    <row r="2427" spans="1:13" x14ac:dyDescent="0.25">
      <c r="A2427" s="1">
        <v>4</v>
      </c>
      <c r="B2427" s="1">
        <v>12</v>
      </c>
      <c r="C2427" s="1">
        <v>2</v>
      </c>
      <c r="D2427" s="5">
        <f>DATE(BaseInfo!$C$8,A2427,B2427)+TIME(C2427-1,0,0) + TIME(BaseInfo!$C$12,BaseInfo!$C$13,0)</f>
        <v>44663.270833333328</v>
      </c>
      <c r="E2427" s="2">
        <f t="shared" si="150"/>
        <v>0</v>
      </c>
      <c r="F2427" s="2">
        <v>3.3490000000000002</v>
      </c>
      <c r="G2427" s="2">
        <v>1.603</v>
      </c>
      <c r="H2427" s="1">
        <v>157.21799999999999</v>
      </c>
      <c r="I2427" s="4">
        <v>0</v>
      </c>
      <c r="J2427" s="11">
        <f t="shared" si="148"/>
        <v>4</v>
      </c>
      <c r="K2427" s="11">
        <f t="shared" si="149"/>
        <v>7</v>
      </c>
      <c r="L2427" s="12">
        <f t="shared" si="151"/>
        <v>3.7128708568976649</v>
      </c>
      <c r="M2427" s="13" cm="1">
        <f t="array" ref="M2427">BaseInfo!$C$10*(1-E2427)*INDEX(BaseInfo!$E$21:$AB$21,K2427)*INDEX(BaseInfo!$E$25:$P$25,J2427)/L2427/MIN(H2427,130)/BaseInfo!$C$6*1000000/3600-IF(I2427&lt;0.1,BaseInfo!$C$15/MIN(H2427,130)*3600,0)</f>
        <v>16.650230955957863</v>
      </c>
    </row>
    <row r="2428" spans="1:13" x14ac:dyDescent="0.25">
      <c r="A2428" s="1">
        <v>4</v>
      </c>
      <c r="B2428" s="1">
        <v>12</v>
      </c>
      <c r="C2428" s="1">
        <v>3</v>
      </c>
      <c r="D2428" s="5">
        <f>DATE(BaseInfo!$C$8,A2428,B2428)+TIME(C2428-1,0,0) + TIME(BaseInfo!$C$12,BaseInfo!$C$13,0)</f>
        <v>44663.3125</v>
      </c>
      <c r="E2428" s="2">
        <f t="shared" si="150"/>
        <v>0</v>
      </c>
      <c r="F2428" s="2">
        <v>3.2490000000000001</v>
      </c>
      <c r="G2428" s="2">
        <v>1.1220000000000001</v>
      </c>
      <c r="H2428" s="1">
        <v>214.13900000000001</v>
      </c>
      <c r="I2428" s="4">
        <v>0</v>
      </c>
      <c r="J2428" s="11">
        <f t="shared" si="148"/>
        <v>4</v>
      </c>
      <c r="K2428" s="11">
        <f t="shared" si="149"/>
        <v>8</v>
      </c>
      <c r="L2428" s="12">
        <f t="shared" si="151"/>
        <v>3.4372787201505788</v>
      </c>
      <c r="M2428" s="13" cm="1">
        <f t="array" ref="M2428">BaseInfo!$C$10*(1-E2428)*INDEX(BaseInfo!$E$21:$AB$21,K2428)*INDEX(BaseInfo!$E$25:$P$25,J2428)/L2428/MIN(H2428,130)/BaseInfo!$C$6*1000000/3600-IF(I2428&lt;0.1,BaseInfo!$C$15/MIN(H2428,130)*3600,0)</f>
        <v>27.197146442155606</v>
      </c>
    </row>
    <row r="2429" spans="1:13" x14ac:dyDescent="0.25">
      <c r="A2429" s="1">
        <v>4</v>
      </c>
      <c r="B2429" s="1">
        <v>12</v>
      </c>
      <c r="C2429" s="1">
        <v>4</v>
      </c>
      <c r="D2429" s="5">
        <f>DATE(BaseInfo!$C$8,A2429,B2429)+TIME(C2429-1,0,0) + TIME(BaseInfo!$C$12,BaseInfo!$C$13,0)</f>
        <v>44663.354166666664</v>
      </c>
      <c r="E2429" s="2">
        <f t="shared" si="150"/>
        <v>0</v>
      </c>
      <c r="F2429" s="2">
        <v>3.1230000000000002</v>
      </c>
      <c r="G2429" s="2">
        <v>1.103</v>
      </c>
      <c r="H2429" s="1">
        <v>307.66500000000002</v>
      </c>
      <c r="I2429" s="4">
        <v>0</v>
      </c>
      <c r="J2429" s="11">
        <f t="shared" si="148"/>
        <v>4</v>
      </c>
      <c r="K2429" s="11">
        <f t="shared" si="149"/>
        <v>9</v>
      </c>
      <c r="L2429" s="12">
        <f t="shared" si="151"/>
        <v>3.3120594801422274</v>
      </c>
      <c r="M2429" s="13" cm="1">
        <f t="array" ref="M2429">BaseInfo!$C$10*(1-E2429)*INDEX(BaseInfo!$E$21:$AB$21,K2429)*INDEX(BaseInfo!$E$25:$P$25,J2429)/L2429/MIN(H2429,130)/BaseInfo!$C$6*1000000/3600-IF(I2429&lt;0.1,BaseInfo!$C$15/MIN(H2429,130)*3600,0)</f>
        <v>37.659882513349707</v>
      </c>
    </row>
    <row r="2430" spans="1:13" x14ac:dyDescent="0.25">
      <c r="A2430" s="1">
        <v>4</v>
      </c>
      <c r="B2430" s="1">
        <v>12</v>
      </c>
      <c r="C2430" s="1">
        <v>5</v>
      </c>
      <c r="D2430" s="5">
        <f>DATE(BaseInfo!$C$8,A2430,B2430)+TIME(C2430-1,0,0) + TIME(BaseInfo!$C$12,BaseInfo!$C$13,0)</f>
        <v>44663.395833333328</v>
      </c>
      <c r="E2430" s="2">
        <f t="shared" si="150"/>
        <v>0</v>
      </c>
      <c r="F2430" s="2">
        <v>3.0139999999999998</v>
      </c>
      <c r="G2430" s="2">
        <v>1.655</v>
      </c>
      <c r="H2430" s="1">
        <v>428.11799999999999</v>
      </c>
      <c r="I2430" s="4">
        <v>0</v>
      </c>
      <c r="J2430" s="11">
        <f t="shared" si="148"/>
        <v>4</v>
      </c>
      <c r="K2430" s="11">
        <f t="shared" si="149"/>
        <v>10</v>
      </c>
      <c r="L2430" s="12">
        <f t="shared" si="151"/>
        <v>3.4384910934885373</v>
      </c>
      <c r="M2430" s="13" cm="1">
        <f t="array" ref="M2430">BaseInfo!$C$10*(1-E2430)*INDEX(BaseInfo!$E$21:$AB$21,K2430)*INDEX(BaseInfo!$E$25:$P$25,J2430)/L2430/MIN(H2430,130)/BaseInfo!$C$6*1000000/3600-IF(I2430&lt;0.1,BaseInfo!$C$15/MIN(H2430,130)*3600,0)</f>
        <v>42.164486335821408</v>
      </c>
    </row>
    <row r="2431" spans="1:13" x14ac:dyDescent="0.25">
      <c r="A2431" s="1">
        <v>4</v>
      </c>
      <c r="B2431" s="1">
        <v>12</v>
      </c>
      <c r="C2431" s="1">
        <v>6</v>
      </c>
      <c r="D2431" s="5">
        <f>DATE(BaseInfo!$C$8,A2431,B2431)+TIME(C2431-1,0,0) + TIME(BaseInfo!$C$12,BaseInfo!$C$13,0)</f>
        <v>44663.4375</v>
      </c>
      <c r="E2431" s="2">
        <f t="shared" si="150"/>
        <v>0</v>
      </c>
      <c r="F2431" s="2">
        <v>2.7879999999999998</v>
      </c>
      <c r="G2431" s="2">
        <v>1.835</v>
      </c>
      <c r="H2431" s="1">
        <v>608.71100000000001</v>
      </c>
      <c r="I2431" s="4">
        <v>0</v>
      </c>
      <c r="J2431" s="11">
        <f t="shared" si="148"/>
        <v>4</v>
      </c>
      <c r="K2431" s="11">
        <f t="shared" si="149"/>
        <v>11</v>
      </c>
      <c r="L2431" s="12">
        <f t="shared" si="151"/>
        <v>3.3376891706688325</v>
      </c>
      <c r="M2431" s="13" cm="1">
        <f t="array" ref="M2431">BaseInfo!$C$10*(1-E2431)*INDEX(BaseInfo!$E$21:$AB$21,K2431)*INDEX(BaseInfo!$E$25:$P$25,J2431)/L2431/MIN(H2431,130)/BaseInfo!$C$6*1000000/3600-IF(I2431&lt;0.1,BaseInfo!$C$15/MIN(H2431,130)*3600,0)</f>
        <v>34.263381475388677</v>
      </c>
    </row>
    <row r="2432" spans="1:13" x14ac:dyDescent="0.25">
      <c r="A2432" s="1">
        <v>4</v>
      </c>
      <c r="B2432" s="1">
        <v>12</v>
      </c>
      <c r="C2432" s="1">
        <v>7</v>
      </c>
      <c r="D2432" s="5">
        <f>DATE(BaseInfo!$C$8,A2432,B2432)+TIME(C2432-1,0,0) + TIME(BaseInfo!$C$12,BaseInfo!$C$13,0)</f>
        <v>44663.479166666664</v>
      </c>
      <c r="E2432" s="2">
        <f t="shared" si="150"/>
        <v>0</v>
      </c>
      <c r="F2432" s="2">
        <v>2.9390000000000001</v>
      </c>
      <c r="G2432" s="2">
        <v>1.754</v>
      </c>
      <c r="H2432" s="1">
        <v>815.63099999999997</v>
      </c>
      <c r="I2432" s="4">
        <v>0</v>
      </c>
      <c r="J2432" s="11">
        <f t="shared" si="148"/>
        <v>4</v>
      </c>
      <c r="K2432" s="11">
        <f t="shared" si="149"/>
        <v>12</v>
      </c>
      <c r="L2432" s="12">
        <f t="shared" si="151"/>
        <v>3.4226067550917971</v>
      </c>
      <c r="M2432" s="13" cm="1">
        <f t="array" ref="M2432">BaseInfo!$C$10*(1-E2432)*INDEX(BaseInfo!$E$21:$AB$21,K2432)*INDEX(BaseInfo!$E$25:$P$25,J2432)/L2432/MIN(H2432,130)/BaseInfo!$C$6*1000000/3600-IF(I2432&lt;0.1,BaseInfo!$C$15/MIN(H2432,130)*3600,0)</f>
        <v>27.32560573381382</v>
      </c>
    </row>
    <row r="2433" spans="1:13" x14ac:dyDescent="0.25">
      <c r="A2433" s="1">
        <v>4</v>
      </c>
      <c r="B2433" s="1">
        <v>12</v>
      </c>
      <c r="C2433" s="1">
        <v>8</v>
      </c>
      <c r="D2433" s="5">
        <f>DATE(BaseInfo!$C$8,A2433,B2433)+TIME(C2433-1,0,0) + TIME(BaseInfo!$C$12,BaseInfo!$C$13,0)</f>
        <v>44663.520833333328</v>
      </c>
      <c r="E2433" s="2">
        <f t="shared" si="150"/>
        <v>0</v>
      </c>
      <c r="F2433" s="2">
        <v>3.2109999999999999</v>
      </c>
      <c r="G2433" s="2">
        <v>1.7989999999999999</v>
      </c>
      <c r="H2433" s="1">
        <v>975.05799999999999</v>
      </c>
      <c r="I2433" s="4">
        <v>0</v>
      </c>
      <c r="J2433" s="11">
        <f t="shared" si="148"/>
        <v>4</v>
      </c>
      <c r="K2433" s="11">
        <f t="shared" si="149"/>
        <v>13</v>
      </c>
      <c r="L2433" s="12">
        <f t="shared" si="151"/>
        <v>3.6806143508930678</v>
      </c>
      <c r="M2433" s="13" cm="1">
        <f t="array" ref="M2433">BaseInfo!$C$10*(1-E2433)*INDEX(BaseInfo!$E$21:$AB$21,K2433)*INDEX(BaseInfo!$E$25:$P$25,J2433)/L2433/MIN(H2433,130)/BaseInfo!$C$6*1000000/3600-IF(I2433&lt;0.1,BaseInfo!$C$15/MIN(H2433,130)*3600,0)</f>
        <v>25.215986069287215</v>
      </c>
    </row>
    <row r="2434" spans="1:13" x14ac:dyDescent="0.25">
      <c r="A2434" s="1">
        <v>4</v>
      </c>
      <c r="B2434" s="1">
        <v>12</v>
      </c>
      <c r="C2434" s="1">
        <v>9</v>
      </c>
      <c r="D2434" s="5">
        <f>DATE(BaseInfo!$C$8,A2434,B2434)+TIME(C2434-1,0,0) + TIME(BaseInfo!$C$12,BaseInfo!$C$13,0)</f>
        <v>44663.5625</v>
      </c>
      <c r="E2434" s="2">
        <f t="shared" si="150"/>
        <v>0</v>
      </c>
      <c r="F2434" s="2">
        <v>3.01</v>
      </c>
      <c r="G2434" s="2">
        <v>2.605</v>
      </c>
      <c r="H2434" s="1">
        <v>1090.6199999999999</v>
      </c>
      <c r="I2434" s="4">
        <v>0</v>
      </c>
      <c r="J2434" s="11">
        <f t="shared" ref="J2434:J2497" si="152">MONTH(D2434)</f>
        <v>4</v>
      </c>
      <c r="K2434" s="11">
        <f t="shared" ref="K2434:K2497" si="153">HOUR(D2434)+1</f>
        <v>14</v>
      </c>
      <c r="L2434" s="12">
        <f t="shared" si="151"/>
        <v>3.9807191561324693</v>
      </c>
      <c r="M2434" s="13" cm="1">
        <f t="array" ref="M2434">BaseInfo!$C$10*(1-E2434)*INDEX(BaseInfo!$E$21:$AB$21,K2434)*INDEX(BaseInfo!$E$25:$P$25,J2434)/L2434/MIN(H2434,130)/BaseInfo!$C$6*1000000/3600-IF(I2434&lt;0.1,BaseInfo!$C$15/MIN(H2434,130)*3600,0)</f>
        <v>23.106191904087794</v>
      </c>
    </row>
    <row r="2435" spans="1:13" x14ac:dyDescent="0.25">
      <c r="A2435" s="1">
        <v>4</v>
      </c>
      <c r="B2435" s="1">
        <v>12</v>
      </c>
      <c r="C2435" s="1">
        <v>10</v>
      </c>
      <c r="D2435" s="5">
        <f>DATE(BaseInfo!$C$8,A2435,B2435)+TIME(C2435-1,0,0) + TIME(BaseInfo!$C$12,BaseInfo!$C$13,0)</f>
        <v>44663.604166666664</v>
      </c>
      <c r="E2435" s="2">
        <f t="shared" ref="E2435:E2498" si="154">IF(AND(I2435&gt;0.1,I2435&lt;1),(I2435-0.1)/0.9*0.7,IF(AND(I2435&gt;=1,I2435&lt;4),(I2435-4)/3*0.25+0.7,IF(I2435&gt;=4,0.99,0)))</f>
        <v>0</v>
      </c>
      <c r="F2435" s="2">
        <v>1.6279999999999999</v>
      </c>
      <c r="G2435" s="2">
        <v>3.573</v>
      </c>
      <c r="H2435" s="1">
        <v>1114.5360000000001</v>
      </c>
      <c r="I2435" s="4">
        <v>0</v>
      </c>
      <c r="J2435" s="11">
        <f t="shared" si="152"/>
        <v>4</v>
      </c>
      <c r="K2435" s="11">
        <f t="shared" si="153"/>
        <v>15</v>
      </c>
      <c r="L2435" s="12">
        <f t="shared" ref="L2435:L2498" si="155">SQRT(F2435*F2435+G2435*G2435)</f>
        <v>3.9264122300135527</v>
      </c>
      <c r="M2435" s="13" cm="1">
        <f t="array" ref="M2435">BaseInfo!$C$10*(1-E2435)*INDEX(BaseInfo!$E$21:$AB$21,K2435)*INDEX(BaseInfo!$E$25:$P$25,J2435)/L2435/MIN(H2435,130)/BaseInfo!$C$6*1000000/3600-IF(I2435&lt;0.1,BaseInfo!$C$15/MIN(H2435,130)*3600,0)</f>
        <v>23.464079610496757</v>
      </c>
    </row>
    <row r="2436" spans="1:13" x14ac:dyDescent="0.25">
      <c r="A2436" s="1">
        <v>4</v>
      </c>
      <c r="B2436" s="1">
        <v>12</v>
      </c>
      <c r="C2436" s="1">
        <v>11</v>
      </c>
      <c r="D2436" s="5">
        <f>DATE(BaseInfo!$C$8,A2436,B2436)+TIME(C2436-1,0,0) + TIME(BaseInfo!$C$12,BaseInfo!$C$13,0)</f>
        <v>44663.645833333328</v>
      </c>
      <c r="E2436" s="2">
        <f t="shared" si="154"/>
        <v>0</v>
      </c>
      <c r="F2436" s="2">
        <v>-2.6840000000000002</v>
      </c>
      <c r="G2436" s="2">
        <v>2.278</v>
      </c>
      <c r="H2436" s="1">
        <v>841.15599999999995</v>
      </c>
      <c r="I2436" s="4">
        <v>0</v>
      </c>
      <c r="J2436" s="11">
        <f t="shared" si="152"/>
        <v>4</v>
      </c>
      <c r="K2436" s="11">
        <f t="shared" si="153"/>
        <v>16</v>
      </c>
      <c r="L2436" s="12">
        <f t="shared" si="155"/>
        <v>3.5203891830307628</v>
      </c>
      <c r="M2436" s="13" cm="1">
        <f t="array" ref="M2436">BaseInfo!$C$10*(1-E2436)*INDEX(BaseInfo!$E$21:$AB$21,K2436)*INDEX(BaseInfo!$E$25:$P$25,J2436)/L2436/MIN(H2436,130)/BaseInfo!$C$6*1000000/3600-IF(I2436&lt;0.1,BaseInfo!$C$15/MIN(H2436,130)*3600,0)</f>
        <v>32.341475014733753</v>
      </c>
    </row>
    <row r="2437" spans="1:13" x14ac:dyDescent="0.25">
      <c r="A2437" s="1">
        <v>4</v>
      </c>
      <c r="B2437" s="1">
        <v>12</v>
      </c>
      <c r="C2437" s="1">
        <v>12</v>
      </c>
      <c r="D2437" s="5">
        <f>DATE(BaseInfo!$C$8,A2437,B2437)+TIME(C2437-1,0,0) + TIME(BaseInfo!$C$12,BaseInfo!$C$13,0)</f>
        <v>44663.6875</v>
      </c>
      <c r="E2437" s="2">
        <f t="shared" si="154"/>
        <v>0</v>
      </c>
      <c r="F2437" s="2">
        <v>-2.3039999999999998</v>
      </c>
      <c r="G2437" s="2">
        <v>-1.704</v>
      </c>
      <c r="H2437" s="1">
        <v>527.06700000000001</v>
      </c>
      <c r="I2437" s="4">
        <v>0</v>
      </c>
      <c r="J2437" s="11">
        <f t="shared" si="152"/>
        <v>4</v>
      </c>
      <c r="K2437" s="11">
        <f t="shared" si="153"/>
        <v>17</v>
      </c>
      <c r="L2437" s="12">
        <f t="shared" si="155"/>
        <v>2.8656643208861707</v>
      </c>
      <c r="M2437" s="13" cm="1">
        <f t="array" ref="M2437">BaseInfo!$C$10*(1-E2437)*INDEX(BaseInfo!$E$21:$AB$21,K2437)*INDEX(BaseInfo!$E$25:$P$25,J2437)/L2437/MIN(H2437,130)/BaseInfo!$C$6*1000000/3600-IF(I2437&lt;0.1,BaseInfo!$C$15/MIN(H2437,130)*3600,0)</f>
        <v>51.146430230197439</v>
      </c>
    </row>
    <row r="2438" spans="1:13" x14ac:dyDescent="0.25">
      <c r="A2438" s="1">
        <v>4</v>
      </c>
      <c r="B2438" s="1">
        <v>12</v>
      </c>
      <c r="C2438" s="1">
        <v>13</v>
      </c>
      <c r="D2438" s="5">
        <f>DATE(BaseInfo!$C$8,A2438,B2438)+TIME(C2438-1,0,0) + TIME(BaseInfo!$C$12,BaseInfo!$C$13,0)</f>
        <v>44663.729166666664</v>
      </c>
      <c r="E2438" s="2">
        <f t="shared" si="154"/>
        <v>0</v>
      </c>
      <c r="F2438" s="2">
        <v>-7.0000000000000007E-2</v>
      </c>
      <c r="G2438" s="2">
        <v>-2.3839999999999999</v>
      </c>
      <c r="H2438" s="1">
        <v>118.399</v>
      </c>
      <c r="I2438" s="4">
        <v>7.0000000000000001E-3</v>
      </c>
      <c r="J2438" s="11">
        <f t="shared" si="152"/>
        <v>4</v>
      </c>
      <c r="K2438" s="11">
        <f t="shared" si="153"/>
        <v>18</v>
      </c>
      <c r="L2438" s="12">
        <f t="shared" si="155"/>
        <v>2.3850274631542505</v>
      </c>
      <c r="M2438" s="13" cm="1">
        <f t="array" ref="M2438">BaseInfo!$C$10*(1-E2438)*INDEX(BaseInfo!$E$21:$AB$21,K2438)*INDEX(BaseInfo!$E$25:$P$25,J2438)/L2438/MIN(H2438,130)/BaseInfo!$C$6*1000000/3600-IF(I2438&lt;0.1,BaseInfo!$C$15/MIN(H2438,130)*3600,0)</f>
        <v>68.087693693642123</v>
      </c>
    </row>
    <row r="2439" spans="1:13" x14ac:dyDescent="0.25">
      <c r="A2439" s="1">
        <v>4</v>
      </c>
      <c r="B2439" s="1">
        <v>12</v>
      </c>
      <c r="C2439" s="1">
        <v>14</v>
      </c>
      <c r="D2439" s="5">
        <f>DATE(BaseInfo!$C$8,A2439,B2439)+TIME(C2439-1,0,0) + TIME(BaseInfo!$C$12,BaseInfo!$C$13,0)</f>
        <v>44663.770833333328</v>
      </c>
      <c r="E2439" s="2">
        <f t="shared" si="154"/>
        <v>0</v>
      </c>
      <c r="F2439" s="2">
        <v>-3.7999999999999999E-2</v>
      </c>
      <c r="G2439" s="2">
        <v>-1.262</v>
      </c>
      <c r="H2439" s="1">
        <v>68.400000000000006</v>
      </c>
      <c r="I2439" s="4">
        <v>9.8000000000000004E-2</v>
      </c>
      <c r="J2439" s="11">
        <f t="shared" si="152"/>
        <v>4</v>
      </c>
      <c r="K2439" s="11">
        <f t="shared" si="153"/>
        <v>19</v>
      </c>
      <c r="L2439" s="12">
        <f t="shared" si="155"/>
        <v>1.2625719781461966</v>
      </c>
      <c r="M2439" s="13" cm="1">
        <f t="array" ref="M2439">BaseInfo!$C$10*(1-E2439)*INDEX(BaseInfo!$E$21:$AB$21,K2439)*INDEX(BaseInfo!$E$25:$P$25,J2439)/L2439/MIN(H2439,130)/BaseInfo!$C$6*1000000/3600-IF(I2439&lt;0.1,BaseInfo!$C$15/MIN(H2439,130)*3600,0)</f>
        <v>227.31630048683198</v>
      </c>
    </row>
    <row r="2440" spans="1:13" x14ac:dyDescent="0.25">
      <c r="A2440" s="1">
        <v>4</v>
      </c>
      <c r="B2440" s="1">
        <v>12</v>
      </c>
      <c r="C2440" s="1">
        <v>15</v>
      </c>
      <c r="D2440" s="5">
        <f>DATE(BaseInfo!$C$8,A2440,B2440)+TIME(C2440-1,0,0) + TIME(BaseInfo!$C$12,BaseInfo!$C$13,0)</f>
        <v>44663.8125</v>
      </c>
      <c r="E2440" s="2">
        <f t="shared" si="154"/>
        <v>0</v>
      </c>
      <c r="F2440" s="2">
        <v>-7.0000000000000001E-3</v>
      </c>
      <c r="G2440" s="2">
        <v>-1.4530000000000001</v>
      </c>
      <c r="H2440" s="1">
        <v>57.075000000000003</v>
      </c>
      <c r="I2440" s="4">
        <v>0</v>
      </c>
      <c r="J2440" s="11">
        <f t="shared" si="152"/>
        <v>4</v>
      </c>
      <c r="K2440" s="11">
        <f t="shared" si="153"/>
        <v>20</v>
      </c>
      <c r="L2440" s="12">
        <f t="shared" si="155"/>
        <v>1.4530168615676833</v>
      </c>
      <c r="M2440" s="13" cm="1">
        <f t="array" ref="M2440">BaseInfo!$C$10*(1-E2440)*INDEX(BaseInfo!$E$21:$AB$21,K2440)*INDEX(BaseInfo!$E$25:$P$25,J2440)/L2440/MIN(H2440,130)/BaseInfo!$C$6*1000000/3600-IF(I2440&lt;0.1,BaseInfo!$C$15/MIN(H2440,130)*3600,0)</f>
        <v>203.59573995247058</v>
      </c>
    </row>
    <row r="2441" spans="1:13" x14ac:dyDescent="0.25">
      <c r="A2441" s="1">
        <v>4</v>
      </c>
      <c r="B2441" s="1">
        <v>12</v>
      </c>
      <c r="C2441" s="1">
        <v>16</v>
      </c>
      <c r="D2441" s="5">
        <f>DATE(BaseInfo!$C$8,A2441,B2441)+TIME(C2441-1,0,0) + TIME(BaseInfo!$C$12,BaseInfo!$C$13,0)</f>
        <v>44663.854166666664</v>
      </c>
      <c r="E2441" s="2">
        <f t="shared" si="154"/>
        <v>0</v>
      </c>
      <c r="F2441" s="2">
        <v>1.6639999999999999</v>
      </c>
      <c r="G2441" s="2">
        <v>-0.501</v>
      </c>
      <c r="H2441" s="1">
        <v>45.585000000000001</v>
      </c>
      <c r="I2441" s="4">
        <v>0</v>
      </c>
      <c r="J2441" s="11">
        <f t="shared" si="152"/>
        <v>4</v>
      </c>
      <c r="K2441" s="11">
        <f t="shared" si="153"/>
        <v>21</v>
      </c>
      <c r="L2441" s="12">
        <f t="shared" si="155"/>
        <v>1.7377850845257017</v>
      </c>
      <c r="M2441" s="13" cm="1">
        <f t="array" ref="M2441">BaseInfo!$C$10*(1-E2441)*INDEX(BaseInfo!$E$21:$AB$21,K2441)*INDEX(BaseInfo!$E$25:$P$25,J2441)/L2441/MIN(H2441,130)/BaseInfo!$C$6*1000000/3600-IF(I2441&lt;0.1,BaseInfo!$C$15/MIN(H2441,130)*3600,0)</f>
        <v>161.13676288271316</v>
      </c>
    </row>
    <row r="2442" spans="1:13" x14ac:dyDescent="0.25">
      <c r="A2442" s="1">
        <v>4</v>
      </c>
      <c r="B2442" s="1">
        <v>12</v>
      </c>
      <c r="C2442" s="1">
        <v>17</v>
      </c>
      <c r="D2442" s="5">
        <f>DATE(BaseInfo!$C$8,A2442,B2442)+TIME(C2442-1,0,0) + TIME(BaseInfo!$C$12,BaseInfo!$C$13,0)</f>
        <v>44663.895833333328</v>
      </c>
      <c r="E2442" s="2">
        <f t="shared" si="154"/>
        <v>0</v>
      </c>
      <c r="F2442" s="2">
        <v>2.0920000000000001</v>
      </c>
      <c r="G2442" s="2">
        <v>1E-3</v>
      </c>
      <c r="H2442" s="1">
        <v>39.826000000000001</v>
      </c>
      <c r="I2442" s="4">
        <v>0</v>
      </c>
      <c r="J2442" s="11">
        <f t="shared" si="152"/>
        <v>4</v>
      </c>
      <c r="K2442" s="11">
        <f t="shared" si="153"/>
        <v>22</v>
      </c>
      <c r="L2442" s="12">
        <f t="shared" si="155"/>
        <v>2.0920002390057224</v>
      </c>
      <c r="M2442" s="13" cm="1">
        <f t="array" ref="M2442">BaseInfo!$C$10*(1-E2442)*INDEX(BaseInfo!$E$21:$AB$21,K2442)*INDEX(BaseInfo!$E$25:$P$25,J2442)/L2442/MIN(H2442,130)/BaseInfo!$C$6*1000000/3600-IF(I2442&lt;0.1,BaseInfo!$C$15/MIN(H2442,130)*3600,0)</f>
        <v>103.46312486589051</v>
      </c>
    </row>
    <row r="2443" spans="1:13" x14ac:dyDescent="0.25">
      <c r="A2443" s="1">
        <v>4</v>
      </c>
      <c r="B2443" s="1">
        <v>12</v>
      </c>
      <c r="C2443" s="1">
        <v>18</v>
      </c>
      <c r="D2443" s="5">
        <f>DATE(BaseInfo!$C$8,A2443,B2443)+TIME(C2443-1,0,0) + TIME(BaseInfo!$C$12,BaseInfo!$C$13,0)</f>
        <v>44663.9375</v>
      </c>
      <c r="E2443" s="2">
        <f t="shared" si="154"/>
        <v>0</v>
      </c>
      <c r="F2443" s="2">
        <v>-0.81</v>
      </c>
      <c r="G2443" s="2">
        <v>1.47</v>
      </c>
      <c r="H2443" s="1">
        <v>38.063000000000002</v>
      </c>
      <c r="I2443" s="4">
        <v>0</v>
      </c>
      <c r="J2443" s="11">
        <f t="shared" si="152"/>
        <v>4</v>
      </c>
      <c r="K2443" s="11">
        <f t="shared" si="153"/>
        <v>23</v>
      </c>
      <c r="L2443" s="12">
        <f t="shared" si="155"/>
        <v>1.6783920876839238</v>
      </c>
      <c r="M2443" s="13" cm="1">
        <f t="array" ref="M2443">BaseInfo!$C$10*(1-E2443)*INDEX(BaseInfo!$E$21:$AB$21,K2443)*INDEX(BaseInfo!$E$25:$P$25,J2443)/L2443/MIN(H2443,130)/BaseInfo!$C$6*1000000/3600-IF(I2443&lt;0.1,BaseInfo!$C$15/MIN(H2443,130)*3600,0)</f>
        <v>53.42266609200891</v>
      </c>
    </row>
    <row r="2444" spans="1:13" x14ac:dyDescent="0.25">
      <c r="A2444" s="1">
        <v>4</v>
      </c>
      <c r="B2444" s="1">
        <v>12</v>
      </c>
      <c r="C2444" s="1">
        <v>19</v>
      </c>
      <c r="D2444" s="5">
        <f>DATE(BaseInfo!$C$8,A2444,B2444)+TIME(C2444-1,0,0) + TIME(BaseInfo!$C$12,BaseInfo!$C$13,0)</f>
        <v>44663.979166666664</v>
      </c>
      <c r="E2444" s="2">
        <f t="shared" si="154"/>
        <v>0</v>
      </c>
      <c r="F2444" s="2">
        <v>-1.518</v>
      </c>
      <c r="G2444" s="2">
        <v>1.1220000000000001</v>
      </c>
      <c r="H2444" s="1">
        <v>37.619</v>
      </c>
      <c r="I2444" s="4">
        <v>0</v>
      </c>
      <c r="J2444" s="11">
        <f t="shared" si="152"/>
        <v>4</v>
      </c>
      <c r="K2444" s="11">
        <f t="shared" si="153"/>
        <v>24</v>
      </c>
      <c r="L2444" s="12">
        <f t="shared" si="155"/>
        <v>1.8876461532819122</v>
      </c>
      <c r="M2444" s="13" cm="1">
        <f t="array" ref="M2444">BaseInfo!$C$10*(1-E2444)*INDEX(BaseInfo!$E$21:$AB$21,K2444)*INDEX(BaseInfo!$E$25:$P$25,J2444)/L2444/MIN(H2444,130)/BaseInfo!$C$6*1000000/3600-IF(I2444&lt;0.1,BaseInfo!$C$15/MIN(H2444,130)*3600,0)</f>
        <v>9.2870163039416269</v>
      </c>
    </row>
    <row r="2445" spans="1:13" x14ac:dyDescent="0.25">
      <c r="A2445" s="1">
        <v>4</v>
      </c>
      <c r="B2445" s="1">
        <v>12</v>
      </c>
      <c r="C2445" s="1">
        <v>20</v>
      </c>
      <c r="D2445" s="5">
        <f>DATE(BaseInfo!$C$8,A2445,B2445)+TIME(C2445-1,0,0) + TIME(BaseInfo!$C$12,BaseInfo!$C$13,0)</f>
        <v>44664.020833333328</v>
      </c>
      <c r="E2445" s="2">
        <f t="shared" si="154"/>
        <v>0</v>
      </c>
      <c r="F2445" s="2">
        <v>-2.6659999999999999</v>
      </c>
      <c r="G2445" s="2">
        <v>1.173</v>
      </c>
      <c r="H2445" s="1">
        <v>38.244999999999997</v>
      </c>
      <c r="I2445" s="4">
        <v>9.8000000000000004E-2</v>
      </c>
      <c r="J2445" s="11">
        <f t="shared" si="152"/>
        <v>4</v>
      </c>
      <c r="K2445" s="11">
        <f t="shared" si="153"/>
        <v>1</v>
      </c>
      <c r="L2445" s="12">
        <f t="shared" si="155"/>
        <v>2.9126422712032456</v>
      </c>
      <c r="M2445" s="13" cm="1">
        <f t="array" ref="M2445">BaseInfo!$C$10*(1-E2445)*INDEX(BaseInfo!$E$21:$AB$21,K2445)*INDEX(BaseInfo!$E$25:$P$25,J2445)/L2445/MIN(H2445,130)/BaseInfo!$C$6*1000000/3600-IF(I2445&lt;0.1,BaseInfo!$C$15/MIN(H2445,130)*3600,0)</f>
        <v>2.6077261973719157</v>
      </c>
    </row>
    <row r="2446" spans="1:13" x14ac:dyDescent="0.25">
      <c r="A2446" s="1">
        <v>4</v>
      </c>
      <c r="B2446" s="1">
        <v>12</v>
      </c>
      <c r="C2446" s="1">
        <v>21</v>
      </c>
      <c r="D2446" s="5">
        <f>DATE(BaseInfo!$C$8,A2446,B2446)+TIME(C2446-1,0,0) + TIME(BaseInfo!$C$12,BaseInfo!$C$13,0)</f>
        <v>44664.0625</v>
      </c>
      <c r="E2446" s="2">
        <f t="shared" si="154"/>
        <v>1.0111111111111109E-2</v>
      </c>
      <c r="F2446" s="2">
        <v>-2.7989999999999999</v>
      </c>
      <c r="G2446" s="2">
        <v>-0.85199999999999998</v>
      </c>
      <c r="H2446" s="1">
        <v>39.143000000000001</v>
      </c>
      <c r="I2446" s="4">
        <v>0.113</v>
      </c>
      <c r="J2446" s="11">
        <f t="shared" si="152"/>
        <v>4</v>
      </c>
      <c r="K2446" s="11">
        <f t="shared" si="153"/>
        <v>2</v>
      </c>
      <c r="L2446" s="12">
        <f t="shared" si="155"/>
        <v>2.9257998906282023</v>
      </c>
      <c r="M2446" s="13" cm="1">
        <f t="array" ref="M2446">BaseInfo!$C$10*(1-E2446)*INDEX(BaseInfo!$E$21:$AB$21,K2446)*INDEX(BaseInfo!$E$25:$P$25,J2446)/L2446/MIN(H2446,130)/BaseInfo!$C$6*1000000/3600-IF(I2446&lt;0.1,BaseInfo!$C$15/MIN(H2446,130)*3600,0)</f>
        <v>11.573909071458699</v>
      </c>
    </row>
    <row r="2447" spans="1:13" x14ac:dyDescent="0.25">
      <c r="A2447" s="1">
        <v>4</v>
      </c>
      <c r="B2447" s="1">
        <v>12</v>
      </c>
      <c r="C2447" s="1">
        <v>22</v>
      </c>
      <c r="D2447" s="5">
        <f>DATE(BaseInfo!$C$8,A2447,B2447)+TIME(C2447-1,0,0) + TIME(BaseInfo!$C$12,BaseInfo!$C$13,0)</f>
        <v>44664.104166666664</v>
      </c>
      <c r="E2447" s="2">
        <f t="shared" si="154"/>
        <v>0</v>
      </c>
      <c r="F2447" s="2">
        <v>-2.7789999999999999</v>
      </c>
      <c r="G2447" s="2">
        <v>-1.5149999999999999</v>
      </c>
      <c r="H2447" s="1">
        <v>38.935000000000002</v>
      </c>
      <c r="I2447" s="4">
        <v>0</v>
      </c>
      <c r="J2447" s="11">
        <f t="shared" si="152"/>
        <v>4</v>
      </c>
      <c r="K2447" s="11">
        <f t="shared" si="153"/>
        <v>3</v>
      </c>
      <c r="L2447" s="12">
        <f t="shared" si="155"/>
        <v>3.1651328566112356</v>
      </c>
      <c r="M2447" s="13" cm="1">
        <f t="array" ref="M2447">BaseInfo!$C$10*(1-E2447)*INDEX(BaseInfo!$E$21:$AB$21,K2447)*INDEX(BaseInfo!$E$25:$P$25,J2447)/L2447/MIN(H2447,130)/BaseInfo!$C$6*1000000/3600-IF(I2447&lt;0.1,BaseInfo!$C$15/MIN(H2447,130)*3600,0)</f>
        <v>1.6195832775760124</v>
      </c>
    </row>
    <row r="2448" spans="1:13" x14ac:dyDescent="0.25">
      <c r="A2448" s="1">
        <v>4</v>
      </c>
      <c r="B2448" s="1">
        <v>12</v>
      </c>
      <c r="C2448" s="1">
        <v>23</v>
      </c>
      <c r="D2448" s="5">
        <f>DATE(BaseInfo!$C$8,A2448,B2448)+TIME(C2448-1,0,0) + TIME(BaseInfo!$C$12,BaseInfo!$C$13,0)</f>
        <v>44664.145833333328</v>
      </c>
      <c r="E2448" s="2">
        <f t="shared" si="154"/>
        <v>0</v>
      </c>
      <c r="F2448" s="2">
        <v>-2.266</v>
      </c>
      <c r="G2448" s="2">
        <v>-2.2029999999999998</v>
      </c>
      <c r="H2448" s="1">
        <v>38.817</v>
      </c>
      <c r="I2448" s="4">
        <v>0</v>
      </c>
      <c r="J2448" s="11">
        <f t="shared" si="152"/>
        <v>4</v>
      </c>
      <c r="K2448" s="11">
        <f t="shared" si="153"/>
        <v>4</v>
      </c>
      <c r="L2448" s="12">
        <f t="shared" si="155"/>
        <v>3.1603741867063779</v>
      </c>
      <c r="M2448" s="13" cm="1">
        <f t="array" ref="M2448">BaseInfo!$C$10*(1-E2448)*INDEX(BaseInfo!$E$21:$AB$21,K2448)*INDEX(BaseInfo!$E$25:$P$25,J2448)/L2448/MIN(H2448,130)/BaseInfo!$C$6*1000000/3600-IF(I2448&lt;0.1,BaseInfo!$C$15/MIN(H2448,130)*3600,0)</f>
        <v>1.6409172967285066</v>
      </c>
    </row>
    <row r="2449" spans="1:13" x14ac:dyDescent="0.25">
      <c r="A2449" s="1">
        <v>4</v>
      </c>
      <c r="B2449" s="1">
        <v>12</v>
      </c>
      <c r="C2449" s="1">
        <v>24</v>
      </c>
      <c r="D2449" s="5">
        <f>DATE(BaseInfo!$C$8,A2449,B2449)+TIME(C2449-1,0,0) + TIME(BaseInfo!$C$12,BaseInfo!$C$13,0)</f>
        <v>44664.1875</v>
      </c>
      <c r="E2449" s="2">
        <f t="shared" si="154"/>
        <v>0</v>
      </c>
      <c r="F2449" s="2">
        <v>-1.9370000000000001</v>
      </c>
      <c r="G2449" s="2">
        <v>-1.9419999999999999</v>
      </c>
      <c r="H2449" s="1">
        <v>37.316000000000003</v>
      </c>
      <c r="I2449" s="4">
        <v>0</v>
      </c>
      <c r="J2449" s="11">
        <f t="shared" si="152"/>
        <v>4</v>
      </c>
      <c r="K2449" s="11">
        <f t="shared" si="153"/>
        <v>5</v>
      </c>
      <c r="L2449" s="12">
        <f t="shared" si="155"/>
        <v>2.7428694828591462</v>
      </c>
      <c r="M2449" s="13" cm="1">
        <f t="array" ref="M2449">BaseInfo!$C$10*(1-E2449)*INDEX(BaseInfo!$E$21:$AB$21,K2449)*INDEX(BaseInfo!$E$25:$P$25,J2449)/L2449/MIN(H2449,130)/BaseInfo!$C$6*1000000/3600-IF(I2449&lt;0.1,BaseInfo!$C$15/MIN(H2449,130)*3600,0)</f>
        <v>29.600287849028867</v>
      </c>
    </row>
    <row r="2450" spans="1:13" x14ac:dyDescent="0.25">
      <c r="A2450" s="1">
        <v>4</v>
      </c>
      <c r="B2450" s="1">
        <v>13</v>
      </c>
      <c r="C2450" s="1">
        <v>1</v>
      </c>
      <c r="D2450" s="5">
        <f>DATE(BaseInfo!$C$8,A2450,B2450)+TIME(C2450-1,0,0) + TIME(BaseInfo!$C$12,BaseInfo!$C$13,0)</f>
        <v>44664.229166666664</v>
      </c>
      <c r="E2450" s="2">
        <f t="shared" si="154"/>
        <v>0</v>
      </c>
      <c r="F2450" s="2">
        <v>-1.655</v>
      </c>
      <c r="G2450" s="2">
        <v>-1.794</v>
      </c>
      <c r="H2450" s="1">
        <v>37.067999999999998</v>
      </c>
      <c r="I2450" s="4">
        <v>0</v>
      </c>
      <c r="J2450" s="11">
        <f t="shared" si="152"/>
        <v>4</v>
      </c>
      <c r="K2450" s="11">
        <f t="shared" si="153"/>
        <v>6</v>
      </c>
      <c r="L2450" s="12">
        <f t="shared" si="155"/>
        <v>2.4407910602917244</v>
      </c>
      <c r="M2450" s="13" cm="1">
        <f t="array" ref="M2450">BaseInfo!$C$10*(1-E2450)*INDEX(BaseInfo!$E$21:$AB$21,K2450)*INDEX(BaseInfo!$E$25:$P$25,J2450)/L2450/MIN(H2450,130)/BaseInfo!$C$6*1000000/3600-IF(I2450&lt;0.1,BaseInfo!$C$15/MIN(H2450,130)*3600,0)</f>
        <v>64.288267375959663</v>
      </c>
    </row>
    <row r="2451" spans="1:13" x14ac:dyDescent="0.25">
      <c r="A2451" s="1">
        <v>4</v>
      </c>
      <c r="B2451" s="1">
        <v>13</v>
      </c>
      <c r="C2451" s="1">
        <v>2</v>
      </c>
      <c r="D2451" s="5">
        <f>DATE(BaseInfo!$C$8,A2451,B2451)+TIME(C2451-1,0,0) + TIME(BaseInfo!$C$12,BaseInfo!$C$13,0)</f>
        <v>44664.270833333328</v>
      </c>
      <c r="E2451" s="2">
        <f t="shared" si="154"/>
        <v>0</v>
      </c>
      <c r="F2451" s="2">
        <v>-1.472</v>
      </c>
      <c r="G2451" s="2">
        <v>-1.9910000000000001</v>
      </c>
      <c r="H2451" s="1">
        <v>51.722000000000001</v>
      </c>
      <c r="I2451" s="4">
        <v>0</v>
      </c>
      <c r="J2451" s="11">
        <f t="shared" si="152"/>
        <v>4</v>
      </c>
      <c r="K2451" s="11">
        <f t="shared" si="153"/>
        <v>7</v>
      </c>
      <c r="L2451" s="12">
        <f t="shared" si="155"/>
        <v>2.4760583595707111</v>
      </c>
      <c r="M2451" s="13" cm="1">
        <f t="array" ref="M2451">BaseInfo!$C$10*(1-E2451)*INDEX(BaseInfo!$E$21:$AB$21,K2451)*INDEX(BaseInfo!$E$25:$P$25,J2451)/L2451/MIN(H2451,130)/BaseInfo!$C$6*1000000/3600-IF(I2451&lt;0.1,BaseInfo!$C$15/MIN(H2451,130)*3600,0)</f>
        <v>66.230125207985623</v>
      </c>
    </row>
    <row r="2452" spans="1:13" x14ac:dyDescent="0.25">
      <c r="A2452" s="1">
        <v>4</v>
      </c>
      <c r="B2452" s="1">
        <v>13</v>
      </c>
      <c r="C2452" s="1">
        <v>3</v>
      </c>
      <c r="D2452" s="5">
        <f>DATE(BaseInfo!$C$8,A2452,B2452)+TIME(C2452-1,0,0) + TIME(BaseInfo!$C$12,BaseInfo!$C$13,0)</f>
        <v>44664.3125</v>
      </c>
      <c r="E2452" s="2">
        <f t="shared" si="154"/>
        <v>0</v>
      </c>
      <c r="F2452" s="2">
        <v>-1.365</v>
      </c>
      <c r="G2452" s="2">
        <v>-2.044</v>
      </c>
      <c r="H2452" s="1">
        <v>130.673</v>
      </c>
      <c r="I2452" s="4">
        <v>0</v>
      </c>
      <c r="J2452" s="11">
        <f t="shared" si="152"/>
        <v>4</v>
      </c>
      <c r="K2452" s="11">
        <f t="shared" si="153"/>
        <v>8</v>
      </c>
      <c r="L2452" s="12">
        <f t="shared" si="155"/>
        <v>2.4578773362395445</v>
      </c>
      <c r="M2452" s="13" cm="1">
        <f t="array" ref="M2452">BaseInfo!$C$10*(1-E2452)*INDEX(BaseInfo!$E$21:$AB$21,K2452)*INDEX(BaseInfo!$E$25:$P$25,J2452)/L2452/MIN(H2452,130)/BaseInfo!$C$6*1000000/3600-IF(I2452&lt;0.1,BaseInfo!$C$15/MIN(H2452,130)*3600,0)</f>
        <v>39.137982902503488</v>
      </c>
    </row>
    <row r="2453" spans="1:13" x14ac:dyDescent="0.25">
      <c r="A2453" s="1">
        <v>4</v>
      </c>
      <c r="B2453" s="1">
        <v>13</v>
      </c>
      <c r="C2453" s="1">
        <v>4</v>
      </c>
      <c r="D2453" s="5">
        <f>DATE(BaseInfo!$C$8,A2453,B2453)+TIME(C2453-1,0,0) + TIME(BaseInfo!$C$12,BaseInfo!$C$13,0)</f>
        <v>44664.354166666664</v>
      </c>
      <c r="E2453" s="2">
        <f t="shared" si="154"/>
        <v>0</v>
      </c>
      <c r="F2453" s="2">
        <v>-1.46</v>
      </c>
      <c r="G2453" s="2">
        <v>-2.2250000000000001</v>
      </c>
      <c r="H2453" s="1">
        <v>268.03500000000003</v>
      </c>
      <c r="I2453" s="4">
        <v>0</v>
      </c>
      <c r="J2453" s="11">
        <f t="shared" si="152"/>
        <v>4</v>
      </c>
      <c r="K2453" s="11">
        <f t="shared" si="153"/>
        <v>9</v>
      </c>
      <c r="L2453" s="12">
        <f t="shared" si="155"/>
        <v>2.6612450093894022</v>
      </c>
      <c r="M2453" s="13" cm="1">
        <f t="array" ref="M2453">BaseInfo!$C$10*(1-E2453)*INDEX(BaseInfo!$E$21:$AB$21,K2453)*INDEX(BaseInfo!$E$25:$P$25,J2453)/L2453/MIN(H2453,130)/BaseInfo!$C$6*1000000/3600-IF(I2453&lt;0.1,BaseInfo!$C$15/MIN(H2453,130)*3600,0)</f>
        <v>47.546928565545265</v>
      </c>
    </row>
    <row r="2454" spans="1:13" x14ac:dyDescent="0.25">
      <c r="A2454" s="1">
        <v>4</v>
      </c>
      <c r="B2454" s="1">
        <v>13</v>
      </c>
      <c r="C2454" s="1">
        <v>5</v>
      </c>
      <c r="D2454" s="5">
        <f>DATE(BaseInfo!$C$8,A2454,B2454)+TIME(C2454-1,0,0) + TIME(BaseInfo!$C$12,BaseInfo!$C$13,0)</f>
        <v>44664.395833333328</v>
      </c>
      <c r="E2454" s="2">
        <f t="shared" si="154"/>
        <v>0</v>
      </c>
      <c r="F2454" s="2">
        <v>-1.32</v>
      </c>
      <c r="G2454" s="2">
        <v>-2.3809999999999998</v>
      </c>
      <c r="H2454" s="1">
        <v>485.423</v>
      </c>
      <c r="I2454" s="4">
        <v>0</v>
      </c>
      <c r="J2454" s="11">
        <f t="shared" si="152"/>
        <v>4</v>
      </c>
      <c r="K2454" s="11">
        <f t="shared" si="153"/>
        <v>10</v>
      </c>
      <c r="L2454" s="12">
        <f t="shared" si="155"/>
        <v>2.7224182265037822</v>
      </c>
      <c r="M2454" s="13" cm="1">
        <f t="array" ref="M2454">BaseInfo!$C$10*(1-E2454)*INDEX(BaseInfo!$E$21:$AB$21,K2454)*INDEX(BaseInfo!$E$25:$P$25,J2454)/L2454/MIN(H2454,130)/BaseInfo!$C$6*1000000/3600-IF(I2454&lt;0.1,BaseInfo!$C$15/MIN(H2454,130)*3600,0)</f>
        <v>53.983322735920687</v>
      </c>
    </row>
    <row r="2455" spans="1:13" x14ac:dyDescent="0.25">
      <c r="A2455" s="1">
        <v>4</v>
      </c>
      <c r="B2455" s="1">
        <v>13</v>
      </c>
      <c r="C2455" s="1">
        <v>6</v>
      </c>
      <c r="D2455" s="5">
        <f>DATE(BaseInfo!$C$8,A2455,B2455)+TIME(C2455-1,0,0) + TIME(BaseInfo!$C$12,BaseInfo!$C$13,0)</f>
        <v>44664.4375</v>
      </c>
      <c r="E2455" s="2">
        <f t="shared" si="154"/>
        <v>0</v>
      </c>
      <c r="F2455" s="2">
        <v>-1.0269999999999999</v>
      </c>
      <c r="G2455" s="2">
        <v>-2.5049999999999999</v>
      </c>
      <c r="H2455" s="1">
        <v>846.26700000000005</v>
      </c>
      <c r="I2455" s="4">
        <v>0</v>
      </c>
      <c r="J2455" s="11">
        <f t="shared" si="152"/>
        <v>4</v>
      </c>
      <c r="K2455" s="11">
        <f t="shared" si="153"/>
        <v>11</v>
      </c>
      <c r="L2455" s="12">
        <f t="shared" si="155"/>
        <v>2.7073518426684036</v>
      </c>
      <c r="M2455" s="13" cm="1">
        <f t="array" ref="M2455">BaseInfo!$C$10*(1-E2455)*INDEX(BaseInfo!$E$21:$AB$21,K2455)*INDEX(BaseInfo!$E$25:$P$25,J2455)/L2455/MIN(H2455,130)/BaseInfo!$C$6*1000000/3600-IF(I2455&lt;0.1,BaseInfo!$C$15/MIN(H2455,130)*3600,0)</f>
        <v>42.885473913932671</v>
      </c>
    </row>
    <row r="2456" spans="1:13" x14ac:dyDescent="0.25">
      <c r="A2456" s="1">
        <v>4</v>
      </c>
      <c r="B2456" s="1">
        <v>13</v>
      </c>
      <c r="C2456" s="1">
        <v>7</v>
      </c>
      <c r="D2456" s="5">
        <f>DATE(BaseInfo!$C$8,A2456,B2456)+TIME(C2456-1,0,0) + TIME(BaseInfo!$C$12,BaseInfo!$C$13,0)</f>
        <v>44664.479166666664</v>
      </c>
      <c r="E2456" s="2">
        <f t="shared" si="154"/>
        <v>0</v>
      </c>
      <c r="F2456" s="2">
        <v>-0.52500000000000002</v>
      </c>
      <c r="G2456" s="2">
        <v>-2.6459999999999999</v>
      </c>
      <c r="H2456" s="1">
        <v>1307.587</v>
      </c>
      <c r="I2456" s="4">
        <v>0</v>
      </c>
      <c r="J2456" s="11">
        <f t="shared" si="152"/>
        <v>4</v>
      </c>
      <c r="K2456" s="11">
        <f t="shared" si="153"/>
        <v>12</v>
      </c>
      <c r="L2456" s="12">
        <f t="shared" si="155"/>
        <v>2.6975805826703305</v>
      </c>
      <c r="M2456" s="13" cm="1">
        <f t="array" ref="M2456">BaseInfo!$C$10*(1-E2456)*INDEX(BaseInfo!$E$21:$AB$21,K2456)*INDEX(BaseInfo!$E$25:$P$25,J2456)/L2456/MIN(H2456,130)/BaseInfo!$C$6*1000000/3600-IF(I2456&lt;0.1,BaseInfo!$C$15/MIN(H2456,130)*3600,0)</f>
        <v>35.414166372048079</v>
      </c>
    </row>
    <row r="2457" spans="1:13" x14ac:dyDescent="0.25">
      <c r="A2457" s="1">
        <v>4</v>
      </c>
      <c r="B2457" s="1">
        <v>13</v>
      </c>
      <c r="C2457" s="1">
        <v>8</v>
      </c>
      <c r="D2457" s="5">
        <f>DATE(BaseInfo!$C$8,A2457,B2457)+TIME(C2457-1,0,0) + TIME(BaseInfo!$C$12,BaseInfo!$C$13,0)</f>
        <v>44664.520833333328</v>
      </c>
      <c r="E2457" s="2">
        <f t="shared" si="154"/>
        <v>0</v>
      </c>
      <c r="F2457" s="2">
        <v>-8.9999999999999993E-3</v>
      </c>
      <c r="G2457" s="2">
        <v>-2.1139999999999999</v>
      </c>
      <c r="H2457" s="1">
        <v>2070.498</v>
      </c>
      <c r="I2457" s="4">
        <v>0</v>
      </c>
      <c r="J2457" s="11">
        <f t="shared" si="152"/>
        <v>4</v>
      </c>
      <c r="K2457" s="11">
        <f t="shared" si="153"/>
        <v>13</v>
      </c>
      <c r="L2457" s="12">
        <f t="shared" si="155"/>
        <v>2.1140191579075154</v>
      </c>
      <c r="M2457" s="13" cm="1">
        <f t="array" ref="M2457">BaseInfo!$C$10*(1-E2457)*INDEX(BaseInfo!$E$21:$AB$21,K2457)*INDEX(BaseInfo!$E$25:$P$25,J2457)/L2457/MIN(H2457,130)/BaseInfo!$C$6*1000000/3600-IF(I2457&lt;0.1,BaseInfo!$C$15/MIN(H2457,130)*3600,0)</f>
        <v>45.954448164056274</v>
      </c>
    </row>
    <row r="2458" spans="1:13" x14ac:dyDescent="0.25">
      <c r="A2458" s="1">
        <v>4</v>
      </c>
      <c r="B2458" s="1">
        <v>13</v>
      </c>
      <c r="C2458" s="1">
        <v>9</v>
      </c>
      <c r="D2458" s="5">
        <f>DATE(BaseInfo!$C$8,A2458,B2458)+TIME(C2458-1,0,0) + TIME(BaseInfo!$C$12,BaseInfo!$C$13,0)</f>
        <v>44664.5625</v>
      </c>
      <c r="E2458" s="2">
        <f t="shared" si="154"/>
        <v>0</v>
      </c>
      <c r="F2458" s="2">
        <v>-2.7E-2</v>
      </c>
      <c r="G2458" s="2">
        <v>-1.7130000000000001</v>
      </c>
      <c r="H2458" s="1">
        <v>1770.761</v>
      </c>
      <c r="I2458" s="4">
        <v>0</v>
      </c>
      <c r="J2458" s="11">
        <f t="shared" si="152"/>
        <v>4</v>
      </c>
      <c r="K2458" s="11">
        <f t="shared" si="153"/>
        <v>14</v>
      </c>
      <c r="L2458" s="12">
        <f t="shared" si="155"/>
        <v>1.7132127713742973</v>
      </c>
      <c r="M2458" s="13" cm="1">
        <f t="array" ref="M2458">BaseInfo!$C$10*(1-E2458)*INDEX(BaseInfo!$E$21:$AB$21,K2458)*INDEX(BaseInfo!$E$25:$P$25,J2458)/L2458/MIN(H2458,130)/BaseInfo!$C$6*1000000/3600-IF(I2458&lt;0.1,BaseInfo!$C$15/MIN(H2458,130)*3600,0)</f>
        <v>57.353360207065371</v>
      </c>
    </row>
    <row r="2459" spans="1:13" x14ac:dyDescent="0.25">
      <c r="A2459" s="1">
        <v>4</v>
      </c>
      <c r="B2459" s="1">
        <v>13</v>
      </c>
      <c r="C2459" s="1">
        <v>10</v>
      </c>
      <c r="D2459" s="5">
        <f>DATE(BaseInfo!$C$8,A2459,B2459)+TIME(C2459-1,0,0) + TIME(BaseInfo!$C$12,BaseInfo!$C$13,0)</f>
        <v>44664.604166666664</v>
      </c>
      <c r="E2459" s="2">
        <f t="shared" si="154"/>
        <v>0.39977777777777779</v>
      </c>
      <c r="F2459" s="2">
        <v>-0.12</v>
      </c>
      <c r="G2459" s="2">
        <v>-2.984</v>
      </c>
      <c r="H2459" s="1">
        <v>740.36500000000001</v>
      </c>
      <c r="I2459" s="4">
        <v>0.61399999999999999</v>
      </c>
      <c r="J2459" s="11">
        <f t="shared" si="152"/>
        <v>4</v>
      </c>
      <c r="K2459" s="11">
        <f t="shared" si="153"/>
        <v>15</v>
      </c>
      <c r="L2459" s="12">
        <f t="shared" si="155"/>
        <v>2.9864118938954149</v>
      </c>
      <c r="M2459" s="13" cm="1">
        <f t="array" ref="M2459">BaseInfo!$C$10*(1-E2459)*INDEX(BaseInfo!$E$21:$AB$21,K2459)*INDEX(BaseInfo!$E$25:$P$25,J2459)/L2459/MIN(H2459,130)/BaseInfo!$C$6*1000000/3600-IF(I2459&lt;0.1,BaseInfo!$C$15/MIN(H2459,130)*3600,0)</f>
        <v>20.701954764058303</v>
      </c>
    </row>
    <row r="2460" spans="1:13" x14ac:dyDescent="0.25">
      <c r="A2460" s="1">
        <v>4</v>
      </c>
      <c r="B2460" s="1">
        <v>13</v>
      </c>
      <c r="C2460" s="1">
        <v>11</v>
      </c>
      <c r="D2460" s="5">
        <f>DATE(BaseInfo!$C$8,A2460,B2460)+TIME(C2460-1,0,0) + TIME(BaseInfo!$C$12,BaseInfo!$C$13,0)</f>
        <v>44664.645833333328</v>
      </c>
      <c r="E2460" s="2">
        <f t="shared" si="154"/>
        <v>0.45733333333333326</v>
      </c>
      <c r="F2460" s="2">
        <v>-5.8999999999999997E-2</v>
      </c>
      <c r="G2460" s="2">
        <v>-2.621</v>
      </c>
      <c r="H2460" s="1">
        <v>557.89300000000003</v>
      </c>
      <c r="I2460" s="4">
        <v>1.0880000000000001</v>
      </c>
      <c r="J2460" s="11">
        <f t="shared" si="152"/>
        <v>4</v>
      </c>
      <c r="K2460" s="11">
        <f t="shared" si="153"/>
        <v>16</v>
      </c>
      <c r="L2460" s="12">
        <f t="shared" si="155"/>
        <v>2.6216639754171394</v>
      </c>
      <c r="M2460" s="13" cm="1">
        <f t="array" ref="M2460">BaseInfo!$C$10*(1-E2460)*INDEX(BaseInfo!$E$21:$AB$21,K2460)*INDEX(BaseInfo!$E$25:$P$25,J2460)/L2460/MIN(H2460,130)/BaseInfo!$C$6*1000000/3600-IF(I2460&lt;0.1,BaseInfo!$C$15/MIN(H2460,130)*3600,0)</f>
        <v>25.585055117078944</v>
      </c>
    </row>
    <row r="2461" spans="1:13" x14ac:dyDescent="0.25">
      <c r="A2461" s="1">
        <v>4</v>
      </c>
      <c r="B2461" s="1">
        <v>13</v>
      </c>
      <c r="C2461" s="1">
        <v>12</v>
      </c>
      <c r="D2461" s="5">
        <f>DATE(BaseInfo!$C$8,A2461,B2461)+TIME(C2461-1,0,0) + TIME(BaseInfo!$C$12,BaseInfo!$C$13,0)</f>
        <v>44664.6875</v>
      </c>
      <c r="E2461" s="2">
        <f t="shared" si="154"/>
        <v>0.46633333333333327</v>
      </c>
      <c r="F2461" s="2">
        <v>-0.66400000000000003</v>
      </c>
      <c r="G2461" s="2">
        <v>-1.57</v>
      </c>
      <c r="H2461" s="1">
        <v>390.94499999999999</v>
      </c>
      <c r="I2461" s="4">
        <v>1.196</v>
      </c>
      <c r="J2461" s="11">
        <f t="shared" si="152"/>
        <v>4</v>
      </c>
      <c r="K2461" s="11">
        <f t="shared" si="153"/>
        <v>17</v>
      </c>
      <c r="L2461" s="12">
        <f t="shared" si="155"/>
        <v>1.7046395513421599</v>
      </c>
      <c r="M2461" s="13" cm="1">
        <f t="array" ref="M2461">BaseInfo!$C$10*(1-E2461)*INDEX(BaseInfo!$E$21:$AB$21,K2461)*INDEX(BaseInfo!$E$25:$P$25,J2461)/L2461/MIN(H2461,130)/BaseInfo!$C$6*1000000/3600-IF(I2461&lt;0.1,BaseInfo!$C$15/MIN(H2461,130)*3600,0)</f>
        <v>48.370187056493393</v>
      </c>
    </row>
    <row r="2462" spans="1:13" x14ac:dyDescent="0.25">
      <c r="A2462" s="1">
        <v>4</v>
      </c>
      <c r="B2462" s="1">
        <v>13</v>
      </c>
      <c r="C2462" s="1">
        <v>13</v>
      </c>
      <c r="D2462" s="5">
        <f>DATE(BaseInfo!$C$8,A2462,B2462)+TIME(C2462-1,0,0) + TIME(BaseInfo!$C$12,BaseInfo!$C$13,0)</f>
        <v>44664.729166666664</v>
      </c>
      <c r="E2462" s="2">
        <f t="shared" si="154"/>
        <v>0.39044444444444443</v>
      </c>
      <c r="F2462" s="2">
        <v>-1.462</v>
      </c>
      <c r="G2462" s="2">
        <v>-1.625</v>
      </c>
      <c r="H2462" s="1">
        <v>136.148</v>
      </c>
      <c r="I2462" s="4">
        <v>0.60199999999999998</v>
      </c>
      <c r="J2462" s="11">
        <f t="shared" si="152"/>
        <v>4</v>
      </c>
      <c r="K2462" s="11">
        <f t="shared" si="153"/>
        <v>18</v>
      </c>
      <c r="L2462" s="12">
        <f t="shared" si="155"/>
        <v>2.185879456877712</v>
      </c>
      <c r="M2462" s="13" cm="1">
        <f t="array" ref="M2462">BaseInfo!$C$10*(1-E2462)*INDEX(BaseInfo!$E$21:$AB$21,K2462)*INDEX(BaseInfo!$E$25:$P$25,J2462)/L2462/MIN(H2462,130)/BaseInfo!$C$6*1000000/3600-IF(I2462&lt;0.1,BaseInfo!$C$15/MIN(H2462,130)*3600,0)</f>
        <v>43.085122866678496</v>
      </c>
    </row>
    <row r="2463" spans="1:13" x14ac:dyDescent="0.25">
      <c r="A2463" s="1">
        <v>4</v>
      </c>
      <c r="B2463" s="1">
        <v>13</v>
      </c>
      <c r="C2463" s="1">
        <v>14</v>
      </c>
      <c r="D2463" s="5">
        <f>DATE(BaseInfo!$C$8,A2463,B2463)+TIME(C2463-1,0,0) + TIME(BaseInfo!$C$12,BaseInfo!$C$13,0)</f>
        <v>44664.770833333328</v>
      </c>
      <c r="E2463" s="2">
        <f t="shared" si="154"/>
        <v>0</v>
      </c>
      <c r="F2463" s="2">
        <v>-1.7829999999999999</v>
      </c>
      <c r="G2463" s="2">
        <v>-1.7769999999999999</v>
      </c>
      <c r="H2463" s="1">
        <v>64.754000000000005</v>
      </c>
      <c r="I2463" s="4">
        <v>8.9999999999999993E-3</v>
      </c>
      <c r="J2463" s="11">
        <f t="shared" si="152"/>
        <v>4</v>
      </c>
      <c r="K2463" s="11">
        <f t="shared" si="153"/>
        <v>19</v>
      </c>
      <c r="L2463" s="12">
        <f t="shared" si="155"/>
        <v>2.5173037162805763</v>
      </c>
      <c r="M2463" s="13" cm="1">
        <f t="array" ref="M2463">BaseInfo!$C$10*(1-E2463)*INDEX(BaseInfo!$E$21:$AB$21,K2463)*INDEX(BaseInfo!$E$25:$P$25,J2463)/L2463/MIN(H2463,130)/BaseInfo!$C$6*1000000/3600-IF(I2463&lt;0.1,BaseInfo!$C$15/MIN(H2463,130)*3600,0)</f>
        <v>117.66054908328654</v>
      </c>
    </row>
    <row r="2464" spans="1:13" x14ac:dyDescent="0.25">
      <c r="A2464" s="1">
        <v>4</v>
      </c>
      <c r="B2464" s="1">
        <v>13</v>
      </c>
      <c r="C2464" s="1">
        <v>15</v>
      </c>
      <c r="D2464" s="5">
        <f>DATE(BaseInfo!$C$8,A2464,B2464)+TIME(C2464-1,0,0) + TIME(BaseInfo!$C$12,BaseInfo!$C$13,0)</f>
        <v>44664.8125</v>
      </c>
      <c r="E2464" s="2">
        <f t="shared" si="154"/>
        <v>0</v>
      </c>
      <c r="F2464" s="2">
        <v>-0.64100000000000001</v>
      </c>
      <c r="G2464" s="2">
        <v>-2.145</v>
      </c>
      <c r="H2464" s="1">
        <v>46.962000000000003</v>
      </c>
      <c r="I2464" s="4">
        <v>0</v>
      </c>
      <c r="J2464" s="11">
        <f t="shared" si="152"/>
        <v>4</v>
      </c>
      <c r="K2464" s="11">
        <f t="shared" si="153"/>
        <v>20</v>
      </c>
      <c r="L2464" s="12">
        <f t="shared" si="155"/>
        <v>2.2387286570730272</v>
      </c>
      <c r="M2464" s="13" cm="1">
        <f t="array" ref="M2464">BaseInfo!$C$10*(1-E2464)*INDEX(BaseInfo!$E$21:$AB$21,K2464)*INDEX(BaseInfo!$E$25:$P$25,J2464)/L2464/MIN(H2464,130)/BaseInfo!$C$6*1000000/3600-IF(I2464&lt;0.1,BaseInfo!$C$15/MIN(H2464,130)*3600,0)</f>
        <v>157.90651685009774</v>
      </c>
    </row>
    <row r="2465" spans="1:13" x14ac:dyDescent="0.25">
      <c r="A2465" s="1">
        <v>4</v>
      </c>
      <c r="B2465" s="1">
        <v>13</v>
      </c>
      <c r="C2465" s="1">
        <v>16</v>
      </c>
      <c r="D2465" s="5">
        <f>DATE(BaseInfo!$C$8,A2465,B2465)+TIME(C2465-1,0,0) + TIME(BaseInfo!$C$12,BaseInfo!$C$13,0)</f>
        <v>44664.854166666664</v>
      </c>
      <c r="E2465" s="2">
        <f t="shared" si="154"/>
        <v>0</v>
      </c>
      <c r="F2465" s="2">
        <v>-2.4E-2</v>
      </c>
      <c r="G2465" s="2">
        <v>-1.605</v>
      </c>
      <c r="H2465" s="1">
        <v>41.435000000000002</v>
      </c>
      <c r="I2465" s="4">
        <v>0</v>
      </c>
      <c r="J2465" s="11">
        <f t="shared" si="152"/>
        <v>4</v>
      </c>
      <c r="K2465" s="11">
        <f t="shared" si="153"/>
        <v>21</v>
      </c>
      <c r="L2465" s="12">
        <f t="shared" si="155"/>
        <v>1.6051794292227894</v>
      </c>
      <c r="M2465" s="13" cm="1">
        <f t="array" ref="M2465">BaseInfo!$C$10*(1-E2465)*INDEX(BaseInfo!$E$21:$AB$21,K2465)*INDEX(BaseInfo!$E$25:$P$25,J2465)/L2465/MIN(H2465,130)/BaseInfo!$C$6*1000000/3600-IF(I2465&lt;0.1,BaseInfo!$C$15/MIN(H2465,130)*3600,0)</f>
        <v>192.63841160176281</v>
      </c>
    </row>
    <row r="2466" spans="1:13" x14ac:dyDescent="0.25">
      <c r="A2466" s="1">
        <v>4</v>
      </c>
      <c r="B2466" s="1">
        <v>13</v>
      </c>
      <c r="C2466" s="1">
        <v>17</v>
      </c>
      <c r="D2466" s="5">
        <f>DATE(BaseInfo!$C$8,A2466,B2466)+TIME(C2466-1,0,0) + TIME(BaseInfo!$C$12,BaseInfo!$C$13,0)</f>
        <v>44664.895833333328</v>
      </c>
      <c r="E2466" s="2">
        <f t="shared" si="154"/>
        <v>0</v>
      </c>
      <c r="F2466" s="2">
        <v>-1.9E-2</v>
      </c>
      <c r="G2466" s="2">
        <v>-1.7769999999999999</v>
      </c>
      <c r="H2466" s="1">
        <v>39.500999999999998</v>
      </c>
      <c r="I2466" s="4">
        <v>0</v>
      </c>
      <c r="J2466" s="11">
        <f t="shared" si="152"/>
        <v>4</v>
      </c>
      <c r="K2466" s="11">
        <f t="shared" si="153"/>
        <v>22</v>
      </c>
      <c r="L2466" s="12">
        <f t="shared" si="155"/>
        <v>1.777101572786429</v>
      </c>
      <c r="M2466" s="13" cm="1">
        <f t="array" ref="M2466">BaseInfo!$C$10*(1-E2466)*INDEX(BaseInfo!$E$21:$AB$21,K2466)*INDEX(BaseInfo!$E$25:$P$25,J2466)/L2466/MIN(H2466,130)/BaseInfo!$C$6*1000000/3600-IF(I2466&lt;0.1,BaseInfo!$C$15/MIN(H2466,130)*3600,0)</f>
        <v>124.41359893673706</v>
      </c>
    </row>
    <row r="2467" spans="1:13" x14ac:dyDescent="0.25">
      <c r="A2467" s="1">
        <v>4</v>
      </c>
      <c r="B2467" s="1">
        <v>13</v>
      </c>
      <c r="C2467" s="1">
        <v>18</v>
      </c>
      <c r="D2467" s="5">
        <f>DATE(BaseInfo!$C$8,A2467,B2467)+TIME(C2467-1,0,0) + TIME(BaseInfo!$C$12,BaseInfo!$C$13,0)</f>
        <v>44664.9375</v>
      </c>
      <c r="E2467" s="2">
        <f t="shared" si="154"/>
        <v>0</v>
      </c>
      <c r="F2467" s="2">
        <v>1.2669999999999999</v>
      </c>
      <c r="G2467" s="2">
        <v>-1.121</v>
      </c>
      <c r="H2467" s="1">
        <v>38.380000000000003</v>
      </c>
      <c r="I2467" s="4">
        <v>0</v>
      </c>
      <c r="J2467" s="11">
        <f t="shared" si="152"/>
        <v>4</v>
      </c>
      <c r="K2467" s="11">
        <f t="shared" si="153"/>
        <v>23</v>
      </c>
      <c r="L2467" s="12">
        <f t="shared" si="155"/>
        <v>1.691723972756785</v>
      </c>
      <c r="M2467" s="13" cm="1">
        <f t="array" ref="M2467">BaseInfo!$C$10*(1-E2467)*INDEX(BaseInfo!$E$21:$AB$21,K2467)*INDEX(BaseInfo!$E$25:$P$25,J2467)/L2467/MIN(H2467,130)/BaseInfo!$C$6*1000000/3600-IF(I2467&lt;0.1,BaseInfo!$C$15/MIN(H2467,130)*3600,0)</f>
        <v>52.489973389157214</v>
      </c>
    </row>
    <row r="2468" spans="1:13" x14ac:dyDescent="0.25">
      <c r="A2468" s="1">
        <v>4</v>
      </c>
      <c r="B2468" s="1">
        <v>13</v>
      </c>
      <c r="C2468" s="1">
        <v>19</v>
      </c>
      <c r="D2468" s="5">
        <f>DATE(BaseInfo!$C$8,A2468,B2468)+TIME(C2468-1,0,0) + TIME(BaseInfo!$C$12,BaseInfo!$C$13,0)</f>
        <v>44664.979166666664</v>
      </c>
      <c r="E2468" s="2">
        <f t="shared" si="154"/>
        <v>0</v>
      </c>
      <c r="F2468" s="2">
        <v>1.65</v>
      </c>
      <c r="G2468" s="2">
        <v>-0.42199999999999999</v>
      </c>
      <c r="H2468" s="1">
        <v>38.207999999999998</v>
      </c>
      <c r="I2468" s="4">
        <v>0</v>
      </c>
      <c r="J2468" s="11">
        <f t="shared" si="152"/>
        <v>4</v>
      </c>
      <c r="K2468" s="11">
        <f t="shared" si="153"/>
        <v>24</v>
      </c>
      <c r="L2468" s="12">
        <f t="shared" si="155"/>
        <v>1.7031100962650652</v>
      </c>
      <c r="M2468" s="13" cm="1">
        <f t="array" ref="M2468">BaseInfo!$C$10*(1-E2468)*INDEX(BaseInfo!$E$21:$AB$21,K2468)*INDEX(BaseInfo!$E$25:$P$25,J2468)/L2468/MIN(H2468,130)/BaseInfo!$C$6*1000000/3600-IF(I2468&lt;0.1,BaseInfo!$C$15/MIN(H2468,130)*3600,0)</f>
        <v>11.155517602952257</v>
      </c>
    </row>
    <row r="2469" spans="1:13" x14ac:dyDescent="0.25">
      <c r="A2469" s="1">
        <v>4</v>
      </c>
      <c r="B2469" s="1">
        <v>13</v>
      </c>
      <c r="C2469" s="1">
        <v>20</v>
      </c>
      <c r="D2469" s="5">
        <f>DATE(BaseInfo!$C$8,A2469,B2469)+TIME(C2469-1,0,0) + TIME(BaseInfo!$C$12,BaseInfo!$C$13,0)</f>
        <v>44665.020833333328</v>
      </c>
      <c r="E2469" s="2">
        <f t="shared" si="154"/>
        <v>0</v>
      </c>
      <c r="F2469" s="2">
        <v>1.5860000000000001</v>
      </c>
      <c r="G2469" s="2">
        <v>0.252</v>
      </c>
      <c r="H2469" s="1">
        <v>37.601999999999997</v>
      </c>
      <c r="I2469" s="4">
        <v>0</v>
      </c>
      <c r="J2469" s="11">
        <f t="shared" si="152"/>
        <v>4</v>
      </c>
      <c r="K2469" s="11">
        <f t="shared" si="153"/>
        <v>1</v>
      </c>
      <c r="L2469" s="12">
        <f t="shared" si="155"/>
        <v>1.6058953888718905</v>
      </c>
      <c r="M2469" s="13" cm="1">
        <f t="array" ref="M2469">BaseInfo!$C$10*(1-E2469)*INDEX(BaseInfo!$E$21:$AB$21,K2469)*INDEX(BaseInfo!$E$25:$P$25,J2469)/L2469/MIN(H2469,130)/BaseInfo!$C$6*1000000/3600-IF(I2469&lt;0.1,BaseInfo!$C$15/MIN(H2469,130)*3600,0)</f>
        <v>12.601067671662426</v>
      </c>
    </row>
    <row r="2470" spans="1:13" x14ac:dyDescent="0.25">
      <c r="A2470" s="1">
        <v>4</v>
      </c>
      <c r="B2470" s="1">
        <v>13</v>
      </c>
      <c r="C2470" s="1">
        <v>21</v>
      </c>
      <c r="D2470" s="5">
        <f>DATE(BaseInfo!$C$8,A2470,B2470)+TIME(C2470-1,0,0) + TIME(BaseInfo!$C$12,BaseInfo!$C$13,0)</f>
        <v>44665.0625</v>
      </c>
      <c r="E2470" s="2">
        <f t="shared" si="154"/>
        <v>0</v>
      </c>
      <c r="F2470" s="2">
        <v>0.17199999999999999</v>
      </c>
      <c r="G2470" s="2">
        <v>0.81799999999999995</v>
      </c>
      <c r="H2470" s="1">
        <v>37.534999999999997</v>
      </c>
      <c r="I2470" s="4">
        <v>0</v>
      </c>
      <c r="J2470" s="11">
        <f t="shared" si="152"/>
        <v>4</v>
      </c>
      <c r="K2470" s="11">
        <f t="shared" si="153"/>
        <v>2</v>
      </c>
      <c r="L2470" s="12">
        <f t="shared" si="155"/>
        <v>0.835887552246114</v>
      </c>
      <c r="M2470" s="13" cm="1">
        <f t="array" ref="M2470">BaseInfo!$C$10*(1-E2470)*INDEX(BaseInfo!$E$21:$AB$21,K2470)*INDEX(BaseInfo!$E$25:$P$25,J2470)/L2470/MIN(H2470,130)/BaseInfo!$C$6*1000000/3600-IF(I2470&lt;0.1,BaseInfo!$C$15/MIN(H2470,130)*3600,0)</f>
        <v>33.087345368821445</v>
      </c>
    </row>
    <row r="2471" spans="1:13" x14ac:dyDescent="0.25">
      <c r="A2471" s="1">
        <v>4</v>
      </c>
      <c r="B2471" s="1">
        <v>13</v>
      </c>
      <c r="C2471" s="1">
        <v>22</v>
      </c>
      <c r="D2471" s="5">
        <f>DATE(BaseInfo!$C$8,A2471,B2471)+TIME(C2471-1,0,0) + TIME(BaseInfo!$C$12,BaseInfo!$C$13,0)</f>
        <v>44665.104166666664</v>
      </c>
      <c r="E2471" s="2">
        <f t="shared" si="154"/>
        <v>0</v>
      </c>
      <c r="F2471" s="2">
        <v>-0.91100000000000003</v>
      </c>
      <c r="G2471" s="2">
        <v>0.67200000000000004</v>
      </c>
      <c r="H2471" s="1">
        <v>37.470999999999997</v>
      </c>
      <c r="I2471" s="4">
        <v>0</v>
      </c>
      <c r="J2471" s="11">
        <f t="shared" si="152"/>
        <v>4</v>
      </c>
      <c r="K2471" s="11">
        <f t="shared" si="153"/>
        <v>3</v>
      </c>
      <c r="L2471" s="12">
        <f t="shared" si="155"/>
        <v>1.1320357768197966</v>
      </c>
      <c r="M2471" s="13" cm="1">
        <f t="array" ref="M2471">BaseInfo!$C$10*(1-E2471)*INDEX(BaseInfo!$E$21:$AB$21,K2471)*INDEX(BaseInfo!$E$25:$P$25,J2471)/L2471/MIN(H2471,130)/BaseInfo!$C$6*1000000/3600-IF(I2471&lt;0.1,BaseInfo!$C$15/MIN(H2471,130)*3600,0)</f>
        <v>21.959831748250096</v>
      </c>
    </row>
    <row r="2472" spans="1:13" x14ac:dyDescent="0.25">
      <c r="A2472" s="1">
        <v>4</v>
      </c>
      <c r="B2472" s="1">
        <v>13</v>
      </c>
      <c r="C2472" s="1">
        <v>23</v>
      </c>
      <c r="D2472" s="5">
        <f>DATE(BaseInfo!$C$8,A2472,B2472)+TIME(C2472-1,0,0) + TIME(BaseInfo!$C$12,BaseInfo!$C$13,0)</f>
        <v>44665.145833333328</v>
      </c>
      <c r="E2472" s="2">
        <f t="shared" si="154"/>
        <v>0</v>
      </c>
      <c r="F2472" s="2">
        <v>-1.2450000000000001</v>
      </c>
      <c r="G2472" s="2">
        <v>0.47299999999999998</v>
      </c>
      <c r="H2472" s="1">
        <v>37.371000000000002</v>
      </c>
      <c r="I2472" s="4">
        <v>0</v>
      </c>
      <c r="J2472" s="11">
        <f t="shared" si="152"/>
        <v>4</v>
      </c>
      <c r="K2472" s="11">
        <f t="shared" si="153"/>
        <v>4</v>
      </c>
      <c r="L2472" s="12">
        <f t="shared" si="155"/>
        <v>1.3318235618879852</v>
      </c>
      <c r="M2472" s="13" cm="1">
        <f t="array" ref="M2472">BaseInfo!$C$10*(1-E2472)*INDEX(BaseInfo!$E$21:$AB$21,K2472)*INDEX(BaseInfo!$E$25:$P$25,J2472)/L2472/MIN(H2472,130)/BaseInfo!$C$6*1000000/3600-IF(I2472&lt;0.1,BaseInfo!$C$15/MIN(H2472,130)*3600,0)</f>
        <v>17.270495044611266</v>
      </c>
    </row>
    <row r="2473" spans="1:13" x14ac:dyDescent="0.25">
      <c r="A2473" s="1">
        <v>4</v>
      </c>
      <c r="B2473" s="1">
        <v>13</v>
      </c>
      <c r="C2473" s="1">
        <v>24</v>
      </c>
      <c r="D2473" s="5">
        <f>DATE(BaseInfo!$C$8,A2473,B2473)+TIME(C2473-1,0,0) + TIME(BaseInfo!$C$12,BaseInfo!$C$13,0)</f>
        <v>44665.1875</v>
      </c>
      <c r="E2473" s="2">
        <f t="shared" si="154"/>
        <v>0</v>
      </c>
      <c r="F2473" s="2">
        <v>-8.2000000000000003E-2</v>
      </c>
      <c r="G2473" s="2">
        <v>-1.7</v>
      </c>
      <c r="H2473" s="1">
        <v>37.247999999999998</v>
      </c>
      <c r="I2473" s="4">
        <v>0</v>
      </c>
      <c r="J2473" s="11">
        <f t="shared" si="152"/>
        <v>4</v>
      </c>
      <c r="K2473" s="11">
        <f t="shared" si="153"/>
        <v>5</v>
      </c>
      <c r="L2473" s="12">
        <f t="shared" si="155"/>
        <v>1.7019764980751055</v>
      </c>
      <c r="M2473" s="13" cm="1">
        <f t="array" ref="M2473">BaseInfo!$C$10*(1-E2473)*INDEX(BaseInfo!$E$21:$AB$21,K2473)*INDEX(BaseInfo!$E$25:$P$25,J2473)/L2473/MIN(H2473,130)/BaseInfo!$C$6*1000000/3600-IF(I2473&lt;0.1,BaseInfo!$C$15/MIN(H2473,130)*3600,0)</f>
        <v>53.701166524787055</v>
      </c>
    </row>
    <row r="2474" spans="1:13" x14ac:dyDescent="0.25">
      <c r="A2474" s="1">
        <v>4</v>
      </c>
      <c r="B2474" s="1">
        <v>14</v>
      </c>
      <c r="C2474" s="1">
        <v>1</v>
      </c>
      <c r="D2474" s="5">
        <f>DATE(BaseInfo!$C$8,A2474,B2474)+TIME(C2474-1,0,0) + TIME(BaseInfo!$C$12,BaseInfo!$C$13,0)</f>
        <v>44665.229166666664</v>
      </c>
      <c r="E2474" s="2">
        <f t="shared" si="154"/>
        <v>0</v>
      </c>
      <c r="F2474" s="2">
        <v>-0.92800000000000005</v>
      </c>
      <c r="G2474" s="2">
        <v>-1.9390000000000001</v>
      </c>
      <c r="H2474" s="1">
        <v>37.728999999999999</v>
      </c>
      <c r="I2474" s="4">
        <v>0</v>
      </c>
      <c r="J2474" s="11">
        <f t="shared" si="152"/>
        <v>4</v>
      </c>
      <c r="K2474" s="11">
        <f t="shared" si="153"/>
        <v>6</v>
      </c>
      <c r="L2474" s="12">
        <f t="shared" si="155"/>
        <v>2.1496290377644232</v>
      </c>
      <c r="M2474" s="13" cm="1">
        <f t="array" ref="M2474">BaseInfo!$C$10*(1-E2474)*INDEX(BaseInfo!$E$21:$AB$21,K2474)*INDEX(BaseInfo!$E$25:$P$25,J2474)/L2474/MIN(H2474,130)/BaseInfo!$C$6*1000000/3600-IF(I2474&lt;0.1,BaseInfo!$C$15/MIN(H2474,130)*3600,0)</f>
        <v>73.009495328225896</v>
      </c>
    </row>
    <row r="2475" spans="1:13" x14ac:dyDescent="0.25">
      <c r="A2475" s="1">
        <v>4</v>
      </c>
      <c r="B2475" s="1">
        <v>14</v>
      </c>
      <c r="C2475" s="1">
        <v>2</v>
      </c>
      <c r="D2475" s="5">
        <f>DATE(BaseInfo!$C$8,A2475,B2475)+TIME(C2475-1,0,0) + TIME(BaseInfo!$C$12,BaseInfo!$C$13,0)</f>
        <v>44665.270833333328</v>
      </c>
      <c r="E2475" s="2">
        <f t="shared" si="154"/>
        <v>0</v>
      </c>
      <c r="F2475" s="2">
        <v>-1.2070000000000001</v>
      </c>
      <c r="G2475" s="2">
        <v>-1.2509999999999999</v>
      </c>
      <c r="H2475" s="1">
        <v>52.792999999999999</v>
      </c>
      <c r="I2475" s="4">
        <v>0</v>
      </c>
      <c r="J2475" s="11">
        <f t="shared" si="152"/>
        <v>4</v>
      </c>
      <c r="K2475" s="11">
        <f t="shared" si="153"/>
        <v>7</v>
      </c>
      <c r="L2475" s="12">
        <f t="shared" si="155"/>
        <v>1.7383469158945231</v>
      </c>
      <c r="M2475" s="13" cm="1">
        <f t="array" ref="M2475">BaseInfo!$C$10*(1-E2475)*INDEX(BaseInfo!$E$21:$AB$21,K2475)*INDEX(BaseInfo!$E$25:$P$25,J2475)/L2475/MIN(H2475,130)/BaseInfo!$C$6*1000000/3600-IF(I2475&lt;0.1,BaseInfo!$C$15/MIN(H2475,130)*3600,0)</f>
        <v>95.316619029807825</v>
      </c>
    </row>
    <row r="2476" spans="1:13" x14ac:dyDescent="0.25">
      <c r="A2476" s="1">
        <v>4</v>
      </c>
      <c r="B2476" s="1">
        <v>14</v>
      </c>
      <c r="C2476" s="1">
        <v>3</v>
      </c>
      <c r="D2476" s="5">
        <f>DATE(BaseInfo!$C$8,A2476,B2476)+TIME(C2476-1,0,0) + TIME(BaseInfo!$C$12,BaseInfo!$C$13,0)</f>
        <v>44665.3125</v>
      </c>
      <c r="E2476" s="2">
        <f t="shared" si="154"/>
        <v>0</v>
      </c>
      <c r="F2476" s="2">
        <v>-0.93400000000000005</v>
      </c>
      <c r="G2476" s="2">
        <v>-0.81499999999999995</v>
      </c>
      <c r="H2476" s="1">
        <v>121.271</v>
      </c>
      <c r="I2476" s="4">
        <v>0</v>
      </c>
      <c r="J2476" s="11">
        <f t="shared" si="152"/>
        <v>4</v>
      </c>
      <c r="K2476" s="11">
        <f t="shared" si="153"/>
        <v>8</v>
      </c>
      <c r="L2476" s="12">
        <f t="shared" si="155"/>
        <v>1.2395890448047691</v>
      </c>
      <c r="M2476" s="13" cm="1">
        <f t="array" ref="M2476">BaseInfo!$C$10*(1-E2476)*INDEX(BaseInfo!$E$21:$AB$21,K2476)*INDEX(BaseInfo!$E$25:$P$25,J2476)/L2476/MIN(H2476,130)/BaseInfo!$C$6*1000000/3600-IF(I2476&lt;0.1,BaseInfo!$C$15/MIN(H2476,130)*3600,0)</f>
        <v>86.106816198101527</v>
      </c>
    </row>
    <row r="2477" spans="1:13" x14ac:dyDescent="0.25">
      <c r="A2477" s="1">
        <v>4</v>
      </c>
      <c r="B2477" s="1">
        <v>14</v>
      </c>
      <c r="C2477" s="1">
        <v>4</v>
      </c>
      <c r="D2477" s="5">
        <f>DATE(BaseInfo!$C$8,A2477,B2477)+TIME(C2477-1,0,0) + TIME(BaseInfo!$C$12,BaseInfo!$C$13,0)</f>
        <v>44665.354166666664</v>
      </c>
      <c r="E2477" s="2">
        <f t="shared" si="154"/>
        <v>0</v>
      </c>
      <c r="F2477" s="2">
        <v>-0.47399999999999998</v>
      </c>
      <c r="G2477" s="2">
        <v>-0.58199999999999996</v>
      </c>
      <c r="H2477" s="1">
        <v>238.32499999999999</v>
      </c>
      <c r="I2477" s="4">
        <v>0</v>
      </c>
      <c r="J2477" s="11">
        <f t="shared" si="152"/>
        <v>4</v>
      </c>
      <c r="K2477" s="11">
        <f t="shared" si="153"/>
        <v>9</v>
      </c>
      <c r="L2477" s="12">
        <f t="shared" si="155"/>
        <v>0.75059976019180819</v>
      </c>
      <c r="M2477" s="13" cm="1">
        <f t="array" ref="M2477">BaseInfo!$C$10*(1-E2477)*INDEX(BaseInfo!$E$21:$AB$21,K2477)*INDEX(BaseInfo!$E$25:$P$25,J2477)/L2477/MIN(H2477,130)/BaseInfo!$C$6*1000000/3600-IF(I2477&lt;0.1,BaseInfo!$C$15/MIN(H2477,130)*3600,0)</f>
        <v>175.62628042450714</v>
      </c>
    </row>
    <row r="2478" spans="1:13" x14ac:dyDescent="0.25">
      <c r="A2478" s="1">
        <v>4</v>
      </c>
      <c r="B2478" s="1">
        <v>14</v>
      </c>
      <c r="C2478" s="1">
        <v>5</v>
      </c>
      <c r="D2478" s="5">
        <f>DATE(BaseInfo!$C$8,A2478,B2478)+TIME(C2478-1,0,0) + TIME(BaseInfo!$C$12,BaseInfo!$C$13,0)</f>
        <v>44665.395833333328</v>
      </c>
      <c r="E2478" s="2">
        <f t="shared" si="154"/>
        <v>0</v>
      </c>
      <c r="F2478" s="2">
        <v>-1.6E-2</v>
      </c>
      <c r="G2478" s="2">
        <v>-0.46300000000000002</v>
      </c>
      <c r="H2478" s="1">
        <v>399.13</v>
      </c>
      <c r="I2478" s="4">
        <v>0</v>
      </c>
      <c r="J2478" s="11">
        <f t="shared" si="152"/>
        <v>4</v>
      </c>
      <c r="K2478" s="11">
        <f t="shared" si="153"/>
        <v>10</v>
      </c>
      <c r="L2478" s="12">
        <f t="shared" si="155"/>
        <v>0.46327637539594013</v>
      </c>
      <c r="M2478" s="13" cm="1">
        <f t="array" ref="M2478">BaseInfo!$C$10*(1-E2478)*INDEX(BaseInfo!$E$21:$AB$21,K2478)*INDEX(BaseInfo!$E$25:$P$25,J2478)/L2478/MIN(H2478,130)/BaseInfo!$C$6*1000000/3600-IF(I2478&lt;0.1,BaseInfo!$C$15/MIN(H2478,130)*3600,0)</f>
        <v>330.73403913312092</v>
      </c>
    </row>
    <row r="2479" spans="1:13" x14ac:dyDescent="0.25">
      <c r="A2479" s="1">
        <v>4</v>
      </c>
      <c r="B2479" s="1">
        <v>14</v>
      </c>
      <c r="C2479" s="1">
        <v>6</v>
      </c>
      <c r="D2479" s="5">
        <f>DATE(BaseInfo!$C$8,A2479,B2479)+TIME(C2479-1,0,0) + TIME(BaseInfo!$C$12,BaseInfo!$C$13,0)</f>
        <v>44665.4375</v>
      </c>
      <c r="E2479" s="2">
        <f t="shared" si="154"/>
        <v>0</v>
      </c>
      <c r="F2479" s="2">
        <v>-3.7999999999999999E-2</v>
      </c>
      <c r="G2479" s="2">
        <v>-0.38600000000000001</v>
      </c>
      <c r="H2479" s="1">
        <v>589.41499999999996</v>
      </c>
      <c r="I2479" s="4">
        <v>0</v>
      </c>
      <c r="J2479" s="11">
        <f t="shared" si="152"/>
        <v>4</v>
      </c>
      <c r="K2479" s="11">
        <f t="shared" si="153"/>
        <v>11</v>
      </c>
      <c r="L2479" s="12">
        <f t="shared" si="155"/>
        <v>0.38786595622714815</v>
      </c>
      <c r="M2479" s="13" cm="1">
        <f t="array" ref="M2479">BaseInfo!$C$10*(1-E2479)*INDEX(BaseInfo!$E$21:$AB$21,K2479)*INDEX(BaseInfo!$E$25:$P$25,J2479)/L2479/MIN(H2479,130)/BaseInfo!$C$6*1000000/3600-IF(I2479&lt;0.1,BaseInfo!$C$15/MIN(H2479,130)*3600,0)</f>
        <v>315.90619527939566</v>
      </c>
    </row>
    <row r="2480" spans="1:13" x14ac:dyDescent="0.25">
      <c r="A2480" s="1">
        <v>4</v>
      </c>
      <c r="B2480" s="1">
        <v>14</v>
      </c>
      <c r="C2480" s="1">
        <v>7</v>
      </c>
      <c r="D2480" s="5">
        <f>DATE(BaseInfo!$C$8,A2480,B2480)+TIME(C2480-1,0,0) + TIME(BaseInfo!$C$12,BaseInfo!$C$13,0)</f>
        <v>44665.479166666664</v>
      </c>
      <c r="E2480" s="2">
        <f t="shared" si="154"/>
        <v>0</v>
      </c>
      <c r="F2480" s="2">
        <v>-0.57899999999999996</v>
      </c>
      <c r="G2480" s="2">
        <v>0.42799999999999999</v>
      </c>
      <c r="H2480" s="1">
        <v>859.64200000000005</v>
      </c>
      <c r="I2480" s="4">
        <v>0</v>
      </c>
      <c r="J2480" s="11">
        <f t="shared" si="152"/>
        <v>4</v>
      </c>
      <c r="K2480" s="11">
        <f t="shared" si="153"/>
        <v>12</v>
      </c>
      <c r="L2480" s="12">
        <f t="shared" si="155"/>
        <v>0.7200173609018049</v>
      </c>
      <c r="M2480" s="13" cm="1">
        <f t="array" ref="M2480">BaseInfo!$C$10*(1-E2480)*INDEX(BaseInfo!$E$21:$AB$21,K2480)*INDEX(BaseInfo!$E$25:$P$25,J2480)/L2480/MIN(H2480,130)/BaseInfo!$C$6*1000000/3600-IF(I2480&lt;0.1,BaseInfo!$C$15/MIN(H2480,130)*3600,0)</f>
        <v>140.28675135277672</v>
      </c>
    </row>
    <row r="2481" spans="1:13" x14ac:dyDescent="0.25">
      <c r="A2481" s="1">
        <v>4</v>
      </c>
      <c r="B2481" s="1">
        <v>14</v>
      </c>
      <c r="C2481" s="1">
        <v>8</v>
      </c>
      <c r="D2481" s="5">
        <f>DATE(BaseInfo!$C$8,A2481,B2481)+TIME(C2481-1,0,0) + TIME(BaseInfo!$C$12,BaseInfo!$C$13,0)</f>
        <v>44665.520833333328</v>
      </c>
      <c r="E2481" s="2">
        <f t="shared" si="154"/>
        <v>0</v>
      </c>
      <c r="F2481" s="2">
        <v>-0.432</v>
      </c>
      <c r="G2481" s="2">
        <v>0.83599999999999997</v>
      </c>
      <c r="H2481" s="1">
        <v>1048.675</v>
      </c>
      <c r="I2481" s="4">
        <v>0</v>
      </c>
      <c r="J2481" s="11">
        <f t="shared" si="152"/>
        <v>4</v>
      </c>
      <c r="K2481" s="11">
        <f t="shared" si="153"/>
        <v>13</v>
      </c>
      <c r="L2481" s="12">
        <f t="shared" si="155"/>
        <v>0.94102072240732293</v>
      </c>
      <c r="M2481" s="13" cm="1">
        <f t="array" ref="M2481">BaseInfo!$C$10*(1-E2481)*INDEX(BaseInfo!$E$21:$AB$21,K2481)*INDEX(BaseInfo!$E$25:$P$25,J2481)/L2481/MIN(H2481,130)/BaseInfo!$C$6*1000000/3600-IF(I2481&lt;0.1,BaseInfo!$C$15/MIN(H2481,130)*3600,0)</f>
        <v>106.68934783167558</v>
      </c>
    </row>
    <row r="2482" spans="1:13" x14ac:dyDescent="0.25">
      <c r="A2482" s="1">
        <v>4</v>
      </c>
      <c r="B2482" s="1">
        <v>14</v>
      </c>
      <c r="C2482" s="1">
        <v>9</v>
      </c>
      <c r="D2482" s="5">
        <f>DATE(BaseInfo!$C$8,A2482,B2482)+TIME(C2482-1,0,0) + TIME(BaseInfo!$C$12,BaseInfo!$C$13,0)</f>
        <v>44665.5625</v>
      </c>
      <c r="E2482" s="2">
        <f t="shared" si="154"/>
        <v>0</v>
      </c>
      <c r="F2482" s="2">
        <v>-0.24</v>
      </c>
      <c r="G2482" s="2">
        <v>1.206</v>
      </c>
      <c r="H2482" s="1">
        <v>1202.992</v>
      </c>
      <c r="I2482" s="4">
        <v>0</v>
      </c>
      <c r="J2482" s="11">
        <f t="shared" si="152"/>
        <v>4</v>
      </c>
      <c r="K2482" s="11">
        <f t="shared" si="153"/>
        <v>14</v>
      </c>
      <c r="L2482" s="12">
        <f t="shared" si="155"/>
        <v>1.229648730329113</v>
      </c>
      <c r="M2482" s="13" cm="1">
        <f t="array" ref="M2482">BaseInfo!$C$10*(1-E2482)*INDEX(BaseInfo!$E$21:$AB$21,K2482)*INDEX(BaseInfo!$E$25:$P$25,J2482)/L2482/MIN(H2482,130)/BaseInfo!$C$6*1000000/3600-IF(I2482&lt;0.1,BaseInfo!$C$15/MIN(H2482,130)*3600,0)</f>
        <v>80.996797827517469</v>
      </c>
    </row>
    <row r="2483" spans="1:13" x14ac:dyDescent="0.25">
      <c r="A2483" s="1">
        <v>4</v>
      </c>
      <c r="B2483" s="1">
        <v>14</v>
      </c>
      <c r="C2483" s="1">
        <v>10</v>
      </c>
      <c r="D2483" s="5">
        <f>DATE(BaseInfo!$C$8,A2483,B2483)+TIME(C2483-1,0,0) + TIME(BaseInfo!$C$12,BaseInfo!$C$13,0)</f>
        <v>44665.604166666664</v>
      </c>
      <c r="E2483" s="2">
        <f t="shared" si="154"/>
        <v>0</v>
      </c>
      <c r="F2483" s="2">
        <v>-0.183</v>
      </c>
      <c r="G2483" s="2">
        <v>1.169</v>
      </c>
      <c r="H2483" s="1">
        <v>1356.56</v>
      </c>
      <c r="I2483" s="4">
        <v>0</v>
      </c>
      <c r="J2483" s="11">
        <f t="shared" si="152"/>
        <v>4</v>
      </c>
      <c r="K2483" s="11">
        <f t="shared" si="153"/>
        <v>15</v>
      </c>
      <c r="L2483" s="12">
        <f t="shared" si="155"/>
        <v>1.1832370852876444</v>
      </c>
      <c r="M2483" s="13" cm="1">
        <f t="array" ref="M2483">BaseInfo!$C$10*(1-E2483)*INDEX(BaseInfo!$E$21:$AB$21,K2483)*INDEX(BaseInfo!$E$25:$P$25,J2483)/L2483/MIN(H2483,130)/BaseInfo!$C$6*1000000/3600-IF(I2483&lt;0.1,BaseInfo!$C$15/MIN(H2483,130)*3600,0)</f>
        <v>84.282461566514186</v>
      </c>
    </row>
    <row r="2484" spans="1:13" x14ac:dyDescent="0.25">
      <c r="A2484" s="1">
        <v>4</v>
      </c>
      <c r="B2484" s="1">
        <v>14</v>
      </c>
      <c r="C2484" s="1">
        <v>11</v>
      </c>
      <c r="D2484" s="5">
        <f>DATE(BaseInfo!$C$8,A2484,B2484)+TIME(C2484-1,0,0) + TIME(BaseInfo!$C$12,BaseInfo!$C$13,0)</f>
        <v>44665.645833333328</v>
      </c>
      <c r="E2484" s="2">
        <f t="shared" si="154"/>
        <v>0</v>
      </c>
      <c r="F2484" s="2">
        <v>0.28899999999999998</v>
      </c>
      <c r="G2484" s="2">
        <v>1.292</v>
      </c>
      <c r="H2484" s="1">
        <v>1371.5709999999999</v>
      </c>
      <c r="I2484" s="4">
        <v>0</v>
      </c>
      <c r="J2484" s="11">
        <f t="shared" si="152"/>
        <v>4</v>
      </c>
      <c r="K2484" s="11">
        <f t="shared" si="153"/>
        <v>16</v>
      </c>
      <c r="L2484" s="12">
        <f t="shared" si="155"/>
        <v>1.3239278681257525</v>
      </c>
      <c r="M2484" s="13" cm="1">
        <f t="array" ref="M2484">BaseInfo!$C$10*(1-E2484)*INDEX(BaseInfo!$E$21:$AB$21,K2484)*INDEX(BaseInfo!$E$25:$P$25,J2484)/L2484/MIN(H2484,130)/BaseInfo!$C$6*1000000/3600-IF(I2484&lt;0.1,BaseInfo!$C$15/MIN(H2484,130)*3600,0)</f>
        <v>90.591859231409629</v>
      </c>
    </row>
    <row r="2485" spans="1:13" x14ac:dyDescent="0.25">
      <c r="A2485" s="1">
        <v>4</v>
      </c>
      <c r="B2485" s="1">
        <v>14</v>
      </c>
      <c r="C2485" s="1">
        <v>12</v>
      </c>
      <c r="D2485" s="5">
        <f>DATE(BaseInfo!$C$8,A2485,B2485)+TIME(C2485-1,0,0) + TIME(BaseInfo!$C$12,BaseInfo!$C$13,0)</f>
        <v>44665.6875</v>
      </c>
      <c r="E2485" s="2">
        <f t="shared" si="154"/>
        <v>0</v>
      </c>
      <c r="F2485" s="2">
        <v>0.86399999999999999</v>
      </c>
      <c r="G2485" s="2">
        <v>1.4350000000000001</v>
      </c>
      <c r="H2485" s="1">
        <v>943.76800000000003</v>
      </c>
      <c r="I2485" s="4">
        <v>0</v>
      </c>
      <c r="J2485" s="11">
        <f t="shared" si="152"/>
        <v>4</v>
      </c>
      <c r="K2485" s="11">
        <f t="shared" si="153"/>
        <v>17</v>
      </c>
      <c r="L2485" s="12">
        <f t="shared" si="155"/>
        <v>1.6750286564712855</v>
      </c>
      <c r="M2485" s="13" cm="1">
        <f t="array" ref="M2485">BaseInfo!$C$10*(1-E2485)*INDEX(BaseInfo!$E$21:$AB$21,K2485)*INDEX(BaseInfo!$E$25:$P$25,J2485)/L2485/MIN(H2485,130)/BaseInfo!$C$6*1000000/3600-IF(I2485&lt;0.1,BaseInfo!$C$15/MIN(H2485,130)*3600,0)</f>
        <v>89.470496274331055</v>
      </c>
    </row>
    <row r="2486" spans="1:13" x14ac:dyDescent="0.25">
      <c r="A2486" s="1">
        <v>4</v>
      </c>
      <c r="B2486" s="1">
        <v>14</v>
      </c>
      <c r="C2486" s="1">
        <v>13</v>
      </c>
      <c r="D2486" s="5">
        <f>DATE(BaseInfo!$C$8,A2486,B2486)+TIME(C2486-1,0,0) + TIME(BaseInfo!$C$12,BaseInfo!$C$13,0)</f>
        <v>44665.729166666664</v>
      </c>
      <c r="E2486" s="2">
        <f t="shared" si="154"/>
        <v>0</v>
      </c>
      <c r="F2486" s="2">
        <v>1.4770000000000001</v>
      </c>
      <c r="G2486" s="2">
        <v>1.3109999999999999</v>
      </c>
      <c r="H2486" s="1">
        <v>119.67100000000001</v>
      </c>
      <c r="I2486" s="4">
        <v>0</v>
      </c>
      <c r="J2486" s="11">
        <f t="shared" si="152"/>
        <v>4</v>
      </c>
      <c r="K2486" s="11">
        <f t="shared" si="153"/>
        <v>18</v>
      </c>
      <c r="L2486" s="12">
        <f t="shared" si="155"/>
        <v>1.9749050610092629</v>
      </c>
      <c r="M2486" s="13" cm="1">
        <f t="array" ref="M2486">BaseInfo!$C$10*(1-E2486)*INDEX(BaseInfo!$E$21:$AB$21,K2486)*INDEX(BaseInfo!$E$25:$P$25,J2486)/L2486/MIN(H2486,130)/BaseInfo!$C$6*1000000/3600-IF(I2486&lt;0.1,BaseInfo!$C$15/MIN(H2486,130)*3600,0)</f>
        <v>81.977961959861361</v>
      </c>
    </row>
    <row r="2487" spans="1:13" x14ac:dyDescent="0.25">
      <c r="A2487" s="1">
        <v>4</v>
      </c>
      <c r="B2487" s="1">
        <v>14</v>
      </c>
      <c r="C2487" s="1">
        <v>14</v>
      </c>
      <c r="D2487" s="5">
        <f>DATE(BaseInfo!$C$8,A2487,B2487)+TIME(C2487-1,0,0) + TIME(BaseInfo!$C$12,BaseInfo!$C$13,0)</f>
        <v>44665.770833333328</v>
      </c>
      <c r="E2487" s="2">
        <f t="shared" si="154"/>
        <v>0</v>
      </c>
      <c r="F2487" s="2">
        <v>2.0150000000000001</v>
      </c>
      <c r="G2487" s="2">
        <v>1.7869999999999999</v>
      </c>
      <c r="H2487" s="1">
        <v>40.031999999999996</v>
      </c>
      <c r="I2487" s="4">
        <v>0</v>
      </c>
      <c r="J2487" s="11">
        <f t="shared" si="152"/>
        <v>4</v>
      </c>
      <c r="K2487" s="11">
        <f t="shared" si="153"/>
        <v>19</v>
      </c>
      <c r="L2487" s="12">
        <f t="shared" si="155"/>
        <v>2.6932497099229402</v>
      </c>
      <c r="M2487" s="13" cm="1">
        <f t="array" ref="M2487">BaseInfo!$C$10*(1-E2487)*INDEX(BaseInfo!$E$21:$AB$21,K2487)*INDEX(BaseInfo!$E$25:$P$25,J2487)/L2487/MIN(H2487,130)/BaseInfo!$C$6*1000000/3600-IF(I2487&lt;0.1,BaseInfo!$C$15/MIN(H2487,130)*3600,0)</f>
        <v>177.30154826769996</v>
      </c>
    </row>
    <row r="2488" spans="1:13" x14ac:dyDescent="0.25">
      <c r="A2488" s="1">
        <v>4</v>
      </c>
      <c r="B2488" s="1">
        <v>14</v>
      </c>
      <c r="C2488" s="1">
        <v>15</v>
      </c>
      <c r="D2488" s="5">
        <f>DATE(BaseInfo!$C$8,A2488,B2488)+TIME(C2488-1,0,0) + TIME(BaseInfo!$C$12,BaseInfo!$C$13,0)</f>
        <v>44665.8125</v>
      </c>
      <c r="E2488" s="2">
        <f t="shared" si="154"/>
        <v>0</v>
      </c>
      <c r="F2488" s="2">
        <v>2.4329999999999998</v>
      </c>
      <c r="G2488" s="2">
        <v>1.718</v>
      </c>
      <c r="H2488" s="1">
        <v>38.92</v>
      </c>
      <c r="I2488" s="4">
        <v>0</v>
      </c>
      <c r="J2488" s="11">
        <f t="shared" si="152"/>
        <v>4</v>
      </c>
      <c r="K2488" s="11">
        <f t="shared" si="153"/>
        <v>20</v>
      </c>
      <c r="L2488" s="12">
        <f t="shared" si="155"/>
        <v>2.9784245835676284</v>
      </c>
      <c r="M2488" s="13" cm="1">
        <f t="array" ref="M2488">BaseInfo!$C$10*(1-E2488)*INDEX(BaseInfo!$E$21:$AB$21,K2488)*INDEX(BaseInfo!$E$25:$P$25,J2488)/L2488/MIN(H2488,130)/BaseInfo!$C$6*1000000/3600-IF(I2488&lt;0.1,BaseInfo!$C$15/MIN(H2488,130)*3600,0)</f>
        <v>140.91786272725059</v>
      </c>
    </row>
    <row r="2489" spans="1:13" x14ac:dyDescent="0.25">
      <c r="A2489" s="1">
        <v>4</v>
      </c>
      <c r="B2489" s="1">
        <v>14</v>
      </c>
      <c r="C2489" s="1">
        <v>16</v>
      </c>
      <c r="D2489" s="5">
        <f>DATE(BaseInfo!$C$8,A2489,B2489)+TIME(C2489-1,0,0) + TIME(BaseInfo!$C$12,BaseInfo!$C$13,0)</f>
        <v>44665.854166666664</v>
      </c>
      <c r="E2489" s="2">
        <f t="shared" si="154"/>
        <v>0</v>
      </c>
      <c r="F2489" s="2">
        <v>2.5590000000000002</v>
      </c>
      <c r="G2489" s="2">
        <v>1.823</v>
      </c>
      <c r="H2489" s="1">
        <v>40.655999999999999</v>
      </c>
      <c r="I2489" s="4">
        <v>0</v>
      </c>
      <c r="J2489" s="11">
        <f t="shared" si="152"/>
        <v>4</v>
      </c>
      <c r="K2489" s="11">
        <f t="shared" si="153"/>
        <v>21</v>
      </c>
      <c r="L2489" s="12">
        <f t="shared" si="155"/>
        <v>3.1419436659494711</v>
      </c>
      <c r="M2489" s="13" cm="1">
        <f t="array" ref="M2489">BaseInfo!$C$10*(1-E2489)*INDEX(BaseInfo!$E$21:$AB$21,K2489)*INDEX(BaseInfo!$E$25:$P$25,J2489)/L2489/MIN(H2489,130)/BaseInfo!$C$6*1000000/3600-IF(I2489&lt;0.1,BaseInfo!$C$15/MIN(H2489,130)*3600,0)</f>
        <v>95.971287914149059</v>
      </c>
    </row>
    <row r="2490" spans="1:13" x14ac:dyDescent="0.25">
      <c r="A2490" s="1">
        <v>4</v>
      </c>
      <c r="B2490" s="1">
        <v>14</v>
      </c>
      <c r="C2490" s="1">
        <v>17</v>
      </c>
      <c r="D2490" s="5">
        <f>DATE(BaseInfo!$C$8,A2490,B2490)+TIME(C2490-1,0,0) + TIME(BaseInfo!$C$12,BaseInfo!$C$13,0)</f>
        <v>44665.895833333328</v>
      </c>
      <c r="E2490" s="2">
        <f t="shared" si="154"/>
        <v>0</v>
      </c>
      <c r="F2490" s="2">
        <v>2.4820000000000002</v>
      </c>
      <c r="G2490" s="2">
        <v>2.085</v>
      </c>
      <c r="H2490" s="1">
        <v>38.896999999999998</v>
      </c>
      <c r="I2490" s="4">
        <v>0</v>
      </c>
      <c r="J2490" s="11">
        <f t="shared" si="152"/>
        <v>4</v>
      </c>
      <c r="K2490" s="11">
        <f t="shared" si="153"/>
        <v>22</v>
      </c>
      <c r="L2490" s="12">
        <f t="shared" si="155"/>
        <v>3.2415349759026202</v>
      </c>
      <c r="M2490" s="13" cm="1">
        <f t="array" ref="M2490">BaseInfo!$C$10*(1-E2490)*INDEX(BaseInfo!$E$21:$AB$21,K2490)*INDEX(BaseInfo!$E$25:$P$25,J2490)/L2490/MIN(H2490,130)/BaseInfo!$C$6*1000000/3600-IF(I2490&lt;0.1,BaseInfo!$C$15/MIN(H2490,130)*3600,0)</f>
        <v>65.084960083678197</v>
      </c>
    </row>
    <row r="2491" spans="1:13" x14ac:dyDescent="0.25">
      <c r="A2491" s="1">
        <v>4</v>
      </c>
      <c r="B2491" s="1">
        <v>14</v>
      </c>
      <c r="C2491" s="1">
        <v>18</v>
      </c>
      <c r="D2491" s="5">
        <f>DATE(BaseInfo!$C$8,A2491,B2491)+TIME(C2491-1,0,0) + TIME(BaseInfo!$C$12,BaseInfo!$C$13,0)</f>
        <v>44665.9375</v>
      </c>
      <c r="E2491" s="2">
        <f t="shared" si="154"/>
        <v>0</v>
      </c>
      <c r="F2491" s="2">
        <v>2.4359999999999999</v>
      </c>
      <c r="G2491" s="2">
        <v>2.2810000000000001</v>
      </c>
      <c r="H2491" s="1">
        <v>39.159999999999997</v>
      </c>
      <c r="I2491" s="4">
        <v>0</v>
      </c>
      <c r="J2491" s="11">
        <f t="shared" si="152"/>
        <v>4</v>
      </c>
      <c r="K2491" s="11">
        <f t="shared" si="153"/>
        <v>23</v>
      </c>
      <c r="L2491" s="12">
        <f t="shared" si="155"/>
        <v>3.3372229473021426</v>
      </c>
      <c r="M2491" s="13" cm="1">
        <f t="array" ref="M2491">BaseInfo!$C$10*(1-E2491)*INDEX(BaseInfo!$E$21:$AB$21,K2491)*INDEX(BaseInfo!$E$25:$P$25,J2491)/L2491/MIN(H2491,130)/BaseInfo!$C$6*1000000/3600-IF(I2491&lt;0.1,BaseInfo!$C$15/MIN(H2491,130)*3600,0)</f>
        <v>21.545659858836537</v>
      </c>
    </row>
    <row r="2492" spans="1:13" x14ac:dyDescent="0.25">
      <c r="A2492" s="1">
        <v>4</v>
      </c>
      <c r="B2492" s="1">
        <v>14</v>
      </c>
      <c r="C2492" s="1">
        <v>19</v>
      </c>
      <c r="D2492" s="5">
        <f>DATE(BaseInfo!$C$8,A2492,B2492)+TIME(C2492-1,0,0) + TIME(BaseInfo!$C$12,BaseInfo!$C$13,0)</f>
        <v>44665.979166666664</v>
      </c>
      <c r="E2492" s="2">
        <f t="shared" si="154"/>
        <v>0</v>
      </c>
      <c r="F2492" s="2">
        <v>2.4430000000000001</v>
      </c>
      <c r="G2492" s="2">
        <v>2.157</v>
      </c>
      <c r="H2492" s="1">
        <v>38.545999999999999</v>
      </c>
      <c r="I2492" s="4">
        <v>0</v>
      </c>
      <c r="J2492" s="11">
        <f t="shared" si="152"/>
        <v>4</v>
      </c>
      <c r="K2492" s="11">
        <f t="shared" si="153"/>
        <v>24</v>
      </c>
      <c r="L2492" s="12">
        <f t="shared" si="155"/>
        <v>3.2589719237821</v>
      </c>
      <c r="M2492" s="13" cm="1">
        <f t="array" ref="M2492">BaseInfo!$C$10*(1-E2492)*INDEX(BaseInfo!$E$21:$AB$21,K2492)*INDEX(BaseInfo!$E$25:$P$25,J2492)/L2492/MIN(H2492,130)/BaseInfo!$C$6*1000000/3600-IF(I2492&lt;0.1,BaseInfo!$C$15/MIN(H2492,130)*3600,0)</f>
        <v>1.3199008815686835</v>
      </c>
    </row>
    <row r="2493" spans="1:13" x14ac:dyDescent="0.25">
      <c r="A2493" s="1">
        <v>4</v>
      </c>
      <c r="B2493" s="1">
        <v>14</v>
      </c>
      <c r="C2493" s="1">
        <v>20</v>
      </c>
      <c r="D2493" s="5">
        <f>DATE(BaseInfo!$C$8,A2493,B2493)+TIME(C2493-1,0,0) + TIME(BaseInfo!$C$12,BaseInfo!$C$13,0)</f>
        <v>44666.020833333328</v>
      </c>
      <c r="E2493" s="2">
        <f t="shared" si="154"/>
        <v>0</v>
      </c>
      <c r="F2493" s="2">
        <v>1.9139999999999999</v>
      </c>
      <c r="G2493" s="2">
        <v>2.343</v>
      </c>
      <c r="H2493" s="1">
        <v>37.465000000000003</v>
      </c>
      <c r="I2493" s="4">
        <v>0</v>
      </c>
      <c r="J2493" s="11">
        <f t="shared" si="152"/>
        <v>4</v>
      </c>
      <c r="K2493" s="11">
        <f t="shared" si="153"/>
        <v>1</v>
      </c>
      <c r="L2493" s="12">
        <f t="shared" si="155"/>
        <v>3.0253999735572155</v>
      </c>
      <c r="M2493" s="13" cm="1">
        <f t="array" ref="M2493">BaseInfo!$C$10*(1-E2493)*INDEX(BaseInfo!$E$21:$AB$21,K2493)*INDEX(BaseInfo!$E$25:$P$25,J2493)/L2493/MIN(H2493,130)/BaseInfo!$C$6*1000000/3600-IF(I2493&lt;0.1,BaseInfo!$C$15/MIN(H2493,130)*3600,0)</f>
        <v>2.204673688185288</v>
      </c>
    </row>
    <row r="2494" spans="1:13" x14ac:dyDescent="0.25">
      <c r="A2494" s="1">
        <v>4</v>
      </c>
      <c r="B2494" s="1">
        <v>14</v>
      </c>
      <c r="C2494" s="1">
        <v>21</v>
      </c>
      <c r="D2494" s="5">
        <f>DATE(BaseInfo!$C$8,A2494,B2494)+TIME(C2494-1,0,0) + TIME(BaseInfo!$C$12,BaseInfo!$C$13,0)</f>
        <v>44666.0625</v>
      </c>
      <c r="E2494" s="2">
        <f t="shared" si="154"/>
        <v>0</v>
      </c>
      <c r="F2494" s="2">
        <v>1.556</v>
      </c>
      <c r="G2494" s="2">
        <v>2.359</v>
      </c>
      <c r="H2494" s="1">
        <v>37.424999999999997</v>
      </c>
      <c r="I2494" s="4">
        <v>0</v>
      </c>
      <c r="J2494" s="11">
        <f t="shared" si="152"/>
        <v>4</v>
      </c>
      <c r="K2494" s="11">
        <f t="shared" si="153"/>
        <v>2</v>
      </c>
      <c r="L2494" s="12">
        <f t="shared" si="155"/>
        <v>2.8259541751415576</v>
      </c>
      <c r="M2494" s="13" cm="1">
        <f t="array" ref="M2494">BaseInfo!$C$10*(1-E2494)*INDEX(BaseInfo!$E$21:$AB$21,K2494)*INDEX(BaseInfo!$E$25:$P$25,J2494)/L2494/MIN(H2494,130)/BaseInfo!$C$6*1000000/3600-IF(I2494&lt;0.1,BaseInfo!$C$15/MIN(H2494,130)*3600,0)</f>
        <v>3.0416860391179217</v>
      </c>
    </row>
    <row r="2495" spans="1:13" x14ac:dyDescent="0.25">
      <c r="A2495" s="1">
        <v>4</v>
      </c>
      <c r="B2495" s="1">
        <v>14</v>
      </c>
      <c r="C2495" s="1">
        <v>22</v>
      </c>
      <c r="D2495" s="5">
        <f>DATE(BaseInfo!$C$8,A2495,B2495)+TIME(C2495-1,0,0) + TIME(BaseInfo!$C$12,BaseInfo!$C$13,0)</f>
        <v>44666.104166666664</v>
      </c>
      <c r="E2495" s="2">
        <f t="shared" si="154"/>
        <v>0</v>
      </c>
      <c r="F2495" s="2">
        <v>1.452</v>
      </c>
      <c r="G2495" s="2">
        <v>2.3740000000000001</v>
      </c>
      <c r="H2495" s="1">
        <v>37.380000000000003</v>
      </c>
      <c r="I2495" s="4">
        <v>0</v>
      </c>
      <c r="J2495" s="11">
        <f t="shared" si="152"/>
        <v>4</v>
      </c>
      <c r="K2495" s="11">
        <f t="shared" si="153"/>
        <v>3</v>
      </c>
      <c r="L2495" s="12">
        <f t="shared" si="155"/>
        <v>2.7828366822363111</v>
      </c>
      <c r="M2495" s="13" cm="1">
        <f t="array" ref="M2495">BaseInfo!$C$10*(1-E2495)*INDEX(BaseInfo!$E$21:$AB$21,K2495)*INDEX(BaseInfo!$E$25:$P$25,J2495)/L2495/MIN(H2495,130)/BaseInfo!$C$6*1000000/3600-IF(I2495&lt;0.1,BaseInfo!$C$15/MIN(H2495,130)*3600,0)</f>
        <v>3.2417533104094094</v>
      </c>
    </row>
    <row r="2496" spans="1:13" x14ac:dyDescent="0.25">
      <c r="A2496" s="1">
        <v>4</v>
      </c>
      <c r="B2496" s="1">
        <v>14</v>
      </c>
      <c r="C2496" s="1">
        <v>23</v>
      </c>
      <c r="D2496" s="5">
        <f>DATE(BaseInfo!$C$8,A2496,B2496)+TIME(C2496-1,0,0) + TIME(BaseInfo!$C$12,BaseInfo!$C$13,0)</f>
        <v>44666.145833333328</v>
      </c>
      <c r="E2496" s="2">
        <f t="shared" si="154"/>
        <v>0</v>
      </c>
      <c r="F2496" s="2">
        <v>0.84499999999999997</v>
      </c>
      <c r="G2496" s="2">
        <v>2.3319999999999999</v>
      </c>
      <c r="H2496" s="1">
        <v>37.331000000000003</v>
      </c>
      <c r="I2496" s="4">
        <v>0</v>
      </c>
      <c r="J2496" s="11">
        <f t="shared" si="152"/>
        <v>4</v>
      </c>
      <c r="K2496" s="11">
        <f t="shared" si="153"/>
        <v>4</v>
      </c>
      <c r="L2496" s="12">
        <f t="shared" si="155"/>
        <v>2.4803727542448128</v>
      </c>
      <c r="M2496" s="13" cm="1">
        <f t="array" ref="M2496">BaseInfo!$C$10*(1-E2496)*INDEX(BaseInfo!$E$21:$AB$21,K2496)*INDEX(BaseInfo!$E$25:$P$25,J2496)/L2496/MIN(H2496,130)/BaseInfo!$C$6*1000000/3600-IF(I2496&lt;0.1,BaseInfo!$C$15/MIN(H2496,130)*3600,0)</f>
        <v>4.8177879360719551</v>
      </c>
    </row>
    <row r="2497" spans="1:13" x14ac:dyDescent="0.25">
      <c r="A2497" s="1">
        <v>4</v>
      </c>
      <c r="B2497" s="1">
        <v>14</v>
      </c>
      <c r="C2497" s="1">
        <v>24</v>
      </c>
      <c r="D2497" s="5">
        <f>DATE(BaseInfo!$C$8,A2497,B2497)+TIME(C2497-1,0,0) + TIME(BaseInfo!$C$12,BaseInfo!$C$13,0)</f>
        <v>44666.1875</v>
      </c>
      <c r="E2497" s="2">
        <f t="shared" si="154"/>
        <v>0</v>
      </c>
      <c r="F2497" s="2">
        <v>-0.95599999999999996</v>
      </c>
      <c r="G2497" s="2">
        <v>1.91</v>
      </c>
      <c r="H2497" s="1">
        <v>37.265000000000001</v>
      </c>
      <c r="I2497" s="4">
        <v>0</v>
      </c>
      <c r="J2497" s="11">
        <f t="shared" si="152"/>
        <v>4</v>
      </c>
      <c r="K2497" s="11">
        <f t="shared" si="153"/>
        <v>5</v>
      </c>
      <c r="L2497" s="12">
        <f t="shared" si="155"/>
        <v>2.1358923193831658</v>
      </c>
      <c r="M2497" s="13" cm="1">
        <f t="array" ref="M2497">BaseInfo!$C$10*(1-E2497)*INDEX(BaseInfo!$E$21:$AB$21,K2497)*INDEX(BaseInfo!$E$25:$P$25,J2497)/L2497/MIN(H2497,130)/BaseInfo!$C$6*1000000/3600-IF(I2497&lt;0.1,BaseInfo!$C$15/MIN(H2497,130)*3600,0)</f>
        <v>40.809439019348062</v>
      </c>
    </row>
    <row r="2498" spans="1:13" x14ac:dyDescent="0.25">
      <c r="A2498" s="1">
        <v>4</v>
      </c>
      <c r="B2498" s="1">
        <v>15</v>
      </c>
      <c r="C2498" s="1">
        <v>1</v>
      </c>
      <c r="D2498" s="5">
        <f>DATE(BaseInfo!$C$8,A2498,B2498)+TIME(C2498-1,0,0) + TIME(BaseInfo!$C$12,BaseInfo!$C$13,0)</f>
        <v>44666.229166666664</v>
      </c>
      <c r="E2498" s="2">
        <f t="shared" si="154"/>
        <v>0</v>
      </c>
      <c r="F2498" s="2">
        <v>-2.0619999999999998</v>
      </c>
      <c r="G2498" s="2">
        <v>1.276</v>
      </c>
      <c r="H2498" s="1">
        <v>37.145000000000003</v>
      </c>
      <c r="I2498" s="4">
        <v>0</v>
      </c>
      <c r="J2498" s="11">
        <f t="shared" ref="J2498:J2561" si="156">MONTH(D2498)</f>
        <v>4</v>
      </c>
      <c r="K2498" s="11">
        <f t="shared" ref="K2498:K2561" si="157">HOUR(D2498)+1</f>
        <v>6</v>
      </c>
      <c r="L2498" s="12">
        <f t="shared" si="155"/>
        <v>2.4248752545234153</v>
      </c>
      <c r="M2498" s="13" cm="1">
        <f t="array" ref="M2498">BaseInfo!$C$10*(1-E2498)*INDEX(BaseInfo!$E$21:$AB$21,K2498)*INDEX(BaseInfo!$E$25:$P$25,J2498)/L2498/MIN(H2498,130)/BaseInfo!$C$6*1000000/3600-IF(I2498&lt;0.1,BaseInfo!$C$15/MIN(H2498,130)*3600,0)</f>
        <v>64.639697851835493</v>
      </c>
    </row>
    <row r="2499" spans="1:13" x14ac:dyDescent="0.25">
      <c r="A2499" s="1">
        <v>4</v>
      </c>
      <c r="B2499" s="1">
        <v>15</v>
      </c>
      <c r="C2499" s="1">
        <v>2</v>
      </c>
      <c r="D2499" s="5">
        <f>DATE(BaseInfo!$C$8,A2499,B2499)+TIME(C2499-1,0,0) + TIME(BaseInfo!$C$12,BaseInfo!$C$13,0)</f>
        <v>44666.270833333328</v>
      </c>
      <c r="E2499" s="2">
        <f t="shared" ref="E2499:E2562" si="158">IF(AND(I2499&gt;0.1,I2499&lt;1),(I2499-0.1)/0.9*0.7,IF(AND(I2499&gt;=1,I2499&lt;4),(I2499-4)/3*0.25+0.7,IF(I2499&gt;=4,0.99,0)))</f>
        <v>0</v>
      </c>
      <c r="F2499" s="2">
        <v>-2.153</v>
      </c>
      <c r="G2499" s="2">
        <v>1.07</v>
      </c>
      <c r="H2499" s="1">
        <v>63.421999999999997</v>
      </c>
      <c r="I2499" s="4">
        <v>0</v>
      </c>
      <c r="J2499" s="11">
        <f t="shared" si="156"/>
        <v>4</v>
      </c>
      <c r="K2499" s="11">
        <f t="shared" si="157"/>
        <v>7</v>
      </c>
      <c r="L2499" s="12">
        <f t="shared" ref="L2499:L2562" si="159">SQRT(F2499*F2499+G2499*G2499)</f>
        <v>2.404227318703454</v>
      </c>
      <c r="M2499" s="13" cm="1">
        <f t="array" ref="M2499">BaseInfo!$C$10*(1-E2499)*INDEX(BaseInfo!$E$21:$AB$21,K2499)*INDEX(BaseInfo!$E$25:$P$25,J2499)/L2499/MIN(H2499,130)/BaseInfo!$C$6*1000000/3600-IF(I2499&lt;0.1,BaseInfo!$C$15/MIN(H2499,130)*3600,0)</f>
        <v>55.795393655217318</v>
      </c>
    </row>
    <row r="2500" spans="1:13" x14ac:dyDescent="0.25">
      <c r="A2500" s="1">
        <v>4</v>
      </c>
      <c r="B2500" s="1">
        <v>15</v>
      </c>
      <c r="C2500" s="1">
        <v>3</v>
      </c>
      <c r="D2500" s="5">
        <f>DATE(BaseInfo!$C$8,A2500,B2500)+TIME(C2500-1,0,0) + TIME(BaseInfo!$C$12,BaseInfo!$C$13,0)</f>
        <v>44666.3125</v>
      </c>
      <c r="E2500" s="2">
        <f t="shared" si="158"/>
        <v>0</v>
      </c>
      <c r="F2500" s="2">
        <v>-1.776</v>
      </c>
      <c r="G2500" s="2">
        <v>1.407</v>
      </c>
      <c r="H2500" s="1">
        <v>151.52600000000001</v>
      </c>
      <c r="I2500" s="4">
        <v>0</v>
      </c>
      <c r="J2500" s="11">
        <f t="shared" si="156"/>
        <v>4</v>
      </c>
      <c r="K2500" s="11">
        <f t="shared" si="157"/>
        <v>8</v>
      </c>
      <c r="L2500" s="12">
        <f t="shared" si="159"/>
        <v>2.2657945626203624</v>
      </c>
      <c r="M2500" s="13" cm="1">
        <f t="array" ref="M2500">BaseInfo!$C$10*(1-E2500)*INDEX(BaseInfo!$E$21:$AB$21,K2500)*INDEX(BaseInfo!$E$25:$P$25,J2500)/L2500/MIN(H2500,130)/BaseInfo!$C$6*1000000/3600-IF(I2500&lt;0.1,BaseInfo!$C$15/MIN(H2500,130)*3600,0)</f>
        <v>42.690667673451614</v>
      </c>
    </row>
    <row r="2501" spans="1:13" x14ac:dyDescent="0.25">
      <c r="A2501" s="1">
        <v>4</v>
      </c>
      <c r="B2501" s="1">
        <v>15</v>
      </c>
      <c r="C2501" s="1">
        <v>4</v>
      </c>
      <c r="D2501" s="5">
        <f>DATE(BaseInfo!$C$8,A2501,B2501)+TIME(C2501-1,0,0) + TIME(BaseInfo!$C$12,BaseInfo!$C$13,0)</f>
        <v>44666.354166666664</v>
      </c>
      <c r="E2501" s="2">
        <f t="shared" si="158"/>
        <v>0</v>
      </c>
      <c r="F2501" s="2">
        <v>-1.228</v>
      </c>
      <c r="G2501" s="2">
        <v>2.484</v>
      </c>
      <c r="H2501" s="1">
        <v>266.55200000000002</v>
      </c>
      <c r="I2501" s="4">
        <v>0</v>
      </c>
      <c r="J2501" s="11">
        <f t="shared" si="156"/>
        <v>4</v>
      </c>
      <c r="K2501" s="11">
        <f t="shared" si="157"/>
        <v>9</v>
      </c>
      <c r="L2501" s="12">
        <f t="shared" si="159"/>
        <v>2.7709637312675173</v>
      </c>
      <c r="M2501" s="13" cm="1">
        <f t="array" ref="M2501">BaseInfo!$C$10*(1-E2501)*INDEX(BaseInfo!$E$21:$AB$21,K2501)*INDEX(BaseInfo!$E$25:$P$25,J2501)/L2501/MIN(H2501,130)/BaseInfo!$C$6*1000000/3600-IF(I2501&lt;0.1,BaseInfo!$C$15/MIN(H2501,130)*3600,0)</f>
        <v>45.554616421675412</v>
      </c>
    </row>
    <row r="2502" spans="1:13" x14ac:dyDescent="0.25">
      <c r="A2502" s="1">
        <v>4</v>
      </c>
      <c r="B2502" s="1">
        <v>15</v>
      </c>
      <c r="C2502" s="1">
        <v>5</v>
      </c>
      <c r="D2502" s="5">
        <f>DATE(BaseInfo!$C$8,A2502,B2502)+TIME(C2502-1,0,0) + TIME(BaseInfo!$C$12,BaseInfo!$C$13,0)</f>
        <v>44666.395833333328</v>
      </c>
      <c r="E2502" s="2">
        <f t="shared" si="158"/>
        <v>0</v>
      </c>
      <c r="F2502" s="2">
        <v>-1.0620000000000001</v>
      </c>
      <c r="G2502" s="2">
        <v>2.8010000000000002</v>
      </c>
      <c r="H2502" s="1">
        <v>425.78399999999999</v>
      </c>
      <c r="I2502" s="4">
        <v>0</v>
      </c>
      <c r="J2502" s="11">
        <f t="shared" si="156"/>
        <v>4</v>
      </c>
      <c r="K2502" s="11">
        <f t="shared" si="157"/>
        <v>10</v>
      </c>
      <c r="L2502" s="12">
        <f t="shared" si="159"/>
        <v>2.9955708971746939</v>
      </c>
      <c r="M2502" s="13" cm="1">
        <f t="array" ref="M2502">BaseInfo!$C$10*(1-E2502)*INDEX(BaseInfo!$E$21:$AB$21,K2502)*INDEX(BaseInfo!$E$25:$P$25,J2502)/L2502/MIN(H2502,130)/BaseInfo!$C$6*1000000/3600-IF(I2502&lt;0.1,BaseInfo!$C$15/MIN(H2502,130)*3600,0)</f>
        <v>48.808311998586142</v>
      </c>
    </row>
    <row r="2503" spans="1:13" x14ac:dyDescent="0.25">
      <c r="A2503" s="1">
        <v>4</v>
      </c>
      <c r="B2503" s="1">
        <v>15</v>
      </c>
      <c r="C2503" s="1">
        <v>6</v>
      </c>
      <c r="D2503" s="5">
        <f>DATE(BaseInfo!$C$8,A2503,B2503)+TIME(C2503-1,0,0) + TIME(BaseInfo!$C$12,BaseInfo!$C$13,0)</f>
        <v>44666.4375</v>
      </c>
      <c r="E2503" s="2">
        <f t="shared" si="158"/>
        <v>0</v>
      </c>
      <c r="F2503" s="2">
        <v>-1.2210000000000001</v>
      </c>
      <c r="G2503" s="2">
        <v>2.4300000000000002</v>
      </c>
      <c r="H2503" s="1">
        <v>632.14099999999996</v>
      </c>
      <c r="I2503" s="4">
        <v>0</v>
      </c>
      <c r="J2503" s="11">
        <f t="shared" si="156"/>
        <v>4</v>
      </c>
      <c r="K2503" s="11">
        <f t="shared" si="157"/>
        <v>11</v>
      </c>
      <c r="L2503" s="12">
        <f t="shared" si="159"/>
        <v>2.7195111693096612</v>
      </c>
      <c r="M2503" s="13" cm="1">
        <f t="array" ref="M2503">BaseInfo!$C$10*(1-E2503)*INDEX(BaseInfo!$E$21:$AB$21,K2503)*INDEX(BaseInfo!$E$25:$P$25,J2503)/L2503/MIN(H2503,130)/BaseInfo!$C$6*1000000/3600-IF(I2503&lt;0.1,BaseInfo!$C$15/MIN(H2503,130)*3600,0)</f>
        <v>42.681345145050408</v>
      </c>
    </row>
    <row r="2504" spans="1:13" x14ac:dyDescent="0.25">
      <c r="A2504" s="1">
        <v>4</v>
      </c>
      <c r="B2504" s="1">
        <v>15</v>
      </c>
      <c r="C2504" s="1">
        <v>7</v>
      </c>
      <c r="D2504" s="5">
        <f>DATE(BaseInfo!$C$8,A2504,B2504)+TIME(C2504-1,0,0) + TIME(BaseInfo!$C$12,BaseInfo!$C$13,0)</f>
        <v>44666.479166666664</v>
      </c>
      <c r="E2504" s="2">
        <f t="shared" si="158"/>
        <v>0</v>
      </c>
      <c r="F2504" s="2">
        <v>-1.379</v>
      </c>
      <c r="G2504" s="2">
        <v>1.871</v>
      </c>
      <c r="H2504" s="1">
        <v>858.37599999999998</v>
      </c>
      <c r="I2504" s="4">
        <v>0</v>
      </c>
      <c r="J2504" s="11">
        <f t="shared" si="156"/>
        <v>4</v>
      </c>
      <c r="K2504" s="11">
        <f t="shared" si="157"/>
        <v>12</v>
      </c>
      <c r="L2504" s="12">
        <f t="shared" si="159"/>
        <v>2.3242809640833011</v>
      </c>
      <c r="M2504" s="13" cm="1">
        <f t="array" ref="M2504">BaseInfo!$C$10*(1-E2504)*INDEX(BaseInfo!$E$21:$AB$21,K2504)*INDEX(BaseInfo!$E$25:$P$25,J2504)/L2504/MIN(H2504,130)/BaseInfo!$C$6*1000000/3600-IF(I2504&lt;0.1,BaseInfo!$C$15/MIN(H2504,130)*3600,0)</f>
        <v>41.546750086951157</v>
      </c>
    </row>
    <row r="2505" spans="1:13" x14ac:dyDescent="0.25">
      <c r="A2505" s="1">
        <v>4</v>
      </c>
      <c r="B2505" s="1">
        <v>15</v>
      </c>
      <c r="C2505" s="1">
        <v>8</v>
      </c>
      <c r="D2505" s="5">
        <f>DATE(BaseInfo!$C$8,A2505,B2505)+TIME(C2505-1,0,0) + TIME(BaseInfo!$C$12,BaseInfo!$C$13,0)</f>
        <v>44666.520833333328</v>
      </c>
      <c r="E2505" s="2">
        <f t="shared" si="158"/>
        <v>0</v>
      </c>
      <c r="F2505" s="2">
        <v>-1.6240000000000001</v>
      </c>
      <c r="G2505" s="2">
        <v>0.94299999999999995</v>
      </c>
      <c r="H2505" s="1">
        <v>1135.3399999999999</v>
      </c>
      <c r="I2505" s="4">
        <v>0</v>
      </c>
      <c r="J2505" s="11">
        <f t="shared" si="156"/>
        <v>4</v>
      </c>
      <c r="K2505" s="11">
        <f t="shared" si="157"/>
        <v>13</v>
      </c>
      <c r="L2505" s="12">
        <f t="shared" si="159"/>
        <v>1.8779310423974571</v>
      </c>
      <c r="M2505" s="13" cm="1">
        <f t="array" ref="M2505">BaseInfo!$C$10*(1-E2505)*INDEX(BaseInfo!$E$21:$AB$21,K2505)*INDEX(BaseInfo!$E$25:$P$25,J2505)/L2505/MIN(H2505,130)/BaseInfo!$C$6*1000000/3600-IF(I2505&lt;0.1,BaseInfo!$C$15/MIN(H2505,130)*3600,0)</f>
        <v>52.079849619368233</v>
      </c>
    </row>
    <row r="2506" spans="1:13" x14ac:dyDescent="0.25">
      <c r="A2506" s="1">
        <v>4</v>
      </c>
      <c r="B2506" s="1">
        <v>15</v>
      </c>
      <c r="C2506" s="1">
        <v>9</v>
      </c>
      <c r="D2506" s="5">
        <f>DATE(BaseInfo!$C$8,A2506,B2506)+TIME(C2506-1,0,0) + TIME(BaseInfo!$C$12,BaseInfo!$C$13,0)</f>
        <v>44666.5625</v>
      </c>
      <c r="E2506" s="2">
        <f t="shared" si="158"/>
        <v>0</v>
      </c>
      <c r="F2506" s="2">
        <v>-1.353</v>
      </c>
      <c r="G2506" s="2">
        <v>-4.7E-2</v>
      </c>
      <c r="H2506" s="1">
        <v>1511.5889999999999</v>
      </c>
      <c r="I2506" s="4">
        <v>0</v>
      </c>
      <c r="J2506" s="11">
        <f t="shared" si="156"/>
        <v>4</v>
      </c>
      <c r="K2506" s="11">
        <f t="shared" si="157"/>
        <v>14</v>
      </c>
      <c r="L2506" s="12">
        <f t="shared" si="159"/>
        <v>1.3538160879528651</v>
      </c>
      <c r="M2506" s="13" cm="1">
        <f t="array" ref="M2506">BaseInfo!$C$10*(1-E2506)*INDEX(BaseInfo!$E$21:$AB$21,K2506)*INDEX(BaseInfo!$E$25:$P$25,J2506)/L2506/MIN(H2506,130)/BaseInfo!$C$6*1000000/3600-IF(I2506&lt;0.1,BaseInfo!$C$15/MIN(H2506,130)*3600,0)</f>
        <v>73.314065643989139</v>
      </c>
    </row>
    <row r="2507" spans="1:13" x14ac:dyDescent="0.25">
      <c r="A2507" s="1">
        <v>4</v>
      </c>
      <c r="B2507" s="1">
        <v>15</v>
      </c>
      <c r="C2507" s="1">
        <v>10</v>
      </c>
      <c r="D2507" s="5">
        <f>DATE(BaseInfo!$C$8,A2507,B2507)+TIME(C2507-1,0,0) + TIME(BaseInfo!$C$12,BaseInfo!$C$13,0)</f>
        <v>44666.604166666664</v>
      </c>
      <c r="E2507" s="2">
        <f t="shared" si="158"/>
        <v>0</v>
      </c>
      <c r="F2507" s="2">
        <v>-1.0449999999999999</v>
      </c>
      <c r="G2507" s="2">
        <v>-0.123</v>
      </c>
      <c r="H2507" s="1">
        <v>1705.9870000000001</v>
      </c>
      <c r="I2507" s="4">
        <v>0</v>
      </c>
      <c r="J2507" s="11">
        <f t="shared" si="156"/>
        <v>4</v>
      </c>
      <c r="K2507" s="11">
        <f t="shared" si="157"/>
        <v>15</v>
      </c>
      <c r="L2507" s="12">
        <f t="shared" si="159"/>
        <v>1.0522138565899994</v>
      </c>
      <c r="M2507" s="13" cm="1">
        <f t="array" ref="M2507">BaseInfo!$C$10*(1-E2507)*INDEX(BaseInfo!$E$21:$AB$21,K2507)*INDEX(BaseInfo!$E$25:$P$25,J2507)/L2507/MIN(H2507,130)/BaseInfo!$C$6*1000000/3600-IF(I2507&lt;0.1,BaseInfo!$C$15/MIN(H2507,130)*3600,0)</f>
        <v>95.122267298009731</v>
      </c>
    </row>
    <row r="2508" spans="1:13" x14ac:dyDescent="0.25">
      <c r="A2508" s="1">
        <v>4</v>
      </c>
      <c r="B2508" s="1">
        <v>15</v>
      </c>
      <c r="C2508" s="1">
        <v>11</v>
      </c>
      <c r="D2508" s="5">
        <f>DATE(BaseInfo!$C$8,A2508,B2508)+TIME(C2508-1,0,0) + TIME(BaseInfo!$C$12,BaseInfo!$C$13,0)</f>
        <v>44666.645833333328</v>
      </c>
      <c r="E2508" s="2">
        <f t="shared" si="158"/>
        <v>0</v>
      </c>
      <c r="F2508" s="2">
        <v>-1.155</v>
      </c>
      <c r="G2508" s="2">
        <v>0.28699999999999998</v>
      </c>
      <c r="H2508" s="1">
        <v>1782.413</v>
      </c>
      <c r="I2508" s="4">
        <v>0</v>
      </c>
      <c r="J2508" s="11">
        <f t="shared" si="156"/>
        <v>4</v>
      </c>
      <c r="K2508" s="11">
        <f t="shared" si="157"/>
        <v>16</v>
      </c>
      <c r="L2508" s="12">
        <f t="shared" si="159"/>
        <v>1.1901235230008689</v>
      </c>
      <c r="M2508" s="13" cm="1">
        <f t="array" ref="M2508">BaseInfo!$C$10*(1-E2508)*INDEX(BaseInfo!$E$21:$AB$21,K2508)*INDEX(BaseInfo!$E$25:$P$25,J2508)/L2508/MIN(H2508,130)/BaseInfo!$C$6*1000000/3600-IF(I2508&lt;0.1,BaseInfo!$C$15/MIN(H2508,130)*3600,0)</f>
        <v>101.08834910515181</v>
      </c>
    </row>
    <row r="2509" spans="1:13" x14ac:dyDescent="0.25">
      <c r="A2509" s="1">
        <v>4</v>
      </c>
      <c r="B2509" s="1">
        <v>15</v>
      </c>
      <c r="C2509" s="1">
        <v>12</v>
      </c>
      <c r="D2509" s="5">
        <f>DATE(BaseInfo!$C$8,A2509,B2509)+TIME(C2509-1,0,0) + TIME(BaseInfo!$C$12,BaseInfo!$C$13,0)</f>
        <v>44666.6875</v>
      </c>
      <c r="E2509" s="2">
        <f t="shared" si="158"/>
        <v>0</v>
      </c>
      <c r="F2509" s="2">
        <v>-1.0569999999999999</v>
      </c>
      <c r="G2509" s="2">
        <v>0.57099999999999995</v>
      </c>
      <c r="H2509" s="1">
        <v>1173.586</v>
      </c>
      <c r="I2509" s="4">
        <v>0</v>
      </c>
      <c r="J2509" s="11">
        <f t="shared" si="156"/>
        <v>4</v>
      </c>
      <c r="K2509" s="11">
        <f t="shared" si="157"/>
        <v>17</v>
      </c>
      <c r="L2509" s="12">
        <f t="shared" si="159"/>
        <v>1.2013700512331744</v>
      </c>
      <c r="M2509" s="13" cm="1">
        <f t="array" ref="M2509">BaseInfo!$C$10*(1-E2509)*INDEX(BaseInfo!$E$21:$AB$21,K2509)*INDEX(BaseInfo!$E$25:$P$25,J2509)/L2509/MIN(H2509,130)/BaseInfo!$C$6*1000000/3600-IF(I2509&lt;0.1,BaseInfo!$C$15/MIN(H2509,130)*3600,0)</f>
        <v>125.83742619251134</v>
      </c>
    </row>
    <row r="2510" spans="1:13" x14ac:dyDescent="0.25">
      <c r="A2510" s="1">
        <v>4</v>
      </c>
      <c r="B2510" s="1">
        <v>15</v>
      </c>
      <c r="C2510" s="1">
        <v>13</v>
      </c>
      <c r="D2510" s="5">
        <f>DATE(BaseInfo!$C$8,A2510,B2510)+TIME(C2510-1,0,0) + TIME(BaseInfo!$C$12,BaseInfo!$C$13,0)</f>
        <v>44666.729166666664</v>
      </c>
      <c r="E2510" s="2">
        <f t="shared" si="158"/>
        <v>0</v>
      </c>
      <c r="F2510" s="2">
        <v>-0.93500000000000005</v>
      </c>
      <c r="G2510" s="2">
        <v>0.34100000000000003</v>
      </c>
      <c r="H2510" s="1">
        <v>118.49</v>
      </c>
      <c r="I2510" s="4">
        <v>0</v>
      </c>
      <c r="J2510" s="11">
        <f t="shared" si="156"/>
        <v>4</v>
      </c>
      <c r="K2510" s="11">
        <f t="shared" si="157"/>
        <v>18</v>
      </c>
      <c r="L2510" s="12">
        <f t="shared" si="159"/>
        <v>0.99524167919154194</v>
      </c>
      <c r="M2510" s="13" cm="1">
        <f t="array" ref="M2510">BaseInfo!$C$10*(1-E2510)*INDEX(BaseInfo!$E$21:$AB$21,K2510)*INDEX(BaseInfo!$E$25:$P$25,J2510)/L2510/MIN(H2510,130)/BaseInfo!$C$6*1000000/3600-IF(I2510&lt;0.1,BaseInfo!$C$15/MIN(H2510,130)*3600,0)</f>
        <v>167.28478854365636</v>
      </c>
    </row>
    <row r="2511" spans="1:13" x14ac:dyDescent="0.25">
      <c r="A2511" s="1">
        <v>4</v>
      </c>
      <c r="B2511" s="1">
        <v>15</v>
      </c>
      <c r="C2511" s="1">
        <v>14</v>
      </c>
      <c r="D2511" s="5">
        <f>DATE(BaseInfo!$C$8,A2511,B2511)+TIME(C2511-1,0,0) + TIME(BaseInfo!$C$12,BaseInfo!$C$13,0)</f>
        <v>44666.770833333328</v>
      </c>
      <c r="E2511" s="2">
        <f t="shared" si="158"/>
        <v>0</v>
      </c>
      <c r="F2511" s="2">
        <v>-1.056</v>
      </c>
      <c r="G2511" s="2">
        <v>0.188</v>
      </c>
      <c r="H2511" s="1">
        <v>41.814999999999998</v>
      </c>
      <c r="I2511" s="4">
        <v>0</v>
      </c>
      <c r="J2511" s="11">
        <f t="shared" si="156"/>
        <v>4</v>
      </c>
      <c r="K2511" s="11">
        <f t="shared" si="157"/>
        <v>19</v>
      </c>
      <c r="L2511" s="12">
        <f t="shared" si="159"/>
        <v>1.072604307282047</v>
      </c>
      <c r="M2511" s="13" cm="1">
        <f t="array" ref="M2511">BaseInfo!$C$10*(1-E2511)*INDEX(BaseInfo!$E$21:$AB$21,K2511)*INDEX(BaseInfo!$E$25:$P$25,J2511)/L2511/MIN(H2511,130)/BaseInfo!$C$6*1000000/3600-IF(I2511&lt;0.1,BaseInfo!$C$15/MIN(H2511,130)*3600,0)</f>
        <v>439.21939287619722</v>
      </c>
    </row>
    <row r="2512" spans="1:13" x14ac:dyDescent="0.25">
      <c r="A2512" s="1">
        <v>4</v>
      </c>
      <c r="B2512" s="1">
        <v>15</v>
      </c>
      <c r="C2512" s="1">
        <v>15</v>
      </c>
      <c r="D2512" s="5">
        <f>DATE(BaseInfo!$C$8,A2512,B2512)+TIME(C2512-1,0,0) + TIME(BaseInfo!$C$12,BaseInfo!$C$13,0)</f>
        <v>44666.8125</v>
      </c>
      <c r="E2512" s="2">
        <f t="shared" si="158"/>
        <v>0</v>
      </c>
      <c r="F2512" s="2">
        <v>-1.3069999999999999</v>
      </c>
      <c r="G2512" s="2">
        <v>0.47099999999999997</v>
      </c>
      <c r="H2512" s="1">
        <v>38.219000000000001</v>
      </c>
      <c r="I2512" s="4">
        <v>0</v>
      </c>
      <c r="J2512" s="11">
        <f t="shared" si="156"/>
        <v>4</v>
      </c>
      <c r="K2512" s="11">
        <f t="shared" si="157"/>
        <v>20</v>
      </c>
      <c r="L2512" s="12">
        <f t="shared" si="159"/>
        <v>1.3892767902761494</v>
      </c>
      <c r="M2512" s="13" cm="1">
        <f t="array" ref="M2512">BaseInfo!$C$10*(1-E2512)*INDEX(BaseInfo!$E$21:$AB$21,K2512)*INDEX(BaseInfo!$E$25:$P$25,J2512)/L2512/MIN(H2512,130)/BaseInfo!$C$6*1000000/3600-IF(I2512&lt;0.1,BaseInfo!$C$15/MIN(H2512,130)*3600,0)</f>
        <v>318.4248702415577</v>
      </c>
    </row>
    <row r="2513" spans="1:13" x14ac:dyDescent="0.25">
      <c r="A2513" s="1">
        <v>4</v>
      </c>
      <c r="B2513" s="1">
        <v>15</v>
      </c>
      <c r="C2513" s="1">
        <v>16</v>
      </c>
      <c r="D2513" s="5">
        <f>DATE(BaseInfo!$C$8,A2513,B2513)+TIME(C2513-1,0,0) + TIME(BaseInfo!$C$12,BaseInfo!$C$13,0)</f>
        <v>44666.854166666664</v>
      </c>
      <c r="E2513" s="2">
        <f t="shared" si="158"/>
        <v>0</v>
      </c>
      <c r="F2513" s="2">
        <v>0.307</v>
      </c>
      <c r="G2513" s="2">
        <v>2.0350000000000001</v>
      </c>
      <c r="H2513" s="1">
        <v>38.094999999999999</v>
      </c>
      <c r="I2513" s="4">
        <v>0</v>
      </c>
      <c r="J2513" s="11">
        <f t="shared" si="156"/>
        <v>4</v>
      </c>
      <c r="K2513" s="11">
        <f t="shared" si="157"/>
        <v>21</v>
      </c>
      <c r="L2513" s="12">
        <f t="shared" si="159"/>
        <v>2.0580267248021831</v>
      </c>
      <c r="M2513" s="13" cm="1">
        <f t="array" ref="M2513">BaseInfo!$C$10*(1-E2513)*INDEX(BaseInfo!$E$21:$AB$21,K2513)*INDEX(BaseInfo!$E$25:$P$25,J2513)/L2513/MIN(H2513,130)/BaseInfo!$C$6*1000000/3600-IF(I2513&lt;0.1,BaseInfo!$C$15/MIN(H2513,130)*3600,0)</f>
        <v>161.34423428983897</v>
      </c>
    </row>
    <row r="2514" spans="1:13" x14ac:dyDescent="0.25">
      <c r="A2514" s="1">
        <v>4</v>
      </c>
      <c r="B2514" s="1">
        <v>15</v>
      </c>
      <c r="C2514" s="1">
        <v>17</v>
      </c>
      <c r="D2514" s="5">
        <f>DATE(BaseInfo!$C$8,A2514,B2514)+TIME(C2514-1,0,0) + TIME(BaseInfo!$C$12,BaseInfo!$C$13,0)</f>
        <v>44666.895833333328</v>
      </c>
      <c r="E2514" s="2">
        <f t="shared" si="158"/>
        <v>0</v>
      </c>
      <c r="F2514" s="2">
        <v>0.90600000000000003</v>
      </c>
      <c r="G2514" s="2">
        <v>2.7589999999999999</v>
      </c>
      <c r="H2514" s="1">
        <v>38.557000000000002</v>
      </c>
      <c r="I2514" s="4">
        <v>0</v>
      </c>
      <c r="J2514" s="11">
        <f t="shared" si="156"/>
        <v>4</v>
      </c>
      <c r="K2514" s="11">
        <f t="shared" si="157"/>
        <v>22</v>
      </c>
      <c r="L2514" s="12">
        <f t="shared" si="159"/>
        <v>2.9039485188274257</v>
      </c>
      <c r="M2514" s="13" cm="1">
        <f t="array" ref="M2514">BaseInfo!$C$10*(1-E2514)*INDEX(BaseInfo!$E$21:$AB$21,K2514)*INDEX(BaseInfo!$E$25:$P$25,J2514)/L2514/MIN(H2514,130)/BaseInfo!$C$6*1000000/3600-IF(I2514&lt;0.1,BaseInfo!$C$15/MIN(H2514,130)*3600,0)</f>
        <v>74.377201299372572</v>
      </c>
    </row>
    <row r="2515" spans="1:13" x14ac:dyDescent="0.25">
      <c r="A2515" s="1">
        <v>4</v>
      </c>
      <c r="B2515" s="1">
        <v>15</v>
      </c>
      <c r="C2515" s="1">
        <v>18</v>
      </c>
      <c r="D2515" s="5">
        <f>DATE(BaseInfo!$C$8,A2515,B2515)+TIME(C2515-1,0,0) + TIME(BaseInfo!$C$12,BaseInfo!$C$13,0)</f>
        <v>44666.9375</v>
      </c>
      <c r="E2515" s="2">
        <f t="shared" si="158"/>
        <v>0</v>
      </c>
      <c r="F2515" s="2">
        <v>1.446</v>
      </c>
      <c r="G2515" s="2">
        <v>2.7709999999999999</v>
      </c>
      <c r="H2515" s="1">
        <v>39.424999999999997</v>
      </c>
      <c r="I2515" s="4">
        <v>0</v>
      </c>
      <c r="J2515" s="11">
        <f t="shared" si="156"/>
        <v>4</v>
      </c>
      <c r="K2515" s="11">
        <f t="shared" si="157"/>
        <v>23</v>
      </c>
      <c r="L2515" s="12">
        <f t="shared" si="159"/>
        <v>3.1255970629625307</v>
      </c>
      <c r="M2515" s="13" cm="1">
        <f t="array" ref="M2515">BaseInfo!$C$10*(1-E2515)*INDEX(BaseInfo!$E$21:$AB$21,K2515)*INDEX(BaseInfo!$E$25:$P$25,J2515)/L2515/MIN(H2515,130)/BaseInfo!$C$6*1000000/3600-IF(I2515&lt;0.1,BaseInfo!$C$15/MIN(H2515,130)*3600,0)</f>
        <v>23.468085528210423</v>
      </c>
    </row>
    <row r="2516" spans="1:13" x14ac:dyDescent="0.25">
      <c r="A2516" s="1">
        <v>4</v>
      </c>
      <c r="B2516" s="1">
        <v>15</v>
      </c>
      <c r="C2516" s="1">
        <v>19</v>
      </c>
      <c r="D2516" s="5">
        <f>DATE(BaseInfo!$C$8,A2516,B2516)+TIME(C2516-1,0,0) + TIME(BaseInfo!$C$12,BaseInfo!$C$13,0)</f>
        <v>44666.979166666664</v>
      </c>
      <c r="E2516" s="2">
        <f t="shared" si="158"/>
        <v>0</v>
      </c>
      <c r="F2516" s="2">
        <v>1.8080000000000001</v>
      </c>
      <c r="G2516" s="2">
        <v>2.6680000000000001</v>
      </c>
      <c r="H2516" s="1">
        <v>40.131</v>
      </c>
      <c r="I2516" s="4">
        <v>0</v>
      </c>
      <c r="J2516" s="11">
        <f t="shared" si="156"/>
        <v>4</v>
      </c>
      <c r="K2516" s="11">
        <f t="shared" si="157"/>
        <v>24</v>
      </c>
      <c r="L2516" s="12">
        <f t="shared" si="159"/>
        <v>3.2229005569517657</v>
      </c>
      <c r="M2516" s="13" cm="1">
        <f t="array" ref="M2516">BaseInfo!$C$10*(1-E2516)*INDEX(BaseInfo!$E$21:$AB$21,K2516)*INDEX(BaseInfo!$E$25:$P$25,J2516)/L2516/MIN(H2516,130)/BaseInfo!$C$6*1000000/3600-IF(I2516&lt;0.1,BaseInfo!$C$15/MIN(H2516,130)*3600,0)</f>
        <v>1.3823607252270378</v>
      </c>
    </row>
    <row r="2517" spans="1:13" x14ac:dyDescent="0.25">
      <c r="A2517" s="1">
        <v>4</v>
      </c>
      <c r="B2517" s="1">
        <v>15</v>
      </c>
      <c r="C2517" s="1">
        <v>20</v>
      </c>
      <c r="D2517" s="5">
        <f>DATE(BaseInfo!$C$8,A2517,B2517)+TIME(C2517-1,0,0) + TIME(BaseInfo!$C$12,BaseInfo!$C$13,0)</f>
        <v>44667.020833333328</v>
      </c>
      <c r="E2517" s="2">
        <f t="shared" si="158"/>
        <v>0</v>
      </c>
      <c r="F2517" s="2">
        <v>1.282</v>
      </c>
      <c r="G2517" s="2">
        <v>2.8420000000000001</v>
      </c>
      <c r="H2517" s="1">
        <v>38.700000000000003</v>
      </c>
      <c r="I2517" s="4">
        <v>0</v>
      </c>
      <c r="J2517" s="11">
        <f t="shared" si="156"/>
        <v>4</v>
      </c>
      <c r="K2517" s="11">
        <f t="shared" si="157"/>
        <v>1</v>
      </c>
      <c r="L2517" s="12">
        <f t="shared" si="159"/>
        <v>3.1177697156781798</v>
      </c>
      <c r="M2517" s="13" cm="1">
        <f t="array" ref="M2517">BaseInfo!$C$10*(1-E2517)*INDEX(BaseInfo!$E$21:$AB$21,K2517)*INDEX(BaseInfo!$E$25:$P$25,J2517)/L2517/MIN(H2517,130)/BaseInfo!$C$6*1000000/3600-IF(I2517&lt;0.1,BaseInfo!$C$15/MIN(H2517,130)*3600,0)</f>
        <v>1.79548593351835</v>
      </c>
    </row>
    <row r="2518" spans="1:13" x14ac:dyDescent="0.25">
      <c r="A2518" s="1">
        <v>4</v>
      </c>
      <c r="B2518" s="1">
        <v>15</v>
      </c>
      <c r="C2518" s="1">
        <v>21</v>
      </c>
      <c r="D2518" s="5">
        <f>DATE(BaseInfo!$C$8,A2518,B2518)+TIME(C2518-1,0,0) + TIME(BaseInfo!$C$12,BaseInfo!$C$13,0)</f>
        <v>44667.0625</v>
      </c>
      <c r="E2518" s="2">
        <f t="shared" si="158"/>
        <v>0</v>
      </c>
      <c r="F2518" s="2">
        <v>0.83199999999999996</v>
      </c>
      <c r="G2518" s="2">
        <v>2.7360000000000002</v>
      </c>
      <c r="H2518" s="1">
        <v>37.500999999999998</v>
      </c>
      <c r="I2518" s="4">
        <v>0</v>
      </c>
      <c r="J2518" s="11">
        <f t="shared" si="156"/>
        <v>4</v>
      </c>
      <c r="K2518" s="11">
        <f t="shared" si="157"/>
        <v>2</v>
      </c>
      <c r="L2518" s="12">
        <f t="shared" si="159"/>
        <v>2.8597062786237331</v>
      </c>
      <c r="M2518" s="13" cm="1">
        <f t="array" ref="M2518">BaseInfo!$C$10*(1-E2518)*INDEX(BaseInfo!$E$21:$AB$21,K2518)*INDEX(BaseInfo!$E$25:$P$25,J2518)/L2518/MIN(H2518,130)/BaseInfo!$C$6*1000000/3600-IF(I2518&lt;0.1,BaseInfo!$C$15/MIN(H2518,130)*3600,0)</f>
        <v>2.8863921397675423</v>
      </c>
    </row>
    <row r="2519" spans="1:13" x14ac:dyDescent="0.25">
      <c r="A2519" s="1">
        <v>4</v>
      </c>
      <c r="B2519" s="1">
        <v>15</v>
      </c>
      <c r="C2519" s="1">
        <v>22</v>
      </c>
      <c r="D2519" s="5">
        <f>DATE(BaseInfo!$C$8,A2519,B2519)+TIME(C2519-1,0,0) + TIME(BaseInfo!$C$12,BaseInfo!$C$13,0)</f>
        <v>44667.104166666664</v>
      </c>
      <c r="E2519" s="2">
        <f t="shared" si="158"/>
        <v>0</v>
      </c>
      <c r="F2519" s="2">
        <v>0.82</v>
      </c>
      <c r="G2519" s="2">
        <v>2.5750000000000002</v>
      </c>
      <c r="H2519" s="1">
        <v>37.409999999999997</v>
      </c>
      <c r="I2519" s="4">
        <v>0</v>
      </c>
      <c r="J2519" s="11">
        <f t="shared" si="156"/>
        <v>4</v>
      </c>
      <c r="K2519" s="11">
        <f t="shared" si="157"/>
        <v>3</v>
      </c>
      <c r="L2519" s="12">
        <f t="shared" si="159"/>
        <v>2.7024109606053628</v>
      </c>
      <c r="M2519" s="13" cm="1">
        <f t="array" ref="M2519">BaseInfo!$C$10*(1-E2519)*INDEX(BaseInfo!$E$21:$AB$21,K2519)*INDEX(BaseInfo!$E$25:$P$25,J2519)/L2519/MIN(H2519,130)/BaseInfo!$C$6*1000000/3600-IF(I2519&lt;0.1,BaseInfo!$C$15/MIN(H2519,130)*3600,0)</f>
        <v>3.6219435849419632</v>
      </c>
    </row>
    <row r="2520" spans="1:13" x14ac:dyDescent="0.25">
      <c r="A2520" s="1">
        <v>4</v>
      </c>
      <c r="B2520" s="1">
        <v>15</v>
      </c>
      <c r="C2520" s="1">
        <v>23</v>
      </c>
      <c r="D2520" s="5">
        <f>DATE(BaseInfo!$C$8,A2520,B2520)+TIME(C2520-1,0,0) + TIME(BaseInfo!$C$12,BaseInfo!$C$13,0)</f>
        <v>44667.145833333328</v>
      </c>
      <c r="E2520" s="2">
        <f t="shared" si="158"/>
        <v>0</v>
      </c>
      <c r="F2520" s="2">
        <v>-0.39700000000000002</v>
      </c>
      <c r="G2520" s="2">
        <v>2.641</v>
      </c>
      <c r="H2520" s="1">
        <v>37.307000000000002</v>
      </c>
      <c r="I2520" s="4">
        <v>0</v>
      </c>
      <c r="J2520" s="11">
        <f t="shared" si="156"/>
        <v>4</v>
      </c>
      <c r="K2520" s="11">
        <f t="shared" si="157"/>
        <v>4</v>
      </c>
      <c r="L2520" s="12">
        <f t="shared" si="159"/>
        <v>2.6706722000275511</v>
      </c>
      <c r="M2520" s="13" cm="1">
        <f t="array" ref="M2520">BaseInfo!$C$10*(1-E2520)*INDEX(BaseInfo!$E$21:$AB$21,K2520)*INDEX(BaseInfo!$E$25:$P$25,J2520)/L2520/MIN(H2520,130)/BaseInfo!$C$6*1000000/3600-IF(I2520&lt;0.1,BaseInfo!$C$15/MIN(H2520,130)*3600,0)</f>
        <v>3.7897843861935492</v>
      </c>
    </row>
    <row r="2521" spans="1:13" x14ac:dyDescent="0.25">
      <c r="A2521" s="1">
        <v>4</v>
      </c>
      <c r="B2521" s="1">
        <v>15</v>
      </c>
      <c r="C2521" s="1">
        <v>24</v>
      </c>
      <c r="D2521" s="5">
        <f>DATE(BaseInfo!$C$8,A2521,B2521)+TIME(C2521-1,0,0) + TIME(BaseInfo!$C$12,BaseInfo!$C$13,0)</f>
        <v>44667.1875</v>
      </c>
      <c r="E2521" s="2">
        <f t="shared" si="158"/>
        <v>0</v>
      </c>
      <c r="F2521" s="2">
        <v>-0.77600000000000002</v>
      </c>
      <c r="G2521" s="2">
        <v>2.5059999999999998</v>
      </c>
      <c r="H2521" s="1">
        <v>37.198999999999998</v>
      </c>
      <c r="I2521" s="4">
        <v>0</v>
      </c>
      <c r="J2521" s="11">
        <f t="shared" si="156"/>
        <v>4</v>
      </c>
      <c r="K2521" s="11">
        <f t="shared" si="157"/>
        <v>5</v>
      </c>
      <c r="L2521" s="12">
        <f t="shared" si="159"/>
        <v>2.6233970343811857</v>
      </c>
      <c r="M2521" s="13" cm="1">
        <f t="array" ref="M2521">BaseInfo!$C$10*(1-E2521)*INDEX(BaseInfo!$E$21:$AB$21,K2521)*INDEX(BaseInfo!$E$25:$P$25,J2521)/L2521/MIN(H2521,130)/BaseInfo!$C$6*1000000/3600-IF(I2521&lt;0.1,BaseInfo!$C$15/MIN(H2521,130)*3600,0)</f>
        <v>31.486390682542876</v>
      </c>
    </row>
    <row r="2522" spans="1:13" x14ac:dyDescent="0.25">
      <c r="A2522" s="1">
        <v>4</v>
      </c>
      <c r="B2522" s="1">
        <v>16</v>
      </c>
      <c r="C2522" s="1">
        <v>1</v>
      </c>
      <c r="D2522" s="5">
        <f>DATE(BaseInfo!$C$8,A2522,B2522)+TIME(C2522-1,0,0) + TIME(BaseInfo!$C$12,BaseInfo!$C$13,0)</f>
        <v>44667.229166666664</v>
      </c>
      <c r="E2522" s="2">
        <f t="shared" si="158"/>
        <v>0</v>
      </c>
      <c r="F2522" s="2">
        <v>-0.60399999999999998</v>
      </c>
      <c r="G2522" s="2">
        <v>2.206</v>
      </c>
      <c r="H2522" s="1">
        <v>37.140999999999998</v>
      </c>
      <c r="I2522" s="4">
        <v>0</v>
      </c>
      <c r="J2522" s="11">
        <f t="shared" si="156"/>
        <v>4</v>
      </c>
      <c r="K2522" s="11">
        <f t="shared" si="157"/>
        <v>6</v>
      </c>
      <c r="L2522" s="12">
        <f t="shared" si="159"/>
        <v>2.2871930395137179</v>
      </c>
      <c r="M2522" s="13" cm="1">
        <f t="array" ref="M2522">BaseInfo!$C$10*(1-E2522)*INDEX(BaseInfo!$E$21:$AB$21,K2522)*INDEX(BaseInfo!$E$25:$P$25,J2522)/L2522/MIN(H2522,130)/BaseInfo!$C$6*1000000/3600-IF(I2522&lt;0.1,BaseInfo!$C$15/MIN(H2522,130)*3600,0)</f>
        <v>69.12167318140385</v>
      </c>
    </row>
    <row r="2523" spans="1:13" x14ac:dyDescent="0.25">
      <c r="A2523" s="1">
        <v>4</v>
      </c>
      <c r="B2523" s="1">
        <v>16</v>
      </c>
      <c r="C2523" s="1">
        <v>2</v>
      </c>
      <c r="D2523" s="5">
        <f>DATE(BaseInfo!$C$8,A2523,B2523)+TIME(C2523-1,0,0) + TIME(BaseInfo!$C$12,BaseInfo!$C$13,0)</f>
        <v>44667.270833333328</v>
      </c>
      <c r="E2523" s="2">
        <f t="shared" si="158"/>
        <v>0</v>
      </c>
      <c r="F2523" s="2">
        <v>-0.875</v>
      </c>
      <c r="G2523" s="2">
        <v>1.9930000000000001</v>
      </c>
      <c r="H2523" s="1">
        <v>47.816000000000003</v>
      </c>
      <c r="I2523" s="4">
        <v>0</v>
      </c>
      <c r="J2523" s="11">
        <f t="shared" si="156"/>
        <v>4</v>
      </c>
      <c r="K2523" s="11">
        <f t="shared" si="157"/>
        <v>7</v>
      </c>
      <c r="L2523" s="12">
        <f t="shared" si="159"/>
        <v>2.1766198565665986</v>
      </c>
      <c r="M2523" s="13" cm="1">
        <f t="array" ref="M2523">BaseInfo!$C$10*(1-E2523)*INDEX(BaseInfo!$E$21:$AB$21,K2523)*INDEX(BaseInfo!$E$25:$P$25,J2523)/L2523/MIN(H2523,130)/BaseInfo!$C$6*1000000/3600-IF(I2523&lt;0.1,BaseInfo!$C$15/MIN(H2523,130)*3600,0)</f>
        <v>82.531680923416488</v>
      </c>
    </row>
    <row r="2524" spans="1:13" x14ac:dyDescent="0.25">
      <c r="A2524" s="1">
        <v>4</v>
      </c>
      <c r="B2524" s="1">
        <v>16</v>
      </c>
      <c r="C2524" s="1">
        <v>3</v>
      </c>
      <c r="D2524" s="5">
        <f>DATE(BaseInfo!$C$8,A2524,B2524)+TIME(C2524-1,0,0) + TIME(BaseInfo!$C$12,BaseInfo!$C$13,0)</f>
        <v>44667.3125</v>
      </c>
      <c r="E2524" s="2">
        <f t="shared" si="158"/>
        <v>0</v>
      </c>
      <c r="F2524" s="2">
        <v>-0.9</v>
      </c>
      <c r="G2524" s="2">
        <v>2.3039999999999998</v>
      </c>
      <c r="H2524" s="1">
        <v>147.642</v>
      </c>
      <c r="I2524" s="4">
        <v>0</v>
      </c>
      <c r="J2524" s="11">
        <f t="shared" si="156"/>
        <v>4</v>
      </c>
      <c r="K2524" s="11">
        <f t="shared" si="157"/>
        <v>8</v>
      </c>
      <c r="L2524" s="12">
        <f t="shared" si="159"/>
        <v>2.4735432076274715</v>
      </c>
      <c r="M2524" s="13" cm="1">
        <f t="array" ref="M2524">BaseInfo!$C$10*(1-E2524)*INDEX(BaseInfo!$E$21:$AB$21,K2524)*INDEX(BaseInfo!$E$25:$P$25,J2524)/L2524/MIN(H2524,130)/BaseInfo!$C$6*1000000/3600-IF(I2524&lt;0.1,BaseInfo!$C$15/MIN(H2524,130)*3600,0)</f>
        <v>38.872568893326978</v>
      </c>
    </row>
    <row r="2525" spans="1:13" x14ac:dyDescent="0.25">
      <c r="A2525" s="1">
        <v>4</v>
      </c>
      <c r="B2525" s="1">
        <v>16</v>
      </c>
      <c r="C2525" s="1">
        <v>4</v>
      </c>
      <c r="D2525" s="5">
        <f>DATE(BaseInfo!$C$8,A2525,B2525)+TIME(C2525-1,0,0) + TIME(BaseInfo!$C$12,BaseInfo!$C$13,0)</f>
        <v>44667.354166666664</v>
      </c>
      <c r="E2525" s="2">
        <f t="shared" si="158"/>
        <v>0</v>
      </c>
      <c r="F2525" s="2">
        <v>-1.234</v>
      </c>
      <c r="G2525" s="2">
        <v>2.734</v>
      </c>
      <c r="H2525" s="1">
        <v>256.60399999999998</v>
      </c>
      <c r="I2525" s="4">
        <v>0</v>
      </c>
      <c r="J2525" s="11">
        <f t="shared" si="156"/>
        <v>4</v>
      </c>
      <c r="K2525" s="11">
        <f t="shared" si="157"/>
        <v>9</v>
      </c>
      <c r="L2525" s="12">
        <f t="shared" si="159"/>
        <v>2.9995853046712972</v>
      </c>
      <c r="M2525" s="13" cm="1">
        <f t="array" ref="M2525">BaseInfo!$C$10*(1-E2525)*INDEX(BaseInfo!$E$21:$AB$21,K2525)*INDEX(BaseInfo!$E$25:$P$25,J2525)/L2525/MIN(H2525,130)/BaseInfo!$C$6*1000000/3600-IF(I2525&lt;0.1,BaseInfo!$C$15/MIN(H2525,130)*3600,0)</f>
        <v>41.871482636313878</v>
      </c>
    </row>
    <row r="2526" spans="1:13" x14ac:dyDescent="0.25">
      <c r="A2526" s="1">
        <v>4</v>
      </c>
      <c r="B2526" s="1">
        <v>16</v>
      </c>
      <c r="C2526" s="1">
        <v>5</v>
      </c>
      <c r="D2526" s="5">
        <f>DATE(BaseInfo!$C$8,A2526,B2526)+TIME(C2526-1,0,0) + TIME(BaseInfo!$C$12,BaseInfo!$C$13,0)</f>
        <v>44667.395833333328</v>
      </c>
      <c r="E2526" s="2">
        <f t="shared" si="158"/>
        <v>0</v>
      </c>
      <c r="F2526" s="2">
        <v>-1.732</v>
      </c>
      <c r="G2526" s="2">
        <v>3.145</v>
      </c>
      <c r="H2526" s="1">
        <v>520.02800000000002</v>
      </c>
      <c r="I2526" s="4">
        <v>0</v>
      </c>
      <c r="J2526" s="11">
        <f t="shared" si="156"/>
        <v>4</v>
      </c>
      <c r="K2526" s="11">
        <f t="shared" si="157"/>
        <v>10</v>
      </c>
      <c r="L2526" s="12">
        <f t="shared" si="159"/>
        <v>3.5903828486666991</v>
      </c>
      <c r="M2526" s="13" cm="1">
        <f t="array" ref="M2526">BaseInfo!$C$10*(1-E2526)*INDEX(BaseInfo!$E$21:$AB$21,K2526)*INDEX(BaseInfo!$E$25:$P$25,J2526)/L2526/MIN(H2526,130)/BaseInfo!$C$6*1000000/3600-IF(I2526&lt;0.1,BaseInfo!$C$15/MIN(H2526,130)*3600,0)</f>
        <v>40.263557814981382</v>
      </c>
    </row>
    <row r="2527" spans="1:13" x14ac:dyDescent="0.25">
      <c r="A2527" s="1">
        <v>4</v>
      </c>
      <c r="B2527" s="1">
        <v>16</v>
      </c>
      <c r="C2527" s="1">
        <v>6</v>
      </c>
      <c r="D2527" s="5">
        <f>DATE(BaseInfo!$C$8,A2527,B2527)+TIME(C2527-1,0,0) + TIME(BaseInfo!$C$12,BaseInfo!$C$13,0)</f>
        <v>44667.4375</v>
      </c>
      <c r="E2527" s="2">
        <f t="shared" si="158"/>
        <v>0</v>
      </c>
      <c r="F2527" s="2">
        <v>-1.7789999999999999</v>
      </c>
      <c r="G2527" s="2">
        <v>2.8450000000000002</v>
      </c>
      <c r="H2527" s="1">
        <v>1078.5809999999999</v>
      </c>
      <c r="I2527" s="4">
        <v>0</v>
      </c>
      <c r="J2527" s="11">
        <f t="shared" si="156"/>
        <v>4</v>
      </c>
      <c r="K2527" s="11">
        <f t="shared" si="157"/>
        <v>11</v>
      </c>
      <c r="L2527" s="12">
        <f t="shared" si="159"/>
        <v>3.3554233712007191</v>
      </c>
      <c r="M2527" s="13" cm="1">
        <f t="array" ref="M2527">BaseInfo!$C$10*(1-E2527)*INDEX(BaseInfo!$E$21:$AB$21,K2527)*INDEX(BaseInfo!$E$25:$P$25,J2527)/L2527/MIN(H2527,130)/BaseInfo!$C$6*1000000/3600-IF(I2527&lt;0.1,BaseInfo!$C$15/MIN(H2527,130)*3600,0)</f>
        <v>34.067655422634068</v>
      </c>
    </row>
    <row r="2528" spans="1:13" x14ac:dyDescent="0.25">
      <c r="A2528" s="1">
        <v>4</v>
      </c>
      <c r="B2528" s="1">
        <v>16</v>
      </c>
      <c r="C2528" s="1">
        <v>7</v>
      </c>
      <c r="D2528" s="5">
        <f>DATE(BaseInfo!$C$8,A2528,B2528)+TIME(C2528-1,0,0) + TIME(BaseInfo!$C$12,BaseInfo!$C$13,0)</f>
        <v>44667.479166666664</v>
      </c>
      <c r="E2528" s="2">
        <f t="shared" si="158"/>
        <v>0</v>
      </c>
      <c r="F2528" s="2">
        <v>-1.5429999999999999</v>
      </c>
      <c r="G2528" s="2">
        <v>2.48</v>
      </c>
      <c r="H2528" s="1">
        <v>1915.575</v>
      </c>
      <c r="I2528" s="4">
        <v>0</v>
      </c>
      <c r="J2528" s="11">
        <f t="shared" si="156"/>
        <v>4</v>
      </c>
      <c r="K2528" s="11">
        <f t="shared" si="157"/>
        <v>12</v>
      </c>
      <c r="L2528" s="12">
        <f t="shared" si="159"/>
        <v>2.9208301902027789</v>
      </c>
      <c r="M2528" s="13" cm="1">
        <f t="array" ref="M2528">BaseInfo!$C$10*(1-E2528)*INDEX(BaseInfo!$E$21:$AB$21,K2528)*INDEX(BaseInfo!$E$25:$P$25,J2528)/L2528/MIN(H2528,130)/BaseInfo!$C$6*1000000/3600-IF(I2528&lt;0.1,BaseInfo!$C$15/MIN(H2528,130)*3600,0)</f>
        <v>32.495671330932971</v>
      </c>
    </row>
    <row r="2529" spans="1:13" x14ac:dyDescent="0.25">
      <c r="A2529" s="1">
        <v>4</v>
      </c>
      <c r="B2529" s="1">
        <v>16</v>
      </c>
      <c r="C2529" s="1">
        <v>8</v>
      </c>
      <c r="D2529" s="5">
        <f>DATE(BaseInfo!$C$8,A2529,B2529)+TIME(C2529-1,0,0) + TIME(BaseInfo!$C$12,BaseInfo!$C$13,0)</f>
        <v>44667.520833333328</v>
      </c>
      <c r="E2529" s="2">
        <f t="shared" si="158"/>
        <v>0</v>
      </c>
      <c r="F2529" s="2">
        <v>-1.1000000000000001</v>
      </c>
      <c r="G2529" s="2">
        <v>2.3119999999999998</v>
      </c>
      <c r="H2529" s="1">
        <v>2277.5100000000002</v>
      </c>
      <c r="I2529" s="4">
        <v>0</v>
      </c>
      <c r="J2529" s="11">
        <f t="shared" si="156"/>
        <v>4</v>
      </c>
      <c r="K2529" s="11">
        <f t="shared" si="157"/>
        <v>13</v>
      </c>
      <c r="L2529" s="12">
        <f t="shared" si="159"/>
        <v>2.5603406023418054</v>
      </c>
      <c r="M2529" s="13" cm="1">
        <f t="array" ref="M2529">BaseInfo!$C$10*(1-E2529)*INDEX(BaseInfo!$E$21:$AB$21,K2529)*INDEX(BaseInfo!$E$25:$P$25,J2529)/L2529/MIN(H2529,130)/BaseInfo!$C$6*1000000/3600-IF(I2529&lt;0.1,BaseInfo!$C$15/MIN(H2529,130)*3600,0)</f>
        <v>37.460881823793969</v>
      </c>
    </row>
    <row r="2530" spans="1:13" x14ac:dyDescent="0.25">
      <c r="A2530" s="1">
        <v>4</v>
      </c>
      <c r="B2530" s="1">
        <v>16</v>
      </c>
      <c r="C2530" s="1">
        <v>9</v>
      </c>
      <c r="D2530" s="5">
        <f>DATE(BaseInfo!$C$8,A2530,B2530)+TIME(C2530-1,0,0) + TIME(BaseInfo!$C$12,BaseInfo!$C$13,0)</f>
        <v>44667.5625</v>
      </c>
      <c r="E2530" s="2">
        <f t="shared" si="158"/>
        <v>0</v>
      </c>
      <c r="F2530" s="2">
        <v>-0.81799999999999995</v>
      </c>
      <c r="G2530" s="2">
        <v>2.2850000000000001</v>
      </c>
      <c r="H2530" s="1">
        <v>2382.904</v>
      </c>
      <c r="I2530" s="4">
        <v>0</v>
      </c>
      <c r="J2530" s="11">
        <f t="shared" si="156"/>
        <v>4</v>
      </c>
      <c r="K2530" s="11">
        <f t="shared" si="157"/>
        <v>14</v>
      </c>
      <c r="L2530" s="12">
        <f t="shared" si="159"/>
        <v>2.4270041203096464</v>
      </c>
      <c r="M2530" s="13" cm="1">
        <f t="array" ref="M2530">BaseInfo!$C$10*(1-E2530)*INDEX(BaseInfo!$E$21:$AB$21,K2530)*INDEX(BaseInfo!$E$25:$P$25,J2530)/L2530/MIN(H2530,130)/BaseInfo!$C$6*1000000/3600-IF(I2530&lt;0.1,BaseInfo!$C$15/MIN(H2530,130)*3600,0)</f>
        <v>39.671072420515003</v>
      </c>
    </row>
    <row r="2531" spans="1:13" x14ac:dyDescent="0.25">
      <c r="A2531" s="1">
        <v>4</v>
      </c>
      <c r="B2531" s="1">
        <v>16</v>
      </c>
      <c r="C2531" s="1">
        <v>10</v>
      </c>
      <c r="D2531" s="5">
        <f>DATE(BaseInfo!$C$8,A2531,B2531)+TIME(C2531-1,0,0) + TIME(BaseInfo!$C$12,BaseInfo!$C$13,0)</f>
        <v>44667.604166666664</v>
      </c>
      <c r="E2531" s="2">
        <f t="shared" si="158"/>
        <v>0</v>
      </c>
      <c r="F2531" s="2">
        <v>-0.86499999999999999</v>
      </c>
      <c r="G2531" s="2">
        <v>2.3319999999999999</v>
      </c>
      <c r="H2531" s="1">
        <v>2485.2939999999999</v>
      </c>
      <c r="I2531" s="4">
        <v>0</v>
      </c>
      <c r="J2531" s="11">
        <f t="shared" si="156"/>
        <v>4</v>
      </c>
      <c r="K2531" s="11">
        <f t="shared" si="157"/>
        <v>15</v>
      </c>
      <c r="L2531" s="12">
        <f t="shared" si="159"/>
        <v>2.4872573248459835</v>
      </c>
      <c r="M2531" s="13" cm="1">
        <f t="array" ref="M2531">BaseInfo!$C$10*(1-E2531)*INDEX(BaseInfo!$E$21:$AB$21,K2531)*INDEX(BaseInfo!$E$25:$P$25,J2531)/L2531/MIN(H2531,130)/BaseInfo!$C$6*1000000/3600-IF(I2531&lt;0.1,BaseInfo!$C$15/MIN(H2531,130)*3600,0)</f>
        <v>38.642966384548558</v>
      </c>
    </row>
    <row r="2532" spans="1:13" x14ac:dyDescent="0.25">
      <c r="A2532" s="1">
        <v>4</v>
      </c>
      <c r="B2532" s="1">
        <v>16</v>
      </c>
      <c r="C2532" s="1">
        <v>11</v>
      </c>
      <c r="D2532" s="5">
        <f>DATE(BaseInfo!$C$8,A2532,B2532)+TIME(C2532-1,0,0) + TIME(BaseInfo!$C$12,BaseInfo!$C$13,0)</f>
        <v>44667.645833333328</v>
      </c>
      <c r="E2532" s="2">
        <f t="shared" si="158"/>
        <v>0</v>
      </c>
      <c r="F2532" s="2">
        <v>-0.89600000000000002</v>
      </c>
      <c r="G2532" s="2">
        <v>2.294</v>
      </c>
      <c r="H2532" s="1">
        <v>2393.64</v>
      </c>
      <c r="I2532" s="4">
        <v>0</v>
      </c>
      <c r="J2532" s="11">
        <f t="shared" si="156"/>
        <v>4</v>
      </c>
      <c r="K2532" s="11">
        <f t="shared" si="157"/>
        <v>16</v>
      </c>
      <c r="L2532" s="12">
        <f t="shared" si="159"/>
        <v>2.4627732335722672</v>
      </c>
      <c r="M2532" s="13" cm="1">
        <f t="array" ref="M2532">BaseInfo!$C$10*(1-E2532)*INDEX(BaseInfo!$E$21:$AB$21,K2532)*INDEX(BaseInfo!$E$25:$P$25,J2532)/L2532/MIN(H2532,130)/BaseInfo!$C$6*1000000/3600-IF(I2532&lt;0.1,BaseInfo!$C$15/MIN(H2532,130)*3600,0)</f>
        <v>47.419453745241128</v>
      </c>
    </row>
    <row r="2533" spans="1:13" x14ac:dyDescent="0.25">
      <c r="A2533" s="1">
        <v>4</v>
      </c>
      <c r="B2533" s="1">
        <v>16</v>
      </c>
      <c r="C2533" s="1">
        <v>12</v>
      </c>
      <c r="D2533" s="5">
        <f>DATE(BaseInfo!$C$8,A2533,B2533)+TIME(C2533-1,0,0) + TIME(BaseInfo!$C$12,BaseInfo!$C$13,0)</f>
        <v>44667.6875</v>
      </c>
      <c r="E2533" s="2">
        <f t="shared" si="158"/>
        <v>0</v>
      </c>
      <c r="F2533" s="2">
        <v>-0.90300000000000002</v>
      </c>
      <c r="G2533" s="2">
        <v>2.4609999999999999</v>
      </c>
      <c r="H2533" s="1">
        <v>1929.374</v>
      </c>
      <c r="I2533" s="4">
        <v>0</v>
      </c>
      <c r="J2533" s="11">
        <f t="shared" si="156"/>
        <v>4</v>
      </c>
      <c r="K2533" s="11">
        <f t="shared" si="157"/>
        <v>17</v>
      </c>
      <c r="L2533" s="12">
        <f t="shared" si="159"/>
        <v>2.6214366290261526</v>
      </c>
      <c r="M2533" s="13" cm="1">
        <f t="array" ref="M2533">BaseInfo!$C$10*(1-E2533)*INDEX(BaseInfo!$E$21:$AB$21,K2533)*INDEX(BaseInfo!$E$25:$P$25,J2533)/L2533/MIN(H2533,130)/BaseInfo!$C$6*1000000/3600-IF(I2533&lt;0.1,BaseInfo!$C$15/MIN(H2533,130)*3600,0)</f>
        <v>56.169514631779656</v>
      </c>
    </row>
    <row r="2534" spans="1:13" x14ac:dyDescent="0.25">
      <c r="A2534" s="1">
        <v>4</v>
      </c>
      <c r="B2534" s="1">
        <v>16</v>
      </c>
      <c r="C2534" s="1">
        <v>13</v>
      </c>
      <c r="D2534" s="5">
        <f>DATE(BaseInfo!$C$8,A2534,B2534)+TIME(C2534-1,0,0) + TIME(BaseInfo!$C$12,BaseInfo!$C$13,0)</f>
        <v>44667.729166666664</v>
      </c>
      <c r="E2534" s="2">
        <f t="shared" si="158"/>
        <v>0</v>
      </c>
      <c r="F2534" s="2">
        <v>-0.64200000000000002</v>
      </c>
      <c r="G2534" s="2">
        <v>2.4420000000000002</v>
      </c>
      <c r="H2534" s="1">
        <v>233.32499999999999</v>
      </c>
      <c r="I2534" s="4">
        <v>0</v>
      </c>
      <c r="J2534" s="11">
        <f t="shared" si="156"/>
        <v>4</v>
      </c>
      <c r="K2534" s="11">
        <f t="shared" si="157"/>
        <v>18</v>
      </c>
      <c r="L2534" s="12">
        <f t="shared" si="159"/>
        <v>2.5249807920061493</v>
      </c>
      <c r="M2534" s="13" cm="1">
        <f t="array" ref="M2534">BaseInfo!$C$10*(1-E2534)*INDEX(BaseInfo!$E$21:$AB$21,K2534)*INDEX(BaseInfo!$E$25:$P$25,J2534)/L2534/MIN(H2534,130)/BaseInfo!$C$6*1000000/3600-IF(I2534&lt;0.1,BaseInfo!$C$15/MIN(H2534,130)*3600,0)</f>
        <v>58.421011371303962</v>
      </c>
    </row>
    <row r="2535" spans="1:13" x14ac:dyDescent="0.25">
      <c r="A2535" s="1">
        <v>4</v>
      </c>
      <c r="B2535" s="1">
        <v>16</v>
      </c>
      <c r="C2535" s="1">
        <v>14</v>
      </c>
      <c r="D2535" s="5">
        <f>DATE(BaseInfo!$C$8,A2535,B2535)+TIME(C2535-1,0,0) + TIME(BaseInfo!$C$12,BaseInfo!$C$13,0)</f>
        <v>44667.770833333328</v>
      </c>
      <c r="E2535" s="2">
        <f t="shared" si="158"/>
        <v>0</v>
      </c>
      <c r="F2535" s="2">
        <v>1.212</v>
      </c>
      <c r="G2535" s="2">
        <v>3.4369999999999998</v>
      </c>
      <c r="H2535" s="1">
        <v>98.915000000000006</v>
      </c>
      <c r="I2535" s="4">
        <v>0</v>
      </c>
      <c r="J2535" s="11">
        <f t="shared" si="156"/>
        <v>4</v>
      </c>
      <c r="K2535" s="11">
        <f t="shared" si="157"/>
        <v>19</v>
      </c>
      <c r="L2535" s="12">
        <f t="shared" si="159"/>
        <v>3.6444358959926841</v>
      </c>
      <c r="M2535" s="13" cm="1">
        <f t="array" ref="M2535">BaseInfo!$C$10*(1-E2535)*INDEX(BaseInfo!$E$21:$AB$21,K2535)*INDEX(BaseInfo!$E$25:$P$25,J2535)/L2535/MIN(H2535,130)/BaseInfo!$C$6*1000000/3600-IF(I2535&lt;0.1,BaseInfo!$C$15/MIN(H2535,130)*3600,0)</f>
        <v>52.07794870403881</v>
      </c>
    </row>
    <row r="2536" spans="1:13" x14ac:dyDescent="0.25">
      <c r="A2536" s="1">
        <v>4</v>
      </c>
      <c r="B2536" s="1">
        <v>16</v>
      </c>
      <c r="C2536" s="1">
        <v>15</v>
      </c>
      <c r="D2536" s="5">
        <f>DATE(BaseInfo!$C$8,A2536,B2536)+TIME(C2536-1,0,0) + TIME(BaseInfo!$C$12,BaseInfo!$C$13,0)</f>
        <v>44667.8125</v>
      </c>
      <c r="E2536" s="2">
        <f t="shared" si="158"/>
        <v>0</v>
      </c>
      <c r="F2536" s="2">
        <v>3.1</v>
      </c>
      <c r="G2536" s="2">
        <v>2.8090000000000002</v>
      </c>
      <c r="H2536" s="1">
        <v>66.206000000000003</v>
      </c>
      <c r="I2536" s="4">
        <v>0</v>
      </c>
      <c r="J2536" s="11">
        <f t="shared" si="156"/>
        <v>4</v>
      </c>
      <c r="K2536" s="11">
        <f t="shared" si="157"/>
        <v>20</v>
      </c>
      <c r="L2536" s="12">
        <f t="shared" si="159"/>
        <v>4.1833576227714504</v>
      </c>
      <c r="M2536" s="13" cm="1">
        <f t="array" ref="M2536">BaseInfo!$C$10*(1-E2536)*INDEX(BaseInfo!$E$21:$AB$21,K2536)*INDEX(BaseInfo!$E$25:$P$25,J2536)/L2536/MIN(H2536,130)/BaseInfo!$C$6*1000000/3600-IF(I2536&lt;0.1,BaseInfo!$C$15/MIN(H2536,130)*3600,0)</f>
        <v>57.413594481920981</v>
      </c>
    </row>
    <row r="2537" spans="1:13" x14ac:dyDescent="0.25">
      <c r="A2537" s="1">
        <v>4</v>
      </c>
      <c r="B2537" s="1">
        <v>16</v>
      </c>
      <c r="C2537" s="1">
        <v>16</v>
      </c>
      <c r="D2537" s="5">
        <f>DATE(BaseInfo!$C$8,A2537,B2537)+TIME(C2537-1,0,0) + TIME(BaseInfo!$C$12,BaseInfo!$C$13,0)</f>
        <v>44667.854166666664</v>
      </c>
      <c r="E2537" s="2">
        <f t="shared" si="158"/>
        <v>0</v>
      </c>
      <c r="F2537" s="2">
        <v>2.778</v>
      </c>
      <c r="G2537" s="2">
        <v>3.0609999999999999</v>
      </c>
      <c r="H2537" s="1">
        <v>47.146999999999998</v>
      </c>
      <c r="I2537" s="4">
        <v>0</v>
      </c>
      <c r="J2537" s="11">
        <f t="shared" si="156"/>
        <v>4</v>
      </c>
      <c r="K2537" s="11">
        <f t="shared" si="157"/>
        <v>21</v>
      </c>
      <c r="L2537" s="12">
        <f t="shared" si="159"/>
        <v>4.1336430663520041</v>
      </c>
      <c r="M2537" s="13" cm="1">
        <f t="array" ref="M2537">BaseInfo!$C$10*(1-E2537)*INDEX(BaseInfo!$E$21:$AB$21,K2537)*INDEX(BaseInfo!$E$25:$P$25,J2537)/L2537/MIN(H2537,130)/BaseInfo!$C$6*1000000/3600-IF(I2537&lt;0.1,BaseInfo!$C$15/MIN(H2537,130)*3600,0)</f>
        <v>61.071990974460583</v>
      </c>
    </row>
    <row r="2538" spans="1:13" x14ac:dyDescent="0.25">
      <c r="A2538" s="1">
        <v>4</v>
      </c>
      <c r="B2538" s="1">
        <v>16</v>
      </c>
      <c r="C2538" s="1">
        <v>17</v>
      </c>
      <c r="D2538" s="5">
        <f>DATE(BaseInfo!$C$8,A2538,B2538)+TIME(C2538-1,0,0) + TIME(BaseInfo!$C$12,BaseInfo!$C$13,0)</f>
        <v>44667.895833333328</v>
      </c>
      <c r="E2538" s="2">
        <f t="shared" si="158"/>
        <v>0</v>
      </c>
      <c r="F2538" s="2">
        <v>2.399</v>
      </c>
      <c r="G2538" s="2">
        <v>2.8519999999999999</v>
      </c>
      <c r="H2538" s="1">
        <v>39.603999999999999</v>
      </c>
      <c r="I2538" s="4">
        <v>0</v>
      </c>
      <c r="J2538" s="11">
        <f t="shared" si="156"/>
        <v>4</v>
      </c>
      <c r="K2538" s="11">
        <f t="shared" si="157"/>
        <v>22</v>
      </c>
      <c r="L2538" s="12">
        <f t="shared" si="159"/>
        <v>3.7268089567349705</v>
      </c>
      <c r="M2538" s="13" cm="1">
        <f t="array" ref="M2538">BaseInfo!$C$10*(1-E2538)*INDEX(BaseInfo!$E$21:$AB$21,K2538)*INDEX(BaseInfo!$E$25:$P$25,J2538)/L2538/MIN(H2538,130)/BaseInfo!$C$6*1000000/3600-IF(I2538&lt;0.1,BaseInfo!$C$15/MIN(H2538,130)*3600,0)</f>
        <v>54.415927537671891</v>
      </c>
    </row>
    <row r="2539" spans="1:13" x14ac:dyDescent="0.25">
      <c r="A2539" s="1">
        <v>4</v>
      </c>
      <c r="B2539" s="1">
        <v>16</v>
      </c>
      <c r="C2539" s="1">
        <v>18</v>
      </c>
      <c r="D2539" s="5">
        <f>DATE(BaseInfo!$C$8,A2539,B2539)+TIME(C2539-1,0,0) + TIME(BaseInfo!$C$12,BaseInfo!$C$13,0)</f>
        <v>44667.9375</v>
      </c>
      <c r="E2539" s="2">
        <f t="shared" si="158"/>
        <v>0</v>
      </c>
      <c r="F2539" s="2">
        <v>2.0049999999999999</v>
      </c>
      <c r="G2539" s="2">
        <v>2.7029999999999998</v>
      </c>
      <c r="H2539" s="1">
        <v>37.750999999999998</v>
      </c>
      <c r="I2539" s="4">
        <v>0</v>
      </c>
      <c r="J2539" s="11">
        <f t="shared" si="156"/>
        <v>4</v>
      </c>
      <c r="K2539" s="11">
        <f t="shared" si="157"/>
        <v>23</v>
      </c>
      <c r="L2539" s="12">
        <f t="shared" si="159"/>
        <v>3.3654470728270263</v>
      </c>
      <c r="M2539" s="13" cm="1">
        <f t="array" ref="M2539">BaseInfo!$C$10*(1-E2539)*INDEX(BaseInfo!$E$21:$AB$21,K2539)*INDEX(BaseInfo!$E$25:$P$25,J2539)/L2539/MIN(H2539,130)/BaseInfo!$C$6*1000000/3600-IF(I2539&lt;0.1,BaseInfo!$C$15/MIN(H2539,130)*3600,0)</f>
        <v>22.082409607519637</v>
      </c>
    </row>
    <row r="2540" spans="1:13" x14ac:dyDescent="0.25">
      <c r="A2540" s="1">
        <v>4</v>
      </c>
      <c r="B2540" s="1">
        <v>16</v>
      </c>
      <c r="C2540" s="1">
        <v>19</v>
      </c>
      <c r="D2540" s="5">
        <f>DATE(BaseInfo!$C$8,A2540,B2540)+TIME(C2540-1,0,0) + TIME(BaseInfo!$C$12,BaseInfo!$C$13,0)</f>
        <v>44667.979166666664</v>
      </c>
      <c r="E2540" s="2">
        <f t="shared" si="158"/>
        <v>0</v>
      </c>
      <c r="F2540" s="2">
        <v>1.835</v>
      </c>
      <c r="G2540" s="2">
        <v>2.802</v>
      </c>
      <c r="H2540" s="1">
        <v>37.665999999999997</v>
      </c>
      <c r="I2540" s="4">
        <v>0</v>
      </c>
      <c r="J2540" s="11">
        <f t="shared" si="156"/>
        <v>4</v>
      </c>
      <c r="K2540" s="11">
        <f t="shared" si="157"/>
        <v>24</v>
      </c>
      <c r="L2540" s="12">
        <f t="shared" si="159"/>
        <v>3.3493923329463811</v>
      </c>
      <c r="M2540" s="13" cm="1">
        <f t="array" ref="M2540">BaseInfo!$C$10*(1-E2540)*INDEX(BaseInfo!$E$21:$AB$21,K2540)*INDEX(BaseInfo!$E$25:$P$25,J2540)/L2540/MIN(H2540,130)/BaseInfo!$C$6*1000000/3600-IF(I2540&lt;0.1,BaseInfo!$C$15/MIN(H2540,130)*3600,0)</f>
        <v>1.0562533952326074</v>
      </c>
    </row>
    <row r="2541" spans="1:13" x14ac:dyDescent="0.25">
      <c r="A2541" s="1">
        <v>4</v>
      </c>
      <c r="B2541" s="1">
        <v>16</v>
      </c>
      <c r="C2541" s="1">
        <v>20</v>
      </c>
      <c r="D2541" s="5">
        <f>DATE(BaseInfo!$C$8,A2541,B2541)+TIME(C2541-1,0,0) + TIME(BaseInfo!$C$12,BaseInfo!$C$13,0)</f>
        <v>44668.020833333328</v>
      </c>
      <c r="E2541" s="2">
        <f t="shared" si="158"/>
        <v>0</v>
      </c>
      <c r="F2541" s="2">
        <v>1.8140000000000001</v>
      </c>
      <c r="G2541" s="2">
        <v>2.8330000000000002</v>
      </c>
      <c r="H2541" s="1">
        <v>37.610999999999997</v>
      </c>
      <c r="I2541" s="4">
        <v>0</v>
      </c>
      <c r="J2541" s="11">
        <f t="shared" si="156"/>
        <v>4</v>
      </c>
      <c r="K2541" s="11">
        <f t="shared" si="157"/>
        <v>1</v>
      </c>
      <c r="L2541" s="12">
        <f t="shared" si="159"/>
        <v>3.36399836504122</v>
      </c>
      <c r="M2541" s="13" cm="1">
        <f t="array" ref="M2541">BaseInfo!$C$10*(1-E2541)*INDEX(BaseInfo!$E$21:$AB$21,K2541)*INDEX(BaseInfo!$E$25:$P$25,J2541)/L2541/MIN(H2541,130)/BaseInfo!$C$6*1000000/3600-IF(I2541&lt;0.1,BaseInfo!$C$15/MIN(H2541,130)*3600,0)</f>
        <v>1.0116462722335573</v>
      </c>
    </row>
    <row r="2542" spans="1:13" x14ac:dyDescent="0.25">
      <c r="A2542" s="1">
        <v>4</v>
      </c>
      <c r="B2542" s="1">
        <v>16</v>
      </c>
      <c r="C2542" s="1">
        <v>21</v>
      </c>
      <c r="D2542" s="5">
        <f>DATE(BaseInfo!$C$8,A2542,B2542)+TIME(C2542-1,0,0) + TIME(BaseInfo!$C$12,BaseInfo!$C$13,0)</f>
        <v>44668.0625</v>
      </c>
      <c r="E2542" s="2">
        <f t="shared" si="158"/>
        <v>0</v>
      </c>
      <c r="F2542" s="2">
        <v>0.67700000000000005</v>
      </c>
      <c r="G2542" s="2">
        <v>3.367</v>
      </c>
      <c r="H2542" s="1">
        <v>38.765000000000001</v>
      </c>
      <c r="I2542" s="4">
        <v>0</v>
      </c>
      <c r="J2542" s="11">
        <f t="shared" si="156"/>
        <v>4</v>
      </c>
      <c r="K2542" s="11">
        <f t="shared" si="157"/>
        <v>2</v>
      </c>
      <c r="L2542" s="12">
        <f t="shared" si="159"/>
        <v>3.4343875727704352</v>
      </c>
      <c r="M2542" s="13" cm="1">
        <f t="array" ref="M2542">BaseInfo!$C$10*(1-E2542)*INDEX(BaseInfo!$E$21:$AB$21,K2542)*INDEX(BaseInfo!$E$25:$P$25,J2542)/L2542/MIN(H2542,130)/BaseInfo!$C$6*1000000/3600-IF(I2542&lt;0.1,BaseInfo!$C$15/MIN(H2542,130)*3600,0)</f>
        <v>0.7710782114249497</v>
      </c>
    </row>
    <row r="2543" spans="1:13" x14ac:dyDescent="0.25">
      <c r="A2543" s="1">
        <v>4</v>
      </c>
      <c r="B2543" s="1">
        <v>16</v>
      </c>
      <c r="C2543" s="1">
        <v>22</v>
      </c>
      <c r="D2543" s="5">
        <f>DATE(BaseInfo!$C$8,A2543,B2543)+TIME(C2543-1,0,0) + TIME(BaseInfo!$C$12,BaseInfo!$C$13,0)</f>
        <v>44668.104166666664</v>
      </c>
      <c r="E2543" s="2">
        <f t="shared" si="158"/>
        <v>0</v>
      </c>
      <c r="F2543" s="2">
        <v>0.187</v>
      </c>
      <c r="G2543" s="2">
        <v>3.8279999999999998</v>
      </c>
      <c r="H2543" s="1">
        <v>47.186999999999998</v>
      </c>
      <c r="I2543" s="4">
        <v>0</v>
      </c>
      <c r="J2543" s="11">
        <f t="shared" si="156"/>
        <v>4</v>
      </c>
      <c r="K2543" s="11">
        <f t="shared" si="157"/>
        <v>3</v>
      </c>
      <c r="L2543" s="12">
        <f t="shared" si="159"/>
        <v>3.8325648070189238</v>
      </c>
      <c r="M2543" s="13" cm="1">
        <f t="array" ref="M2543">BaseInfo!$C$10*(1-E2543)*INDEX(BaseInfo!$E$21:$AB$21,K2543)*INDEX(BaseInfo!$E$25:$P$25,J2543)/L2543/MIN(H2543,130)/BaseInfo!$C$6*1000000/3600-IF(I2543&lt;0.1,BaseInfo!$C$15/MIN(H2543,130)*3600,0)</f>
        <v>-0.22498022261825401</v>
      </c>
    </row>
    <row r="2544" spans="1:13" x14ac:dyDescent="0.25">
      <c r="A2544" s="1">
        <v>4</v>
      </c>
      <c r="B2544" s="1">
        <v>16</v>
      </c>
      <c r="C2544" s="1">
        <v>23</v>
      </c>
      <c r="D2544" s="5">
        <f>DATE(BaseInfo!$C$8,A2544,B2544)+TIME(C2544-1,0,0) + TIME(BaseInfo!$C$12,BaseInfo!$C$13,0)</f>
        <v>44668.145833333328</v>
      </c>
      <c r="E2544" s="2">
        <f t="shared" si="158"/>
        <v>0</v>
      </c>
      <c r="F2544" s="2">
        <v>0.13900000000000001</v>
      </c>
      <c r="G2544" s="2">
        <v>3.2930000000000001</v>
      </c>
      <c r="H2544" s="1">
        <v>38.040999999999997</v>
      </c>
      <c r="I2544" s="4">
        <v>0</v>
      </c>
      <c r="J2544" s="11">
        <f t="shared" si="156"/>
        <v>4</v>
      </c>
      <c r="K2544" s="11">
        <f t="shared" si="157"/>
        <v>4</v>
      </c>
      <c r="L2544" s="12">
        <f t="shared" si="159"/>
        <v>3.2959323415385819</v>
      </c>
      <c r="M2544" s="13" cm="1">
        <f t="array" ref="M2544">BaseInfo!$C$10*(1-E2544)*INDEX(BaseInfo!$E$21:$AB$21,K2544)*INDEX(BaseInfo!$E$25:$P$25,J2544)/L2544/MIN(H2544,130)/BaseInfo!$C$6*1000000/3600-IF(I2544&lt;0.1,BaseInfo!$C$15/MIN(H2544,130)*3600,0)</f>
        <v>1.216302061323999</v>
      </c>
    </row>
    <row r="2545" spans="1:13" x14ac:dyDescent="0.25">
      <c r="A2545" s="1">
        <v>4</v>
      </c>
      <c r="B2545" s="1">
        <v>16</v>
      </c>
      <c r="C2545" s="1">
        <v>24</v>
      </c>
      <c r="D2545" s="5">
        <f>DATE(BaseInfo!$C$8,A2545,B2545)+TIME(C2545-1,0,0) + TIME(BaseInfo!$C$12,BaseInfo!$C$13,0)</f>
        <v>44668.1875</v>
      </c>
      <c r="E2545" s="2">
        <f t="shared" si="158"/>
        <v>0</v>
      </c>
      <c r="F2545" s="2">
        <v>0.58799999999999997</v>
      </c>
      <c r="G2545" s="2">
        <v>3.4329999999999998</v>
      </c>
      <c r="H2545" s="1">
        <v>39.780999999999999</v>
      </c>
      <c r="I2545" s="4">
        <v>0</v>
      </c>
      <c r="J2545" s="11">
        <f t="shared" si="156"/>
        <v>4</v>
      </c>
      <c r="K2545" s="11">
        <f t="shared" si="157"/>
        <v>5</v>
      </c>
      <c r="L2545" s="12">
        <f t="shared" si="159"/>
        <v>3.4829919609439237</v>
      </c>
      <c r="M2545" s="13" cm="1">
        <f t="array" ref="M2545">BaseInfo!$C$10*(1-E2545)*INDEX(BaseInfo!$E$21:$AB$21,K2545)*INDEX(BaseInfo!$E$25:$P$25,J2545)/L2545/MIN(H2545,130)/BaseInfo!$C$6*1000000/3600-IF(I2545&lt;0.1,BaseInfo!$C$15/MIN(H2545,130)*3600,0)</f>
        <v>19.942938012584911</v>
      </c>
    </row>
    <row r="2546" spans="1:13" x14ac:dyDescent="0.25">
      <c r="A2546" s="1">
        <v>4</v>
      </c>
      <c r="B2546" s="1">
        <v>17</v>
      </c>
      <c r="C2546" s="1">
        <v>1</v>
      </c>
      <c r="D2546" s="5">
        <f>DATE(BaseInfo!$C$8,A2546,B2546)+TIME(C2546-1,0,0) + TIME(BaseInfo!$C$12,BaseInfo!$C$13,0)</f>
        <v>44668.229166666664</v>
      </c>
      <c r="E2546" s="2">
        <f t="shared" si="158"/>
        <v>0</v>
      </c>
      <c r="F2546" s="2">
        <v>1.1379999999999999</v>
      </c>
      <c r="G2546" s="2">
        <v>3.5049999999999999</v>
      </c>
      <c r="H2546" s="1">
        <v>39.103000000000002</v>
      </c>
      <c r="I2546" s="4">
        <v>0</v>
      </c>
      <c r="J2546" s="11">
        <f t="shared" si="156"/>
        <v>4</v>
      </c>
      <c r="K2546" s="11">
        <f t="shared" si="157"/>
        <v>6</v>
      </c>
      <c r="L2546" s="12">
        <f t="shared" si="159"/>
        <v>3.6851145165381221</v>
      </c>
      <c r="M2546" s="13" cm="1">
        <f t="array" ref="M2546">BaseInfo!$C$10*(1-E2546)*INDEX(BaseInfo!$E$21:$AB$21,K2546)*INDEX(BaseInfo!$E$25:$P$25,J2546)/L2546/MIN(H2546,130)/BaseInfo!$C$6*1000000/3600-IF(I2546&lt;0.1,BaseInfo!$C$15/MIN(H2546,130)*3600,0)</f>
        <v>37.255907000710273</v>
      </c>
    </row>
    <row r="2547" spans="1:13" x14ac:dyDescent="0.25">
      <c r="A2547" s="1">
        <v>4</v>
      </c>
      <c r="B2547" s="1">
        <v>17</v>
      </c>
      <c r="C2547" s="1">
        <v>2</v>
      </c>
      <c r="D2547" s="5">
        <f>DATE(BaseInfo!$C$8,A2547,B2547)+TIME(C2547-1,0,0) + TIME(BaseInfo!$C$12,BaseInfo!$C$13,0)</f>
        <v>44668.270833333328</v>
      </c>
      <c r="E2547" s="2">
        <f t="shared" si="158"/>
        <v>0</v>
      </c>
      <c r="F2547" s="2">
        <v>1.6870000000000001</v>
      </c>
      <c r="G2547" s="2">
        <v>4.2300000000000004</v>
      </c>
      <c r="H2547" s="1">
        <v>70.167000000000002</v>
      </c>
      <c r="I2547" s="4">
        <v>0</v>
      </c>
      <c r="J2547" s="11">
        <f t="shared" si="156"/>
        <v>4</v>
      </c>
      <c r="K2547" s="11">
        <f t="shared" si="157"/>
        <v>7</v>
      </c>
      <c r="L2547" s="12">
        <f t="shared" si="159"/>
        <v>4.5539948396984382</v>
      </c>
      <c r="M2547" s="13" cm="1">
        <f t="array" ref="M2547">BaseInfo!$C$10*(1-E2547)*INDEX(BaseInfo!$E$21:$AB$21,K2547)*INDEX(BaseInfo!$E$25:$P$25,J2547)/L2547/MIN(H2547,130)/BaseInfo!$C$6*1000000/3600-IF(I2547&lt;0.1,BaseInfo!$C$15/MIN(H2547,130)*3600,0)</f>
        <v>24.202954367358213</v>
      </c>
    </row>
    <row r="2548" spans="1:13" x14ac:dyDescent="0.25">
      <c r="A2548" s="1">
        <v>4</v>
      </c>
      <c r="B2548" s="1">
        <v>17</v>
      </c>
      <c r="C2548" s="1">
        <v>3</v>
      </c>
      <c r="D2548" s="5">
        <f>DATE(BaseInfo!$C$8,A2548,B2548)+TIME(C2548-1,0,0) + TIME(BaseInfo!$C$12,BaseInfo!$C$13,0)</f>
        <v>44668.3125</v>
      </c>
      <c r="E2548" s="2">
        <f t="shared" si="158"/>
        <v>0</v>
      </c>
      <c r="F2548" s="2">
        <v>1.6180000000000001</v>
      </c>
      <c r="G2548" s="2">
        <v>4.6399999999999997</v>
      </c>
      <c r="H2548" s="1">
        <v>197.39400000000001</v>
      </c>
      <c r="I2548" s="4">
        <v>0</v>
      </c>
      <c r="J2548" s="11">
        <f t="shared" si="156"/>
        <v>4</v>
      </c>
      <c r="K2548" s="11">
        <f t="shared" si="157"/>
        <v>8</v>
      </c>
      <c r="L2548" s="12">
        <f t="shared" si="159"/>
        <v>4.9140130239957642</v>
      </c>
      <c r="M2548" s="13" cm="1">
        <f t="array" ref="M2548">BaseInfo!$C$10*(1-E2548)*INDEX(BaseInfo!$E$21:$AB$21,K2548)*INDEX(BaseInfo!$E$25:$P$25,J2548)/L2548/MIN(H2548,130)/BaseInfo!$C$6*1000000/3600-IF(I2548&lt;0.1,BaseInfo!$C$15/MIN(H2548,130)*3600,0)</f>
        <v>18.191802546254475</v>
      </c>
    </row>
    <row r="2549" spans="1:13" x14ac:dyDescent="0.25">
      <c r="A2549" s="1">
        <v>4</v>
      </c>
      <c r="B2549" s="1">
        <v>17</v>
      </c>
      <c r="C2549" s="1">
        <v>4</v>
      </c>
      <c r="D2549" s="5">
        <f>DATE(BaseInfo!$C$8,A2549,B2549)+TIME(C2549-1,0,0) + TIME(BaseInfo!$C$12,BaseInfo!$C$13,0)</f>
        <v>44668.354166666664</v>
      </c>
      <c r="E2549" s="2">
        <f t="shared" si="158"/>
        <v>0</v>
      </c>
      <c r="F2549" s="2">
        <v>1.6870000000000001</v>
      </c>
      <c r="G2549" s="2">
        <v>5.7039999999999997</v>
      </c>
      <c r="H2549" s="1">
        <v>334.85700000000003</v>
      </c>
      <c r="I2549" s="4">
        <v>0</v>
      </c>
      <c r="J2549" s="11">
        <f t="shared" si="156"/>
        <v>4</v>
      </c>
      <c r="K2549" s="11">
        <f t="shared" si="157"/>
        <v>9</v>
      </c>
      <c r="L2549" s="12">
        <f t="shared" si="159"/>
        <v>5.9482421773159171</v>
      </c>
      <c r="M2549" s="13" cm="1">
        <f t="array" ref="M2549">BaseInfo!$C$10*(1-E2549)*INDEX(BaseInfo!$E$21:$AB$21,K2549)*INDEX(BaseInfo!$E$25:$P$25,J2549)/L2549/MIN(H2549,130)/BaseInfo!$C$6*1000000/3600-IF(I2549&lt;0.1,BaseInfo!$C$15/MIN(H2549,130)*3600,0)</f>
        <v>19.742231261008449</v>
      </c>
    </row>
    <row r="2550" spans="1:13" x14ac:dyDescent="0.25">
      <c r="A2550" s="1">
        <v>4</v>
      </c>
      <c r="B2550" s="1">
        <v>17</v>
      </c>
      <c r="C2550" s="1">
        <v>5</v>
      </c>
      <c r="D2550" s="5">
        <f>DATE(BaseInfo!$C$8,A2550,B2550)+TIME(C2550-1,0,0) + TIME(BaseInfo!$C$12,BaseInfo!$C$13,0)</f>
        <v>44668.395833333328</v>
      </c>
      <c r="E2550" s="2">
        <f t="shared" si="158"/>
        <v>0</v>
      </c>
      <c r="F2550" s="2">
        <v>2.6379999999999999</v>
      </c>
      <c r="G2550" s="2">
        <v>6.423</v>
      </c>
      <c r="H2550" s="1">
        <v>633.23500000000001</v>
      </c>
      <c r="I2550" s="4">
        <v>0</v>
      </c>
      <c r="J2550" s="11">
        <f t="shared" si="156"/>
        <v>4</v>
      </c>
      <c r="K2550" s="11">
        <f t="shared" si="157"/>
        <v>10</v>
      </c>
      <c r="L2550" s="12">
        <f t="shared" si="159"/>
        <v>6.9436282302554186</v>
      </c>
      <c r="M2550" s="13" cm="1">
        <f t="array" ref="M2550">BaseInfo!$C$10*(1-E2550)*INDEX(BaseInfo!$E$21:$AB$21,K2550)*INDEX(BaseInfo!$E$25:$P$25,J2550)/L2550/MIN(H2550,130)/BaseInfo!$C$6*1000000/3600-IF(I2550&lt;0.1,BaseInfo!$C$15/MIN(H2550,130)*3600,0)</f>
        <v>19.48198731727846</v>
      </c>
    </row>
    <row r="2551" spans="1:13" x14ac:dyDescent="0.25">
      <c r="A2551" s="1">
        <v>4</v>
      </c>
      <c r="B2551" s="1">
        <v>17</v>
      </c>
      <c r="C2551" s="1">
        <v>6</v>
      </c>
      <c r="D2551" s="5">
        <f>DATE(BaseInfo!$C$8,A2551,B2551)+TIME(C2551-1,0,0) + TIME(BaseInfo!$C$12,BaseInfo!$C$13,0)</f>
        <v>44668.4375</v>
      </c>
      <c r="E2551" s="2">
        <f t="shared" si="158"/>
        <v>0</v>
      </c>
      <c r="F2551" s="2">
        <v>2.9249999999999998</v>
      </c>
      <c r="G2551" s="2">
        <v>6.766</v>
      </c>
      <c r="H2551" s="1">
        <v>1214.31</v>
      </c>
      <c r="I2551" s="4">
        <v>0</v>
      </c>
      <c r="J2551" s="11">
        <f t="shared" si="156"/>
        <v>4</v>
      </c>
      <c r="K2551" s="11">
        <f t="shared" si="157"/>
        <v>11</v>
      </c>
      <c r="L2551" s="12">
        <f t="shared" si="159"/>
        <v>7.3711858611759347</v>
      </c>
      <c r="M2551" s="13" cm="1">
        <f t="array" ref="M2551">BaseInfo!$C$10*(1-E2551)*INDEX(BaseInfo!$E$21:$AB$21,K2551)*INDEX(BaseInfo!$E$25:$P$25,J2551)/L2551/MIN(H2551,130)/BaseInfo!$C$6*1000000/3600-IF(I2551&lt;0.1,BaseInfo!$C$15/MIN(H2551,130)*3600,0)</f>
        <v>13.999217507384213</v>
      </c>
    </row>
    <row r="2552" spans="1:13" x14ac:dyDescent="0.25">
      <c r="A2552" s="1">
        <v>4</v>
      </c>
      <c r="B2552" s="1">
        <v>17</v>
      </c>
      <c r="C2552" s="1">
        <v>7</v>
      </c>
      <c r="D2552" s="5">
        <f>DATE(BaseInfo!$C$8,A2552,B2552)+TIME(C2552-1,0,0) + TIME(BaseInfo!$C$12,BaseInfo!$C$13,0)</f>
        <v>44668.479166666664</v>
      </c>
      <c r="E2552" s="2">
        <f t="shared" si="158"/>
        <v>0</v>
      </c>
      <c r="F2552" s="2">
        <v>2.887</v>
      </c>
      <c r="G2552" s="2">
        <v>6.4740000000000002</v>
      </c>
      <c r="H2552" s="1">
        <v>1596.944</v>
      </c>
      <c r="I2552" s="4">
        <v>0</v>
      </c>
      <c r="J2552" s="11">
        <f t="shared" si="156"/>
        <v>4</v>
      </c>
      <c r="K2552" s="11">
        <f t="shared" si="157"/>
        <v>12</v>
      </c>
      <c r="L2552" s="12">
        <f t="shared" si="159"/>
        <v>7.0885432212832002</v>
      </c>
      <c r="M2552" s="13" cm="1">
        <f t="array" ref="M2552">BaseInfo!$C$10*(1-E2552)*INDEX(BaseInfo!$E$21:$AB$21,K2552)*INDEX(BaseInfo!$E$25:$P$25,J2552)/L2552/MIN(H2552,130)/BaseInfo!$C$6*1000000/3600-IF(I2552&lt;0.1,BaseInfo!$C$15/MIN(H2552,130)*3600,0)</f>
        <v>11.76165202195261</v>
      </c>
    </row>
    <row r="2553" spans="1:13" x14ac:dyDescent="0.25">
      <c r="A2553" s="1">
        <v>4</v>
      </c>
      <c r="B2553" s="1">
        <v>17</v>
      </c>
      <c r="C2553" s="1">
        <v>8</v>
      </c>
      <c r="D2553" s="5">
        <f>DATE(BaseInfo!$C$8,A2553,B2553)+TIME(C2553-1,0,0) + TIME(BaseInfo!$C$12,BaseInfo!$C$13,0)</f>
        <v>44668.520833333328</v>
      </c>
      <c r="E2553" s="2">
        <f t="shared" si="158"/>
        <v>0</v>
      </c>
      <c r="F2553" s="2">
        <v>3.2120000000000002</v>
      </c>
      <c r="G2553" s="2">
        <v>5.9180000000000001</v>
      </c>
      <c r="H2553" s="1">
        <v>1877.144</v>
      </c>
      <c r="I2553" s="4">
        <v>0</v>
      </c>
      <c r="J2553" s="11">
        <f t="shared" si="156"/>
        <v>4</v>
      </c>
      <c r="K2553" s="11">
        <f t="shared" si="157"/>
        <v>13</v>
      </c>
      <c r="L2553" s="12">
        <f t="shared" si="159"/>
        <v>6.7334736949066638</v>
      </c>
      <c r="M2553" s="13" cm="1">
        <f t="array" ref="M2553">BaseInfo!$C$10*(1-E2553)*INDEX(BaseInfo!$E$21:$AB$21,K2553)*INDEX(BaseInfo!$E$25:$P$25,J2553)/L2553/MIN(H2553,130)/BaseInfo!$C$6*1000000/3600-IF(I2553&lt;0.1,BaseInfo!$C$15/MIN(H2553,130)*3600,0)</f>
        <v>12.52789451494715</v>
      </c>
    </row>
    <row r="2554" spans="1:13" x14ac:dyDescent="0.25">
      <c r="A2554" s="1">
        <v>4</v>
      </c>
      <c r="B2554" s="1">
        <v>17</v>
      </c>
      <c r="C2554" s="1">
        <v>9</v>
      </c>
      <c r="D2554" s="5">
        <f>DATE(BaseInfo!$C$8,A2554,B2554)+TIME(C2554-1,0,0) + TIME(BaseInfo!$C$12,BaseInfo!$C$13,0)</f>
        <v>44668.5625</v>
      </c>
      <c r="E2554" s="2">
        <f t="shared" si="158"/>
        <v>0</v>
      </c>
      <c r="F2554" s="2">
        <v>3.8959999999999999</v>
      </c>
      <c r="G2554" s="2">
        <v>5.4420000000000002</v>
      </c>
      <c r="H2554" s="1">
        <v>2108.261</v>
      </c>
      <c r="I2554" s="4">
        <v>0</v>
      </c>
      <c r="J2554" s="11">
        <f t="shared" si="156"/>
        <v>4</v>
      </c>
      <c r="K2554" s="11">
        <f t="shared" si="157"/>
        <v>14</v>
      </c>
      <c r="L2554" s="12">
        <f t="shared" si="159"/>
        <v>6.6928454337449033</v>
      </c>
      <c r="M2554" s="13" cm="1">
        <f t="array" ref="M2554">BaseInfo!$C$10*(1-E2554)*INDEX(BaseInfo!$E$21:$AB$21,K2554)*INDEX(BaseInfo!$E$25:$P$25,J2554)/L2554/MIN(H2554,130)/BaseInfo!$C$6*1000000/3600-IF(I2554&lt;0.1,BaseInfo!$C$15/MIN(H2554,130)*3600,0)</f>
        <v>12.620754212249615</v>
      </c>
    </row>
    <row r="2555" spans="1:13" x14ac:dyDescent="0.25">
      <c r="A2555" s="1">
        <v>4</v>
      </c>
      <c r="B2555" s="1">
        <v>17</v>
      </c>
      <c r="C2555" s="1">
        <v>10</v>
      </c>
      <c r="D2555" s="5">
        <f>DATE(BaseInfo!$C$8,A2555,B2555)+TIME(C2555-1,0,0) + TIME(BaseInfo!$C$12,BaseInfo!$C$13,0)</f>
        <v>44668.604166666664</v>
      </c>
      <c r="E2555" s="2">
        <f t="shared" si="158"/>
        <v>0</v>
      </c>
      <c r="F2555" s="2">
        <v>4.3890000000000002</v>
      </c>
      <c r="G2555" s="2">
        <v>5.0739999999999998</v>
      </c>
      <c r="H2555" s="1">
        <v>2147.7370000000001</v>
      </c>
      <c r="I2555" s="4">
        <v>0</v>
      </c>
      <c r="J2555" s="11">
        <f t="shared" si="156"/>
        <v>4</v>
      </c>
      <c r="K2555" s="11">
        <f t="shared" si="157"/>
        <v>15</v>
      </c>
      <c r="L2555" s="12">
        <f t="shared" si="159"/>
        <v>6.7088595901240922</v>
      </c>
      <c r="M2555" s="13" cm="1">
        <f t="array" ref="M2555">BaseInfo!$C$10*(1-E2555)*INDEX(BaseInfo!$E$21:$AB$21,K2555)*INDEX(BaseInfo!$E$25:$P$25,J2555)/L2555/MIN(H2555,130)/BaseInfo!$C$6*1000000/3600-IF(I2555&lt;0.1,BaseInfo!$C$15/MIN(H2555,130)*3600,0)</f>
        <v>12.584018069115899</v>
      </c>
    </row>
    <row r="2556" spans="1:13" x14ac:dyDescent="0.25">
      <c r="A2556" s="1">
        <v>4</v>
      </c>
      <c r="B2556" s="1">
        <v>17</v>
      </c>
      <c r="C2556" s="1">
        <v>11</v>
      </c>
      <c r="D2556" s="5">
        <f>DATE(BaseInfo!$C$8,A2556,B2556)+TIME(C2556-1,0,0) + TIME(BaseInfo!$C$12,BaseInfo!$C$13,0)</f>
        <v>44668.645833333328</v>
      </c>
      <c r="E2556" s="2">
        <f t="shared" si="158"/>
        <v>0</v>
      </c>
      <c r="F2556" s="2">
        <v>5.0419999999999998</v>
      </c>
      <c r="G2556" s="2">
        <v>4.6360000000000001</v>
      </c>
      <c r="H2556" s="1">
        <v>1995.2750000000001</v>
      </c>
      <c r="I2556" s="4">
        <v>0</v>
      </c>
      <c r="J2556" s="11">
        <f t="shared" si="156"/>
        <v>4</v>
      </c>
      <c r="K2556" s="11">
        <f t="shared" si="157"/>
        <v>16</v>
      </c>
      <c r="L2556" s="12">
        <f t="shared" si="159"/>
        <v>6.8493985137382687</v>
      </c>
      <c r="M2556" s="13" cm="1">
        <f t="array" ref="M2556">BaseInfo!$C$10*(1-E2556)*INDEX(BaseInfo!$E$21:$AB$21,K2556)*INDEX(BaseInfo!$E$25:$P$25,J2556)/L2556/MIN(H2556,130)/BaseInfo!$C$6*1000000/3600-IF(I2556&lt;0.1,BaseInfo!$C$15/MIN(H2556,130)*3600,0)</f>
        <v>15.276638310006671</v>
      </c>
    </row>
    <row r="2557" spans="1:13" x14ac:dyDescent="0.25">
      <c r="A2557" s="1">
        <v>4</v>
      </c>
      <c r="B2557" s="1">
        <v>17</v>
      </c>
      <c r="C2557" s="1">
        <v>12</v>
      </c>
      <c r="D2557" s="5">
        <f>DATE(BaseInfo!$C$8,A2557,B2557)+TIME(C2557-1,0,0) + TIME(BaseInfo!$C$12,BaseInfo!$C$13,0)</f>
        <v>44668.6875</v>
      </c>
      <c r="E2557" s="2">
        <f t="shared" si="158"/>
        <v>0</v>
      </c>
      <c r="F2557" s="2">
        <v>6.1340000000000003</v>
      </c>
      <c r="G2557" s="2">
        <v>4.173</v>
      </c>
      <c r="H2557" s="1">
        <v>1195.7080000000001</v>
      </c>
      <c r="I2557" s="4">
        <v>0</v>
      </c>
      <c r="J2557" s="11">
        <f t="shared" si="156"/>
        <v>4</v>
      </c>
      <c r="K2557" s="11">
        <f t="shared" si="157"/>
        <v>17</v>
      </c>
      <c r="L2557" s="12">
        <f t="shared" si="159"/>
        <v>7.4188870459119407</v>
      </c>
      <c r="M2557" s="13" cm="1">
        <f t="array" ref="M2557">BaseInfo!$C$10*(1-E2557)*INDEX(BaseInfo!$E$21:$AB$21,K2557)*INDEX(BaseInfo!$E$25:$P$25,J2557)/L2557/MIN(H2557,130)/BaseInfo!$C$6*1000000/3600-IF(I2557&lt;0.1,BaseInfo!$C$15/MIN(H2557,130)*3600,0)</f>
        <v>18.056559555773905</v>
      </c>
    </row>
    <row r="2558" spans="1:13" x14ac:dyDescent="0.25">
      <c r="A2558" s="1">
        <v>4</v>
      </c>
      <c r="B2558" s="1">
        <v>17</v>
      </c>
      <c r="C2558" s="1">
        <v>13</v>
      </c>
      <c r="D2558" s="5">
        <f>DATE(BaseInfo!$C$8,A2558,B2558)+TIME(C2558-1,0,0) + TIME(BaseInfo!$C$12,BaseInfo!$C$13,0)</f>
        <v>44668.729166666664</v>
      </c>
      <c r="E2558" s="2">
        <f t="shared" si="158"/>
        <v>0</v>
      </c>
      <c r="F2558" s="2">
        <v>6.2969999999999997</v>
      </c>
      <c r="G2558" s="2">
        <v>2.9620000000000002</v>
      </c>
      <c r="H2558" s="1">
        <v>635.29499999999996</v>
      </c>
      <c r="I2558" s="4">
        <v>0</v>
      </c>
      <c r="J2558" s="11">
        <f t="shared" si="156"/>
        <v>4</v>
      </c>
      <c r="K2558" s="11">
        <f t="shared" si="157"/>
        <v>18</v>
      </c>
      <c r="L2558" s="12">
        <f t="shared" si="159"/>
        <v>6.9588542878838897</v>
      </c>
      <c r="M2558" s="13" cm="1">
        <f t="array" ref="M2558">BaseInfo!$C$10*(1-E2558)*INDEX(BaseInfo!$E$21:$AB$21,K2558)*INDEX(BaseInfo!$E$25:$P$25,J2558)/L2558/MIN(H2558,130)/BaseInfo!$C$6*1000000/3600-IF(I2558&lt;0.1,BaseInfo!$C$15/MIN(H2558,130)*3600,0)</f>
        <v>19.433301382083815</v>
      </c>
    </row>
    <row r="2559" spans="1:13" x14ac:dyDescent="0.25">
      <c r="A2559" s="1">
        <v>4</v>
      </c>
      <c r="B2559" s="1">
        <v>17</v>
      </c>
      <c r="C2559" s="1">
        <v>14</v>
      </c>
      <c r="D2559" s="5">
        <f>DATE(BaseInfo!$C$8,A2559,B2559)+TIME(C2559-1,0,0) + TIME(BaseInfo!$C$12,BaseInfo!$C$13,0)</f>
        <v>44668.770833333328</v>
      </c>
      <c r="E2559" s="2">
        <f t="shared" si="158"/>
        <v>0</v>
      </c>
      <c r="F2559" s="2">
        <v>6.01</v>
      </c>
      <c r="G2559" s="2">
        <v>2.8570000000000002</v>
      </c>
      <c r="H2559" s="1">
        <v>415.072</v>
      </c>
      <c r="I2559" s="4">
        <v>0</v>
      </c>
      <c r="J2559" s="11">
        <f t="shared" si="156"/>
        <v>4</v>
      </c>
      <c r="K2559" s="11">
        <f t="shared" si="157"/>
        <v>19</v>
      </c>
      <c r="L2559" s="12">
        <f t="shared" si="159"/>
        <v>6.6545134307475857</v>
      </c>
      <c r="M2559" s="13" cm="1">
        <f t="array" ref="M2559">BaseInfo!$C$10*(1-E2559)*INDEX(BaseInfo!$E$21:$AB$21,K2559)*INDEX(BaseInfo!$E$25:$P$25,J2559)/L2559/MIN(H2559,130)/BaseInfo!$C$6*1000000/3600-IF(I2559&lt;0.1,BaseInfo!$C$15/MIN(H2559,130)*3600,0)</f>
        <v>20.448723130923579</v>
      </c>
    </row>
    <row r="2560" spans="1:13" x14ac:dyDescent="0.25">
      <c r="A2560" s="1">
        <v>4</v>
      </c>
      <c r="B2560" s="1">
        <v>17</v>
      </c>
      <c r="C2560" s="1">
        <v>15</v>
      </c>
      <c r="D2560" s="5">
        <f>DATE(BaseInfo!$C$8,A2560,B2560)+TIME(C2560-1,0,0) + TIME(BaseInfo!$C$12,BaseInfo!$C$13,0)</f>
        <v>44668.8125</v>
      </c>
      <c r="E2560" s="2">
        <f t="shared" si="158"/>
        <v>0</v>
      </c>
      <c r="F2560" s="2">
        <v>5.359</v>
      </c>
      <c r="G2560" s="2">
        <v>3.0779999999999998</v>
      </c>
      <c r="H2560" s="1">
        <v>281.45999999999998</v>
      </c>
      <c r="I2560" s="4">
        <v>0</v>
      </c>
      <c r="J2560" s="11">
        <f t="shared" si="156"/>
        <v>4</v>
      </c>
      <c r="K2560" s="11">
        <f t="shared" si="157"/>
        <v>20</v>
      </c>
      <c r="L2560" s="12">
        <f t="shared" si="159"/>
        <v>6.1800457118050511</v>
      </c>
      <c r="M2560" s="13" cm="1">
        <f t="array" ref="M2560">BaseInfo!$C$10*(1-E2560)*INDEX(BaseInfo!$E$21:$AB$21,K2560)*INDEX(BaseInfo!$E$25:$P$25,J2560)/L2560/MIN(H2560,130)/BaseInfo!$C$6*1000000/3600-IF(I2560&lt;0.1,BaseInfo!$C$15/MIN(H2560,130)*3600,0)</f>
        <v>18.897862674031888</v>
      </c>
    </row>
    <row r="2561" spans="1:13" x14ac:dyDescent="0.25">
      <c r="A2561" s="1">
        <v>4</v>
      </c>
      <c r="B2561" s="1">
        <v>17</v>
      </c>
      <c r="C2561" s="1">
        <v>16</v>
      </c>
      <c r="D2561" s="5">
        <f>DATE(BaseInfo!$C$8,A2561,B2561)+TIME(C2561-1,0,0) + TIME(BaseInfo!$C$12,BaseInfo!$C$13,0)</f>
        <v>44668.854166666664</v>
      </c>
      <c r="E2561" s="2">
        <f t="shared" si="158"/>
        <v>0</v>
      </c>
      <c r="F2561" s="2">
        <v>4.6660000000000004</v>
      </c>
      <c r="G2561" s="2">
        <v>3.2149999999999999</v>
      </c>
      <c r="H2561" s="1">
        <v>208.071</v>
      </c>
      <c r="I2561" s="4">
        <v>0</v>
      </c>
      <c r="J2561" s="11">
        <f t="shared" si="156"/>
        <v>4</v>
      </c>
      <c r="K2561" s="11">
        <f t="shared" si="157"/>
        <v>21</v>
      </c>
      <c r="L2561" s="12">
        <f t="shared" si="159"/>
        <v>5.6663728257148769</v>
      </c>
      <c r="M2561" s="13" cm="1">
        <f t="array" ref="M2561">BaseInfo!$C$10*(1-E2561)*INDEX(BaseInfo!$E$21:$AB$21,K2561)*INDEX(BaseInfo!$E$25:$P$25,J2561)/L2561/MIN(H2561,130)/BaseInfo!$C$6*1000000/3600-IF(I2561&lt;0.1,BaseInfo!$C$15/MIN(H2561,130)*3600,0)</f>
        <v>15.408674899323376</v>
      </c>
    </row>
    <row r="2562" spans="1:13" x14ac:dyDescent="0.25">
      <c r="A2562" s="1">
        <v>4</v>
      </c>
      <c r="B2562" s="1">
        <v>17</v>
      </c>
      <c r="C2562" s="1">
        <v>17</v>
      </c>
      <c r="D2562" s="5">
        <f>DATE(BaseInfo!$C$8,A2562,B2562)+TIME(C2562-1,0,0) + TIME(BaseInfo!$C$12,BaseInfo!$C$13,0)</f>
        <v>44668.895833333328</v>
      </c>
      <c r="E2562" s="2">
        <f t="shared" si="158"/>
        <v>0</v>
      </c>
      <c r="F2562" s="2">
        <v>4.3970000000000002</v>
      </c>
      <c r="G2562" s="2">
        <v>3.1880000000000002</v>
      </c>
      <c r="H2562" s="1">
        <v>175.578</v>
      </c>
      <c r="I2562" s="4">
        <v>0</v>
      </c>
      <c r="J2562" s="11">
        <f t="shared" ref="J2562:J2625" si="160">MONTH(D2562)</f>
        <v>4</v>
      </c>
      <c r="K2562" s="11">
        <f t="shared" ref="K2562:K2625" si="161">HOUR(D2562)+1</f>
        <v>22</v>
      </c>
      <c r="L2562" s="12">
        <f t="shared" si="159"/>
        <v>5.431109739270604</v>
      </c>
      <c r="M2562" s="13" cm="1">
        <f t="array" ref="M2562">BaseInfo!$C$10*(1-E2562)*INDEX(BaseInfo!$E$21:$AB$21,K2562)*INDEX(BaseInfo!$E$25:$P$25,J2562)/L2562/MIN(H2562,130)/BaseInfo!$C$6*1000000/3600-IF(I2562&lt;0.1,BaseInfo!$C$15/MIN(H2562,130)*3600,0)</f>
        <v>10.506500519118379</v>
      </c>
    </row>
    <row r="2563" spans="1:13" x14ac:dyDescent="0.25">
      <c r="A2563" s="1">
        <v>4</v>
      </c>
      <c r="B2563" s="1">
        <v>17</v>
      </c>
      <c r="C2563" s="1">
        <v>18</v>
      </c>
      <c r="D2563" s="5">
        <f>DATE(BaseInfo!$C$8,A2563,B2563)+TIME(C2563-1,0,0) + TIME(BaseInfo!$C$12,BaseInfo!$C$13,0)</f>
        <v>44668.9375</v>
      </c>
      <c r="E2563" s="2">
        <f t="shared" ref="E2563:E2626" si="162">IF(AND(I2563&gt;0.1,I2563&lt;1),(I2563-0.1)/0.9*0.7,IF(AND(I2563&gt;=1,I2563&lt;4),(I2563-4)/3*0.25+0.7,IF(I2563&gt;=4,0.99,0)))</f>
        <v>0</v>
      </c>
      <c r="F2563" s="2">
        <v>4.3390000000000004</v>
      </c>
      <c r="G2563" s="2">
        <v>2.827</v>
      </c>
      <c r="H2563" s="1">
        <v>151.054</v>
      </c>
      <c r="I2563" s="4">
        <v>0</v>
      </c>
      <c r="J2563" s="11">
        <f t="shared" si="160"/>
        <v>4</v>
      </c>
      <c r="K2563" s="11">
        <f t="shared" si="161"/>
        <v>23</v>
      </c>
      <c r="L2563" s="12">
        <f t="shared" ref="L2563:L2626" si="163">SQRT(F2563*F2563+G2563*G2563)</f>
        <v>5.1786919197805155</v>
      </c>
      <c r="M2563" s="13" cm="1">
        <f t="array" ref="M2563">BaseInfo!$C$10*(1-E2563)*INDEX(BaseInfo!$E$21:$AB$21,K2563)*INDEX(BaseInfo!$E$25:$P$25,J2563)/L2563/MIN(H2563,130)/BaseInfo!$C$6*1000000/3600-IF(I2563&lt;0.1,BaseInfo!$C$15/MIN(H2563,130)*3600,0)</f>
        <v>3.197688617223239</v>
      </c>
    </row>
    <row r="2564" spans="1:13" x14ac:dyDescent="0.25">
      <c r="A2564" s="1">
        <v>4</v>
      </c>
      <c r="B2564" s="1">
        <v>17</v>
      </c>
      <c r="C2564" s="1">
        <v>19</v>
      </c>
      <c r="D2564" s="5">
        <f>DATE(BaseInfo!$C$8,A2564,B2564)+TIME(C2564-1,0,0) + TIME(BaseInfo!$C$12,BaseInfo!$C$13,0)</f>
        <v>44668.979166666664</v>
      </c>
      <c r="E2564" s="2">
        <f t="shared" si="162"/>
        <v>0</v>
      </c>
      <c r="F2564" s="2">
        <v>3.8740000000000001</v>
      </c>
      <c r="G2564" s="2">
        <v>3.0819999999999999</v>
      </c>
      <c r="H2564" s="1">
        <v>90.938999999999993</v>
      </c>
      <c r="I2564" s="4">
        <v>0</v>
      </c>
      <c r="J2564" s="11">
        <f t="shared" si="160"/>
        <v>4</v>
      </c>
      <c r="K2564" s="11">
        <f t="shared" si="161"/>
        <v>24</v>
      </c>
      <c r="L2564" s="12">
        <f t="shared" si="163"/>
        <v>4.9504141240910338</v>
      </c>
      <c r="M2564" s="13" cm="1">
        <f t="array" ref="M2564">BaseInfo!$C$10*(1-E2564)*INDEX(BaseInfo!$E$21:$AB$21,K2564)*INDEX(BaseInfo!$E$25:$P$25,J2564)/L2564/MIN(H2564,130)/BaseInfo!$C$6*1000000/3600-IF(I2564&lt;0.1,BaseInfo!$C$15/MIN(H2564,130)*3600,0)</f>
        <v>-0.98428891807648267</v>
      </c>
    </row>
    <row r="2565" spans="1:13" x14ac:dyDescent="0.25">
      <c r="A2565" s="1">
        <v>4</v>
      </c>
      <c r="B2565" s="1">
        <v>17</v>
      </c>
      <c r="C2565" s="1">
        <v>20</v>
      </c>
      <c r="D2565" s="5">
        <f>DATE(BaseInfo!$C$8,A2565,B2565)+TIME(C2565-1,0,0) + TIME(BaseInfo!$C$12,BaseInfo!$C$13,0)</f>
        <v>44669.020833333328</v>
      </c>
      <c r="E2565" s="2">
        <f t="shared" si="162"/>
        <v>0</v>
      </c>
      <c r="F2565" s="2">
        <v>3.448</v>
      </c>
      <c r="G2565" s="2">
        <v>2.93</v>
      </c>
      <c r="H2565" s="1">
        <v>53.819000000000003</v>
      </c>
      <c r="I2565" s="4">
        <v>0</v>
      </c>
      <c r="J2565" s="11">
        <f t="shared" si="160"/>
        <v>4</v>
      </c>
      <c r="K2565" s="11">
        <f t="shared" si="161"/>
        <v>1</v>
      </c>
      <c r="L2565" s="12">
        <f t="shared" si="163"/>
        <v>4.5247766795721533</v>
      </c>
      <c r="M2565" s="13" cm="1">
        <f t="array" ref="M2565">BaseInfo!$C$10*(1-E2565)*INDEX(BaseInfo!$E$21:$AB$21,K2565)*INDEX(BaseInfo!$E$25:$P$25,J2565)/L2565/MIN(H2565,130)/BaseInfo!$C$6*1000000/3600-IF(I2565&lt;0.1,BaseInfo!$C$15/MIN(H2565,130)*3600,0)</f>
        <v>-1.1903932656991518</v>
      </c>
    </row>
    <row r="2566" spans="1:13" x14ac:dyDescent="0.25">
      <c r="A2566" s="1">
        <v>4</v>
      </c>
      <c r="B2566" s="1">
        <v>17</v>
      </c>
      <c r="C2566" s="1">
        <v>21</v>
      </c>
      <c r="D2566" s="5">
        <f>DATE(BaseInfo!$C$8,A2566,B2566)+TIME(C2566-1,0,0) + TIME(BaseInfo!$C$12,BaseInfo!$C$13,0)</f>
        <v>44669.0625</v>
      </c>
      <c r="E2566" s="2">
        <f t="shared" si="162"/>
        <v>0</v>
      </c>
      <c r="F2566" s="2">
        <v>3.1339999999999999</v>
      </c>
      <c r="G2566" s="2">
        <v>2.6989999999999998</v>
      </c>
      <c r="H2566" s="1">
        <v>44.021000000000001</v>
      </c>
      <c r="I2566" s="4">
        <v>0</v>
      </c>
      <c r="J2566" s="11">
        <f t="shared" si="160"/>
        <v>4</v>
      </c>
      <c r="K2566" s="11">
        <f t="shared" si="161"/>
        <v>2</v>
      </c>
      <c r="L2566" s="12">
        <f t="shared" si="163"/>
        <v>4.136007374268087</v>
      </c>
      <c r="M2566" s="13" cm="1">
        <f t="array" ref="M2566">BaseInfo!$C$10*(1-E2566)*INDEX(BaseInfo!$E$21:$AB$21,K2566)*INDEX(BaseInfo!$E$25:$P$25,J2566)/L2566/MIN(H2566,130)/BaseInfo!$C$6*1000000/3600-IF(I2566&lt;0.1,BaseInfo!$C$15/MIN(H2566,130)*3600,0)</f>
        <v>-0.82344924117391471</v>
      </c>
    </row>
    <row r="2567" spans="1:13" x14ac:dyDescent="0.25">
      <c r="A2567" s="1">
        <v>4</v>
      </c>
      <c r="B2567" s="1">
        <v>17</v>
      </c>
      <c r="C2567" s="1">
        <v>22</v>
      </c>
      <c r="D2567" s="5">
        <f>DATE(BaseInfo!$C$8,A2567,B2567)+TIME(C2567-1,0,0) + TIME(BaseInfo!$C$12,BaseInfo!$C$13,0)</f>
        <v>44669.104166666664</v>
      </c>
      <c r="E2567" s="2">
        <f t="shared" si="162"/>
        <v>0</v>
      </c>
      <c r="F2567" s="2">
        <v>2.536</v>
      </c>
      <c r="G2567" s="2">
        <v>2.5009999999999999</v>
      </c>
      <c r="H2567" s="1">
        <v>39.418999999999997</v>
      </c>
      <c r="I2567" s="4">
        <v>0</v>
      </c>
      <c r="J2567" s="11">
        <f t="shared" si="160"/>
        <v>4</v>
      </c>
      <c r="K2567" s="11">
        <f t="shared" si="161"/>
        <v>3</v>
      </c>
      <c r="L2567" s="12">
        <f t="shared" si="163"/>
        <v>3.561782840095673</v>
      </c>
      <c r="M2567" s="13" cm="1">
        <f t="array" ref="M2567">BaseInfo!$C$10*(1-E2567)*INDEX(BaseInfo!$E$21:$AB$21,K2567)*INDEX(BaseInfo!$E$25:$P$25,J2567)/L2567/MIN(H2567,130)/BaseInfo!$C$6*1000000/3600-IF(I2567&lt;0.1,BaseInfo!$C$15/MIN(H2567,130)*3600,0)</f>
        <v>0.40451339753231608</v>
      </c>
    </row>
    <row r="2568" spans="1:13" x14ac:dyDescent="0.25">
      <c r="A2568" s="1">
        <v>4</v>
      </c>
      <c r="B2568" s="1">
        <v>17</v>
      </c>
      <c r="C2568" s="1">
        <v>23</v>
      </c>
      <c r="D2568" s="5">
        <f>DATE(BaseInfo!$C$8,A2568,B2568)+TIME(C2568-1,0,0) + TIME(BaseInfo!$C$12,BaseInfo!$C$13,0)</f>
        <v>44669.145833333328</v>
      </c>
      <c r="E2568" s="2">
        <f t="shared" si="162"/>
        <v>0</v>
      </c>
      <c r="F2568" s="2">
        <v>2.4140000000000001</v>
      </c>
      <c r="G2568" s="2">
        <v>2.2309999999999999</v>
      </c>
      <c r="H2568" s="1">
        <v>38.116</v>
      </c>
      <c r="I2568" s="4">
        <v>0</v>
      </c>
      <c r="J2568" s="11">
        <f t="shared" si="160"/>
        <v>4</v>
      </c>
      <c r="K2568" s="11">
        <f t="shared" si="161"/>
        <v>4</v>
      </c>
      <c r="L2568" s="12">
        <f t="shared" si="163"/>
        <v>3.2870590198534617</v>
      </c>
      <c r="M2568" s="13" cm="1">
        <f t="array" ref="M2568">BaseInfo!$C$10*(1-E2568)*INDEX(BaseInfo!$E$21:$AB$21,K2568)*INDEX(BaseInfo!$E$25:$P$25,J2568)/L2568/MIN(H2568,130)/BaseInfo!$C$6*1000000/3600-IF(I2568&lt;0.1,BaseInfo!$C$15/MIN(H2568,130)*3600,0)</f>
        <v>1.2426817919253068</v>
      </c>
    </row>
    <row r="2569" spans="1:13" x14ac:dyDescent="0.25">
      <c r="A2569" s="1">
        <v>4</v>
      </c>
      <c r="B2569" s="1">
        <v>17</v>
      </c>
      <c r="C2569" s="1">
        <v>24</v>
      </c>
      <c r="D2569" s="5">
        <f>DATE(BaseInfo!$C$8,A2569,B2569)+TIME(C2569-1,0,0) + TIME(BaseInfo!$C$12,BaseInfo!$C$13,0)</f>
        <v>44669.1875</v>
      </c>
      <c r="E2569" s="2">
        <f t="shared" si="162"/>
        <v>0</v>
      </c>
      <c r="F2569" s="2">
        <v>2.1560000000000001</v>
      </c>
      <c r="G2569" s="2">
        <v>2.1040000000000001</v>
      </c>
      <c r="H2569" s="1">
        <v>37.642000000000003</v>
      </c>
      <c r="I2569" s="4">
        <v>0</v>
      </c>
      <c r="J2569" s="11">
        <f t="shared" si="160"/>
        <v>4</v>
      </c>
      <c r="K2569" s="11">
        <f t="shared" si="161"/>
        <v>5</v>
      </c>
      <c r="L2569" s="12">
        <f t="shared" si="163"/>
        <v>3.0124992946057265</v>
      </c>
      <c r="M2569" s="13" cm="1">
        <f t="array" ref="M2569">BaseInfo!$C$10*(1-E2569)*INDEX(BaseInfo!$E$21:$AB$21,K2569)*INDEX(BaseInfo!$E$25:$P$25,J2569)/L2569/MIN(H2569,130)/BaseInfo!$C$6*1000000/3600-IF(I2569&lt;0.1,BaseInfo!$C$15/MIN(H2569,130)*3600,0)</f>
        <v>25.861548916678846</v>
      </c>
    </row>
    <row r="2570" spans="1:13" x14ac:dyDescent="0.25">
      <c r="A2570" s="1">
        <v>4</v>
      </c>
      <c r="B2570" s="1">
        <v>18</v>
      </c>
      <c r="C2570" s="1">
        <v>1</v>
      </c>
      <c r="D2570" s="5">
        <f>DATE(BaseInfo!$C$8,A2570,B2570)+TIME(C2570-1,0,0) + TIME(BaseInfo!$C$12,BaseInfo!$C$13,0)</f>
        <v>44669.229166666664</v>
      </c>
      <c r="E2570" s="2">
        <f t="shared" si="162"/>
        <v>0</v>
      </c>
      <c r="F2570" s="2">
        <v>1.901</v>
      </c>
      <c r="G2570" s="2">
        <v>2.1040000000000001</v>
      </c>
      <c r="H2570" s="1">
        <v>37.726999999999997</v>
      </c>
      <c r="I2570" s="4">
        <v>0</v>
      </c>
      <c r="J2570" s="11">
        <f t="shared" si="160"/>
        <v>4</v>
      </c>
      <c r="K2570" s="11">
        <f t="shared" si="161"/>
        <v>6</v>
      </c>
      <c r="L2570" s="12">
        <f t="shared" si="163"/>
        <v>2.8355981732255366</v>
      </c>
      <c r="M2570" s="13" cm="1">
        <f t="array" ref="M2570">BaseInfo!$C$10*(1-E2570)*INDEX(BaseInfo!$E$21:$AB$21,K2570)*INDEX(BaseInfo!$E$25:$P$25,J2570)/L2570/MIN(H2570,130)/BaseInfo!$C$6*1000000/3600-IF(I2570&lt;0.1,BaseInfo!$C$15/MIN(H2570,130)*3600,0)</f>
        <v>53.042060769912425</v>
      </c>
    </row>
    <row r="2571" spans="1:13" x14ac:dyDescent="0.25">
      <c r="A2571" s="1">
        <v>4</v>
      </c>
      <c r="B2571" s="1">
        <v>18</v>
      </c>
      <c r="C2571" s="1">
        <v>2</v>
      </c>
      <c r="D2571" s="5">
        <f>DATE(BaseInfo!$C$8,A2571,B2571)+TIME(C2571-1,0,0) + TIME(BaseInfo!$C$12,BaseInfo!$C$13,0)</f>
        <v>44669.270833333328</v>
      </c>
      <c r="E2571" s="2">
        <f t="shared" si="162"/>
        <v>0</v>
      </c>
      <c r="F2571" s="2">
        <v>2.109</v>
      </c>
      <c r="G2571" s="2">
        <v>2.4849999999999999</v>
      </c>
      <c r="H2571" s="1">
        <v>49.185000000000002</v>
      </c>
      <c r="I2571" s="4">
        <v>0</v>
      </c>
      <c r="J2571" s="11">
        <f t="shared" si="160"/>
        <v>4</v>
      </c>
      <c r="K2571" s="11">
        <f t="shared" si="161"/>
        <v>7</v>
      </c>
      <c r="L2571" s="12">
        <f t="shared" si="163"/>
        <v>3.2593106633151741</v>
      </c>
      <c r="M2571" s="13" cm="1">
        <f t="array" ref="M2571">BaseInfo!$C$10*(1-E2571)*INDEX(BaseInfo!$E$21:$AB$21,K2571)*INDEX(BaseInfo!$E$25:$P$25,J2571)/L2571/MIN(H2571,130)/BaseInfo!$C$6*1000000/3600-IF(I2571&lt;0.1,BaseInfo!$C$15/MIN(H2571,130)*3600,0)</f>
        <v>51.15054140824116</v>
      </c>
    </row>
    <row r="2572" spans="1:13" x14ac:dyDescent="0.25">
      <c r="A2572" s="1">
        <v>4</v>
      </c>
      <c r="B2572" s="1">
        <v>18</v>
      </c>
      <c r="C2572" s="1">
        <v>3</v>
      </c>
      <c r="D2572" s="5">
        <f>DATE(BaseInfo!$C$8,A2572,B2572)+TIME(C2572-1,0,0) + TIME(BaseInfo!$C$12,BaseInfo!$C$13,0)</f>
        <v>44669.3125</v>
      </c>
      <c r="E2572" s="2">
        <f t="shared" si="162"/>
        <v>0</v>
      </c>
      <c r="F2572" s="2">
        <v>2.1179999999999999</v>
      </c>
      <c r="G2572" s="2">
        <v>2.7810000000000001</v>
      </c>
      <c r="H2572" s="1">
        <v>174.88399999999999</v>
      </c>
      <c r="I2572" s="4">
        <v>0</v>
      </c>
      <c r="J2572" s="11">
        <f t="shared" si="160"/>
        <v>4</v>
      </c>
      <c r="K2572" s="11">
        <f t="shared" si="161"/>
        <v>8</v>
      </c>
      <c r="L2572" s="12">
        <f t="shared" si="163"/>
        <v>3.4956952098259371</v>
      </c>
      <c r="M2572" s="13" cm="1">
        <f t="array" ref="M2572">BaseInfo!$C$10*(1-E2572)*INDEX(BaseInfo!$E$21:$AB$21,K2572)*INDEX(BaseInfo!$E$25:$P$25,J2572)/L2572/MIN(H2572,130)/BaseInfo!$C$6*1000000/3600-IF(I2572&lt;0.1,BaseInfo!$C$15/MIN(H2572,130)*3600,0)</f>
        <v>26.696378938153444</v>
      </c>
    </row>
    <row r="2573" spans="1:13" x14ac:dyDescent="0.25">
      <c r="A2573" s="1">
        <v>4</v>
      </c>
      <c r="B2573" s="1">
        <v>18</v>
      </c>
      <c r="C2573" s="1">
        <v>4</v>
      </c>
      <c r="D2573" s="5">
        <f>DATE(BaseInfo!$C$8,A2573,B2573)+TIME(C2573-1,0,0) + TIME(BaseInfo!$C$12,BaseInfo!$C$13,0)</f>
        <v>44669.354166666664</v>
      </c>
      <c r="E2573" s="2">
        <f t="shared" si="162"/>
        <v>0</v>
      </c>
      <c r="F2573" s="2">
        <v>3.2719999999999998</v>
      </c>
      <c r="G2573" s="2">
        <v>3.3330000000000002</v>
      </c>
      <c r="H2573" s="1">
        <v>398.34800000000001</v>
      </c>
      <c r="I2573" s="4">
        <v>0</v>
      </c>
      <c r="J2573" s="11">
        <f t="shared" si="160"/>
        <v>4</v>
      </c>
      <c r="K2573" s="11">
        <f t="shared" si="161"/>
        <v>9</v>
      </c>
      <c r="L2573" s="12">
        <f t="shared" si="163"/>
        <v>4.6706394637137212</v>
      </c>
      <c r="M2573" s="13" cm="1">
        <f t="array" ref="M2573">BaseInfo!$C$10*(1-E2573)*INDEX(BaseInfo!$E$21:$AB$21,K2573)*INDEX(BaseInfo!$E$25:$P$25,J2573)/L2573/MIN(H2573,130)/BaseInfo!$C$6*1000000/3600-IF(I2573&lt;0.1,BaseInfo!$C$15/MIN(H2573,130)*3600,0)</f>
        <v>25.899997280079031</v>
      </c>
    </row>
    <row r="2574" spans="1:13" x14ac:dyDescent="0.25">
      <c r="A2574" s="1">
        <v>4</v>
      </c>
      <c r="B2574" s="1">
        <v>18</v>
      </c>
      <c r="C2574" s="1">
        <v>5</v>
      </c>
      <c r="D2574" s="5">
        <f>DATE(BaseInfo!$C$8,A2574,B2574)+TIME(C2574-1,0,0) + TIME(BaseInfo!$C$12,BaseInfo!$C$13,0)</f>
        <v>44669.395833333328</v>
      </c>
      <c r="E2574" s="2">
        <f t="shared" si="162"/>
        <v>0</v>
      </c>
      <c r="F2574" s="2">
        <v>4.5019999999999998</v>
      </c>
      <c r="G2574" s="2">
        <v>3.8879999999999999</v>
      </c>
      <c r="H2574" s="1">
        <v>760.03800000000001</v>
      </c>
      <c r="I2574" s="4">
        <v>0</v>
      </c>
      <c r="J2574" s="11">
        <f t="shared" si="160"/>
        <v>4</v>
      </c>
      <c r="K2574" s="11">
        <f t="shared" si="161"/>
        <v>10</v>
      </c>
      <c r="L2574" s="12">
        <f t="shared" si="163"/>
        <v>5.9484912372802565</v>
      </c>
      <c r="M2574" s="13" cm="1">
        <f t="array" ref="M2574">BaseInfo!$C$10*(1-E2574)*INDEX(BaseInfo!$E$21:$AB$21,K2574)*INDEX(BaseInfo!$E$25:$P$25,J2574)/L2574/MIN(H2574,130)/BaseInfo!$C$6*1000000/3600-IF(I2574&lt;0.1,BaseInfo!$C$15/MIN(H2574,130)*3600,0)</f>
        <v>23.204445563139043</v>
      </c>
    </row>
    <row r="2575" spans="1:13" x14ac:dyDescent="0.25">
      <c r="A2575" s="1">
        <v>4</v>
      </c>
      <c r="B2575" s="1">
        <v>18</v>
      </c>
      <c r="C2575" s="1">
        <v>6</v>
      </c>
      <c r="D2575" s="5">
        <f>DATE(BaseInfo!$C$8,A2575,B2575)+TIME(C2575-1,0,0) + TIME(BaseInfo!$C$12,BaseInfo!$C$13,0)</f>
        <v>44669.4375</v>
      </c>
      <c r="E2575" s="2">
        <f t="shared" si="162"/>
        <v>0</v>
      </c>
      <c r="F2575" s="2">
        <v>5.1909999999999998</v>
      </c>
      <c r="G2575" s="2">
        <v>4.6219999999999999</v>
      </c>
      <c r="H2575" s="1">
        <v>1199.615</v>
      </c>
      <c r="I2575" s="4">
        <v>0</v>
      </c>
      <c r="J2575" s="11">
        <f t="shared" si="160"/>
        <v>4</v>
      </c>
      <c r="K2575" s="11">
        <f t="shared" si="161"/>
        <v>11</v>
      </c>
      <c r="L2575" s="12">
        <f t="shared" si="163"/>
        <v>6.9504938673449672</v>
      </c>
      <c r="M2575" s="13" cm="1">
        <f t="array" ref="M2575">BaseInfo!$C$10*(1-E2575)*INDEX(BaseInfo!$E$21:$AB$21,K2575)*INDEX(BaseInfo!$E$25:$P$25,J2575)/L2575/MIN(H2575,130)/BaseInfo!$C$6*1000000/3600-IF(I2575&lt;0.1,BaseInfo!$C$15/MIN(H2575,130)*3600,0)</f>
        <v>15.014160052990011</v>
      </c>
    </row>
    <row r="2576" spans="1:13" x14ac:dyDescent="0.25">
      <c r="A2576" s="1">
        <v>4</v>
      </c>
      <c r="B2576" s="1">
        <v>18</v>
      </c>
      <c r="C2576" s="1">
        <v>7</v>
      </c>
      <c r="D2576" s="5">
        <f>DATE(BaseInfo!$C$8,A2576,B2576)+TIME(C2576-1,0,0) + TIME(BaseInfo!$C$12,BaseInfo!$C$13,0)</f>
        <v>44669.479166666664</v>
      </c>
      <c r="E2576" s="2">
        <f t="shared" si="162"/>
        <v>0</v>
      </c>
      <c r="F2576" s="2">
        <v>5.6040000000000001</v>
      </c>
      <c r="G2576" s="2">
        <v>4.76</v>
      </c>
      <c r="H2576" s="1">
        <v>1538.6669999999999</v>
      </c>
      <c r="I2576" s="4">
        <v>0</v>
      </c>
      <c r="J2576" s="11">
        <f t="shared" si="160"/>
        <v>4</v>
      </c>
      <c r="K2576" s="11">
        <f t="shared" si="161"/>
        <v>12</v>
      </c>
      <c r="L2576" s="12">
        <f t="shared" si="163"/>
        <v>7.3527148727527845</v>
      </c>
      <c r="M2576" s="13" cm="1">
        <f t="array" ref="M2576">BaseInfo!$C$10*(1-E2576)*INDEX(BaseInfo!$E$21:$AB$21,K2576)*INDEX(BaseInfo!$E$25:$P$25,J2576)/L2576/MIN(H2576,130)/BaseInfo!$C$6*1000000/3600-IF(I2576&lt;0.1,BaseInfo!$C$15/MIN(H2576,130)*3600,0)</f>
        <v>11.239579920600917</v>
      </c>
    </row>
    <row r="2577" spans="1:13" x14ac:dyDescent="0.25">
      <c r="A2577" s="1">
        <v>4</v>
      </c>
      <c r="B2577" s="1">
        <v>18</v>
      </c>
      <c r="C2577" s="1">
        <v>8</v>
      </c>
      <c r="D2577" s="5">
        <f>DATE(BaseInfo!$C$8,A2577,B2577)+TIME(C2577-1,0,0) + TIME(BaseInfo!$C$12,BaseInfo!$C$13,0)</f>
        <v>44669.520833333328</v>
      </c>
      <c r="E2577" s="2">
        <f t="shared" si="162"/>
        <v>0</v>
      </c>
      <c r="F2577" s="2">
        <v>6.1529999999999996</v>
      </c>
      <c r="G2577" s="2">
        <v>4.367</v>
      </c>
      <c r="H2577" s="1">
        <v>1715.93</v>
      </c>
      <c r="I2577" s="4">
        <v>0</v>
      </c>
      <c r="J2577" s="11">
        <f t="shared" si="160"/>
        <v>4</v>
      </c>
      <c r="K2577" s="11">
        <f t="shared" si="161"/>
        <v>13</v>
      </c>
      <c r="L2577" s="12">
        <f t="shared" si="163"/>
        <v>7.545203642049696</v>
      </c>
      <c r="M2577" s="13" cm="1">
        <f t="array" ref="M2577">BaseInfo!$C$10*(1-E2577)*INDEX(BaseInfo!$E$21:$AB$21,K2577)*INDEX(BaseInfo!$E$25:$P$25,J2577)/L2577/MIN(H2577,130)/BaseInfo!$C$6*1000000/3600-IF(I2577&lt;0.1,BaseInfo!$C$15/MIN(H2577,130)*3600,0)</f>
        <v>10.882195434121158</v>
      </c>
    </row>
    <row r="2578" spans="1:13" x14ac:dyDescent="0.25">
      <c r="A2578" s="1">
        <v>4</v>
      </c>
      <c r="B2578" s="1">
        <v>18</v>
      </c>
      <c r="C2578" s="1">
        <v>9</v>
      </c>
      <c r="D2578" s="5">
        <f>DATE(BaseInfo!$C$8,A2578,B2578)+TIME(C2578-1,0,0) + TIME(BaseInfo!$C$12,BaseInfo!$C$13,0)</f>
        <v>44669.5625</v>
      </c>
      <c r="E2578" s="2">
        <f t="shared" si="162"/>
        <v>0</v>
      </c>
      <c r="F2578" s="2">
        <v>6.0289999999999999</v>
      </c>
      <c r="G2578" s="2">
        <v>3.7669999999999999</v>
      </c>
      <c r="H2578" s="1">
        <v>1589.768</v>
      </c>
      <c r="I2578" s="4">
        <v>0</v>
      </c>
      <c r="J2578" s="11">
        <f t="shared" si="160"/>
        <v>4</v>
      </c>
      <c r="K2578" s="11">
        <f t="shared" si="161"/>
        <v>14</v>
      </c>
      <c r="L2578" s="12">
        <f t="shared" si="163"/>
        <v>7.1090878458491424</v>
      </c>
      <c r="M2578" s="13" cm="1">
        <f t="array" ref="M2578">BaseInfo!$C$10*(1-E2578)*INDEX(BaseInfo!$E$21:$AB$21,K2578)*INDEX(BaseInfo!$E$25:$P$25,J2578)/L2578/MIN(H2578,130)/BaseInfo!$C$6*1000000/3600-IF(I2578&lt;0.1,BaseInfo!$C$15/MIN(H2578,130)*3600,0)</f>
        <v>11.719659077424446</v>
      </c>
    </row>
    <row r="2579" spans="1:13" x14ac:dyDescent="0.25">
      <c r="A2579" s="1">
        <v>4</v>
      </c>
      <c r="B2579" s="1">
        <v>18</v>
      </c>
      <c r="C2579" s="1">
        <v>10</v>
      </c>
      <c r="D2579" s="5">
        <f>DATE(BaseInfo!$C$8,A2579,B2579)+TIME(C2579-1,0,0) + TIME(BaseInfo!$C$12,BaseInfo!$C$13,0)</f>
        <v>44669.604166666664</v>
      </c>
      <c r="E2579" s="2">
        <f t="shared" si="162"/>
        <v>0</v>
      </c>
      <c r="F2579" s="2">
        <v>5.6449999999999996</v>
      </c>
      <c r="G2579" s="2">
        <v>3.4580000000000002</v>
      </c>
      <c r="H2579" s="1">
        <v>1449.57</v>
      </c>
      <c r="I2579" s="4">
        <v>0</v>
      </c>
      <c r="J2579" s="11">
        <f t="shared" si="160"/>
        <v>4</v>
      </c>
      <c r="K2579" s="11">
        <f t="shared" si="161"/>
        <v>15</v>
      </c>
      <c r="L2579" s="12">
        <f t="shared" si="163"/>
        <v>6.6199538518028955</v>
      </c>
      <c r="M2579" s="13" cm="1">
        <f t="array" ref="M2579">BaseInfo!$C$10*(1-E2579)*INDEX(BaseInfo!$E$21:$AB$21,K2579)*INDEX(BaseInfo!$E$25:$P$25,J2579)/L2579/MIN(H2579,130)/BaseInfo!$C$6*1000000/3600-IF(I2579&lt;0.1,BaseInfo!$C$15/MIN(H2579,130)*3600,0)</f>
        <v>12.79021163997146</v>
      </c>
    </row>
    <row r="2580" spans="1:13" x14ac:dyDescent="0.25">
      <c r="A2580" s="1">
        <v>4</v>
      </c>
      <c r="B2580" s="1">
        <v>18</v>
      </c>
      <c r="C2580" s="1">
        <v>11</v>
      </c>
      <c r="D2580" s="5">
        <f>DATE(BaseInfo!$C$8,A2580,B2580)+TIME(C2580-1,0,0) + TIME(BaseInfo!$C$12,BaseInfo!$C$13,0)</f>
        <v>44669.645833333328</v>
      </c>
      <c r="E2580" s="2">
        <f t="shared" si="162"/>
        <v>0</v>
      </c>
      <c r="F2580" s="2">
        <v>5.8479999999999999</v>
      </c>
      <c r="G2580" s="2">
        <v>3.427</v>
      </c>
      <c r="H2580" s="1">
        <v>1228.6479999999999</v>
      </c>
      <c r="I2580" s="4">
        <v>0</v>
      </c>
      <c r="J2580" s="11">
        <f t="shared" si="160"/>
        <v>4</v>
      </c>
      <c r="K2580" s="11">
        <f t="shared" si="161"/>
        <v>16</v>
      </c>
      <c r="L2580" s="12">
        <f t="shared" si="163"/>
        <v>6.7781585257354378</v>
      </c>
      <c r="M2580" s="13" cm="1">
        <f t="array" ref="M2580">BaseInfo!$C$10*(1-E2580)*INDEX(BaseInfo!$E$21:$AB$21,K2580)*INDEX(BaseInfo!$E$25:$P$25,J2580)/L2580/MIN(H2580,130)/BaseInfo!$C$6*1000000/3600-IF(I2580&lt;0.1,BaseInfo!$C$15/MIN(H2580,130)*3600,0)</f>
        <v>15.466304499108684</v>
      </c>
    </row>
    <row r="2581" spans="1:13" x14ac:dyDescent="0.25">
      <c r="A2581" s="1">
        <v>4</v>
      </c>
      <c r="B2581" s="1">
        <v>18</v>
      </c>
      <c r="C2581" s="1">
        <v>12</v>
      </c>
      <c r="D2581" s="5">
        <f>DATE(BaseInfo!$C$8,A2581,B2581)+TIME(C2581-1,0,0) + TIME(BaseInfo!$C$12,BaseInfo!$C$13,0)</f>
        <v>44669.6875</v>
      </c>
      <c r="E2581" s="2">
        <f t="shared" si="162"/>
        <v>0</v>
      </c>
      <c r="F2581" s="2">
        <v>6.8209999999999997</v>
      </c>
      <c r="G2581" s="2">
        <v>3.1920000000000002</v>
      </c>
      <c r="H2581" s="1">
        <v>844.505</v>
      </c>
      <c r="I2581" s="4">
        <v>0</v>
      </c>
      <c r="J2581" s="11">
        <f t="shared" si="160"/>
        <v>4</v>
      </c>
      <c r="K2581" s="11">
        <f t="shared" si="161"/>
        <v>17</v>
      </c>
      <c r="L2581" s="12">
        <f t="shared" si="163"/>
        <v>7.5309298894625227</v>
      </c>
      <c r="M2581" s="13" cm="1">
        <f t="array" ref="M2581">BaseInfo!$C$10*(1-E2581)*INDEX(BaseInfo!$E$21:$AB$21,K2581)*INDEX(BaseInfo!$E$25:$P$25,J2581)/L2581/MIN(H2581,130)/BaseInfo!$C$6*1000000/3600-IF(I2581&lt;0.1,BaseInfo!$C$15/MIN(H2581,130)*3600,0)</f>
        <v>17.746719894344228</v>
      </c>
    </row>
    <row r="2582" spans="1:13" x14ac:dyDescent="0.25">
      <c r="A2582" s="1">
        <v>4</v>
      </c>
      <c r="B2582" s="1">
        <v>18</v>
      </c>
      <c r="C2582" s="1">
        <v>13</v>
      </c>
      <c r="D2582" s="5">
        <f>DATE(BaseInfo!$C$8,A2582,B2582)+TIME(C2582-1,0,0) + TIME(BaseInfo!$C$12,BaseInfo!$C$13,0)</f>
        <v>44669.729166666664</v>
      </c>
      <c r="E2582" s="2">
        <f t="shared" si="162"/>
        <v>0</v>
      </c>
      <c r="F2582" s="2">
        <v>6.3310000000000004</v>
      </c>
      <c r="G2582" s="2">
        <v>2.7690000000000001</v>
      </c>
      <c r="H2582" s="1">
        <v>507.29199999999997</v>
      </c>
      <c r="I2582" s="4">
        <v>0</v>
      </c>
      <c r="J2582" s="11">
        <f t="shared" si="160"/>
        <v>4</v>
      </c>
      <c r="K2582" s="11">
        <f t="shared" si="161"/>
        <v>18</v>
      </c>
      <c r="L2582" s="12">
        <f t="shared" si="163"/>
        <v>6.9100594787599334</v>
      </c>
      <c r="M2582" s="13" cm="1">
        <f t="array" ref="M2582">BaseInfo!$C$10*(1-E2582)*INDEX(BaseInfo!$E$21:$AB$21,K2582)*INDEX(BaseInfo!$E$25:$P$25,J2582)/L2582/MIN(H2582,130)/BaseInfo!$C$6*1000000/3600-IF(I2582&lt;0.1,BaseInfo!$C$15/MIN(H2582,130)*3600,0)</f>
        <v>19.590082712508238</v>
      </c>
    </row>
    <row r="2583" spans="1:13" x14ac:dyDescent="0.25">
      <c r="A2583" s="1">
        <v>4</v>
      </c>
      <c r="B2583" s="1">
        <v>18</v>
      </c>
      <c r="C2583" s="1">
        <v>14</v>
      </c>
      <c r="D2583" s="5">
        <f>DATE(BaseInfo!$C$8,A2583,B2583)+TIME(C2583-1,0,0) + TIME(BaseInfo!$C$12,BaseInfo!$C$13,0)</f>
        <v>44669.770833333328</v>
      </c>
      <c r="E2583" s="2">
        <f t="shared" si="162"/>
        <v>0</v>
      </c>
      <c r="F2583" s="2">
        <v>5.8390000000000004</v>
      </c>
      <c r="G2583" s="2">
        <v>2.27</v>
      </c>
      <c r="H2583" s="1">
        <v>318.75799999999998</v>
      </c>
      <c r="I2583" s="4">
        <v>0</v>
      </c>
      <c r="J2583" s="11">
        <f t="shared" si="160"/>
        <v>4</v>
      </c>
      <c r="K2583" s="11">
        <f t="shared" si="161"/>
        <v>19</v>
      </c>
      <c r="L2583" s="12">
        <f t="shared" si="163"/>
        <v>6.2647283261127935</v>
      </c>
      <c r="M2583" s="13" cm="1">
        <f t="array" ref="M2583">BaseInfo!$C$10*(1-E2583)*INDEX(BaseInfo!$E$21:$AB$21,K2583)*INDEX(BaseInfo!$E$25:$P$25,J2583)/L2583/MIN(H2583,130)/BaseInfo!$C$6*1000000/3600-IF(I2583&lt;0.1,BaseInfo!$C$15/MIN(H2583,130)*3600,0)</f>
        <v>21.893320904246799</v>
      </c>
    </row>
    <row r="2584" spans="1:13" x14ac:dyDescent="0.25">
      <c r="A2584" s="1">
        <v>4</v>
      </c>
      <c r="B2584" s="1">
        <v>18</v>
      </c>
      <c r="C2584" s="1">
        <v>15</v>
      </c>
      <c r="D2584" s="5">
        <f>DATE(BaseInfo!$C$8,A2584,B2584)+TIME(C2584-1,0,0) + TIME(BaseInfo!$C$12,BaseInfo!$C$13,0)</f>
        <v>44669.8125</v>
      </c>
      <c r="E2584" s="2">
        <f t="shared" si="162"/>
        <v>0</v>
      </c>
      <c r="F2584" s="2">
        <v>5.476</v>
      </c>
      <c r="G2584" s="2">
        <v>2.1829999999999998</v>
      </c>
      <c r="H2584" s="1">
        <v>248.31</v>
      </c>
      <c r="I2584" s="4">
        <v>0</v>
      </c>
      <c r="J2584" s="11">
        <f t="shared" si="160"/>
        <v>4</v>
      </c>
      <c r="K2584" s="11">
        <f t="shared" si="161"/>
        <v>20</v>
      </c>
      <c r="L2584" s="12">
        <f t="shared" si="163"/>
        <v>5.895088209687791</v>
      </c>
      <c r="M2584" s="13" cm="1">
        <f t="array" ref="M2584">BaseInfo!$C$10*(1-E2584)*INDEX(BaseInfo!$E$21:$AB$21,K2584)*INDEX(BaseInfo!$E$25:$P$25,J2584)/L2584/MIN(H2584,130)/BaseInfo!$C$6*1000000/3600-IF(I2584&lt;0.1,BaseInfo!$C$15/MIN(H2584,130)*3600,0)</f>
        <v>19.945209313491315</v>
      </c>
    </row>
    <row r="2585" spans="1:13" x14ac:dyDescent="0.25">
      <c r="A2585" s="1">
        <v>4</v>
      </c>
      <c r="B2585" s="1">
        <v>18</v>
      </c>
      <c r="C2585" s="1">
        <v>16</v>
      </c>
      <c r="D2585" s="5">
        <f>DATE(BaseInfo!$C$8,A2585,B2585)+TIME(C2585-1,0,0) + TIME(BaseInfo!$C$12,BaseInfo!$C$13,0)</f>
        <v>44669.854166666664</v>
      </c>
      <c r="E2585" s="2">
        <f t="shared" si="162"/>
        <v>0</v>
      </c>
      <c r="F2585" s="2">
        <v>5.1239999999999997</v>
      </c>
      <c r="G2585" s="2">
        <v>2.089</v>
      </c>
      <c r="H2585" s="1">
        <v>202.42500000000001</v>
      </c>
      <c r="I2585" s="4">
        <v>0</v>
      </c>
      <c r="J2585" s="11">
        <f t="shared" si="160"/>
        <v>4</v>
      </c>
      <c r="K2585" s="11">
        <f t="shared" si="161"/>
        <v>21</v>
      </c>
      <c r="L2585" s="12">
        <f t="shared" si="163"/>
        <v>5.5334706107469298</v>
      </c>
      <c r="M2585" s="13" cm="1">
        <f t="array" ref="M2585">BaseInfo!$C$10*(1-E2585)*INDEX(BaseInfo!$E$21:$AB$21,K2585)*INDEX(BaseInfo!$E$25:$P$25,J2585)/L2585/MIN(H2585,130)/BaseInfo!$C$6*1000000/3600-IF(I2585&lt;0.1,BaseInfo!$C$15/MIN(H2585,130)*3600,0)</f>
        <v>15.845269596715855</v>
      </c>
    </row>
    <row r="2586" spans="1:13" x14ac:dyDescent="0.25">
      <c r="A2586" s="1">
        <v>4</v>
      </c>
      <c r="B2586" s="1">
        <v>18</v>
      </c>
      <c r="C2586" s="1">
        <v>17</v>
      </c>
      <c r="D2586" s="5">
        <f>DATE(BaseInfo!$C$8,A2586,B2586)+TIME(C2586-1,0,0) + TIME(BaseInfo!$C$12,BaseInfo!$C$13,0)</f>
        <v>44669.895833333328</v>
      </c>
      <c r="E2586" s="2">
        <f t="shared" si="162"/>
        <v>0</v>
      </c>
      <c r="F2586" s="2">
        <v>4.8250000000000002</v>
      </c>
      <c r="G2586" s="2">
        <v>1.95</v>
      </c>
      <c r="H2586" s="1">
        <v>132.74100000000001</v>
      </c>
      <c r="I2586" s="4">
        <v>0</v>
      </c>
      <c r="J2586" s="11">
        <f t="shared" si="160"/>
        <v>4</v>
      </c>
      <c r="K2586" s="11">
        <f t="shared" si="161"/>
        <v>22</v>
      </c>
      <c r="L2586" s="12">
        <f t="shared" si="163"/>
        <v>5.2041449826076134</v>
      </c>
      <c r="M2586" s="13" cm="1">
        <f t="array" ref="M2586">BaseInfo!$C$10*(1-E2586)*INDEX(BaseInfo!$E$21:$AB$21,K2586)*INDEX(BaseInfo!$E$25:$P$25,J2586)/L2586/MIN(H2586,130)/BaseInfo!$C$6*1000000/3600-IF(I2586&lt;0.1,BaseInfo!$C$15/MIN(H2586,130)*3600,0)</f>
        <v>11.085485757126417</v>
      </c>
    </row>
    <row r="2587" spans="1:13" x14ac:dyDescent="0.25">
      <c r="A2587" s="1">
        <v>4</v>
      </c>
      <c r="B2587" s="1">
        <v>18</v>
      </c>
      <c r="C2587" s="1">
        <v>18</v>
      </c>
      <c r="D2587" s="5">
        <f>DATE(BaseInfo!$C$8,A2587,B2587)+TIME(C2587-1,0,0) + TIME(BaseInfo!$C$12,BaseInfo!$C$13,0)</f>
        <v>44669.9375</v>
      </c>
      <c r="E2587" s="2">
        <f t="shared" si="162"/>
        <v>0</v>
      </c>
      <c r="F2587" s="2">
        <v>4.4539999999999997</v>
      </c>
      <c r="G2587" s="2">
        <v>1.734</v>
      </c>
      <c r="H2587" s="1">
        <v>82.730999999999995</v>
      </c>
      <c r="I2587" s="4">
        <v>0</v>
      </c>
      <c r="J2587" s="11">
        <f t="shared" si="160"/>
        <v>4</v>
      </c>
      <c r="K2587" s="11">
        <f t="shared" si="161"/>
        <v>23</v>
      </c>
      <c r="L2587" s="12">
        <f t="shared" si="163"/>
        <v>4.7796309480963064</v>
      </c>
      <c r="M2587" s="13" cm="1">
        <f t="array" ref="M2587">BaseInfo!$C$10*(1-E2587)*INDEX(BaseInfo!$E$21:$AB$21,K2587)*INDEX(BaseInfo!$E$25:$P$25,J2587)/L2587/MIN(H2587,130)/BaseInfo!$C$6*1000000/3600-IF(I2587&lt;0.1,BaseInfo!$C$15/MIN(H2587,130)*3600,0)</f>
        <v>5.8075476975941465</v>
      </c>
    </row>
    <row r="2588" spans="1:13" x14ac:dyDescent="0.25">
      <c r="A2588" s="1">
        <v>4</v>
      </c>
      <c r="B2588" s="1">
        <v>18</v>
      </c>
      <c r="C2588" s="1">
        <v>19</v>
      </c>
      <c r="D2588" s="5">
        <f>DATE(BaseInfo!$C$8,A2588,B2588)+TIME(C2588-1,0,0) + TIME(BaseInfo!$C$12,BaseInfo!$C$13,0)</f>
        <v>44669.979166666664</v>
      </c>
      <c r="E2588" s="2">
        <f t="shared" si="162"/>
        <v>0</v>
      </c>
      <c r="F2588" s="2">
        <v>4.1909999999999998</v>
      </c>
      <c r="G2588" s="2">
        <v>1.8420000000000001</v>
      </c>
      <c r="H2588" s="1">
        <v>61.393999999999998</v>
      </c>
      <c r="I2588" s="4">
        <v>0</v>
      </c>
      <c r="J2588" s="11">
        <f t="shared" si="160"/>
        <v>4</v>
      </c>
      <c r="K2588" s="11">
        <f t="shared" si="161"/>
        <v>24</v>
      </c>
      <c r="L2588" s="12">
        <f t="shared" si="163"/>
        <v>4.577930209166583</v>
      </c>
      <c r="M2588" s="13" cm="1">
        <f t="array" ref="M2588">BaseInfo!$C$10*(1-E2588)*INDEX(BaseInfo!$E$21:$AB$21,K2588)*INDEX(BaseInfo!$E$25:$P$25,J2588)/L2588/MIN(H2588,130)/BaseInfo!$C$6*1000000/3600-IF(I2588&lt;0.1,BaseInfo!$C$15/MIN(H2588,130)*3600,0)</f>
        <v>-1.0994855290179402</v>
      </c>
    </row>
    <row r="2589" spans="1:13" x14ac:dyDescent="0.25">
      <c r="A2589" s="1">
        <v>4</v>
      </c>
      <c r="B2589" s="1">
        <v>18</v>
      </c>
      <c r="C2589" s="1">
        <v>20</v>
      </c>
      <c r="D2589" s="5">
        <f>DATE(BaseInfo!$C$8,A2589,B2589)+TIME(C2589-1,0,0) + TIME(BaseInfo!$C$12,BaseInfo!$C$13,0)</f>
        <v>44670.020833333328</v>
      </c>
      <c r="E2589" s="2">
        <f t="shared" si="162"/>
        <v>0</v>
      </c>
      <c r="F2589" s="2">
        <v>4.2649999999999997</v>
      </c>
      <c r="G2589" s="2">
        <v>2.1219999999999999</v>
      </c>
      <c r="H2589" s="1">
        <v>73.438999999999993</v>
      </c>
      <c r="I2589" s="4">
        <v>0</v>
      </c>
      <c r="J2589" s="11">
        <f t="shared" si="160"/>
        <v>4</v>
      </c>
      <c r="K2589" s="11">
        <f t="shared" si="161"/>
        <v>1</v>
      </c>
      <c r="L2589" s="12">
        <f t="shared" si="163"/>
        <v>4.7637284767291259</v>
      </c>
      <c r="M2589" s="13" cm="1">
        <f t="array" ref="M2589">BaseInfo!$C$10*(1-E2589)*INDEX(BaseInfo!$E$21:$AB$21,K2589)*INDEX(BaseInfo!$E$25:$P$25,J2589)/L2589/MIN(H2589,130)/BaseInfo!$C$6*1000000/3600-IF(I2589&lt;0.1,BaseInfo!$C$15/MIN(H2589,130)*3600,0)</f>
        <v>-1.0744976542778031</v>
      </c>
    </row>
    <row r="2590" spans="1:13" x14ac:dyDescent="0.25">
      <c r="A2590" s="1">
        <v>4</v>
      </c>
      <c r="B2590" s="1">
        <v>18</v>
      </c>
      <c r="C2590" s="1">
        <v>21</v>
      </c>
      <c r="D2590" s="5">
        <f>DATE(BaseInfo!$C$8,A2590,B2590)+TIME(C2590-1,0,0) + TIME(BaseInfo!$C$12,BaseInfo!$C$13,0)</f>
        <v>44670.0625</v>
      </c>
      <c r="E2590" s="2">
        <f t="shared" si="162"/>
        <v>0</v>
      </c>
      <c r="F2590" s="2">
        <v>3.863</v>
      </c>
      <c r="G2590" s="2">
        <v>2.3180000000000001</v>
      </c>
      <c r="H2590" s="1">
        <v>63.06</v>
      </c>
      <c r="I2590" s="4">
        <v>0</v>
      </c>
      <c r="J2590" s="11">
        <f t="shared" si="160"/>
        <v>4</v>
      </c>
      <c r="K2590" s="11">
        <f t="shared" si="161"/>
        <v>2</v>
      </c>
      <c r="L2590" s="12">
        <f t="shared" si="163"/>
        <v>4.5050963363728416</v>
      </c>
      <c r="M2590" s="13" cm="1">
        <f t="array" ref="M2590">BaseInfo!$C$10*(1-E2590)*INDEX(BaseInfo!$E$21:$AB$21,K2590)*INDEX(BaseInfo!$E$25:$P$25,J2590)/L2590/MIN(H2590,130)/BaseInfo!$C$6*1000000/3600-IF(I2590&lt;0.1,BaseInfo!$C$15/MIN(H2590,130)*3600,0)</f>
        <v>-0.99544874218471335</v>
      </c>
    </row>
    <row r="2591" spans="1:13" x14ac:dyDescent="0.25">
      <c r="A2591" s="1">
        <v>4</v>
      </c>
      <c r="B2591" s="1">
        <v>18</v>
      </c>
      <c r="C2591" s="1">
        <v>22</v>
      </c>
      <c r="D2591" s="5">
        <f>DATE(BaseInfo!$C$8,A2591,B2591)+TIME(C2591-1,0,0) + TIME(BaseInfo!$C$12,BaseInfo!$C$13,0)</f>
        <v>44670.104166666664</v>
      </c>
      <c r="E2591" s="2">
        <f t="shared" si="162"/>
        <v>0</v>
      </c>
      <c r="F2591" s="2">
        <v>2.9609999999999999</v>
      </c>
      <c r="G2591" s="2">
        <v>2.2269999999999999</v>
      </c>
      <c r="H2591" s="1">
        <v>42.634</v>
      </c>
      <c r="I2591" s="4">
        <v>0</v>
      </c>
      <c r="J2591" s="11">
        <f t="shared" si="160"/>
        <v>4</v>
      </c>
      <c r="K2591" s="11">
        <f t="shared" si="161"/>
        <v>3</v>
      </c>
      <c r="L2591" s="12">
        <f t="shared" si="163"/>
        <v>3.7050033738176271</v>
      </c>
      <c r="M2591" s="13" cm="1">
        <f t="array" ref="M2591">BaseInfo!$C$10*(1-E2591)*INDEX(BaseInfo!$E$21:$AB$21,K2591)*INDEX(BaseInfo!$E$25:$P$25,J2591)/L2591/MIN(H2591,130)/BaseInfo!$C$6*1000000/3600-IF(I2591&lt;0.1,BaseInfo!$C$15/MIN(H2591,130)*3600,0)</f>
        <v>3.3141896732377774E-2</v>
      </c>
    </row>
    <row r="2592" spans="1:13" x14ac:dyDescent="0.25">
      <c r="A2592" s="1">
        <v>4</v>
      </c>
      <c r="B2592" s="1">
        <v>18</v>
      </c>
      <c r="C2592" s="1">
        <v>23</v>
      </c>
      <c r="D2592" s="5">
        <f>DATE(BaseInfo!$C$8,A2592,B2592)+TIME(C2592-1,0,0) + TIME(BaseInfo!$C$12,BaseInfo!$C$13,0)</f>
        <v>44670.145833333328</v>
      </c>
      <c r="E2592" s="2">
        <f t="shared" si="162"/>
        <v>0</v>
      </c>
      <c r="F2592" s="2">
        <v>2.1680000000000001</v>
      </c>
      <c r="G2592" s="2">
        <v>2.246</v>
      </c>
      <c r="H2592" s="1">
        <v>38.597000000000001</v>
      </c>
      <c r="I2592" s="4">
        <v>0</v>
      </c>
      <c r="J2592" s="11">
        <f t="shared" si="160"/>
        <v>4</v>
      </c>
      <c r="K2592" s="11">
        <f t="shared" si="161"/>
        <v>4</v>
      </c>
      <c r="L2592" s="12">
        <f t="shared" si="163"/>
        <v>3.1216566114805131</v>
      </c>
      <c r="M2592" s="13" cm="1">
        <f t="array" ref="M2592">BaseInfo!$C$10*(1-E2592)*INDEX(BaseInfo!$E$21:$AB$21,K2592)*INDEX(BaseInfo!$E$25:$P$25,J2592)/L2592/MIN(H2592,130)/BaseInfo!$C$6*1000000/3600-IF(I2592&lt;0.1,BaseInfo!$C$15/MIN(H2592,130)*3600,0)</f>
        <v>1.7864221779999596</v>
      </c>
    </row>
    <row r="2593" spans="1:13" x14ac:dyDescent="0.25">
      <c r="A2593" s="1">
        <v>4</v>
      </c>
      <c r="B2593" s="1">
        <v>18</v>
      </c>
      <c r="C2593" s="1">
        <v>24</v>
      </c>
      <c r="D2593" s="5">
        <f>DATE(BaseInfo!$C$8,A2593,B2593)+TIME(C2593-1,0,0) + TIME(BaseInfo!$C$12,BaseInfo!$C$13,0)</f>
        <v>44670.1875</v>
      </c>
      <c r="E2593" s="2">
        <f t="shared" si="162"/>
        <v>0</v>
      </c>
      <c r="F2593" s="2">
        <v>1.6830000000000001</v>
      </c>
      <c r="G2593" s="2">
        <v>2.2650000000000001</v>
      </c>
      <c r="H2593" s="1">
        <v>37.613999999999997</v>
      </c>
      <c r="I2593" s="4">
        <v>0</v>
      </c>
      <c r="J2593" s="11">
        <f t="shared" si="160"/>
        <v>4</v>
      </c>
      <c r="K2593" s="11">
        <f t="shared" si="161"/>
        <v>5</v>
      </c>
      <c r="L2593" s="12">
        <f t="shared" si="163"/>
        <v>2.8218281308400055</v>
      </c>
      <c r="M2593" s="13" cm="1">
        <f t="array" ref="M2593">BaseInfo!$C$10*(1-E2593)*INDEX(BaseInfo!$E$21:$AB$21,K2593)*INDEX(BaseInfo!$E$25:$P$25,J2593)/L2593/MIN(H2593,130)/BaseInfo!$C$6*1000000/3600-IF(I2593&lt;0.1,BaseInfo!$C$15/MIN(H2593,130)*3600,0)</f>
        <v>28.276275019219653</v>
      </c>
    </row>
    <row r="2594" spans="1:13" x14ac:dyDescent="0.25">
      <c r="A2594" s="1">
        <v>4</v>
      </c>
      <c r="B2594" s="1">
        <v>19</v>
      </c>
      <c r="C2594" s="1">
        <v>1</v>
      </c>
      <c r="D2594" s="5">
        <f>DATE(BaseInfo!$C$8,A2594,B2594)+TIME(C2594-1,0,0) + TIME(BaseInfo!$C$12,BaseInfo!$C$13,0)</f>
        <v>44670.229166666664</v>
      </c>
      <c r="E2594" s="2">
        <f t="shared" si="162"/>
        <v>0</v>
      </c>
      <c r="F2594" s="2">
        <v>1.657</v>
      </c>
      <c r="G2594" s="2">
        <v>2.0089999999999999</v>
      </c>
      <c r="H2594" s="1">
        <v>37.524999999999999</v>
      </c>
      <c r="I2594" s="4">
        <v>0</v>
      </c>
      <c r="J2594" s="11">
        <f t="shared" si="160"/>
        <v>4</v>
      </c>
      <c r="K2594" s="11">
        <f t="shared" si="161"/>
        <v>6</v>
      </c>
      <c r="L2594" s="12">
        <f t="shared" si="163"/>
        <v>2.6041754933183747</v>
      </c>
      <c r="M2594" s="13" cm="1">
        <f t="array" ref="M2594">BaseInfo!$C$10*(1-E2594)*INDEX(BaseInfo!$E$21:$AB$21,K2594)*INDEX(BaseInfo!$E$25:$P$25,J2594)/L2594/MIN(H2594,130)/BaseInfo!$C$6*1000000/3600-IF(I2594&lt;0.1,BaseInfo!$C$15/MIN(H2594,130)*3600,0)</f>
        <v>58.919145690977842</v>
      </c>
    </row>
    <row r="2595" spans="1:13" x14ac:dyDescent="0.25">
      <c r="A2595" s="1">
        <v>4</v>
      </c>
      <c r="B2595" s="1">
        <v>19</v>
      </c>
      <c r="C2595" s="1">
        <v>2</v>
      </c>
      <c r="D2595" s="5">
        <f>DATE(BaseInfo!$C$8,A2595,B2595)+TIME(C2595-1,0,0) + TIME(BaseInfo!$C$12,BaseInfo!$C$13,0)</f>
        <v>44670.270833333328</v>
      </c>
      <c r="E2595" s="2">
        <f t="shared" si="162"/>
        <v>0</v>
      </c>
      <c r="F2595" s="2">
        <v>1.9490000000000001</v>
      </c>
      <c r="G2595" s="2">
        <v>2.6429999999999998</v>
      </c>
      <c r="H2595" s="1">
        <v>97.545000000000002</v>
      </c>
      <c r="I2595" s="4">
        <v>0</v>
      </c>
      <c r="J2595" s="11">
        <f t="shared" si="160"/>
        <v>4</v>
      </c>
      <c r="K2595" s="11">
        <f t="shared" si="161"/>
        <v>7</v>
      </c>
      <c r="L2595" s="12">
        <f t="shared" si="163"/>
        <v>3.2839077331739999</v>
      </c>
      <c r="M2595" s="13" cm="1">
        <f t="array" ref="M2595">BaseInfo!$C$10*(1-E2595)*INDEX(BaseInfo!$E$21:$AB$21,K2595)*INDEX(BaseInfo!$E$25:$P$25,J2595)/L2595/MIN(H2595,130)/BaseInfo!$C$6*1000000/3600-IF(I2595&lt;0.1,BaseInfo!$C$15/MIN(H2595,130)*3600,0)</f>
        <v>25.570750073825927</v>
      </c>
    </row>
    <row r="2596" spans="1:13" x14ac:dyDescent="0.25">
      <c r="A2596" s="1">
        <v>4</v>
      </c>
      <c r="B2596" s="1">
        <v>19</v>
      </c>
      <c r="C2596" s="1">
        <v>3</v>
      </c>
      <c r="D2596" s="5">
        <f>DATE(BaseInfo!$C$8,A2596,B2596)+TIME(C2596-1,0,0) + TIME(BaseInfo!$C$12,BaseInfo!$C$13,0)</f>
        <v>44670.3125</v>
      </c>
      <c r="E2596" s="2">
        <f t="shared" si="162"/>
        <v>0</v>
      </c>
      <c r="F2596" s="2">
        <v>2.7370000000000001</v>
      </c>
      <c r="G2596" s="2">
        <v>2.8119999999999998</v>
      </c>
      <c r="H2596" s="1">
        <v>290.83600000000001</v>
      </c>
      <c r="I2596" s="4">
        <v>0</v>
      </c>
      <c r="J2596" s="11">
        <f t="shared" si="160"/>
        <v>4</v>
      </c>
      <c r="K2596" s="11">
        <f t="shared" si="161"/>
        <v>8</v>
      </c>
      <c r="L2596" s="12">
        <f t="shared" si="163"/>
        <v>3.9240939081525559</v>
      </c>
      <c r="M2596" s="13" cm="1">
        <f t="array" ref="M2596">BaseInfo!$C$10*(1-E2596)*INDEX(BaseInfo!$E$21:$AB$21,K2596)*INDEX(BaseInfo!$E$25:$P$25,J2596)/L2596/MIN(H2596,130)/BaseInfo!$C$6*1000000/3600-IF(I2596&lt;0.1,BaseInfo!$C$15/MIN(H2596,130)*3600,0)</f>
        <v>23.479578030861589</v>
      </c>
    </row>
    <row r="2597" spans="1:13" x14ac:dyDescent="0.25">
      <c r="A2597" s="1">
        <v>4</v>
      </c>
      <c r="B2597" s="1">
        <v>19</v>
      </c>
      <c r="C2597" s="1">
        <v>4</v>
      </c>
      <c r="D2597" s="5">
        <f>DATE(BaseInfo!$C$8,A2597,B2597)+TIME(C2597-1,0,0) + TIME(BaseInfo!$C$12,BaseInfo!$C$13,0)</f>
        <v>44670.354166666664</v>
      </c>
      <c r="E2597" s="2">
        <f t="shared" si="162"/>
        <v>0</v>
      </c>
      <c r="F2597" s="2">
        <v>3.3490000000000002</v>
      </c>
      <c r="G2597" s="2">
        <v>3.3079999999999998</v>
      </c>
      <c r="H2597" s="1">
        <v>518.64400000000001</v>
      </c>
      <c r="I2597" s="4">
        <v>0</v>
      </c>
      <c r="J2597" s="11">
        <f t="shared" si="160"/>
        <v>4</v>
      </c>
      <c r="K2597" s="11">
        <f t="shared" si="161"/>
        <v>9</v>
      </c>
      <c r="L2597" s="12">
        <f t="shared" si="163"/>
        <v>4.7072991194526823</v>
      </c>
      <c r="M2597" s="13" cm="1">
        <f t="array" ref="M2597">BaseInfo!$C$10*(1-E2597)*INDEX(BaseInfo!$E$21:$AB$21,K2597)*INDEX(BaseInfo!$E$25:$P$25,J2597)/L2597/MIN(H2597,130)/BaseInfo!$C$6*1000000/3600-IF(I2597&lt;0.1,BaseInfo!$C$15/MIN(H2597,130)*3600,0)</f>
        <v>25.676726142231377</v>
      </c>
    </row>
    <row r="2598" spans="1:13" x14ac:dyDescent="0.25">
      <c r="A2598" s="1">
        <v>4</v>
      </c>
      <c r="B2598" s="1">
        <v>19</v>
      </c>
      <c r="C2598" s="1">
        <v>5</v>
      </c>
      <c r="D2598" s="5">
        <f>DATE(BaseInfo!$C$8,A2598,B2598)+TIME(C2598-1,0,0) + TIME(BaseInfo!$C$12,BaseInfo!$C$13,0)</f>
        <v>44670.395833333328</v>
      </c>
      <c r="E2598" s="2">
        <f t="shared" si="162"/>
        <v>0</v>
      </c>
      <c r="F2598" s="2">
        <v>3.6150000000000002</v>
      </c>
      <c r="G2598" s="2">
        <v>3.214</v>
      </c>
      <c r="H2598" s="1">
        <v>723.13599999999997</v>
      </c>
      <c r="I2598" s="4">
        <v>0</v>
      </c>
      <c r="J2598" s="11">
        <f t="shared" si="160"/>
        <v>4</v>
      </c>
      <c r="K2598" s="11">
        <f t="shared" si="161"/>
        <v>10</v>
      </c>
      <c r="L2598" s="12">
        <f t="shared" si="163"/>
        <v>4.8371500907042364</v>
      </c>
      <c r="M2598" s="13" cm="1">
        <f t="array" ref="M2598">BaseInfo!$C$10*(1-E2598)*INDEX(BaseInfo!$E$21:$AB$21,K2598)*INDEX(BaseInfo!$E$25:$P$25,J2598)/L2598/MIN(H2598,130)/BaseInfo!$C$6*1000000/3600-IF(I2598&lt;0.1,BaseInfo!$C$15/MIN(H2598,130)*3600,0)</f>
        <v>29.171929452357745</v>
      </c>
    </row>
    <row r="2599" spans="1:13" x14ac:dyDescent="0.25">
      <c r="A2599" s="1">
        <v>4</v>
      </c>
      <c r="B2599" s="1">
        <v>19</v>
      </c>
      <c r="C2599" s="1">
        <v>6</v>
      </c>
      <c r="D2599" s="5">
        <f>DATE(BaseInfo!$C$8,A2599,B2599)+TIME(C2599-1,0,0) + TIME(BaseInfo!$C$12,BaseInfo!$C$13,0)</f>
        <v>44670.4375</v>
      </c>
      <c r="E2599" s="2">
        <f t="shared" si="162"/>
        <v>0</v>
      </c>
      <c r="F2599" s="2">
        <v>3.8610000000000002</v>
      </c>
      <c r="G2599" s="2">
        <v>3.0819999999999999</v>
      </c>
      <c r="H2599" s="1">
        <v>979.29200000000003</v>
      </c>
      <c r="I2599" s="4">
        <v>0</v>
      </c>
      <c r="J2599" s="11">
        <f t="shared" si="160"/>
        <v>4</v>
      </c>
      <c r="K2599" s="11">
        <f t="shared" si="161"/>
        <v>11</v>
      </c>
      <c r="L2599" s="12">
        <f t="shared" si="163"/>
        <v>4.9402474634374336</v>
      </c>
      <c r="M2599" s="13" cm="1">
        <f t="array" ref="M2599">BaseInfo!$C$10*(1-E2599)*INDEX(BaseInfo!$E$21:$AB$21,K2599)*INDEX(BaseInfo!$E$25:$P$25,J2599)/L2599/MIN(H2599,130)/BaseInfo!$C$6*1000000/3600-IF(I2599&lt;0.1,BaseInfo!$C$15/MIN(H2599,130)*3600,0)</f>
        <v>22.250436720146546</v>
      </c>
    </row>
    <row r="2600" spans="1:13" x14ac:dyDescent="0.25">
      <c r="A2600" s="1">
        <v>4</v>
      </c>
      <c r="B2600" s="1">
        <v>19</v>
      </c>
      <c r="C2600" s="1">
        <v>7</v>
      </c>
      <c r="D2600" s="5">
        <f>DATE(BaseInfo!$C$8,A2600,B2600)+TIME(C2600-1,0,0) + TIME(BaseInfo!$C$12,BaseInfo!$C$13,0)</f>
        <v>44670.479166666664</v>
      </c>
      <c r="E2600" s="2">
        <f t="shared" si="162"/>
        <v>0</v>
      </c>
      <c r="F2600" s="2">
        <v>3.8780000000000001</v>
      </c>
      <c r="G2600" s="2">
        <v>2.9870000000000001</v>
      </c>
      <c r="H2600" s="1">
        <v>1209.0319999999999</v>
      </c>
      <c r="I2600" s="4">
        <v>0</v>
      </c>
      <c r="J2600" s="11">
        <f t="shared" si="160"/>
        <v>4</v>
      </c>
      <c r="K2600" s="11">
        <f t="shared" si="161"/>
        <v>12</v>
      </c>
      <c r="L2600" s="12">
        <f t="shared" si="163"/>
        <v>4.8950028600604512</v>
      </c>
      <c r="M2600" s="13" cm="1">
        <f t="array" ref="M2600">BaseInfo!$C$10*(1-E2600)*INDEX(BaseInfo!$E$21:$AB$21,K2600)*INDEX(BaseInfo!$E$25:$P$25,J2600)/L2600/MIN(H2600,130)/BaseInfo!$C$6*1000000/3600-IF(I2600&lt;0.1,BaseInfo!$C$15/MIN(H2600,130)*3600,0)</f>
        <v>18.273206519034996</v>
      </c>
    </row>
    <row r="2601" spans="1:13" x14ac:dyDescent="0.25">
      <c r="A2601" s="1">
        <v>4</v>
      </c>
      <c r="B2601" s="1">
        <v>19</v>
      </c>
      <c r="C2601" s="1">
        <v>8</v>
      </c>
      <c r="D2601" s="5">
        <f>DATE(BaseInfo!$C$8,A2601,B2601)+TIME(C2601-1,0,0) + TIME(BaseInfo!$C$12,BaseInfo!$C$13,0)</f>
        <v>44670.520833333328</v>
      </c>
      <c r="E2601" s="2">
        <f t="shared" si="162"/>
        <v>0</v>
      </c>
      <c r="F2601" s="2">
        <v>4.202</v>
      </c>
      <c r="G2601" s="2">
        <v>3.1160000000000001</v>
      </c>
      <c r="H2601" s="1">
        <v>1444.913</v>
      </c>
      <c r="I2601" s="4">
        <v>0</v>
      </c>
      <c r="J2601" s="11">
        <f t="shared" si="160"/>
        <v>4</v>
      </c>
      <c r="K2601" s="11">
        <f t="shared" si="161"/>
        <v>13</v>
      </c>
      <c r="L2601" s="12">
        <f t="shared" si="163"/>
        <v>5.2312770907303321</v>
      </c>
      <c r="M2601" s="13" cm="1">
        <f t="array" ref="M2601">BaseInfo!$C$10*(1-E2601)*INDEX(BaseInfo!$E$21:$AB$21,K2601)*INDEX(BaseInfo!$E$25:$P$25,J2601)/L2601/MIN(H2601,130)/BaseInfo!$C$6*1000000/3600-IF(I2601&lt;0.1,BaseInfo!$C$15/MIN(H2601,130)*3600,0)</f>
        <v>16.920567519455087</v>
      </c>
    </row>
    <row r="2602" spans="1:13" x14ac:dyDescent="0.25">
      <c r="A2602" s="1">
        <v>4</v>
      </c>
      <c r="B2602" s="1">
        <v>19</v>
      </c>
      <c r="C2602" s="1">
        <v>9</v>
      </c>
      <c r="D2602" s="5">
        <f>DATE(BaseInfo!$C$8,A2602,B2602)+TIME(C2602-1,0,0) + TIME(BaseInfo!$C$12,BaseInfo!$C$13,0)</f>
        <v>44670.5625</v>
      </c>
      <c r="E2602" s="2">
        <f t="shared" si="162"/>
        <v>0</v>
      </c>
      <c r="F2602" s="2">
        <v>4.8250000000000002</v>
      </c>
      <c r="G2602" s="2">
        <v>3.1909999999999998</v>
      </c>
      <c r="H2602" s="1">
        <v>1588.7650000000001</v>
      </c>
      <c r="I2602" s="4">
        <v>0</v>
      </c>
      <c r="J2602" s="11">
        <f t="shared" si="160"/>
        <v>4</v>
      </c>
      <c r="K2602" s="11">
        <f t="shared" si="161"/>
        <v>14</v>
      </c>
      <c r="L2602" s="12">
        <f t="shared" si="163"/>
        <v>5.7847304172277552</v>
      </c>
      <c r="M2602" s="13" cm="1">
        <f t="array" ref="M2602">BaseInfo!$C$10*(1-E2602)*INDEX(BaseInfo!$E$21:$AB$21,K2602)*INDEX(BaseInfo!$E$25:$P$25,J2602)/L2602/MIN(H2602,130)/BaseInfo!$C$6*1000000/3600-IF(I2602&lt;0.1,BaseInfo!$C$15/MIN(H2602,130)*3600,0)</f>
        <v>15.036748642004465</v>
      </c>
    </row>
    <row r="2603" spans="1:13" x14ac:dyDescent="0.25">
      <c r="A2603" s="1">
        <v>4</v>
      </c>
      <c r="B2603" s="1">
        <v>19</v>
      </c>
      <c r="C2603" s="1">
        <v>10</v>
      </c>
      <c r="D2603" s="5">
        <f>DATE(BaseInfo!$C$8,A2603,B2603)+TIME(C2603-1,0,0) + TIME(BaseInfo!$C$12,BaseInfo!$C$13,0)</f>
        <v>44670.604166666664</v>
      </c>
      <c r="E2603" s="2">
        <f t="shared" si="162"/>
        <v>0</v>
      </c>
      <c r="F2603" s="2">
        <v>5.3330000000000002</v>
      </c>
      <c r="G2603" s="2">
        <v>3.2480000000000002</v>
      </c>
      <c r="H2603" s="1">
        <v>1570.7349999999999</v>
      </c>
      <c r="I2603" s="4">
        <v>0</v>
      </c>
      <c r="J2603" s="11">
        <f t="shared" si="160"/>
        <v>4</v>
      </c>
      <c r="K2603" s="11">
        <f t="shared" si="161"/>
        <v>15</v>
      </c>
      <c r="L2603" s="12">
        <f t="shared" si="163"/>
        <v>6.2442287754373638</v>
      </c>
      <c r="M2603" s="13" cm="1">
        <f t="array" ref="M2603">BaseInfo!$C$10*(1-E2603)*INDEX(BaseInfo!$E$21:$AB$21,K2603)*INDEX(BaseInfo!$E$25:$P$25,J2603)/L2603/MIN(H2603,130)/BaseInfo!$C$6*1000000/3600-IF(I2603&lt;0.1,BaseInfo!$C$15/MIN(H2603,130)*3600,0)</f>
        <v>13.726447786603217</v>
      </c>
    </row>
    <row r="2604" spans="1:13" x14ac:dyDescent="0.25">
      <c r="A2604" s="1">
        <v>4</v>
      </c>
      <c r="B2604" s="1">
        <v>19</v>
      </c>
      <c r="C2604" s="1">
        <v>11</v>
      </c>
      <c r="D2604" s="5">
        <f>DATE(BaseInfo!$C$8,A2604,B2604)+TIME(C2604-1,0,0) + TIME(BaseInfo!$C$12,BaseInfo!$C$13,0)</f>
        <v>44670.645833333328</v>
      </c>
      <c r="E2604" s="2">
        <f t="shared" si="162"/>
        <v>0</v>
      </c>
      <c r="F2604" s="2">
        <v>5.74</v>
      </c>
      <c r="G2604" s="2">
        <v>3.2109999999999999</v>
      </c>
      <c r="H2604" s="1">
        <v>1276.3230000000001</v>
      </c>
      <c r="I2604" s="4">
        <v>0</v>
      </c>
      <c r="J2604" s="11">
        <f t="shared" si="160"/>
        <v>4</v>
      </c>
      <c r="K2604" s="11">
        <f t="shared" si="161"/>
        <v>16</v>
      </c>
      <c r="L2604" s="12">
        <f t="shared" si="163"/>
        <v>6.5770906181989011</v>
      </c>
      <c r="M2604" s="13" cm="1">
        <f t="array" ref="M2604">BaseInfo!$C$10*(1-E2604)*INDEX(BaseInfo!$E$21:$AB$21,K2604)*INDEX(BaseInfo!$E$25:$P$25,J2604)/L2604/MIN(H2604,130)/BaseInfo!$C$6*1000000/3600-IF(I2604&lt;0.1,BaseInfo!$C$15/MIN(H2604,130)*3600,0)</f>
        <v>16.023782133530847</v>
      </c>
    </row>
    <row r="2605" spans="1:13" x14ac:dyDescent="0.25">
      <c r="A2605" s="1">
        <v>4</v>
      </c>
      <c r="B2605" s="1">
        <v>19</v>
      </c>
      <c r="C2605" s="1">
        <v>12</v>
      </c>
      <c r="D2605" s="5">
        <f>DATE(BaseInfo!$C$8,A2605,B2605)+TIME(C2605-1,0,0) + TIME(BaseInfo!$C$12,BaseInfo!$C$13,0)</f>
        <v>44670.6875</v>
      </c>
      <c r="E2605" s="2">
        <f t="shared" si="162"/>
        <v>0</v>
      </c>
      <c r="F2605" s="2">
        <v>6.1870000000000003</v>
      </c>
      <c r="G2605" s="2">
        <v>2.9</v>
      </c>
      <c r="H2605" s="1">
        <v>801.38699999999994</v>
      </c>
      <c r="I2605" s="4">
        <v>0</v>
      </c>
      <c r="J2605" s="11">
        <f t="shared" si="160"/>
        <v>4</v>
      </c>
      <c r="K2605" s="11">
        <f t="shared" si="161"/>
        <v>17</v>
      </c>
      <c r="L2605" s="12">
        <f t="shared" si="163"/>
        <v>6.8329326793112779</v>
      </c>
      <c r="M2605" s="13" cm="1">
        <f t="array" ref="M2605">BaseInfo!$C$10*(1-E2605)*INDEX(BaseInfo!$E$21:$AB$21,K2605)*INDEX(BaseInfo!$E$25:$P$25,J2605)/L2605/MIN(H2605,130)/BaseInfo!$C$6*1000000/3600-IF(I2605&lt;0.1,BaseInfo!$C$15/MIN(H2605,130)*3600,0)</f>
        <v>19.84246369848475</v>
      </c>
    </row>
    <row r="2606" spans="1:13" x14ac:dyDescent="0.25">
      <c r="A2606" s="1">
        <v>4</v>
      </c>
      <c r="B2606" s="1">
        <v>19</v>
      </c>
      <c r="C2606" s="1">
        <v>13</v>
      </c>
      <c r="D2606" s="5">
        <f>DATE(BaseInfo!$C$8,A2606,B2606)+TIME(C2606-1,0,0) + TIME(BaseInfo!$C$12,BaseInfo!$C$13,0)</f>
        <v>44670.729166666664</v>
      </c>
      <c r="E2606" s="2">
        <f t="shared" si="162"/>
        <v>0</v>
      </c>
      <c r="F2606" s="2">
        <v>5.8140000000000001</v>
      </c>
      <c r="G2606" s="2">
        <v>1.8109999999999999</v>
      </c>
      <c r="H2606" s="1">
        <v>345.86500000000001</v>
      </c>
      <c r="I2606" s="4">
        <v>0</v>
      </c>
      <c r="J2606" s="11">
        <f t="shared" si="160"/>
        <v>4</v>
      </c>
      <c r="K2606" s="11">
        <f t="shared" si="161"/>
        <v>18</v>
      </c>
      <c r="L2606" s="12">
        <f t="shared" si="163"/>
        <v>6.0895251867448588</v>
      </c>
      <c r="M2606" s="13" cm="1">
        <f t="array" ref="M2606">BaseInfo!$C$10*(1-E2606)*INDEX(BaseInfo!$E$21:$AB$21,K2606)*INDEX(BaseInfo!$E$25:$P$25,J2606)/L2606/MIN(H2606,130)/BaseInfo!$C$6*1000000/3600-IF(I2606&lt;0.1,BaseInfo!$C$15/MIN(H2606,130)*3600,0)</f>
        <v>22.602892889829956</v>
      </c>
    </row>
    <row r="2607" spans="1:13" x14ac:dyDescent="0.25">
      <c r="A2607" s="1">
        <v>4</v>
      </c>
      <c r="B2607" s="1">
        <v>19</v>
      </c>
      <c r="C2607" s="1">
        <v>14</v>
      </c>
      <c r="D2607" s="5">
        <f>DATE(BaseInfo!$C$8,A2607,B2607)+TIME(C2607-1,0,0) + TIME(BaseInfo!$C$12,BaseInfo!$C$13,0)</f>
        <v>44670.770833333328</v>
      </c>
      <c r="E2607" s="2">
        <f t="shared" si="162"/>
        <v>0</v>
      </c>
      <c r="F2607" s="2">
        <v>5.5149999999999997</v>
      </c>
      <c r="G2607" s="2">
        <v>1.119</v>
      </c>
      <c r="H2607" s="1">
        <v>204.221</v>
      </c>
      <c r="I2607" s="4">
        <v>0</v>
      </c>
      <c r="J2607" s="11">
        <f t="shared" si="160"/>
        <v>4</v>
      </c>
      <c r="K2607" s="11">
        <f t="shared" si="161"/>
        <v>19</v>
      </c>
      <c r="L2607" s="12">
        <f t="shared" si="163"/>
        <v>5.6273782527923251</v>
      </c>
      <c r="M2607" s="13" cm="1">
        <f t="array" ref="M2607">BaseInfo!$C$10*(1-E2607)*INDEX(BaseInfo!$E$21:$AB$21,K2607)*INDEX(BaseInfo!$E$25:$P$25,J2607)/L2607/MIN(H2607,130)/BaseInfo!$C$6*1000000/3600-IF(I2607&lt;0.1,BaseInfo!$C$15/MIN(H2607,130)*3600,0)</f>
        <v>24.686571759484959</v>
      </c>
    </row>
    <row r="2608" spans="1:13" x14ac:dyDescent="0.25">
      <c r="A2608" s="1">
        <v>4</v>
      </c>
      <c r="B2608" s="1">
        <v>19</v>
      </c>
      <c r="C2608" s="1">
        <v>15</v>
      </c>
      <c r="D2608" s="5">
        <f>DATE(BaseInfo!$C$8,A2608,B2608)+TIME(C2608-1,0,0) + TIME(BaseInfo!$C$12,BaseInfo!$C$13,0)</f>
        <v>44670.8125</v>
      </c>
      <c r="E2608" s="2">
        <f t="shared" si="162"/>
        <v>0</v>
      </c>
      <c r="F2608" s="2">
        <v>5.2590000000000003</v>
      </c>
      <c r="G2608" s="2">
        <v>0.88100000000000001</v>
      </c>
      <c r="H2608" s="1">
        <v>156.88999999999999</v>
      </c>
      <c r="I2608" s="4">
        <v>0</v>
      </c>
      <c r="J2608" s="11">
        <f t="shared" si="160"/>
        <v>4</v>
      </c>
      <c r="K2608" s="11">
        <f t="shared" si="161"/>
        <v>20</v>
      </c>
      <c r="L2608" s="12">
        <f t="shared" si="163"/>
        <v>5.3322830007418025</v>
      </c>
      <c r="M2608" s="13" cm="1">
        <f t="array" ref="M2608">BaseInfo!$C$10*(1-E2608)*INDEX(BaseInfo!$E$21:$AB$21,K2608)*INDEX(BaseInfo!$E$25:$P$25,J2608)/L2608/MIN(H2608,130)/BaseInfo!$C$6*1000000/3600-IF(I2608&lt;0.1,BaseInfo!$C$15/MIN(H2608,130)*3600,0)</f>
        <v>22.342644932544001</v>
      </c>
    </row>
    <row r="2609" spans="1:13" x14ac:dyDescent="0.25">
      <c r="A2609" s="1">
        <v>4</v>
      </c>
      <c r="B2609" s="1">
        <v>19</v>
      </c>
      <c r="C2609" s="1">
        <v>16</v>
      </c>
      <c r="D2609" s="5">
        <f>DATE(BaseInfo!$C$8,A2609,B2609)+TIME(C2609-1,0,0) + TIME(BaseInfo!$C$12,BaseInfo!$C$13,0)</f>
        <v>44670.854166666664</v>
      </c>
      <c r="E2609" s="2">
        <f t="shared" si="162"/>
        <v>0</v>
      </c>
      <c r="F2609" s="2">
        <v>5.1760000000000002</v>
      </c>
      <c r="G2609" s="2">
        <v>1.0329999999999999</v>
      </c>
      <c r="H2609" s="1">
        <v>147.41999999999999</v>
      </c>
      <c r="I2609" s="4">
        <v>0</v>
      </c>
      <c r="J2609" s="11">
        <f t="shared" si="160"/>
        <v>4</v>
      </c>
      <c r="K2609" s="11">
        <f t="shared" si="161"/>
        <v>21</v>
      </c>
      <c r="L2609" s="12">
        <f t="shared" si="163"/>
        <v>5.2780739858399102</v>
      </c>
      <c r="M2609" s="13" cm="1">
        <f t="array" ref="M2609">BaseInfo!$C$10*(1-E2609)*INDEX(BaseInfo!$E$21:$AB$21,K2609)*INDEX(BaseInfo!$E$25:$P$25,J2609)/L2609/MIN(H2609,130)/BaseInfo!$C$6*1000000/3600-IF(I2609&lt;0.1,BaseInfo!$C$15/MIN(H2609,130)*3600,0)</f>
        <v>16.745992205104361</v>
      </c>
    </row>
    <row r="2610" spans="1:13" x14ac:dyDescent="0.25">
      <c r="A2610" s="1">
        <v>4</v>
      </c>
      <c r="B2610" s="1">
        <v>19</v>
      </c>
      <c r="C2610" s="1">
        <v>17</v>
      </c>
      <c r="D2610" s="5">
        <f>DATE(BaseInfo!$C$8,A2610,B2610)+TIME(C2610-1,0,0) + TIME(BaseInfo!$C$12,BaseInfo!$C$13,0)</f>
        <v>44670.895833333328</v>
      </c>
      <c r="E2610" s="2">
        <f t="shared" si="162"/>
        <v>0</v>
      </c>
      <c r="F2610" s="2">
        <v>5.0819999999999999</v>
      </c>
      <c r="G2610" s="2">
        <v>1.085</v>
      </c>
      <c r="H2610" s="1">
        <v>133.83000000000001</v>
      </c>
      <c r="I2610" s="4">
        <v>0</v>
      </c>
      <c r="J2610" s="11">
        <f t="shared" si="160"/>
        <v>4</v>
      </c>
      <c r="K2610" s="11">
        <f t="shared" si="161"/>
        <v>22</v>
      </c>
      <c r="L2610" s="12">
        <f t="shared" si="163"/>
        <v>5.1965324015154568</v>
      </c>
      <c r="M2610" s="13" cm="1">
        <f t="array" ref="M2610">BaseInfo!$C$10*(1-E2610)*INDEX(BaseInfo!$E$21:$AB$21,K2610)*INDEX(BaseInfo!$E$25:$P$25,J2610)/L2610/MIN(H2610,130)/BaseInfo!$C$6*1000000/3600-IF(I2610&lt;0.1,BaseInfo!$C$15/MIN(H2610,130)*3600,0)</f>
        <v>11.10578201334431</v>
      </c>
    </row>
    <row r="2611" spans="1:13" x14ac:dyDescent="0.25">
      <c r="A2611" s="1">
        <v>4</v>
      </c>
      <c r="B2611" s="1">
        <v>19</v>
      </c>
      <c r="C2611" s="1">
        <v>18</v>
      </c>
      <c r="D2611" s="5">
        <f>DATE(BaseInfo!$C$8,A2611,B2611)+TIME(C2611-1,0,0) + TIME(BaseInfo!$C$12,BaseInfo!$C$13,0)</f>
        <v>44670.9375</v>
      </c>
      <c r="E2611" s="2">
        <f t="shared" si="162"/>
        <v>0</v>
      </c>
      <c r="F2611" s="2">
        <v>5.077</v>
      </c>
      <c r="G2611" s="2">
        <v>1.647</v>
      </c>
      <c r="H2611" s="1">
        <v>152.60599999999999</v>
      </c>
      <c r="I2611" s="4">
        <v>0</v>
      </c>
      <c r="J2611" s="11">
        <f t="shared" si="160"/>
        <v>4</v>
      </c>
      <c r="K2611" s="11">
        <f t="shared" si="161"/>
        <v>23</v>
      </c>
      <c r="L2611" s="12">
        <f t="shared" si="163"/>
        <v>5.3374655034014031</v>
      </c>
      <c r="M2611" s="13" cm="1">
        <f t="array" ref="M2611">BaseInfo!$C$10*(1-E2611)*INDEX(BaseInfo!$E$21:$AB$21,K2611)*INDEX(BaseInfo!$E$25:$P$25,J2611)/L2611/MIN(H2611,130)/BaseInfo!$C$6*1000000/3600-IF(I2611&lt;0.1,BaseInfo!$C$15/MIN(H2611,130)*3600,0)</f>
        <v>3.0201906692626368</v>
      </c>
    </row>
    <row r="2612" spans="1:13" x14ac:dyDescent="0.25">
      <c r="A2612" s="1">
        <v>4</v>
      </c>
      <c r="B2612" s="1">
        <v>19</v>
      </c>
      <c r="C2612" s="1">
        <v>19</v>
      </c>
      <c r="D2612" s="5">
        <f>DATE(BaseInfo!$C$8,A2612,B2612)+TIME(C2612-1,0,0) + TIME(BaseInfo!$C$12,BaseInfo!$C$13,0)</f>
        <v>44670.979166666664</v>
      </c>
      <c r="E2612" s="2">
        <f t="shared" si="162"/>
        <v>0</v>
      </c>
      <c r="F2612" s="2">
        <v>4.915</v>
      </c>
      <c r="G2612" s="2">
        <v>2.1190000000000002</v>
      </c>
      <c r="H2612" s="1">
        <v>142.77000000000001</v>
      </c>
      <c r="I2612" s="4">
        <v>0</v>
      </c>
      <c r="J2612" s="11">
        <f t="shared" si="160"/>
        <v>4</v>
      </c>
      <c r="K2612" s="11">
        <f t="shared" si="161"/>
        <v>24</v>
      </c>
      <c r="L2612" s="12">
        <f t="shared" si="163"/>
        <v>5.3523252890682942</v>
      </c>
      <c r="M2612" s="13" cm="1">
        <f t="array" ref="M2612">BaseInfo!$C$10*(1-E2612)*INDEX(BaseInfo!$E$21:$AB$21,K2612)*INDEX(BaseInfo!$E$25:$P$25,J2612)/L2612/MIN(H2612,130)/BaseInfo!$C$6*1000000/3600-IF(I2612&lt;0.1,BaseInfo!$C$15/MIN(H2612,130)*3600,0)</f>
        <v>-0.844781391703608</v>
      </c>
    </row>
    <row r="2613" spans="1:13" x14ac:dyDescent="0.25">
      <c r="A2613" s="1">
        <v>4</v>
      </c>
      <c r="B2613" s="1">
        <v>19</v>
      </c>
      <c r="C2613" s="1">
        <v>20</v>
      </c>
      <c r="D2613" s="5">
        <f>DATE(BaseInfo!$C$8,A2613,B2613)+TIME(C2613-1,0,0) + TIME(BaseInfo!$C$12,BaseInfo!$C$13,0)</f>
        <v>44671.020833333328</v>
      </c>
      <c r="E2613" s="2">
        <f t="shared" si="162"/>
        <v>0</v>
      </c>
      <c r="F2613" s="2">
        <v>4.8099999999999996</v>
      </c>
      <c r="G2613" s="2">
        <v>2.161</v>
      </c>
      <c r="H2613" s="1">
        <v>131.06200000000001</v>
      </c>
      <c r="I2613" s="4">
        <v>0</v>
      </c>
      <c r="J2613" s="11">
        <f t="shared" si="160"/>
        <v>4</v>
      </c>
      <c r="K2613" s="11">
        <f t="shared" si="161"/>
        <v>1</v>
      </c>
      <c r="L2613" s="12">
        <f t="shared" si="163"/>
        <v>5.2731414735430713</v>
      </c>
      <c r="M2613" s="13" cm="1">
        <f t="array" ref="M2613">BaseInfo!$C$10*(1-E2613)*INDEX(BaseInfo!$E$21:$AB$21,K2613)*INDEX(BaseInfo!$E$25:$P$25,J2613)/L2613/MIN(H2613,130)/BaseInfo!$C$6*1000000/3600-IF(I2613&lt;0.1,BaseInfo!$C$15/MIN(H2613,130)*3600,0)</f>
        <v>-0.81588301200674107</v>
      </c>
    </row>
    <row r="2614" spans="1:13" x14ac:dyDescent="0.25">
      <c r="A2614" s="1">
        <v>4</v>
      </c>
      <c r="B2614" s="1">
        <v>19</v>
      </c>
      <c r="C2614" s="1">
        <v>21</v>
      </c>
      <c r="D2614" s="5">
        <f>DATE(BaseInfo!$C$8,A2614,B2614)+TIME(C2614-1,0,0) + TIME(BaseInfo!$C$12,BaseInfo!$C$13,0)</f>
        <v>44671.0625</v>
      </c>
      <c r="E2614" s="2">
        <f t="shared" si="162"/>
        <v>0</v>
      </c>
      <c r="F2614" s="2">
        <v>4.6180000000000003</v>
      </c>
      <c r="G2614" s="2">
        <v>2.089</v>
      </c>
      <c r="H2614" s="1">
        <v>100.88500000000001</v>
      </c>
      <c r="I2614" s="4">
        <v>0</v>
      </c>
      <c r="J2614" s="11">
        <f t="shared" si="160"/>
        <v>4</v>
      </c>
      <c r="K2614" s="11">
        <f t="shared" si="161"/>
        <v>2</v>
      </c>
      <c r="L2614" s="12">
        <f t="shared" si="163"/>
        <v>5.0685150685383196</v>
      </c>
      <c r="M2614" s="13" cm="1">
        <f t="array" ref="M2614">BaseInfo!$C$10*(1-E2614)*INDEX(BaseInfo!$E$21:$AB$21,K2614)*INDEX(BaseInfo!$E$25:$P$25,J2614)/L2614/MIN(H2614,130)/BaseInfo!$C$6*1000000/3600-IF(I2614&lt;0.1,BaseInfo!$C$15/MIN(H2614,130)*3600,0)</f>
        <v>-0.94972397840371281</v>
      </c>
    </row>
    <row r="2615" spans="1:13" x14ac:dyDescent="0.25">
      <c r="A2615" s="1">
        <v>4</v>
      </c>
      <c r="B2615" s="1">
        <v>19</v>
      </c>
      <c r="C2615" s="1">
        <v>22</v>
      </c>
      <c r="D2615" s="5">
        <f>DATE(BaseInfo!$C$8,A2615,B2615)+TIME(C2615-1,0,0) + TIME(BaseInfo!$C$12,BaseInfo!$C$13,0)</f>
        <v>44671.104166666664</v>
      </c>
      <c r="E2615" s="2">
        <f t="shared" si="162"/>
        <v>0</v>
      </c>
      <c r="F2615" s="2">
        <v>4.07</v>
      </c>
      <c r="G2615" s="2">
        <v>1.9710000000000001</v>
      </c>
      <c r="H2615" s="1">
        <v>58.828000000000003</v>
      </c>
      <c r="I2615" s="4">
        <v>0</v>
      </c>
      <c r="J2615" s="11">
        <f t="shared" si="160"/>
        <v>4</v>
      </c>
      <c r="K2615" s="11">
        <f t="shared" si="161"/>
        <v>3</v>
      </c>
      <c r="L2615" s="12">
        <f t="shared" si="163"/>
        <v>4.5221389850379436</v>
      </c>
      <c r="M2615" s="13" cm="1">
        <f t="array" ref="M2615">BaseInfo!$C$10*(1-E2615)*INDEX(BaseInfo!$E$21:$AB$21,K2615)*INDEX(BaseInfo!$E$25:$P$25,J2615)/L2615/MIN(H2615,130)/BaseInfo!$C$6*1000000/3600-IF(I2615&lt;0.1,BaseInfo!$C$15/MIN(H2615,130)*3600,0)</f>
        <v>-1.0861011976889419</v>
      </c>
    </row>
    <row r="2616" spans="1:13" x14ac:dyDescent="0.25">
      <c r="A2616" s="1">
        <v>4</v>
      </c>
      <c r="B2616" s="1">
        <v>19</v>
      </c>
      <c r="C2616" s="1">
        <v>23</v>
      </c>
      <c r="D2616" s="5">
        <f>DATE(BaseInfo!$C$8,A2616,B2616)+TIME(C2616-1,0,0) + TIME(BaseInfo!$C$12,BaseInfo!$C$13,0)</f>
        <v>44671.145833333328</v>
      </c>
      <c r="E2616" s="2">
        <f t="shared" si="162"/>
        <v>0</v>
      </c>
      <c r="F2616" s="2">
        <v>3.2759999999999998</v>
      </c>
      <c r="G2616" s="2">
        <v>2.0409999999999999</v>
      </c>
      <c r="H2616" s="1">
        <v>44.820999999999998</v>
      </c>
      <c r="I2616" s="4">
        <v>0</v>
      </c>
      <c r="J2616" s="11">
        <f t="shared" si="160"/>
        <v>4</v>
      </c>
      <c r="K2616" s="11">
        <f t="shared" si="161"/>
        <v>4</v>
      </c>
      <c r="L2616" s="12">
        <f t="shared" si="163"/>
        <v>3.8597742161945172</v>
      </c>
      <c r="M2616" s="13" cm="1">
        <f t="array" ref="M2616">BaseInfo!$C$10*(1-E2616)*INDEX(BaseInfo!$E$21:$AB$21,K2616)*INDEX(BaseInfo!$E$25:$P$25,J2616)/L2616/MIN(H2616,130)/BaseInfo!$C$6*1000000/3600-IF(I2616&lt;0.1,BaseInfo!$C$15/MIN(H2616,130)*3600,0)</f>
        <v>-0.29180779127804346</v>
      </c>
    </row>
    <row r="2617" spans="1:13" x14ac:dyDescent="0.25">
      <c r="A2617" s="1">
        <v>4</v>
      </c>
      <c r="B2617" s="1">
        <v>19</v>
      </c>
      <c r="C2617" s="1">
        <v>24</v>
      </c>
      <c r="D2617" s="5">
        <f>DATE(BaseInfo!$C$8,A2617,B2617)+TIME(C2617-1,0,0) + TIME(BaseInfo!$C$12,BaseInfo!$C$13,0)</f>
        <v>44671.1875</v>
      </c>
      <c r="E2617" s="2">
        <f t="shared" si="162"/>
        <v>0</v>
      </c>
      <c r="F2617" s="2">
        <v>2.6560000000000001</v>
      </c>
      <c r="G2617" s="2">
        <v>2.29</v>
      </c>
      <c r="H2617" s="1">
        <v>40.524000000000001</v>
      </c>
      <c r="I2617" s="4">
        <v>0</v>
      </c>
      <c r="J2617" s="11">
        <f t="shared" si="160"/>
        <v>4</v>
      </c>
      <c r="K2617" s="11">
        <f t="shared" si="161"/>
        <v>5</v>
      </c>
      <c r="L2617" s="12">
        <f t="shared" si="163"/>
        <v>3.5069126022756829</v>
      </c>
      <c r="M2617" s="13" cm="1">
        <f t="array" ref="M2617">BaseInfo!$C$10*(1-E2617)*INDEX(BaseInfo!$E$21:$AB$21,K2617)*INDEX(BaseInfo!$E$25:$P$25,J2617)/L2617/MIN(H2617,130)/BaseInfo!$C$6*1000000/3600-IF(I2617&lt;0.1,BaseInfo!$C$15/MIN(H2617,130)*3600,0)</f>
        <v>19.38315614810546</v>
      </c>
    </row>
    <row r="2618" spans="1:13" x14ac:dyDescent="0.25">
      <c r="A2618" s="1">
        <v>4</v>
      </c>
      <c r="B2618" s="1">
        <v>20</v>
      </c>
      <c r="C2618" s="1">
        <v>1</v>
      </c>
      <c r="D2618" s="5">
        <f>DATE(BaseInfo!$C$8,A2618,B2618)+TIME(C2618-1,0,0) + TIME(BaseInfo!$C$12,BaseInfo!$C$13,0)</f>
        <v>44671.229166666664</v>
      </c>
      <c r="E2618" s="2">
        <f t="shared" si="162"/>
        <v>0</v>
      </c>
      <c r="F2618" s="2">
        <v>1.9</v>
      </c>
      <c r="G2618" s="2">
        <v>2.468</v>
      </c>
      <c r="H2618" s="1">
        <v>39.484999999999999</v>
      </c>
      <c r="I2618" s="4">
        <v>0</v>
      </c>
      <c r="J2618" s="11">
        <f t="shared" si="160"/>
        <v>4</v>
      </c>
      <c r="K2618" s="11">
        <f t="shared" si="161"/>
        <v>6</v>
      </c>
      <c r="L2618" s="12">
        <f t="shared" si="163"/>
        <v>3.1146466894336506</v>
      </c>
      <c r="M2618" s="13" cm="1">
        <f t="array" ref="M2618">BaseInfo!$C$10*(1-E2618)*INDEX(BaseInfo!$E$21:$AB$21,K2618)*INDEX(BaseInfo!$E$25:$P$25,J2618)/L2618/MIN(H2618,130)/BaseInfo!$C$6*1000000/3600-IF(I2618&lt;0.1,BaseInfo!$C$15/MIN(H2618,130)*3600,0)</f>
        <v>45.323027277142451</v>
      </c>
    </row>
    <row r="2619" spans="1:13" x14ac:dyDescent="0.25">
      <c r="A2619" s="1">
        <v>4</v>
      </c>
      <c r="B2619" s="1">
        <v>20</v>
      </c>
      <c r="C2619" s="1">
        <v>2</v>
      </c>
      <c r="D2619" s="5">
        <f>DATE(BaseInfo!$C$8,A2619,B2619)+TIME(C2619-1,0,0) + TIME(BaseInfo!$C$12,BaseInfo!$C$13,0)</f>
        <v>44671.270833333328</v>
      </c>
      <c r="E2619" s="2">
        <f t="shared" si="162"/>
        <v>0</v>
      </c>
      <c r="F2619" s="2">
        <v>2.5230000000000001</v>
      </c>
      <c r="G2619" s="2">
        <v>3.5009999999999999</v>
      </c>
      <c r="H2619" s="1">
        <v>169.00399999999999</v>
      </c>
      <c r="I2619" s="4">
        <v>0</v>
      </c>
      <c r="J2619" s="11">
        <f t="shared" si="160"/>
        <v>4</v>
      </c>
      <c r="K2619" s="11">
        <f t="shared" si="161"/>
        <v>7</v>
      </c>
      <c r="L2619" s="12">
        <f t="shared" si="163"/>
        <v>4.3153829494032161</v>
      </c>
      <c r="M2619" s="13" cm="1">
        <f t="array" ref="M2619">BaseInfo!$C$10*(1-E2619)*INDEX(BaseInfo!$E$21:$AB$21,K2619)*INDEX(BaseInfo!$E$25:$P$25,J2619)/L2619/MIN(H2619,130)/BaseInfo!$C$6*1000000/3600-IF(I2619&lt;0.1,BaseInfo!$C$15/MIN(H2619,130)*3600,0)</f>
        <v>13.938893246985142</v>
      </c>
    </row>
    <row r="2620" spans="1:13" x14ac:dyDescent="0.25">
      <c r="A2620" s="1">
        <v>4</v>
      </c>
      <c r="B2620" s="1">
        <v>20</v>
      </c>
      <c r="C2620" s="1">
        <v>3</v>
      </c>
      <c r="D2620" s="5">
        <f>DATE(BaseInfo!$C$8,A2620,B2620)+TIME(C2620-1,0,0) + TIME(BaseInfo!$C$12,BaseInfo!$C$13,0)</f>
        <v>44671.3125</v>
      </c>
      <c r="E2620" s="2">
        <f t="shared" si="162"/>
        <v>0</v>
      </c>
      <c r="F2620" s="2">
        <v>2.7589999999999999</v>
      </c>
      <c r="G2620" s="2">
        <v>4.2169999999999996</v>
      </c>
      <c r="H2620" s="1">
        <v>373.476</v>
      </c>
      <c r="I2620" s="4">
        <v>0</v>
      </c>
      <c r="J2620" s="11">
        <f t="shared" si="160"/>
        <v>4</v>
      </c>
      <c r="K2620" s="11">
        <f t="shared" si="161"/>
        <v>8</v>
      </c>
      <c r="L2620" s="12">
        <f t="shared" si="163"/>
        <v>5.039362062801203</v>
      </c>
      <c r="M2620" s="13" cm="1">
        <f t="array" ref="M2620">BaseInfo!$C$10*(1-E2620)*INDEX(BaseInfo!$E$21:$AB$21,K2620)*INDEX(BaseInfo!$E$25:$P$25,J2620)/L2620/MIN(H2620,130)/BaseInfo!$C$6*1000000/3600-IF(I2620&lt;0.1,BaseInfo!$C$15/MIN(H2620,130)*3600,0)</f>
        <v>17.67041802461835</v>
      </c>
    </row>
    <row r="2621" spans="1:13" x14ac:dyDescent="0.25">
      <c r="A2621" s="1">
        <v>4</v>
      </c>
      <c r="B2621" s="1">
        <v>20</v>
      </c>
      <c r="C2621" s="1">
        <v>4</v>
      </c>
      <c r="D2621" s="5">
        <f>DATE(BaseInfo!$C$8,A2621,B2621)+TIME(C2621-1,0,0) + TIME(BaseInfo!$C$12,BaseInfo!$C$13,0)</f>
        <v>44671.354166666664</v>
      </c>
      <c r="E2621" s="2">
        <f t="shared" si="162"/>
        <v>0</v>
      </c>
      <c r="F2621" s="2">
        <v>3.2759999999999998</v>
      </c>
      <c r="G2621" s="2">
        <v>4.2350000000000003</v>
      </c>
      <c r="H2621" s="1">
        <v>555.54999999999995</v>
      </c>
      <c r="I2621" s="4">
        <v>0</v>
      </c>
      <c r="J2621" s="11">
        <f t="shared" si="160"/>
        <v>4</v>
      </c>
      <c r="K2621" s="11">
        <f t="shared" si="161"/>
        <v>9</v>
      </c>
      <c r="L2621" s="12">
        <f t="shared" si="163"/>
        <v>5.3541947106917958</v>
      </c>
      <c r="M2621" s="13" cm="1">
        <f t="array" ref="M2621">BaseInfo!$C$10*(1-E2621)*INDEX(BaseInfo!$E$21:$AB$21,K2621)*INDEX(BaseInfo!$E$25:$P$25,J2621)/L2621/MIN(H2621,130)/BaseInfo!$C$6*1000000/3600-IF(I2621&lt;0.1,BaseInfo!$C$15/MIN(H2621,130)*3600,0)</f>
        <v>22.239876137905508</v>
      </c>
    </row>
    <row r="2622" spans="1:13" x14ac:dyDescent="0.25">
      <c r="A2622" s="1">
        <v>4</v>
      </c>
      <c r="B2622" s="1">
        <v>20</v>
      </c>
      <c r="C2622" s="1">
        <v>5</v>
      </c>
      <c r="D2622" s="5">
        <f>DATE(BaseInfo!$C$8,A2622,B2622)+TIME(C2622-1,0,0) + TIME(BaseInfo!$C$12,BaseInfo!$C$13,0)</f>
        <v>44671.395833333328</v>
      </c>
      <c r="E2622" s="2">
        <f t="shared" si="162"/>
        <v>0</v>
      </c>
      <c r="F2622" s="2">
        <v>3.4449999999999998</v>
      </c>
      <c r="G2622" s="2">
        <v>4.3390000000000004</v>
      </c>
      <c r="H2622" s="1">
        <v>717.62900000000002</v>
      </c>
      <c r="I2622" s="4">
        <v>0</v>
      </c>
      <c r="J2622" s="11">
        <f t="shared" si="160"/>
        <v>4</v>
      </c>
      <c r="K2622" s="11">
        <f t="shared" si="161"/>
        <v>10</v>
      </c>
      <c r="L2622" s="12">
        <f t="shared" si="163"/>
        <v>5.5403019773293947</v>
      </c>
      <c r="M2622" s="13" cm="1">
        <f t="array" ref="M2622">BaseInfo!$C$10*(1-E2622)*INDEX(BaseInfo!$E$21:$AB$21,K2622)*INDEX(BaseInfo!$E$25:$P$25,J2622)/L2622/MIN(H2622,130)/BaseInfo!$C$6*1000000/3600-IF(I2622&lt;0.1,BaseInfo!$C$15/MIN(H2622,130)*3600,0)</f>
        <v>25.118091383113615</v>
      </c>
    </row>
    <row r="2623" spans="1:13" x14ac:dyDescent="0.25">
      <c r="A2623" s="1">
        <v>4</v>
      </c>
      <c r="B2623" s="1">
        <v>20</v>
      </c>
      <c r="C2623" s="1">
        <v>6</v>
      </c>
      <c r="D2623" s="5">
        <f>DATE(BaseInfo!$C$8,A2623,B2623)+TIME(C2623-1,0,0) + TIME(BaseInfo!$C$12,BaseInfo!$C$13,0)</f>
        <v>44671.4375</v>
      </c>
      <c r="E2623" s="2">
        <f t="shared" si="162"/>
        <v>0</v>
      </c>
      <c r="F2623" s="2">
        <v>3.5169999999999999</v>
      </c>
      <c r="G2623" s="2">
        <v>4.3499999999999996</v>
      </c>
      <c r="H2623" s="1">
        <v>882.16499999999996</v>
      </c>
      <c r="I2623" s="4">
        <v>0</v>
      </c>
      <c r="J2623" s="11">
        <f t="shared" si="160"/>
        <v>4</v>
      </c>
      <c r="K2623" s="11">
        <f t="shared" si="161"/>
        <v>11</v>
      </c>
      <c r="L2623" s="12">
        <f t="shared" si="163"/>
        <v>5.5939064168074886</v>
      </c>
      <c r="M2623" s="13" cm="1">
        <f t="array" ref="M2623">BaseInfo!$C$10*(1-E2623)*INDEX(BaseInfo!$E$21:$AB$21,K2623)*INDEX(BaseInfo!$E$25:$P$25,J2623)/L2623/MIN(H2623,130)/BaseInfo!$C$6*1000000/3600-IF(I2623&lt;0.1,BaseInfo!$C$15/MIN(H2623,130)*3600,0)</f>
        <v>19.326839425841655</v>
      </c>
    </row>
    <row r="2624" spans="1:13" x14ac:dyDescent="0.25">
      <c r="A2624" s="1">
        <v>4</v>
      </c>
      <c r="B2624" s="1">
        <v>20</v>
      </c>
      <c r="C2624" s="1">
        <v>7</v>
      </c>
      <c r="D2624" s="5">
        <f>DATE(BaseInfo!$C$8,A2624,B2624)+TIME(C2624-1,0,0) + TIME(BaseInfo!$C$12,BaseInfo!$C$13,0)</f>
        <v>44671.479166666664</v>
      </c>
      <c r="E2624" s="2">
        <f t="shared" si="162"/>
        <v>0</v>
      </c>
      <c r="F2624" s="2">
        <v>3.7090000000000001</v>
      </c>
      <c r="G2624" s="2">
        <v>4.3440000000000003</v>
      </c>
      <c r="H2624" s="1">
        <v>1132.8889999999999</v>
      </c>
      <c r="I2624" s="4">
        <v>0</v>
      </c>
      <c r="J2624" s="11">
        <f t="shared" si="160"/>
        <v>4</v>
      </c>
      <c r="K2624" s="11">
        <f t="shared" si="161"/>
        <v>12</v>
      </c>
      <c r="L2624" s="12">
        <f t="shared" si="163"/>
        <v>5.7120063900524487</v>
      </c>
      <c r="M2624" s="13" cm="1">
        <f t="array" ref="M2624">BaseInfo!$C$10*(1-E2624)*INDEX(BaseInfo!$E$21:$AB$21,K2624)*INDEX(BaseInfo!$E$25:$P$25,J2624)/L2624/MIN(H2624,130)/BaseInfo!$C$6*1000000/3600-IF(I2624&lt;0.1,BaseInfo!$C$15/MIN(H2624,130)*3600,0)</f>
        <v>15.263450512093538</v>
      </c>
    </row>
    <row r="2625" spans="1:13" x14ac:dyDescent="0.25">
      <c r="A2625" s="1">
        <v>4</v>
      </c>
      <c r="B2625" s="1">
        <v>20</v>
      </c>
      <c r="C2625" s="1">
        <v>8</v>
      </c>
      <c r="D2625" s="5">
        <f>DATE(BaseInfo!$C$8,A2625,B2625)+TIME(C2625-1,0,0) + TIME(BaseInfo!$C$12,BaseInfo!$C$13,0)</f>
        <v>44671.520833333328</v>
      </c>
      <c r="E2625" s="2">
        <f t="shared" si="162"/>
        <v>0</v>
      </c>
      <c r="F2625" s="2">
        <v>4.0709999999999997</v>
      </c>
      <c r="G2625" s="2">
        <v>4.3579999999999997</v>
      </c>
      <c r="H2625" s="1">
        <v>1354.3810000000001</v>
      </c>
      <c r="I2625" s="4">
        <v>0</v>
      </c>
      <c r="J2625" s="11">
        <f t="shared" si="160"/>
        <v>4</v>
      </c>
      <c r="K2625" s="11">
        <f t="shared" si="161"/>
        <v>13</v>
      </c>
      <c r="L2625" s="12">
        <f t="shared" si="163"/>
        <v>5.9636570156238857</v>
      </c>
      <c r="M2625" s="13" cm="1">
        <f t="array" ref="M2625">BaseInfo!$C$10*(1-E2625)*INDEX(BaseInfo!$E$21:$AB$21,K2625)*INDEX(BaseInfo!$E$25:$P$25,J2625)/L2625/MIN(H2625,130)/BaseInfo!$C$6*1000000/3600-IF(I2625&lt;0.1,BaseInfo!$C$15/MIN(H2625,130)*3600,0)</f>
        <v>14.502518836565102</v>
      </c>
    </row>
    <row r="2626" spans="1:13" x14ac:dyDescent="0.25">
      <c r="A2626" s="1">
        <v>4</v>
      </c>
      <c r="B2626" s="1">
        <v>20</v>
      </c>
      <c r="C2626" s="1">
        <v>9</v>
      </c>
      <c r="D2626" s="5">
        <f>DATE(BaseInfo!$C$8,A2626,B2626)+TIME(C2626-1,0,0) + TIME(BaseInfo!$C$12,BaseInfo!$C$13,0)</f>
        <v>44671.5625</v>
      </c>
      <c r="E2626" s="2">
        <f t="shared" si="162"/>
        <v>0</v>
      </c>
      <c r="F2626" s="2">
        <v>4.2709999999999999</v>
      </c>
      <c r="G2626" s="2">
        <v>4.4039999999999999</v>
      </c>
      <c r="H2626" s="1">
        <v>1477.597</v>
      </c>
      <c r="I2626" s="4">
        <v>0</v>
      </c>
      <c r="J2626" s="11">
        <f t="shared" ref="J2626:J2689" si="164">MONTH(D2626)</f>
        <v>4</v>
      </c>
      <c r="K2626" s="11">
        <f t="shared" ref="K2626:K2689" si="165">HOUR(D2626)+1</f>
        <v>14</v>
      </c>
      <c r="L2626" s="12">
        <f t="shared" si="163"/>
        <v>6.1348722073079891</v>
      </c>
      <c r="M2626" s="13" cm="1">
        <f t="array" ref="M2626">BaseInfo!$C$10*(1-E2626)*INDEX(BaseInfo!$E$21:$AB$21,K2626)*INDEX(BaseInfo!$E$25:$P$25,J2626)/L2626/MIN(H2626,130)/BaseInfo!$C$6*1000000/3600-IF(I2626&lt;0.1,BaseInfo!$C$15/MIN(H2626,130)*3600,0)</f>
        <v>14.020489901071787</v>
      </c>
    </row>
    <row r="2627" spans="1:13" x14ac:dyDescent="0.25">
      <c r="A2627" s="1">
        <v>4</v>
      </c>
      <c r="B2627" s="1">
        <v>20</v>
      </c>
      <c r="C2627" s="1">
        <v>10</v>
      </c>
      <c r="D2627" s="5">
        <f>DATE(BaseInfo!$C$8,A2627,B2627)+TIME(C2627-1,0,0) + TIME(BaseInfo!$C$12,BaseInfo!$C$13,0)</f>
        <v>44671.604166666664</v>
      </c>
      <c r="E2627" s="2">
        <f t="shared" ref="E2627:E2690" si="166">IF(AND(I2627&gt;0.1,I2627&lt;1),(I2627-0.1)/0.9*0.7,IF(AND(I2627&gt;=1,I2627&lt;4),(I2627-4)/3*0.25+0.7,IF(I2627&gt;=4,0.99,0)))</f>
        <v>0</v>
      </c>
      <c r="F2627" s="2">
        <v>4.7430000000000003</v>
      </c>
      <c r="G2627" s="2">
        <v>4.4290000000000003</v>
      </c>
      <c r="H2627" s="1">
        <v>1500.7360000000001</v>
      </c>
      <c r="I2627" s="4">
        <v>0</v>
      </c>
      <c r="J2627" s="11">
        <f t="shared" si="164"/>
        <v>4</v>
      </c>
      <c r="K2627" s="11">
        <f t="shared" si="165"/>
        <v>15</v>
      </c>
      <c r="L2627" s="12">
        <f t="shared" ref="L2627:L2690" si="167">SQRT(F2627*F2627+G2627*G2627)</f>
        <v>6.4893828674227576</v>
      </c>
      <c r="M2627" s="13" cm="1">
        <f t="array" ref="M2627">BaseInfo!$C$10*(1-E2627)*INDEX(BaseInfo!$E$21:$AB$21,K2627)*INDEX(BaseInfo!$E$25:$P$25,J2627)/L2627/MIN(H2627,130)/BaseInfo!$C$6*1000000/3600-IF(I2627&lt;0.1,BaseInfo!$C$15/MIN(H2627,130)*3600,0)</f>
        <v>13.103278653165344</v>
      </c>
    </row>
    <row r="2628" spans="1:13" x14ac:dyDescent="0.25">
      <c r="A2628" s="1">
        <v>4</v>
      </c>
      <c r="B2628" s="1">
        <v>20</v>
      </c>
      <c r="C2628" s="1">
        <v>11</v>
      </c>
      <c r="D2628" s="5">
        <f>DATE(BaseInfo!$C$8,A2628,B2628)+TIME(C2628-1,0,0) + TIME(BaseInfo!$C$12,BaseInfo!$C$13,0)</f>
        <v>44671.645833333328</v>
      </c>
      <c r="E2628" s="2">
        <f t="shared" si="166"/>
        <v>0</v>
      </c>
      <c r="F2628" s="2">
        <v>5.492</v>
      </c>
      <c r="G2628" s="2">
        <v>4.3540000000000001</v>
      </c>
      <c r="H2628" s="1">
        <v>1249.123</v>
      </c>
      <c r="I2628" s="4">
        <v>0</v>
      </c>
      <c r="J2628" s="11">
        <f t="shared" si="164"/>
        <v>4</v>
      </c>
      <c r="K2628" s="11">
        <f t="shared" si="165"/>
        <v>16</v>
      </c>
      <c r="L2628" s="12">
        <f t="shared" si="167"/>
        <v>7.0085219554482387</v>
      </c>
      <c r="M2628" s="13" cm="1">
        <f t="array" ref="M2628">BaseInfo!$C$10*(1-E2628)*INDEX(BaseInfo!$E$21:$AB$21,K2628)*INDEX(BaseInfo!$E$25:$P$25,J2628)/L2628/MIN(H2628,130)/BaseInfo!$C$6*1000000/3600-IF(I2628&lt;0.1,BaseInfo!$C$15/MIN(H2628,130)*3600,0)</f>
        <v>14.866919853705976</v>
      </c>
    </row>
    <row r="2629" spans="1:13" x14ac:dyDescent="0.25">
      <c r="A2629" s="1">
        <v>4</v>
      </c>
      <c r="B2629" s="1">
        <v>20</v>
      </c>
      <c r="C2629" s="1">
        <v>12</v>
      </c>
      <c r="D2629" s="5">
        <f>DATE(BaseInfo!$C$8,A2629,B2629)+TIME(C2629-1,0,0) + TIME(BaseInfo!$C$12,BaseInfo!$C$13,0)</f>
        <v>44671.6875</v>
      </c>
      <c r="E2629" s="2">
        <f t="shared" si="166"/>
        <v>0</v>
      </c>
      <c r="F2629" s="2">
        <v>6.5620000000000003</v>
      </c>
      <c r="G2629" s="2">
        <v>3.8479999999999999</v>
      </c>
      <c r="H2629" s="1">
        <v>741.65</v>
      </c>
      <c r="I2629" s="4">
        <v>0</v>
      </c>
      <c r="J2629" s="11">
        <f t="shared" si="164"/>
        <v>4</v>
      </c>
      <c r="K2629" s="11">
        <f t="shared" si="165"/>
        <v>17</v>
      </c>
      <c r="L2629" s="12">
        <f t="shared" si="167"/>
        <v>7.607032798667297</v>
      </c>
      <c r="M2629" s="13" cm="1">
        <f t="array" ref="M2629">BaseInfo!$C$10*(1-E2629)*INDEX(BaseInfo!$E$21:$AB$21,K2629)*INDEX(BaseInfo!$E$25:$P$25,J2629)/L2629/MIN(H2629,130)/BaseInfo!$C$6*1000000/3600-IF(I2629&lt;0.1,BaseInfo!$C$15/MIN(H2629,130)*3600,0)</f>
        <v>17.541472517091798</v>
      </c>
    </row>
    <row r="2630" spans="1:13" x14ac:dyDescent="0.25">
      <c r="A2630" s="1">
        <v>4</v>
      </c>
      <c r="B2630" s="1">
        <v>20</v>
      </c>
      <c r="C2630" s="1">
        <v>13</v>
      </c>
      <c r="D2630" s="5">
        <f>DATE(BaseInfo!$C$8,A2630,B2630)+TIME(C2630-1,0,0) + TIME(BaseInfo!$C$12,BaseInfo!$C$13,0)</f>
        <v>44671.729166666664</v>
      </c>
      <c r="E2630" s="2">
        <f t="shared" si="166"/>
        <v>0</v>
      </c>
      <c r="F2630" s="2">
        <v>6.5209999999999999</v>
      </c>
      <c r="G2630" s="2">
        <v>2.4500000000000002</v>
      </c>
      <c r="H2630" s="1">
        <v>356.29399999999998</v>
      </c>
      <c r="I2630" s="4">
        <v>0</v>
      </c>
      <c r="J2630" s="11">
        <f t="shared" si="164"/>
        <v>4</v>
      </c>
      <c r="K2630" s="11">
        <f t="shared" si="165"/>
        <v>18</v>
      </c>
      <c r="L2630" s="12">
        <f t="shared" si="167"/>
        <v>6.9660563448769208</v>
      </c>
      <c r="M2630" s="13" cm="1">
        <f t="array" ref="M2630">BaseInfo!$C$10*(1-E2630)*INDEX(BaseInfo!$E$21:$AB$21,K2630)*INDEX(BaseInfo!$E$25:$P$25,J2630)/L2630/MIN(H2630,130)/BaseInfo!$C$6*1000000/3600-IF(I2630&lt;0.1,BaseInfo!$C$15/MIN(H2630,130)*3600,0)</f>
        <v>19.410346657914673</v>
      </c>
    </row>
    <row r="2631" spans="1:13" x14ac:dyDescent="0.25">
      <c r="A2631" s="1">
        <v>4</v>
      </c>
      <c r="B2631" s="1">
        <v>20</v>
      </c>
      <c r="C2631" s="1">
        <v>14</v>
      </c>
      <c r="D2631" s="5">
        <f>DATE(BaseInfo!$C$8,A2631,B2631)+TIME(C2631-1,0,0) + TIME(BaseInfo!$C$12,BaseInfo!$C$13,0)</f>
        <v>44671.770833333328</v>
      </c>
      <c r="E2631" s="2">
        <f t="shared" si="166"/>
        <v>0</v>
      </c>
      <c r="F2631" s="2">
        <v>6.15</v>
      </c>
      <c r="G2631" s="2">
        <v>2.0449999999999999</v>
      </c>
      <c r="H2631" s="1">
        <v>245.95400000000001</v>
      </c>
      <c r="I2631" s="4">
        <v>0</v>
      </c>
      <c r="J2631" s="11">
        <f t="shared" si="164"/>
        <v>4</v>
      </c>
      <c r="K2631" s="11">
        <f t="shared" si="165"/>
        <v>19</v>
      </c>
      <c r="L2631" s="12">
        <f t="shared" si="167"/>
        <v>6.4810898003345088</v>
      </c>
      <c r="M2631" s="13" cm="1">
        <f t="array" ref="M2631">BaseInfo!$C$10*(1-E2631)*INDEX(BaseInfo!$E$21:$AB$21,K2631)*INDEX(BaseInfo!$E$25:$P$25,J2631)/L2631/MIN(H2631,130)/BaseInfo!$C$6*1000000/3600-IF(I2631&lt;0.1,BaseInfo!$C$15/MIN(H2631,130)*3600,0)</f>
        <v>21.069998561472378</v>
      </c>
    </row>
    <row r="2632" spans="1:13" x14ac:dyDescent="0.25">
      <c r="A2632" s="1">
        <v>4</v>
      </c>
      <c r="B2632" s="1">
        <v>20</v>
      </c>
      <c r="C2632" s="1">
        <v>15</v>
      </c>
      <c r="D2632" s="5">
        <f>DATE(BaseInfo!$C$8,A2632,B2632)+TIME(C2632-1,0,0) + TIME(BaseInfo!$C$12,BaseInfo!$C$13,0)</f>
        <v>44671.8125</v>
      </c>
      <c r="E2632" s="2">
        <f t="shared" si="166"/>
        <v>0</v>
      </c>
      <c r="F2632" s="2">
        <v>5.9859999999999998</v>
      </c>
      <c r="G2632" s="2">
        <v>2.2130000000000001</v>
      </c>
      <c r="H2632" s="1">
        <v>223.226</v>
      </c>
      <c r="I2632" s="4">
        <v>0</v>
      </c>
      <c r="J2632" s="11">
        <f t="shared" si="164"/>
        <v>4</v>
      </c>
      <c r="K2632" s="11">
        <f t="shared" si="165"/>
        <v>20</v>
      </c>
      <c r="L2632" s="12">
        <f t="shared" si="167"/>
        <v>6.3819718739587055</v>
      </c>
      <c r="M2632" s="13" cm="1">
        <f t="array" ref="M2632">BaseInfo!$C$10*(1-E2632)*INDEX(BaseInfo!$E$21:$AB$21,K2632)*INDEX(BaseInfo!$E$25:$P$25,J2632)/L2632/MIN(H2632,130)/BaseInfo!$C$6*1000000/3600-IF(I2632&lt;0.1,BaseInfo!$C$15/MIN(H2632,130)*3600,0)</f>
        <v>18.212313895311127</v>
      </c>
    </row>
    <row r="2633" spans="1:13" x14ac:dyDescent="0.25">
      <c r="A2633" s="1">
        <v>4</v>
      </c>
      <c r="B2633" s="1">
        <v>20</v>
      </c>
      <c r="C2633" s="1">
        <v>16</v>
      </c>
      <c r="D2633" s="5">
        <f>DATE(BaseInfo!$C$8,A2633,B2633)+TIME(C2633-1,0,0) + TIME(BaseInfo!$C$12,BaseInfo!$C$13,0)</f>
        <v>44671.854166666664</v>
      </c>
      <c r="E2633" s="2">
        <f t="shared" si="166"/>
        <v>0</v>
      </c>
      <c r="F2633" s="2">
        <v>5.8040000000000003</v>
      </c>
      <c r="G2633" s="2">
        <v>2.2890000000000001</v>
      </c>
      <c r="H2633" s="1">
        <v>202.71</v>
      </c>
      <c r="I2633" s="4">
        <v>0</v>
      </c>
      <c r="J2633" s="11">
        <f t="shared" si="164"/>
        <v>4</v>
      </c>
      <c r="K2633" s="11">
        <f t="shared" si="165"/>
        <v>21</v>
      </c>
      <c r="L2633" s="12">
        <f t="shared" si="167"/>
        <v>6.2390653947526475</v>
      </c>
      <c r="M2633" s="13" cm="1">
        <f t="array" ref="M2633">BaseInfo!$C$10*(1-E2633)*INDEX(BaseInfo!$E$21:$AB$21,K2633)*INDEX(BaseInfo!$E$25:$P$25,J2633)/L2633/MIN(H2633,130)/BaseInfo!$C$6*1000000/3600-IF(I2633&lt;0.1,BaseInfo!$C$15/MIN(H2633,130)*3600,0)</f>
        <v>13.740099425534282</v>
      </c>
    </row>
    <row r="2634" spans="1:13" x14ac:dyDescent="0.25">
      <c r="A2634" s="1">
        <v>4</v>
      </c>
      <c r="B2634" s="1">
        <v>20</v>
      </c>
      <c r="C2634" s="1">
        <v>17</v>
      </c>
      <c r="D2634" s="5">
        <f>DATE(BaseInfo!$C$8,A2634,B2634)+TIME(C2634-1,0,0) + TIME(BaseInfo!$C$12,BaseInfo!$C$13,0)</f>
        <v>44671.895833333328</v>
      </c>
      <c r="E2634" s="2">
        <f t="shared" si="166"/>
        <v>0</v>
      </c>
      <c r="F2634" s="2">
        <v>5.7770000000000001</v>
      </c>
      <c r="G2634" s="2">
        <v>2.573</v>
      </c>
      <c r="H2634" s="1">
        <v>194.65700000000001</v>
      </c>
      <c r="I2634" s="4">
        <v>0</v>
      </c>
      <c r="J2634" s="11">
        <f t="shared" si="164"/>
        <v>4</v>
      </c>
      <c r="K2634" s="11">
        <f t="shared" si="165"/>
        <v>22</v>
      </c>
      <c r="L2634" s="12">
        <f t="shared" si="167"/>
        <v>6.3240855465434684</v>
      </c>
      <c r="M2634" s="13" cm="1">
        <f t="array" ref="M2634">BaseInfo!$C$10*(1-E2634)*INDEX(BaseInfo!$E$21:$AB$21,K2634)*INDEX(BaseInfo!$E$25:$P$25,J2634)/L2634/MIN(H2634,130)/BaseInfo!$C$6*1000000/3600-IF(I2634&lt;0.1,BaseInfo!$C$15/MIN(H2634,130)*3600,0)</f>
        <v>8.6319359236361564</v>
      </c>
    </row>
    <row r="2635" spans="1:13" x14ac:dyDescent="0.25">
      <c r="A2635" s="1">
        <v>4</v>
      </c>
      <c r="B2635" s="1">
        <v>20</v>
      </c>
      <c r="C2635" s="1">
        <v>18</v>
      </c>
      <c r="D2635" s="5">
        <f>DATE(BaseInfo!$C$8,A2635,B2635)+TIME(C2635-1,0,0) + TIME(BaseInfo!$C$12,BaseInfo!$C$13,0)</f>
        <v>44671.9375</v>
      </c>
      <c r="E2635" s="2">
        <f t="shared" si="166"/>
        <v>0</v>
      </c>
      <c r="F2635" s="2">
        <v>5.577</v>
      </c>
      <c r="G2635" s="2">
        <v>2.8180000000000001</v>
      </c>
      <c r="H2635" s="1">
        <v>185.28399999999999</v>
      </c>
      <c r="I2635" s="4">
        <v>0</v>
      </c>
      <c r="J2635" s="11">
        <f t="shared" si="164"/>
        <v>4</v>
      </c>
      <c r="K2635" s="11">
        <f t="shared" si="165"/>
        <v>23</v>
      </c>
      <c r="L2635" s="12">
        <f t="shared" si="167"/>
        <v>6.2485240657294421</v>
      </c>
      <c r="M2635" s="13" cm="1">
        <f t="array" ref="M2635">BaseInfo!$C$10*(1-E2635)*INDEX(BaseInfo!$E$21:$AB$21,K2635)*INDEX(BaseInfo!$E$25:$P$25,J2635)/L2635/MIN(H2635,130)/BaseInfo!$C$6*1000000/3600-IF(I2635&lt;0.1,BaseInfo!$C$15/MIN(H2635,130)*3600,0)</f>
        <v>2.1760710152481177</v>
      </c>
    </row>
    <row r="2636" spans="1:13" x14ac:dyDescent="0.25">
      <c r="A2636" s="1">
        <v>4</v>
      </c>
      <c r="B2636" s="1">
        <v>20</v>
      </c>
      <c r="C2636" s="1">
        <v>19</v>
      </c>
      <c r="D2636" s="5">
        <f>DATE(BaseInfo!$C$8,A2636,B2636)+TIME(C2636-1,0,0) + TIME(BaseInfo!$C$12,BaseInfo!$C$13,0)</f>
        <v>44671.979166666664</v>
      </c>
      <c r="E2636" s="2">
        <f t="shared" si="166"/>
        <v>0</v>
      </c>
      <c r="F2636" s="2">
        <v>5.5430000000000001</v>
      </c>
      <c r="G2636" s="2">
        <v>2.9950000000000001</v>
      </c>
      <c r="H2636" s="1">
        <v>180.13200000000001</v>
      </c>
      <c r="I2636" s="4">
        <v>0</v>
      </c>
      <c r="J2636" s="11">
        <f t="shared" si="164"/>
        <v>4</v>
      </c>
      <c r="K2636" s="11">
        <f t="shared" si="165"/>
        <v>24</v>
      </c>
      <c r="L2636" s="12">
        <f t="shared" si="167"/>
        <v>6.3003868135218495</v>
      </c>
      <c r="M2636" s="13" cm="1">
        <f t="array" ref="M2636">BaseInfo!$C$10*(1-E2636)*INDEX(BaseInfo!$E$21:$AB$21,K2636)*INDEX(BaseInfo!$E$25:$P$25,J2636)/L2636/MIN(H2636,130)/BaseInfo!$C$6*1000000/3600-IF(I2636&lt;0.1,BaseInfo!$C$15/MIN(H2636,130)*3600,0)</f>
        <v>-1.1343662163490364</v>
      </c>
    </row>
    <row r="2637" spans="1:13" x14ac:dyDescent="0.25">
      <c r="A2637" s="1">
        <v>4</v>
      </c>
      <c r="B2637" s="1">
        <v>20</v>
      </c>
      <c r="C2637" s="1">
        <v>20</v>
      </c>
      <c r="D2637" s="5">
        <f>DATE(BaseInfo!$C$8,A2637,B2637)+TIME(C2637-1,0,0) + TIME(BaseInfo!$C$12,BaseInfo!$C$13,0)</f>
        <v>44672.020833333328</v>
      </c>
      <c r="E2637" s="2">
        <f t="shared" si="166"/>
        <v>0</v>
      </c>
      <c r="F2637" s="2">
        <v>5.0069999999999997</v>
      </c>
      <c r="G2637" s="2">
        <v>3.22</v>
      </c>
      <c r="H2637" s="1">
        <v>176.12299999999999</v>
      </c>
      <c r="I2637" s="4">
        <v>0</v>
      </c>
      <c r="J2637" s="11">
        <f t="shared" si="164"/>
        <v>4</v>
      </c>
      <c r="K2637" s="11">
        <f t="shared" si="165"/>
        <v>1</v>
      </c>
      <c r="L2637" s="12">
        <f t="shared" si="167"/>
        <v>5.9530201578694486</v>
      </c>
      <c r="M2637" s="13" cm="1">
        <f t="array" ref="M2637">BaseInfo!$C$10*(1-E2637)*INDEX(BaseInfo!$E$21:$AB$21,K2637)*INDEX(BaseInfo!$E$25:$P$25,J2637)/L2637/MIN(H2637,130)/BaseInfo!$C$6*1000000/3600-IF(I2637&lt;0.1,BaseInfo!$C$15/MIN(H2637,130)*3600,0)</f>
        <v>-1.0389696920438958</v>
      </c>
    </row>
    <row r="2638" spans="1:13" x14ac:dyDescent="0.25">
      <c r="A2638" s="1">
        <v>4</v>
      </c>
      <c r="B2638" s="1">
        <v>20</v>
      </c>
      <c r="C2638" s="1">
        <v>21</v>
      </c>
      <c r="D2638" s="5">
        <f>DATE(BaseInfo!$C$8,A2638,B2638)+TIME(C2638-1,0,0) + TIME(BaseInfo!$C$12,BaseInfo!$C$13,0)</f>
        <v>44672.0625</v>
      </c>
      <c r="E2638" s="2">
        <f t="shared" si="166"/>
        <v>0</v>
      </c>
      <c r="F2638" s="2">
        <v>4.5940000000000003</v>
      </c>
      <c r="G2638" s="2">
        <v>3.637</v>
      </c>
      <c r="H2638" s="1">
        <v>161.125</v>
      </c>
      <c r="I2638" s="4">
        <v>0</v>
      </c>
      <c r="J2638" s="11">
        <f t="shared" si="164"/>
        <v>4</v>
      </c>
      <c r="K2638" s="11">
        <f t="shared" si="165"/>
        <v>2</v>
      </c>
      <c r="L2638" s="12">
        <f t="shared" si="167"/>
        <v>5.8594031265991591</v>
      </c>
      <c r="M2638" s="13" cm="1">
        <f t="array" ref="M2638">BaseInfo!$C$10*(1-E2638)*INDEX(BaseInfo!$E$21:$AB$21,K2638)*INDEX(BaseInfo!$E$25:$P$25,J2638)/L2638/MIN(H2638,130)/BaseInfo!$C$6*1000000/3600-IF(I2638&lt;0.1,BaseInfo!$C$15/MIN(H2638,130)*3600,0)</f>
        <v>-1.0113249128967776</v>
      </c>
    </row>
    <row r="2639" spans="1:13" x14ac:dyDescent="0.25">
      <c r="A2639" s="1">
        <v>4</v>
      </c>
      <c r="B2639" s="1">
        <v>20</v>
      </c>
      <c r="C2639" s="1">
        <v>22</v>
      </c>
      <c r="D2639" s="5">
        <f>DATE(BaseInfo!$C$8,A2639,B2639)+TIME(C2639-1,0,0) + TIME(BaseInfo!$C$12,BaseInfo!$C$13,0)</f>
        <v>44672.104166666664</v>
      </c>
      <c r="E2639" s="2">
        <f t="shared" si="166"/>
        <v>0</v>
      </c>
      <c r="F2639" s="2">
        <v>4.0570000000000004</v>
      </c>
      <c r="G2639" s="2">
        <v>3.5870000000000002</v>
      </c>
      <c r="H2639" s="1">
        <v>128.58699999999999</v>
      </c>
      <c r="I2639" s="4">
        <v>0</v>
      </c>
      <c r="J2639" s="11">
        <f t="shared" si="164"/>
        <v>4</v>
      </c>
      <c r="K2639" s="11">
        <f t="shared" si="165"/>
        <v>3</v>
      </c>
      <c r="L2639" s="12">
        <f t="shared" si="167"/>
        <v>5.4153317534570311</v>
      </c>
      <c r="M2639" s="13" cm="1">
        <f t="array" ref="M2639">BaseInfo!$C$10*(1-E2639)*INDEX(BaseInfo!$E$21:$AB$21,K2639)*INDEX(BaseInfo!$E$25:$P$25,J2639)/L2639/MIN(H2639,130)/BaseInfo!$C$6*1000000/3600-IF(I2639&lt;0.1,BaseInfo!$C$15/MIN(H2639,130)*3600,0)</f>
        <v>-0.87670109963786103</v>
      </c>
    </row>
    <row r="2640" spans="1:13" x14ac:dyDescent="0.25">
      <c r="A2640" s="1">
        <v>4</v>
      </c>
      <c r="B2640" s="1">
        <v>20</v>
      </c>
      <c r="C2640" s="1">
        <v>23</v>
      </c>
      <c r="D2640" s="5">
        <f>DATE(BaseInfo!$C$8,A2640,B2640)+TIME(C2640-1,0,0) + TIME(BaseInfo!$C$12,BaseInfo!$C$13,0)</f>
        <v>44672.145833333328</v>
      </c>
      <c r="E2640" s="2">
        <f t="shared" si="166"/>
        <v>0</v>
      </c>
      <c r="F2640" s="2">
        <v>3.379</v>
      </c>
      <c r="G2640" s="2">
        <v>3.0990000000000002</v>
      </c>
      <c r="H2640" s="1">
        <v>80.39</v>
      </c>
      <c r="I2640" s="4">
        <v>0</v>
      </c>
      <c r="J2640" s="11">
        <f t="shared" si="164"/>
        <v>4</v>
      </c>
      <c r="K2640" s="11">
        <f t="shared" si="165"/>
        <v>4</v>
      </c>
      <c r="L2640" s="12">
        <f t="shared" si="167"/>
        <v>4.5849146120729447</v>
      </c>
      <c r="M2640" s="13" cm="1">
        <f t="array" ref="M2640">BaseInfo!$C$10*(1-E2640)*INDEX(BaseInfo!$E$21:$AB$21,K2640)*INDEX(BaseInfo!$E$25:$P$25,J2640)/L2640/MIN(H2640,130)/BaseInfo!$C$6*1000000/3600-IF(I2640&lt;0.1,BaseInfo!$C$15/MIN(H2640,130)*3600,0)</f>
        <v>-0.84522191779603162</v>
      </c>
    </row>
    <row r="2641" spans="1:13" x14ac:dyDescent="0.25">
      <c r="A2641" s="1">
        <v>4</v>
      </c>
      <c r="B2641" s="1">
        <v>20</v>
      </c>
      <c r="C2641" s="1">
        <v>24</v>
      </c>
      <c r="D2641" s="5">
        <f>DATE(BaseInfo!$C$8,A2641,B2641)+TIME(C2641-1,0,0) + TIME(BaseInfo!$C$12,BaseInfo!$C$13,0)</f>
        <v>44672.1875</v>
      </c>
      <c r="E2641" s="2">
        <f t="shared" si="166"/>
        <v>0</v>
      </c>
      <c r="F2641" s="2">
        <v>2.7669999999999999</v>
      </c>
      <c r="G2641" s="2">
        <v>2.76</v>
      </c>
      <c r="H2641" s="1">
        <v>53.686999999999998</v>
      </c>
      <c r="I2641" s="4">
        <v>0</v>
      </c>
      <c r="J2641" s="11">
        <f t="shared" si="164"/>
        <v>4</v>
      </c>
      <c r="K2641" s="11">
        <f t="shared" si="165"/>
        <v>5</v>
      </c>
      <c r="L2641" s="12">
        <f t="shared" si="167"/>
        <v>3.908182314068779</v>
      </c>
      <c r="M2641" s="13" cm="1">
        <f t="array" ref="M2641">BaseInfo!$C$10*(1-E2641)*INDEX(BaseInfo!$E$21:$AB$21,K2641)*INDEX(BaseInfo!$E$25:$P$25,J2641)/L2641/MIN(H2641,130)/BaseInfo!$C$6*1000000/3600-IF(I2641&lt;0.1,BaseInfo!$C$15/MIN(H2641,130)*3600,0)</f>
        <v>12.440095420126291</v>
      </c>
    </row>
    <row r="2642" spans="1:13" x14ac:dyDescent="0.25">
      <c r="A2642" s="1">
        <v>4</v>
      </c>
      <c r="B2642" s="1">
        <v>21</v>
      </c>
      <c r="C2642" s="1">
        <v>1</v>
      </c>
      <c r="D2642" s="5">
        <f>DATE(BaseInfo!$C$8,A2642,B2642)+TIME(C2642-1,0,0) + TIME(BaseInfo!$C$12,BaseInfo!$C$13,0)</f>
        <v>44672.229166666664</v>
      </c>
      <c r="E2642" s="2">
        <f t="shared" si="166"/>
        <v>0</v>
      </c>
      <c r="F2642" s="2">
        <v>2.8780000000000001</v>
      </c>
      <c r="G2642" s="2">
        <v>3.2290000000000001</v>
      </c>
      <c r="H2642" s="1">
        <v>81.296999999999997</v>
      </c>
      <c r="I2642" s="4">
        <v>0</v>
      </c>
      <c r="J2642" s="11">
        <f t="shared" si="164"/>
        <v>4</v>
      </c>
      <c r="K2642" s="11">
        <f t="shared" si="165"/>
        <v>6</v>
      </c>
      <c r="L2642" s="12">
        <f t="shared" si="167"/>
        <v>4.3254277245146522</v>
      </c>
      <c r="M2642" s="13" cm="1">
        <f t="array" ref="M2642">BaseInfo!$C$10*(1-E2642)*INDEX(BaseInfo!$E$21:$AB$21,K2642)*INDEX(BaseInfo!$E$25:$P$25,J2642)/L2642/MIN(H2642,130)/BaseInfo!$C$6*1000000/3600-IF(I2642&lt;0.1,BaseInfo!$C$15/MIN(H2642,130)*3600,0)</f>
        <v>14.611433907947498</v>
      </c>
    </row>
    <row r="2643" spans="1:13" x14ac:dyDescent="0.25">
      <c r="A2643" s="1">
        <v>4</v>
      </c>
      <c r="B2643" s="1">
        <v>21</v>
      </c>
      <c r="C2643" s="1">
        <v>2</v>
      </c>
      <c r="D2643" s="5">
        <f>DATE(BaseInfo!$C$8,A2643,B2643)+TIME(C2643-1,0,0) + TIME(BaseInfo!$C$12,BaseInfo!$C$13,0)</f>
        <v>44672.270833333328</v>
      </c>
      <c r="E2643" s="2">
        <f t="shared" si="166"/>
        <v>0</v>
      </c>
      <c r="F2643" s="2">
        <v>3.9009999999999998</v>
      </c>
      <c r="G2643" s="2">
        <v>4.7069999999999999</v>
      </c>
      <c r="H2643" s="1">
        <v>206.45099999999999</v>
      </c>
      <c r="I2643" s="4">
        <v>0</v>
      </c>
      <c r="J2643" s="11">
        <f t="shared" si="164"/>
        <v>4</v>
      </c>
      <c r="K2643" s="11">
        <f t="shared" si="165"/>
        <v>7</v>
      </c>
      <c r="L2643" s="12">
        <f t="shared" si="167"/>
        <v>6.1133992181109846</v>
      </c>
      <c r="M2643" s="13" cm="1">
        <f t="array" ref="M2643">BaseInfo!$C$10*(1-E2643)*INDEX(BaseInfo!$E$21:$AB$21,K2643)*INDEX(BaseInfo!$E$25:$P$25,J2643)/L2643/MIN(H2643,130)/BaseInfo!$C$6*1000000/3600-IF(I2643&lt;0.1,BaseInfo!$C$15/MIN(H2643,130)*3600,0)</f>
        <v>9.0248547998074926</v>
      </c>
    </row>
    <row r="2644" spans="1:13" x14ac:dyDescent="0.25">
      <c r="A2644" s="1">
        <v>4</v>
      </c>
      <c r="B2644" s="1">
        <v>21</v>
      </c>
      <c r="C2644" s="1">
        <v>3</v>
      </c>
      <c r="D2644" s="5">
        <f>DATE(BaseInfo!$C$8,A2644,B2644)+TIME(C2644-1,0,0) + TIME(BaseInfo!$C$12,BaseInfo!$C$13,0)</f>
        <v>44672.3125</v>
      </c>
      <c r="E2644" s="2">
        <f t="shared" si="166"/>
        <v>0</v>
      </c>
      <c r="F2644" s="2">
        <v>4.3390000000000004</v>
      </c>
      <c r="G2644" s="2">
        <v>4.6230000000000002</v>
      </c>
      <c r="H2644" s="1">
        <v>298.72500000000002</v>
      </c>
      <c r="I2644" s="4">
        <v>0</v>
      </c>
      <c r="J2644" s="11">
        <f t="shared" si="164"/>
        <v>4</v>
      </c>
      <c r="K2644" s="11">
        <f t="shared" si="165"/>
        <v>8</v>
      </c>
      <c r="L2644" s="12">
        <f t="shared" si="167"/>
        <v>6.3402720761809581</v>
      </c>
      <c r="M2644" s="13" cm="1">
        <f t="array" ref="M2644">BaseInfo!$C$10*(1-E2644)*INDEX(BaseInfo!$E$21:$AB$21,K2644)*INDEX(BaseInfo!$E$25:$P$25,J2644)/L2644/MIN(H2644,130)/BaseInfo!$C$6*1000000/3600-IF(I2644&lt;0.1,BaseInfo!$C$15/MIN(H2644,130)*3600,0)</f>
        <v>13.476569012085083</v>
      </c>
    </row>
    <row r="2645" spans="1:13" x14ac:dyDescent="0.25">
      <c r="A2645" s="1">
        <v>4</v>
      </c>
      <c r="B2645" s="1">
        <v>21</v>
      </c>
      <c r="C2645" s="1">
        <v>4</v>
      </c>
      <c r="D2645" s="5">
        <f>DATE(BaseInfo!$C$8,A2645,B2645)+TIME(C2645-1,0,0) + TIME(BaseInfo!$C$12,BaseInfo!$C$13,0)</f>
        <v>44672.354166666664</v>
      </c>
      <c r="E2645" s="2">
        <f t="shared" si="166"/>
        <v>0</v>
      </c>
      <c r="F2645" s="2">
        <v>4.4409999999999998</v>
      </c>
      <c r="G2645" s="2">
        <v>4.359</v>
      </c>
      <c r="H2645" s="1">
        <v>377.01100000000002</v>
      </c>
      <c r="I2645" s="4">
        <v>0</v>
      </c>
      <c r="J2645" s="11">
        <f t="shared" si="164"/>
        <v>4</v>
      </c>
      <c r="K2645" s="11">
        <f t="shared" si="165"/>
        <v>9</v>
      </c>
      <c r="L2645" s="12">
        <f t="shared" si="167"/>
        <v>6.2228098155093887</v>
      </c>
      <c r="M2645" s="13" cm="1">
        <f t="array" ref="M2645">BaseInfo!$C$10*(1-E2645)*INDEX(BaseInfo!$E$21:$AB$21,K2645)*INDEX(BaseInfo!$E$25:$P$25,J2645)/L2645/MIN(H2645,130)/BaseInfo!$C$6*1000000/3600-IF(I2645&lt;0.1,BaseInfo!$C$15/MIN(H2645,130)*3600,0)</f>
        <v>18.748963083903014</v>
      </c>
    </row>
    <row r="2646" spans="1:13" x14ac:dyDescent="0.25">
      <c r="A2646" s="1">
        <v>4</v>
      </c>
      <c r="B2646" s="1">
        <v>21</v>
      </c>
      <c r="C2646" s="1">
        <v>5</v>
      </c>
      <c r="D2646" s="5">
        <f>DATE(BaseInfo!$C$8,A2646,B2646)+TIME(C2646-1,0,0) + TIME(BaseInfo!$C$12,BaseInfo!$C$13,0)</f>
        <v>44672.395833333328</v>
      </c>
      <c r="E2646" s="2">
        <f t="shared" si="166"/>
        <v>0</v>
      </c>
      <c r="F2646" s="2">
        <v>4.5650000000000004</v>
      </c>
      <c r="G2646" s="2">
        <v>4.4870000000000001</v>
      </c>
      <c r="H2646" s="1">
        <v>533.37</v>
      </c>
      <c r="I2646" s="4">
        <v>0</v>
      </c>
      <c r="J2646" s="11">
        <f t="shared" si="164"/>
        <v>4</v>
      </c>
      <c r="K2646" s="11">
        <f t="shared" si="165"/>
        <v>10</v>
      </c>
      <c r="L2646" s="12">
        <f t="shared" si="167"/>
        <v>6.4009682080135351</v>
      </c>
      <c r="M2646" s="13" cm="1">
        <f t="array" ref="M2646">BaseInfo!$C$10*(1-E2646)*INDEX(BaseInfo!$E$21:$AB$21,K2646)*INDEX(BaseInfo!$E$25:$P$25,J2646)/L2646/MIN(H2646,130)/BaseInfo!$C$6*1000000/3600-IF(I2646&lt;0.1,BaseInfo!$C$15/MIN(H2646,130)*3600,0)</f>
        <v>21.368396702442613</v>
      </c>
    </row>
    <row r="2647" spans="1:13" x14ac:dyDescent="0.25">
      <c r="A2647" s="1">
        <v>4</v>
      </c>
      <c r="B2647" s="1">
        <v>21</v>
      </c>
      <c r="C2647" s="1">
        <v>6</v>
      </c>
      <c r="D2647" s="5">
        <f>DATE(BaseInfo!$C$8,A2647,B2647)+TIME(C2647-1,0,0) + TIME(BaseInfo!$C$12,BaseInfo!$C$13,0)</f>
        <v>44672.4375</v>
      </c>
      <c r="E2647" s="2">
        <f t="shared" si="166"/>
        <v>0</v>
      </c>
      <c r="F2647" s="2">
        <v>4.5220000000000002</v>
      </c>
      <c r="G2647" s="2">
        <v>4.5380000000000003</v>
      </c>
      <c r="H2647" s="1">
        <v>661.03200000000004</v>
      </c>
      <c r="I2647" s="4">
        <v>0</v>
      </c>
      <c r="J2647" s="11">
        <f t="shared" si="164"/>
        <v>4</v>
      </c>
      <c r="K2647" s="11">
        <f t="shared" si="165"/>
        <v>11</v>
      </c>
      <c r="L2647" s="12">
        <f t="shared" si="167"/>
        <v>6.4063974275719113</v>
      </c>
      <c r="M2647" s="13" cm="1">
        <f t="array" ref="M2647">BaseInfo!$C$10*(1-E2647)*INDEX(BaseInfo!$E$21:$AB$21,K2647)*INDEX(BaseInfo!$E$25:$P$25,J2647)/L2647/MIN(H2647,130)/BaseInfo!$C$6*1000000/3600-IF(I2647&lt;0.1,BaseInfo!$C$15/MIN(H2647,130)*3600,0)</f>
        <v>16.524506506336792</v>
      </c>
    </row>
    <row r="2648" spans="1:13" x14ac:dyDescent="0.25">
      <c r="A2648" s="1">
        <v>4</v>
      </c>
      <c r="B2648" s="1">
        <v>21</v>
      </c>
      <c r="C2648" s="1">
        <v>7</v>
      </c>
      <c r="D2648" s="5">
        <f>DATE(BaseInfo!$C$8,A2648,B2648)+TIME(C2648-1,0,0) + TIME(BaseInfo!$C$12,BaseInfo!$C$13,0)</f>
        <v>44672.479166666664</v>
      </c>
      <c r="E2648" s="2">
        <f t="shared" si="166"/>
        <v>0</v>
      </c>
      <c r="F2648" s="2">
        <v>4.51</v>
      </c>
      <c r="G2648" s="2">
        <v>4.7839999999999998</v>
      </c>
      <c r="H2648" s="1">
        <v>916.38</v>
      </c>
      <c r="I2648" s="4">
        <v>0</v>
      </c>
      <c r="J2648" s="11">
        <f t="shared" si="164"/>
        <v>4</v>
      </c>
      <c r="K2648" s="11">
        <f t="shared" si="165"/>
        <v>12</v>
      </c>
      <c r="L2648" s="12">
        <f t="shared" si="167"/>
        <v>6.5747057728844407</v>
      </c>
      <c r="M2648" s="13" cm="1">
        <f t="array" ref="M2648">BaseInfo!$C$10*(1-E2648)*INDEX(BaseInfo!$E$21:$AB$21,K2648)*INDEX(BaseInfo!$E$25:$P$25,J2648)/L2648/MIN(H2648,130)/BaseInfo!$C$6*1000000/3600-IF(I2648&lt;0.1,BaseInfo!$C$15/MIN(H2648,130)*3600,0)</f>
        <v>12.897293979832561</v>
      </c>
    </row>
    <row r="2649" spans="1:13" x14ac:dyDescent="0.25">
      <c r="A2649" s="1">
        <v>4</v>
      </c>
      <c r="B2649" s="1">
        <v>21</v>
      </c>
      <c r="C2649" s="1">
        <v>8</v>
      </c>
      <c r="D2649" s="5">
        <f>DATE(BaseInfo!$C$8,A2649,B2649)+TIME(C2649-1,0,0) + TIME(BaseInfo!$C$12,BaseInfo!$C$13,0)</f>
        <v>44672.520833333328</v>
      </c>
      <c r="E2649" s="2">
        <f t="shared" si="166"/>
        <v>0</v>
      </c>
      <c r="F2649" s="2">
        <v>4.75</v>
      </c>
      <c r="G2649" s="2">
        <v>4.7629999999999999</v>
      </c>
      <c r="H2649" s="1">
        <v>1097.383</v>
      </c>
      <c r="I2649" s="4">
        <v>0</v>
      </c>
      <c r="J2649" s="11">
        <f t="shared" si="164"/>
        <v>4</v>
      </c>
      <c r="K2649" s="11">
        <f t="shared" si="165"/>
        <v>13</v>
      </c>
      <c r="L2649" s="12">
        <f t="shared" si="167"/>
        <v>6.7267130903584702</v>
      </c>
      <c r="M2649" s="13" cm="1">
        <f t="array" ref="M2649">BaseInfo!$C$10*(1-E2649)*INDEX(BaseInfo!$E$21:$AB$21,K2649)*INDEX(BaseInfo!$E$25:$P$25,J2649)/L2649/MIN(H2649,130)/BaseInfo!$C$6*1000000/3600-IF(I2649&lt;0.1,BaseInfo!$C$15/MIN(H2649,130)*3600,0)</f>
        <v>12.543268712327251</v>
      </c>
    </row>
    <row r="2650" spans="1:13" x14ac:dyDescent="0.25">
      <c r="A2650" s="1">
        <v>4</v>
      </c>
      <c r="B2650" s="1">
        <v>21</v>
      </c>
      <c r="C2650" s="1">
        <v>9</v>
      </c>
      <c r="D2650" s="5">
        <f>DATE(BaseInfo!$C$8,A2650,B2650)+TIME(C2650-1,0,0) + TIME(BaseInfo!$C$12,BaseInfo!$C$13,0)</f>
        <v>44672.5625</v>
      </c>
      <c r="E2650" s="2">
        <f t="shared" si="166"/>
        <v>0</v>
      </c>
      <c r="F2650" s="2">
        <v>5.3449999999999998</v>
      </c>
      <c r="G2650" s="2">
        <v>4.5149999999999997</v>
      </c>
      <c r="H2650" s="1">
        <v>1225.5889999999999</v>
      </c>
      <c r="I2650" s="4">
        <v>0</v>
      </c>
      <c r="J2650" s="11">
        <f t="shared" si="164"/>
        <v>4</v>
      </c>
      <c r="K2650" s="11">
        <f t="shared" si="165"/>
        <v>14</v>
      </c>
      <c r="L2650" s="12">
        <f t="shared" si="167"/>
        <v>6.9967313797229629</v>
      </c>
      <c r="M2650" s="13" cm="1">
        <f t="array" ref="M2650">BaseInfo!$C$10*(1-E2650)*INDEX(BaseInfo!$E$21:$AB$21,K2650)*INDEX(BaseInfo!$E$25:$P$25,J2650)/L2650/MIN(H2650,130)/BaseInfo!$C$6*1000000/3600-IF(I2650&lt;0.1,BaseInfo!$C$15/MIN(H2650,130)*3600,0)</f>
        <v>11.952327786984956</v>
      </c>
    </row>
    <row r="2651" spans="1:13" x14ac:dyDescent="0.25">
      <c r="A2651" s="1">
        <v>4</v>
      </c>
      <c r="B2651" s="1">
        <v>21</v>
      </c>
      <c r="C2651" s="1">
        <v>10</v>
      </c>
      <c r="D2651" s="5">
        <f>DATE(BaseInfo!$C$8,A2651,B2651)+TIME(C2651-1,0,0) + TIME(BaseInfo!$C$12,BaseInfo!$C$13,0)</f>
        <v>44672.604166666664</v>
      </c>
      <c r="E2651" s="2">
        <f t="shared" si="166"/>
        <v>0</v>
      </c>
      <c r="F2651" s="2">
        <v>6.26</v>
      </c>
      <c r="G2651" s="2">
        <v>4.2089999999999996</v>
      </c>
      <c r="H2651" s="1">
        <v>1194.837</v>
      </c>
      <c r="I2651" s="4">
        <v>0</v>
      </c>
      <c r="J2651" s="11">
        <f t="shared" si="164"/>
        <v>4</v>
      </c>
      <c r="K2651" s="11">
        <f t="shared" si="165"/>
        <v>15</v>
      </c>
      <c r="L2651" s="12">
        <f t="shared" si="167"/>
        <v>7.5434263435126079</v>
      </c>
      <c r="M2651" s="13" cm="1">
        <f t="array" ref="M2651">BaseInfo!$C$10*(1-E2651)*INDEX(BaseInfo!$E$21:$AB$21,K2651)*INDEX(BaseInfo!$E$25:$P$25,J2651)/L2651/MIN(H2651,130)/BaseInfo!$C$6*1000000/3600-IF(I2651&lt;0.1,BaseInfo!$C$15/MIN(H2651,130)*3600,0)</f>
        <v>10.885411831911174</v>
      </c>
    </row>
    <row r="2652" spans="1:13" x14ac:dyDescent="0.25">
      <c r="A2652" s="1">
        <v>4</v>
      </c>
      <c r="B2652" s="1">
        <v>21</v>
      </c>
      <c r="C2652" s="1">
        <v>11</v>
      </c>
      <c r="D2652" s="5">
        <f>DATE(BaseInfo!$C$8,A2652,B2652)+TIME(C2652-1,0,0) + TIME(BaseInfo!$C$12,BaseInfo!$C$13,0)</f>
        <v>44672.645833333328</v>
      </c>
      <c r="E2652" s="2">
        <f t="shared" si="166"/>
        <v>0</v>
      </c>
      <c r="F2652" s="2">
        <v>7.101</v>
      </c>
      <c r="G2652" s="2">
        <v>3.8210000000000002</v>
      </c>
      <c r="H2652" s="1">
        <v>898.60799999999995</v>
      </c>
      <c r="I2652" s="4">
        <v>0</v>
      </c>
      <c r="J2652" s="11">
        <f t="shared" si="164"/>
        <v>4</v>
      </c>
      <c r="K2652" s="11">
        <f t="shared" si="165"/>
        <v>16</v>
      </c>
      <c r="L2652" s="12">
        <f t="shared" si="167"/>
        <v>8.0637610331656031</v>
      </c>
      <c r="M2652" s="13" cm="1">
        <f t="array" ref="M2652">BaseInfo!$C$10*(1-E2652)*INDEX(BaseInfo!$E$21:$AB$21,K2652)*INDEX(BaseInfo!$E$25:$P$25,J2652)/L2652/MIN(H2652,130)/BaseInfo!$C$6*1000000/3600-IF(I2652&lt;0.1,BaseInfo!$C$15/MIN(H2652,130)*3600,0)</f>
        <v>12.559019701247419</v>
      </c>
    </row>
    <row r="2653" spans="1:13" x14ac:dyDescent="0.25">
      <c r="A2653" s="1">
        <v>4</v>
      </c>
      <c r="B2653" s="1">
        <v>21</v>
      </c>
      <c r="C2653" s="1">
        <v>12</v>
      </c>
      <c r="D2653" s="5">
        <f>DATE(BaseInfo!$C$8,A2653,B2653)+TIME(C2653-1,0,0) + TIME(BaseInfo!$C$12,BaseInfo!$C$13,0)</f>
        <v>44672.6875</v>
      </c>
      <c r="E2653" s="2">
        <f t="shared" si="166"/>
        <v>0</v>
      </c>
      <c r="F2653" s="2">
        <v>7.6760000000000002</v>
      </c>
      <c r="G2653" s="2">
        <v>3.371</v>
      </c>
      <c r="H2653" s="1">
        <v>568.16800000000001</v>
      </c>
      <c r="I2653" s="4">
        <v>0</v>
      </c>
      <c r="J2653" s="11">
        <f t="shared" si="164"/>
        <v>4</v>
      </c>
      <c r="K2653" s="11">
        <f t="shared" si="165"/>
        <v>17</v>
      </c>
      <c r="L2653" s="12">
        <f t="shared" si="167"/>
        <v>8.383592129868914</v>
      </c>
      <c r="M2653" s="13" cm="1">
        <f t="array" ref="M2653">BaseInfo!$C$10*(1-E2653)*INDEX(BaseInfo!$E$21:$AB$21,K2653)*INDEX(BaseInfo!$E$25:$P$25,J2653)/L2653/MIN(H2653,130)/BaseInfo!$C$6*1000000/3600-IF(I2653&lt;0.1,BaseInfo!$C$15/MIN(H2653,130)*3600,0)</f>
        <v>15.660123100763766</v>
      </c>
    </row>
    <row r="2654" spans="1:13" x14ac:dyDescent="0.25">
      <c r="A2654" s="1">
        <v>4</v>
      </c>
      <c r="B2654" s="1">
        <v>21</v>
      </c>
      <c r="C2654" s="1">
        <v>13</v>
      </c>
      <c r="D2654" s="5">
        <f>DATE(BaseInfo!$C$8,A2654,B2654)+TIME(C2654-1,0,0) + TIME(BaseInfo!$C$12,BaseInfo!$C$13,0)</f>
        <v>44672.729166666664</v>
      </c>
      <c r="E2654" s="2">
        <f t="shared" si="166"/>
        <v>0</v>
      </c>
      <c r="F2654" s="2">
        <v>6.6520000000000001</v>
      </c>
      <c r="G2654" s="2">
        <v>2.883</v>
      </c>
      <c r="H2654" s="1">
        <v>348.142</v>
      </c>
      <c r="I2654" s="4">
        <v>0</v>
      </c>
      <c r="J2654" s="11">
        <f t="shared" si="164"/>
        <v>4</v>
      </c>
      <c r="K2654" s="11">
        <f t="shared" si="165"/>
        <v>18</v>
      </c>
      <c r="L2654" s="12">
        <f t="shared" si="167"/>
        <v>7.2498822749062626</v>
      </c>
      <c r="M2654" s="13" cm="1">
        <f t="array" ref="M2654">BaseInfo!$C$10*(1-E2654)*INDEX(BaseInfo!$E$21:$AB$21,K2654)*INDEX(BaseInfo!$E$25:$P$25,J2654)/L2654/MIN(H2654,130)/BaseInfo!$C$6*1000000/3600-IF(I2654&lt;0.1,BaseInfo!$C$15/MIN(H2654,130)*3600,0)</f>
        <v>18.542037497542996</v>
      </c>
    </row>
    <row r="2655" spans="1:13" x14ac:dyDescent="0.25">
      <c r="A2655" s="1">
        <v>4</v>
      </c>
      <c r="B2655" s="1">
        <v>21</v>
      </c>
      <c r="C2655" s="1">
        <v>14</v>
      </c>
      <c r="D2655" s="5">
        <f>DATE(BaseInfo!$C$8,A2655,B2655)+TIME(C2655-1,0,0) + TIME(BaseInfo!$C$12,BaseInfo!$C$13,0)</f>
        <v>44672.770833333328</v>
      </c>
      <c r="E2655" s="2">
        <f t="shared" si="166"/>
        <v>0</v>
      </c>
      <c r="F2655" s="2">
        <v>5.827</v>
      </c>
      <c r="G2655" s="2">
        <v>2.355</v>
      </c>
      <c r="H2655" s="1">
        <v>252.32599999999999</v>
      </c>
      <c r="I2655" s="4">
        <v>0</v>
      </c>
      <c r="J2655" s="11">
        <f t="shared" si="164"/>
        <v>4</v>
      </c>
      <c r="K2655" s="11">
        <f t="shared" si="165"/>
        <v>19</v>
      </c>
      <c r="L2655" s="12">
        <f t="shared" si="167"/>
        <v>6.2848988854236945</v>
      </c>
      <c r="M2655" s="13" cm="1">
        <f t="array" ref="M2655">BaseInfo!$C$10*(1-E2655)*INDEX(BaseInfo!$E$21:$AB$21,K2655)*INDEX(BaseInfo!$E$25:$P$25,J2655)/L2655/MIN(H2655,130)/BaseInfo!$C$6*1000000/3600-IF(I2655&lt;0.1,BaseInfo!$C$15/MIN(H2655,130)*3600,0)</f>
        <v>21.814169676779677</v>
      </c>
    </row>
    <row r="2656" spans="1:13" x14ac:dyDescent="0.25">
      <c r="A2656" s="1">
        <v>4</v>
      </c>
      <c r="B2656" s="1">
        <v>21</v>
      </c>
      <c r="C2656" s="1">
        <v>15</v>
      </c>
      <c r="D2656" s="5">
        <f>DATE(BaseInfo!$C$8,A2656,B2656)+TIME(C2656-1,0,0) + TIME(BaseInfo!$C$12,BaseInfo!$C$13,0)</f>
        <v>44672.8125</v>
      </c>
      <c r="E2656" s="2">
        <f t="shared" si="166"/>
        <v>0</v>
      </c>
      <c r="F2656" s="2">
        <v>5.5469999999999997</v>
      </c>
      <c r="G2656" s="2">
        <v>2.2549999999999999</v>
      </c>
      <c r="H2656" s="1">
        <v>215.977</v>
      </c>
      <c r="I2656" s="4">
        <v>0</v>
      </c>
      <c r="J2656" s="11">
        <f t="shared" si="164"/>
        <v>4</v>
      </c>
      <c r="K2656" s="11">
        <f t="shared" si="165"/>
        <v>20</v>
      </c>
      <c r="L2656" s="12">
        <f t="shared" si="167"/>
        <v>5.9878405122381135</v>
      </c>
      <c r="M2656" s="13" cm="1">
        <f t="array" ref="M2656">BaseInfo!$C$10*(1-E2656)*INDEX(BaseInfo!$E$21:$AB$21,K2656)*INDEX(BaseInfo!$E$25:$P$25,J2656)/L2656/MIN(H2656,130)/BaseInfo!$C$6*1000000/3600-IF(I2656&lt;0.1,BaseInfo!$C$15/MIN(H2656,130)*3600,0)</f>
        <v>19.59336015944189</v>
      </c>
    </row>
    <row r="2657" spans="1:13" x14ac:dyDescent="0.25">
      <c r="A2657" s="1">
        <v>4</v>
      </c>
      <c r="B2657" s="1">
        <v>21</v>
      </c>
      <c r="C2657" s="1">
        <v>16</v>
      </c>
      <c r="D2657" s="5">
        <f>DATE(BaseInfo!$C$8,A2657,B2657)+TIME(C2657-1,0,0) + TIME(BaseInfo!$C$12,BaseInfo!$C$13,0)</f>
        <v>44672.854166666664</v>
      </c>
      <c r="E2657" s="2">
        <f t="shared" si="166"/>
        <v>0</v>
      </c>
      <c r="F2657" s="2">
        <v>5.2210000000000001</v>
      </c>
      <c r="G2657" s="2">
        <v>2.093</v>
      </c>
      <c r="H2657" s="1">
        <v>156.208</v>
      </c>
      <c r="I2657" s="4">
        <v>0</v>
      </c>
      <c r="J2657" s="11">
        <f t="shared" si="164"/>
        <v>4</v>
      </c>
      <c r="K2657" s="11">
        <f t="shared" si="165"/>
        <v>21</v>
      </c>
      <c r="L2657" s="12">
        <f t="shared" si="167"/>
        <v>5.624899110206333</v>
      </c>
      <c r="M2657" s="13" cm="1">
        <f t="array" ref="M2657">BaseInfo!$C$10*(1-E2657)*INDEX(BaseInfo!$E$21:$AB$21,K2657)*INDEX(BaseInfo!$E$25:$P$25,J2657)/L2657/MIN(H2657,130)/BaseInfo!$C$6*1000000/3600-IF(I2657&lt;0.1,BaseInfo!$C$15/MIN(H2657,130)*3600,0)</f>
        <v>15.542704910078733</v>
      </c>
    </row>
    <row r="2658" spans="1:13" x14ac:dyDescent="0.25">
      <c r="A2658" s="1">
        <v>4</v>
      </c>
      <c r="B2658" s="1">
        <v>21</v>
      </c>
      <c r="C2658" s="1">
        <v>17</v>
      </c>
      <c r="D2658" s="5">
        <f>DATE(BaseInfo!$C$8,A2658,B2658)+TIME(C2658-1,0,0) + TIME(BaseInfo!$C$12,BaseInfo!$C$13,0)</f>
        <v>44672.895833333328</v>
      </c>
      <c r="E2658" s="2">
        <f t="shared" si="166"/>
        <v>0</v>
      </c>
      <c r="F2658" s="2">
        <v>5.0309999999999997</v>
      </c>
      <c r="G2658" s="2">
        <v>2.3079999999999998</v>
      </c>
      <c r="H2658" s="1">
        <v>129.56399999999999</v>
      </c>
      <c r="I2658" s="4">
        <v>0</v>
      </c>
      <c r="J2658" s="11">
        <f t="shared" si="164"/>
        <v>4</v>
      </c>
      <c r="K2658" s="11">
        <f t="shared" si="165"/>
        <v>22</v>
      </c>
      <c r="L2658" s="12">
        <f t="shared" si="167"/>
        <v>5.5351445328916205</v>
      </c>
      <c r="M2658" s="13" cm="1">
        <f t="array" ref="M2658">BaseInfo!$C$10*(1-E2658)*INDEX(BaseInfo!$E$21:$AB$21,K2658)*INDEX(BaseInfo!$E$25:$P$25,J2658)/L2658/MIN(H2658,130)/BaseInfo!$C$6*1000000/3600-IF(I2658&lt;0.1,BaseInfo!$C$15/MIN(H2658,130)*3600,0)</f>
        <v>10.29149503823162</v>
      </c>
    </row>
    <row r="2659" spans="1:13" x14ac:dyDescent="0.25">
      <c r="A2659" s="1">
        <v>4</v>
      </c>
      <c r="B2659" s="1">
        <v>21</v>
      </c>
      <c r="C2659" s="1">
        <v>18</v>
      </c>
      <c r="D2659" s="5">
        <f>DATE(BaseInfo!$C$8,A2659,B2659)+TIME(C2659-1,0,0) + TIME(BaseInfo!$C$12,BaseInfo!$C$13,0)</f>
        <v>44672.9375</v>
      </c>
      <c r="E2659" s="2">
        <f t="shared" si="166"/>
        <v>0</v>
      </c>
      <c r="F2659" s="2">
        <v>4.6529999999999996</v>
      </c>
      <c r="G2659" s="2">
        <v>2.96</v>
      </c>
      <c r="H2659" s="1">
        <v>106.785</v>
      </c>
      <c r="I2659" s="4">
        <v>0</v>
      </c>
      <c r="J2659" s="11">
        <f t="shared" si="164"/>
        <v>4</v>
      </c>
      <c r="K2659" s="11">
        <f t="shared" si="165"/>
        <v>23</v>
      </c>
      <c r="L2659" s="12">
        <f t="shared" si="167"/>
        <v>5.514708423842551</v>
      </c>
      <c r="M2659" s="13" cm="1">
        <f t="array" ref="M2659">BaseInfo!$C$10*(1-E2659)*INDEX(BaseInfo!$E$21:$AB$21,K2659)*INDEX(BaseInfo!$E$25:$P$25,J2659)/L2659/MIN(H2659,130)/BaseInfo!$C$6*1000000/3600-IF(I2659&lt;0.1,BaseInfo!$C$15/MIN(H2659,130)*3600,0)</f>
        <v>3.4502542509487002</v>
      </c>
    </row>
    <row r="2660" spans="1:13" x14ac:dyDescent="0.25">
      <c r="A2660" s="1">
        <v>4</v>
      </c>
      <c r="B2660" s="1">
        <v>21</v>
      </c>
      <c r="C2660" s="1">
        <v>19</v>
      </c>
      <c r="D2660" s="5">
        <f>DATE(BaseInfo!$C$8,A2660,B2660)+TIME(C2660-1,0,0) + TIME(BaseInfo!$C$12,BaseInfo!$C$13,0)</f>
        <v>44672.979166666664</v>
      </c>
      <c r="E2660" s="2">
        <f t="shared" si="166"/>
        <v>0</v>
      </c>
      <c r="F2660" s="2">
        <v>4.306</v>
      </c>
      <c r="G2660" s="2">
        <v>3.278</v>
      </c>
      <c r="H2660" s="1">
        <v>91.308999999999997</v>
      </c>
      <c r="I2660" s="4">
        <v>0</v>
      </c>
      <c r="J2660" s="11">
        <f t="shared" si="164"/>
        <v>4</v>
      </c>
      <c r="K2660" s="11">
        <f t="shared" si="165"/>
        <v>24</v>
      </c>
      <c r="L2660" s="12">
        <f t="shared" si="167"/>
        <v>5.411739092010996</v>
      </c>
      <c r="M2660" s="13" cm="1">
        <f t="array" ref="M2660">BaseInfo!$C$10*(1-E2660)*INDEX(BaseInfo!$E$21:$AB$21,K2660)*INDEX(BaseInfo!$E$25:$P$25,J2660)/L2660/MIN(H2660,130)/BaseInfo!$C$6*1000000/3600-IF(I2660&lt;0.1,BaseInfo!$C$15/MIN(H2660,130)*3600,0)</f>
        <v>-1.2328271265124537</v>
      </c>
    </row>
    <row r="2661" spans="1:13" x14ac:dyDescent="0.25">
      <c r="A2661" s="1">
        <v>4</v>
      </c>
      <c r="B2661" s="1">
        <v>21</v>
      </c>
      <c r="C2661" s="1">
        <v>20</v>
      </c>
      <c r="D2661" s="5">
        <f>DATE(BaseInfo!$C$8,A2661,B2661)+TIME(C2661-1,0,0) + TIME(BaseInfo!$C$12,BaseInfo!$C$13,0)</f>
        <v>44673.020833333328</v>
      </c>
      <c r="E2661" s="2">
        <f t="shared" si="166"/>
        <v>0</v>
      </c>
      <c r="F2661" s="2">
        <v>3.883</v>
      </c>
      <c r="G2661" s="2">
        <v>3.44</v>
      </c>
      <c r="H2661" s="1">
        <v>76.832999999999998</v>
      </c>
      <c r="I2661" s="4">
        <v>0</v>
      </c>
      <c r="J2661" s="11">
        <f t="shared" si="164"/>
        <v>4</v>
      </c>
      <c r="K2661" s="11">
        <f t="shared" si="165"/>
        <v>1</v>
      </c>
      <c r="L2661" s="12">
        <f t="shared" si="167"/>
        <v>5.1876091795739585</v>
      </c>
      <c r="M2661" s="13" cm="1">
        <f t="array" ref="M2661">BaseInfo!$C$10*(1-E2661)*INDEX(BaseInfo!$E$21:$AB$21,K2661)*INDEX(BaseInfo!$E$25:$P$25,J2661)/L2661/MIN(H2661,130)/BaseInfo!$C$6*1000000/3600-IF(I2661&lt;0.1,BaseInfo!$C$15/MIN(H2661,130)*3600,0)</f>
        <v>-1.3259661486231398</v>
      </c>
    </row>
    <row r="2662" spans="1:13" x14ac:dyDescent="0.25">
      <c r="A2662" s="1">
        <v>4</v>
      </c>
      <c r="B2662" s="1">
        <v>21</v>
      </c>
      <c r="C2662" s="1">
        <v>21</v>
      </c>
      <c r="D2662" s="5">
        <f>DATE(BaseInfo!$C$8,A2662,B2662)+TIME(C2662-1,0,0) + TIME(BaseInfo!$C$12,BaseInfo!$C$13,0)</f>
        <v>44673.0625</v>
      </c>
      <c r="E2662" s="2">
        <f t="shared" si="166"/>
        <v>0</v>
      </c>
      <c r="F2662" s="2">
        <v>3.746</v>
      </c>
      <c r="G2662" s="2">
        <v>3.298</v>
      </c>
      <c r="H2662" s="1">
        <v>74.128</v>
      </c>
      <c r="I2662" s="4">
        <v>0</v>
      </c>
      <c r="J2662" s="11">
        <f t="shared" si="164"/>
        <v>4</v>
      </c>
      <c r="K2662" s="11">
        <f t="shared" si="165"/>
        <v>2</v>
      </c>
      <c r="L2662" s="12">
        <f t="shared" si="167"/>
        <v>4.9909237621907234</v>
      </c>
      <c r="M2662" s="13" cm="1">
        <f t="array" ref="M2662">BaseInfo!$C$10*(1-E2662)*INDEX(BaseInfo!$E$21:$AB$21,K2662)*INDEX(BaseInfo!$E$25:$P$25,J2662)/L2662/MIN(H2662,130)/BaseInfo!$C$6*1000000/3600-IF(I2662&lt;0.1,BaseInfo!$C$15/MIN(H2662,130)*3600,0)</f>
        <v>-1.2371266407608932</v>
      </c>
    </row>
    <row r="2663" spans="1:13" x14ac:dyDescent="0.25">
      <c r="A2663" s="1">
        <v>4</v>
      </c>
      <c r="B2663" s="1">
        <v>21</v>
      </c>
      <c r="C2663" s="1">
        <v>22</v>
      </c>
      <c r="D2663" s="5">
        <f>DATE(BaseInfo!$C$8,A2663,B2663)+TIME(C2663-1,0,0) + TIME(BaseInfo!$C$12,BaseInfo!$C$13,0)</f>
        <v>44673.104166666664</v>
      </c>
      <c r="E2663" s="2">
        <f t="shared" si="166"/>
        <v>0</v>
      </c>
      <c r="F2663" s="2">
        <v>3.7</v>
      </c>
      <c r="G2663" s="2">
        <v>3.3490000000000002</v>
      </c>
      <c r="H2663" s="1">
        <v>73.004999999999995</v>
      </c>
      <c r="I2663" s="4">
        <v>0</v>
      </c>
      <c r="J2663" s="11">
        <f t="shared" si="164"/>
        <v>4</v>
      </c>
      <c r="K2663" s="11">
        <f t="shared" si="165"/>
        <v>3</v>
      </c>
      <c r="L2663" s="12">
        <f t="shared" si="167"/>
        <v>4.9905712097915211</v>
      </c>
      <c r="M2663" s="13" cm="1">
        <f t="array" ref="M2663">BaseInfo!$C$10*(1-E2663)*INDEX(BaseInfo!$E$21:$AB$21,K2663)*INDEX(BaseInfo!$E$25:$P$25,J2663)/L2663/MIN(H2663,130)/BaseInfo!$C$6*1000000/3600-IF(I2663&lt;0.1,BaseInfo!$C$15/MIN(H2663,130)*3600,0)</f>
        <v>-1.2558971348102324</v>
      </c>
    </row>
    <row r="2664" spans="1:13" x14ac:dyDescent="0.25">
      <c r="A2664" s="1">
        <v>4</v>
      </c>
      <c r="B2664" s="1">
        <v>21</v>
      </c>
      <c r="C2664" s="1">
        <v>23</v>
      </c>
      <c r="D2664" s="5">
        <f>DATE(BaseInfo!$C$8,A2664,B2664)+TIME(C2664-1,0,0) + TIME(BaseInfo!$C$12,BaseInfo!$C$13,0)</f>
        <v>44673.145833333328</v>
      </c>
      <c r="E2664" s="2">
        <f t="shared" si="166"/>
        <v>0</v>
      </c>
      <c r="F2664" s="2">
        <v>3.6989999999999998</v>
      </c>
      <c r="G2664" s="2">
        <v>3.4809999999999999</v>
      </c>
      <c r="H2664" s="1">
        <v>85.832999999999998</v>
      </c>
      <c r="I2664" s="4">
        <v>0</v>
      </c>
      <c r="J2664" s="11">
        <f t="shared" si="164"/>
        <v>4</v>
      </c>
      <c r="K2664" s="11">
        <f t="shared" si="165"/>
        <v>4</v>
      </c>
      <c r="L2664" s="12">
        <f t="shared" si="167"/>
        <v>5.0793662990573933</v>
      </c>
      <c r="M2664" s="13" cm="1">
        <f t="array" ref="M2664">BaseInfo!$C$10*(1-E2664)*INDEX(BaseInfo!$E$21:$AB$21,K2664)*INDEX(BaseInfo!$E$25:$P$25,J2664)/L2664/MIN(H2664,130)/BaseInfo!$C$6*1000000/3600-IF(I2664&lt;0.1,BaseInfo!$C$15/MIN(H2664,130)*3600,0)</f>
        <v>-1.1228466421169103</v>
      </c>
    </row>
    <row r="2665" spans="1:13" x14ac:dyDescent="0.25">
      <c r="A2665" s="1">
        <v>4</v>
      </c>
      <c r="B2665" s="1">
        <v>21</v>
      </c>
      <c r="C2665" s="1">
        <v>24</v>
      </c>
      <c r="D2665" s="5">
        <f>DATE(BaseInfo!$C$8,A2665,B2665)+TIME(C2665-1,0,0) + TIME(BaseInfo!$C$12,BaseInfo!$C$13,0)</f>
        <v>44673.1875</v>
      </c>
      <c r="E2665" s="2">
        <f t="shared" si="166"/>
        <v>0</v>
      </c>
      <c r="F2665" s="2">
        <v>3.6960000000000002</v>
      </c>
      <c r="G2665" s="2">
        <v>3.6219999999999999</v>
      </c>
      <c r="H2665" s="1">
        <v>103.93300000000001</v>
      </c>
      <c r="I2665" s="4">
        <v>0</v>
      </c>
      <c r="J2665" s="11">
        <f t="shared" si="164"/>
        <v>4</v>
      </c>
      <c r="K2665" s="11">
        <f t="shared" si="165"/>
        <v>5</v>
      </c>
      <c r="L2665" s="12">
        <f t="shared" si="167"/>
        <v>5.1748719790928162</v>
      </c>
      <c r="M2665" s="13" cm="1">
        <f t="array" ref="M2665">BaseInfo!$C$10*(1-E2665)*INDEX(BaseInfo!$E$21:$AB$21,K2665)*INDEX(BaseInfo!$E$25:$P$25,J2665)/L2665/MIN(H2665,130)/BaseInfo!$C$6*1000000/3600-IF(I2665&lt;0.1,BaseInfo!$C$15/MIN(H2665,130)*3600,0)</f>
        <v>4.0051968014889514</v>
      </c>
    </row>
    <row r="2666" spans="1:13" x14ac:dyDescent="0.25">
      <c r="A2666" s="1">
        <v>4</v>
      </c>
      <c r="B2666" s="1">
        <v>22</v>
      </c>
      <c r="C2666" s="1">
        <v>1</v>
      </c>
      <c r="D2666" s="5">
        <f>DATE(BaseInfo!$C$8,A2666,B2666)+TIME(C2666-1,0,0) + TIME(BaseInfo!$C$12,BaseInfo!$C$13,0)</f>
        <v>44673.229166666664</v>
      </c>
      <c r="E2666" s="2">
        <f t="shared" si="166"/>
        <v>0</v>
      </c>
      <c r="F2666" s="2">
        <v>3.7639999999999998</v>
      </c>
      <c r="G2666" s="2">
        <v>3.6779999999999999</v>
      </c>
      <c r="H2666" s="1">
        <v>115.736</v>
      </c>
      <c r="I2666" s="4">
        <v>0</v>
      </c>
      <c r="J2666" s="11">
        <f t="shared" si="164"/>
        <v>4</v>
      </c>
      <c r="K2666" s="11">
        <f t="shared" si="165"/>
        <v>6</v>
      </c>
      <c r="L2666" s="12">
        <f t="shared" si="167"/>
        <v>5.2626400218901539</v>
      </c>
      <c r="M2666" s="13" cm="1">
        <f t="array" ref="M2666">BaseInfo!$C$10*(1-E2666)*INDEX(BaseInfo!$E$21:$AB$21,K2666)*INDEX(BaseInfo!$E$25:$P$25,J2666)/L2666/MIN(H2666,130)/BaseInfo!$C$6*1000000/3600-IF(I2666&lt;0.1,BaseInfo!$C$15/MIN(H2666,130)*3600,0)</f>
        <v>7.8818141752809145</v>
      </c>
    </row>
    <row r="2667" spans="1:13" x14ac:dyDescent="0.25">
      <c r="A2667" s="1">
        <v>4</v>
      </c>
      <c r="B2667" s="1">
        <v>22</v>
      </c>
      <c r="C2667" s="1">
        <v>2</v>
      </c>
      <c r="D2667" s="5">
        <f>DATE(BaseInfo!$C$8,A2667,B2667)+TIME(C2667-1,0,0) + TIME(BaseInfo!$C$12,BaseInfo!$C$13,0)</f>
        <v>44673.270833333328</v>
      </c>
      <c r="E2667" s="2">
        <f t="shared" si="166"/>
        <v>0</v>
      </c>
      <c r="F2667" s="2">
        <v>4.1349999999999998</v>
      </c>
      <c r="G2667" s="2">
        <v>4.3739999999999997</v>
      </c>
      <c r="H2667" s="1">
        <v>177.37899999999999</v>
      </c>
      <c r="I2667" s="4">
        <v>0</v>
      </c>
      <c r="J2667" s="11">
        <f t="shared" si="164"/>
        <v>4</v>
      </c>
      <c r="K2667" s="11">
        <f t="shared" si="165"/>
        <v>7</v>
      </c>
      <c r="L2667" s="12">
        <f t="shared" si="167"/>
        <v>6.019144540547269</v>
      </c>
      <c r="M2667" s="13" cm="1">
        <f t="array" ref="M2667">BaseInfo!$C$10*(1-E2667)*INDEX(BaseInfo!$E$21:$AB$21,K2667)*INDEX(BaseInfo!$E$25:$P$25,J2667)/L2667/MIN(H2667,130)/BaseInfo!$C$6*1000000/3600-IF(I2667&lt;0.1,BaseInfo!$C$15/MIN(H2667,130)*3600,0)</f>
        <v>9.20954013590136</v>
      </c>
    </row>
    <row r="2668" spans="1:13" x14ac:dyDescent="0.25">
      <c r="A2668" s="1">
        <v>4</v>
      </c>
      <c r="B2668" s="1">
        <v>22</v>
      </c>
      <c r="C2668" s="1">
        <v>3</v>
      </c>
      <c r="D2668" s="5">
        <f>DATE(BaseInfo!$C$8,A2668,B2668)+TIME(C2668-1,0,0) + TIME(BaseInfo!$C$12,BaseInfo!$C$13,0)</f>
        <v>44673.3125</v>
      </c>
      <c r="E2668" s="2">
        <f t="shared" si="166"/>
        <v>0</v>
      </c>
      <c r="F2668" s="2">
        <v>3.8130000000000002</v>
      </c>
      <c r="G2668" s="2">
        <v>4.3159999999999998</v>
      </c>
      <c r="H2668" s="1">
        <v>253.91300000000001</v>
      </c>
      <c r="I2668" s="4">
        <v>0</v>
      </c>
      <c r="J2668" s="11">
        <f t="shared" si="164"/>
        <v>4</v>
      </c>
      <c r="K2668" s="11">
        <f t="shared" si="165"/>
        <v>8</v>
      </c>
      <c r="L2668" s="12">
        <f t="shared" si="167"/>
        <v>5.7590645941854133</v>
      </c>
      <c r="M2668" s="13" cm="1">
        <f t="array" ref="M2668">BaseInfo!$C$10*(1-E2668)*INDEX(BaseInfo!$E$21:$AB$21,K2668)*INDEX(BaseInfo!$E$25:$P$25,J2668)/L2668/MIN(H2668,130)/BaseInfo!$C$6*1000000/3600-IF(I2668&lt;0.1,BaseInfo!$C$15/MIN(H2668,130)*3600,0)</f>
        <v>15.116102694939688</v>
      </c>
    </row>
    <row r="2669" spans="1:13" x14ac:dyDescent="0.25">
      <c r="A2669" s="1">
        <v>4</v>
      </c>
      <c r="B2669" s="1">
        <v>22</v>
      </c>
      <c r="C2669" s="1">
        <v>4</v>
      </c>
      <c r="D2669" s="5">
        <f>DATE(BaseInfo!$C$8,A2669,B2669)+TIME(C2669-1,0,0) + TIME(BaseInfo!$C$12,BaseInfo!$C$13,0)</f>
        <v>44673.354166666664</v>
      </c>
      <c r="E2669" s="2">
        <f t="shared" si="166"/>
        <v>0</v>
      </c>
      <c r="F2669" s="2">
        <v>3.89</v>
      </c>
      <c r="G2669" s="2">
        <v>4.5330000000000004</v>
      </c>
      <c r="H2669" s="1">
        <v>377.39499999999998</v>
      </c>
      <c r="I2669" s="4">
        <v>0</v>
      </c>
      <c r="J2669" s="11">
        <f t="shared" si="164"/>
        <v>4</v>
      </c>
      <c r="K2669" s="11">
        <f t="shared" si="165"/>
        <v>9</v>
      </c>
      <c r="L2669" s="12">
        <f t="shared" si="167"/>
        <v>5.9732896296764322</v>
      </c>
      <c r="M2669" s="13" cm="1">
        <f t="array" ref="M2669">BaseInfo!$C$10*(1-E2669)*INDEX(BaseInfo!$E$21:$AB$21,K2669)*INDEX(BaseInfo!$E$25:$P$25,J2669)/L2669/MIN(H2669,130)/BaseInfo!$C$6*1000000/3600-IF(I2669&lt;0.1,BaseInfo!$C$15/MIN(H2669,130)*3600,0)</f>
        <v>19.647835240101205</v>
      </c>
    </row>
    <row r="2670" spans="1:13" x14ac:dyDescent="0.25">
      <c r="A2670" s="1">
        <v>4</v>
      </c>
      <c r="B2670" s="1">
        <v>22</v>
      </c>
      <c r="C2670" s="1">
        <v>5</v>
      </c>
      <c r="D2670" s="5">
        <f>DATE(BaseInfo!$C$8,A2670,B2670)+TIME(C2670-1,0,0) + TIME(BaseInfo!$C$12,BaseInfo!$C$13,0)</f>
        <v>44673.395833333328</v>
      </c>
      <c r="E2670" s="2">
        <f t="shared" si="166"/>
        <v>0</v>
      </c>
      <c r="F2670" s="2">
        <v>4.0410000000000004</v>
      </c>
      <c r="G2670" s="2">
        <v>4.25</v>
      </c>
      <c r="H2670" s="1">
        <v>515.72199999999998</v>
      </c>
      <c r="I2670" s="4">
        <v>0</v>
      </c>
      <c r="J2670" s="11">
        <f t="shared" si="164"/>
        <v>4</v>
      </c>
      <c r="K2670" s="11">
        <f t="shared" si="165"/>
        <v>10</v>
      </c>
      <c r="L2670" s="12">
        <f t="shared" si="167"/>
        <v>5.8644847173472971</v>
      </c>
      <c r="M2670" s="13" cm="1">
        <f t="array" ref="M2670">BaseInfo!$C$10*(1-E2670)*INDEX(BaseInfo!$E$21:$AB$21,K2670)*INDEX(BaseInfo!$E$25:$P$25,J2670)/L2670/MIN(H2670,130)/BaseInfo!$C$6*1000000/3600-IF(I2670&lt;0.1,BaseInfo!$C$15/MIN(H2670,130)*3600,0)</f>
        <v>23.576508628133173</v>
      </c>
    </row>
    <row r="2671" spans="1:13" x14ac:dyDescent="0.25">
      <c r="A2671" s="1">
        <v>4</v>
      </c>
      <c r="B2671" s="1">
        <v>22</v>
      </c>
      <c r="C2671" s="1">
        <v>6</v>
      </c>
      <c r="D2671" s="5">
        <f>DATE(BaseInfo!$C$8,A2671,B2671)+TIME(C2671-1,0,0) + TIME(BaseInfo!$C$12,BaseInfo!$C$13,0)</f>
        <v>44673.4375</v>
      </c>
      <c r="E2671" s="2">
        <f t="shared" si="166"/>
        <v>0</v>
      </c>
      <c r="F2671" s="2">
        <v>3.6160000000000001</v>
      </c>
      <c r="G2671" s="2">
        <v>4.2489999999999997</v>
      </c>
      <c r="H2671" s="1">
        <v>634.46299999999997</v>
      </c>
      <c r="I2671" s="4">
        <v>0</v>
      </c>
      <c r="J2671" s="11">
        <f t="shared" si="164"/>
        <v>4</v>
      </c>
      <c r="K2671" s="11">
        <f t="shared" si="165"/>
        <v>11</v>
      </c>
      <c r="L2671" s="12">
        <f t="shared" si="167"/>
        <v>5.5793778326978352</v>
      </c>
      <c r="M2671" s="13" cm="1">
        <f t="array" ref="M2671">BaseInfo!$C$10*(1-E2671)*INDEX(BaseInfo!$E$21:$AB$21,K2671)*INDEX(BaseInfo!$E$25:$P$25,J2671)/L2671/MIN(H2671,130)/BaseInfo!$C$6*1000000/3600-IF(I2671&lt;0.1,BaseInfo!$C$15/MIN(H2671,130)*3600,0)</f>
        <v>19.384377134157546</v>
      </c>
    </row>
    <row r="2672" spans="1:13" x14ac:dyDescent="0.25">
      <c r="A2672" s="1">
        <v>4</v>
      </c>
      <c r="B2672" s="1">
        <v>22</v>
      </c>
      <c r="C2672" s="1">
        <v>7</v>
      </c>
      <c r="D2672" s="5">
        <f>DATE(BaseInfo!$C$8,A2672,B2672)+TIME(C2672-1,0,0) + TIME(BaseInfo!$C$12,BaseInfo!$C$13,0)</f>
        <v>44673.479166666664</v>
      </c>
      <c r="E2672" s="2">
        <f t="shared" si="166"/>
        <v>0</v>
      </c>
      <c r="F2672" s="2">
        <v>3.036</v>
      </c>
      <c r="G2672" s="2">
        <v>4.452</v>
      </c>
      <c r="H2672" s="1">
        <v>862.93899999999996</v>
      </c>
      <c r="I2672" s="4">
        <v>0</v>
      </c>
      <c r="J2672" s="11">
        <f t="shared" si="164"/>
        <v>4</v>
      </c>
      <c r="K2672" s="11">
        <f t="shared" si="165"/>
        <v>12</v>
      </c>
      <c r="L2672" s="12">
        <f t="shared" si="167"/>
        <v>5.3886547486362497</v>
      </c>
      <c r="M2672" s="13" cm="1">
        <f t="array" ref="M2672">BaseInfo!$C$10*(1-E2672)*INDEX(BaseInfo!$E$21:$AB$21,K2672)*INDEX(BaseInfo!$E$25:$P$25,J2672)/L2672/MIN(H2672,130)/BaseInfo!$C$6*1000000/3600-IF(I2672&lt;0.1,BaseInfo!$C$15/MIN(H2672,130)*3600,0)</f>
        <v>16.345519667280566</v>
      </c>
    </row>
    <row r="2673" spans="1:13" x14ac:dyDescent="0.25">
      <c r="A2673" s="1">
        <v>4</v>
      </c>
      <c r="B2673" s="1">
        <v>22</v>
      </c>
      <c r="C2673" s="1">
        <v>8</v>
      </c>
      <c r="D2673" s="5">
        <f>DATE(BaseInfo!$C$8,A2673,B2673)+TIME(C2673-1,0,0) + TIME(BaseInfo!$C$12,BaseInfo!$C$13,0)</f>
        <v>44673.520833333328</v>
      </c>
      <c r="E2673" s="2">
        <f t="shared" si="166"/>
        <v>0</v>
      </c>
      <c r="F2673" s="2">
        <v>2.9929999999999999</v>
      </c>
      <c r="G2673" s="2">
        <v>4.5540000000000003</v>
      </c>
      <c r="H2673" s="1">
        <v>1197.627</v>
      </c>
      <c r="I2673" s="4">
        <v>0</v>
      </c>
      <c r="J2673" s="11">
        <f t="shared" si="164"/>
        <v>4</v>
      </c>
      <c r="K2673" s="11">
        <f t="shared" si="165"/>
        <v>13</v>
      </c>
      <c r="L2673" s="12">
        <f t="shared" si="167"/>
        <v>5.4494921781758716</v>
      </c>
      <c r="M2673" s="13" cm="1">
        <f t="array" ref="M2673">BaseInfo!$C$10*(1-E2673)*INDEX(BaseInfo!$E$21:$AB$21,K2673)*INDEX(BaseInfo!$E$25:$P$25,J2673)/L2673/MIN(H2673,130)/BaseInfo!$C$6*1000000/3600-IF(I2673&lt;0.1,BaseInfo!$C$15/MIN(H2673,130)*3600,0)</f>
        <v>16.132125052731727</v>
      </c>
    </row>
    <row r="2674" spans="1:13" x14ac:dyDescent="0.25">
      <c r="A2674" s="1">
        <v>4</v>
      </c>
      <c r="B2674" s="1">
        <v>22</v>
      </c>
      <c r="C2674" s="1">
        <v>9</v>
      </c>
      <c r="D2674" s="5">
        <f>DATE(BaseInfo!$C$8,A2674,B2674)+TIME(C2674-1,0,0) + TIME(BaseInfo!$C$12,BaseInfo!$C$13,0)</f>
        <v>44673.5625</v>
      </c>
      <c r="E2674" s="2">
        <f t="shared" si="166"/>
        <v>0</v>
      </c>
      <c r="F2674" s="2">
        <v>3.8370000000000002</v>
      </c>
      <c r="G2674" s="2">
        <v>4.4260000000000002</v>
      </c>
      <c r="H2674" s="1">
        <v>1518.202</v>
      </c>
      <c r="I2674" s="4">
        <v>0</v>
      </c>
      <c r="J2674" s="11">
        <f t="shared" si="164"/>
        <v>4</v>
      </c>
      <c r="K2674" s="11">
        <f t="shared" si="165"/>
        <v>14</v>
      </c>
      <c r="L2674" s="12">
        <f t="shared" si="167"/>
        <v>5.857648418947659</v>
      </c>
      <c r="M2674" s="13" cm="1">
        <f t="array" ref="M2674">BaseInfo!$C$10*(1-E2674)*INDEX(BaseInfo!$E$21:$AB$21,K2674)*INDEX(BaseInfo!$E$25:$P$25,J2674)/L2674/MIN(H2674,130)/BaseInfo!$C$6*1000000/3600-IF(I2674&lt;0.1,BaseInfo!$C$15/MIN(H2674,130)*3600,0)</f>
        <v>14.815093748355821</v>
      </c>
    </row>
    <row r="2675" spans="1:13" x14ac:dyDescent="0.25">
      <c r="A2675" s="1">
        <v>4</v>
      </c>
      <c r="B2675" s="1">
        <v>22</v>
      </c>
      <c r="C2675" s="1">
        <v>10</v>
      </c>
      <c r="D2675" s="5">
        <f>DATE(BaseInfo!$C$8,A2675,B2675)+TIME(C2675-1,0,0) + TIME(BaseInfo!$C$12,BaseInfo!$C$13,0)</f>
        <v>44673.604166666664</v>
      </c>
      <c r="E2675" s="2">
        <f t="shared" si="166"/>
        <v>0</v>
      </c>
      <c r="F2675" s="2">
        <v>3.2869999999999999</v>
      </c>
      <c r="G2675" s="2">
        <v>5.4610000000000003</v>
      </c>
      <c r="H2675" s="1">
        <v>1464.9179999999999</v>
      </c>
      <c r="I2675" s="4">
        <v>7.0000000000000001E-3</v>
      </c>
      <c r="J2675" s="11">
        <f t="shared" si="164"/>
        <v>4</v>
      </c>
      <c r="K2675" s="11">
        <f t="shared" si="165"/>
        <v>15</v>
      </c>
      <c r="L2675" s="12">
        <f t="shared" si="167"/>
        <v>6.3739226540647635</v>
      </c>
      <c r="M2675" s="13" cm="1">
        <f t="array" ref="M2675">BaseInfo!$C$10*(1-E2675)*INDEX(BaseInfo!$E$21:$AB$21,K2675)*INDEX(BaseInfo!$E$25:$P$25,J2675)/L2675/MIN(H2675,130)/BaseInfo!$C$6*1000000/3600-IF(I2675&lt;0.1,BaseInfo!$C$15/MIN(H2675,130)*3600,0)</f>
        <v>13.390800705738091</v>
      </c>
    </row>
    <row r="2676" spans="1:13" x14ac:dyDescent="0.25">
      <c r="A2676" s="1">
        <v>4</v>
      </c>
      <c r="B2676" s="1">
        <v>22</v>
      </c>
      <c r="C2676" s="1">
        <v>11</v>
      </c>
      <c r="D2676" s="5">
        <f>DATE(BaseInfo!$C$8,A2676,B2676)+TIME(C2676-1,0,0) + TIME(BaseInfo!$C$12,BaseInfo!$C$13,0)</f>
        <v>44673.645833333328</v>
      </c>
      <c r="E2676" s="2">
        <f t="shared" si="166"/>
        <v>0</v>
      </c>
      <c r="F2676" s="2">
        <v>3.4359999999999999</v>
      </c>
      <c r="G2676" s="2">
        <v>5.891</v>
      </c>
      <c r="H2676" s="1">
        <v>739.5</v>
      </c>
      <c r="I2676" s="4">
        <v>7.9000000000000001E-2</v>
      </c>
      <c r="J2676" s="11">
        <f t="shared" si="164"/>
        <v>4</v>
      </c>
      <c r="K2676" s="11">
        <f t="shared" si="165"/>
        <v>16</v>
      </c>
      <c r="L2676" s="12">
        <f t="shared" si="167"/>
        <v>6.8198223583902831</v>
      </c>
      <c r="M2676" s="13" cm="1">
        <f t="array" ref="M2676">BaseInfo!$C$10*(1-E2676)*INDEX(BaseInfo!$E$21:$AB$21,K2676)*INDEX(BaseInfo!$E$25:$P$25,J2676)/L2676/MIN(H2676,130)/BaseInfo!$C$6*1000000/3600-IF(I2676&lt;0.1,BaseInfo!$C$15/MIN(H2676,130)*3600,0)</f>
        <v>15.354899502047886</v>
      </c>
    </row>
    <row r="2677" spans="1:13" x14ac:dyDescent="0.25">
      <c r="A2677" s="1">
        <v>4</v>
      </c>
      <c r="B2677" s="1">
        <v>22</v>
      </c>
      <c r="C2677" s="1">
        <v>12</v>
      </c>
      <c r="D2677" s="5">
        <f>DATE(BaseInfo!$C$8,A2677,B2677)+TIME(C2677-1,0,0) + TIME(BaseInfo!$C$12,BaseInfo!$C$13,0)</f>
        <v>44673.6875</v>
      </c>
      <c r="E2677" s="2">
        <f t="shared" si="166"/>
        <v>2.6444444444444444E-2</v>
      </c>
      <c r="F2677" s="2">
        <v>3.25</v>
      </c>
      <c r="G2677" s="2">
        <v>5.0339999999999998</v>
      </c>
      <c r="H2677" s="1">
        <v>427.21199999999999</v>
      </c>
      <c r="I2677" s="4">
        <v>0.13400000000000001</v>
      </c>
      <c r="J2677" s="11">
        <f t="shared" si="164"/>
        <v>4</v>
      </c>
      <c r="K2677" s="11">
        <f t="shared" si="165"/>
        <v>17</v>
      </c>
      <c r="L2677" s="12">
        <f t="shared" si="167"/>
        <v>5.9919659545094213</v>
      </c>
      <c r="M2677" s="13" cm="1">
        <f t="array" ref="M2677">BaseInfo!$C$10*(1-E2677)*INDEX(BaseInfo!$E$21:$AB$21,K2677)*INDEX(BaseInfo!$E$25:$P$25,J2677)/L2677/MIN(H2677,130)/BaseInfo!$C$6*1000000/3600-IF(I2677&lt;0.1,BaseInfo!$C$15/MIN(H2677,130)*3600,0)</f>
        <v>25.103348356823574</v>
      </c>
    </row>
    <row r="2678" spans="1:13" x14ac:dyDescent="0.25">
      <c r="A2678" s="1">
        <v>4</v>
      </c>
      <c r="B2678" s="1">
        <v>22</v>
      </c>
      <c r="C2678" s="1">
        <v>13</v>
      </c>
      <c r="D2678" s="5">
        <f>DATE(BaseInfo!$C$8,A2678,B2678)+TIME(C2678-1,0,0) + TIME(BaseInfo!$C$12,BaseInfo!$C$13,0)</f>
        <v>44673.729166666664</v>
      </c>
      <c r="E2678" s="2">
        <f t="shared" si="166"/>
        <v>0</v>
      </c>
      <c r="F2678" s="2">
        <v>3.8140000000000001</v>
      </c>
      <c r="G2678" s="2">
        <v>3.25</v>
      </c>
      <c r="H2678" s="1">
        <v>245.29</v>
      </c>
      <c r="I2678" s="4">
        <v>0</v>
      </c>
      <c r="J2678" s="11">
        <f t="shared" si="164"/>
        <v>4</v>
      </c>
      <c r="K2678" s="11">
        <f t="shared" si="165"/>
        <v>18</v>
      </c>
      <c r="L2678" s="12">
        <f t="shared" si="167"/>
        <v>5.0108977239612464</v>
      </c>
      <c r="M2678" s="13" cm="1">
        <f t="array" ref="M2678">BaseInfo!$C$10*(1-E2678)*INDEX(BaseInfo!$E$21:$AB$21,K2678)*INDEX(BaseInfo!$E$25:$P$25,J2678)/L2678/MIN(H2678,130)/BaseInfo!$C$6*1000000/3600-IF(I2678&lt;0.1,BaseInfo!$C$15/MIN(H2678,130)*3600,0)</f>
        <v>28.064403157129995</v>
      </c>
    </row>
    <row r="2679" spans="1:13" x14ac:dyDescent="0.25">
      <c r="A2679" s="1">
        <v>4</v>
      </c>
      <c r="B2679" s="1">
        <v>22</v>
      </c>
      <c r="C2679" s="1">
        <v>14</v>
      </c>
      <c r="D2679" s="5">
        <f>DATE(BaseInfo!$C$8,A2679,B2679)+TIME(C2679-1,0,0) + TIME(BaseInfo!$C$12,BaseInfo!$C$13,0)</f>
        <v>44673.770833333328</v>
      </c>
      <c r="E2679" s="2">
        <f t="shared" si="166"/>
        <v>0</v>
      </c>
      <c r="F2679" s="2">
        <v>4.5060000000000002</v>
      </c>
      <c r="G2679" s="2">
        <v>1.83</v>
      </c>
      <c r="H2679" s="1">
        <v>137.01300000000001</v>
      </c>
      <c r="I2679" s="4">
        <v>0</v>
      </c>
      <c r="J2679" s="11">
        <f t="shared" si="164"/>
        <v>4</v>
      </c>
      <c r="K2679" s="11">
        <f t="shared" si="165"/>
        <v>19</v>
      </c>
      <c r="L2679" s="12">
        <f t="shared" si="167"/>
        <v>4.8634284203635616</v>
      </c>
      <c r="M2679" s="13" cm="1">
        <f t="array" ref="M2679">BaseInfo!$C$10*(1-E2679)*INDEX(BaseInfo!$E$21:$AB$21,K2679)*INDEX(BaseInfo!$E$25:$P$25,J2679)/L2679/MIN(H2679,130)/BaseInfo!$C$6*1000000/3600-IF(I2679&lt;0.1,BaseInfo!$C$15/MIN(H2679,130)*3600,0)</f>
        <v>28.999343312405575</v>
      </c>
    </row>
    <row r="2680" spans="1:13" x14ac:dyDescent="0.25">
      <c r="A2680" s="1">
        <v>4</v>
      </c>
      <c r="B2680" s="1">
        <v>22</v>
      </c>
      <c r="C2680" s="1">
        <v>15</v>
      </c>
      <c r="D2680" s="5">
        <f>DATE(BaseInfo!$C$8,A2680,B2680)+TIME(C2680-1,0,0) + TIME(BaseInfo!$C$12,BaseInfo!$C$13,0)</f>
        <v>44673.8125</v>
      </c>
      <c r="E2680" s="2">
        <f t="shared" si="166"/>
        <v>0</v>
      </c>
      <c r="F2680" s="2">
        <v>4.8929999999999998</v>
      </c>
      <c r="G2680" s="2">
        <v>1.2549999999999999</v>
      </c>
      <c r="H2680" s="1">
        <v>138.148</v>
      </c>
      <c r="I2680" s="4">
        <v>0</v>
      </c>
      <c r="J2680" s="11">
        <f t="shared" si="164"/>
        <v>4</v>
      </c>
      <c r="K2680" s="11">
        <f t="shared" si="165"/>
        <v>20</v>
      </c>
      <c r="L2680" s="12">
        <f t="shared" si="167"/>
        <v>5.0513833748786086</v>
      </c>
      <c r="M2680" s="13" cm="1">
        <f t="array" ref="M2680">BaseInfo!$C$10*(1-E2680)*INDEX(BaseInfo!$E$21:$AB$21,K2680)*INDEX(BaseInfo!$E$25:$P$25,J2680)/L2680/MIN(H2680,130)/BaseInfo!$C$6*1000000/3600-IF(I2680&lt;0.1,BaseInfo!$C$15/MIN(H2680,130)*3600,0)</f>
        <v>23.739077546317066</v>
      </c>
    </row>
    <row r="2681" spans="1:13" x14ac:dyDescent="0.25">
      <c r="A2681" s="1">
        <v>4</v>
      </c>
      <c r="B2681" s="1">
        <v>22</v>
      </c>
      <c r="C2681" s="1">
        <v>16</v>
      </c>
      <c r="D2681" s="5">
        <f>DATE(BaseInfo!$C$8,A2681,B2681)+TIME(C2681-1,0,0) + TIME(BaseInfo!$C$12,BaseInfo!$C$13,0)</f>
        <v>44673.854166666664</v>
      </c>
      <c r="E2681" s="2">
        <f t="shared" si="166"/>
        <v>0</v>
      </c>
      <c r="F2681" s="2">
        <v>4.7629999999999999</v>
      </c>
      <c r="G2681" s="2">
        <v>1.794</v>
      </c>
      <c r="H2681" s="1">
        <v>124.643</v>
      </c>
      <c r="I2681" s="4">
        <v>0</v>
      </c>
      <c r="J2681" s="11">
        <f t="shared" si="164"/>
        <v>4</v>
      </c>
      <c r="K2681" s="11">
        <f t="shared" si="165"/>
        <v>21</v>
      </c>
      <c r="L2681" s="12">
        <f t="shared" si="167"/>
        <v>5.0896566681849968</v>
      </c>
      <c r="M2681" s="13" cm="1">
        <f t="array" ref="M2681">BaseInfo!$C$10*(1-E2681)*INDEX(BaseInfo!$E$21:$AB$21,K2681)*INDEX(BaseInfo!$E$25:$P$25,J2681)/L2681/MIN(H2681,130)/BaseInfo!$C$6*1000000/3600-IF(I2681&lt;0.1,BaseInfo!$C$15/MIN(H2681,130)*3600,0)</f>
        <v>18.219210588499323</v>
      </c>
    </row>
    <row r="2682" spans="1:13" x14ac:dyDescent="0.25">
      <c r="A2682" s="1">
        <v>4</v>
      </c>
      <c r="B2682" s="1">
        <v>22</v>
      </c>
      <c r="C2682" s="1">
        <v>17</v>
      </c>
      <c r="D2682" s="5">
        <f>DATE(BaseInfo!$C$8,A2682,B2682)+TIME(C2682-1,0,0) + TIME(BaseInfo!$C$12,BaseInfo!$C$13,0)</f>
        <v>44673.895833333328</v>
      </c>
      <c r="E2682" s="2">
        <f t="shared" si="166"/>
        <v>0</v>
      </c>
      <c r="F2682" s="2">
        <v>4.8710000000000004</v>
      </c>
      <c r="G2682" s="2">
        <v>2.1469999999999998</v>
      </c>
      <c r="H2682" s="1">
        <v>173.571</v>
      </c>
      <c r="I2682" s="4">
        <v>0</v>
      </c>
      <c r="J2682" s="11">
        <f t="shared" si="164"/>
        <v>4</v>
      </c>
      <c r="K2682" s="11">
        <f t="shared" si="165"/>
        <v>22</v>
      </c>
      <c r="L2682" s="12">
        <f t="shared" si="167"/>
        <v>5.323180440300705</v>
      </c>
      <c r="M2682" s="13" cm="1">
        <f t="array" ref="M2682">BaseInfo!$C$10*(1-E2682)*INDEX(BaseInfo!$E$21:$AB$21,K2682)*INDEX(BaseInfo!$E$25:$P$25,J2682)/L2682/MIN(H2682,130)/BaseInfo!$C$6*1000000/3600-IF(I2682&lt;0.1,BaseInfo!$C$15/MIN(H2682,130)*3600,0)</f>
        <v>10.775670498857657</v>
      </c>
    </row>
    <row r="2683" spans="1:13" x14ac:dyDescent="0.25">
      <c r="A2683" s="1">
        <v>4</v>
      </c>
      <c r="B2683" s="1">
        <v>22</v>
      </c>
      <c r="C2683" s="1">
        <v>18</v>
      </c>
      <c r="D2683" s="5">
        <f>DATE(BaseInfo!$C$8,A2683,B2683)+TIME(C2683-1,0,0) + TIME(BaseInfo!$C$12,BaseInfo!$C$13,0)</f>
        <v>44673.9375</v>
      </c>
      <c r="E2683" s="2">
        <f t="shared" si="166"/>
        <v>0</v>
      </c>
      <c r="F2683" s="2">
        <v>5.1459999999999999</v>
      </c>
      <c r="G2683" s="2">
        <v>2.7120000000000002</v>
      </c>
      <c r="H2683" s="1">
        <v>222.24100000000001</v>
      </c>
      <c r="I2683" s="4">
        <v>0</v>
      </c>
      <c r="J2683" s="11">
        <f t="shared" si="164"/>
        <v>4</v>
      </c>
      <c r="K2683" s="11">
        <f t="shared" si="165"/>
        <v>23</v>
      </c>
      <c r="L2683" s="12">
        <f t="shared" si="167"/>
        <v>5.8168943603954162</v>
      </c>
      <c r="M2683" s="13" cm="1">
        <f t="array" ref="M2683">BaseInfo!$C$10*(1-E2683)*INDEX(BaseInfo!$E$21:$AB$21,K2683)*INDEX(BaseInfo!$E$25:$P$25,J2683)/L2683/MIN(H2683,130)/BaseInfo!$C$6*1000000/3600-IF(I2683&lt;0.1,BaseInfo!$C$15/MIN(H2683,130)*3600,0)</f>
        <v>2.5430261324934236</v>
      </c>
    </row>
    <row r="2684" spans="1:13" x14ac:dyDescent="0.25">
      <c r="A2684" s="1">
        <v>4</v>
      </c>
      <c r="B2684" s="1">
        <v>22</v>
      </c>
      <c r="C2684" s="1">
        <v>19</v>
      </c>
      <c r="D2684" s="5">
        <f>DATE(BaseInfo!$C$8,A2684,B2684)+TIME(C2684-1,0,0) + TIME(BaseInfo!$C$12,BaseInfo!$C$13,0)</f>
        <v>44673.979166666664</v>
      </c>
      <c r="E2684" s="2">
        <f t="shared" si="166"/>
        <v>0</v>
      </c>
      <c r="F2684" s="2">
        <v>5.165</v>
      </c>
      <c r="G2684" s="2">
        <v>2.895</v>
      </c>
      <c r="H2684" s="1">
        <v>209.61099999999999</v>
      </c>
      <c r="I2684" s="4">
        <v>0</v>
      </c>
      <c r="J2684" s="11">
        <f t="shared" si="164"/>
        <v>4</v>
      </c>
      <c r="K2684" s="11">
        <f t="shared" si="165"/>
        <v>24</v>
      </c>
      <c r="L2684" s="12">
        <f t="shared" si="167"/>
        <v>5.9210007600067067</v>
      </c>
      <c r="M2684" s="13" cm="1">
        <f t="array" ref="M2684">BaseInfo!$C$10*(1-E2684)*INDEX(BaseInfo!$E$21:$AB$21,K2684)*INDEX(BaseInfo!$E$25:$P$25,J2684)/L2684/MIN(H2684,130)/BaseInfo!$C$6*1000000/3600-IF(I2684&lt;0.1,BaseInfo!$C$15/MIN(H2684,130)*3600,0)</f>
        <v>-1.0296128417271257</v>
      </c>
    </row>
    <row r="2685" spans="1:13" x14ac:dyDescent="0.25">
      <c r="A2685" s="1">
        <v>4</v>
      </c>
      <c r="B2685" s="1">
        <v>22</v>
      </c>
      <c r="C2685" s="1">
        <v>20</v>
      </c>
      <c r="D2685" s="5">
        <f>DATE(BaseInfo!$C$8,A2685,B2685)+TIME(C2685-1,0,0) + TIME(BaseInfo!$C$12,BaseInfo!$C$13,0)</f>
        <v>44674.020833333328</v>
      </c>
      <c r="E2685" s="2">
        <f t="shared" si="166"/>
        <v>0</v>
      </c>
      <c r="F2685" s="2">
        <v>5.2850000000000001</v>
      </c>
      <c r="G2685" s="2">
        <v>3.2010000000000001</v>
      </c>
      <c r="H2685" s="1">
        <v>232.28899999999999</v>
      </c>
      <c r="I2685" s="4">
        <v>0</v>
      </c>
      <c r="J2685" s="11">
        <f t="shared" si="164"/>
        <v>4</v>
      </c>
      <c r="K2685" s="11">
        <f t="shared" si="165"/>
        <v>1</v>
      </c>
      <c r="L2685" s="12">
        <f t="shared" si="167"/>
        <v>6.1788045769388118</v>
      </c>
      <c r="M2685" s="13" cm="1">
        <f t="array" ref="M2685">BaseInfo!$C$10*(1-E2685)*INDEX(BaseInfo!$E$21:$AB$21,K2685)*INDEX(BaseInfo!$E$25:$P$25,J2685)/L2685/MIN(H2685,130)/BaseInfo!$C$6*1000000/3600-IF(I2685&lt;0.1,BaseInfo!$C$15/MIN(H2685,130)*3600,0)</f>
        <v>-1.1021964841015461</v>
      </c>
    </row>
    <row r="2686" spans="1:13" x14ac:dyDescent="0.25">
      <c r="A2686" s="1">
        <v>4</v>
      </c>
      <c r="B2686" s="1">
        <v>22</v>
      </c>
      <c r="C2686" s="1">
        <v>21</v>
      </c>
      <c r="D2686" s="5">
        <f>DATE(BaseInfo!$C$8,A2686,B2686)+TIME(C2686-1,0,0) + TIME(BaseInfo!$C$12,BaseInfo!$C$13,0)</f>
        <v>44674.0625</v>
      </c>
      <c r="E2686" s="2">
        <f t="shared" si="166"/>
        <v>0</v>
      </c>
      <c r="F2686" s="2">
        <v>5.1680000000000001</v>
      </c>
      <c r="G2686" s="2">
        <v>3.802</v>
      </c>
      <c r="H2686" s="1">
        <v>251.28700000000001</v>
      </c>
      <c r="I2686" s="4">
        <v>0</v>
      </c>
      <c r="J2686" s="11">
        <f t="shared" si="164"/>
        <v>4</v>
      </c>
      <c r="K2686" s="11">
        <f t="shared" si="165"/>
        <v>2</v>
      </c>
      <c r="L2686" s="12">
        <f t="shared" si="167"/>
        <v>6.4158731284214161</v>
      </c>
      <c r="M2686" s="13" cm="1">
        <f t="array" ref="M2686">BaseInfo!$C$10*(1-E2686)*INDEX(BaseInfo!$E$21:$AB$21,K2686)*INDEX(BaseInfo!$E$25:$P$25,J2686)/L2686/MIN(H2686,130)/BaseInfo!$C$6*1000000/3600-IF(I2686&lt;0.1,BaseInfo!$C$15/MIN(H2686,130)*3600,0)</f>
        <v>-1.1637939308304623</v>
      </c>
    </row>
    <row r="2687" spans="1:13" x14ac:dyDescent="0.25">
      <c r="A2687" s="1">
        <v>4</v>
      </c>
      <c r="B2687" s="1">
        <v>22</v>
      </c>
      <c r="C2687" s="1">
        <v>22</v>
      </c>
      <c r="D2687" s="5">
        <f>DATE(BaseInfo!$C$8,A2687,B2687)+TIME(C2687-1,0,0) + TIME(BaseInfo!$C$12,BaseInfo!$C$13,0)</f>
        <v>44674.104166666664</v>
      </c>
      <c r="E2687" s="2">
        <f t="shared" si="166"/>
        <v>0</v>
      </c>
      <c r="F2687" s="2">
        <v>5.0199999999999996</v>
      </c>
      <c r="G2687" s="2">
        <v>3.863</v>
      </c>
      <c r="H2687" s="1">
        <v>250.77600000000001</v>
      </c>
      <c r="I2687" s="4">
        <v>0</v>
      </c>
      <c r="J2687" s="11">
        <f t="shared" si="164"/>
        <v>4</v>
      </c>
      <c r="K2687" s="11">
        <f t="shared" si="165"/>
        <v>3</v>
      </c>
      <c r="L2687" s="12">
        <f t="shared" si="167"/>
        <v>6.3342852003994894</v>
      </c>
      <c r="M2687" s="13" cm="1">
        <f t="array" ref="M2687">BaseInfo!$C$10*(1-E2687)*INDEX(BaseInfo!$E$21:$AB$21,K2687)*INDEX(BaseInfo!$E$25:$P$25,J2687)/L2687/MIN(H2687,130)/BaseInfo!$C$6*1000000/3600-IF(I2687&lt;0.1,BaseInfo!$C$15/MIN(H2687,130)*3600,0)</f>
        <v>-1.1431153126326441</v>
      </c>
    </row>
    <row r="2688" spans="1:13" x14ac:dyDescent="0.25">
      <c r="A2688" s="1">
        <v>4</v>
      </c>
      <c r="B2688" s="1">
        <v>22</v>
      </c>
      <c r="C2688" s="1">
        <v>23</v>
      </c>
      <c r="D2688" s="5">
        <f>DATE(BaseInfo!$C$8,A2688,B2688)+TIME(C2688-1,0,0) + TIME(BaseInfo!$C$12,BaseInfo!$C$13,0)</f>
        <v>44674.145833333328</v>
      </c>
      <c r="E2688" s="2">
        <f t="shared" si="166"/>
        <v>0</v>
      </c>
      <c r="F2688" s="2">
        <v>4.57</v>
      </c>
      <c r="G2688" s="2">
        <v>3.7989999999999999</v>
      </c>
      <c r="H2688" s="1">
        <v>244.23400000000001</v>
      </c>
      <c r="I2688" s="4">
        <v>0</v>
      </c>
      <c r="J2688" s="11">
        <f t="shared" si="164"/>
        <v>4</v>
      </c>
      <c r="K2688" s="11">
        <f t="shared" si="165"/>
        <v>4</v>
      </c>
      <c r="L2688" s="12">
        <f t="shared" si="167"/>
        <v>5.9428361074490352</v>
      </c>
      <c r="M2688" s="13" cm="1">
        <f t="array" ref="M2688">BaseInfo!$C$10*(1-E2688)*INDEX(BaseInfo!$E$21:$AB$21,K2688)*INDEX(BaseInfo!$E$25:$P$25,J2688)/L2688/MIN(H2688,130)/BaseInfo!$C$6*1000000/3600-IF(I2688&lt;0.1,BaseInfo!$C$15/MIN(H2688,130)*3600,0)</f>
        <v>-1.0360045983189545</v>
      </c>
    </row>
    <row r="2689" spans="1:13" x14ac:dyDescent="0.25">
      <c r="A2689" s="1">
        <v>4</v>
      </c>
      <c r="B2689" s="1">
        <v>22</v>
      </c>
      <c r="C2689" s="1">
        <v>24</v>
      </c>
      <c r="D2689" s="5">
        <f>DATE(BaseInfo!$C$8,A2689,B2689)+TIME(C2689-1,0,0) + TIME(BaseInfo!$C$12,BaseInfo!$C$13,0)</f>
        <v>44674.1875</v>
      </c>
      <c r="E2689" s="2">
        <f t="shared" si="166"/>
        <v>0</v>
      </c>
      <c r="F2689" s="2">
        <v>4.5410000000000004</v>
      </c>
      <c r="G2689" s="2">
        <v>3.7949999999999999</v>
      </c>
      <c r="H2689" s="1">
        <v>232.518</v>
      </c>
      <c r="I2689" s="4">
        <v>0</v>
      </c>
      <c r="J2689" s="11">
        <f t="shared" si="164"/>
        <v>4</v>
      </c>
      <c r="K2689" s="11">
        <f t="shared" si="165"/>
        <v>5</v>
      </c>
      <c r="L2689" s="12">
        <f t="shared" si="167"/>
        <v>5.9179984792157567</v>
      </c>
      <c r="M2689" s="13" cm="1">
        <f t="array" ref="M2689">BaseInfo!$C$10*(1-E2689)*INDEX(BaseInfo!$E$21:$AB$21,K2689)*INDEX(BaseInfo!$E$25:$P$25,J2689)/L2689/MIN(H2689,130)/BaseInfo!$C$6*1000000/3600-IF(I2689&lt;0.1,BaseInfo!$C$15/MIN(H2689,130)*3600,0)</f>
        <v>2.4522706084961836</v>
      </c>
    </row>
    <row r="2690" spans="1:13" x14ac:dyDescent="0.25">
      <c r="A2690" s="1">
        <v>4</v>
      </c>
      <c r="B2690" s="1">
        <v>23</v>
      </c>
      <c r="C2690" s="1">
        <v>1</v>
      </c>
      <c r="D2690" s="5">
        <f>DATE(BaseInfo!$C$8,A2690,B2690)+TIME(C2690-1,0,0) + TIME(BaseInfo!$C$12,BaseInfo!$C$13,0)</f>
        <v>44674.229166666664</v>
      </c>
      <c r="E2690" s="2">
        <f t="shared" si="166"/>
        <v>0</v>
      </c>
      <c r="F2690" s="2">
        <v>4.0659999999999998</v>
      </c>
      <c r="G2690" s="2">
        <v>3.484</v>
      </c>
      <c r="H2690" s="1">
        <v>192.334</v>
      </c>
      <c r="I2690" s="4">
        <v>0</v>
      </c>
      <c r="J2690" s="11">
        <f t="shared" ref="J2690:J2753" si="168">MONTH(D2690)</f>
        <v>4</v>
      </c>
      <c r="K2690" s="11">
        <f t="shared" ref="K2690:K2753" si="169">HOUR(D2690)+1</f>
        <v>6</v>
      </c>
      <c r="L2690" s="12">
        <f t="shared" si="167"/>
        <v>5.3544945606471579</v>
      </c>
      <c r="M2690" s="13" cm="1">
        <f t="array" ref="M2690">BaseInfo!$C$10*(1-E2690)*INDEX(BaseInfo!$E$21:$AB$21,K2690)*INDEX(BaseInfo!$E$25:$P$25,J2690)/L2690/MIN(H2690,130)/BaseInfo!$C$6*1000000/3600-IF(I2690&lt;0.1,BaseInfo!$C$15/MIN(H2690,130)*3600,0)</f>
        <v>6.8491178481833144</v>
      </c>
    </row>
    <row r="2691" spans="1:13" x14ac:dyDescent="0.25">
      <c r="A2691" s="1">
        <v>4</v>
      </c>
      <c r="B2691" s="1">
        <v>23</v>
      </c>
      <c r="C2691" s="1">
        <v>2</v>
      </c>
      <c r="D2691" s="5">
        <f>DATE(BaseInfo!$C$8,A2691,B2691)+TIME(C2691-1,0,0) + TIME(BaseInfo!$C$12,BaseInfo!$C$13,0)</f>
        <v>44674.270833333328</v>
      </c>
      <c r="E2691" s="2">
        <f t="shared" ref="E2691:E2754" si="170">IF(AND(I2691&gt;0.1,I2691&lt;1),(I2691-0.1)/0.9*0.7,IF(AND(I2691&gt;=1,I2691&lt;4),(I2691-4)/3*0.25+0.7,IF(I2691&gt;=4,0.99,0)))</f>
        <v>0</v>
      </c>
      <c r="F2691" s="2">
        <v>3.827</v>
      </c>
      <c r="G2691" s="2">
        <v>5.2670000000000003</v>
      </c>
      <c r="H2691" s="1">
        <v>199.84100000000001</v>
      </c>
      <c r="I2691" s="4">
        <v>3.7999999999999999E-2</v>
      </c>
      <c r="J2691" s="11">
        <f t="shared" si="168"/>
        <v>4</v>
      </c>
      <c r="K2691" s="11">
        <f t="shared" si="169"/>
        <v>7</v>
      </c>
      <c r="L2691" s="12">
        <f t="shared" ref="L2691:L2754" si="171">SQRT(F2691*F2691+G2691*G2691)</f>
        <v>6.5105466744352585</v>
      </c>
      <c r="M2691" s="13" cm="1">
        <f t="array" ref="M2691">BaseInfo!$C$10*(1-E2691)*INDEX(BaseInfo!$E$21:$AB$21,K2691)*INDEX(BaseInfo!$E$25:$P$25,J2691)/L2691/MIN(H2691,130)/BaseInfo!$C$6*1000000/3600-IF(I2691&lt;0.1,BaseInfo!$C$15/MIN(H2691,130)*3600,0)</f>
        <v>8.3054081361645089</v>
      </c>
    </row>
    <row r="2692" spans="1:13" x14ac:dyDescent="0.25">
      <c r="A2692" s="1">
        <v>4</v>
      </c>
      <c r="B2692" s="1">
        <v>23</v>
      </c>
      <c r="C2692" s="1">
        <v>3</v>
      </c>
      <c r="D2692" s="5">
        <f>DATE(BaseInfo!$C$8,A2692,B2692)+TIME(C2692-1,0,0) + TIME(BaseInfo!$C$12,BaseInfo!$C$13,0)</f>
        <v>44674.3125</v>
      </c>
      <c r="E2692" s="2">
        <f t="shared" si="170"/>
        <v>0.47755555555555551</v>
      </c>
      <c r="F2692" s="2">
        <v>2.5339999999999998</v>
      </c>
      <c r="G2692" s="2">
        <v>5.984</v>
      </c>
      <c r="H2692" s="1">
        <v>274.82600000000002</v>
      </c>
      <c r="I2692" s="4">
        <v>0.71399999999999997</v>
      </c>
      <c r="J2692" s="11">
        <f t="shared" si="168"/>
        <v>4</v>
      </c>
      <c r="K2692" s="11">
        <f t="shared" si="169"/>
        <v>8</v>
      </c>
      <c r="L2692" s="12">
        <f t="shared" si="171"/>
        <v>6.4984161147159538</v>
      </c>
      <c r="M2692" s="13" cm="1">
        <f t="array" ref="M2692">BaseInfo!$C$10*(1-E2692)*INDEX(BaseInfo!$E$21:$AB$21,K2692)*INDEX(BaseInfo!$E$25:$P$25,J2692)/L2692/MIN(H2692,130)/BaseInfo!$C$6*1000000/3600-IF(I2692&lt;0.1,BaseInfo!$C$15/MIN(H2692,130)*3600,0)</f>
        <v>8.2809772132279384</v>
      </c>
    </row>
    <row r="2693" spans="1:13" x14ac:dyDescent="0.25">
      <c r="A2693" s="1">
        <v>4</v>
      </c>
      <c r="B2693" s="1">
        <v>23</v>
      </c>
      <c r="C2693" s="1">
        <v>4</v>
      </c>
      <c r="D2693" s="5">
        <f>DATE(BaseInfo!$C$8,A2693,B2693)+TIME(C2693-1,0,0) + TIME(BaseInfo!$C$12,BaseInfo!$C$13,0)</f>
        <v>44674.354166666664</v>
      </c>
      <c r="E2693" s="2">
        <f t="shared" si="170"/>
        <v>0</v>
      </c>
      <c r="F2693" s="2">
        <v>-1.665</v>
      </c>
      <c r="G2693" s="2">
        <v>6.0209999999999999</v>
      </c>
      <c r="H2693" s="1">
        <v>444.55700000000002</v>
      </c>
      <c r="I2693" s="4">
        <v>0</v>
      </c>
      <c r="J2693" s="11">
        <f t="shared" si="168"/>
        <v>4</v>
      </c>
      <c r="K2693" s="11">
        <f t="shared" si="169"/>
        <v>9</v>
      </c>
      <c r="L2693" s="12">
        <f t="shared" si="171"/>
        <v>6.2469725467621515</v>
      </c>
      <c r="M2693" s="13" cm="1">
        <f t="array" ref="M2693">BaseInfo!$C$10*(1-E2693)*INDEX(BaseInfo!$E$21:$AB$21,K2693)*INDEX(BaseInfo!$E$25:$P$25,J2693)/L2693/MIN(H2693,130)/BaseInfo!$C$6*1000000/3600-IF(I2693&lt;0.1,BaseInfo!$C$15/MIN(H2693,130)*3600,0)</f>
        <v>18.665732634076949</v>
      </c>
    </row>
    <row r="2694" spans="1:13" x14ac:dyDescent="0.25">
      <c r="A2694" s="1">
        <v>4</v>
      </c>
      <c r="B2694" s="1">
        <v>23</v>
      </c>
      <c r="C2694" s="1">
        <v>5</v>
      </c>
      <c r="D2694" s="5">
        <f>DATE(BaseInfo!$C$8,A2694,B2694)+TIME(C2694-1,0,0) + TIME(BaseInfo!$C$12,BaseInfo!$C$13,0)</f>
        <v>44674.395833333328</v>
      </c>
      <c r="E2694" s="2">
        <f t="shared" si="170"/>
        <v>0</v>
      </c>
      <c r="F2694" s="2">
        <v>-3.1190000000000002</v>
      </c>
      <c r="G2694" s="2">
        <v>3.9889999999999999</v>
      </c>
      <c r="H2694" s="1">
        <v>541.27</v>
      </c>
      <c r="I2694" s="4">
        <v>0</v>
      </c>
      <c r="J2694" s="11">
        <f t="shared" si="168"/>
        <v>4</v>
      </c>
      <c r="K2694" s="11">
        <f t="shared" si="169"/>
        <v>10</v>
      </c>
      <c r="L2694" s="12">
        <f t="shared" si="171"/>
        <v>5.0636234062181202</v>
      </c>
      <c r="M2694" s="13" cm="1">
        <f t="array" ref="M2694">BaseInfo!$C$10*(1-E2694)*INDEX(BaseInfo!$E$21:$AB$21,K2694)*INDEX(BaseInfo!$E$25:$P$25,J2694)/L2694/MIN(H2694,130)/BaseInfo!$C$6*1000000/3600-IF(I2694&lt;0.1,BaseInfo!$C$15/MIN(H2694,130)*3600,0)</f>
        <v>27.743343659847937</v>
      </c>
    </row>
    <row r="2695" spans="1:13" x14ac:dyDescent="0.25">
      <c r="A2695" s="1">
        <v>4</v>
      </c>
      <c r="B2695" s="1">
        <v>23</v>
      </c>
      <c r="C2695" s="1">
        <v>6</v>
      </c>
      <c r="D2695" s="5">
        <f>DATE(BaseInfo!$C$8,A2695,B2695)+TIME(C2695-1,0,0) + TIME(BaseInfo!$C$12,BaseInfo!$C$13,0)</f>
        <v>44674.4375</v>
      </c>
      <c r="E2695" s="2">
        <f t="shared" si="170"/>
        <v>0</v>
      </c>
      <c r="F2695" s="2">
        <v>-2.9260000000000002</v>
      </c>
      <c r="G2695" s="2">
        <v>2.7450000000000001</v>
      </c>
      <c r="H2695" s="1">
        <v>774.46199999999999</v>
      </c>
      <c r="I2695" s="4">
        <v>0</v>
      </c>
      <c r="J2695" s="11">
        <f t="shared" si="168"/>
        <v>4</v>
      </c>
      <c r="K2695" s="11">
        <f t="shared" si="169"/>
        <v>11</v>
      </c>
      <c r="L2695" s="12">
        <f t="shared" si="171"/>
        <v>4.0120444912787301</v>
      </c>
      <c r="M2695" s="13" cm="1">
        <f t="array" ref="M2695">BaseInfo!$C$10*(1-E2695)*INDEX(BaseInfo!$E$21:$AB$21,K2695)*INDEX(BaseInfo!$E$25:$P$25,J2695)/L2695/MIN(H2695,130)/BaseInfo!$C$6*1000000/3600-IF(I2695&lt;0.1,BaseInfo!$C$15/MIN(H2695,130)*3600,0)</f>
        <v>28.038839559782236</v>
      </c>
    </row>
    <row r="2696" spans="1:13" x14ac:dyDescent="0.25">
      <c r="A2696" s="1">
        <v>4</v>
      </c>
      <c r="B2696" s="1">
        <v>23</v>
      </c>
      <c r="C2696" s="1">
        <v>7</v>
      </c>
      <c r="D2696" s="5">
        <f>DATE(BaseInfo!$C$8,A2696,B2696)+TIME(C2696-1,0,0) + TIME(BaseInfo!$C$12,BaseInfo!$C$13,0)</f>
        <v>44674.479166666664</v>
      </c>
      <c r="E2696" s="2">
        <f t="shared" si="170"/>
        <v>0</v>
      </c>
      <c r="F2696" s="2">
        <v>-2.3109999999999999</v>
      </c>
      <c r="G2696" s="2">
        <v>2.407</v>
      </c>
      <c r="H2696" s="1">
        <v>976.26800000000003</v>
      </c>
      <c r="I2696" s="4">
        <v>0</v>
      </c>
      <c r="J2696" s="11">
        <f t="shared" si="168"/>
        <v>4</v>
      </c>
      <c r="K2696" s="11">
        <f t="shared" si="169"/>
        <v>12</v>
      </c>
      <c r="L2696" s="12">
        <f t="shared" si="171"/>
        <v>3.3368203427814329</v>
      </c>
      <c r="M2696" s="13" cm="1">
        <f t="array" ref="M2696">BaseInfo!$C$10*(1-E2696)*INDEX(BaseInfo!$E$21:$AB$21,K2696)*INDEX(BaseInfo!$E$25:$P$25,J2696)/L2696/MIN(H2696,130)/BaseInfo!$C$6*1000000/3600-IF(I2696&lt;0.1,BaseInfo!$C$15/MIN(H2696,130)*3600,0)</f>
        <v>28.099314770396585</v>
      </c>
    </row>
    <row r="2697" spans="1:13" x14ac:dyDescent="0.25">
      <c r="A2697" s="1">
        <v>4</v>
      </c>
      <c r="B2697" s="1">
        <v>23</v>
      </c>
      <c r="C2697" s="1">
        <v>8</v>
      </c>
      <c r="D2697" s="5">
        <f>DATE(BaseInfo!$C$8,A2697,B2697)+TIME(C2697-1,0,0) + TIME(BaseInfo!$C$12,BaseInfo!$C$13,0)</f>
        <v>44674.520833333328</v>
      </c>
      <c r="E2697" s="2">
        <f t="shared" si="170"/>
        <v>0</v>
      </c>
      <c r="F2697" s="2">
        <v>-1.4079999999999999</v>
      </c>
      <c r="G2697" s="2">
        <v>2.6589999999999998</v>
      </c>
      <c r="H2697" s="1">
        <v>1175.606</v>
      </c>
      <c r="I2697" s="4">
        <v>0</v>
      </c>
      <c r="J2697" s="11">
        <f t="shared" si="168"/>
        <v>4</v>
      </c>
      <c r="K2697" s="11">
        <f t="shared" si="169"/>
        <v>13</v>
      </c>
      <c r="L2697" s="12">
        <f t="shared" si="171"/>
        <v>3.0087779911452421</v>
      </c>
      <c r="M2697" s="13" cm="1">
        <f t="array" ref="M2697">BaseInfo!$C$10*(1-E2697)*INDEX(BaseInfo!$E$21:$AB$21,K2697)*INDEX(BaseInfo!$E$25:$P$25,J2697)/L2697/MIN(H2697,130)/BaseInfo!$C$6*1000000/3600-IF(I2697&lt;0.1,BaseInfo!$C$15/MIN(H2697,130)*3600,0)</f>
        <v>31.464863940262003</v>
      </c>
    </row>
    <row r="2698" spans="1:13" x14ac:dyDescent="0.25">
      <c r="A2698" s="1">
        <v>4</v>
      </c>
      <c r="B2698" s="1">
        <v>23</v>
      </c>
      <c r="C2698" s="1">
        <v>9</v>
      </c>
      <c r="D2698" s="5">
        <f>DATE(BaseInfo!$C$8,A2698,B2698)+TIME(C2698-1,0,0) + TIME(BaseInfo!$C$12,BaseInfo!$C$13,0)</f>
        <v>44674.5625</v>
      </c>
      <c r="E2698" s="2">
        <f t="shared" si="170"/>
        <v>0</v>
      </c>
      <c r="F2698" s="2">
        <v>-5.8999999999999997E-2</v>
      </c>
      <c r="G2698" s="2">
        <v>2.86</v>
      </c>
      <c r="H2698" s="1">
        <v>1292.9639999999999</v>
      </c>
      <c r="I2698" s="4">
        <v>0</v>
      </c>
      <c r="J2698" s="11">
        <f t="shared" si="168"/>
        <v>4</v>
      </c>
      <c r="K2698" s="11">
        <f t="shared" si="169"/>
        <v>14</v>
      </c>
      <c r="L2698" s="12">
        <f t="shared" si="171"/>
        <v>2.8606085017002938</v>
      </c>
      <c r="M2698" s="13" cm="1">
        <f t="array" ref="M2698">BaseInfo!$C$10*(1-E2698)*INDEX(BaseInfo!$E$21:$AB$21,K2698)*INDEX(BaseInfo!$E$25:$P$25,J2698)/L2698/MIN(H2698,130)/BaseInfo!$C$6*1000000/3600-IF(I2698&lt;0.1,BaseInfo!$C$15/MIN(H2698,130)*3600,0)</f>
        <v>33.238070001734798</v>
      </c>
    </row>
    <row r="2699" spans="1:13" x14ac:dyDescent="0.25">
      <c r="A2699" s="1">
        <v>4</v>
      </c>
      <c r="B2699" s="1">
        <v>23</v>
      </c>
      <c r="C2699" s="1">
        <v>10</v>
      </c>
      <c r="D2699" s="5">
        <f>DATE(BaseInfo!$C$8,A2699,B2699)+TIME(C2699-1,0,0) + TIME(BaseInfo!$C$12,BaseInfo!$C$13,0)</f>
        <v>44674.604166666664</v>
      </c>
      <c r="E2699" s="2">
        <f t="shared" si="170"/>
        <v>0</v>
      </c>
      <c r="F2699" s="2">
        <v>1.254</v>
      </c>
      <c r="G2699" s="2">
        <v>2.3109999999999999</v>
      </c>
      <c r="H2699" s="1">
        <v>1308.8689999999999</v>
      </c>
      <c r="I2699" s="4">
        <v>0</v>
      </c>
      <c r="J2699" s="11">
        <f t="shared" si="168"/>
        <v>4</v>
      </c>
      <c r="K2699" s="11">
        <f t="shared" si="169"/>
        <v>15</v>
      </c>
      <c r="L2699" s="12">
        <f t="shared" si="171"/>
        <v>2.6293035199459189</v>
      </c>
      <c r="M2699" s="13" cm="1">
        <f t="array" ref="M2699">BaseInfo!$C$10*(1-E2699)*INDEX(BaseInfo!$E$21:$AB$21,K2699)*INDEX(BaseInfo!$E$25:$P$25,J2699)/L2699/MIN(H2699,130)/BaseInfo!$C$6*1000000/3600-IF(I2699&lt;0.1,BaseInfo!$C$15/MIN(H2699,130)*3600,0)</f>
        <v>36.40570279295541</v>
      </c>
    </row>
    <row r="2700" spans="1:13" x14ac:dyDescent="0.25">
      <c r="A2700" s="1">
        <v>4</v>
      </c>
      <c r="B2700" s="1">
        <v>23</v>
      </c>
      <c r="C2700" s="1">
        <v>11</v>
      </c>
      <c r="D2700" s="5">
        <f>DATE(BaseInfo!$C$8,A2700,B2700)+TIME(C2700-1,0,0) + TIME(BaseInfo!$C$12,BaseInfo!$C$13,0)</f>
        <v>44674.645833333328</v>
      </c>
      <c r="E2700" s="2">
        <f t="shared" si="170"/>
        <v>0</v>
      </c>
      <c r="F2700" s="2">
        <v>2.75</v>
      </c>
      <c r="G2700" s="2">
        <v>1.518</v>
      </c>
      <c r="H2700" s="1">
        <v>1146.46</v>
      </c>
      <c r="I2700" s="4">
        <v>0</v>
      </c>
      <c r="J2700" s="11">
        <f t="shared" si="168"/>
        <v>4</v>
      </c>
      <c r="K2700" s="11">
        <f t="shared" si="169"/>
        <v>16</v>
      </c>
      <c r="L2700" s="12">
        <f t="shared" si="171"/>
        <v>3.1411501078426673</v>
      </c>
      <c r="M2700" s="13" cm="1">
        <f t="array" ref="M2700">BaseInfo!$C$10*(1-E2700)*INDEX(BaseInfo!$E$21:$AB$21,K2700)*INDEX(BaseInfo!$E$25:$P$25,J2700)/L2700/MIN(H2700,130)/BaseInfo!$C$6*1000000/3600-IF(I2700&lt;0.1,BaseInfo!$C$15/MIN(H2700,130)*3600,0)</f>
        <v>36.580480198684342</v>
      </c>
    </row>
    <row r="2701" spans="1:13" x14ac:dyDescent="0.25">
      <c r="A2701" s="1">
        <v>4</v>
      </c>
      <c r="B2701" s="1">
        <v>23</v>
      </c>
      <c r="C2701" s="1">
        <v>12</v>
      </c>
      <c r="D2701" s="5">
        <f>DATE(BaseInfo!$C$8,A2701,B2701)+TIME(C2701-1,0,0) + TIME(BaseInfo!$C$12,BaseInfo!$C$13,0)</f>
        <v>44674.6875</v>
      </c>
      <c r="E2701" s="2">
        <f t="shared" si="170"/>
        <v>0</v>
      </c>
      <c r="F2701" s="2">
        <v>4.4210000000000003</v>
      </c>
      <c r="G2701" s="2">
        <v>1.3979999999999999</v>
      </c>
      <c r="H2701" s="1">
        <v>808.78899999999999</v>
      </c>
      <c r="I2701" s="4">
        <v>0</v>
      </c>
      <c r="J2701" s="11">
        <f t="shared" si="168"/>
        <v>4</v>
      </c>
      <c r="K2701" s="11">
        <f t="shared" si="169"/>
        <v>17</v>
      </c>
      <c r="L2701" s="12">
        <f t="shared" si="171"/>
        <v>4.6367709669553445</v>
      </c>
      <c r="M2701" s="13" cm="1">
        <f t="array" ref="M2701">BaseInfo!$C$10*(1-E2701)*INDEX(BaseInfo!$E$21:$AB$21,K2701)*INDEX(BaseInfo!$E$25:$P$25,J2701)/L2701/MIN(H2701,130)/BaseInfo!$C$6*1000000/3600-IF(I2701&lt;0.1,BaseInfo!$C$15/MIN(H2701,130)*3600,0)</f>
        <v>30.552274037487752</v>
      </c>
    </row>
    <row r="2702" spans="1:13" x14ac:dyDescent="0.25">
      <c r="A2702" s="1">
        <v>4</v>
      </c>
      <c r="B2702" s="1">
        <v>23</v>
      </c>
      <c r="C2702" s="1">
        <v>13</v>
      </c>
      <c r="D2702" s="5">
        <f>DATE(BaseInfo!$C$8,A2702,B2702)+TIME(C2702-1,0,0) + TIME(BaseInfo!$C$12,BaseInfo!$C$13,0)</f>
        <v>44674.729166666664</v>
      </c>
      <c r="E2702" s="2">
        <f t="shared" si="170"/>
        <v>0</v>
      </c>
      <c r="F2702" s="2">
        <v>4.8730000000000002</v>
      </c>
      <c r="G2702" s="2">
        <v>2.0089999999999999</v>
      </c>
      <c r="H2702" s="1">
        <v>308.54899999999998</v>
      </c>
      <c r="I2702" s="4">
        <v>0</v>
      </c>
      <c r="J2702" s="11">
        <f t="shared" si="168"/>
        <v>4</v>
      </c>
      <c r="K2702" s="11">
        <f t="shared" si="169"/>
        <v>18</v>
      </c>
      <c r="L2702" s="12">
        <f t="shared" si="171"/>
        <v>5.2708832276953359</v>
      </c>
      <c r="M2702" s="13" cm="1">
        <f t="array" ref="M2702">BaseInfo!$C$10*(1-E2702)*INDEX(BaseInfo!$E$21:$AB$21,K2702)*INDEX(BaseInfo!$E$25:$P$25,J2702)/L2702/MIN(H2702,130)/BaseInfo!$C$6*1000000/3600-IF(I2702&lt;0.1,BaseInfo!$C$15/MIN(H2702,130)*3600,0)</f>
        <v>26.543538910664328</v>
      </c>
    </row>
    <row r="2703" spans="1:13" x14ac:dyDescent="0.25">
      <c r="A2703" s="1">
        <v>4</v>
      </c>
      <c r="B2703" s="1">
        <v>23</v>
      </c>
      <c r="C2703" s="1">
        <v>14</v>
      </c>
      <c r="D2703" s="5">
        <f>DATE(BaseInfo!$C$8,A2703,B2703)+TIME(C2703-1,0,0) + TIME(BaseInfo!$C$12,BaseInfo!$C$13,0)</f>
        <v>44674.770833333328</v>
      </c>
      <c r="E2703" s="2">
        <f t="shared" si="170"/>
        <v>0.29866666666666664</v>
      </c>
      <c r="F2703" s="2">
        <v>4.8380000000000001</v>
      </c>
      <c r="G2703" s="2">
        <v>1.63</v>
      </c>
      <c r="H2703" s="1">
        <v>208.86</v>
      </c>
      <c r="I2703" s="4">
        <v>0.48399999999999999</v>
      </c>
      <c r="J2703" s="11">
        <f t="shared" si="168"/>
        <v>4</v>
      </c>
      <c r="K2703" s="11">
        <f t="shared" si="169"/>
        <v>19</v>
      </c>
      <c r="L2703" s="12">
        <f t="shared" si="171"/>
        <v>5.1052075374072698</v>
      </c>
      <c r="M2703" s="13" cm="1">
        <f t="array" ref="M2703">BaseInfo!$C$10*(1-E2703)*INDEX(BaseInfo!$E$21:$AB$21,K2703)*INDEX(BaseInfo!$E$25:$P$25,J2703)/L2703/MIN(H2703,130)/BaseInfo!$C$6*1000000/3600-IF(I2703&lt;0.1,BaseInfo!$C$15/MIN(H2703,130)*3600,0)</f>
        <v>21.225177435310968</v>
      </c>
    </row>
    <row r="2704" spans="1:13" x14ac:dyDescent="0.25">
      <c r="A2704" s="1">
        <v>4</v>
      </c>
      <c r="B2704" s="1">
        <v>23</v>
      </c>
      <c r="C2704" s="1">
        <v>15</v>
      </c>
      <c r="D2704" s="5">
        <f>DATE(BaseInfo!$C$8,A2704,B2704)+TIME(C2704-1,0,0) + TIME(BaseInfo!$C$12,BaseInfo!$C$13,0)</f>
        <v>44674.8125</v>
      </c>
      <c r="E2704" s="2">
        <f t="shared" si="170"/>
        <v>0.44644444444444448</v>
      </c>
      <c r="F2704" s="2">
        <v>4.6399999999999997</v>
      </c>
      <c r="G2704" s="2">
        <v>1.4379999999999999</v>
      </c>
      <c r="H2704" s="1">
        <v>200.95</v>
      </c>
      <c r="I2704" s="4">
        <v>0.67400000000000004</v>
      </c>
      <c r="J2704" s="11">
        <f t="shared" si="168"/>
        <v>4</v>
      </c>
      <c r="K2704" s="11">
        <f t="shared" si="169"/>
        <v>20</v>
      </c>
      <c r="L2704" s="12">
        <f t="shared" si="171"/>
        <v>4.8577200413362647</v>
      </c>
      <c r="M2704" s="13" cm="1">
        <f t="array" ref="M2704">BaseInfo!$C$10*(1-E2704)*INDEX(BaseInfo!$E$21:$AB$21,K2704)*INDEX(BaseInfo!$E$25:$P$25,J2704)/L2704/MIN(H2704,130)/BaseInfo!$C$6*1000000/3600-IF(I2704&lt;0.1,BaseInfo!$C$15/MIN(H2704,130)*3600,0)</f>
        <v>15.25882441024698</v>
      </c>
    </row>
    <row r="2705" spans="1:13" x14ac:dyDescent="0.25">
      <c r="A2705" s="1">
        <v>4</v>
      </c>
      <c r="B2705" s="1">
        <v>23</v>
      </c>
      <c r="C2705" s="1">
        <v>16</v>
      </c>
      <c r="D2705" s="5">
        <f>DATE(BaseInfo!$C$8,A2705,B2705)+TIME(C2705-1,0,0) + TIME(BaseInfo!$C$12,BaseInfo!$C$13,0)</f>
        <v>44674.854166666664</v>
      </c>
      <c r="E2705" s="2">
        <f t="shared" si="170"/>
        <v>0.12133333333333333</v>
      </c>
      <c r="F2705" s="2">
        <v>4.2249999999999996</v>
      </c>
      <c r="G2705" s="2">
        <v>1.583</v>
      </c>
      <c r="H2705" s="1">
        <v>180.36600000000001</v>
      </c>
      <c r="I2705" s="4">
        <v>0.25600000000000001</v>
      </c>
      <c r="J2705" s="11">
        <f t="shared" si="168"/>
        <v>4</v>
      </c>
      <c r="K2705" s="11">
        <f t="shared" si="169"/>
        <v>21</v>
      </c>
      <c r="L2705" s="12">
        <f t="shared" si="171"/>
        <v>4.5118193669516513</v>
      </c>
      <c r="M2705" s="13" cm="1">
        <f t="array" ref="M2705">BaseInfo!$C$10*(1-E2705)*INDEX(BaseInfo!$E$21:$AB$21,K2705)*INDEX(BaseInfo!$E$25:$P$25,J2705)/L2705/MIN(H2705,130)/BaseInfo!$C$6*1000000/3600-IF(I2705&lt;0.1,BaseInfo!$C$15/MIN(H2705,130)*3600,0)</f>
        <v>20.059561655397005</v>
      </c>
    </row>
    <row r="2706" spans="1:13" x14ac:dyDescent="0.25">
      <c r="A2706" s="1">
        <v>4</v>
      </c>
      <c r="B2706" s="1">
        <v>23</v>
      </c>
      <c r="C2706" s="1">
        <v>17</v>
      </c>
      <c r="D2706" s="5">
        <f>DATE(BaseInfo!$C$8,A2706,B2706)+TIME(C2706-1,0,0) + TIME(BaseInfo!$C$12,BaseInfo!$C$13,0)</f>
        <v>44674.895833333328</v>
      </c>
      <c r="E2706" s="2">
        <f t="shared" si="170"/>
        <v>0</v>
      </c>
      <c r="F2706" s="2">
        <v>4.0309999999999997</v>
      </c>
      <c r="G2706" s="2">
        <v>1.379</v>
      </c>
      <c r="H2706" s="1">
        <v>157.03899999999999</v>
      </c>
      <c r="I2706" s="4">
        <v>0</v>
      </c>
      <c r="J2706" s="11">
        <f t="shared" si="168"/>
        <v>4</v>
      </c>
      <c r="K2706" s="11">
        <f t="shared" si="169"/>
        <v>22</v>
      </c>
      <c r="L2706" s="12">
        <f t="shared" si="171"/>
        <v>4.2603523328476012</v>
      </c>
      <c r="M2706" s="13" cm="1">
        <f t="array" ref="M2706">BaseInfo!$C$10*(1-E2706)*INDEX(BaseInfo!$E$21:$AB$21,K2706)*INDEX(BaseInfo!$E$25:$P$25,J2706)/L2706/MIN(H2706,130)/BaseInfo!$C$6*1000000/3600-IF(I2706&lt;0.1,BaseInfo!$C$15/MIN(H2706,130)*3600,0)</f>
        <v>14.154710694526027</v>
      </c>
    </row>
    <row r="2707" spans="1:13" x14ac:dyDescent="0.25">
      <c r="A2707" s="1">
        <v>4</v>
      </c>
      <c r="B2707" s="1">
        <v>23</v>
      </c>
      <c r="C2707" s="1">
        <v>18</v>
      </c>
      <c r="D2707" s="5">
        <f>DATE(BaseInfo!$C$8,A2707,B2707)+TIME(C2707-1,0,0) + TIME(BaseInfo!$C$12,BaseInfo!$C$13,0)</f>
        <v>44674.9375</v>
      </c>
      <c r="E2707" s="2">
        <f t="shared" si="170"/>
        <v>0</v>
      </c>
      <c r="F2707" s="2">
        <v>4.0460000000000003</v>
      </c>
      <c r="G2707" s="2">
        <v>1.2110000000000001</v>
      </c>
      <c r="H2707" s="1">
        <v>146.82900000000001</v>
      </c>
      <c r="I2707" s="4">
        <v>0</v>
      </c>
      <c r="J2707" s="11">
        <f t="shared" si="168"/>
        <v>4</v>
      </c>
      <c r="K2707" s="11">
        <f t="shared" si="169"/>
        <v>23</v>
      </c>
      <c r="L2707" s="12">
        <f t="shared" si="171"/>
        <v>4.2233442909618439</v>
      </c>
      <c r="M2707" s="13" cm="1">
        <f t="array" ref="M2707">BaseInfo!$C$10*(1-E2707)*INDEX(BaseInfo!$E$21:$AB$21,K2707)*INDEX(BaseInfo!$E$25:$P$25,J2707)/L2707/MIN(H2707,130)/BaseInfo!$C$6*1000000/3600-IF(I2707&lt;0.1,BaseInfo!$C$15/MIN(H2707,130)*3600,0)</f>
        <v>4.547444141394049</v>
      </c>
    </row>
    <row r="2708" spans="1:13" x14ac:dyDescent="0.25">
      <c r="A2708" s="1">
        <v>4</v>
      </c>
      <c r="B2708" s="1">
        <v>23</v>
      </c>
      <c r="C2708" s="1">
        <v>19</v>
      </c>
      <c r="D2708" s="5">
        <f>DATE(BaseInfo!$C$8,A2708,B2708)+TIME(C2708-1,0,0) + TIME(BaseInfo!$C$12,BaseInfo!$C$13,0)</f>
        <v>44674.979166666664</v>
      </c>
      <c r="E2708" s="2">
        <f t="shared" si="170"/>
        <v>0</v>
      </c>
      <c r="F2708" s="2">
        <v>4.5090000000000003</v>
      </c>
      <c r="G2708" s="2">
        <v>1.089</v>
      </c>
      <c r="H2708" s="1">
        <v>176.64699999999999</v>
      </c>
      <c r="I2708" s="4">
        <v>7.3999999999999996E-2</v>
      </c>
      <c r="J2708" s="11">
        <f t="shared" si="168"/>
        <v>4</v>
      </c>
      <c r="K2708" s="11">
        <f t="shared" si="169"/>
        <v>24</v>
      </c>
      <c r="L2708" s="12">
        <f t="shared" si="171"/>
        <v>4.6386422582475584</v>
      </c>
      <c r="M2708" s="13" cm="1">
        <f t="array" ref="M2708">BaseInfo!$C$10*(1-E2708)*INDEX(BaseInfo!$E$21:$AB$21,K2708)*INDEX(BaseInfo!$E$25:$P$25,J2708)/L2708/MIN(H2708,130)/BaseInfo!$C$6*1000000/3600-IF(I2708&lt;0.1,BaseInfo!$C$15/MIN(H2708,130)*3600,0)</f>
        <v>-0.54869327195851225</v>
      </c>
    </row>
    <row r="2709" spans="1:13" x14ac:dyDescent="0.25">
      <c r="A2709" s="1">
        <v>4</v>
      </c>
      <c r="B2709" s="1">
        <v>23</v>
      </c>
      <c r="C2709" s="1">
        <v>20</v>
      </c>
      <c r="D2709" s="5">
        <f>DATE(BaseInfo!$C$8,A2709,B2709)+TIME(C2709-1,0,0) + TIME(BaseInfo!$C$12,BaseInfo!$C$13,0)</f>
        <v>44675.020833333328</v>
      </c>
      <c r="E2709" s="2">
        <f t="shared" si="170"/>
        <v>0</v>
      </c>
      <c r="F2709" s="2">
        <v>4.6269999999999998</v>
      </c>
      <c r="G2709" s="2">
        <v>0.93799999999999994</v>
      </c>
      <c r="H2709" s="1">
        <v>197.77600000000001</v>
      </c>
      <c r="I2709" s="4">
        <v>6.0000000000000001E-3</v>
      </c>
      <c r="J2709" s="11">
        <f t="shared" si="168"/>
        <v>4</v>
      </c>
      <c r="K2709" s="11">
        <f t="shared" si="169"/>
        <v>1</v>
      </c>
      <c r="L2709" s="12">
        <f t="shared" si="171"/>
        <v>4.7211198883315806</v>
      </c>
      <c r="M2709" s="13" cm="1">
        <f t="array" ref="M2709">BaseInfo!$C$10*(1-E2709)*INDEX(BaseInfo!$E$21:$AB$21,K2709)*INDEX(BaseInfo!$E$25:$P$25,J2709)/L2709/MIN(H2709,130)/BaseInfo!$C$6*1000000/3600-IF(I2709&lt;0.1,BaseInfo!$C$15/MIN(H2709,130)*3600,0)</f>
        <v>-0.58748590477014018</v>
      </c>
    </row>
    <row r="2710" spans="1:13" x14ac:dyDescent="0.25">
      <c r="A2710" s="1">
        <v>4</v>
      </c>
      <c r="B2710" s="1">
        <v>23</v>
      </c>
      <c r="C2710" s="1">
        <v>21</v>
      </c>
      <c r="D2710" s="5">
        <f>DATE(BaseInfo!$C$8,A2710,B2710)+TIME(C2710-1,0,0) + TIME(BaseInfo!$C$12,BaseInfo!$C$13,0)</f>
        <v>44675.0625</v>
      </c>
      <c r="E2710" s="2">
        <f t="shared" si="170"/>
        <v>0</v>
      </c>
      <c r="F2710" s="2">
        <v>4.415</v>
      </c>
      <c r="G2710" s="2">
        <v>0.91900000000000004</v>
      </c>
      <c r="H2710" s="1">
        <v>200.28399999999999</v>
      </c>
      <c r="I2710" s="4">
        <v>1.7999999999999999E-2</v>
      </c>
      <c r="J2710" s="11">
        <f t="shared" si="168"/>
        <v>4</v>
      </c>
      <c r="K2710" s="11">
        <f t="shared" si="169"/>
        <v>2</v>
      </c>
      <c r="L2710" s="12">
        <f t="shared" si="171"/>
        <v>4.5096325792685148</v>
      </c>
      <c r="M2710" s="13" cm="1">
        <f t="array" ref="M2710">BaseInfo!$C$10*(1-E2710)*INDEX(BaseInfo!$E$21:$AB$21,K2710)*INDEX(BaseInfo!$E$25:$P$25,J2710)/L2710/MIN(H2710,130)/BaseInfo!$C$6*1000000/3600-IF(I2710&lt;0.1,BaseInfo!$C$15/MIN(H2710,130)*3600,0)</f>
        <v>-0.48516906579569241</v>
      </c>
    </row>
    <row r="2711" spans="1:13" x14ac:dyDescent="0.25">
      <c r="A2711" s="1">
        <v>4</v>
      </c>
      <c r="B2711" s="1">
        <v>23</v>
      </c>
      <c r="C2711" s="1">
        <v>22</v>
      </c>
      <c r="D2711" s="5">
        <f>DATE(BaseInfo!$C$8,A2711,B2711)+TIME(C2711-1,0,0) + TIME(BaseInfo!$C$12,BaseInfo!$C$13,0)</f>
        <v>44675.104166666664</v>
      </c>
      <c r="E2711" s="2">
        <f t="shared" si="170"/>
        <v>0.10033333333333333</v>
      </c>
      <c r="F2711" s="2">
        <v>4.0220000000000002</v>
      </c>
      <c r="G2711" s="2">
        <v>0.89</v>
      </c>
      <c r="H2711" s="1">
        <v>224.494</v>
      </c>
      <c r="I2711" s="4">
        <v>0.22900000000000001</v>
      </c>
      <c r="J2711" s="11">
        <f t="shared" si="168"/>
        <v>4</v>
      </c>
      <c r="K2711" s="11">
        <f t="shared" si="169"/>
        <v>3</v>
      </c>
      <c r="L2711" s="12">
        <f t="shared" si="171"/>
        <v>4.1192941142870589</v>
      </c>
      <c r="M2711" s="13" cm="1">
        <f t="array" ref="M2711">BaseInfo!$C$10*(1-E2711)*INDEX(BaseInfo!$E$21:$AB$21,K2711)*INDEX(BaseInfo!$E$25:$P$25,J2711)/L2711/MIN(H2711,130)/BaseInfo!$C$6*1000000/3600-IF(I2711&lt;0.1,BaseInfo!$C$15/MIN(H2711,130)*3600,0)</f>
        <v>2.2496130357106607</v>
      </c>
    </row>
    <row r="2712" spans="1:13" x14ac:dyDescent="0.25">
      <c r="A2712" s="1">
        <v>4</v>
      </c>
      <c r="B2712" s="1">
        <v>23</v>
      </c>
      <c r="C2712" s="1">
        <v>23</v>
      </c>
      <c r="D2712" s="5">
        <f>DATE(BaseInfo!$C$8,A2712,B2712)+TIME(C2712-1,0,0) + TIME(BaseInfo!$C$12,BaseInfo!$C$13,0)</f>
        <v>44675.145833333328</v>
      </c>
      <c r="E2712" s="2">
        <f t="shared" si="170"/>
        <v>1.1666666666666665E-2</v>
      </c>
      <c r="F2712" s="2">
        <v>3.7719999999999998</v>
      </c>
      <c r="G2712" s="2">
        <v>0.79100000000000004</v>
      </c>
      <c r="H2712" s="1">
        <v>223.73400000000001</v>
      </c>
      <c r="I2712" s="4">
        <v>0.115</v>
      </c>
      <c r="J2712" s="11">
        <f t="shared" si="168"/>
        <v>4</v>
      </c>
      <c r="K2712" s="11">
        <f t="shared" si="169"/>
        <v>4</v>
      </c>
      <c r="L2712" s="12">
        <f t="shared" si="171"/>
        <v>3.8540452773676646</v>
      </c>
      <c r="M2712" s="13" cm="1">
        <f t="array" ref="M2712">BaseInfo!$C$10*(1-E2712)*INDEX(BaseInfo!$E$21:$AB$21,K2712)*INDEX(BaseInfo!$E$25:$P$25,J2712)/L2712/MIN(H2712,130)/BaseInfo!$C$6*1000000/3600-IF(I2712&lt;0.1,BaseInfo!$C$15/MIN(H2712,130)*3600,0)</f>
        <v>2.6414088096364936</v>
      </c>
    </row>
    <row r="2713" spans="1:13" x14ac:dyDescent="0.25">
      <c r="A2713" s="1">
        <v>4</v>
      </c>
      <c r="B2713" s="1">
        <v>23</v>
      </c>
      <c r="C2713" s="1">
        <v>24</v>
      </c>
      <c r="D2713" s="5">
        <f>DATE(BaseInfo!$C$8,A2713,B2713)+TIME(C2713-1,0,0) + TIME(BaseInfo!$C$12,BaseInfo!$C$13,0)</f>
        <v>44675.1875</v>
      </c>
      <c r="E2713" s="2">
        <f t="shared" si="170"/>
        <v>0</v>
      </c>
      <c r="F2713" s="2">
        <v>3.6829999999999998</v>
      </c>
      <c r="G2713" s="2">
        <v>0.218</v>
      </c>
      <c r="H2713" s="1">
        <v>256.49900000000002</v>
      </c>
      <c r="I2713" s="4">
        <v>0</v>
      </c>
      <c r="J2713" s="11">
        <f t="shared" si="168"/>
        <v>4</v>
      </c>
      <c r="K2713" s="11">
        <f t="shared" si="169"/>
        <v>5</v>
      </c>
      <c r="L2713" s="12">
        <f t="shared" si="171"/>
        <v>3.6894461643992038</v>
      </c>
      <c r="M2713" s="13" cm="1">
        <f t="array" ref="M2713">BaseInfo!$C$10*(1-E2713)*INDEX(BaseInfo!$E$21:$AB$21,K2713)*INDEX(BaseInfo!$E$25:$P$25,J2713)/L2713/MIN(H2713,130)/BaseInfo!$C$6*1000000/3600-IF(I2713&lt;0.1,BaseInfo!$C$15/MIN(H2713,130)*3600,0)</f>
        <v>5.6062369393875064</v>
      </c>
    </row>
    <row r="2714" spans="1:13" x14ac:dyDescent="0.25">
      <c r="A2714" s="1">
        <v>4</v>
      </c>
      <c r="B2714" s="1">
        <v>24</v>
      </c>
      <c r="C2714" s="1">
        <v>1</v>
      </c>
      <c r="D2714" s="5">
        <f>DATE(BaseInfo!$C$8,A2714,B2714)+TIME(C2714-1,0,0) + TIME(BaseInfo!$C$12,BaseInfo!$C$13,0)</f>
        <v>44675.229166666664</v>
      </c>
      <c r="E2714" s="2">
        <f t="shared" si="170"/>
        <v>0</v>
      </c>
      <c r="F2714" s="2">
        <v>3.492</v>
      </c>
      <c r="G2714" s="2">
        <v>-0.71799999999999997</v>
      </c>
      <c r="H2714" s="1">
        <v>222.655</v>
      </c>
      <c r="I2714" s="4">
        <v>0</v>
      </c>
      <c r="J2714" s="11">
        <f t="shared" si="168"/>
        <v>4</v>
      </c>
      <c r="K2714" s="11">
        <f t="shared" si="169"/>
        <v>6</v>
      </c>
      <c r="L2714" s="12">
        <f t="shared" si="171"/>
        <v>3.5650509112774249</v>
      </c>
      <c r="M2714" s="13" cm="1">
        <f t="array" ref="M2714">BaseInfo!$C$10*(1-E2714)*INDEX(BaseInfo!$E$21:$AB$21,K2714)*INDEX(BaseInfo!$E$25:$P$25,J2714)/L2714/MIN(H2714,130)/BaseInfo!$C$6*1000000/3600-IF(I2714&lt;0.1,BaseInfo!$C$15/MIN(H2714,130)*3600,0)</f>
        <v>11.676957135529864</v>
      </c>
    </row>
    <row r="2715" spans="1:13" x14ac:dyDescent="0.25">
      <c r="A2715" s="1">
        <v>4</v>
      </c>
      <c r="B2715" s="1">
        <v>24</v>
      </c>
      <c r="C2715" s="1">
        <v>2</v>
      </c>
      <c r="D2715" s="5">
        <f>DATE(BaseInfo!$C$8,A2715,B2715)+TIME(C2715-1,0,0) + TIME(BaseInfo!$C$12,BaseInfo!$C$13,0)</f>
        <v>44675.270833333328</v>
      </c>
      <c r="E2715" s="2">
        <f t="shared" si="170"/>
        <v>0</v>
      </c>
      <c r="F2715" s="2">
        <v>3.8450000000000002</v>
      </c>
      <c r="G2715" s="2">
        <v>-0.91200000000000003</v>
      </c>
      <c r="H2715" s="1">
        <v>261.66899999999998</v>
      </c>
      <c r="I2715" s="4">
        <v>0</v>
      </c>
      <c r="J2715" s="11">
        <f t="shared" si="168"/>
        <v>4</v>
      </c>
      <c r="K2715" s="11">
        <f t="shared" si="169"/>
        <v>7</v>
      </c>
      <c r="L2715" s="12">
        <f t="shared" si="171"/>
        <v>3.9516792633006035</v>
      </c>
      <c r="M2715" s="13" cm="1">
        <f t="array" ref="M2715">BaseInfo!$C$10*(1-E2715)*INDEX(BaseInfo!$E$21:$AB$21,K2715)*INDEX(BaseInfo!$E$25:$P$25,J2715)/L2715/MIN(H2715,130)/BaseInfo!$C$6*1000000/3600-IF(I2715&lt;0.1,BaseInfo!$C$15/MIN(H2715,130)*3600,0)</f>
        <v>15.476671464208604</v>
      </c>
    </row>
    <row r="2716" spans="1:13" x14ac:dyDescent="0.25">
      <c r="A2716" s="1">
        <v>4</v>
      </c>
      <c r="B2716" s="1">
        <v>24</v>
      </c>
      <c r="C2716" s="1">
        <v>3</v>
      </c>
      <c r="D2716" s="5">
        <f>DATE(BaseInfo!$C$8,A2716,B2716)+TIME(C2716-1,0,0) + TIME(BaseInfo!$C$12,BaseInfo!$C$13,0)</f>
        <v>44675.3125</v>
      </c>
      <c r="E2716" s="2">
        <f t="shared" si="170"/>
        <v>0</v>
      </c>
      <c r="F2716" s="2">
        <v>4.2409999999999997</v>
      </c>
      <c r="G2716" s="2">
        <v>-1.135</v>
      </c>
      <c r="H2716" s="1">
        <v>367.77800000000002</v>
      </c>
      <c r="I2716" s="4">
        <v>0</v>
      </c>
      <c r="J2716" s="11">
        <f t="shared" si="168"/>
        <v>4</v>
      </c>
      <c r="K2716" s="11">
        <f t="shared" si="169"/>
        <v>8</v>
      </c>
      <c r="L2716" s="12">
        <f t="shared" si="171"/>
        <v>4.3902512456578151</v>
      </c>
      <c r="M2716" s="13" cm="1">
        <f t="array" ref="M2716">BaseInfo!$C$10*(1-E2716)*INDEX(BaseInfo!$E$21:$AB$21,K2716)*INDEX(BaseInfo!$E$25:$P$25,J2716)/L2716/MIN(H2716,130)/BaseInfo!$C$6*1000000/3600-IF(I2716&lt;0.1,BaseInfo!$C$15/MIN(H2716,130)*3600,0)</f>
        <v>20.692476760737751</v>
      </c>
    </row>
    <row r="2717" spans="1:13" x14ac:dyDescent="0.25">
      <c r="A2717" s="1">
        <v>4</v>
      </c>
      <c r="B2717" s="1">
        <v>24</v>
      </c>
      <c r="C2717" s="1">
        <v>4</v>
      </c>
      <c r="D2717" s="5">
        <f>DATE(BaseInfo!$C$8,A2717,B2717)+TIME(C2717-1,0,0) + TIME(BaseInfo!$C$12,BaseInfo!$C$13,0)</f>
        <v>44675.354166666664</v>
      </c>
      <c r="E2717" s="2">
        <f t="shared" si="170"/>
        <v>0</v>
      </c>
      <c r="F2717" s="2">
        <v>4.7110000000000003</v>
      </c>
      <c r="G2717" s="2">
        <v>-1.5509999999999999</v>
      </c>
      <c r="H2717" s="1">
        <v>495.02300000000002</v>
      </c>
      <c r="I2717" s="4">
        <v>0</v>
      </c>
      <c r="J2717" s="11">
        <f t="shared" si="168"/>
        <v>4</v>
      </c>
      <c r="K2717" s="11">
        <f t="shared" si="169"/>
        <v>9</v>
      </c>
      <c r="L2717" s="12">
        <f t="shared" si="171"/>
        <v>4.959750195322342</v>
      </c>
      <c r="M2717" s="13" cm="1">
        <f t="array" ref="M2717">BaseInfo!$C$10*(1-E2717)*INDEX(BaseInfo!$E$21:$AB$21,K2717)*INDEX(BaseInfo!$E$25:$P$25,J2717)/L2717/MIN(H2717,130)/BaseInfo!$C$6*1000000/3600-IF(I2717&lt;0.1,BaseInfo!$C$15/MIN(H2717,130)*3600,0)</f>
        <v>24.228828134542731</v>
      </c>
    </row>
    <row r="2718" spans="1:13" x14ac:dyDescent="0.25">
      <c r="A2718" s="1">
        <v>4</v>
      </c>
      <c r="B2718" s="1">
        <v>24</v>
      </c>
      <c r="C2718" s="1">
        <v>5</v>
      </c>
      <c r="D2718" s="5">
        <f>DATE(BaseInfo!$C$8,A2718,B2718)+TIME(C2718-1,0,0) + TIME(BaseInfo!$C$12,BaseInfo!$C$13,0)</f>
        <v>44675.395833333328</v>
      </c>
      <c r="E2718" s="2">
        <f t="shared" si="170"/>
        <v>0</v>
      </c>
      <c r="F2718" s="2">
        <v>5.0469999999999997</v>
      </c>
      <c r="G2718" s="2">
        <v>-1.724</v>
      </c>
      <c r="H2718" s="1">
        <v>686.82</v>
      </c>
      <c r="I2718" s="4">
        <v>0</v>
      </c>
      <c r="J2718" s="11">
        <f t="shared" si="168"/>
        <v>4</v>
      </c>
      <c r="K2718" s="11">
        <f t="shared" si="169"/>
        <v>10</v>
      </c>
      <c r="L2718" s="12">
        <f t="shared" si="171"/>
        <v>5.3333277604137548</v>
      </c>
      <c r="M2718" s="13" cm="1">
        <f t="array" ref="M2718">BaseInfo!$C$10*(1-E2718)*INDEX(BaseInfo!$E$21:$AB$21,K2718)*INDEX(BaseInfo!$E$25:$P$25,J2718)/L2718/MIN(H2718,130)/BaseInfo!$C$6*1000000/3600-IF(I2718&lt;0.1,BaseInfo!$C$15/MIN(H2718,130)*3600,0)</f>
        <v>26.200334388540284</v>
      </c>
    </row>
    <row r="2719" spans="1:13" x14ac:dyDescent="0.25">
      <c r="A2719" s="1">
        <v>4</v>
      </c>
      <c r="B2719" s="1">
        <v>24</v>
      </c>
      <c r="C2719" s="1">
        <v>6</v>
      </c>
      <c r="D2719" s="5">
        <f>DATE(BaseInfo!$C$8,A2719,B2719)+TIME(C2719-1,0,0) + TIME(BaseInfo!$C$12,BaseInfo!$C$13,0)</f>
        <v>44675.4375</v>
      </c>
      <c r="E2719" s="2">
        <f t="shared" si="170"/>
        <v>0</v>
      </c>
      <c r="F2719" s="2">
        <v>5.8079999999999998</v>
      </c>
      <c r="G2719" s="2">
        <v>-1.819</v>
      </c>
      <c r="H2719" s="1">
        <v>874.91300000000001</v>
      </c>
      <c r="I2719" s="4">
        <v>0.08</v>
      </c>
      <c r="J2719" s="11">
        <f t="shared" si="168"/>
        <v>4</v>
      </c>
      <c r="K2719" s="11">
        <f t="shared" si="169"/>
        <v>11</v>
      </c>
      <c r="L2719" s="12">
        <f t="shared" si="171"/>
        <v>6.0861831224503913</v>
      </c>
      <c r="M2719" s="13" cm="1">
        <f t="array" ref="M2719">BaseInfo!$C$10*(1-E2719)*INDEX(BaseInfo!$E$21:$AB$21,K2719)*INDEX(BaseInfo!$E$25:$P$25,J2719)/L2719/MIN(H2719,130)/BaseInfo!$C$6*1000000/3600-IF(I2719&lt;0.1,BaseInfo!$C$15/MIN(H2719,130)*3600,0)</f>
        <v>17.539614095213548</v>
      </c>
    </row>
    <row r="2720" spans="1:13" x14ac:dyDescent="0.25">
      <c r="A2720" s="1">
        <v>4</v>
      </c>
      <c r="B2720" s="1">
        <v>24</v>
      </c>
      <c r="C2720" s="1">
        <v>7</v>
      </c>
      <c r="D2720" s="5">
        <f>DATE(BaseInfo!$C$8,A2720,B2720)+TIME(C2720-1,0,0) + TIME(BaseInfo!$C$12,BaseInfo!$C$13,0)</f>
        <v>44675.479166666664</v>
      </c>
      <c r="E2720" s="2">
        <f t="shared" si="170"/>
        <v>0.49916666666666665</v>
      </c>
      <c r="F2720" s="2">
        <v>6.1219999999999999</v>
      </c>
      <c r="G2720" s="2">
        <v>-1.385</v>
      </c>
      <c r="H2720" s="1">
        <v>769.78</v>
      </c>
      <c r="I2720" s="4">
        <v>1.59</v>
      </c>
      <c r="J2720" s="11">
        <f t="shared" si="168"/>
        <v>4</v>
      </c>
      <c r="K2720" s="11">
        <f t="shared" si="169"/>
        <v>12</v>
      </c>
      <c r="L2720" s="12">
        <f t="shared" si="171"/>
        <v>6.2767116390670683</v>
      </c>
      <c r="M2720" s="13" cm="1">
        <f t="array" ref="M2720">BaseInfo!$C$10*(1-E2720)*INDEX(BaseInfo!$E$21:$AB$21,K2720)*INDEX(BaseInfo!$E$25:$P$25,J2720)/L2720/MIN(H2720,130)/BaseInfo!$C$6*1000000/3600-IF(I2720&lt;0.1,BaseInfo!$C$15/MIN(H2720,130)*3600,0)</f>
        <v>8.2188308113742412</v>
      </c>
    </row>
    <row r="2721" spans="1:13" x14ac:dyDescent="0.25">
      <c r="A2721" s="1">
        <v>4</v>
      </c>
      <c r="B2721" s="1">
        <v>24</v>
      </c>
      <c r="C2721" s="1">
        <v>8</v>
      </c>
      <c r="D2721" s="5">
        <f>DATE(BaseInfo!$C$8,A2721,B2721)+TIME(C2721-1,0,0) + TIME(BaseInfo!$C$12,BaseInfo!$C$13,0)</f>
        <v>44675.520833333328</v>
      </c>
      <c r="E2721" s="2">
        <f t="shared" si="170"/>
        <v>0.59216666666666662</v>
      </c>
      <c r="F2721" s="2">
        <v>6.2069999999999999</v>
      </c>
      <c r="G2721" s="2">
        <v>-1.954</v>
      </c>
      <c r="H2721" s="1">
        <v>767.38099999999997</v>
      </c>
      <c r="I2721" s="4">
        <v>2.706</v>
      </c>
      <c r="J2721" s="11">
        <f t="shared" si="168"/>
        <v>4</v>
      </c>
      <c r="K2721" s="11">
        <f t="shared" si="169"/>
        <v>13</v>
      </c>
      <c r="L2721" s="12">
        <f t="shared" si="171"/>
        <v>6.5073008997586701</v>
      </c>
      <c r="M2721" s="13" cm="1">
        <f t="array" ref="M2721">BaseInfo!$C$10*(1-E2721)*INDEX(BaseInfo!$E$21:$AB$21,K2721)*INDEX(BaseInfo!$E$25:$P$25,J2721)/L2721/MIN(H2721,130)/BaseInfo!$C$6*1000000/3600-IF(I2721&lt;0.1,BaseInfo!$C$15/MIN(H2721,130)*3600,0)</f>
        <v>6.455513910371689</v>
      </c>
    </row>
    <row r="2722" spans="1:13" x14ac:dyDescent="0.25">
      <c r="A2722" s="1">
        <v>4</v>
      </c>
      <c r="B2722" s="1">
        <v>24</v>
      </c>
      <c r="C2722" s="1">
        <v>9</v>
      </c>
      <c r="D2722" s="5">
        <f>DATE(BaseInfo!$C$8,A2722,B2722)+TIME(C2722-1,0,0) + TIME(BaseInfo!$C$12,BaseInfo!$C$13,0)</f>
        <v>44675.5625</v>
      </c>
      <c r="E2722" s="2">
        <f t="shared" si="170"/>
        <v>0.67474999999999996</v>
      </c>
      <c r="F2722" s="2">
        <v>6.4420000000000002</v>
      </c>
      <c r="G2722" s="2">
        <v>-2.2349999999999999</v>
      </c>
      <c r="H2722" s="1">
        <v>657.23699999999997</v>
      </c>
      <c r="I2722" s="4">
        <v>3.6970000000000001</v>
      </c>
      <c r="J2722" s="11">
        <f t="shared" si="168"/>
        <v>4</v>
      </c>
      <c r="K2722" s="11">
        <f t="shared" si="169"/>
        <v>14</v>
      </c>
      <c r="L2722" s="12">
        <f t="shared" si="171"/>
        <v>6.8186940831804446</v>
      </c>
      <c r="M2722" s="13" cm="1">
        <f t="array" ref="M2722">BaseInfo!$C$10*(1-E2722)*INDEX(BaseInfo!$E$21:$AB$21,K2722)*INDEX(BaseInfo!$E$25:$P$25,J2722)/L2722/MIN(H2722,130)/BaseInfo!$C$6*1000000/3600-IF(I2722&lt;0.1,BaseInfo!$C$15/MIN(H2722,130)*3600,0)</f>
        <v>4.9132073193668893</v>
      </c>
    </row>
    <row r="2723" spans="1:13" x14ac:dyDescent="0.25">
      <c r="A2723" s="1">
        <v>4</v>
      </c>
      <c r="B2723" s="1">
        <v>24</v>
      </c>
      <c r="C2723" s="1">
        <v>10</v>
      </c>
      <c r="D2723" s="5">
        <f>DATE(BaseInfo!$C$8,A2723,B2723)+TIME(C2723-1,0,0) + TIME(BaseInfo!$C$12,BaseInfo!$C$13,0)</f>
        <v>44675.604166666664</v>
      </c>
      <c r="E2723" s="2">
        <f t="shared" si="170"/>
        <v>0.47558333333333325</v>
      </c>
      <c r="F2723" s="2">
        <v>6.9169999999999998</v>
      </c>
      <c r="G2723" s="2">
        <v>-3.3090000000000002</v>
      </c>
      <c r="H2723" s="1">
        <v>640.21100000000001</v>
      </c>
      <c r="I2723" s="4">
        <v>1.3069999999999999</v>
      </c>
      <c r="J2723" s="11">
        <f t="shared" si="168"/>
        <v>4</v>
      </c>
      <c r="K2723" s="11">
        <f t="shared" si="169"/>
        <v>15</v>
      </c>
      <c r="L2723" s="12">
        <f t="shared" si="171"/>
        <v>7.6677486917608348</v>
      </c>
      <c r="M2723" s="13" cm="1">
        <f t="array" ref="M2723">BaseInfo!$C$10*(1-E2723)*INDEX(BaseInfo!$E$21:$AB$21,K2723)*INDEX(BaseInfo!$E$25:$P$25,J2723)/L2723/MIN(H2723,130)/BaseInfo!$C$6*1000000/3600-IF(I2723&lt;0.1,BaseInfo!$C$15/MIN(H2723,130)*3600,0)</f>
        <v>7.0446205701635041</v>
      </c>
    </row>
    <row r="2724" spans="1:13" x14ac:dyDescent="0.25">
      <c r="A2724" s="1">
        <v>4</v>
      </c>
      <c r="B2724" s="1">
        <v>24</v>
      </c>
      <c r="C2724" s="1">
        <v>11</v>
      </c>
      <c r="D2724" s="5">
        <f>DATE(BaseInfo!$C$8,A2724,B2724)+TIME(C2724-1,0,0) + TIME(BaseInfo!$C$12,BaseInfo!$C$13,0)</f>
        <v>44675.645833333328</v>
      </c>
      <c r="E2724" s="2">
        <f t="shared" si="170"/>
        <v>0.52344444444444438</v>
      </c>
      <c r="F2724" s="2">
        <v>7.1749999999999998</v>
      </c>
      <c r="G2724" s="2">
        <v>-4.2640000000000002</v>
      </c>
      <c r="H2724" s="1">
        <v>631.31899999999996</v>
      </c>
      <c r="I2724" s="4">
        <v>0.77300000000000002</v>
      </c>
      <c r="J2724" s="11">
        <f t="shared" si="168"/>
        <v>4</v>
      </c>
      <c r="K2724" s="11">
        <f t="shared" si="169"/>
        <v>16</v>
      </c>
      <c r="L2724" s="12">
        <f t="shared" si="171"/>
        <v>8.3463956891582836</v>
      </c>
      <c r="M2724" s="13" cm="1">
        <f t="array" ref="M2724">BaseInfo!$C$10*(1-E2724)*INDEX(BaseInfo!$E$21:$AB$21,K2724)*INDEX(BaseInfo!$E$25:$P$25,J2724)/L2724/MIN(H2724,130)/BaseInfo!$C$6*1000000/3600-IF(I2724&lt;0.1,BaseInfo!$C$15/MIN(H2724,130)*3600,0)</f>
        <v>7.0574011553831539</v>
      </c>
    </row>
    <row r="2725" spans="1:13" x14ac:dyDescent="0.25">
      <c r="A2725" s="1">
        <v>4</v>
      </c>
      <c r="B2725" s="1">
        <v>24</v>
      </c>
      <c r="C2725" s="1">
        <v>12</v>
      </c>
      <c r="D2725" s="5">
        <f>DATE(BaseInfo!$C$8,A2725,B2725)+TIME(C2725-1,0,0) + TIME(BaseInfo!$C$12,BaseInfo!$C$13,0)</f>
        <v>44675.6875</v>
      </c>
      <c r="E2725" s="2">
        <f t="shared" si="170"/>
        <v>0.52111111111111108</v>
      </c>
      <c r="F2725" s="2">
        <v>7.3940000000000001</v>
      </c>
      <c r="G2725" s="2">
        <v>-5.48</v>
      </c>
      <c r="H2725" s="1">
        <v>515.38800000000003</v>
      </c>
      <c r="I2725" s="4">
        <v>0.77</v>
      </c>
      <c r="J2725" s="11">
        <f t="shared" si="168"/>
        <v>4</v>
      </c>
      <c r="K2725" s="11">
        <f t="shared" si="169"/>
        <v>17</v>
      </c>
      <c r="L2725" s="12">
        <f t="shared" si="171"/>
        <v>9.2033491729913202</v>
      </c>
      <c r="M2725" s="13" cm="1">
        <f t="array" ref="M2725">BaseInfo!$C$10*(1-E2725)*INDEX(BaseInfo!$E$21:$AB$21,K2725)*INDEX(BaseInfo!$E$25:$P$25,J2725)/L2725/MIN(H2725,130)/BaseInfo!$C$6*1000000/3600-IF(I2725&lt;0.1,BaseInfo!$C$15/MIN(H2725,130)*3600,0)</f>
        <v>8.0395013382253389</v>
      </c>
    </row>
    <row r="2726" spans="1:13" x14ac:dyDescent="0.25">
      <c r="A2726" s="1">
        <v>4</v>
      </c>
      <c r="B2726" s="1">
        <v>24</v>
      </c>
      <c r="C2726" s="1">
        <v>13</v>
      </c>
      <c r="D2726" s="5">
        <f>DATE(BaseInfo!$C$8,A2726,B2726)+TIME(C2726-1,0,0) + TIME(BaseInfo!$C$12,BaseInfo!$C$13,0)</f>
        <v>44675.729166666664</v>
      </c>
      <c r="E2726" s="2">
        <f t="shared" si="170"/>
        <v>0</v>
      </c>
      <c r="F2726" s="2">
        <v>7.024</v>
      </c>
      <c r="G2726" s="2">
        <v>-5.6639999999999997</v>
      </c>
      <c r="H2726" s="1">
        <v>630.33100000000002</v>
      </c>
      <c r="I2726" s="4">
        <v>9.1999999999999998E-2</v>
      </c>
      <c r="J2726" s="11">
        <f t="shared" si="168"/>
        <v>4</v>
      </c>
      <c r="K2726" s="11">
        <f t="shared" si="169"/>
        <v>18</v>
      </c>
      <c r="L2726" s="12">
        <f t="shared" si="171"/>
        <v>9.0231630817579713</v>
      </c>
      <c r="M2726" s="13" cm="1">
        <f t="array" ref="M2726">BaseInfo!$C$10*(1-E2726)*INDEX(BaseInfo!$E$21:$AB$21,K2726)*INDEX(BaseInfo!$E$25:$P$25,J2726)/L2726/MIN(H2726,130)/BaseInfo!$C$6*1000000/3600-IF(I2726&lt;0.1,BaseInfo!$C$15/MIN(H2726,130)*3600,0)</f>
        <v>14.353831804625933</v>
      </c>
    </row>
    <row r="2727" spans="1:13" x14ac:dyDescent="0.25">
      <c r="A2727" s="1">
        <v>4</v>
      </c>
      <c r="B2727" s="1">
        <v>24</v>
      </c>
      <c r="C2727" s="1">
        <v>14</v>
      </c>
      <c r="D2727" s="5">
        <f>DATE(BaseInfo!$C$8,A2727,B2727)+TIME(C2727-1,0,0) + TIME(BaseInfo!$C$12,BaseInfo!$C$13,0)</f>
        <v>44675.770833333328</v>
      </c>
      <c r="E2727" s="2">
        <f t="shared" si="170"/>
        <v>0</v>
      </c>
      <c r="F2727" s="2">
        <v>7.125</v>
      </c>
      <c r="G2727" s="2">
        <v>-5.7210000000000001</v>
      </c>
      <c r="H2727" s="1">
        <v>562.33299999999997</v>
      </c>
      <c r="I2727" s="4">
        <v>0</v>
      </c>
      <c r="J2727" s="11">
        <f t="shared" si="168"/>
        <v>4</v>
      </c>
      <c r="K2727" s="11">
        <f t="shared" si="169"/>
        <v>19</v>
      </c>
      <c r="L2727" s="12">
        <f t="shared" si="171"/>
        <v>9.1375853484386127</v>
      </c>
      <c r="M2727" s="13" cm="1">
        <f t="array" ref="M2727">BaseInfo!$C$10*(1-E2727)*INDEX(BaseInfo!$E$21:$AB$21,K2727)*INDEX(BaseInfo!$E$25:$P$25,J2727)/L2727/MIN(H2727,130)/BaseInfo!$C$6*1000000/3600-IF(I2727&lt;0.1,BaseInfo!$C$15/MIN(H2727,130)*3600,0)</f>
        <v>14.139414148592774</v>
      </c>
    </row>
    <row r="2728" spans="1:13" x14ac:dyDescent="0.25">
      <c r="A2728" s="1">
        <v>4</v>
      </c>
      <c r="B2728" s="1">
        <v>24</v>
      </c>
      <c r="C2728" s="1">
        <v>15</v>
      </c>
      <c r="D2728" s="5">
        <f>DATE(BaseInfo!$C$8,A2728,B2728)+TIME(C2728-1,0,0) + TIME(BaseInfo!$C$12,BaseInfo!$C$13,0)</f>
        <v>44675.8125</v>
      </c>
      <c r="E2728" s="2">
        <f t="shared" si="170"/>
        <v>0</v>
      </c>
      <c r="F2728" s="2">
        <v>8.2929999999999993</v>
      </c>
      <c r="G2728" s="2">
        <v>-6.44</v>
      </c>
      <c r="H2728" s="1">
        <v>701.13499999999999</v>
      </c>
      <c r="I2728" s="4">
        <v>0</v>
      </c>
      <c r="J2728" s="11">
        <f t="shared" si="168"/>
        <v>4</v>
      </c>
      <c r="K2728" s="11">
        <f t="shared" si="169"/>
        <v>20</v>
      </c>
      <c r="L2728" s="12">
        <f t="shared" si="171"/>
        <v>10.499878523106826</v>
      </c>
      <c r="M2728" s="13" cm="1">
        <f t="array" ref="M2728">BaseInfo!$C$10*(1-E2728)*INDEX(BaseInfo!$E$21:$AB$21,K2728)*INDEX(BaseInfo!$E$25:$P$25,J2728)/L2728/MIN(H2728,130)/BaseInfo!$C$6*1000000/3600-IF(I2728&lt;0.1,BaseInfo!$C$15/MIN(H2728,130)*3600,0)</f>
        <v>9.98364324037194</v>
      </c>
    </row>
    <row r="2729" spans="1:13" x14ac:dyDescent="0.25">
      <c r="A2729" s="1">
        <v>4</v>
      </c>
      <c r="B2729" s="1">
        <v>24</v>
      </c>
      <c r="C2729" s="1">
        <v>16</v>
      </c>
      <c r="D2729" s="5">
        <f>DATE(BaseInfo!$C$8,A2729,B2729)+TIME(C2729-1,0,0) + TIME(BaseInfo!$C$12,BaseInfo!$C$13,0)</f>
        <v>44675.854166666664</v>
      </c>
      <c r="E2729" s="2">
        <f t="shared" si="170"/>
        <v>1.8666666666666658E-2</v>
      </c>
      <c r="F2729" s="2">
        <v>9.6809999999999992</v>
      </c>
      <c r="G2729" s="2">
        <v>-6.0579999999999998</v>
      </c>
      <c r="H2729" s="1">
        <v>724.64800000000002</v>
      </c>
      <c r="I2729" s="4">
        <v>0.124</v>
      </c>
      <c r="J2729" s="11">
        <f t="shared" si="168"/>
        <v>4</v>
      </c>
      <c r="K2729" s="11">
        <f t="shared" si="169"/>
        <v>21</v>
      </c>
      <c r="L2729" s="12">
        <f t="shared" si="171"/>
        <v>11.420206872031697</v>
      </c>
      <c r="M2729" s="13" cm="1">
        <f t="array" ref="M2729">BaseInfo!$C$10*(1-E2729)*INDEX(BaseInfo!$E$21:$AB$21,K2729)*INDEX(BaseInfo!$E$25:$P$25,J2729)/L2729/MIN(H2729,130)/BaseInfo!$C$6*1000000/3600-IF(I2729&lt;0.1,BaseInfo!$C$15/MIN(H2729,130)*3600,0)</f>
        <v>8.8509843194132358</v>
      </c>
    </row>
    <row r="2730" spans="1:13" x14ac:dyDescent="0.25">
      <c r="A2730" s="1">
        <v>4</v>
      </c>
      <c r="B2730" s="1">
        <v>24</v>
      </c>
      <c r="C2730" s="1">
        <v>17</v>
      </c>
      <c r="D2730" s="5">
        <f>DATE(BaseInfo!$C$8,A2730,B2730)+TIME(C2730-1,0,0) + TIME(BaseInfo!$C$12,BaseInfo!$C$13,0)</f>
        <v>44675.895833333328</v>
      </c>
      <c r="E2730" s="2">
        <f t="shared" si="170"/>
        <v>0.46975</v>
      </c>
      <c r="F2730" s="2">
        <v>10.685</v>
      </c>
      <c r="G2730" s="2">
        <v>-5.6289999999999996</v>
      </c>
      <c r="H2730" s="1">
        <v>703.31600000000003</v>
      </c>
      <c r="I2730" s="4">
        <v>1.2370000000000001</v>
      </c>
      <c r="J2730" s="11">
        <f t="shared" si="168"/>
        <v>4</v>
      </c>
      <c r="K2730" s="11">
        <f t="shared" si="169"/>
        <v>22</v>
      </c>
      <c r="L2730" s="12">
        <f t="shared" si="171"/>
        <v>12.07703879268424</v>
      </c>
      <c r="M2730" s="13" cm="1">
        <f t="array" ref="M2730">BaseInfo!$C$10*(1-E2730)*INDEX(BaseInfo!$E$21:$AB$21,K2730)*INDEX(BaseInfo!$E$25:$P$25,J2730)/L2730/MIN(H2730,130)/BaseInfo!$C$6*1000000/3600-IF(I2730&lt;0.1,BaseInfo!$C$15/MIN(H2730,130)*3600,0)</f>
        <v>3.1656817120155676</v>
      </c>
    </row>
    <row r="2731" spans="1:13" x14ac:dyDescent="0.25">
      <c r="A2731" s="1">
        <v>4</v>
      </c>
      <c r="B2731" s="1">
        <v>24</v>
      </c>
      <c r="C2731" s="1">
        <v>18</v>
      </c>
      <c r="D2731" s="5">
        <f>DATE(BaseInfo!$C$8,A2731,B2731)+TIME(C2731-1,0,0) + TIME(BaseInfo!$C$12,BaseInfo!$C$13,0)</f>
        <v>44675.9375</v>
      </c>
      <c r="E2731" s="2">
        <f t="shared" si="170"/>
        <v>0.49311111111111106</v>
      </c>
      <c r="F2731" s="2">
        <v>12.023</v>
      </c>
      <c r="G2731" s="2">
        <v>-5.19</v>
      </c>
      <c r="H2731" s="1">
        <v>726.35400000000004</v>
      </c>
      <c r="I2731" s="4">
        <v>0.73399999999999999</v>
      </c>
      <c r="J2731" s="11">
        <f t="shared" si="168"/>
        <v>4</v>
      </c>
      <c r="K2731" s="11">
        <f t="shared" si="169"/>
        <v>23</v>
      </c>
      <c r="L2731" s="12">
        <f t="shared" si="171"/>
        <v>13.095366699714827</v>
      </c>
      <c r="M2731" s="13" cm="1">
        <f t="array" ref="M2731">BaseInfo!$C$10*(1-E2731)*INDEX(BaseInfo!$E$21:$AB$21,K2731)*INDEX(BaseInfo!$E$25:$P$25,J2731)/L2731/MIN(H2731,130)/BaseInfo!$C$6*1000000/3600-IF(I2731&lt;0.1,BaseInfo!$C$15/MIN(H2731,130)*3600,0)</f>
        <v>1.1960941147816775</v>
      </c>
    </row>
    <row r="2732" spans="1:13" x14ac:dyDescent="0.25">
      <c r="A2732" s="1">
        <v>4</v>
      </c>
      <c r="B2732" s="1">
        <v>24</v>
      </c>
      <c r="C2732" s="1">
        <v>19</v>
      </c>
      <c r="D2732" s="5">
        <f>DATE(BaseInfo!$C$8,A2732,B2732)+TIME(C2732-1,0,0) + TIME(BaseInfo!$C$12,BaseInfo!$C$13,0)</f>
        <v>44675.979166666664</v>
      </c>
      <c r="E2732" s="2">
        <f t="shared" si="170"/>
        <v>0.48266666666666658</v>
      </c>
      <c r="F2732" s="2">
        <v>12.964</v>
      </c>
      <c r="G2732" s="2">
        <v>-1.3819999999999999</v>
      </c>
      <c r="H2732" s="1">
        <v>781.89700000000005</v>
      </c>
      <c r="I2732" s="4">
        <v>1.3919999999999999</v>
      </c>
      <c r="J2732" s="11">
        <f t="shared" si="168"/>
        <v>4</v>
      </c>
      <c r="K2732" s="11">
        <f t="shared" si="169"/>
        <v>24</v>
      </c>
      <c r="L2732" s="12">
        <f t="shared" si="171"/>
        <v>13.037454506152649</v>
      </c>
      <c r="M2732" s="13" cm="1">
        <f t="array" ref="M2732">BaseInfo!$C$10*(1-E2732)*INDEX(BaseInfo!$E$21:$AB$21,K2732)*INDEX(BaseInfo!$E$25:$P$25,J2732)/L2732/MIN(H2732,130)/BaseInfo!$C$6*1000000/3600-IF(I2732&lt;0.1,BaseInfo!$C$15/MIN(H2732,130)*3600,0)</f>
        <v>0.4087207133480098</v>
      </c>
    </row>
    <row r="2733" spans="1:13" x14ac:dyDescent="0.25">
      <c r="A2733" s="1">
        <v>4</v>
      </c>
      <c r="B2733" s="1">
        <v>24</v>
      </c>
      <c r="C2733" s="1">
        <v>20</v>
      </c>
      <c r="D2733" s="5">
        <f>DATE(BaseInfo!$C$8,A2733,B2733)+TIME(C2733-1,0,0) + TIME(BaseInfo!$C$12,BaseInfo!$C$13,0)</f>
        <v>44676.020833333328</v>
      </c>
      <c r="E2733" s="2">
        <f t="shared" si="170"/>
        <v>0.99</v>
      </c>
      <c r="F2733" s="2">
        <v>10.316000000000001</v>
      </c>
      <c r="G2733" s="2">
        <v>4.8879999999999999</v>
      </c>
      <c r="H2733" s="1">
        <v>714.73599999999999</v>
      </c>
      <c r="I2733" s="4">
        <v>19.837</v>
      </c>
      <c r="J2733" s="11">
        <f t="shared" si="168"/>
        <v>4</v>
      </c>
      <c r="K2733" s="11">
        <f t="shared" si="169"/>
        <v>1</v>
      </c>
      <c r="L2733" s="12">
        <f t="shared" si="171"/>
        <v>11.415445676801234</v>
      </c>
      <c r="M2733" s="13" cm="1">
        <f t="array" ref="M2733">BaseInfo!$C$10*(1-E2733)*INDEX(BaseInfo!$E$21:$AB$21,K2733)*INDEX(BaseInfo!$E$25:$P$25,J2733)/L2733/MIN(H2733,130)/BaseInfo!$C$6*1000000/3600-IF(I2733&lt;0.1,BaseInfo!$C$15/MIN(H2733,130)*3600,0)</f>
        <v>9.0231072552890944E-3</v>
      </c>
    </row>
    <row r="2734" spans="1:13" x14ac:dyDescent="0.25">
      <c r="A2734" s="1">
        <v>4</v>
      </c>
      <c r="B2734" s="1">
        <v>24</v>
      </c>
      <c r="C2734" s="1">
        <v>21</v>
      </c>
      <c r="D2734" s="5">
        <f>DATE(BaseInfo!$C$8,A2734,B2734)+TIME(C2734-1,0,0) + TIME(BaseInfo!$C$12,BaseInfo!$C$13,0)</f>
        <v>44676.0625</v>
      </c>
      <c r="E2734" s="2">
        <f t="shared" si="170"/>
        <v>0.99</v>
      </c>
      <c r="F2734" s="2">
        <v>7.7880000000000003</v>
      </c>
      <c r="G2734" s="2">
        <v>6.242</v>
      </c>
      <c r="H2734" s="1">
        <v>624.64499999999998</v>
      </c>
      <c r="I2734" s="4">
        <v>43.896999999999998</v>
      </c>
      <c r="J2734" s="11">
        <f t="shared" si="168"/>
        <v>4</v>
      </c>
      <c r="K2734" s="11">
        <f t="shared" si="169"/>
        <v>2</v>
      </c>
      <c r="L2734" s="12">
        <f t="shared" si="171"/>
        <v>9.9807568851264978</v>
      </c>
      <c r="M2734" s="13" cm="1">
        <f t="array" ref="M2734">BaseInfo!$C$10*(1-E2734)*INDEX(BaseInfo!$E$21:$AB$21,K2734)*INDEX(BaseInfo!$E$25:$P$25,J2734)/L2734/MIN(H2734,130)/BaseInfo!$C$6*1000000/3600-IF(I2734&lt;0.1,BaseInfo!$C$15/MIN(H2734,130)*3600,0)</f>
        <v>1.0320138231420136E-2</v>
      </c>
    </row>
    <row r="2735" spans="1:13" x14ac:dyDescent="0.25">
      <c r="A2735" s="1">
        <v>4</v>
      </c>
      <c r="B2735" s="1">
        <v>24</v>
      </c>
      <c r="C2735" s="1">
        <v>22</v>
      </c>
      <c r="D2735" s="5">
        <f>DATE(BaseInfo!$C$8,A2735,B2735)+TIME(C2735-1,0,0) + TIME(BaseInfo!$C$12,BaseInfo!$C$13,0)</f>
        <v>44676.104166666664</v>
      </c>
      <c r="E2735" s="2">
        <f t="shared" si="170"/>
        <v>0.99</v>
      </c>
      <c r="F2735" s="2">
        <v>5.5750000000000002</v>
      </c>
      <c r="G2735" s="2">
        <v>6.3529999999999998</v>
      </c>
      <c r="H2735" s="1">
        <v>566.07299999999998</v>
      </c>
      <c r="I2735" s="4">
        <v>12.48</v>
      </c>
      <c r="J2735" s="11">
        <f t="shared" si="168"/>
        <v>4</v>
      </c>
      <c r="K2735" s="11">
        <f t="shared" si="169"/>
        <v>3</v>
      </c>
      <c r="L2735" s="12">
        <f t="shared" si="171"/>
        <v>8.4522916419158172</v>
      </c>
      <c r="M2735" s="13" cm="1">
        <f t="array" ref="M2735">BaseInfo!$C$10*(1-E2735)*INDEX(BaseInfo!$E$21:$AB$21,K2735)*INDEX(BaseInfo!$E$25:$P$25,J2735)/L2735/MIN(H2735,130)/BaseInfo!$C$6*1000000/3600-IF(I2735&lt;0.1,BaseInfo!$C$15/MIN(H2735,130)*3600,0)</f>
        <v>1.2186374426303737E-2</v>
      </c>
    </row>
    <row r="2736" spans="1:13" x14ac:dyDescent="0.25">
      <c r="A2736" s="1">
        <v>4</v>
      </c>
      <c r="B2736" s="1">
        <v>24</v>
      </c>
      <c r="C2736" s="1">
        <v>23</v>
      </c>
      <c r="D2736" s="5">
        <f>DATE(BaseInfo!$C$8,A2736,B2736)+TIME(C2736-1,0,0) + TIME(BaseInfo!$C$12,BaseInfo!$C$13,0)</f>
        <v>44676.145833333328</v>
      </c>
      <c r="E2736" s="2">
        <f t="shared" si="170"/>
        <v>0</v>
      </c>
      <c r="F2736" s="2">
        <v>2.5009999999999999</v>
      </c>
      <c r="G2736" s="2">
        <v>5.9909999999999997</v>
      </c>
      <c r="H2736" s="1">
        <v>464.73099999999999</v>
      </c>
      <c r="I2736" s="4">
        <v>0</v>
      </c>
      <c r="J2736" s="11">
        <f t="shared" si="168"/>
        <v>4</v>
      </c>
      <c r="K2736" s="11">
        <f t="shared" si="169"/>
        <v>4</v>
      </c>
      <c r="L2736" s="12">
        <f t="shared" si="171"/>
        <v>6.4920784037163317</v>
      </c>
      <c r="M2736" s="13" cm="1">
        <f t="array" ref="M2736">BaseInfo!$C$10*(1-E2736)*INDEX(BaseInfo!$E$21:$AB$21,K2736)*INDEX(BaseInfo!$E$25:$P$25,J2736)/L2736/MIN(H2736,130)/BaseInfo!$C$6*1000000/3600-IF(I2736&lt;0.1,BaseInfo!$C$15/MIN(H2736,130)*3600,0)</f>
        <v>-1.1826388597778486</v>
      </c>
    </row>
    <row r="2737" spans="1:13" x14ac:dyDescent="0.25">
      <c r="A2737" s="1">
        <v>4</v>
      </c>
      <c r="B2737" s="1">
        <v>24</v>
      </c>
      <c r="C2737" s="1">
        <v>24</v>
      </c>
      <c r="D2737" s="5">
        <f>DATE(BaseInfo!$C$8,A2737,B2737)+TIME(C2737-1,0,0) + TIME(BaseInfo!$C$12,BaseInfo!$C$13,0)</f>
        <v>44676.1875</v>
      </c>
      <c r="E2737" s="2">
        <f t="shared" si="170"/>
        <v>0</v>
      </c>
      <c r="F2737" s="2">
        <v>3.8420000000000001</v>
      </c>
      <c r="G2737" s="2">
        <v>3.63</v>
      </c>
      <c r="H2737" s="1">
        <v>307.64600000000002</v>
      </c>
      <c r="I2737" s="4">
        <v>0</v>
      </c>
      <c r="J2737" s="11">
        <f t="shared" si="168"/>
        <v>4</v>
      </c>
      <c r="K2737" s="11">
        <f t="shared" si="169"/>
        <v>5</v>
      </c>
      <c r="L2737" s="12">
        <f t="shared" si="171"/>
        <v>5.2856280610727806</v>
      </c>
      <c r="M2737" s="13" cm="1">
        <f t="array" ref="M2737">BaseInfo!$C$10*(1-E2737)*INDEX(BaseInfo!$E$21:$AB$21,K2737)*INDEX(BaseInfo!$E$25:$P$25,J2737)/L2737/MIN(H2737,130)/BaseInfo!$C$6*1000000/3600-IF(I2737&lt;0.1,BaseInfo!$C$15/MIN(H2737,130)*3600,0)</f>
        <v>3.0769689360014967</v>
      </c>
    </row>
    <row r="2738" spans="1:13" x14ac:dyDescent="0.25">
      <c r="A2738" s="1">
        <v>4</v>
      </c>
      <c r="B2738" s="1">
        <v>25</v>
      </c>
      <c r="C2738" s="1">
        <v>1</v>
      </c>
      <c r="D2738" s="5">
        <f>DATE(BaseInfo!$C$8,A2738,B2738)+TIME(C2738-1,0,0) + TIME(BaseInfo!$C$12,BaseInfo!$C$13,0)</f>
        <v>44676.229166666664</v>
      </c>
      <c r="E2738" s="2">
        <f t="shared" si="170"/>
        <v>0</v>
      </c>
      <c r="F2738" s="2">
        <v>2.843</v>
      </c>
      <c r="G2738" s="2">
        <v>4.1120000000000001</v>
      </c>
      <c r="H2738" s="1">
        <v>211.59899999999999</v>
      </c>
      <c r="I2738" s="4">
        <v>0</v>
      </c>
      <c r="J2738" s="11">
        <f t="shared" si="168"/>
        <v>4</v>
      </c>
      <c r="K2738" s="11">
        <f t="shared" si="169"/>
        <v>6</v>
      </c>
      <c r="L2738" s="12">
        <f t="shared" si="171"/>
        <v>4.9991192224230856</v>
      </c>
      <c r="M2738" s="13" cm="1">
        <f t="array" ref="M2738">BaseInfo!$C$10*(1-E2738)*INDEX(BaseInfo!$E$21:$AB$21,K2738)*INDEX(BaseInfo!$E$25:$P$25,J2738)/L2738/MIN(H2738,130)/BaseInfo!$C$6*1000000/3600-IF(I2738&lt;0.1,BaseInfo!$C$15/MIN(H2738,130)*3600,0)</f>
        <v>7.5328630722897687</v>
      </c>
    </row>
    <row r="2739" spans="1:13" x14ac:dyDescent="0.25">
      <c r="A2739" s="1">
        <v>4</v>
      </c>
      <c r="B2739" s="1">
        <v>25</v>
      </c>
      <c r="C2739" s="1">
        <v>2</v>
      </c>
      <c r="D2739" s="5">
        <f>DATE(BaseInfo!$C$8,A2739,B2739)+TIME(C2739-1,0,0) + TIME(BaseInfo!$C$12,BaseInfo!$C$13,0)</f>
        <v>44676.270833333328</v>
      </c>
      <c r="E2739" s="2">
        <f t="shared" si="170"/>
        <v>0</v>
      </c>
      <c r="F2739" s="2">
        <v>1.7749999999999999</v>
      </c>
      <c r="G2739" s="2">
        <v>5.4130000000000003</v>
      </c>
      <c r="H2739" s="1">
        <v>342.46</v>
      </c>
      <c r="I2739" s="4">
        <v>0</v>
      </c>
      <c r="J2739" s="11">
        <f t="shared" si="168"/>
        <v>4</v>
      </c>
      <c r="K2739" s="11">
        <f t="shared" si="169"/>
        <v>7</v>
      </c>
      <c r="L2739" s="12">
        <f t="shared" si="171"/>
        <v>5.6965949478613975</v>
      </c>
      <c r="M2739" s="13" cm="1">
        <f t="array" ref="M2739">BaseInfo!$C$10*(1-E2739)*INDEX(BaseInfo!$E$21:$AB$21,K2739)*INDEX(BaseInfo!$E$25:$P$25,J2739)/L2739/MIN(H2739,130)/BaseInfo!$C$6*1000000/3600-IF(I2739&lt;0.1,BaseInfo!$C$15/MIN(H2739,130)*3600,0)</f>
        <v>9.8877957801398999</v>
      </c>
    </row>
    <row r="2740" spans="1:13" x14ac:dyDescent="0.25">
      <c r="A2740" s="1">
        <v>4</v>
      </c>
      <c r="B2740" s="1">
        <v>25</v>
      </c>
      <c r="C2740" s="1">
        <v>3</v>
      </c>
      <c r="D2740" s="5">
        <f>DATE(BaseInfo!$C$8,A2740,B2740)+TIME(C2740-1,0,0) + TIME(BaseInfo!$C$12,BaseInfo!$C$13,0)</f>
        <v>44676.3125</v>
      </c>
      <c r="E2740" s="2">
        <f t="shared" si="170"/>
        <v>0</v>
      </c>
      <c r="F2740" s="2">
        <v>0.875</v>
      </c>
      <c r="G2740" s="2">
        <v>5.0110000000000001</v>
      </c>
      <c r="H2740" s="1">
        <v>441.45</v>
      </c>
      <c r="I2740" s="4">
        <v>0</v>
      </c>
      <c r="J2740" s="11">
        <f t="shared" si="168"/>
        <v>4</v>
      </c>
      <c r="K2740" s="11">
        <f t="shared" si="169"/>
        <v>8</v>
      </c>
      <c r="L2740" s="12">
        <f t="shared" si="171"/>
        <v>5.0868208146149598</v>
      </c>
      <c r="M2740" s="13" cm="1">
        <f t="array" ref="M2740">BaseInfo!$C$10*(1-E2740)*INDEX(BaseInfo!$E$21:$AB$21,K2740)*INDEX(BaseInfo!$E$25:$P$25,J2740)/L2740/MIN(H2740,130)/BaseInfo!$C$6*1000000/3600-IF(I2740&lt;0.1,BaseInfo!$C$15/MIN(H2740,130)*3600,0)</f>
        <v>17.479721270276105</v>
      </c>
    </row>
    <row r="2741" spans="1:13" x14ac:dyDescent="0.25">
      <c r="A2741" s="1">
        <v>4</v>
      </c>
      <c r="B2741" s="1">
        <v>25</v>
      </c>
      <c r="C2741" s="1">
        <v>4</v>
      </c>
      <c r="D2741" s="5">
        <f>DATE(BaseInfo!$C$8,A2741,B2741)+TIME(C2741-1,0,0) + TIME(BaseInfo!$C$12,BaseInfo!$C$13,0)</f>
        <v>44676.354166666664</v>
      </c>
      <c r="E2741" s="2">
        <f t="shared" si="170"/>
        <v>0</v>
      </c>
      <c r="F2741" s="2">
        <v>0.8</v>
      </c>
      <c r="G2741" s="2">
        <v>4.2210000000000001</v>
      </c>
      <c r="H2741" s="1">
        <v>568.52</v>
      </c>
      <c r="I2741" s="4">
        <v>0</v>
      </c>
      <c r="J2741" s="11">
        <f t="shared" si="168"/>
        <v>4</v>
      </c>
      <c r="K2741" s="11">
        <f t="shared" si="169"/>
        <v>9</v>
      </c>
      <c r="L2741" s="12">
        <f t="shared" si="171"/>
        <v>4.2961425721221129</v>
      </c>
      <c r="M2741" s="13" cm="1">
        <f t="array" ref="M2741">BaseInfo!$C$10*(1-E2741)*INDEX(BaseInfo!$E$21:$AB$21,K2741)*INDEX(BaseInfo!$E$25:$P$25,J2741)/L2741/MIN(H2741,130)/BaseInfo!$C$6*1000000/3600-IF(I2741&lt;0.1,BaseInfo!$C$15/MIN(H2741,130)*3600,0)</f>
        <v>28.399108193778083</v>
      </c>
    </row>
    <row r="2742" spans="1:13" x14ac:dyDescent="0.25">
      <c r="A2742" s="1">
        <v>4</v>
      </c>
      <c r="B2742" s="1">
        <v>25</v>
      </c>
      <c r="C2742" s="1">
        <v>5</v>
      </c>
      <c r="D2742" s="5">
        <f>DATE(BaseInfo!$C$8,A2742,B2742)+TIME(C2742-1,0,0) + TIME(BaseInfo!$C$12,BaseInfo!$C$13,0)</f>
        <v>44676.395833333328</v>
      </c>
      <c r="E2742" s="2">
        <f t="shared" si="170"/>
        <v>0</v>
      </c>
      <c r="F2742" s="2">
        <v>1.925</v>
      </c>
      <c r="G2742" s="2">
        <v>3.468</v>
      </c>
      <c r="H2742" s="1">
        <v>680.54600000000005</v>
      </c>
      <c r="I2742" s="4">
        <v>0</v>
      </c>
      <c r="J2742" s="11">
        <f t="shared" si="168"/>
        <v>4</v>
      </c>
      <c r="K2742" s="11">
        <f t="shared" si="169"/>
        <v>10</v>
      </c>
      <c r="L2742" s="12">
        <f t="shared" si="171"/>
        <v>3.9664403436834896</v>
      </c>
      <c r="M2742" s="13" cm="1">
        <f t="array" ref="M2742">BaseInfo!$C$10*(1-E2742)*INDEX(BaseInfo!$E$21:$AB$21,K2742)*INDEX(BaseInfo!$E$25:$P$25,J2742)/L2742/MIN(H2742,130)/BaseInfo!$C$6*1000000/3600-IF(I2742&lt;0.1,BaseInfo!$C$15/MIN(H2742,130)*3600,0)</f>
        <v>36.183626875307247</v>
      </c>
    </row>
    <row r="2743" spans="1:13" x14ac:dyDescent="0.25">
      <c r="A2743" s="1">
        <v>4</v>
      </c>
      <c r="B2743" s="1">
        <v>25</v>
      </c>
      <c r="C2743" s="1">
        <v>6</v>
      </c>
      <c r="D2743" s="5">
        <f>DATE(BaseInfo!$C$8,A2743,B2743)+TIME(C2743-1,0,0) + TIME(BaseInfo!$C$12,BaseInfo!$C$13,0)</f>
        <v>44676.4375</v>
      </c>
      <c r="E2743" s="2">
        <f t="shared" si="170"/>
        <v>0</v>
      </c>
      <c r="F2743" s="2">
        <v>2.6429999999999998</v>
      </c>
      <c r="G2743" s="2">
        <v>3.0840000000000001</v>
      </c>
      <c r="H2743" s="1">
        <v>915.298</v>
      </c>
      <c r="I2743" s="4">
        <v>0</v>
      </c>
      <c r="J2743" s="11">
        <f t="shared" si="168"/>
        <v>4</v>
      </c>
      <c r="K2743" s="11">
        <f t="shared" si="169"/>
        <v>11</v>
      </c>
      <c r="L2743" s="12">
        <f t="shared" si="171"/>
        <v>4.0615889747732963</v>
      </c>
      <c r="M2743" s="13" cm="1">
        <f t="array" ref="M2743">BaseInfo!$C$10*(1-E2743)*INDEX(BaseInfo!$E$21:$AB$21,K2743)*INDEX(BaseInfo!$E$25:$P$25,J2743)/L2743/MIN(H2743,130)/BaseInfo!$C$6*1000000/3600-IF(I2743&lt;0.1,BaseInfo!$C$15/MIN(H2743,130)*3600,0)</f>
        <v>27.663033454980503</v>
      </c>
    </row>
    <row r="2744" spans="1:13" x14ac:dyDescent="0.25">
      <c r="A2744" s="1">
        <v>4</v>
      </c>
      <c r="B2744" s="1">
        <v>25</v>
      </c>
      <c r="C2744" s="1">
        <v>7</v>
      </c>
      <c r="D2744" s="5">
        <f>DATE(BaseInfo!$C$8,A2744,B2744)+TIME(C2744-1,0,0) + TIME(BaseInfo!$C$12,BaseInfo!$C$13,0)</f>
        <v>44676.479166666664</v>
      </c>
      <c r="E2744" s="2">
        <f t="shared" si="170"/>
        <v>0</v>
      </c>
      <c r="F2744" s="2">
        <v>3.3210000000000002</v>
      </c>
      <c r="G2744" s="2">
        <v>3.1509999999999998</v>
      </c>
      <c r="H2744" s="1">
        <v>1084.1189999999999</v>
      </c>
      <c r="I2744" s="4">
        <v>0</v>
      </c>
      <c r="J2744" s="11">
        <f t="shared" si="168"/>
        <v>4</v>
      </c>
      <c r="K2744" s="11">
        <f t="shared" si="169"/>
        <v>12</v>
      </c>
      <c r="L2744" s="12">
        <f t="shared" si="171"/>
        <v>4.5779735691679129</v>
      </c>
      <c r="M2744" s="13" cm="1">
        <f t="array" ref="M2744">BaseInfo!$C$10*(1-E2744)*INDEX(BaseInfo!$E$21:$AB$21,K2744)*INDEX(BaseInfo!$E$25:$P$25,J2744)/L2744/MIN(H2744,130)/BaseInfo!$C$6*1000000/3600-IF(I2744&lt;0.1,BaseInfo!$C$15/MIN(H2744,130)*3600,0)</f>
        <v>19.730416542500063</v>
      </c>
    </row>
    <row r="2745" spans="1:13" x14ac:dyDescent="0.25">
      <c r="A2745" s="1">
        <v>4</v>
      </c>
      <c r="B2745" s="1">
        <v>25</v>
      </c>
      <c r="C2745" s="1">
        <v>8</v>
      </c>
      <c r="D2745" s="5">
        <f>DATE(BaseInfo!$C$8,A2745,B2745)+TIME(C2745-1,0,0) + TIME(BaseInfo!$C$12,BaseInfo!$C$13,0)</f>
        <v>44676.520833333328</v>
      </c>
      <c r="E2745" s="2">
        <f t="shared" si="170"/>
        <v>0</v>
      </c>
      <c r="F2745" s="2">
        <v>3.2320000000000002</v>
      </c>
      <c r="G2745" s="2">
        <v>3.5910000000000002</v>
      </c>
      <c r="H2745" s="1">
        <v>1153.058</v>
      </c>
      <c r="I2745" s="4">
        <v>0</v>
      </c>
      <c r="J2745" s="11">
        <f t="shared" si="168"/>
        <v>4</v>
      </c>
      <c r="K2745" s="11">
        <f t="shared" si="169"/>
        <v>13</v>
      </c>
      <c r="L2745" s="12">
        <f t="shared" si="171"/>
        <v>4.8312632923491146</v>
      </c>
      <c r="M2745" s="13" cm="1">
        <f t="array" ref="M2745">BaseInfo!$C$10*(1-E2745)*INDEX(BaseInfo!$E$21:$AB$21,K2745)*INDEX(BaseInfo!$E$25:$P$25,J2745)/L2745/MIN(H2745,130)/BaseInfo!$C$6*1000000/3600-IF(I2745&lt;0.1,BaseInfo!$C$15/MIN(H2745,130)*3600,0)</f>
        <v>18.550822491335865</v>
      </c>
    </row>
    <row r="2746" spans="1:13" x14ac:dyDescent="0.25">
      <c r="A2746" s="1">
        <v>4</v>
      </c>
      <c r="B2746" s="1">
        <v>25</v>
      </c>
      <c r="C2746" s="1">
        <v>9</v>
      </c>
      <c r="D2746" s="5">
        <f>DATE(BaseInfo!$C$8,A2746,B2746)+TIME(C2746-1,0,0) + TIME(BaseInfo!$C$12,BaseInfo!$C$13,0)</f>
        <v>44676.5625</v>
      </c>
      <c r="E2746" s="2">
        <f t="shared" si="170"/>
        <v>0</v>
      </c>
      <c r="F2746" s="2">
        <v>3.18</v>
      </c>
      <c r="G2746" s="2">
        <v>3.6230000000000002</v>
      </c>
      <c r="H2746" s="1">
        <v>1156.1020000000001</v>
      </c>
      <c r="I2746" s="4">
        <v>0</v>
      </c>
      <c r="J2746" s="11">
        <f t="shared" si="168"/>
        <v>4</v>
      </c>
      <c r="K2746" s="11">
        <f t="shared" si="169"/>
        <v>14</v>
      </c>
      <c r="L2746" s="12">
        <f t="shared" si="171"/>
        <v>4.820635746455026</v>
      </c>
      <c r="M2746" s="13" cm="1">
        <f t="array" ref="M2746">BaseInfo!$C$10*(1-E2746)*INDEX(BaseInfo!$E$21:$AB$21,K2746)*INDEX(BaseInfo!$E$25:$P$25,J2746)/L2746/MIN(H2746,130)/BaseInfo!$C$6*1000000/3600-IF(I2746&lt;0.1,BaseInfo!$C$15/MIN(H2746,130)*3600,0)</f>
        <v>18.59782455836773</v>
      </c>
    </row>
    <row r="2747" spans="1:13" x14ac:dyDescent="0.25">
      <c r="A2747" s="1">
        <v>4</v>
      </c>
      <c r="B2747" s="1">
        <v>25</v>
      </c>
      <c r="C2747" s="1">
        <v>10</v>
      </c>
      <c r="D2747" s="5">
        <f>DATE(BaseInfo!$C$8,A2747,B2747)+TIME(C2747-1,0,0) + TIME(BaseInfo!$C$12,BaseInfo!$C$13,0)</f>
        <v>44676.604166666664</v>
      </c>
      <c r="E2747" s="2">
        <f t="shared" si="170"/>
        <v>0</v>
      </c>
      <c r="F2747" s="2">
        <v>3.05</v>
      </c>
      <c r="G2747" s="2">
        <v>3.371</v>
      </c>
      <c r="H2747" s="1">
        <v>1157.202</v>
      </c>
      <c r="I2747" s="4">
        <v>0</v>
      </c>
      <c r="J2747" s="11">
        <f t="shared" si="168"/>
        <v>4</v>
      </c>
      <c r="K2747" s="11">
        <f t="shared" si="169"/>
        <v>15</v>
      </c>
      <c r="L2747" s="12">
        <f t="shared" si="171"/>
        <v>4.5460027496692073</v>
      </c>
      <c r="M2747" s="13" cm="1">
        <f t="array" ref="M2747">BaseInfo!$C$10*(1-E2747)*INDEX(BaseInfo!$E$21:$AB$21,K2747)*INDEX(BaseInfo!$E$25:$P$25,J2747)/L2747/MIN(H2747,130)/BaseInfo!$C$6*1000000/3600-IF(I2747&lt;0.1,BaseInfo!$C$15/MIN(H2747,130)*3600,0)</f>
        <v>19.888650534558302</v>
      </c>
    </row>
    <row r="2748" spans="1:13" x14ac:dyDescent="0.25">
      <c r="A2748" s="1">
        <v>4</v>
      </c>
      <c r="B2748" s="1">
        <v>25</v>
      </c>
      <c r="C2748" s="1">
        <v>11</v>
      </c>
      <c r="D2748" s="5">
        <f>DATE(BaseInfo!$C$8,A2748,B2748)+TIME(C2748-1,0,0) + TIME(BaseInfo!$C$12,BaseInfo!$C$13,0)</f>
        <v>44676.645833333328</v>
      </c>
      <c r="E2748" s="2">
        <f t="shared" si="170"/>
        <v>0</v>
      </c>
      <c r="F2748" s="2">
        <v>3.43</v>
      </c>
      <c r="G2748" s="2">
        <v>3.1840000000000002</v>
      </c>
      <c r="H2748" s="1">
        <v>1093.2449999999999</v>
      </c>
      <c r="I2748" s="4">
        <v>0</v>
      </c>
      <c r="J2748" s="11">
        <f t="shared" si="168"/>
        <v>4</v>
      </c>
      <c r="K2748" s="11">
        <f t="shared" si="169"/>
        <v>16</v>
      </c>
      <c r="L2748" s="12">
        <f t="shared" si="171"/>
        <v>4.6800380340334842</v>
      </c>
      <c r="M2748" s="13" cm="1">
        <f t="array" ref="M2748">BaseInfo!$C$10*(1-E2748)*INDEX(BaseInfo!$E$21:$AB$21,K2748)*INDEX(BaseInfo!$E$25:$P$25,J2748)/L2748/MIN(H2748,130)/BaseInfo!$C$6*1000000/3600-IF(I2748&lt;0.1,BaseInfo!$C$15/MIN(H2748,130)*3600,0)</f>
        <v>23.641526568977653</v>
      </c>
    </row>
    <row r="2749" spans="1:13" x14ac:dyDescent="0.25">
      <c r="A2749" s="1">
        <v>4</v>
      </c>
      <c r="B2749" s="1">
        <v>25</v>
      </c>
      <c r="C2749" s="1">
        <v>12</v>
      </c>
      <c r="D2749" s="5">
        <f>DATE(BaseInfo!$C$8,A2749,B2749)+TIME(C2749-1,0,0) + TIME(BaseInfo!$C$12,BaseInfo!$C$13,0)</f>
        <v>44676.6875</v>
      </c>
      <c r="E2749" s="2">
        <f t="shared" si="170"/>
        <v>0</v>
      </c>
      <c r="F2749" s="2">
        <v>3.7669999999999999</v>
      </c>
      <c r="G2749" s="2">
        <v>2.89</v>
      </c>
      <c r="H2749" s="1">
        <v>850.35400000000004</v>
      </c>
      <c r="I2749" s="4">
        <v>0</v>
      </c>
      <c r="J2749" s="11">
        <f t="shared" si="168"/>
        <v>4</v>
      </c>
      <c r="K2749" s="11">
        <f t="shared" si="169"/>
        <v>17</v>
      </c>
      <c r="L2749" s="12">
        <f t="shared" si="171"/>
        <v>4.7478825806879428</v>
      </c>
      <c r="M2749" s="13" cm="1">
        <f t="array" ref="M2749">BaseInfo!$C$10*(1-E2749)*INDEX(BaseInfo!$E$21:$AB$21,K2749)*INDEX(BaseInfo!$E$25:$P$25,J2749)/L2749/MIN(H2749,130)/BaseInfo!$C$6*1000000/3600-IF(I2749&lt;0.1,BaseInfo!$C$15/MIN(H2749,130)*3600,0)</f>
        <v>29.772472492661731</v>
      </c>
    </row>
    <row r="2750" spans="1:13" x14ac:dyDescent="0.25">
      <c r="A2750" s="1">
        <v>4</v>
      </c>
      <c r="B2750" s="1">
        <v>25</v>
      </c>
      <c r="C2750" s="1">
        <v>13</v>
      </c>
      <c r="D2750" s="5">
        <f>DATE(BaseInfo!$C$8,A2750,B2750)+TIME(C2750-1,0,0) + TIME(BaseInfo!$C$12,BaseInfo!$C$13,0)</f>
        <v>44676.729166666664</v>
      </c>
      <c r="E2750" s="2">
        <f t="shared" si="170"/>
        <v>0</v>
      </c>
      <c r="F2750" s="2">
        <v>4.3109999999999999</v>
      </c>
      <c r="G2750" s="2">
        <v>1.093</v>
      </c>
      <c r="H2750" s="1">
        <v>270.71199999999999</v>
      </c>
      <c r="I2750" s="4">
        <v>0</v>
      </c>
      <c r="J2750" s="11">
        <f t="shared" si="168"/>
        <v>4</v>
      </c>
      <c r="K2750" s="11">
        <f t="shared" si="169"/>
        <v>18</v>
      </c>
      <c r="L2750" s="12">
        <f t="shared" si="171"/>
        <v>4.4474003642577529</v>
      </c>
      <c r="M2750" s="13" cm="1">
        <f t="array" ref="M2750">BaseInfo!$C$10*(1-E2750)*INDEX(BaseInfo!$E$21:$AB$21,K2750)*INDEX(BaseInfo!$E$25:$P$25,J2750)/L2750/MIN(H2750,130)/BaseInfo!$C$6*1000000/3600-IF(I2750&lt;0.1,BaseInfo!$C$15/MIN(H2750,130)*3600,0)</f>
        <v>31.97110592380751</v>
      </c>
    </row>
    <row r="2751" spans="1:13" x14ac:dyDescent="0.25">
      <c r="A2751" s="1">
        <v>4</v>
      </c>
      <c r="B2751" s="1">
        <v>25</v>
      </c>
      <c r="C2751" s="1">
        <v>14</v>
      </c>
      <c r="D2751" s="5">
        <f>DATE(BaseInfo!$C$8,A2751,B2751)+TIME(C2751-1,0,0) + TIME(BaseInfo!$C$12,BaseInfo!$C$13,0)</f>
        <v>44676.770833333328</v>
      </c>
      <c r="E2751" s="2">
        <f t="shared" si="170"/>
        <v>0</v>
      </c>
      <c r="F2751" s="2">
        <v>4.6529999999999996</v>
      </c>
      <c r="G2751" s="2">
        <v>0.63900000000000001</v>
      </c>
      <c r="H2751" s="1">
        <v>121.434</v>
      </c>
      <c r="I2751" s="4">
        <v>0</v>
      </c>
      <c r="J2751" s="11">
        <f t="shared" si="168"/>
        <v>4</v>
      </c>
      <c r="K2751" s="11">
        <f t="shared" si="169"/>
        <v>19</v>
      </c>
      <c r="L2751" s="12">
        <f t="shared" si="171"/>
        <v>4.6966722261618381</v>
      </c>
      <c r="M2751" s="13" cm="1">
        <f t="array" ref="M2751">BaseInfo!$C$10*(1-E2751)*INDEX(BaseInfo!$E$21:$AB$21,K2751)*INDEX(BaseInfo!$E$25:$P$25,J2751)/L2751/MIN(H2751,130)/BaseInfo!$C$6*1000000/3600-IF(I2751&lt;0.1,BaseInfo!$C$15/MIN(H2751,130)*3600,0)</f>
        <v>32.252482782399156</v>
      </c>
    </row>
    <row r="2752" spans="1:13" x14ac:dyDescent="0.25">
      <c r="A2752" s="1">
        <v>4</v>
      </c>
      <c r="B2752" s="1">
        <v>25</v>
      </c>
      <c r="C2752" s="1">
        <v>15</v>
      </c>
      <c r="D2752" s="5">
        <f>DATE(BaseInfo!$C$8,A2752,B2752)+TIME(C2752-1,0,0) + TIME(BaseInfo!$C$12,BaseInfo!$C$13,0)</f>
        <v>44676.8125</v>
      </c>
      <c r="E2752" s="2">
        <f t="shared" si="170"/>
        <v>0</v>
      </c>
      <c r="F2752" s="2">
        <v>4.4610000000000003</v>
      </c>
      <c r="G2752" s="2">
        <v>0.43</v>
      </c>
      <c r="H2752" s="1">
        <v>91.781999999999996</v>
      </c>
      <c r="I2752" s="4">
        <v>0</v>
      </c>
      <c r="J2752" s="11">
        <f t="shared" si="168"/>
        <v>4</v>
      </c>
      <c r="K2752" s="11">
        <f t="shared" si="169"/>
        <v>20</v>
      </c>
      <c r="L2752" s="12">
        <f t="shared" si="171"/>
        <v>4.4816761373396892</v>
      </c>
      <c r="M2752" s="13" cm="1">
        <f t="array" ref="M2752">BaseInfo!$C$10*(1-E2752)*INDEX(BaseInfo!$E$21:$AB$21,K2752)*INDEX(BaseInfo!$E$25:$P$25,J2752)/L2752/MIN(H2752,130)/BaseInfo!$C$6*1000000/3600-IF(I2752&lt;0.1,BaseInfo!$C$15/MIN(H2752,130)*3600,0)</f>
        <v>38.396887637717896</v>
      </c>
    </row>
    <row r="2753" spans="1:13" x14ac:dyDescent="0.25">
      <c r="A2753" s="1">
        <v>4</v>
      </c>
      <c r="B2753" s="1">
        <v>25</v>
      </c>
      <c r="C2753" s="1">
        <v>16</v>
      </c>
      <c r="D2753" s="5">
        <f>DATE(BaseInfo!$C$8,A2753,B2753)+TIME(C2753-1,0,0) + TIME(BaseInfo!$C$12,BaseInfo!$C$13,0)</f>
        <v>44676.854166666664</v>
      </c>
      <c r="E2753" s="2">
        <f t="shared" si="170"/>
        <v>0</v>
      </c>
      <c r="F2753" s="2">
        <v>4.0949999999999998</v>
      </c>
      <c r="G2753" s="2">
        <v>7.0000000000000001E-3</v>
      </c>
      <c r="H2753" s="1">
        <v>75.894999999999996</v>
      </c>
      <c r="I2753" s="4">
        <v>0</v>
      </c>
      <c r="J2753" s="11">
        <f t="shared" si="168"/>
        <v>4</v>
      </c>
      <c r="K2753" s="11">
        <f t="shared" si="169"/>
        <v>21</v>
      </c>
      <c r="L2753" s="12">
        <f t="shared" si="171"/>
        <v>4.0950059829016121</v>
      </c>
      <c r="M2753" s="13" cm="1">
        <f t="array" ref="M2753">BaseInfo!$C$10*(1-E2753)*INDEX(BaseInfo!$E$21:$AB$21,K2753)*INDEX(BaseInfo!$E$25:$P$25,J2753)/L2753/MIN(H2753,130)/BaseInfo!$C$6*1000000/3600-IF(I2753&lt;0.1,BaseInfo!$C$15/MIN(H2753,130)*3600,0)</f>
        <v>38.341459731506504</v>
      </c>
    </row>
    <row r="2754" spans="1:13" x14ac:dyDescent="0.25">
      <c r="A2754" s="1">
        <v>4</v>
      </c>
      <c r="B2754" s="1">
        <v>25</v>
      </c>
      <c r="C2754" s="1">
        <v>17</v>
      </c>
      <c r="D2754" s="5">
        <f>DATE(BaseInfo!$C$8,A2754,B2754)+TIME(C2754-1,0,0) + TIME(BaseInfo!$C$12,BaseInfo!$C$13,0)</f>
        <v>44676.895833333328</v>
      </c>
      <c r="E2754" s="2">
        <f t="shared" si="170"/>
        <v>0</v>
      </c>
      <c r="F2754" s="2">
        <v>3.1579999999999999</v>
      </c>
      <c r="G2754" s="2">
        <v>-0.36799999999999999</v>
      </c>
      <c r="H2754" s="1">
        <v>53.125999999999998</v>
      </c>
      <c r="I2754" s="4">
        <v>0</v>
      </c>
      <c r="J2754" s="11">
        <f t="shared" ref="J2754:J2817" si="172">MONTH(D2754)</f>
        <v>4</v>
      </c>
      <c r="K2754" s="11">
        <f t="shared" ref="K2754:K2817" si="173">HOUR(D2754)+1</f>
        <v>22</v>
      </c>
      <c r="L2754" s="12">
        <f t="shared" si="171"/>
        <v>3.1793691198097775</v>
      </c>
      <c r="M2754" s="13" cm="1">
        <f t="array" ref="M2754">BaseInfo!$C$10*(1-E2754)*INDEX(BaseInfo!$E$21:$AB$21,K2754)*INDEX(BaseInfo!$E$25:$P$25,J2754)/L2754/MIN(H2754,130)/BaseInfo!$C$6*1000000/3600-IF(I2754&lt;0.1,BaseInfo!$C$15/MIN(H2754,130)*3600,0)</f>
        <v>48.717182168951325</v>
      </c>
    </row>
    <row r="2755" spans="1:13" x14ac:dyDescent="0.25">
      <c r="A2755" s="1">
        <v>4</v>
      </c>
      <c r="B2755" s="1">
        <v>25</v>
      </c>
      <c r="C2755" s="1">
        <v>18</v>
      </c>
      <c r="D2755" s="5">
        <f>DATE(BaseInfo!$C$8,A2755,B2755)+TIME(C2755-1,0,0) + TIME(BaseInfo!$C$12,BaseInfo!$C$13,0)</f>
        <v>44676.9375</v>
      </c>
      <c r="E2755" s="2">
        <f t="shared" ref="E2755:E2818" si="174">IF(AND(I2755&gt;0.1,I2755&lt;1),(I2755-0.1)/0.9*0.7,IF(AND(I2755&gt;=1,I2755&lt;4),(I2755-4)/3*0.25+0.7,IF(I2755&gt;=4,0.99,0)))</f>
        <v>0</v>
      </c>
      <c r="F2755" s="2">
        <v>2.5369999999999999</v>
      </c>
      <c r="G2755" s="2">
        <v>-0.95</v>
      </c>
      <c r="H2755" s="1">
        <v>40.822000000000003</v>
      </c>
      <c r="I2755" s="4">
        <v>0</v>
      </c>
      <c r="J2755" s="11">
        <f t="shared" si="172"/>
        <v>4</v>
      </c>
      <c r="K2755" s="11">
        <f t="shared" si="173"/>
        <v>23</v>
      </c>
      <c r="L2755" s="12">
        <f t="shared" ref="L2755:L2818" si="175">SQRT(F2755*F2755+G2755*G2755)</f>
        <v>2.709034698928753</v>
      </c>
      <c r="M2755" s="13" cm="1">
        <f t="array" ref="M2755">BaseInfo!$C$10*(1-E2755)*INDEX(BaseInfo!$E$21:$AB$21,K2755)*INDEX(BaseInfo!$E$25:$P$25,J2755)/L2755/MIN(H2755,130)/BaseInfo!$C$6*1000000/3600-IF(I2755&lt;0.1,BaseInfo!$C$15/MIN(H2755,130)*3600,0)</f>
        <v>27.506152986892673</v>
      </c>
    </row>
    <row r="2756" spans="1:13" x14ac:dyDescent="0.25">
      <c r="A2756" s="1">
        <v>4</v>
      </c>
      <c r="B2756" s="1">
        <v>25</v>
      </c>
      <c r="C2756" s="1">
        <v>19</v>
      </c>
      <c r="D2756" s="5">
        <f>DATE(BaseInfo!$C$8,A2756,B2756)+TIME(C2756-1,0,0) + TIME(BaseInfo!$C$12,BaseInfo!$C$13,0)</f>
        <v>44676.979166666664</v>
      </c>
      <c r="E2756" s="2">
        <f t="shared" si="174"/>
        <v>0</v>
      </c>
      <c r="F2756" s="2">
        <v>2.371</v>
      </c>
      <c r="G2756" s="2">
        <v>-0.64900000000000002</v>
      </c>
      <c r="H2756" s="1">
        <v>51.235999999999997</v>
      </c>
      <c r="I2756" s="4">
        <v>0</v>
      </c>
      <c r="J2756" s="11">
        <f t="shared" si="172"/>
        <v>4</v>
      </c>
      <c r="K2756" s="11">
        <f t="shared" si="173"/>
        <v>24</v>
      </c>
      <c r="L2756" s="12">
        <f t="shared" si="175"/>
        <v>2.4582192741901605</v>
      </c>
      <c r="M2756" s="13" cm="1">
        <f t="array" ref="M2756">BaseInfo!$C$10*(1-E2756)*INDEX(BaseInfo!$E$21:$AB$21,K2756)*INDEX(BaseInfo!$E$25:$P$25,J2756)/L2756/MIN(H2756,130)/BaseInfo!$C$6*1000000/3600-IF(I2756&lt;0.1,BaseInfo!$C$15/MIN(H2756,130)*3600,0)</f>
        <v>3.6052384455407172</v>
      </c>
    </row>
    <row r="2757" spans="1:13" x14ac:dyDescent="0.25">
      <c r="A2757" s="1">
        <v>4</v>
      </c>
      <c r="B2757" s="1">
        <v>25</v>
      </c>
      <c r="C2757" s="1">
        <v>20</v>
      </c>
      <c r="D2757" s="5">
        <f>DATE(BaseInfo!$C$8,A2757,B2757)+TIME(C2757-1,0,0) + TIME(BaseInfo!$C$12,BaseInfo!$C$13,0)</f>
        <v>44677.020833333328</v>
      </c>
      <c r="E2757" s="2">
        <f t="shared" si="174"/>
        <v>4.5111111111111109E-2</v>
      </c>
      <c r="F2757" s="2">
        <v>2.3210000000000002</v>
      </c>
      <c r="G2757" s="2">
        <v>-0.54</v>
      </c>
      <c r="H2757" s="1">
        <v>60.677</v>
      </c>
      <c r="I2757" s="4">
        <v>0.158</v>
      </c>
      <c r="J2757" s="11">
        <f t="shared" si="172"/>
        <v>4</v>
      </c>
      <c r="K2757" s="11">
        <f t="shared" si="173"/>
        <v>1</v>
      </c>
      <c r="L2757" s="12">
        <f t="shared" si="175"/>
        <v>2.3829899286400691</v>
      </c>
      <c r="M2757" s="13" cm="1">
        <f t="array" ref="M2757">BaseInfo!$C$10*(1-E2757)*INDEX(BaseInfo!$E$21:$AB$21,K2757)*INDEX(BaseInfo!$E$25:$P$25,J2757)/L2757/MIN(H2757,130)/BaseInfo!$C$6*1000000/3600-IF(I2757&lt;0.1,BaseInfo!$C$15/MIN(H2757,130)*3600,0)</f>
        <v>8.8429847605233274</v>
      </c>
    </row>
    <row r="2758" spans="1:13" x14ac:dyDescent="0.25">
      <c r="A2758" s="1">
        <v>4</v>
      </c>
      <c r="B2758" s="1">
        <v>25</v>
      </c>
      <c r="C2758" s="1">
        <v>21</v>
      </c>
      <c r="D2758" s="5">
        <f>DATE(BaseInfo!$C$8,A2758,B2758)+TIME(C2758-1,0,0) + TIME(BaseInfo!$C$12,BaseInfo!$C$13,0)</f>
        <v>44677.0625</v>
      </c>
      <c r="E2758" s="2">
        <f t="shared" si="174"/>
        <v>0.1711111111111111</v>
      </c>
      <c r="F2758" s="2">
        <v>2.6459999999999999</v>
      </c>
      <c r="G2758" s="2">
        <v>-0.185</v>
      </c>
      <c r="H2758" s="1">
        <v>111.06100000000001</v>
      </c>
      <c r="I2758" s="4">
        <v>0.32</v>
      </c>
      <c r="J2758" s="11">
        <f t="shared" si="172"/>
        <v>4</v>
      </c>
      <c r="K2758" s="11">
        <f t="shared" si="173"/>
        <v>2</v>
      </c>
      <c r="L2758" s="12">
        <f t="shared" si="175"/>
        <v>2.6524594247603486</v>
      </c>
      <c r="M2758" s="13" cm="1">
        <f t="array" ref="M2758">BaseInfo!$C$10*(1-E2758)*INDEX(BaseInfo!$E$21:$AB$21,K2758)*INDEX(BaseInfo!$E$25:$P$25,J2758)/L2758/MIN(H2758,130)/BaseInfo!$C$6*1000000/3600-IF(I2758&lt;0.1,BaseInfo!$C$15/MIN(H2758,130)*3600,0)</f>
        <v>3.7677175063913273</v>
      </c>
    </row>
    <row r="2759" spans="1:13" x14ac:dyDescent="0.25">
      <c r="A2759" s="1">
        <v>4</v>
      </c>
      <c r="B2759" s="1">
        <v>25</v>
      </c>
      <c r="C2759" s="1">
        <v>22</v>
      </c>
      <c r="D2759" s="5">
        <f>DATE(BaseInfo!$C$8,A2759,B2759)+TIME(C2759-1,0,0) + TIME(BaseInfo!$C$12,BaseInfo!$C$13,0)</f>
        <v>44677.104166666664</v>
      </c>
      <c r="E2759" s="2">
        <f t="shared" si="174"/>
        <v>0</v>
      </c>
      <c r="F2759" s="2">
        <v>3.0230000000000001</v>
      </c>
      <c r="G2759" s="2">
        <v>-0.128</v>
      </c>
      <c r="H2759" s="1">
        <v>121.04900000000001</v>
      </c>
      <c r="I2759" s="4">
        <v>0</v>
      </c>
      <c r="J2759" s="11">
        <f t="shared" si="172"/>
        <v>4</v>
      </c>
      <c r="K2759" s="11">
        <f t="shared" si="173"/>
        <v>3</v>
      </c>
      <c r="L2759" s="12">
        <f t="shared" si="175"/>
        <v>3.025708677318423</v>
      </c>
      <c r="M2759" s="13" cm="1">
        <f t="array" ref="M2759">BaseInfo!$C$10*(1-E2759)*INDEX(BaseInfo!$E$21:$AB$21,K2759)*INDEX(BaseInfo!$E$25:$P$25,J2759)/L2759/MIN(H2759,130)/BaseInfo!$C$6*1000000/3600-IF(I2759&lt;0.1,BaseInfo!$C$15/MIN(H2759,130)*3600,0)</f>
        <v>0.68197955211056493</v>
      </c>
    </row>
    <row r="2760" spans="1:13" x14ac:dyDescent="0.25">
      <c r="A2760" s="1">
        <v>4</v>
      </c>
      <c r="B2760" s="1">
        <v>25</v>
      </c>
      <c r="C2760" s="1">
        <v>23</v>
      </c>
      <c r="D2760" s="5">
        <f>DATE(BaseInfo!$C$8,A2760,B2760)+TIME(C2760-1,0,0) + TIME(BaseInfo!$C$12,BaseInfo!$C$13,0)</f>
        <v>44677.145833333328</v>
      </c>
      <c r="E2760" s="2">
        <f t="shared" si="174"/>
        <v>0</v>
      </c>
      <c r="F2760" s="2">
        <v>3.6349999999999998</v>
      </c>
      <c r="G2760" s="2">
        <v>-0.40200000000000002</v>
      </c>
      <c r="H2760" s="1">
        <v>153.881</v>
      </c>
      <c r="I2760" s="4">
        <v>0</v>
      </c>
      <c r="J2760" s="11">
        <f t="shared" si="172"/>
        <v>4</v>
      </c>
      <c r="K2760" s="11">
        <f t="shared" si="173"/>
        <v>4</v>
      </c>
      <c r="L2760" s="12">
        <f t="shared" si="175"/>
        <v>3.6571613308685191</v>
      </c>
      <c r="M2760" s="13" cm="1">
        <f t="array" ref="M2760">BaseInfo!$C$10*(1-E2760)*INDEX(BaseInfo!$E$21:$AB$21,K2760)*INDEX(BaseInfo!$E$25:$P$25,J2760)/L2760/MIN(H2760,130)/BaseInfo!$C$6*1000000/3600-IF(I2760&lt;0.1,BaseInfo!$C$15/MIN(H2760,130)*3600,0)</f>
        <v>4.723756207585339E-2</v>
      </c>
    </row>
    <row r="2761" spans="1:13" x14ac:dyDescent="0.25">
      <c r="A2761" s="1">
        <v>4</v>
      </c>
      <c r="B2761" s="1">
        <v>25</v>
      </c>
      <c r="C2761" s="1">
        <v>24</v>
      </c>
      <c r="D2761" s="5">
        <f>DATE(BaseInfo!$C$8,A2761,B2761)+TIME(C2761-1,0,0) + TIME(BaseInfo!$C$12,BaseInfo!$C$13,0)</f>
        <v>44677.1875</v>
      </c>
      <c r="E2761" s="2">
        <f t="shared" si="174"/>
        <v>0</v>
      </c>
      <c r="F2761" s="2">
        <v>4.1050000000000004</v>
      </c>
      <c r="G2761" s="2">
        <v>-0.45</v>
      </c>
      <c r="H2761" s="1">
        <v>169.21600000000001</v>
      </c>
      <c r="I2761" s="4">
        <v>0</v>
      </c>
      <c r="J2761" s="11">
        <f t="shared" si="172"/>
        <v>4</v>
      </c>
      <c r="K2761" s="11">
        <f t="shared" si="173"/>
        <v>5</v>
      </c>
      <c r="L2761" s="12">
        <f t="shared" si="175"/>
        <v>4.1295913841444412</v>
      </c>
      <c r="M2761" s="13" cm="1">
        <f t="array" ref="M2761">BaseInfo!$C$10*(1-E2761)*INDEX(BaseInfo!$E$21:$AB$21,K2761)*INDEX(BaseInfo!$E$25:$P$25,J2761)/L2761/MIN(H2761,130)/BaseInfo!$C$6*1000000/3600-IF(I2761&lt;0.1,BaseInfo!$C$15/MIN(H2761,130)*3600,0)</f>
        <v>4.7135524744709674</v>
      </c>
    </row>
    <row r="2762" spans="1:13" x14ac:dyDescent="0.25">
      <c r="A2762" s="1">
        <v>4</v>
      </c>
      <c r="B2762" s="1">
        <v>26</v>
      </c>
      <c r="C2762" s="1">
        <v>1</v>
      </c>
      <c r="D2762" s="5">
        <f>DATE(BaseInfo!$C$8,A2762,B2762)+TIME(C2762-1,0,0) + TIME(BaseInfo!$C$12,BaseInfo!$C$13,0)</f>
        <v>44677.229166666664</v>
      </c>
      <c r="E2762" s="2">
        <f t="shared" si="174"/>
        <v>0</v>
      </c>
      <c r="F2762" s="2">
        <v>4.194</v>
      </c>
      <c r="G2762" s="2">
        <v>-0.113</v>
      </c>
      <c r="H2762" s="1">
        <v>195.36199999999999</v>
      </c>
      <c r="I2762" s="4">
        <v>0</v>
      </c>
      <c r="J2762" s="11">
        <f t="shared" si="172"/>
        <v>4</v>
      </c>
      <c r="K2762" s="11">
        <f t="shared" si="173"/>
        <v>6</v>
      </c>
      <c r="L2762" s="12">
        <f t="shared" si="175"/>
        <v>4.1955220175801724</v>
      </c>
      <c r="M2762" s="13" cm="1">
        <f t="array" ref="M2762">BaseInfo!$C$10*(1-E2762)*INDEX(BaseInfo!$E$21:$AB$21,K2762)*INDEX(BaseInfo!$E$25:$P$25,J2762)/L2762/MIN(H2762,130)/BaseInfo!$C$6*1000000/3600-IF(I2762&lt;0.1,BaseInfo!$C$15/MIN(H2762,130)*3600,0)</f>
        <v>9.5060940028832803</v>
      </c>
    </row>
    <row r="2763" spans="1:13" x14ac:dyDescent="0.25">
      <c r="A2763" s="1">
        <v>4</v>
      </c>
      <c r="B2763" s="1">
        <v>26</v>
      </c>
      <c r="C2763" s="1">
        <v>2</v>
      </c>
      <c r="D2763" s="5">
        <f>DATE(BaseInfo!$C$8,A2763,B2763)+TIME(C2763-1,0,0) + TIME(BaseInfo!$C$12,BaseInfo!$C$13,0)</f>
        <v>44677.270833333328</v>
      </c>
      <c r="E2763" s="2">
        <f t="shared" si="174"/>
        <v>0</v>
      </c>
      <c r="F2763" s="2">
        <v>4.5119999999999996</v>
      </c>
      <c r="G2763" s="2">
        <v>-0.29399999999999998</v>
      </c>
      <c r="H2763" s="1">
        <v>152.75700000000001</v>
      </c>
      <c r="I2763" s="4">
        <v>0</v>
      </c>
      <c r="J2763" s="11">
        <f t="shared" si="172"/>
        <v>4</v>
      </c>
      <c r="K2763" s="11">
        <f t="shared" si="173"/>
        <v>7</v>
      </c>
      <c r="L2763" s="12">
        <f t="shared" si="175"/>
        <v>4.5215683119908734</v>
      </c>
      <c r="M2763" s="13" cm="1">
        <f t="array" ref="M2763">BaseInfo!$C$10*(1-E2763)*INDEX(BaseInfo!$E$21:$AB$21,K2763)*INDEX(BaseInfo!$E$25:$P$25,J2763)/L2763/MIN(H2763,130)/BaseInfo!$C$6*1000000/3600-IF(I2763&lt;0.1,BaseInfo!$C$15/MIN(H2763,130)*3600,0)</f>
        <v>13.176995964728629</v>
      </c>
    </row>
    <row r="2764" spans="1:13" x14ac:dyDescent="0.25">
      <c r="A2764" s="1">
        <v>4</v>
      </c>
      <c r="B2764" s="1">
        <v>26</v>
      </c>
      <c r="C2764" s="1">
        <v>3</v>
      </c>
      <c r="D2764" s="5">
        <f>DATE(BaseInfo!$C$8,A2764,B2764)+TIME(C2764-1,0,0) + TIME(BaseInfo!$C$12,BaseInfo!$C$13,0)</f>
        <v>44677.3125</v>
      </c>
      <c r="E2764" s="2">
        <f t="shared" si="174"/>
        <v>0</v>
      </c>
      <c r="F2764" s="2">
        <v>4.7439999999999998</v>
      </c>
      <c r="G2764" s="2">
        <v>-0.33</v>
      </c>
      <c r="H2764" s="1">
        <v>237.47499999999999</v>
      </c>
      <c r="I2764" s="4">
        <v>0</v>
      </c>
      <c r="J2764" s="11">
        <f t="shared" si="172"/>
        <v>4</v>
      </c>
      <c r="K2764" s="11">
        <f t="shared" si="173"/>
        <v>8</v>
      </c>
      <c r="L2764" s="12">
        <f t="shared" si="175"/>
        <v>4.7554638049300717</v>
      </c>
      <c r="M2764" s="13" cm="1">
        <f t="array" ref="M2764">BaseInfo!$C$10*(1-E2764)*INDEX(BaseInfo!$E$21:$AB$21,K2764)*INDEX(BaseInfo!$E$25:$P$25,J2764)/L2764/MIN(H2764,130)/BaseInfo!$C$6*1000000/3600-IF(I2764&lt;0.1,BaseInfo!$C$15/MIN(H2764,130)*3600,0)</f>
        <v>18.890652458545848</v>
      </c>
    </row>
    <row r="2765" spans="1:13" x14ac:dyDescent="0.25">
      <c r="A2765" s="1">
        <v>4</v>
      </c>
      <c r="B2765" s="1">
        <v>26</v>
      </c>
      <c r="C2765" s="1">
        <v>4</v>
      </c>
      <c r="D2765" s="5">
        <f>DATE(BaseInfo!$C$8,A2765,B2765)+TIME(C2765-1,0,0) + TIME(BaseInfo!$C$12,BaseInfo!$C$13,0)</f>
        <v>44677.354166666664</v>
      </c>
      <c r="E2765" s="2">
        <f t="shared" si="174"/>
        <v>0</v>
      </c>
      <c r="F2765" s="2">
        <v>3.7810000000000001</v>
      </c>
      <c r="G2765" s="2">
        <v>0.73699999999999999</v>
      </c>
      <c r="H2765" s="1">
        <v>385.262</v>
      </c>
      <c r="I2765" s="4">
        <v>4.9000000000000002E-2</v>
      </c>
      <c r="J2765" s="11">
        <f t="shared" si="172"/>
        <v>4</v>
      </c>
      <c r="K2765" s="11">
        <f t="shared" si="173"/>
        <v>9</v>
      </c>
      <c r="L2765" s="12">
        <f t="shared" si="175"/>
        <v>3.8521591348229633</v>
      </c>
      <c r="M2765" s="13" cm="1">
        <f t="array" ref="M2765">BaseInfo!$C$10*(1-E2765)*INDEX(BaseInfo!$E$21:$AB$21,K2765)*INDEX(BaseInfo!$E$25:$P$25,J2765)/L2765/MIN(H2765,130)/BaseInfo!$C$6*1000000/3600-IF(I2765&lt;0.1,BaseInfo!$C$15/MIN(H2765,130)*3600,0)</f>
        <v>31.991438049158699</v>
      </c>
    </row>
    <row r="2766" spans="1:13" x14ac:dyDescent="0.25">
      <c r="A2766" s="1">
        <v>4</v>
      </c>
      <c r="B2766" s="1">
        <v>26</v>
      </c>
      <c r="C2766" s="1">
        <v>5</v>
      </c>
      <c r="D2766" s="5">
        <f>DATE(BaseInfo!$C$8,A2766,B2766)+TIME(C2766-1,0,0) + TIME(BaseInfo!$C$12,BaseInfo!$C$13,0)</f>
        <v>44677.395833333328</v>
      </c>
      <c r="E2766" s="2">
        <f t="shared" si="174"/>
        <v>0.49933333333333335</v>
      </c>
      <c r="F2766" s="2">
        <v>-8.5000000000000006E-2</v>
      </c>
      <c r="G2766" s="2">
        <v>-3.044</v>
      </c>
      <c r="H2766" s="1">
        <v>436.065</v>
      </c>
      <c r="I2766" s="4">
        <v>0.74199999999999999</v>
      </c>
      <c r="J2766" s="11">
        <f t="shared" si="172"/>
        <v>4</v>
      </c>
      <c r="K2766" s="11">
        <f t="shared" si="173"/>
        <v>10</v>
      </c>
      <c r="L2766" s="12">
        <f t="shared" si="175"/>
        <v>3.0451865295905929</v>
      </c>
      <c r="M2766" s="13" cm="1">
        <f t="array" ref="M2766">BaseInfo!$C$10*(1-E2766)*INDEX(BaseInfo!$E$21:$AB$21,K2766)*INDEX(BaseInfo!$E$25:$P$25,J2766)/L2766/MIN(H2766,130)/BaseInfo!$C$6*1000000/3600-IF(I2766&lt;0.1,BaseInfo!$C$15/MIN(H2766,130)*3600,0)</f>
        <v>25.402416262703074</v>
      </c>
    </row>
    <row r="2767" spans="1:13" x14ac:dyDescent="0.25">
      <c r="A2767" s="1">
        <v>4</v>
      </c>
      <c r="B2767" s="1">
        <v>26</v>
      </c>
      <c r="C2767" s="1">
        <v>6</v>
      </c>
      <c r="D2767" s="5">
        <f>DATE(BaseInfo!$C$8,A2767,B2767)+TIME(C2767-1,0,0) + TIME(BaseInfo!$C$12,BaseInfo!$C$13,0)</f>
        <v>44677.4375</v>
      </c>
      <c r="E2767" s="2">
        <f t="shared" si="174"/>
        <v>0.54608333333333325</v>
      </c>
      <c r="F2767" s="2">
        <v>2.2519999999999998</v>
      </c>
      <c r="G2767" s="2">
        <v>1.2789999999999999</v>
      </c>
      <c r="H2767" s="1">
        <v>414.69799999999998</v>
      </c>
      <c r="I2767" s="4">
        <v>2.153</v>
      </c>
      <c r="J2767" s="11">
        <f t="shared" si="172"/>
        <v>4</v>
      </c>
      <c r="K2767" s="11">
        <f t="shared" si="173"/>
        <v>11</v>
      </c>
      <c r="L2767" s="12">
        <f t="shared" si="175"/>
        <v>2.5898542430028759</v>
      </c>
      <c r="M2767" s="13" cm="1">
        <f t="array" ref="M2767">BaseInfo!$C$10*(1-E2767)*INDEX(BaseInfo!$E$21:$AB$21,K2767)*INDEX(BaseInfo!$E$25:$P$25,J2767)/L2767/MIN(H2767,130)/BaseInfo!$C$6*1000000/3600-IF(I2767&lt;0.1,BaseInfo!$C$15/MIN(H2767,130)*3600,0)</f>
        <v>21.663620742601218</v>
      </c>
    </row>
    <row r="2768" spans="1:13" x14ac:dyDescent="0.25">
      <c r="A2768" s="1">
        <v>4</v>
      </c>
      <c r="B2768" s="1">
        <v>26</v>
      </c>
      <c r="C2768" s="1">
        <v>7</v>
      </c>
      <c r="D2768" s="5">
        <f>DATE(BaseInfo!$C$8,A2768,B2768)+TIME(C2768-1,0,0) + TIME(BaseInfo!$C$12,BaseInfo!$C$13,0)</f>
        <v>44677.479166666664</v>
      </c>
      <c r="E2768" s="2">
        <f t="shared" si="174"/>
        <v>0.67158333333333331</v>
      </c>
      <c r="F2768" s="2">
        <v>2.29</v>
      </c>
      <c r="G2768" s="2">
        <v>0.56200000000000006</v>
      </c>
      <c r="H2768" s="1">
        <v>526.84100000000001</v>
      </c>
      <c r="I2768" s="4">
        <v>3.6589999999999998</v>
      </c>
      <c r="J2768" s="11">
        <f t="shared" si="172"/>
        <v>4</v>
      </c>
      <c r="K2768" s="11">
        <f t="shared" si="173"/>
        <v>12</v>
      </c>
      <c r="L2768" s="12">
        <f t="shared" si="175"/>
        <v>2.3579533498354035</v>
      </c>
      <c r="M2768" s="13" cm="1">
        <f t="array" ref="M2768">BaseInfo!$C$10*(1-E2768)*INDEX(BaseInfo!$E$21:$AB$21,K2768)*INDEX(BaseInfo!$E$25:$P$25,J2768)/L2768/MIN(H2768,130)/BaseInfo!$C$6*1000000/3600-IF(I2768&lt;0.1,BaseInfo!$C$15/MIN(H2768,130)*3600,0)</f>
        <v>14.346269057561337</v>
      </c>
    </row>
    <row r="2769" spans="1:13" x14ac:dyDescent="0.25">
      <c r="A2769" s="1">
        <v>4</v>
      </c>
      <c r="B2769" s="1">
        <v>26</v>
      </c>
      <c r="C2769" s="1">
        <v>8</v>
      </c>
      <c r="D2769" s="5">
        <f>DATE(BaseInfo!$C$8,A2769,B2769)+TIME(C2769-1,0,0) + TIME(BaseInfo!$C$12,BaseInfo!$C$13,0)</f>
        <v>44677.520833333328</v>
      </c>
      <c r="E2769" s="2">
        <f t="shared" si="174"/>
        <v>0.48924999999999996</v>
      </c>
      <c r="F2769" s="2">
        <v>3.5619999999999998</v>
      </c>
      <c r="G2769" s="2">
        <v>0.314</v>
      </c>
      <c r="H2769" s="1">
        <v>650.52300000000002</v>
      </c>
      <c r="I2769" s="4">
        <v>1.4710000000000001</v>
      </c>
      <c r="J2769" s="11">
        <f t="shared" si="172"/>
        <v>4</v>
      </c>
      <c r="K2769" s="11">
        <f t="shared" si="173"/>
        <v>13</v>
      </c>
      <c r="L2769" s="12">
        <f t="shared" si="175"/>
        <v>3.5758131942258951</v>
      </c>
      <c r="M2769" s="13" cm="1">
        <f t="array" ref="M2769">BaseInfo!$C$10*(1-E2769)*INDEX(BaseInfo!$E$21:$AB$21,K2769)*INDEX(BaseInfo!$E$25:$P$25,J2769)/L2769/MIN(H2769,130)/BaseInfo!$C$6*1000000/3600-IF(I2769&lt;0.1,BaseInfo!$C$15/MIN(H2769,130)*3600,0)</f>
        <v>14.712366809155784</v>
      </c>
    </row>
    <row r="2770" spans="1:13" x14ac:dyDescent="0.25">
      <c r="A2770" s="1">
        <v>4</v>
      </c>
      <c r="B2770" s="1">
        <v>26</v>
      </c>
      <c r="C2770" s="1">
        <v>9</v>
      </c>
      <c r="D2770" s="5">
        <f>DATE(BaseInfo!$C$8,A2770,B2770)+TIME(C2770-1,0,0) + TIME(BaseInfo!$C$12,BaseInfo!$C$13,0)</f>
        <v>44677.5625</v>
      </c>
      <c r="E2770" s="2">
        <f t="shared" si="174"/>
        <v>9.877777777777777E-2</v>
      </c>
      <c r="F2770" s="2">
        <v>4.7949999999999999</v>
      </c>
      <c r="G2770" s="2">
        <v>8.1000000000000003E-2</v>
      </c>
      <c r="H2770" s="1">
        <v>775.95</v>
      </c>
      <c r="I2770" s="4">
        <v>0.22700000000000001</v>
      </c>
      <c r="J2770" s="11">
        <f t="shared" si="172"/>
        <v>4</v>
      </c>
      <c r="K2770" s="11">
        <f t="shared" si="173"/>
        <v>14</v>
      </c>
      <c r="L2770" s="12">
        <f t="shared" si="175"/>
        <v>4.7956841013561347</v>
      </c>
      <c r="M2770" s="13" cm="1">
        <f t="array" ref="M2770">BaseInfo!$C$10*(1-E2770)*INDEX(BaseInfo!$E$21:$AB$21,K2770)*INDEX(BaseInfo!$E$25:$P$25,J2770)/L2770/MIN(H2770,130)/BaseInfo!$C$6*1000000/3600-IF(I2770&lt;0.1,BaseInfo!$C$15/MIN(H2770,130)*3600,0)</f>
        <v>19.356655270796114</v>
      </c>
    </row>
    <row r="2771" spans="1:13" x14ac:dyDescent="0.25">
      <c r="A2771" s="1">
        <v>4</v>
      </c>
      <c r="B2771" s="1">
        <v>26</v>
      </c>
      <c r="C2771" s="1">
        <v>10</v>
      </c>
      <c r="D2771" s="5">
        <f>DATE(BaseInfo!$C$8,A2771,B2771)+TIME(C2771-1,0,0) + TIME(BaseInfo!$C$12,BaseInfo!$C$13,0)</f>
        <v>44677.604166666664</v>
      </c>
      <c r="E2771" s="2">
        <f t="shared" si="174"/>
        <v>0</v>
      </c>
      <c r="F2771" s="2">
        <v>6.1609999999999996</v>
      </c>
      <c r="G2771" s="2">
        <v>0.46400000000000002</v>
      </c>
      <c r="H2771" s="1">
        <v>708.74199999999996</v>
      </c>
      <c r="I2771" s="4">
        <v>1.4E-2</v>
      </c>
      <c r="J2771" s="11">
        <f t="shared" si="172"/>
        <v>4</v>
      </c>
      <c r="K2771" s="11">
        <f t="shared" si="173"/>
        <v>15</v>
      </c>
      <c r="L2771" s="12">
        <f t="shared" si="175"/>
        <v>6.1784477824126665</v>
      </c>
      <c r="M2771" s="13" cm="1">
        <f t="array" ref="M2771">BaseInfo!$C$10*(1-E2771)*INDEX(BaseInfo!$E$21:$AB$21,K2771)*INDEX(BaseInfo!$E$25:$P$25,J2771)/L2771/MIN(H2771,130)/BaseInfo!$C$6*1000000/3600-IF(I2771&lt;0.1,BaseInfo!$C$15/MIN(H2771,130)*3600,0)</f>
        <v>13.902074765131346</v>
      </c>
    </row>
    <row r="2772" spans="1:13" x14ac:dyDescent="0.25">
      <c r="A2772" s="1">
        <v>4</v>
      </c>
      <c r="B2772" s="1">
        <v>26</v>
      </c>
      <c r="C2772" s="1">
        <v>11</v>
      </c>
      <c r="D2772" s="5">
        <f>DATE(BaseInfo!$C$8,A2772,B2772)+TIME(C2772-1,0,0) + TIME(BaseInfo!$C$12,BaseInfo!$C$13,0)</f>
        <v>44677.645833333328</v>
      </c>
      <c r="E2772" s="2">
        <f t="shared" si="174"/>
        <v>0</v>
      </c>
      <c r="F2772" s="2">
        <v>6.5279999999999996</v>
      </c>
      <c r="G2772" s="2">
        <v>-0.29799999999999999</v>
      </c>
      <c r="H2772" s="1">
        <v>707.39800000000002</v>
      </c>
      <c r="I2772" s="4">
        <v>0</v>
      </c>
      <c r="J2772" s="11">
        <f t="shared" si="172"/>
        <v>4</v>
      </c>
      <c r="K2772" s="11">
        <f t="shared" si="173"/>
        <v>16</v>
      </c>
      <c r="L2772" s="12">
        <f t="shared" si="175"/>
        <v>6.534798237130202</v>
      </c>
      <c r="M2772" s="13" cm="1">
        <f t="array" ref="M2772">BaseInfo!$C$10*(1-E2772)*INDEX(BaseInfo!$E$21:$AB$21,K2772)*INDEX(BaseInfo!$E$25:$P$25,J2772)/L2772/MIN(H2772,130)/BaseInfo!$C$6*1000000/3600-IF(I2772&lt;0.1,BaseInfo!$C$15/MIN(H2772,130)*3600,0)</f>
        <v>16.145408117114638</v>
      </c>
    </row>
    <row r="2773" spans="1:13" x14ac:dyDescent="0.25">
      <c r="A2773" s="1">
        <v>4</v>
      </c>
      <c r="B2773" s="1">
        <v>26</v>
      </c>
      <c r="C2773" s="1">
        <v>12</v>
      </c>
      <c r="D2773" s="5">
        <f>DATE(BaseInfo!$C$8,A2773,B2773)+TIME(C2773-1,0,0) + TIME(BaseInfo!$C$12,BaseInfo!$C$13,0)</f>
        <v>44677.6875</v>
      </c>
      <c r="E2773" s="2">
        <f t="shared" si="174"/>
        <v>0</v>
      </c>
      <c r="F2773" s="2">
        <v>6.367</v>
      </c>
      <c r="G2773" s="2">
        <v>-0.24099999999999999</v>
      </c>
      <c r="H2773" s="1">
        <v>606.64300000000003</v>
      </c>
      <c r="I2773" s="4">
        <v>0</v>
      </c>
      <c r="J2773" s="11">
        <f t="shared" si="172"/>
        <v>4</v>
      </c>
      <c r="K2773" s="11">
        <f t="shared" si="173"/>
        <v>17</v>
      </c>
      <c r="L2773" s="12">
        <f t="shared" si="175"/>
        <v>6.3715594637419812</v>
      </c>
      <c r="M2773" s="13" cm="1">
        <f t="array" ref="M2773">BaseInfo!$C$10*(1-E2773)*INDEX(BaseInfo!$E$21:$AB$21,K2773)*INDEX(BaseInfo!$E$25:$P$25,J2773)/L2773/MIN(H2773,130)/BaseInfo!$C$6*1000000/3600-IF(I2773&lt;0.1,BaseInfo!$C$15/MIN(H2773,130)*3600,0)</f>
        <v>21.479806996527753</v>
      </c>
    </row>
    <row r="2774" spans="1:13" x14ac:dyDescent="0.25">
      <c r="A2774" s="1">
        <v>4</v>
      </c>
      <c r="B2774" s="1">
        <v>26</v>
      </c>
      <c r="C2774" s="1">
        <v>13</v>
      </c>
      <c r="D2774" s="5">
        <f>DATE(BaseInfo!$C$8,A2774,B2774)+TIME(C2774-1,0,0) + TIME(BaseInfo!$C$12,BaseInfo!$C$13,0)</f>
        <v>44677.729166666664</v>
      </c>
      <c r="E2774" s="2">
        <f t="shared" si="174"/>
        <v>0</v>
      </c>
      <c r="F2774" s="2">
        <v>5.6390000000000002</v>
      </c>
      <c r="G2774" s="2">
        <v>-0.42099999999999999</v>
      </c>
      <c r="H2774" s="1">
        <v>405.476</v>
      </c>
      <c r="I2774" s="4">
        <v>0</v>
      </c>
      <c r="J2774" s="11">
        <f t="shared" si="172"/>
        <v>4</v>
      </c>
      <c r="K2774" s="11">
        <f t="shared" si="173"/>
        <v>18</v>
      </c>
      <c r="L2774" s="12">
        <f t="shared" si="175"/>
        <v>5.6546938024971789</v>
      </c>
      <c r="M2774" s="13" cm="1">
        <f t="array" ref="M2774">BaseInfo!$C$10*(1-E2774)*INDEX(BaseInfo!$E$21:$AB$21,K2774)*INDEX(BaseInfo!$E$25:$P$25,J2774)/L2774/MIN(H2774,130)/BaseInfo!$C$6*1000000/3600-IF(I2774&lt;0.1,BaseInfo!$C$15/MIN(H2774,130)*3600,0)</f>
        <v>24.553943828627137</v>
      </c>
    </row>
    <row r="2775" spans="1:13" x14ac:dyDescent="0.25">
      <c r="A2775" s="1">
        <v>4</v>
      </c>
      <c r="B2775" s="1">
        <v>26</v>
      </c>
      <c r="C2775" s="1">
        <v>14</v>
      </c>
      <c r="D2775" s="5">
        <f>DATE(BaseInfo!$C$8,A2775,B2775)+TIME(C2775-1,0,0) + TIME(BaseInfo!$C$12,BaseInfo!$C$13,0)</f>
        <v>44677.770833333328</v>
      </c>
      <c r="E2775" s="2">
        <f t="shared" si="174"/>
        <v>0</v>
      </c>
      <c r="F2775" s="2">
        <v>5.1820000000000004</v>
      </c>
      <c r="G2775" s="2">
        <v>-0.57799999999999996</v>
      </c>
      <c r="H2775" s="1">
        <v>190.97900000000001</v>
      </c>
      <c r="I2775" s="4">
        <v>0</v>
      </c>
      <c r="J2775" s="11">
        <f t="shared" si="172"/>
        <v>4</v>
      </c>
      <c r="K2775" s="11">
        <f t="shared" si="173"/>
        <v>19</v>
      </c>
      <c r="L2775" s="12">
        <f t="shared" si="175"/>
        <v>5.2141354029215625</v>
      </c>
      <c r="M2775" s="13" cm="1">
        <f t="array" ref="M2775">BaseInfo!$C$10*(1-E2775)*INDEX(BaseInfo!$E$21:$AB$21,K2775)*INDEX(BaseInfo!$E$25:$P$25,J2775)/L2775/MIN(H2775,130)/BaseInfo!$C$6*1000000/3600-IF(I2775&lt;0.1,BaseInfo!$C$15/MIN(H2775,130)*3600,0)</f>
        <v>26.862563214577989</v>
      </c>
    </row>
    <row r="2776" spans="1:13" x14ac:dyDescent="0.25">
      <c r="A2776" s="1">
        <v>4</v>
      </c>
      <c r="B2776" s="1">
        <v>26</v>
      </c>
      <c r="C2776" s="1">
        <v>15</v>
      </c>
      <c r="D2776" s="5">
        <f>DATE(BaseInfo!$C$8,A2776,B2776)+TIME(C2776-1,0,0) + TIME(BaseInfo!$C$12,BaseInfo!$C$13,0)</f>
        <v>44677.8125</v>
      </c>
      <c r="E2776" s="2">
        <f t="shared" si="174"/>
        <v>0</v>
      </c>
      <c r="F2776" s="2">
        <v>4.9210000000000003</v>
      </c>
      <c r="G2776" s="2">
        <v>-0.72699999999999998</v>
      </c>
      <c r="H2776" s="1">
        <v>172.602</v>
      </c>
      <c r="I2776" s="4">
        <v>0</v>
      </c>
      <c r="J2776" s="11">
        <f t="shared" si="172"/>
        <v>4</v>
      </c>
      <c r="K2776" s="11">
        <f t="shared" si="173"/>
        <v>20</v>
      </c>
      <c r="L2776" s="12">
        <f t="shared" si="175"/>
        <v>4.9744115229844024</v>
      </c>
      <c r="M2776" s="13" cm="1">
        <f t="array" ref="M2776">BaseInfo!$C$10*(1-E2776)*INDEX(BaseInfo!$E$21:$AB$21,K2776)*INDEX(BaseInfo!$E$25:$P$25,J2776)/L2776/MIN(H2776,130)/BaseInfo!$C$6*1000000/3600-IF(I2776&lt;0.1,BaseInfo!$C$15/MIN(H2776,130)*3600,0)</f>
        <v>24.149255428103199</v>
      </c>
    </row>
    <row r="2777" spans="1:13" x14ac:dyDescent="0.25">
      <c r="A2777" s="1">
        <v>4</v>
      </c>
      <c r="B2777" s="1">
        <v>26</v>
      </c>
      <c r="C2777" s="1">
        <v>16</v>
      </c>
      <c r="D2777" s="5">
        <f>DATE(BaseInfo!$C$8,A2777,B2777)+TIME(C2777-1,0,0) + TIME(BaseInfo!$C$12,BaseInfo!$C$13,0)</f>
        <v>44677.854166666664</v>
      </c>
      <c r="E2777" s="2">
        <f t="shared" si="174"/>
        <v>0</v>
      </c>
      <c r="F2777" s="2">
        <v>5.1929999999999996</v>
      </c>
      <c r="G2777" s="2">
        <v>-0.97099999999999997</v>
      </c>
      <c r="H2777" s="1">
        <v>195.60900000000001</v>
      </c>
      <c r="I2777" s="4">
        <v>0</v>
      </c>
      <c r="J2777" s="11">
        <f t="shared" si="172"/>
        <v>4</v>
      </c>
      <c r="K2777" s="11">
        <f t="shared" si="173"/>
        <v>21</v>
      </c>
      <c r="L2777" s="12">
        <f t="shared" si="175"/>
        <v>5.2830000946431941</v>
      </c>
      <c r="M2777" s="13" cm="1">
        <f t="array" ref="M2777">BaseInfo!$C$10*(1-E2777)*INDEX(BaseInfo!$E$21:$AB$21,K2777)*INDEX(BaseInfo!$E$25:$P$25,J2777)/L2777/MIN(H2777,130)/BaseInfo!$C$6*1000000/3600-IF(I2777&lt;0.1,BaseInfo!$C$15/MIN(H2777,130)*3600,0)</f>
        <v>16.727795326442674</v>
      </c>
    </row>
    <row r="2778" spans="1:13" x14ac:dyDescent="0.25">
      <c r="A2778" s="1">
        <v>4</v>
      </c>
      <c r="B2778" s="1">
        <v>26</v>
      </c>
      <c r="C2778" s="1">
        <v>17</v>
      </c>
      <c r="D2778" s="5">
        <f>DATE(BaseInfo!$C$8,A2778,B2778)+TIME(C2778-1,0,0) + TIME(BaseInfo!$C$12,BaseInfo!$C$13,0)</f>
        <v>44677.895833333328</v>
      </c>
      <c r="E2778" s="2">
        <f t="shared" si="174"/>
        <v>0</v>
      </c>
      <c r="F2778" s="2">
        <v>5.4409999999999998</v>
      </c>
      <c r="G2778" s="2">
        <v>-0.59299999999999997</v>
      </c>
      <c r="H2778" s="1">
        <v>244.267</v>
      </c>
      <c r="I2778" s="4">
        <v>0</v>
      </c>
      <c r="J2778" s="11">
        <f t="shared" si="172"/>
        <v>4</v>
      </c>
      <c r="K2778" s="11">
        <f t="shared" si="173"/>
        <v>22</v>
      </c>
      <c r="L2778" s="12">
        <f t="shared" si="175"/>
        <v>5.4732193451386539</v>
      </c>
      <c r="M2778" s="13" cm="1">
        <f t="array" ref="M2778">BaseInfo!$C$10*(1-E2778)*INDEX(BaseInfo!$E$21:$AB$21,K2778)*INDEX(BaseInfo!$E$25:$P$25,J2778)/L2778/MIN(H2778,130)/BaseInfo!$C$6*1000000/3600-IF(I2778&lt;0.1,BaseInfo!$C$15/MIN(H2778,130)*3600,0)</f>
        <v>10.404360302015796</v>
      </c>
    </row>
    <row r="2779" spans="1:13" x14ac:dyDescent="0.25">
      <c r="A2779" s="1">
        <v>4</v>
      </c>
      <c r="B2779" s="1">
        <v>26</v>
      </c>
      <c r="C2779" s="1">
        <v>18</v>
      </c>
      <c r="D2779" s="5">
        <f>DATE(BaseInfo!$C$8,A2779,B2779)+TIME(C2779-1,0,0) + TIME(BaseInfo!$C$12,BaseInfo!$C$13,0)</f>
        <v>44677.9375</v>
      </c>
      <c r="E2779" s="2">
        <f t="shared" si="174"/>
        <v>0</v>
      </c>
      <c r="F2779" s="2">
        <v>6.165</v>
      </c>
      <c r="G2779" s="2">
        <v>0.3</v>
      </c>
      <c r="H2779" s="1">
        <v>332.416</v>
      </c>
      <c r="I2779" s="4">
        <v>0</v>
      </c>
      <c r="J2779" s="11">
        <f t="shared" si="172"/>
        <v>4</v>
      </c>
      <c r="K2779" s="11">
        <f t="shared" si="173"/>
        <v>23</v>
      </c>
      <c r="L2779" s="12">
        <f t="shared" si="175"/>
        <v>6.1722949540669232</v>
      </c>
      <c r="M2779" s="13" cm="1">
        <f t="array" ref="M2779">BaseInfo!$C$10*(1-E2779)*INDEX(BaseInfo!$E$21:$AB$21,K2779)*INDEX(BaseInfo!$E$25:$P$25,J2779)/L2779/MIN(H2779,130)/BaseInfo!$C$6*1000000/3600-IF(I2779&lt;0.1,BaseInfo!$C$15/MIN(H2779,130)*3600,0)</f>
        <v>2.2371465090051856</v>
      </c>
    </row>
    <row r="2780" spans="1:13" x14ac:dyDescent="0.25">
      <c r="A2780" s="1">
        <v>4</v>
      </c>
      <c r="B2780" s="1">
        <v>26</v>
      </c>
      <c r="C2780" s="1">
        <v>19</v>
      </c>
      <c r="D2780" s="5">
        <f>DATE(BaseInfo!$C$8,A2780,B2780)+TIME(C2780-1,0,0) + TIME(BaseInfo!$C$12,BaseInfo!$C$13,0)</f>
        <v>44677.979166666664</v>
      </c>
      <c r="E2780" s="2">
        <f t="shared" si="174"/>
        <v>0</v>
      </c>
      <c r="F2780" s="2">
        <v>6.7750000000000004</v>
      </c>
      <c r="G2780" s="2">
        <v>0.96799999999999997</v>
      </c>
      <c r="H2780" s="1">
        <v>402.61700000000002</v>
      </c>
      <c r="I2780" s="4">
        <v>0</v>
      </c>
      <c r="J2780" s="11">
        <f t="shared" si="172"/>
        <v>4</v>
      </c>
      <c r="K2780" s="11">
        <f t="shared" si="173"/>
        <v>24</v>
      </c>
      <c r="L2780" s="12">
        <f t="shared" si="175"/>
        <v>6.8438036938532951</v>
      </c>
      <c r="M2780" s="13" cm="1">
        <f t="array" ref="M2780">BaseInfo!$C$10*(1-E2780)*INDEX(BaseInfo!$E$21:$AB$21,K2780)*INDEX(BaseInfo!$E$25:$P$25,J2780)/L2780/MIN(H2780,130)/BaseInfo!$C$6*1000000/3600-IF(I2780&lt;0.1,BaseInfo!$C$15/MIN(H2780,130)*3600,0)</f>
        <v>-1.2641789688523521</v>
      </c>
    </row>
    <row r="2781" spans="1:13" x14ac:dyDescent="0.25">
      <c r="A2781" s="1">
        <v>4</v>
      </c>
      <c r="B2781" s="1">
        <v>26</v>
      </c>
      <c r="C2781" s="1">
        <v>20</v>
      </c>
      <c r="D2781" s="5">
        <f>DATE(BaseInfo!$C$8,A2781,B2781)+TIME(C2781-1,0,0) + TIME(BaseInfo!$C$12,BaseInfo!$C$13,0)</f>
        <v>44678.020833333328</v>
      </c>
      <c r="E2781" s="2">
        <f t="shared" si="174"/>
        <v>0</v>
      </c>
      <c r="F2781" s="2">
        <v>6.6260000000000003</v>
      </c>
      <c r="G2781" s="2">
        <v>1.6020000000000001</v>
      </c>
      <c r="H2781" s="1">
        <v>403.363</v>
      </c>
      <c r="I2781" s="4">
        <v>0</v>
      </c>
      <c r="J2781" s="11">
        <f t="shared" si="172"/>
        <v>4</v>
      </c>
      <c r="K2781" s="11">
        <f t="shared" si="173"/>
        <v>1</v>
      </c>
      <c r="L2781" s="12">
        <f t="shared" si="175"/>
        <v>6.8169113240528514</v>
      </c>
      <c r="M2781" s="13" cm="1">
        <f t="array" ref="M2781">BaseInfo!$C$10*(1-E2781)*INDEX(BaseInfo!$E$21:$AB$21,K2781)*INDEX(BaseInfo!$E$25:$P$25,J2781)/L2781/MIN(H2781,130)/BaseInfo!$C$6*1000000/3600-IF(I2781&lt;0.1,BaseInfo!$C$15/MIN(H2781,130)*3600,0)</f>
        <v>-1.2582416157520135</v>
      </c>
    </row>
    <row r="2782" spans="1:13" x14ac:dyDescent="0.25">
      <c r="A2782" s="1">
        <v>4</v>
      </c>
      <c r="B2782" s="1">
        <v>26</v>
      </c>
      <c r="C2782" s="1">
        <v>21</v>
      </c>
      <c r="D2782" s="5">
        <f>DATE(BaseInfo!$C$8,A2782,B2782)+TIME(C2782-1,0,0) + TIME(BaseInfo!$C$12,BaseInfo!$C$13,0)</f>
        <v>44678.0625</v>
      </c>
      <c r="E2782" s="2">
        <f t="shared" si="174"/>
        <v>0</v>
      </c>
      <c r="F2782" s="2">
        <v>6.4939999999999998</v>
      </c>
      <c r="G2782" s="2">
        <v>1.698</v>
      </c>
      <c r="H2782" s="1">
        <v>396.03800000000001</v>
      </c>
      <c r="I2782" s="4">
        <v>0</v>
      </c>
      <c r="J2782" s="11">
        <f t="shared" si="172"/>
        <v>4</v>
      </c>
      <c r="K2782" s="11">
        <f t="shared" si="173"/>
        <v>2</v>
      </c>
      <c r="L2782" s="12">
        <f t="shared" si="175"/>
        <v>6.7123200162090004</v>
      </c>
      <c r="M2782" s="13" cm="1">
        <f t="array" ref="M2782">BaseInfo!$C$10*(1-E2782)*INDEX(BaseInfo!$E$21:$AB$21,K2782)*INDEX(BaseInfo!$E$25:$P$25,J2782)/L2782/MIN(H2782,130)/BaseInfo!$C$6*1000000/3600-IF(I2782&lt;0.1,BaseInfo!$C$15/MIN(H2782,130)*3600,0)</f>
        <v>-1.2346973968651624</v>
      </c>
    </row>
    <row r="2783" spans="1:13" x14ac:dyDescent="0.25">
      <c r="A2783" s="1">
        <v>4</v>
      </c>
      <c r="B2783" s="1">
        <v>26</v>
      </c>
      <c r="C2783" s="1">
        <v>22</v>
      </c>
      <c r="D2783" s="5">
        <f>DATE(BaseInfo!$C$8,A2783,B2783)+TIME(C2783-1,0,0) + TIME(BaseInfo!$C$12,BaseInfo!$C$13,0)</f>
        <v>44678.104166666664</v>
      </c>
      <c r="E2783" s="2">
        <f t="shared" si="174"/>
        <v>0</v>
      </c>
      <c r="F2783" s="2">
        <v>6.3</v>
      </c>
      <c r="G2783" s="2">
        <v>1.629</v>
      </c>
      <c r="H2783" s="1">
        <v>376.66699999999997</v>
      </c>
      <c r="I2783" s="4">
        <v>0</v>
      </c>
      <c r="J2783" s="11">
        <f t="shared" si="172"/>
        <v>4</v>
      </c>
      <c r="K2783" s="11">
        <f t="shared" si="173"/>
        <v>3</v>
      </c>
      <c r="L2783" s="12">
        <f t="shared" si="175"/>
        <v>6.5071991670764158</v>
      </c>
      <c r="M2783" s="13" cm="1">
        <f t="array" ref="M2783">BaseInfo!$C$10*(1-E2783)*INDEX(BaseInfo!$E$21:$AB$21,K2783)*INDEX(BaseInfo!$E$25:$P$25,J2783)/L2783/MIN(H2783,130)/BaseInfo!$C$6*1000000/3600-IF(I2783&lt;0.1,BaseInfo!$C$15/MIN(H2783,130)*3600,0)</f>
        <v>-1.1863256196565446</v>
      </c>
    </row>
    <row r="2784" spans="1:13" x14ac:dyDescent="0.25">
      <c r="A2784" s="1">
        <v>4</v>
      </c>
      <c r="B2784" s="1">
        <v>26</v>
      </c>
      <c r="C2784" s="1">
        <v>23</v>
      </c>
      <c r="D2784" s="5">
        <f>DATE(BaseInfo!$C$8,A2784,B2784)+TIME(C2784-1,0,0) + TIME(BaseInfo!$C$12,BaseInfo!$C$13,0)</f>
        <v>44678.145833333328</v>
      </c>
      <c r="E2784" s="2">
        <f t="shared" si="174"/>
        <v>0</v>
      </c>
      <c r="F2784" s="2">
        <v>6.0919999999999996</v>
      </c>
      <c r="G2784" s="2">
        <v>1.657</v>
      </c>
      <c r="H2784" s="1">
        <v>365.56799999999998</v>
      </c>
      <c r="I2784" s="4">
        <v>0</v>
      </c>
      <c r="J2784" s="11">
        <f t="shared" si="172"/>
        <v>4</v>
      </c>
      <c r="K2784" s="11">
        <f t="shared" si="173"/>
        <v>4</v>
      </c>
      <c r="L2784" s="12">
        <f t="shared" si="175"/>
        <v>6.3133282030954163</v>
      </c>
      <c r="M2784" s="13" cm="1">
        <f t="array" ref="M2784">BaseInfo!$C$10*(1-E2784)*INDEX(BaseInfo!$E$21:$AB$21,K2784)*INDEX(BaseInfo!$E$25:$P$25,J2784)/L2784/MIN(H2784,130)/BaseInfo!$C$6*1000000/3600-IF(I2784&lt;0.1,BaseInfo!$C$15/MIN(H2784,130)*3600,0)</f>
        <v>-1.1377174470150555</v>
      </c>
    </row>
    <row r="2785" spans="1:13" x14ac:dyDescent="0.25">
      <c r="A2785" s="1">
        <v>4</v>
      </c>
      <c r="B2785" s="1">
        <v>26</v>
      </c>
      <c r="C2785" s="1">
        <v>24</v>
      </c>
      <c r="D2785" s="5">
        <f>DATE(BaseInfo!$C$8,A2785,B2785)+TIME(C2785-1,0,0) + TIME(BaseInfo!$C$12,BaseInfo!$C$13,0)</f>
        <v>44678.1875</v>
      </c>
      <c r="E2785" s="2">
        <f t="shared" si="174"/>
        <v>0</v>
      </c>
      <c r="F2785" s="2">
        <v>4.9029999999999996</v>
      </c>
      <c r="G2785" s="2">
        <v>1.147</v>
      </c>
      <c r="H2785" s="1">
        <v>286.70600000000002</v>
      </c>
      <c r="I2785" s="4">
        <v>0</v>
      </c>
      <c r="J2785" s="11">
        <f t="shared" si="172"/>
        <v>4</v>
      </c>
      <c r="K2785" s="11">
        <f t="shared" si="173"/>
        <v>5</v>
      </c>
      <c r="L2785" s="12">
        <f t="shared" si="175"/>
        <v>5.0353766492686516</v>
      </c>
      <c r="M2785" s="13" cm="1">
        <f t="array" ref="M2785">BaseInfo!$C$10*(1-E2785)*INDEX(BaseInfo!$E$21:$AB$21,K2785)*INDEX(BaseInfo!$E$25:$P$25,J2785)/L2785/MIN(H2785,130)/BaseInfo!$C$6*1000000/3600-IF(I2785&lt;0.1,BaseInfo!$C$15/MIN(H2785,130)*3600,0)</f>
        <v>3.3675171574807674</v>
      </c>
    </row>
    <row r="2786" spans="1:13" x14ac:dyDescent="0.25">
      <c r="A2786" s="1">
        <v>4</v>
      </c>
      <c r="B2786" s="1">
        <v>27</v>
      </c>
      <c r="C2786" s="1">
        <v>1</v>
      </c>
      <c r="D2786" s="5">
        <f>DATE(BaseInfo!$C$8,A2786,B2786)+TIME(C2786-1,0,0) + TIME(BaseInfo!$C$12,BaseInfo!$C$13,0)</f>
        <v>44678.229166666664</v>
      </c>
      <c r="E2786" s="2">
        <f t="shared" si="174"/>
        <v>0</v>
      </c>
      <c r="F2786" s="2">
        <v>-4.4999999999999998E-2</v>
      </c>
      <c r="G2786" s="2">
        <v>-3.355</v>
      </c>
      <c r="H2786" s="1">
        <v>219.423</v>
      </c>
      <c r="I2786" s="4">
        <v>0</v>
      </c>
      <c r="J2786" s="11">
        <f t="shared" si="172"/>
        <v>4</v>
      </c>
      <c r="K2786" s="11">
        <f t="shared" si="173"/>
        <v>6</v>
      </c>
      <c r="L2786" s="12">
        <f t="shared" si="175"/>
        <v>3.3553017748035718</v>
      </c>
      <c r="M2786" s="13" cm="1">
        <f t="array" ref="M2786">BaseInfo!$C$10*(1-E2786)*INDEX(BaseInfo!$E$21:$AB$21,K2786)*INDEX(BaseInfo!$E$25:$P$25,J2786)/L2786/MIN(H2786,130)/BaseInfo!$C$6*1000000/3600-IF(I2786&lt;0.1,BaseInfo!$C$15/MIN(H2786,130)*3600,0)</f>
        <v>12.580028048887563</v>
      </c>
    </row>
    <row r="2787" spans="1:13" x14ac:dyDescent="0.25">
      <c r="A2787" s="1">
        <v>4</v>
      </c>
      <c r="B2787" s="1">
        <v>27</v>
      </c>
      <c r="C2787" s="1">
        <v>2</v>
      </c>
      <c r="D2787" s="5">
        <f>DATE(BaseInfo!$C$8,A2787,B2787)+TIME(C2787-1,0,0) + TIME(BaseInfo!$C$12,BaseInfo!$C$13,0)</f>
        <v>44678.270833333328</v>
      </c>
      <c r="E2787" s="2">
        <f t="shared" si="174"/>
        <v>0</v>
      </c>
      <c r="F2787" s="2">
        <v>3.0670000000000002</v>
      </c>
      <c r="G2787" s="2">
        <v>0.58699999999999997</v>
      </c>
      <c r="H2787" s="1">
        <v>87.563000000000002</v>
      </c>
      <c r="I2787" s="4">
        <v>9.6000000000000002E-2</v>
      </c>
      <c r="J2787" s="11">
        <f t="shared" si="172"/>
        <v>4</v>
      </c>
      <c r="K2787" s="11">
        <f t="shared" si="173"/>
        <v>7</v>
      </c>
      <c r="L2787" s="12">
        <f t="shared" si="175"/>
        <v>3.1226684101902333</v>
      </c>
      <c r="M2787" s="13" cm="1">
        <f t="array" ref="M2787">BaseInfo!$C$10*(1-E2787)*INDEX(BaseInfo!$E$21:$AB$21,K2787)*INDEX(BaseInfo!$E$25:$P$25,J2787)/L2787/MIN(H2787,130)/BaseInfo!$C$6*1000000/3600-IF(I2787&lt;0.1,BaseInfo!$C$15/MIN(H2787,130)*3600,0)</f>
        <v>30.168916617161674</v>
      </c>
    </row>
    <row r="2788" spans="1:13" x14ac:dyDescent="0.25">
      <c r="A2788" s="1">
        <v>4</v>
      </c>
      <c r="B2788" s="1">
        <v>27</v>
      </c>
      <c r="C2788" s="1">
        <v>3</v>
      </c>
      <c r="D2788" s="5">
        <f>DATE(BaseInfo!$C$8,A2788,B2788)+TIME(C2788-1,0,0) + TIME(BaseInfo!$C$12,BaseInfo!$C$13,0)</f>
        <v>44678.3125</v>
      </c>
      <c r="E2788" s="2">
        <f t="shared" si="174"/>
        <v>5.1333333333333328E-2</v>
      </c>
      <c r="F2788" s="2">
        <v>3.8919999999999999</v>
      </c>
      <c r="G2788" s="2">
        <v>0.11600000000000001</v>
      </c>
      <c r="H2788" s="1">
        <v>217.16399999999999</v>
      </c>
      <c r="I2788" s="4">
        <v>0.16600000000000001</v>
      </c>
      <c r="J2788" s="11">
        <f t="shared" si="172"/>
        <v>4</v>
      </c>
      <c r="K2788" s="11">
        <f t="shared" si="173"/>
        <v>8</v>
      </c>
      <c r="L2788" s="12">
        <f t="shared" si="175"/>
        <v>3.8937282904691743</v>
      </c>
      <c r="M2788" s="13" cm="1">
        <f t="array" ref="M2788">BaseInfo!$C$10*(1-E2788)*INDEX(BaseInfo!$E$21:$AB$21,K2788)*INDEX(BaseInfo!$E$25:$P$25,J2788)/L2788/MIN(H2788,130)/BaseInfo!$C$6*1000000/3600-IF(I2788&lt;0.1,BaseInfo!$C$15/MIN(H2788,130)*3600,0)</f>
        <v>25.095565696808283</v>
      </c>
    </row>
    <row r="2789" spans="1:13" x14ac:dyDescent="0.25">
      <c r="A2789" s="1">
        <v>4</v>
      </c>
      <c r="B2789" s="1">
        <v>27</v>
      </c>
      <c r="C2789" s="1">
        <v>4</v>
      </c>
      <c r="D2789" s="5">
        <f>DATE(BaseInfo!$C$8,A2789,B2789)+TIME(C2789-1,0,0) + TIME(BaseInfo!$C$12,BaseInfo!$C$13,0)</f>
        <v>44678.354166666664</v>
      </c>
      <c r="E2789" s="2">
        <f t="shared" si="174"/>
        <v>0</v>
      </c>
      <c r="F2789" s="2">
        <v>5.2320000000000002</v>
      </c>
      <c r="G2789" s="2">
        <v>4.0000000000000001E-3</v>
      </c>
      <c r="H2789" s="1">
        <v>428.06900000000002</v>
      </c>
      <c r="I2789" s="4">
        <v>8.0000000000000002E-3</v>
      </c>
      <c r="J2789" s="11">
        <f t="shared" si="172"/>
        <v>4</v>
      </c>
      <c r="K2789" s="11">
        <f t="shared" si="173"/>
        <v>9</v>
      </c>
      <c r="L2789" s="12">
        <f t="shared" si="175"/>
        <v>5.2320015290517645</v>
      </c>
      <c r="M2789" s="13" cm="1">
        <f t="array" ref="M2789">BaseInfo!$C$10*(1-E2789)*INDEX(BaseInfo!$E$21:$AB$21,K2789)*INDEX(BaseInfo!$E$25:$P$25,J2789)/L2789/MIN(H2789,130)/BaseInfo!$C$6*1000000/3600-IF(I2789&lt;0.1,BaseInfo!$C$15/MIN(H2789,130)*3600,0)</f>
        <v>22.823962806456709</v>
      </c>
    </row>
    <row r="2790" spans="1:13" x14ac:dyDescent="0.25">
      <c r="A2790" s="1">
        <v>4</v>
      </c>
      <c r="B2790" s="1">
        <v>27</v>
      </c>
      <c r="C2790" s="1">
        <v>5</v>
      </c>
      <c r="D2790" s="5">
        <f>DATE(BaseInfo!$C$8,A2790,B2790)+TIME(C2790-1,0,0) + TIME(BaseInfo!$C$12,BaseInfo!$C$13,0)</f>
        <v>44678.395833333328</v>
      </c>
      <c r="E2790" s="2">
        <f t="shared" si="174"/>
        <v>0</v>
      </c>
      <c r="F2790" s="2">
        <v>6.0140000000000002</v>
      </c>
      <c r="G2790" s="2">
        <v>0.27500000000000002</v>
      </c>
      <c r="H2790" s="1">
        <v>537.24400000000003</v>
      </c>
      <c r="I2790" s="4">
        <v>0</v>
      </c>
      <c r="J2790" s="11">
        <f t="shared" si="172"/>
        <v>4</v>
      </c>
      <c r="K2790" s="11">
        <f t="shared" si="173"/>
        <v>10</v>
      </c>
      <c r="L2790" s="12">
        <f t="shared" si="175"/>
        <v>6.0202841295075107</v>
      </c>
      <c r="M2790" s="13" cm="1">
        <f t="array" ref="M2790">BaseInfo!$C$10*(1-E2790)*INDEX(BaseInfo!$E$21:$AB$21,K2790)*INDEX(BaseInfo!$E$25:$P$25,J2790)/L2790/MIN(H2790,130)/BaseInfo!$C$6*1000000/3600-IF(I2790&lt;0.1,BaseInfo!$C$15/MIN(H2790,130)*3600,0)</f>
        <v>22.894705141331418</v>
      </c>
    </row>
    <row r="2791" spans="1:13" x14ac:dyDescent="0.25">
      <c r="A2791" s="1">
        <v>4</v>
      </c>
      <c r="B2791" s="1">
        <v>27</v>
      </c>
      <c r="C2791" s="1">
        <v>6</v>
      </c>
      <c r="D2791" s="5">
        <f>DATE(BaseInfo!$C$8,A2791,B2791)+TIME(C2791-1,0,0) + TIME(BaseInfo!$C$12,BaseInfo!$C$13,0)</f>
        <v>44678.4375</v>
      </c>
      <c r="E2791" s="2">
        <f t="shared" si="174"/>
        <v>0</v>
      </c>
      <c r="F2791" s="2">
        <v>6.76</v>
      </c>
      <c r="G2791" s="2">
        <v>0.88500000000000001</v>
      </c>
      <c r="H2791" s="1">
        <v>636.28899999999999</v>
      </c>
      <c r="I2791" s="4">
        <v>0</v>
      </c>
      <c r="J2791" s="11">
        <f t="shared" si="172"/>
        <v>4</v>
      </c>
      <c r="K2791" s="11">
        <f t="shared" si="173"/>
        <v>11</v>
      </c>
      <c r="L2791" s="12">
        <f t="shared" si="175"/>
        <v>6.8176847243034047</v>
      </c>
      <c r="M2791" s="13" cm="1">
        <f t="array" ref="M2791">BaseInfo!$C$10*(1-E2791)*INDEX(BaseInfo!$E$21:$AB$21,K2791)*INDEX(BaseInfo!$E$25:$P$25,J2791)/L2791/MIN(H2791,130)/BaseInfo!$C$6*1000000/3600-IF(I2791&lt;0.1,BaseInfo!$C$15/MIN(H2791,130)*3600,0)</f>
        <v>15.360582187626587</v>
      </c>
    </row>
    <row r="2792" spans="1:13" x14ac:dyDescent="0.25">
      <c r="A2792" s="1">
        <v>4</v>
      </c>
      <c r="B2792" s="1">
        <v>27</v>
      </c>
      <c r="C2792" s="1">
        <v>7</v>
      </c>
      <c r="D2792" s="5">
        <f>DATE(BaseInfo!$C$8,A2792,B2792)+TIME(C2792-1,0,0) + TIME(BaseInfo!$C$12,BaseInfo!$C$13,0)</f>
        <v>44678.479166666664</v>
      </c>
      <c r="E2792" s="2">
        <f t="shared" si="174"/>
        <v>0</v>
      </c>
      <c r="F2792" s="2">
        <v>7.4729999999999999</v>
      </c>
      <c r="G2792" s="2">
        <v>1.472</v>
      </c>
      <c r="H2792" s="1">
        <v>783.04899999999998</v>
      </c>
      <c r="I2792" s="4">
        <v>0</v>
      </c>
      <c r="J2792" s="11">
        <f t="shared" si="172"/>
        <v>4</v>
      </c>
      <c r="K2792" s="11">
        <f t="shared" si="173"/>
        <v>12</v>
      </c>
      <c r="L2792" s="12">
        <f t="shared" si="175"/>
        <v>7.6165945802569794</v>
      </c>
      <c r="M2792" s="13" cm="1">
        <f t="array" ref="M2792">BaseInfo!$C$10*(1-E2792)*INDEX(BaseInfo!$E$21:$AB$21,K2792)*INDEX(BaseInfo!$E$25:$P$25,J2792)/L2792/MIN(H2792,130)/BaseInfo!$C$6*1000000/3600-IF(I2792&lt;0.1,BaseInfo!$C$15/MIN(H2792,130)*3600,0)</f>
        <v>10.754239545927895</v>
      </c>
    </row>
    <row r="2793" spans="1:13" x14ac:dyDescent="0.25">
      <c r="A2793" s="1">
        <v>4</v>
      </c>
      <c r="B2793" s="1">
        <v>27</v>
      </c>
      <c r="C2793" s="1">
        <v>8</v>
      </c>
      <c r="D2793" s="5">
        <f>DATE(BaseInfo!$C$8,A2793,B2793)+TIME(C2793-1,0,0) + TIME(BaseInfo!$C$12,BaseInfo!$C$13,0)</f>
        <v>44678.520833333328</v>
      </c>
      <c r="E2793" s="2">
        <f t="shared" si="174"/>
        <v>0</v>
      </c>
      <c r="F2793" s="2">
        <v>8.1</v>
      </c>
      <c r="G2793" s="2">
        <v>1.9610000000000001</v>
      </c>
      <c r="H2793" s="1">
        <v>828.59500000000003</v>
      </c>
      <c r="I2793" s="4">
        <v>0</v>
      </c>
      <c r="J2793" s="11">
        <f t="shared" si="172"/>
        <v>4</v>
      </c>
      <c r="K2793" s="11">
        <f t="shared" si="173"/>
        <v>13</v>
      </c>
      <c r="L2793" s="12">
        <f t="shared" si="175"/>
        <v>8.3339979001677218</v>
      </c>
      <c r="M2793" s="13" cm="1">
        <f t="array" ref="M2793">BaseInfo!$C$10*(1-E2793)*INDEX(BaseInfo!$E$21:$AB$21,K2793)*INDEX(BaseInfo!$E$25:$P$25,J2793)/L2793/MIN(H2793,130)/BaseInfo!$C$6*1000000/3600-IF(I2793&lt;0.1,BaseInfo!$C$15/MIN(H2793,130)*3600,0)</f>
        <v>9.5901184821808094</v>
      </c>
    </row>
    <row r="2794" spans="1:13" x14ac:dyDescent="0.25">
      <c r="A2794" s="1">
        <v>4</v>
      </c>
      <c r="B2794" s="1">
        <v>27</v>
      </c>
      <c r="C2794" s="1">
        <v>9</v>
      </c>
      <c r="D2794" s="5">
        <f>DATE(BaseInfo!$C$8,A2794,B2794)+TIME(C2794-1,0,0) + TIME(BaseInfo!$C$12,BaseInfo!$C$13,0)</f>
        <v>44678.5625</v>
      </c>
      <c r="E2794" s="2">
        <f t="shared" si="174"/>
        <v>0</v>
      </c>
      <c r="F2794" s="2">
        <v>8.6479999999999997</v>
      </c>
      <c r="G2794" s="2">
        <v>1.718</v>
      </c>
      <c r="H2794" s="1">
        <v>845.66099999999994</v>
      </c>
      <c r="I2794" s="4">
        <v>0</v>
      </c>
      <c r="J2794" s="11">
        <f t="shared" si="172"/>
        <v>4</v>
      </c>
      <c r="K2794" s="11">
        <f t="shared" si="173"/>
        <v>14</v>
      </c>
      <c r="L2794" s="12">
        <f t="shared" si="175"/>
        <v>8.816996540772827</v>
      </c>
      <c r="M2794" s="13" cm="1">
        <f t="array" ref="M2794">BaseInfo!$C$10*(1-E2794)*INDEX(BaseInfo!$E$21:$AB$21,K2794)*INDEX(BaseInfo!$E$25:$P$25,J2794)/L2794/MIN(H2794,130)/BaseInfo!$C$6*1000000/3600-IF(I2794&lt;0.1,BaseInfo!$C$15/MIN(H2794,130)*3600,0)</f>
        <v>8.9130683257482595</v>
      </c>
    </row>
    <row r="2795" spans="1:13" x14ac:dyDescent="0.25">
      <c r="A2795" s="1">
        <v>4</v>
      </c>
      <c r="B2795" s="1">
        <v>27</v>
      </c>
      <c r="C2795" s="1">
        <v>10</v>
      </c>
      <c r="D2795" s="5">
        <f>DATE(BaseInfo!$C$8,A2795,B2795)+TIME(C2795-1,0,0) + TIME(BaseInfo!$C$12,BaseInfo!$C$13,0)</f>
        <v>44678.604166666664</v>
      </c>
      <c r="E2795" s="2">
        <f t="shared" si="174"/>
        <v>0</v>
      </c>
      <c r="F2795" s="2">
        <v>8.8629999999999995</v>
      </c>
      <c r="G2795" s="2">
        <v>1.619</v>
      </c>
      <c r="H2795" s="1">
        <v>821.90800000000002</v>
      </c>
      <c r="I2795" s="4">
        <v>0</v>
      </c>
      <c r="J2795" s="11">
        <f t="shared" si="172"/>
        <v>4</v>
      </c>
      <c r="K2795" s="11">
        <f t="shared" si="173"/>
        <v>15</v>
      </c>
      <c r="L2795" s="12">
        <f t="shared" si="175"/>
        <v>9.0096575961575809</v>
      </c>
      <c r="M2795" s="13" cm="1">
        <f t="array" ref="M2795">BaseInfo!$C$10*(1-E2795)*INDEX(BaseInfo!$E$21:$AB$21,K2795)*INDEX(BaseInfo!$E$25:$P$25,J2795)/L2795/MIN(H2795,130)/BaseInfo!$C$6*1000000/3600-IF(I2795&lt;0.1,BaseInfo!$C$15/MIN(H2795,130)*3600,0)</f>
        <v>8.6632559384363503</v>
      </c>
    </row>
    <row r="2796" spans="1:13" x14ac:dyDescent="0.25">
      <c r="A2796" s="1">
        <v>4</v>
      </c>
      <c r="B2796" s="1">
        <v>27</v>
      </c>
      <c r="C2796" s="1">
        <v>11</v>
      </c>
      <c r="D2796" s="5">
        <f>DATE(BaseInfo!$C$8,A2796,B2796)+TIME(C2796-1,0,0) + TIME(BaseInfo!$C$12,BaseInfo!$C$13,0)</f>
        <v>44678.645833333328</v>
      </c>
      <c r="E2796" s="2">
        <f t="shared" si="174"/>
        <v>0</v>
      </c>
      <c r="F2796" s="2">
        <v>8.9489999999999998</v>
      </c>
      <c r="G2796" s="2">
        <v>1.407</v>
      </c>
      <c r="H2796" s="1">
        <v>716.99</v>
      </c>
      <c r="I2796" s="4">
        <v>0</v>
      </c>
      <c r="J2796" s="11">
        <f t="shared" si="172"/>
        <v>4</v>
      </c>
      <c r="K2796" s="11">
        <f t="shared" si="173"/>
        <v>16</v>
      </c>
      <c r="L2796" s="12">
        <f t="shared" si="175"/>
        <v>9.0589320562635844</v>
      </c>
      <c r="M2796" s="13" cm="1">
        <f t="array" ref="M2796">BaseInfo!$C$10*(1-E2796)*INDEX(BaseInfo!$E$21:$AB$21,K2796)*INDEX(BaseInfo!$E$25:$P$25,J2796)/L2796/MIN(H2796,130)/BaseInfo!$C$6*1000000/3600-IF(I2796&lt;0.1,BaseInfo!$C$15/MIN(H2796,130)*3600,0)</f>
        <v>10.875131290531201</v>
      </c>
    </row>
    <row r="2797" spans="1:13" x14ac:dyDescent="0.25">
      <c r="A2797" s="1">
        <v>4</v>
      </c>
      <c r="B2797" s="1">
        <v>27</v>
      </c>
      <c r="C2797" s="1">
        <v>12</v>
      </c>
      <c r="D2797" s="5">
        <f>DATE(BaseInfo!$C$8,A2797,B2797)+TIME(C2797-1,0,0) + TIME(BaseInfo!$C$12,BaseInfo!$C$13,0)</f>
        <v>44678.6875</v>
      </c>
      <c r="E2797" s="2">
        <f t="shared" si="174"/>
        <v>0</v>
      </c>
      <c r="F2797" s="2">
        <v>8.4179999999999993</v>
      </c>
      <c r="G2797" s="2">
        <v>1.069</v>
      </c>
      <c r="H2797" s="1">
        <v>588.61699999999996</v>
      </c>
      <c r="I2797" s="4">
        <v>0</v>
      </c>
      <c r="J2797" s="11">
        <f t="shared" si="172"/>
        <v>4</v>
      </c>
      <c r="K2797" s="11">
        <f t="shared" si="173"/>
        <v>17</v>
      </c>
      <c r="L2797" s="12">
        <f t="shared" si="175"/>
        <v>8.4856045748078532</v>
      </c>
      <c r="M2797" s="13" cm="1">
        <f t="array" ref="M2797">BaseInfo!$C$10*(1-E2797)*INDEX(BaseInfo!$E$21:$AB$21,K2797)*INDEX(BaseInfo!$E$25:$P$25,J2797)/L2797/MIN(H2797,130)/BaseInfo!$C$6*1000000/3600-IF(I2797&lt;0.1,BaseInfo!$C$15/MIN(H2797,130)*3600,0)</f>
        <v>15.438568651655395</v>
      </c>
    </row>
    <row r="2798" spans="1:13" x14ac:dyDescent="0.25">
      <c r="A2798" s="1">
        <v>4</v>
      </c>
      <c r="B2798" s="1">
        <v>27</v>
      </c>
      <c r="C2798" s="1">
        <v>13</v>
      </c>
      <c r="D2798" s="5">
        <f>DATE(BaseInfo!$C$8,A2798,B2798)+TIME(C2798-1,0,0) + TIME(BaseInfo!$C$12,BaseInfo!$C$13,0)</f>
        <v>44678.729166666664</v>
      </c>
      <c r="E2798" s="2">
        <f t="shared" si="174"/>
        <v>0</v>
      </c>
      <c r="F2798" s="2">
        <v>6.9059999999999997</v>
      </c>
      <c r="G2798" s="2">
        <v>1.1299999999999999</v>
      </c>
      <c r="H2798" s="1">
        <v>473.19400000000002</v>
      </c>
      <c r="I2798" s="4">
        <v>0</v>
      </c>
      <c r="J2798" s="11">
        <f t="shared" si="172"/>
        <v>4</v>
      </c>
      <c r="K2798" s="11">
        <f t="shared" si="173"/>
        <v>18</v>
      </c>
      <c r="L2798" s="12">
        <f t="shared" si="175"/>
        <v>6.9978379518248346</v>
      </c>
      <c r="M2798" s="13" cm="1">
        <f t="array" ref="M2798">BaseInfo!$C$10*(1-E2798)*INDEX(BaseInfo!$E$21:$AB$21,K2798)*INDEX(BaseInfo!$E$25:$P$25,J2798)/L2798/MIN(H2798,130)/BaseInfo!$C$6*1000000/3600-IF(I2798&lt;0.1,BaseInfo!$C$15/MIN(H2798,130)*3600,0)</f>
        <v>19.30961517243114</v>
      </c>
    </row>
    <row r="2799" spans="1:13" x14ac:dyDescent="0.25">
      <c r="A2799" s="1">
        <v>4</v>
      </c>
      <c r="B2799" s="1">
        <v>27</v>
      </c>
      <c r="C2799" s="1">
        <v>14</v>
      </c>
      <c r="D2799" s="5">
        <f>DATE(BaseInfo!$C$8,A2799,B2799)+TIME(C2799-1,0,0) + TIME(BaseInfo!$C$12,BaseInfo!$C$13,0)</f>
        <v>44678.770833333328</v>
      </c>
      <c r="E2799" s="2">
        <f t="shared" si="174"/>
        <v>0</v>
      </c>
      <c r="F2799" s="2">
        <v>5.9249999999999998</v>
      </c>
      <c r="G2799" s="2">
        <v>1.391</v>
      </c>
      <c r="H2799" s="1">
        <v>320.56599999999997</v>
      </c>
      <c r="I2799" s="4">
        <v>0</v>
      </c>
      <c r="J2799" s="11">
        <f t="shared" si="172"/>
        <v>4</v>
      </c>
      <c r="K2799" s="11">
        <f t="shared" si="173"/>
        <v>19</v>
      </c>
      <c r="L2799" s="12">
        <f t="shared" si="175"/>
        <v>6.0860911922185323</v>
      </c>
      <c r="M2799" s="13" cm="1">
        <f t="array" ref="M2799">BaseInfo!$C$10*(1-E2799)*INDEX(BaseInfo!$E$21:$AB$21,K2799)*INDEX(BaseInfo!$E$25:$P$25,J2799)/L2799/MIN(H2799,130)/BaseInfo!$C$6*1000000/3600-IF(I2799&lt;0.1,BaseInfo!$C$15/MIN(H2799,130)*3600,0)</f>
        <v>22.617208766969277</v>
      </c>
    </row>
    <row r="2800" spans="1:13" x14ac:dyDescent="0.25">
      <c r="A2800" s="1">
        <v>4</v>
      </c>
      <c r="B2800" s="1">
        <v>27</v>
      </c>
      <c r="C2800" s="1">
        <v>15</v>
      </c>
      <c r="D2800" s="5">
        <f>DATE(BaseInfo!$C$8,A2800,B2800)+TIME(C2800-1,0,0) + TIME(BaseInfo!$C$12,BaseInfo!$C$13,0)</f>
        <v>44678.8125</v>
      </c>
      <c r="E2800" s="2">
        <f t="shared" si="174"/>
        <v>0</v>
      </c>
      <c r="F2800" s="2">
        <v>5.5369999999999999</v>
      </c>
      <c r="G2800" s="2">
        <v>0.79</v>
      </c>
      <c r="H2800" s="1">
        <v>281.154</v>
      </c>
      <c r="I2800" s="4">
        <v>0</v>
      </c>
      <c r="J2800" s="11">
        <f t="shared" si="172"/>
        <v>4</v>
      </c>
      <c r="K2800" s="11">
        <f t="shared" si="173"/>
        <v>20</v>
      </c>
      <c r="L2800" s="12">
        <f t="shared" si="175"/>
        <v>5.5930733054377182</v>
      </c>
      <c r="M2800" s="13" cm="1">
        <f t="array" ref="M2800">BaseInfo!$C$10*(1-E2800)*INDEX(BaseInfo!$E$21:$AB$21,K2800)*INDEX(BaseInfo!$E$25:$P$25,J2800)/L2800/MIN(H2800,130)/BaseInfo!$C$6*1000000/3600-IF(I2800&lt;0.1,BaseInfo!$C$15/MIN(H2800,130)*3600,0)</f>
        <v>21.171744184759277</v>
      </c>
    </row>
    <row r="2801" spans="1:13" x14ac:dyDescent="0.25">
      <c r="A2801" s="1">
        <v>4</v>
      </c>
      <c r="B2801" s="1">
        <v>27</v>
      </c>
      <c r="C2801" s="1">
        <v>16</v>
      </c>
      <c r="D2801" s="5">
        <f>DATE(BaseInfo!$C$8,A2801,B2801)+TIME(C2801-1,0,0) + TIME(BaseInfo!$C$12,BaseInfo!$C$13,0)</f>
        <v>44678.854166666664</v>
      </c>
      <c r="E2801" s="2">
        <f t="shared" si="174"/>
        <v>0</v>
      </c>
      <c r="F2801" s="2">
        <v>5.9580000000000002</v>
      </c>
      <c r="G2801" s="2">
        <v>0.70899999999999996</v>
      </c>
      <c r="H2801" s="1">
        <v>345.29300000000001</v>
      </c>
      <c r="I2801" s="4">
        <v>0</v>
      </c>
      <c r="J2801" s="11">
        <f t="shared" si="172"/>
        <v>4</v>
      </c>
      <c r="K2801" s="11">
        <f t="shared" si="173"/>
        <v>21</v>
      </c>
      <c r="L2801" s="12">
        <f t="shared" si="175"/>
        <v>6.0000370832187366</v>
      </c>
      <c r="M2801" s="13" cm="1">
        <f t="array" ref="M2801">BaseInfo!$C$10*(1-E2801)*INDEX(BaseInfo!$E$21:$AB$21,K2801)*INDEX(BaseInfo!$E$25:$P$25,J2801)/L2801/MIN(H2801,130)/BaseInfo!$C$6*1000000/3600-IF(I2801&lt;0.1,BaseInfo!$C$15/MIN(H2801,130)*3600,0)</f>
        <v>14.39779491412509</v>
      </c>
    </row>
    <row r="2802" spans="1:13" x14ac:dyDescent="0.25">
      <c r="A2802" s="1">
        <v>4</v>
      </c>
      <c r="B2802" s="1">
        <v>27</v>
      </c>
      <c r="C2802" s="1">
        <v>17</v>
      </c>
      <c r="D2802" s="5">
        <f>DATE(BaseInfo!$C$8,A2802,B2802)+TIME(C2802-1,0,0) + TIME(BaseInfo!$C$12,BaseInfo!$C$13,0)</f>
        <v>44678.895833333328</v>
      </c>
      <c r="E2802" s="2">
        <f t="shared" si="174"/>
        <v>0</v>
      </c>
      <c r="F2802" s="2">
        <v>5.9290000000000003</v>
      </c>
      <c r="G2802" s="2">
        <v>0.85299999999999998</v>
      </c>
      <c r="H2802" s="1">
        <v>273.82600000000002</v>
      </c>
      <c r="I2802" s="4">
        <v>0</v>
      </c>
      <c r="J2802" s="11">
        <f t="shared" si="172"/>
        <v>4</v>
      </c>
      <c r="K2802" s="11">
        <f t="shared" si="173"/>
        <v>22</v>
      </c>
      <c r="L2802" s="12">
        <f t="shared" si="175"/>
        <v>5.9900459096738148</v>
      </c>
      <c r="M2802" s="13" cm="1">
        <f t="array" ref="M2802">BaseInfo!$C$10*(1-E2802)*INDEX(BaseInfo!$E$21:$AB$21,K2802)*INDEX(BaseInfo!$E$25:$P$25,J2802)/L2802/MIN(H2802,130)/BaseInfo!$C$6*1000000/3600-IF(I2802&lt;0.1,BaseInfo!$C$15/MIN(H2802,130)*3600,0)</f>
        <v>9.267730980870212</v>
      </c>
    </row>
    <row r="2803" spans="1:13" x14ac:dyDescent="0.25">
      <c r="A2803" s="1">
        <v>4</v>
      </c>
      <c r="B2803" s="1">
        <v>27</v>
      </c>
      <c r="C2803" s="1">
        <v>18</v>
      </c>
      <c r="D2803" s="5">
        <f>DATE(BaseInfo!$C$8,A2803,B2803)+TIME(C2803-1,0,0) + TIME(BaseInfo!$C$12,BaseInfo!$C$13,0)</f>
        <v>44678.9375</v>
      </c>
      <c r="E2803" s="2">
        <f t="shared" si="174"/>
        <v>0</v>
      </c>
      <c r="F2803" s="2">
        <v>5.9349999999999996</v>
      </c>
      <c r="G2803" s="2">
        <v>1.119</v>
      </c>
      <c r="H2803" s="1">
        <v>393.33100000000002</v>
      </c>
      <c r="I2803" s="4">
        <v>0</v>
      </c>
      <c r="J2803" s="11">
        <f t="shared" si="172"/>
        <v>4</v>
      </c>
      <c r="K2803" s="11">
        <f t="shared" si="173"/>
        <v>23</v>
      </c>
      <c r="L2803" s="12">
        <f t="shared" si="175"/>
        <v>6.0395683620603222</v>
      </c>
      <c r="M2803" s="13" cm="1">
        <f t="array" ref="M2803">BaseInfo!$C$10*(1-E2803)*INDEX(BaseInfo!$E$21:$AB$21,K2803)*INDEX(BaseInfo!$E$25:$P$25,J2803)/L2803/MIN(H2803,130)/BaseInfo!$C$6*1000000/3600-IF(I2803&lt;0.1,BaseInfo!$C$15/MIN(H2803,130)*3600,0)</f>
        <v>2.347167516237044</v>
      </c>
    </row>
    <row r="2804" spans="1:13" x14ac:dyDescent="0.25">
      <c r="A2804" s="1">
        <v>4</v>
      </c>
      <c r="B2804" s="1">
        <v>27</v>
      </c>
      <c r="C2804" s="1">
        <v>19</v>
      </c>
      <c r="D2804" s="5">
        <f>DATE(BaseInfo!$C$8,A2804,B2804)+TIME(C2804-1,0,0) + TIME(BaseInfo!$C$12,BaseInfo!$C$13,0)</f>
        <v>44678.979166666664</v>
      </c>
      <c r="E2804" s="2">
        <f t="shared" si="174"/>
        <v>0</v>
      </c>
      <c r="F2804" s="2">
        <v>5.3550000000000004</v>
      </c>
      <c r="G2804" s="2">
        <v>0.95299999999999996</v>
      </c>
      <c r="H2804" s="1">
        <v>353.428</v>
      </c>
      <c r="I2804" s="4">
        <v>0</v>
      </c>
      <c r="J2804" s="11">
        <f t="shared" si="172"/>
        <v>4</v>
      </c>
      <c r="K2804" s="11">
        <f t="shared" si="173"/>
        <v>24</v>
      </c>
      <c r="L2804" s="12">
        <f t="shared" si="175"/>
        <v>5.4391390862893001</v>
      </c>
      <c r="M2804" s="13" cm="1">
        <f t="array" ref="M2804">BaseInfo!$C$10*(1-E2804)*INDEX(BaseInfo!$E$21:$AB$21,K2804)*INDEX(BaseInfo!$E$25:$P$25,J2804)/L2804/MIN(H2804,130)/BaseInfo!$C$6*1000000/3600-IF(I2804&lt;0.1,BaseInfo!$C$15/MIN(H2804,130)*3600,0)</f>
        <v>-0.87549742145983767</v>
      </c>
    </row>
    <row r="2805" spans="1:13" x14ac:dyDescent="0.25">
      <c r="A2805" s="1">
        <v>4</v>
      </c>
      <c r="B2805" s="1">
        <v>27</v>
      </c>
      <c r="C2805" s="1">
        <v>20</v>
      </c>
      <c r="D2805" s="5">
        <f>DATE(BaseInfo!$C$8,A2805,B2805)+TIME(C2805-1,0,0) + TIME(BaseInfo!$C$12,BaseInfo!$C$13,0)</f>
        <v>44679.020833333328</v>
      </c>
      <c r="E2805" s="2">
        <f t="shared" si="174"/>
        <v>0</v>
      </c>
      <c r="F2805" s="2">
        <v>5.4189999999999996</v>
      </c>
      <c r="G2805" s="2">
        <v>0.81299999999999994</v>
      </c>
      <c r="H2805" s="1">
        <v>397.529</v>
      </c>
      <c r="I2805" s="4">
        <v>0</v>
      </c>
      <c r="J2805" s="11">
        <f t="shared" si="172"/>
        <v>4</v>
      </c>
      <c r="K2805" s="11">
        <f t="shared" si="173"/>
        <v>1</v>
      </c>
      <c r="L2805" s="12">
        <f t="shared" si="175"/>
        <v>5.4796468864334678</v>
      </c>
      <c r="M2805" s="13" cm="1">
        <f t="array" ref="M2805">BaseInfo!$C$10*(1-E2805)*INDEX(BaseInfo!$E$21:$AB$21,K2805)*INDEX(BaseInfo!$E$25:$P$25,J2805)/L2805/MIN(H2805,130)/BaseInfo!$C$6*1000000/3600-IF(I2805&lt;0.1,BaseInfo!$C$15/MIN(H2805,130)*3600,0)</f>
        <v>-0.88949667607746097</v>
      </c>
    </row>
    <row r="2806" spans="1:13" x14ac:dyDescent="0.25">
      <c r="A2806" s="1">
        <v>4</v>
      </c>
      <c r="B2806" s="1">
        <v>27</v>
      </c>
      <c r="C2806" s="1">
        <v>21</v>
      </c>
      <c r="D2806" s="5">
        <f>DATE(BaseInfo!$C$8,A2806,B2806)+TIME(C2806-1,0,0) + TIME(BaseInfo!$C$12,BaseInfo!$C$13,0)</f>
        <v>44679.0625</v>
      </c>
      <c r="E2806" s="2">
        <f t="shared" si="174"/>
        <v>0</v>
      </c>
      <c r="F2806" s="2">
        <v>4.758</v>
      </c>
      <c r="G2806" s="2">
        <v>0.60099999999999998</v>
      </c>
      <c r="H2806" s="1">
        <v>345.40699999999998</v>
      </c>
      <c r="I2806" s="4">
        <v>0</v>
      </c>
      <c r="J2806" s="11">
        <f t="shared" si="172"/>
        <v>4</v>
      </c>
      <c r="K2806" s="11">
        <f t="shared" si="173"/>
        <v>2</v>
      </c>
      <c r="L2806" s="12">
        <f t="shared" si="175"/>
        <v>4.7958070228064846</v>
      </c>
      <c r="M2806" s="13" cm="1">
        <f t="array" ref="M2806">BaseInfo!$C$10*(1-E2806)*INDEX(BaseInfo!$E$21:$AB$21,K2806)*INDEX(BaseInfo!$E$25:$P$25,J2806)/L2806/MIN(H2806,130)/BaseInfo!$C$6*1000000/3600-IF(I2806&lt;0.1,BaseInfo!$C$15/MIN(H2806,130)*3600,0)</f>
        <v>-0.62146314182471762</v>
      </c>
    </row>
    <row r="2807" spans="1:13" x14ac:dyDescent="0.25">
      <c r="A2807" s="1">
        <v>4</v>
      </c>
      <c r="B2807" s="1">
        <v>27</v>
      </c>
      <c r="C2807" s="1">
        <v>22</v>
      </c>
      <c r="D2807" s="5">
        <f>DATE(BaseInfo!$C$8,A2807,B2807)+TIME(C2807-1,0,0) + TIME(BaseInfo!$C$12,BaseInfo!$C$13,0)</f>
        <v>44679.104166666664</v>
      </c>
      <c r="E2807" s="2">
        <f t="shared" si="174"/>
        <v>0</v>
      </c>
      <c r="F2807" s="2">
        <v>4.5919999999999996</v>
      </c>
      <c r="G2807" s="2">
        <v>0.21099999999999999</v>
      </c>
      <c r="H2807" s="1">
        <v>312.64100000000002</v>
      </c>
      <c r="I2807" s="4">
        <v>6.0000000000000001E-3</v>
      </c>
      <c r="J2807" s="11">
        <f t="shared" si="172"/>
        <v>4</v>
      </c>
      <c r="K2807" s="11">
        <f t="shared" si="173"/>
        <v>3</v>
      </c>
      <c r="L2807" s="12">
        <f t="shared" si="175"/>
        <v>4.5968451137709652</v>
      </c>
      <c r="M2807" s="13" cm="1">
        <f t="array" ref="M2807">BaseInfo!$C$10*(1-E2807)*INDEX(BaseInfo!$E$21:$AB$21,K2807)*INDEX(BaseInfo!$E$25:$P$25,J2807)/L2807/MIN(H2807,130)/BaseInfo!$C$6*1000000/3600-IF(I2807&lt;0.1,BaseInfo!$C$15/MIN(H2807,130)*3600,0)</f>
        <v>-0.52850287522072792</v>
      </c>
    </row>
    <row r="2808" spans="1:13" x14ac:dyDescent="0.25">
      <c r="A2808" s="1">
        <v>4</v>
      </c>
      <c r="B2808" s="1">
        <v>27</v>
      </c>
      <c r="C2808" s="1">
        <v>23</v>
      </c>
      <c r="D2808" s="5">
        <f>DATE(BaseInfo!$C$8,A2808,B2808)+TIME(C2808-1,0,0) + TIME(BaseInfo!$C$12,BaseInfo!$C$13,0)</f>
        <v>44679.145833333328</v>
      </c>
      <c r="E2808" s="2">
        <f t="shared" si="174"/>
        <v>5.4444444444444375E-3</v>
      </c>
      <c r="F2808" s="2">
        <v>4.0910000000000002</v>
      </c>
      <c r="G2808" s="2">
        <v>-8.3000000000000004E-2</v>
      </c>
      <c r="H2808" s="1">
        <v>241.89599999999999</v>
      </c>
      <c r="I2808" s="4">
        <v>0.107</v>
      </c>
      <c r="J2808" s="11">
        <f t="shared" si="172"/>
        <v>4</v>
      </c>
      <c r="K2808" s="11">
        <f t="shared" si="173"/>
        <v>4</v>
      </c>
      <c r="L2808" s="12">
        <f t="shared" si="175"/>
        <v>4.091841883553176</v>
      </c>
      <c r="M2808" s="13" cm="1">
        <f t="array" ref="M2808">BaseInfo!$C$10*(1-E2808)*INDEX(BaseInfo!$E$21:$AB$21,K2808)*INDEX(BaseInfo!$E$25:$P$25,J2808)/L2808/MIN(H2808,130)/BaseInfo!$C$6*1000000/3600-IF(I2808&lt;0.1,BaseInfo!$C$15/MIN(H2808,130)*3600,0)</f>
        <v>2.503566869209306</v>
      </c>
    </row>
    <row r="2809" spans="1:13" x14ac:dyDescent="0.25">
      <c r="A2809" s="1">
        <v>4</v>
      </c>
      <c r="B2809" s="1">
        <v>27</v>
      </c>
      <c r="C2809" s="1">
        <v>24</v>
      </c>
      <c r="D2809" s="5">
        <f>DATE(BaseInfo!$C$8,A2809,B2809)+TIME(C2809-1,0,0) + TIME(BaseInfo!$C$12,BaseInfo!$C$13,0)</f>
        <v>44679.1875</v>
      </c>
      <c r="E2809" s="2">
        <f t="shared" si="174"/>
        <v>0</v>
      </c>
      <c r="F2809" s="2">
        <v>3.9249999999999998</v>
      </c>
      <c r="G2809" s="2">
        <v>-0.193</v>
      </c>
      <c r="H2809" s="1">
        <v>197.00399999999999</v>
      </c>
      <c r="I2809" s="4">
        <v>9.5000000000000001E-2</v>
      </c>
      <c r="J2809" s="11">
        <f t="shared" si="172"/>
        <v>4</v>
      </c>
      <c r="K2809" s="11">
        <f t="shared" si="173"/>
        <v>5</v>
      </c>
      <c r="L2809" s="12">
        <f t="shared" si="175"/>
        <v>3.9297422307321885</v>
      </c>
      <c r="M2809" s="13" cm="1">
        <f t="array" ref="M2809">BaseInfo!$C$10*(1-E2809)*INDEX(BaseInfo!$E$21:$AB$21,K2809)*INDEX(BaseInfo!$E$25:$P$25,J2809)/L2809/MIN(H2809,130)/BaseInfo!$C$6*1000000/3600-IF(I2809&lt;0.1,BaseInfo!$C$15/MIN(H2809,130)*3600,0)</f>
        <v>5.0940934383861896</v>
      </c>
    </row>
    <row r="2810" spans="1:13" x14ac:dyDescent="0.25">
      <c r="A2810" s="1">
        <v>4</v>
      </c>
      <c r="B2810" s="1">
        <v>28</v>
      </c>
      <c r="C2810" s="1">
        <v>1</v>
      </c>
      <c r="D2810" s="5">
        <f>DATE(BaseInfo!$C$8,A2810,B2810)+TIME(C2810-1,0,0) + TIME(BaseInfo!$C$12,BaseInfo!$C$13,0)</f>
        <v>44679.229166666664</v>
      </c>
      <c r="E2810" s="2">
        <f t="shared" si="174"/>
        <v>0</v>
      </c>
      <c r="F2810" s="2">
        <v>3.7320000000000002</v>
      </c>
      <c r="G2810" s="2">
        <v>-0.24099999999999999</v>
      </c>
      <c r="H2810" s="1">
        <v>183.31800000000001</v>
      </c>
      <c r="I2810" s="4">
        <v>9.5000000000000001E-2</v>
      </c>
      <c r="J2810" s="11">
        <f t="shared" si="172"/>
        <v>4</v>
      </c>
      <c r="K2810" s="11">
        <f t="shared" si="173"/>
        <v>6</v>
      </c>
      <c r="L2810" s="12">
        <f t="shared" si="175"/>
        <v>3.7397733888566029</v>
      </c>
      <c r="M2810" s="13" cm="1">
        <f t="array" ref="M2810">BaseInfo!$C$10*(1-E2810)*INDEX(BaseInfo!$E$21:$AB$21,K2810)*INDEX(BaseInfo!$E$25:$P$25,J2810)/L2810/MIN(H2810,130)/BaseInfo!$C$6*1000000/3600-IF(I2810&lt;0.1,BaseInfo!$C$15/MIN(H2810,130)*3600,0)</f>
        <v>11.002030213536379</v>
      </c>
    </row>
    <row r="2811" spans="1:13" x14ac:dyDescent="0.25">
      <c r="A2811" s="1">
        <v>4</v>
      </c>
      <c r="B2811" s="1">
        <v>28</v>
      </c>
      <c r="C2811" s="1">
        <v>2</v>
      </c>
      <c r="D2811" s="5">
        <f>DATE(BaseInfo!$C$8,A2811,B2811)+TIME(C2811-1,0,0) + TIME(BaseInfo!$C$12,BaseInfo!$C$13,0)</f>
        <v>44679.270833333328</v>
      </c>
      <c r="E2811" s="2">
        <f t="shared" si="174"/>
        <v>0</v>
      </c>
      <c r="F2811" s="2">
        <v>4.0979999999999999</v>
      </c>
      <c r="G2811" s="2">
        <v>-0.39200000000000002</v>
      </c>
      <c r="H2811" s="1">
        <v>135.24299999999999</v>
      </c>
      <c r="I2811" s="4">
        <v>1.2E-2</v>
      </c>
      <c r="J2811" s="11">
        <f t="shared" si="172"/>
        <v>4</v>
      </c>
      <c r="K2811" s="11">
        <f t="shared" si="173"/>
        <v>7</v>
      </c>
      <c r="L2811" s="12">
        <f t="shared" si="175"/>
        <v>4.1167059647247086</v>
      </c>
      <c r="M2811" s="13" cm="1">
        <f t="array" ref="M2811">BaseInfo!$C$10*(1-E2811)*INDEX(BaseInfo!$E$21:$AB$21,K2811)*INDEX(BaseInfo!$E$25:$P$25,J2811)/L2811/MIN(H2811,130)/BaseInfo!$C$6*1000000/3600-IF(I2811&lt;0.1,BaseInfo!$C$15/MIN(H2811,130)*3600,0)</f>
        <v>14.745246609994471</v>
      </c>
    </row>
    <row r="2812" spans="1:13" x14ac:dyDescent="0.25">
      <c r="A2812" s="1">
        <v>4</v>
      </c>
      <c r="B2812" s="1">
        <v>28</v>
      </c>
      <c r="C2812" s="1">
        <v>3</v>
      </c>
      <c r="D2812" s="5">
        <f>DATE(BaseInfo!$C$8,A2812,B2812)+TIME(C2812-1,0,0) + TIME(BaseInfo!$C$12,BaseInfo!$C$13,0)</f>
        <v>44679.3125</v>
      </c>
      <c r="E2812" s="2">
        <f t="shared" si="174"/>
        <v>0</v>
      </c>
      <c r="F2812" s="2">
        <v>4.6559999999999997</v>
      </c>
      <c r="G2812" s="2">
        <v>3.2000000000000001E-2</v>
      </c>
      <c r="H2812" s="1">
        <v>265.86500000000001</v>
      </c>
      <c r="I2812" s="4">
        <v>0</v>
      </c>
      <c r="J2812" s="11">
        <f t="shared" si="172"/>
        <v>4</v>
      </c>
      <c r="K2812" s="11">
        <f t="shared" si="173"/>
        <v>8</v>
      </c>
      <c r="L2812" s="12">
        <f t="shared" si="175"/>
        <v>4.6561099643371824</v>
      </c>
      <c r="M2812" s="13" cm="1">
        <f t="array" ref="M2812">BaseInfo!$C$10*(1-E2812)*INDEX(BaseInfo!$E$21:$AB$21,K2812)*INDEX(BaseInfo!$E$25:$P$25,J2812)/L2812/MIN(H2812,130)/BaseInfo!$C$6*1000000/3600-IF(I2812&lt;0.1,BaseInfo!$C$15/MIN(H2812,130)*3600,0)</f>
        <v>19.352839262971855</v>
      </c>
    </row>
    <row r="2813" spans="1:13" x14ac:dyDescent="0.25">
      <c r="A2813" s="1">
        <v>4</v>
      </c>
      <c r="B2813" s="1">
        <v>28</v>
      </c>
      <c r="C2813" s="1">
        <v>4</v>
      </c>
      <c r="D2813" s="5">
        <f>DATE(BaseInfo!$C$8,A2813,B2813)+TIME(C2813-1,0,0) + TIME(BaseInfo!$C$12,BaseInfo!$C$13,0)</f>
        <v>44679.354166666664</v>
      </c>
      <c r="E2813" s="2">
        <f t="shared" si="174"/>
        <v>0</v>
      </c>
      <c r="F2813" s="2">
        <v>5.1820000000000004</v>
      </c>
      <c r="G2813" s="2">
        <v>0.44</v>
      </c>
      <c r="H2813" s="1">
        <v>472.38099999999997</v>
      </c>
      <c r="I2813" s="4">
        <v>0</v>
      </c>
      <c r="J2813" s="11">
        <f t="shared" si="172"/>
        <v>4</v>
      </c>
      <c r="K2813" s="11">
        <f t="shared" si="173"/>
        <v>9</v>
      </c>
      <c r="L2813" s="12">
        <f t="shared" si="175"/>
        <v>5.200646498273076</v>
      </c>
      <c r="M2813" s="13" cm="1">
        <f t="array" ref="M2813">BaseInfo!$C$10*(1-E2813)*INDEX(BaseInfo!$E$21:$AB$21,K2813)*INDEX(BaseInfo!$E$25:$P$25,J2813)/L2813/MIN(H2813,130)/BaseInfo!$C$6*1000000/3600-IF(I2813&lt;0.1,BaseInfo!$C$15/MIN(H2813,130)*3600,0)</f>
        <v>22.978265809469338</v>
      </c>
    </row>
    <row r="2814" spans="1:13" x14ac:dyDescent="0.25">
      <c r="A2814" s="1">
        <v>4</v>
      </c>
      <c r="B2814" s="1">
        <v>28</v>
      </c>
      <c r="C2814" s="1">
        <v>5</v>
      </c>
      <c r="D2814" s="5">
        <f>DATE(BaseInfo!$C$8,A2814,B2814)+TIME(C2814-1,0,0) + TIME(BaseInfo!$C$12,BaseInfo!$C$13,0)</f>
        <v>44679.395833333328</v>
      </c>
      <c r="E2814" s="2">
        <f t="shared" si="174"/>
        <v>0</v>
      </c>
      <c r="F2814" s="2">
        <v>5.2759999999999998</v>
      </c>
      <c r="G2814" s="2">
        <v>1.0960000000000001</v>
      </c>
      <c r="H2814" s="1">
        <v>625.95500000000004</v>
      </c>
      <c r="I2814" s="4">
        <v>0</v>
      </c>
      <c r="J2814" s="11">
        <f t="shared" si="172"/>
        <v>4</v>
      </c>
      <c r="K2814" s="11">
        <f t="shared" si="173"/>
        <v>10</v>
      </c>
      <c r="L2814" s="12">
        <f t="shared" si="175"/>
        <v>5.3886354487940631</v>
      </c>
      <c r="M2814" s="13" cm="1">
        <f t="array" ref="M2814">BaseInfo!$C$10*(1-E2814)*INDEX(BaseInfo!$E$21:$AB$21,K2814)*INDEX(BaseInfo!$E$25:$P$25,J2814)/L2814/MIN(H2814,130)/BaseInfo!$C$6*1000000/3600-IF(I2814&lt;0.1,BaseInfo!$C$15/MIN(H2814,130)*3600,0)</f>
        <v>25.902997577118462</v>
      </c>
    </row>
    <row r="2815" spans="1:13" x14ac:dyDescent="0.25">
      <c r="A2815" s="1">
        <v>4</v>
      </c>
      <c r="B2815" s="1">
        <v>28</v>
      </c>
      <c r="C2815" s="1">
        <v>6</v>
      </c>
      <c r="D2815" s="5">
        <f>DATE(BaseInfo!$C$8,A2815,B2815)+TIME(C2815-1,0,0) + TIME(BaseInfo!$C$12,BaseInfo!$C$13,0)</f>
        <v>44679.4375</v>
      </c>
      <c r="E2815" s="2">
        <f t="shared" si="174"/>
        <v>0</v>
      </c>
      <c r="F2815" s="2">
        <v>4.88</v>
      </c>
      <c r="G2815" s="2">
        <v>1.56</v>
      </c>
      <c r="H2815" s="1">
        <v>665.79899999999998</v>
      </c>
      <c r="I2815" s="4">
        <v>0</v>
      </c>
      <c r="J2815" s="11">
        <f t="shared" si="172"/>
        <v>4</v>
      </c>
      <c r="K2815" s="11">
        <f t="shared" si="173"/>
        <v>11</v>
      </c>
      <c r="L2815" s="12">
        <f t="shared" si="175"/>
        <v>5.1232801992473531</v>
      </c>
      <c r="M2815" s="13" cm="1">
        <f t="array" ref="M2815">BaseInfo!$C$10*(1-E2815)*INDEX(BaseInfo!$E$21:$AB$21,K2815)*INDEX(BaseInfo!$E$25:$P$25,J2815)/L2815/MIN(H2815,130)/BaseInfo!$C$6*1000000/3600-IF(I2815&lt;0.1,BaseInfo!$C$15/MIN(H2815,130)*3600,0)</f>
        <v>21.356591759195954</v>
      </c>
    </row>
    <row r="2816" spans="1:13" x14ac:dyDescent="0.25">
      <c r="A2816" s="1">
        <v>4</v>
      </c>
      <c r="B2816" s="1">
        <v>28</v>
      </c>
      <c r="C2816" s="1">
        <v>7</v>
      </c>
      <c r="D2816" s="5">
        <f>DATE(BaseInfo!$C$8,A2816,B2816)+TIME(C2816-1,0,0) + TIME(BaseInfo!$C$12,BaseInfo!$C$13,0)</f>
        <v>44679.479166666664</v>
      </c>
      <c r="E2816" s="2">
        <f t="shared" si="174"/>
        <v>0.54288888888888887</v>
      </c>
      <c r="F2816" s="2">
        <v>4.5599999999999996</v>
      </c>
      <c r="G2816" s="2">
        <v>1.875</v>
      </c>
      <c r="H2816" s="1">
        <v>719.77599999999995</v>
      </c>
      <c r="I2816" s="4">
        <v>0.79800000000000004</v>
      </c>
      <c r="J2816" s="11">
        <f t="shared" si="172"/>
        <v>4</v>
      </c>
      <c r="K2816" s="11">
        <f t="shared" si="173"/>
        <v>12</v>
      </c>
      <c r="L2816" s="12">
        <f t="shared" si="175"/>
        <v>4.9304386214615832</v>
      </c>
      <c r="M2816" s="13" cm="1">
        <f t="array" ref="M2816">BaseInfo!$C$10*(1-E2816)*INDEX(BaseInfo!$E$21:$AB$21,K2816)*INDEX(BaseInfo!$E$25:$P$25,J2816)/L2816/MIN(H2816,130)/BaseInfo!$C$6*1000000/3600-IF(I2816&lt;0.1,BaseInfo!$C$15/MIN(H2816,130)*3600,0)</f>
        <v>9.5496006995100213</v>
      </c>
    </row>
    <row r="2817" spans="1:13" x14ac:dyDescent="0.25">
      <c r="A2817" s="1">
        <v>4</v>
      </c>
      <c r="B2817" s="1">
        <v>28</v>
      </c>
      <c r="C2817" s="1">
        <v>8</v>
      </c>
      <c r="D2817" s="5">
        <f>DATE(BaseInfo!$C$8,A2817,B2817)+TIME(C2817-1,0,0) + TIME(BaseInfo!$C$12,BaseInfo!$C$13,0)</f>
        <v>44679.520833333328</v>
      </c>
      <c r="E2817" s="2">
        <f t="shared" si="174"/>
        <v>0.51383333333333325</v>
      </c>
      <c r="F2817" s="2">
        <v>4.157</v>
      </c>
      <c r="G2817" s="2">
        <v>2.351</v>
      </c>
      <c r="H2817" s="1">
        <v>776.43399999999997</v>
      </c>
      <c r="I2817" s="4">
        <v>1.766</v>
      </c>
      <c r="J2817" s="11">
        <f t="shared" si="172"/>
        <v>4</v>
      </c>
      <c r="K2817" s="11">
        <f t="shared" si="173"/>
        <v>13</v>
      </c>
      <c r="L2817" s="12">
        <f t="shared" si="175"/>
        <v>4.7757564845791709</v>
      </c>
      <c r="M2817" s="13" cm="1">
        <f t="array" ref="M2817">BaseInfo!$C$10*(1-E2817)*INDEX(BaseInfo!$E$21:$AB$21,K2817)*INDEX(BaseInfo!$E$25:$P$25,J2817)/L2817/MIN(H2817,130)/BaseInfo!$C$6*1000000/3600-IF(I2817&lt;0.1,BaseInfo!$C$15/MIN(H2817,130)*3600,0)</f>
        <v>10.485568847136769</v>
      </c>
    </row>
    <row r="2818" spans="1:13" x14ac:dyDescent="0.25">
      <c r="A2818" s="1">
        <v>4</v>
      </c>
      <c r="B2818" s="1">
        <v>28</v>
      </c>
      <c r="C2818" s="1">
        <v>9</v>
      </c>
      <c r="D2818" s="5">
        <f>DATE(BaseInfo!$C$8,A2818,B2818)+TIME(C2818-1,0,0) + TIME(BaseInfo!$C$12,BaseInfo!$C$13,0)</f>
        <v>44679.5625</v>
      </c>
      <c r="E2818" s="2">
        <f t="shared" si="174"/>
        <v>0</v>
      </c>
      <c r="F2818" s="2">
        <v>4.2690000000000001</v>
      </c>
      <c r="G2818" s="2">
        <v>1.579</v>
      </c>
      <c r="H2818" s="1">
        <v>875.48599999999999</v>
      </c>
      <c r="I2818" s="4">
        <v>0</v>
      </c>
      <c r="J2818" s="11">
        <f t="shared" ref="J2818:J2881" si="176">MONTH(D2818)</f>
        <v>4</v>
      </c>
      <c r="K2818" s="11">
        <f t="shared" ref="K2818:K2881" si="177">HOUR(D2818)+1</f>
        <v>14</v>
      </c>
      <c r="L2818" s="12">
        <f t="shared" si="175"/>
        <v>4.5516592578970583</v>
      </c>
      <c r="M2818" s="13" cm="1">
        <f t="array" ref="M2818">BaseInfo!$C$10*(1-E2818)*INDEX(BaseInfo!$E$21:$AB$21,K2818)*INDEX(BaseInfo!$E$25:$P$25,J2818)/L2818/MIN(H2818,130)/BaseInfo!$C$6*1000000/3600-IF(I2818&lt;0.1,BaseInfo!$C$15/MIN(H2818,130)*3600,0)</f>
        <v>19.860492782679533</v>
      </c>
    </row>
    <row r="2819" spans="1:13" x14ac:dyDescent="0.25">
      <c r="A2819" s="1">
        <v>4</v>
      </c>
      <c r="B2819" s="1">
        <v>28</v>
      </c>
      <c r="C2819" s="1">
        <v>10</v>
      </c>
      <c r="D2819" s="5">
        <f>DATE(BaseInfo!$C$8,A2819,B2819)+TIME(C2819-1,0,0) + TIME(BaseInfo!$C$12,BaseInfo!$C$13,0)</f>
        <v>44679.604166666664</v>
      </c>
      <c r="E2819" s="2">
        <f t="shared" ref="E2819:E2882" si="178">IF(AND(I2819&gt;0.1,I2819&lt;1),(I2819-0.1)/0.9*0.7,IF(AND(I2819&gt;=1,I2819&lt;4),(I2819-4)/3*0.25+0.7,IF(I2819&gt;=4,0.99,0)))</f>
        <v>0</v>
      </c>
      <c r="F2819" s="2">
        <v>4.1029999999999998</v>
      </c>
      <c r="G2819" s="2">
        <v>1.1040000000000001</v>
      </c>
      <c r="H2819" s="1">
        <v>834.298</v>
      </c>
      <c r="I2819" s="4">
        <v>0</v>
      </c>
      <c r="J2819" s="11">
        <f t="shared" si="176"/>
        <v>4</v>
      </c>
      <c r="K2819" s="11">
        <f t="shared" si="177"/>
        <v>15</v>
      </c>
      <c r="L2819" s="12">
        <f t="shared" ref="L2819:L2882" si="179">SQRT(F2819*F2819+G2819*G2819)</f>
        <v>4.2489322188050958</v>
      </c>
      <c r="M2819" s="13" cm="1">
        <f t="array" ref="M2819">BaseInfo!$C$10*(1-E2819)*INDEX(BaseInfo!$E$21:$AB$21,K2819)*INDEX(BaseInfo!$E$25:$P$25,J2819)/L2819/MIN(H2819,130)/BaseInfo!$C$6*1000000/3600-IF(I2819&lt;0.1,BaseInfo!$C$15/MIN(H2819,130)*3600,0)</f>
        <v>21.472810620092812</v>
      </c>
    </row>
    <row r="2820" spans="1:13" x14ac:dyDescent="0.25">
      <c r="A2820" s="1">
        <v>4</v>
      </c>
      <c r="B2820" s="1">
        <v>28</v>
      </c>
      <c r="C2820" s="1">
        <v>11</v>
      </c>
      <c r="D2820" s="5">
        <f>DATE(BaseInfo!$C$8,A2820,B2820)+TIME(C2820-1,0,0) + TIME(BaseInfo!$C$12,BaseInfo!$C$13,0)</f>
        <v>44679.645833333328</v>
      </c>
      <c r="E2820" s="2">
        <f t="shared" si="178"/>
        <v>0.20922222222222223</v>
      </c>
      <c r="F2820" s="2">
        <v>3.7080000000000002</v>
      </c>
      <c r="G2820" s="2">
        <v>0.73499999999999999</v>
      </c>
      <c r="H2820" s="1">
        <v>662.27300000000002</v>
      </c>
      <c r="I2820" s="4">
        <v>0.36899999999999999</v>
      </c>
      <c r="J2820" s="11">
        <f t="shared" si="176"/>
        <v>4</v>
      </c>
      <c r="K2820" s="11">
        <f t="shared" si="177"/>
        <v>16</v>
      </c>
      <c r="L2820" s="12">
        <f t="shared" si="179"/>
        <v>3.780144044874481</v>
      </c>
      <c r="M2820" s="13" cm="1">
        <f t="array" ref="M2820">BaseInfo!$C$10*(1-E2820)*INDEX(BaseInfo!$E$21:$AB$21,K2820)*INDEX(BaseInfo!$E$25:$P$25,J2820)/L2820/MIN(H2820,130)/BaseInfo!$C$6*1000000/3600-IF(I2820&lt;0.1,BaseInfo!$C$15/MIN(H2820,130)*3600,0)</f>
        <v>25.856893380128152</v>
      </c>
    </row>
    <row r="2821" spans="1:13" x14ac:dyDescent="0.25">
      <c r="A2821" s="1">
        <v>4</v>
      </c>
      <c r="B2821" s="1">
        <v>28</v>
      </c>
      <c r="C2821" s="1">
        <v>12</v>
      </c>
      <c r="D2821" s="5">
        <f>DATE(BaseInfo!$C$8,A2821,B2821)+TIME(C2821-1,0,0) + TIME(BaseInfo!$C$12,BaseInfo!$C$13,0)</f>
        <v>44679.6875</v>
      </c>
      <c r="E2821" s="2">
        <f t="shared" si="178"/>
        <v>0.53822222222222227</v>
      </c>
      <c r="F2821" s="2">
        <v>3.4550000000000001</v>
      </c>
      <c r="G2821" s="2">
        <v>0.83099999999999996</v>
      </c>
      <c r="H2821" s="1">
        <v>602.30100000000004</v>
      </c>
      <c r="I2821" s="4">
        <v>0.79200000000000004</v>
      </c>
      <c r="J2821" s="11">
        <f t="shared" si="176"/>
        <v>4</v>
      </c>
      <c r="K2821" s="11">
        <f t="shared" si="177"/>
        <v>17</v>
      </c>
      <c r="L2821" s="12">
        <f t="shared" si="179"/>
        <v>3.553531482905421</v>
      </c>
      <c r="M2821" s="13" cm="1">
        <f t="array" ref="M2821">BaseInfo!$C$10*(1-E2821)*INDEX(BaseInfo!$E$21:$AB$21,K2821)*INDEX(BaseInfo!$E$25:$P$25,J2821)/L2821/MIN(H2821,130)/BaseInfo!$C$6*1000000/3600-IF(I2821&lt;0.1,BaseInfo!$C$15/MIN(H2821,130)*3600,0)</f>
        <v>20.077660783584214</v>
      </c>
    </row>
    <row r="2822" spans="1:13" x14ac:dyDescent="0.25">
      <c r="A2822" s="1">
        <v>4</v>
      </c>
      <c r="B2822" s="1">
        <v>28</v>
      </c>
      <c r="C2822" s="1">
        <v>13</v>
      </c>
      <c r="D2822" s="5">
        <f>DATE(BaseInfo!$C$8,A2822,B2822)+TIME(C2822-1,0,0) + TIME(BaseInfo!$C$12,BaseInfo!$C$13,0)</f>
        <v>44679.729166666664</v>
      </c>
      <c r="E2822" s="2">
        <f t="shared" si="178"/>
        <v>0.49649999999999994</v>
      </c>
      <c r="F2822" s="2">
        <v>3.044</v>
      </c>
      <c r="G2822" s="2">
        <v>0.88800000000000001</v>
      </c>
      <c r="H2822" s="1">
        <v>207.91</v>
      </c>
      <c r="I2822" s="4">
        <v>1.5580000000000001</v>
      </c>
      <c r="J2822" s="11">
        <f t="shared" si="176"/>
        <v>4</v>
      </c>
      <c r="K2822" s="11">
        <f t="shared" si="177"/>
        <v>18</v>
      </c>
      <c r="L2822" s="12">
        <f t="shared" si="179"/>
        <v>3.1708800040367344</v>
      </c>
      <c r="M2822" s="13" cm="1">
        <f t="array" ref="M2822">BaseInfo!$C$10*(1-E2822)*INDEX(BaseInfo!$E$21:$AB$21,K2822)*INDEX(BaseInfo!$E$25:$P$25,J2822)/L2822/MIN(H2822,130)/BaseInfo!$C$6*1000000/3600-IF(I2822&lt;0.1,BaseInfo!$C$15/MIN(H2822,130)*3600,0)</f>
        <v>24.533523054708187</v>
      </c>
    </row>
    <row r="2823" spans="1:13" x14ac:dyDescent="0.25">
      <c r="A2823" s="1">
        <v>4</v>
      </c>
      <c r="B2823" s="1">
        <v>28</v>
      </c>
      <c r="C2823" s="1">
        <v>14</v>
      </c>
      <c r="D2823" s="5">
        <f>DATE(BaseInfo!$C$8,A2823,B2823)+TIME(C2823-1,0,0) + TIME(BaseInfo!$C$12,BaseInfo!$C$13,0)</f>
        <v>44679.770833333328</v>
      </c>
      <c r="E2823" s="2">
        <f t="shared" si="178"/>
        <v>0</v>
      </c>
      <c r="F2823" s="2">
        <v>3.05</v>
      </c>
      <c r="G2823" s="2">
        <v>0.91100000000000003</v>
      </c>
      <c r="H2823" s="1">
        <v>111.283</v>
      </c>
      <c r="I2823" s="4">
        <v>8.8999999999999996E-2</v>
      </c>
      <c r="J2823" s="11">
        <f t="shared" si="176"/>
        <v>4</v>
      </c>
      <c r="K2823" s="11">
        <f t="shared" si="177"/>
        <v>19</v>
      </c>
      <c r="L2823" s="12">
        <f t="shared" si="179"/>
        <v>3.1831463993979288</v>
      </c>
      <c r="M2823" s="13" cm="1">
        <f t="array" ref="M2823">BaseInfo!$C$10*(1-E2823)*INDEX(BaseInfo!$E$21:$AB$21,K2823)*INDEX(BaseInfo!$E$25:$P$25,J2823)/L2823/MIN(H2823,130)/BaseInfo!$C$6*1000000/3600-IF(I2823&lt;0.1,BaseInfo!$C$15/MIN(H2823,130)*3600,0)</f>
        <v>53.466976727539631</v>
      </c>
    </row>
    <row r="2824" spans="1:13" x14ac:dyDescent="0.25">
      <c r="A2824" s="1">
        <v>4</v>
      </c>
      <c r="B2824" s="1">
        <v>28</v>
      </c>
      <c r="C2824" s="1">
        <v>15</v>
      </c>
      <c r="D2824" s="5">
        <f>DATE(BaseInfo!$C$8,A2824,B2824)+TIME(C2824-1,0,0) + TIME(BaseInfo!$C$12,BaseInfo!$C$13,0)</f>
        <v>44679.8125</v>
      </c>
      <c r="E2824" s="2">
        <f t="shared" si="178"/>
        <v>0</v>
      </c>
      <c r="F2824" s="2">
        <v>3.1520000000000001</v>
      </c>
      <c r="G2824" s="2">
        <v>0.40300000000000002</v>
      </c>
      <c r="H2824" s="1">
        <v>64.849000000000004</v>
      </c>
      <c r="I2824" s="4">
        <v>0</v>
      </c>
      <c r="J2824" s="11">
        <f t="shared" si="176"/>
        <v>4</v>
      </c>
      <c r="K2824" s="11">
        <f t="shared" si="177"/>
        <v>20</v>
      </c>
      <c r="L2824" s="12">
        <f t="shared" si="179"/>
        <v>3.1776584146191675</v>
      </c>
      <c r="M2824" s="13" cm="1">
        <f t="array" ref="M2824">BaseInfo!$C$10*(1-E2824)*INDEX(BaseInfo!$E$21:$AB$21,K2824)*INDEX(BaseInfo!$E$25:$P$25,J2824)/L2824/MIN(H2824,130)/BaseInfo!$C$6*1000000/3600-IF(I2824&lt;0.1,BaseInfo!$C$15/MIN(H2824,130)*3600,0)</f>
        <v>78.923059021289561</v>
      </c>
    </row>
    <row r="2825" spans="1:13" x14ac:dyDescent="0.25">
      <c r="A2825" s="1">
        <v>4</v>
      </c>
      <c r="B2825" s="1">
        <v>28</v>
      </c>
      <c r="C2825" s="1">
        <v>16</v>
      </c>
      <c r="D2825" s="5">
        <f>DATE(BaseInfo!$C$8,A2825,B2825)+TIME(C2825-1,0,0) + TIME(BaseInfo!$C$12,BaseInfo!$C$13,0)</f>
        <v>44679.854166666664</v>
      </c>
      <c r="E2825" s="2">
        <f t="shared" si="178"/>
        <v>0</v>
      </c>
      <c r="F2825" s="2">
        <v>2.992</v>
      </c>
      <c r="G2825" s="2">
        <v>3.5999999999999997E-2</v>
      </c>
      <c r="H2825" s="1">
        <v>52.795000000000002</v>
      </c>
      <c r="I2825" s="4">
        <v>0</v>
      </c>
      <c r="J2825" s="11">
        <f t="shared" si="176"/>
        <v>4</v>
      </c>
      <c r="K2825" s="11">
        <f t="shared" si="177"/>
        <v>21</v>
      </c>
      <c r="L2825" s="12">
        <f t="shared" si="179"/>
        <v>2.992216569702133</v>
      </c>
      <c r="M2825" s="13" cm="1">
        <f t="array" ref="M2825">BaseInfo!$C$10*(1-E2825)*INDEX(BaseInfo!$E$21:$AB$21,K2825)*INDEX(BaseInfo!$E$25:$P$25,J2825)/L2825/MIN(H2825,130)/BaseInfo!$C$6*1000000/3600-IF(I2825&lt;0.1,BaseInfo!$C$15/MIN(H2825,130)*3600,0)</f>
        <v>77.944212813226059</v>
      </c>
    </row>
    <row r="2826" spans="1:13" x14ac:dyDescent="0.25">
      <c r="A2826" s="1">
        <v>4</v>
      </c>
      <c r="B2826" s="1">
        <v>28</v>
      </c>
      <c r="C2826" s="1">
        <v>17</v>
      </c>
      <c r="D2826" s="5">
        <f>DATE(BaseInfo!$C$8,A2826,B2826)+TIME(C2826-1,0,0) + TIME(BaseInfo!$C$12,BaseInfo!$C$13,0)</f>
        <v>44679.895833333328</v>
      </c>
      <c r="E2826" s="2">
        <f t="shared" si="178"/>
        <v>0</v>
      </c>
      <c r="F2826" s="2">
        <v>2.9630000000000001</v>
      </c>
      <c r="G2826" s="2">
        <v>-0.17699999999999999</v>
      </c>
      <c r="H2826" s="1">
        <v>59.122999999999998</v>
      </c>
      <c r="I2826" s="4">
        <v>0</v>
      </c>
      <c r="J2826" s="11">
        <f t="shared" si="176"/>
        <v>4</v>
      </c>
      <c r="K2826" s="11">
        <f t="shared" si="177"/>
        <v>22</v>
      </c>
      <c r="L2826" s="12">
        <f t="shared" si="179"/>
        <v>2.9682819946898578</v>
      </c>
      <c r="M2826" s="13" cm="1">
        <f t="array" ref="M2826">BaseInfo!$C$10*(1-E2826)*INDEX(BaseInfo!$E$21:$AB$21,K2826)*INDEX(BaseInfo!$E$25:$P$25,J2826)/L2826/MIN(H2826,130)/BaseInfo!$C$6*1000000/3600-IF(I2826&lt;0.1,BaseInfo!$C$15/MIN(H2826,130)*3600,0)</f>
        <v>47.321759785190814</v>
      </c>
    </row>
    <row r="2827" spans="1:13" x14ac:dyDescent="0.25">
      <c r="A2827" s="1">
        <v>4</v>
      </c>
      <c r="B2827" s="1">
        <v>28</v>
      </c>
      <c r="C2827" s="1">
        <v>18</v>
      </c>
      <c r="D2827" s="5">
        <f>DATE(BaseInfo!$C$8,A2827,B2827)+TIME(C2827-1,0,0) + TIME(BaseInfo!$C$12,BaseInfo!$C$13,0)</f>
        <v>44679.9375</v>
      </c>
      <c r="E2827" s="2">
        <f t="shared" si="178"/>
        <v>0</v>
      </c>
      <c r="F2827" s="2">
        <v>2.895</v>
      </c>
      <c r="G2827" s="2">
        <v>-3.5999999999999997E-2</v>
      </c>
      <c r="H2827" s="1">
        <v>68.206999999999994</v>
      </c>
      <c r="I2827" s="4">
        <v>0</v>
      </c>
      <c r="J2827" s="11">
        <f t="shared" si="176"/>
        <v>4</v>
      </c>
      <c r="K2827" s="11">
        <f t="shared" si="177"/>
        <v>23</v>
      </c>
      <c r="L2827" s="12">
        <f t="shared" si="179"/>
        <v>2.8952238255444085</v>
      </c>
      <c r="M2827" s="13" cm="1">
        <f t="array" ref="M2827">BaseInfo!$C$10*(1-E2827)*INDEX(BaseInfo!$E$21:$AB$21,K2827)*INDEX(BaseInfo!$E$25:$P$25,J2827)/L2827/MIN(H2827,130)/BaseInfo!$C$6*1000000/3600-IF(I2827&lt;0.1,BaseInfo!$C$15/MIN(H2827,130)*3600,0)</f>
        <v>15.064364190740431</v>
      </c>
    </row>
    <row r="2828" spans="1:13" x14ac:dyDescent="0.25">
      <c r="A2828" s="1">
        <v>4</v>
      </c>
      <c r="B2828" s="1">
        <v>28</v>
      </c>
      <c r="C2828" s="1">
        <v>19</v>
      </c>
      <c r="D2828" s="5">
        <f>DATE(BaseInfo!$C$8,A2828,B2828)+TIME(C2828-1,0,0) + TIME(BaseInfo!$C$12,BaseInfo!$C$13,0)</f>
        <v>44679.979166666664</v>
      </c>
      <c r="E2828" s="2">
        <f t="shared" si="178"/>
        <v>0</v>
      </c>
      <c r="F2828" s="2">
        <v>3.5470000000000002</v>
      </c>
      <c r="G2828" s="2">
        <v>0.19900000000000001</v>
      </c>
      <c r="H2828" s="1">
        <v>128.07499999999999</v>
      </c>
      <c r="I2828" s="4">
        <v>0</v>
      </c>
      <c r="J2828" s="11">
        <f t="shared" si="176"/>
        <v>4</v>
      </c>
      <c r="K2828" s="11">
        <f t="shared" si="177"/>
        <v>24</v>
      </c>
      <c r="L2828" s="12">
        <f t="shared" si="179"/>
        <v>3.55257793721686</v>
      </c>
      <c r="M2828" s="13" cm="1">
        <f t="array" ref="M2828">BaseInfo!$C$10*(1-E2828)*INDEX(BaseInfo!$E$21:$AB$21,K2828)*INDEX(BaseInfo!$E$25:$P$25,J2828)/L2828/MIN(H2828,130)/BaseInfo!$C$6*1000000/3600-IF(I2828&lt;0.1,BaseInfo!$C$15/MIN(H2828,130)*3600,0)</f>
        <v>0.13210702164723997</v>
      </c>
    </row>
    <row r="2829" spans="1:13" x14ac:dyDescent="0.25">
      <c r="A2829" s="1">
        <v>4</v>
      </c>
      <c r="B2829" s="1">
        <v>28</v>
      </c>
      <c r="C2829" s="1">
        <v>20</v>
      </c>
      <c r="D2829" s="5">
        <f>DATE(BaseInfo!$C$8,A2829,B2829)+TIME(C2829-1,0,0) + TIME(BaseInfo!$C$12,BaseInfo!$C$13,0)</f>
        <v>44680.020833333328</v>
      </c>
      <c r="E2829" s="2">
        <f t="shared" si="178"/>
        <v>0</v>
      </c>
      <c r="F2829" s="2">
        <v>3.5129999999999999</v>
      </c>
      <c r="G2829" s="2">
        <v>0.69099999999999995</v>
      </c>
      <c r="H2829" s="1">
        <v>188.315</v>
      </c>
      <c r="I2829" s="4">
        <v>0</v>
      </c>
      <c r="J2829" s="11">
        <f t="shared" si="176"/>
        <v>4</v>
      </c>
      <c r="K2829" s="11">
        <f t="shared" si="177"/>
        <v>1</v>
      </c>
      <c r="L2829" s="12">
        <f t="shared" si="179"/>
        <v>3.5803142320193069</v>
      </c>
      <c r="M2829" s="13" cm="1">
        <f t="array" ref="M2829">BaseInfo!$C$10*(1-E2829)*INDEX(BaseInfo!$E$21:$AB$21,K2829)*INDEX(BaseInfo!$E$25:$P$25,J2829)/L2829/MIN(H2829,130)/BaseInfo!$C$6*1000000/3600-IF(I2829&lt;0.1,BaseInfo!$C$15/MIN(H2829,130)*3600,0)</f>
        <v>0.10768963589830216</v>
      </c>
    </row>
    <row r="2830" spans="1:13" x14ac:dyDescent="0.25">
      <c r="A2830" s="1">
        <v>4</v>
      </c>
      <c r="B2830" s="1">
        <v>28</v>
      </c>
      <c r="C2830" s="1">
        <v>21</v>
      </c>
      <c r="D2830" s="5">
        <f>DATE(BaseInfo!$C$8,A2830,B2830)+TIME(C2830-1,0,0) + TIME(BaseInfo!$C$12,BaseInfo!$C$13,0)</f>
        <v>44680.0625</v>
      </c>
      <c r="E2830" s="2">
        <f t="shared" si="178"/>
        <v>0</v>
      </c>
      <c r="F2830" s="2">
        <v>3.4809999999999999</v>
      </c>
      <c r="G2830" s="2">
        <v>0.78800000000000003</v>
      </c>
      <c r="H2830" s="1">
        <v>220.05699999999999</v>
      </c>
      <c r="I2830" s="4">
        <v>0</v>
      </c>
      <c r="J2830" s="11">
        <f t="shared" si="176"/>
        <v>4</v>
      </c>
      <c r="K2830" s="11">
        <f t="shared" si="177"/>
        <v>2</v>
      </c>
      <c r="L2830" s="12">
        <f t="shared" si="179"/>
        <v>3.5690762110103504</v>
      </c>
      <c r="M2830" s="13" cm="1">
        <f t="array" ref="M2830">BaseInfo!$C$10*(1-E2830)*INDEX(BaseInfo!$E$21:$AB$21,K2830)*INDEX(BaseInfo!$E$25:$P$25,J2830)/L2830/MIN(H2830,130)/BaseInfo!$C$6*1000000/3600-IF(I2830&lt;0.1,BaseInfo!$C$15/MIN(H2830,130)*3600,0)</f>
        <v>0.11674825220192675</v>
      </c>
    </row>
    <row r="2831" spans="1:13" x14ac:dyDescent="0.25">
      <c r="A2831" s="1">
        <v>4</v>
      </c>
      <c r="B2831" s="1">
        <v>28</v>
      </c>
      <c r="C2831" s="1">
        <v>22</v>
      </c>
      <c r="D2831" s="5">
        <f>DATE(BaseInfo!$C$8,A2831,B2831)+TIME(C2831-1,0,0) + TIME(BaseInfo!$C$12,BaseInfo!$C$13,0)</f>
        <v>44680.104166666664</v>
      </c>
      <c r="E2831" s="2">
        <f t="shared" si="178"/>
        <v>0</v>
      </c>
      <c r="F2831" s="2">
        <v>3.19</v>
      </c>
      <c r="G2831" s="2">
        <v>0.90200000000000002</v>
      </c>
      <c r="H2831" s="1">
        <v>178.541</v>
      </c>
      <c r="I2831" s="4">
        <v>0</v>
      </c>
      <c r="J2831" s="11">
        <f t="shared" si="176"/>
        <v>4</v>
      </c>
      <c r="K2831" s="11">
        <f t="shared" si="177"/>
        <v>3</v>
      </c>
      <c r="L2831" s="12">
        <f t="shared" si="179"/>
        <v>3.3150722465732176</v>
      </c>
      <c r="M2831" s="13" cm="1">
        <f t="array" ref="M2831">BaseInfo!$C$10*(1-E2831)*INDEX(BaseInfo!$E$21:$AB$21,K2831)*INDEX(BaseInfo!$E$25:$P$25,J2831)/L2831/MIN(H2831,130)/BaseInfo!$C$6*1000000/3600-IF(I2831&lt;0.1,BaseInfo!$C$15/MIN(H2831,130)*3600,0)</f>
        <v>0.33787468873254944</v>
      </c>
    </row>
    <row r="2832" spans="1:13" x14ac:dyDescent="0.25">
      <c r="A2832" s="1">
        <v>4</v>
      </c>
      <c r="B2832" s="1">
        <v>28</v>
      </c>
      <c r="C2832" s="1">
        <v>23</v>
      </c>
      <c r="D2832" s="5">
        <f>DATE(BaseInfo!$C$8,A2832,B2832)+TIME(C2832-1,0,0) + TIME(BaseInfo!$C$12,BaseInfo!$C$13,0)</f>
        <v>44680.145833333328</v>
      </c>
      <c r="E2832" s="2">
        <f t="shared" si="178"/>
        <v>0</v>
      </c>
      <c r="F2832" s="2">
        <v>2.6909999999999998</v>
      </c>
      <c r="G2832" s="2">
        <v>1.1739999999999999</v>
      </c>
      <c r="H2832" s="1">
        <v>160.93299999999999</v>
      </c>
      <c r="I2832" s="4">
        <v>0</v>
      </c>
      <c r="J2832" s="11">
        <f t="shared" si="176"/>
        <v>4</v>
      </c>
      <c r="K2832" s="11">
        <f t="shared" si="177"/>
        <v>4</v>
      </c>
      <c r="L2832" s="12">
        <f t="shared" si="179"/>
        <v>2.9359422678247609</v>
      </c>
      <c r="M2832" s="13" cm="1">
        <f t="array" ref="M2832">BaseInfo!$C$10*(1-E2832)*INDEX(BaseInfo!$E$21:$AB$21,K2832)*INDEX(BaseInfo!$E$25:$P$25,J2832)/L2832/MIN(H2832,130)/BaseInfo!$C$6*1000000/3600-IF(I2832&lt;0.1,BaseInfo!$C$15/MIN(H2832,130)*3600,0)</f>
        <v>0.73910765545557178</v>
      </c>
    </row>
    <row r="2833" spans="1:13" x14ac:dyDescent="0.25">
      <c r="A2833" s="1">
        <v>4</v>
      </c>
      <c r="B2833" s="1">
        <v>28</v>
      </c>
      <c r="C2833" s="1">
        <v>24</v>
      </c>
      <c r="D2833" s="5">
        <f>DATE(BaseInfo!$C$8,A2833,B2833)+TIME(C2833-1,0,0) + TIME(BaseInfo!$C$12,BaseInfo!$C$13,0)</f>
        <v>44680.1875</v>
      </c>
      <c r="E2833" s="2">
        <f t="shared" si="178"/>
        <v>0</v>
      </c>
      <c r="F2833" s="2">
        <v>2.4910000000000001</v>
      </c>
      <c r="G2833" s="2">
        <v>1.365</v>
      </c>
      <c r="H2833" s="1">
        <v>162.77699999999999</v>
      </c>
      <c r="I2833" s="4">
        <v>0</v>
      </c>
      <c r="J2833" s="11">
        <f t="shared" si="176"/>
        <v>4</v>
      </c>
      <c r="K2833" s="11">
        <f t="shared" si="177"/>
        <v>5</v>
      </c>
      <c r="L2833" s="12">
        <f t="shared" si="179"/>
        <v>2.840476368498777</v>
      </c>
      <c r="M2833" s="13" cm="1">
        <f t="array" ref="M2833">BaseInfo!$C$10*(1-E2833)*INDEX(BaseInfo!$E$21:$AB$21,K2833)*INDEX(BaseInfo!$E$25:$P$25,J2833)/L2833/MIN(H2833,130)/BaseInfo!$C$6*1000000/3600-IF(I2833&lt;0.1,BaseInfo!$C$15/MIN(H2833,130)*3600,0)</f>
        <v>8.1095209624523612</v>
      </c>
    </row>
    <row r="2834" spans="1:13" x14ac:dyDescent="0.25">
      <c r="A2834" s="1">
        <v>4</v>
      </c>
      <c r="B2834" s="1">
        <v>29</v>
      </c>
      <c r="C2834" s="1">
        <v>1</v>
      </c>
      <c r="D2834" s="5">
        <f>DATE(BaseInfo!$C$8,A2834,B2834)+TIME(C2834-1,0,0) + TIME(BaseInfo!$C$12,BaseInfo!$C$13,0)</f>
        <v>44680.229166666664</v>
      </c>
      <c r="E2834" s="2">
        <f t="shared" si="178"/>
        <v>0</v>
      </c>
      <c r="F2834" s="2">
        <v>2.1629999999999998</v>
      </c>
      <c r="G2834" s="2">
        <v>1.417</v>
      </c>
      <c r="H2834" s="1">
        <v>109.488</v>
      </c>
      <c r="I2834" s="4">
        <v>0</v>
      </c>
      <c r="J2834" s="11">
        <f t="shared" si="176"/>
        <v>4</v>
      </c>
      <c r="K2834" s="11">
        <f t="shared" si="177"/>
        <v>6</v>
      </c>
      <c r="L2834" s="12">
        <f t="shared" si="179"/>
        <v>2.5858186324643886</v>
      </c>
      <c r="M2834" s="13" cm="1">
        <f t="array" ref="M2834">BaseInfo!$C$10*(1-E2834)*INDEX(BaseInfo!$E$21:$AB$21,K2834)*INDEX(BaseInfo!$E$25:$P$25,J2834)/L2834/MIN(H2834,130)/BaseInfo!$C$6*1000000/3600-IF(I2834&lt;0.1,BaseInfo!$C$15/MIN(H2834,130)*3600,0)</f>
        <v>20.360150750863376</v>
      </c>
    </row>
    <row r="2835" spans="1:13" x14ac:dyDescent="0.25">
      <c r="A2835" s="1">
        <v>4</v>
      </c>
      <c r="B2835" s="1">
        <v>29</v>
      </c>
      <c r="C2835" s="1">
        <v>2</v>
      </c>
      <c r="D2835" s="5">
        <f>DATE(BaseInfo!$C$8,A2835,B2835)+TIME(C2835-1,0,0) + TIME(BaseInfo!$C$12,BaseInfo!$C$13,0)</f>
        <v>44680.270833333328</v>
      </c>
      <c r="E2835" s="2">
        <f t="shared" si="178"/>
        <v>0</v>
      </c>
      <c r="F2835" s="2">
        <v>1.9690000000000001</v>
      </c>
      <c r="G2835" s="2">
        <v>1.7789999999999999</v>
      </c>
      <c r="H2835" s="1">
        <v>240.261</v>
      </c>
      <c r="I2835" s="4">
        <v>0</v>
      </c>
      <c r="J2835" s="11">
        <f t="shared" si="176"/>
        <v>4</v>
      </c>
      <c r="K2835" s="11">
        <f t="shared" si="177"/>
        <v>7</v>
      </c>
      <c r="L2835" s="12">
        <f t="shared" si="179"/>
        <v>2.6536393877088877</v>
      </c>
      <c r="M2835" s="13" cm="1">
        <f t="array" ref="M2835">BaseInfo!$C$10*(1-E2835)*INDEX(BaseInfo!$E$21:$AB$21,K2835)*INDEX(BaseInfo!$E$25:$P$25,J2835)/L2835/MIN(H2835,130)/BaseInfo!$C$6*1000000/3600-IF(I2835&lt;0.1,BaseInfo!$C$15/MIN(H2835,130)*3600,0)</f>
        <v>24.401738213990523</v>
      </c>
    </row>
    <row r="2836" spans="1:13" x14ac:dyDescent="0.25">
      <c r="A2836" s="1">
        <v>4</v>
      </c>
      <c r="B2836" s="1">
        <v>29</v>
      </c>
      <c r="C2836" s="1">
        <v>3</v>
      </c>
      <c r="D2836" s="5">
        <f>DATE(BaseInfo!$C$8,A2836,B2836)+TIME(C2836-1,0,0) + TIME(BaseInfo!$C$12,BaseInfo!$C$13,0)</f>
        <v>44680.3125</v>
      </c>
      <c r="E2836" s="2">
        <f t="shared" si="178"/>
        <v>0</v>
      </c>
      <c r="F2836" s="2">
        <v>2.222</v>
      </c>
      <c r="G2836" s="2">
        <v>1.573</v>
      </c>
      <c r="H2836" s="1">
        <v>320.24599999999998</v>
      </c>
      <c r="I2836" s="4">
        <v>0</v>
      </c>
      <c r="J2836" s="11">
        <f t="shared" si="176"/>
        <v>4</v>
      </c>
      <c r="K2836" s="11">
        <f t="shared" si="177"/>
        <v>8</v>
      </c>
      <c r="L2836" s="12">
        <f t="shared" si="179"/>
        <v>2.7224277768198002</v>
      </c>
      <c r="M2836" s="13" cm="1">
        <f t="array" ref="M2836">BaseInfo!$C$10*(1-E2836)*INDEX(BaseInfo!$E$21:$AB$21,K2836)*INDEX(BaseInfo!$E$25:$P$25,J2836)/L2836/MIN(H2836,130)/BaseInfo!$C$6*1000000/3600-IF(I2836&lt;0.1,BaseInfo!$C$15/MIN(H2836,130)*3600,0)</f>
        <v>35.065672175017831</v>
      </c>
    </row>
    <row r="2837" spans="1:13" x14ac:dyDescent="0.25">
      <c r="A2837" s="1">
        <v>4</v>
      </c>
      <c r="B2837" s="1">
        <v>29</v>
      </c>
      <c r="C2837" s="1">
        <v>4</v>
      </c>
      <c r="D2837" s="5">
        <f>DATE(BaseInfo!$C$8,A2837,B2837)+TIME(C2837-1,0,0) + TIME(BaseInfo!$C$12,BaseInfo!$C$13,0)</f>
        <v>44680.354166666664</v>
      </c>
      <c r="E2837" s="2">
        <f t="shared" si="178"/>
        <v>0</v>
      </c>
      <c r="F2837" s="2">
        <v>1.661</v>
      </c>
      <c r="G2837" s="2">
        <v>1.333</v>
      </c>
      <c r="H2837" s="1">
        <v>387.78300000000002</v>
      </c>
      <c r="I2837" s="4">
        <v>0</v>
      </c>
      <c r="J2837" s="11">
        <f t="shared" si="176"/>
        <v>4</v>
      </c>
      <c r="K2837" s="11">
        <f t="shared" si="177"/>
        <v>9</v>
      </c>
      <c r="L2837" s="12">
        <f t="shared" si="179"/>
        <v>2.1297441160853103</v>
      </c>
      <c r="M2837" s="13" cm="1">
        <f t="array" ref="M2837">BaseInfo!$C$10*(1-E2837)*INDEX(BaseInfo!$E$21:$AB$21,K2837)*INDEX(BaseInfo!$E$25:$P$25,J2837)/L2837/MIN(H2837,130)/BaseInfo!$C$6*1000000/3600-IF(I2837&lt;0.1,BaseInfo!$C$15/MIN(H2837,130)*3600,0)</f>
        <v>60.103875398773773</v>
      </c>
    </row>
    <row r="2838" spans="1:13" x14ac:dyDescent="0.25">
      <c r="A2838" s="1">
        <v>4</v>
      </c>
      <c r="B2838" s="1">
        <v>29</v>
      </c>
      <c r="C2838" s="1">
        <v>5</v>
      </c>
      <c r="D2838" s="5">
        <f>DATE(BaseInfo!$C$8,A2838,B2838)+TIME(C2838-1,0,0) + TIME(BaseInfo!$C$12,BaseInfo!$C$13,0)</f>
        <v>44680.395833333328</v>
      </c>
      <c r="E2838" s="2">
        <f t="shared" si="178"/>
        <v>0</v>
      </c>
      <c r="F2838" s="2">
        <v>1.502</v>
      </c>
      <c r="G2838" s="2">
        <v>1.2989999999999999</v>
      </c>
      <c r="H2838" s="1">
        <v>443.30200000000002</v>
      </c>
      <c r="I2838" s="4">
        <v>0</v>
      </c>
      <c r="J2838" s="11">
        <f t="shared" si="176"/>
        <v>4</v>
      </c>
      <c r="K2838" s="11">
        <f t="shared" si="177"/>
        <v>10</v>
      </c>
      <c r="L2838" s="12">
        <f t="shared" si="179"/>
        <v>1.9858008460064669</v>
      </c>
      <c r="M2838" s="13" cm="1">
        <f t="array" ref="M2838">BaseInfo!$C$10*(1-E2838)*INDEX(BaseInfo!$E$21:$AB$21,K2838)*INDEX(BaseInfo!$E$25:$P$25,J2838)/L2838/MIN(H2838,130)/BaseInfo!$C$6*1000000/3600-IF(I2838&lt;0.1,BaseInfo!$C$15/MIN(H2838,130)*3600,0)</f>
        <v>75.035241101032625</v>
      </c>
    </row>
    <row r="2839" spans="1:13" x14ac:dyDescent="0.25">
      <c r="A2839" s="1">
        <v>4</v>
      </c>
      <c r="B2839" s="1">
        <v>29</v>
      </c>
      <c r="C2839" s="1">
        <v>6</v>
      </c>
      <c r="D2839" s="5">
        <f>DATE(BaseInfo!$C$8,A2839,B2839)+TIME(C2839-1,0,0) + TIME(BaseInfo!$C$12,BaseInfo!$C$13,0)</f>
        <v>44680.4375</v>
      </c>
      <c r="E2839" s="2">
        <f t="shared" si="178"/>
        <v>0</v>
      </c>
      <c r="F2839" s="2">
        <v>1.452</v>
      </c>
      <c r="G2839" s="2">
        <v>0.81899999999999995</v>
      </c>
      <c r="H2839" s="1">
        <v>534.30999999999995</v>
      </c>
      <c r="I2839" s="4">
        <v>0</v>
      </c>
      <c r="J2839" s="11">
        <f t="shared" si="176"/>
        <v>4</v>
      </c>
      <c r="K2839" s="11">
        <f t="shared" si="177"/>
        <v>11</v>
      </c>
      <c r="L2839" s="12">
        <f t="shared" si="179"/>
        <v>1.6670527886062876</v>
      </c>
      <c r="M2839" s="13" cm="1">
        <f t="array" ref="M2839">BaseInfo!$C$10*(1-E2839)*INDEX(BaseInfo!$E$21:$AB$21,K2839)*INDEX(BaseInfo!$E$25:$P$25,J2839)/L2839/MIN(H2839,130)/BaseInfo!$C$6*1000000/3600-IF(I2839&lt;0.1,BaseInfo!$C$15/MIN(H2839,130)*3600,0)</f>
        <v>71.37560117324233</v>
      </c>
    </row>
    <row r="2840" spans="1:13" x14ac:dyDescent="0.25">
      <c r="A2840" s="1">
        <v>4</v>
      </c>
      <c r="B2840" s="1">
        <v>29</v>
      </c>
      <c r="C2840" s="1">
        <v>7</v>
      </c>
      <c r="D2840" s="5">
        <f>DATE(BaseInfo!$C$8,A2840,B2840)+TIME(C2840-1,0,0) + TIME(BaseInfo!$C$12,BaseInfo!$C$13,0)</f>
        <v>44680.479166666664</v>
      </c>
      <c r="E2840" s="2">
        <f t="shared" si="178"/>
        <v>0</v>
      </c>
      <c r="F2840" s="2">
        <v>1.573</v>
      </c>
      <c r="G2840" s="2">
        <v>0.26400000000000001</v>
      </c>
      <c r="H2840" s="1">
        <v>672.41499999999996</v>
      </c>
      <c r="I2840" s="4">
        <v>0</v>
      </c>
      <c r="J2840" s="11">
        <f t="shared" si="176"/>
        <v>4</v>
      </c>
      <c r="K2840" s="11">
        <f t="shared" si="177"/>
        <v>12</v>
      </c>
      <c r="L2840" s="12">
        <f t="shared" si="179"/>
        <v>1.595</v>
      </c>
      <c r="M2840" s="13" cm="1">
        <f t="array" ref="M2840">BaseInfo!$C$10*(1-E2840)*INDEX(BaseInfo!$E$21:$AB$21,K2840)*INDEX(BaseInfo!$E$25:$P$25,J2840)/L2840/MIN(H2840,130)/BaseInfo!$C$6*1000000/3600-IF(I2840&lt;0.1,BaseInfo!$C$15/MIN(H2840,130)*3600,0)</f>
        <v>61.809321399235465</v>
      </c>
    </row>
    <row r="2841" spans="1:13" x14ac:dyDescent="0.25">
      <c r="A2841" s="1">
        <v>4</v>
      </c>
      <c r="B2841" s="1">
        <v>29</v>
      </c>
      <c r="C2841" s="1">
        <v>8</v>
      </c>
      <c r="D2841" s="5">
        <f>DATE(BaseInfo!$C$8,A2841,B2841)+TIME(C2841-1,0,0) + TIME(BaseInfo!$C$12,BaseInfo!$C$13,0)</f>
        <v>44680.520833333328</v>
      </c>
      <c r="E2841" s="2">
        <f t="shared" si="178"/>
        <v>0</v>
      </c>
      <c r="F2841" s="2">
        <v>1.992</v>
      </c>
      <c r="G2841" s="2">
        <v>0.13800000000000001</v>
      </c>
      <c r="H2841" s="1">
        <v>809.86900000000003</v>
      </c>
      <c r="I2841" s="4">
        <v>0</v>
      </c>
      <c r="J2841" s="11">
        <f t="shared" si="176"/>
        <v>4</v>
      </c>
      <c r="K2841" s="11">
        <f t="shared" si="177"/>
        <v>13</v>
      </c>
      <c r="L2841" s="12">
        <f t="shared" si="179"/>
        <v>1.9967743988743445</v>
      </c>
      <c r="M2841" s="13" cm="1">
        <f t="array" ref="M2841">BaseInfo!$C$10*(1-E2841)*INDEX(BaseInfo!$E$21:$AB$21,K2841)*INDEX(BaseInfo!$E$25:$P$25,J2841)/L2841/MIN(H2841,130)/BaseInfo!$C$6*1000000/3600-IF(I2841&lt;0.1,BaseInfo!$C$15/MIN(H2841,130)*3600,0)</f>
        <v>48.81536024253807</v>
      </c>
    </row>
    <row r="2842" spans="1:13" x14ac:dyDescent="0.25">
      <c r="A2842" s="1">
        <v>4</v>
      </c>
      <c r="B2842" s="1">
        <v>29</v>
      </c>
      <c r="C2842" s="1">
        <v>9</v>
      </c>
      <c r="D2842" s="5">
        <f>DATE(BaseInfo!$C$8,A2842,B2842)+TIME(C2842-1,0,0) + TIME(BaseInfo!$C$12,BaseInfo!$C$13,0)</f>
        <v>44680.5625</v>
      </c>
      <c r="E2842" s="2">
        <f t="shared" si="178"/>
        <v>0</v>
      </c>
      <c r="F2842" s="2">
        <v>2.391</v>
      </c>
      <c r="G2842" s="2">
        <v>0.38400000000000001</v>
      </c>
      <c r="H2842" s="1">
        <v>924.19799999999998</v>
      </c>
      <c r="I2842" s="4">
        <v>0</v>
      </c>
      <c r="J2842" s="11">
        <f t="shared" si="176"/>
        <v>4</v>
      </c>
      <c r="K2842" s="11">
        <f t="shared" si="177"/>
        <v>14</v>
      </c>
      <c r="L2842" s="12">
        <f t="shared" si="179"/>
        <v>2.4216393207907738</v>
      </c>
      <c r="M2842" s="13" cm="1">
        <f t="array" ref="M2842">BaseInfo!$C$10*(1-E2842)*INDEX(BaseInfo!$E$21:$AB$21,K2842)*INDEX(BaseInfo!$E$25:$P$25,J2842)/L2842/MIN(H2842,130)/BaseInfo!$C$6*1000000/3600-IF(I2842&lt;0.1,BaseInfo!$C$15/MIN(H2842,130)*3600,0)</f>
        <v>39.765092911584176</v>
      </c>
    </row>
    <row r="2843" spans="1:13" x14ac:dyDescent="0.25">
      <c r="A2843" s="1">
        <v>4</v>
      </c>
      <c r="B2843" s="1">
        <v>29</v>
      </c>
      <c r="C2843" s="1">
        <v>10</v>
      </c>
      <c r="D2843" s="5">
        <f>DATE(BaseInfo!$C$8,A2843,B2843)+TIME(C2843-1,0,0) + TIME(BaseInfo!$C$12,BaseInfo!$C$13,0)</f>
        <v>44680.604166666664</v>
      </c>
      <c r="E2843" s="2">
        <f t="shared" si="178"/>
        <v>0</v>
      </c>
      <c r="F2843" s="2">
        <v>3.1349999999999998</v>
      </c>
      <c r="G2843" s="2">
        <v>0.52100000000000002</v>
      </c>
      <c r="H2843" s="1">
        <v>937.15099999999995</v>
      </c>
      <c r="I2843" s="4">
        <v>0</v>
      </c>
      <c r="J2843" s="11">
        <f t="shared" si="176"/>
        <v>4</v>
      </c>
      <c r="K2843" s="11">
        <f t="shared" si="177"/>
        <v>15</v>
      </c>
      <c r="L2843" s="12">
        <f t="shared" si="179"/>
        <v>3.1779971680289454</v>
      </c>
      <c r="M2843" s="13" cm="1">
        <f t="array" ref="M2843">BaseInfo!$C$10*(1-E2843)*INDEX(BaseInfo!$E$21:$AB$21,K2843)*INDEX(BaseInfo!$E$25:$P$25,J2843)/L2843/MIN(H2843,130)/BaseInfo!$C$6*1000000/3600-IF(I2843&lt;0.1,BaseInfo!$C$15/MIN(H2843,130)*3600,0)</f>
        <v>29.64199720319311</v>
      </c>
    </row>
    <row r="2844" spans="1:13" x14ac:dyDescent="0.25">
      <c r="A2844" s="1">
        <v>4</v>
      </c>
      <c r="B2844" s="1">
        <v>29</v>
      </c>
      <c r="C2844" s="1">
        <v>11</v>
      </c>
      <c r="D2844" s="5">
        <f>DATE(BaseInfo!$C$8,A2844,B2844)+TIME(C2844-1,0,0) + TIME(BaseInfo!$C$12,BaseInfo!$C$13,0)</f>
        <v>44680.645833333328</v>
      </c>
      <c r="E2844" s="2">
        <f t="shared" si="178"/>
        <v>0</v>
      </c>
      <c r="F2844" s="2">
        <v>3.9319999999999999</v>
      </c>
      <c r="G2844" s="2">
        <v>0.68400000000000005</v>
      </c>
      <c r="H2844" s="1">
        <v>856.399</v>
      </c>
      <c r="I2844" s="4">
        <v>0</v>
      </c>
      <c r="J2844" s="11">
        <f t="shared" si="176"/>
        <v>4</v>
      </c>
      <c r="K2844" s="11">
        <f t="shared" si="177"/>
        <v>16</v>
      </c>
      <c r="L2844" s="12">
        <f t="shared" si="179"/>
        <v>3.9910499871587675</v>
      </c>
      <c r="M2844" s="13" cm="1">
        <f t="array" ref="M2844">BaseInfo!$C$10*(1-E2844)*INDEX(BaseInfo!$E$21:$AB$21,K2844)*INDEX(BaseInfo!$E$25:$P$25,J2844)/L2844/MIN(H2844,130)/BaseInfo!$C$6*1000000/3600-IF(I2844&lt;0.1,BaseInfo!$C$15/MIN(H2844,130)*3600,0)</f>
        <v>28.200902215357001</v>
      </c>
    </row>
    <row r="2845" spans="1:13" x14ac:dyDescent="0.25">
      <c r="A2845" s="1">
        <v>4</v>
      </c>
      <c r="B2845" s="1">
        <v>29</v>
      </c>
      <c r="C2845" s="1">
        <v>12</v>
      </c>
      <c r="D2845" s="5">
        <f>DATE(BaseInfo!$C$8,A2845,B2845)+TIME(C2845-1,0,0) + TIME(BaseInfo!$C$12,BaseInfo!$C$13,0)</f>
        <v>44680.6875</v>
      </c>
      <c r="E2845" s="2">
        <f t="shared" si="178"/>
        <v>0</v>
      </c>
      <c r="F2845" s="2">
        <v>5.0469999999999997</v>
      </c>
      <c r="G2845" s="2">
        <v>0.86299999999999999</v>
      </c>
      <c r="H2845" s="1">
        <v>645.23199999999997</v>
      </c>
      <c r="I2845" s="4">
        <v>0</v>
      </c>
      <c r="J2845" s="11">
        <f t="shared" si="176"/>
        <v>4</v>
      </c>
      <c r="K2845" s="11">
        <f t="shared" si="177"/>
        <v>17</v>
      </c>
      <c r="L2845" s="12">
        <f t="shared" si="179"/>
        <v>5.1202517516231563</v>
      </c>
      <c r="M2845" s="13" cm="1">
        <f t="array" ref="M2845">BaseInfo!$C$10*(1-E2845)*INDEX(BaseInfo!$E$21:$AB$21,K2845)*INDEX(BaseInfo!$E$25:$P$25,J2845)/L2845/MIN(H2845,130)/BaseInfo!$C$6*1000000/3600-IF(I2845&lt;0.1,BaseInfo!$C$15/MIN(H2845,130)*3600,0)</f>
        <v>27.405884353590388</v>
      </c>
    </row>
    <row r="2846" spans="1:13" x14ac:dyDescent="0.25">
      <c r="A2846" s="1">
        <v>4</v>
      </c>
      <c r="B2846" s="1">
        <v>29</v>
      </c>
      <c r="C2846" s="1">
        <v>13</v>
      </c>
      <c r="D2846" s="5">
        <f>DATE(BaseInfo!$C$8,A2846,B2846)+TIME(C2846-1,0,0) + TIME(BaseInfo!$C$12,BaseInfo!$C$13,0)</f>
        <v>44680.729166666664</v>
      </c>
      <c r="E2846" s="2">
        <f t="shared" si="178"/>
        <v>0</v>
      </c>
      <c r="F2846" s="2">
        <v>5.2380000000000004</v>
      </c>
      <c r="G2846" s="2">
        <v>0.56200000000000006</v>
      </c>
      <c r="H2846" s="1">
        <v>244.09800000000001</v>
      </c>
      <c r="I2846" s="4">
        <v>0</v>
      </c>
      <c r="J2846" s="11">
        <f t="shared" si="176"/>
        <v>4</v>
      </c>
      <c r="K2846" s="11">
        <f t="shared" si="177"/>
        <v>18</v>
      </c>
      <c r="L2846" s="12">
        <f t="shared" si="179"/>
        <v>5.2680630216427744</v>
      </c>
      <c r="M2846" s="13" cm="1">
        <f t="array" ref="M2846">BaseInfo!$C$10*(1-E2846)*INDEX(BaseInfo!$E$21:$AB$21,K2846)*INDEX(BaseInfo!$E$25:$P$25,J2846)/L2846/MIN(H2846,130)/BaseInfo!$C$6*1000000/3600-IF(I2846&lt;0.1,BaseInfo!$C$15/MIN(H2846,130)*3600,0)</f>
        <v>26.559231215431556</v>
      </c>
    </row>
    <row r="2847" spans="1:13" x14ac:dyDescent="0.25">
      <c r="A2847" s="1">
        <v>4</v>
      </c>
      <c r="B2847" s="1">
        <v>29</v>
      </c>
      <c r="C2847" s="1">
        <v>14</v>
      </c>
      <c r="D2847" s="5">
        <f>DATE(BaseInfo!$C$8,A2847,B2847)+TIME(C2847-1,0,0) + TIME(BaseInfo!$C$12,BaseInfo!$C$13,0)</f>
        <v>44680.770833333328</v>
      </c>
      <c r="E2847" s="2">
        <f t="shared" si="178"/>
        <v>0</v>
      </c>
      <c r="F2847" s="2">
        <v>5.26</v>
      </c>
      <c r="G2847" s="2">
        <v>0.64</v>
      </c>
      <c r="H2847" s="1">
        <v>203.119</v>
      </c>
      <c r="I2847" s="4">
        <v>0</v>
      </c>
      <c r="J2847" s="11">
        <f t="shared" si="176"/>
        <v>4</v>
      </c>
      <c r="K2847" s="11">
        <f t="shared" si="177"/>
        <v>19</v>
      </c>
      <c r="L2847" s="12">
        <f t="shared" si="179"/>
        <v>5.2987923152356142</v>
      </c>
      <c r="M2847" s="13" cm="1">
        <f t="array" ref="M2847">BaseInfo!$C$10*(1-E2847)*INDEX(BaseInfo!$E$21:$AB$21,K2847)*INDEX(BaseInfo!$E$25:$P$25,J2847)/L2847/MIN(H2847,130)/BaseInfo!$C$6*1000000/3600-IF(I2847&lt;0.1,BaseInfo!$C$15/MIN(H2847,130)*3600,0)</f>
        <v>26.389146625333208</v>
      </c>
    </row>
    <row r="2848" spans="1:13" x14ac:dyDescent="0.25">
      <c r="A2848" s="1">
        <v>4</v>
      </c>
      <c r="B2848" s="1">
        <v>29</v>
      </c>
      <c r="C2848" s="1">
        <v>15</v>
      </c>
      <c r="D2848" s="5">
        <f>DATE(BaseInfo!$C$8,A2848,B2848)+TIME(C2848-1,0,0) + TIME(BaseInfo!$C$12,BaseInfo!$C$13,0)</f>
        <v>44680.8125</v>
      </c>
      <c r="E2848" s="2">
        <f t="shared" si="178"/>
        <v>0</v>
      </c>
      <c r="F2848" s="2">
        <v>5.242</v>
      </c>
      <c r="G2848" s="2">
        <v>1.228</v>
      </c>
      <c r="H2848" s="1">
        <v>248.702</v>
      </c>
      <c r="I2848" s="4">
        <v>0</v>
      </c>
      <c r="J2848" s="11">
        <f t="shared" si="176"/>
        <v>4</v>
      </c>
      <c r="K2848" s="11">
        <f t="shared" si="177"/>
        <v>20</v>
      </c>
      <c r="L2848" s="12">
        <f t="shared" si="179"/>
        <v>5.3839156754169171</v>
      </c>
      <c r="M2848" s="13" cm="1">
        <f t="array" ref="M2848">BaseInfo!$C$10*(1-E2848)*INDEX(BaseInfo!$E$21:$AB$21,K2848)*INDEX(BaseInfo!$E$25:$P$25,J2848)/L2848/MIN(H2848,130)/BaseInfo!$C$6*1000000/3600-IF(I2848&lt;0.1,BaseInfo!$C$15/MIN(H2848,130)*3600,0)</f>
        <v>22.101817737847782</v>
      </c>
    </row>
    <row r="2849" spans="1:13" x14ac:dyDescent="0.25">
      <c r="A2849" s="1">
        <v>4</v>
      </c>
      <c r="B2849" s="1">
        <v>29</v>
      </c>
      <c r="C2849" s="1">
        <v>16</v>
      </c>
      <c r="D2849" s="5">
        <f>DATE(BaseInfo!$C$8,A2849,B2849)+TIME(C2849-1,0,0) + TIME(BaseInfo!$C$12,BaseInfo!$C$13,0)</f>
        <v>44680.854166666664</v>
      </c>
      <c r="E2849" s="2">
        <f t="shared" si="178"/>
        <v>0</v>
      </c>
      <c r="F2849" s="2">
        <v>4.1479999999999997</v>
      </c>
      <c r="G2849" s="2">
        <v>1.9059999999999999</v>
      </c>
      <c r="H2849" s="1">
        <v>202.63399999999999</v>
      </c>
      <c r="I2849" s="4">
        <v>0</v>
      </c>
      <c r="J2849" s="11">
        <f t="shared" si="176"/>
        <v>4</v>
      </c>
      <c r="K2849" s="11">
        <f t="shared" si="177"/>
        <v>21</v>
      </c>
      <c r="L2849" s="12">
        <f t="shared" si="179"/>
        <v>4.5649468781136981</v>
      </c>
      <c r="M2849" s="13" cm="1">
        <f t="array" ref="M2849">BaseInfo!$C$10*(1-E2849)*INDEX(BaseInfo!$E$21:$AB$21,K2849)*INDEX(BaseInfo!$E$25:$P$25,J2849)/L2849/MIN(H2849,130)/BaseInfo!$C$6*1000000/3600-IF(I2849&lt;0.1,BaseInfo!$C$15/MIN(H2849,130)*3600,0)</f>
        <v>19.794622317985407</v>
      </c>
    </row>
    <row r="2850" spans="1:13" x14ac:dyDescent="0.25">
      <c r="A2850" s="1">
        <v>4</v>
      </c>
      <c r="B2850" s="1">
        <v>29</v>
      </c>
      <c r="C2850" s="1">
        <v>17</v>
      </c>
      <c r="D2850" s="5">
        <f>DATE(BaseInfo!$C$8,A2850,B2850)+TIME(C2850-1,0,0) + TIME(BaseInfo!$C$12,BaseInfo!$C$13,0)</f>
        <v>44680.895833333328</v>
      </c>
      <c r="E2850" s="2">
        <f t="shared" si="178"/>
        <v>0</v>
      </c>
      <c r="F2850" s="2">
        <v>3.9820000000000002</v>
      </c>
      <c r="G2850" s="2">
        <v>1.68</v>
      </c>
      <c r="H2850" s="1">
        <v>176.42099999999999</v>
      </c>
      <c r="I2850" s="4">
        <v>0</v>
      </c>
      <c r="J2850" s="11">
        <f t="shared" si="176"/>
        <v>4</v>
      </c>
      <c r="K2850" s="11">
        <f t="shared" si="177"/>
        <v>22</v>
      </c>
      <c r="L2850" s="12">
        <f t="shared" si="179"/>
        <v>4.3218889388784625</v>
      </c>
      <c r="M2850" s="13" cm="1">
        <f t="array" ref="M2850">BaseInfo!$C$10*(1-E2850)*INDEX(BaseInfo!$E$21:$AB$21,K2850)*INDEX(BaseInfo!$E$25:$P$25,J2850)/L2850/MIN(H2850,130)/BaseInfo!$C$6*1000000/3600-IF(I2850&lt;0.1,BaseInfo!$C$15/MIN(H2850,130)*3600,0)</f>
        <v>13.913741541206043</v>
      </c>
    </row>
    <row r="2851" spans="1:13" x14ac:dyDescent="0.25">
      <c r="A2851" s="1">
        <v>4</v>
      </c>
      <c r="B2851" s="1">
        <v>29</v>
      </c>
      <c r="C2851" s="1">
        <v>18</v>
      </c>
      <c r="D2851" s="5">
        <f>DATE(BaseInfo!$C$8,A2851,B2851)+TIME(C2851-1,0,0) + TIME(BaseInfo!$C$12,BaseInfo!$C$13,0)</f>
        <v>44680.9375</v>
      </c>
      <c r="E2851" s="2">
        <f t="shared" si="178"/>
        <v>0</v>
      </c>
      <c r="F2851" s="2">
        <v>4.702</v>
      </c>
      <c r="G2851" s="2">
        <v>1.3220000000000001</v>
      </c>
      <c r="H2851" s="1">
        <v>177.11699999999999</v>
      </c>
      <c r="I2851" s="4">
        <v>0</v>
      </c>
      <c r="J2851" s="11">
        <f t="shared" si="176"/>
        <v>4</v>
      </c>
      <c r="K2851" s="11">
        <f t="shared" si="177"/>
        <v>23</v>
      </c>
      <c r="L2851" s="12">
        <f t="shared" si="179"/>
        <v>4.8843103914472916</v>
      </c>
      <c r="M2851" s="13" cm="1">
        <f t="array" ref="M2851">BaseInfo!$C$10*(1-E2851)*INDEX(BaseInfo!$E$21:$AB$21,K2851)*INDEX(BaseInfo!$E$25:$P$25,J2851)/L2851/MIN(H2851,130)/BaseInfo!$C$6*1000000/3600-IF(I2851&lt;0.1,BaseInfo!$C$15/MIN(H2851,130)*3600,0)</f>
        <v>3.5573199075485418</v>
      </c>
    </row>
    <row r="2852" spans="1:13" x14ac:dyDescent="0.25">
      <c r="A2852" s="1">
        <v>4</v>
      </c>
      <c r="B2852" s="1">
        <v>29</v>
      </c>
      <c r="C2852" s="1">
        <v>19</v>
      </c>
      <c r="D2852" s="5">
        <f>DATE(BaseInfo!$C$8,A2852,B2852)+TIME(C2852-1,0,0) + TIME(BaseInfo!$C$12,BaseInfo!$C$13,0)</f>
        <v>44680.979166666664</v>
      </c>
      <c r="E2852" s="2">
        <f t="shared" si="178"/>
        <v>0</v>
      </c>
      <c r="F2852" s="2">
        <v>5.1349999999999998</v>
      </c>
      <c r="G2852" s="2">
        <v>1.1779999999999999</v>
      </c>
      <c r="H2852" s="1">
        <v>208.672</v>
      </c>
      <c r="I2852" s="4">
        <v>0</v>
      </c>
      <c r="J2852" s="11">
        <f t="shared" si="176"/>
        <v>4</v>
      </c>
      <c r="K2852" s="11">
        <f t="shared" si="177"/>
        <v>24</v>
      </c>
      <c r="L2852" s="12">
        <f t="shared" si="179"/>
        <v>5.2683877040324205</v>
      </c>
      <c r="M2852" s="13" cm="1">
        <f t="array" ref="M2852">BaseInfo!$C$10*(1-E2852)*INDEX(BaseInfo!$E$21:$AB$21,K2852)*INDEX(BaseInfo!$E$25:$P$25,J2852)/L2852/MIN(H2852,130)/BaseInfo!$C$6*1000000/3600-IF(I2852&lt;0.1,BaseInfo!$C$15/MIN(H2852,130)*3600,0)</f>
        <v>-0.81412046803054872</v>
      </c>
    </row>
    <row r="2853" spans="1:13" x14ac:dyDescent="0.25">
      <c r="A2853" s="1">
        <v>4</v>
      </c>
      <c r="B2853" s="1">
        <v>29</v>
      </c>
      <c r="C2853" s="1">
        <v>20</v>
      </c>
      <c r="D2853" s="5">
        <f>DATE(BaseInfo!$C$8,A2853,B2853)+TIME(C2853-1,0,0) + TIME(BaseInfo!$C$12,BaseInfo!$C$13,0)</f>
        <v>44681.020833333328</v>
      </c>
      <c r="E2853" s="2">
        <f t="shared" si="178"/>
        <v>0</v>
      </c>
      <c r="F2853" s="2">
        <v>5.1459999999999999</v>
      </c>
      <c r="G2853" s="2">
        <v>1.391</v>
      </c>
      <c r="H2853" s="1">
        <v>226.22</v>
      </c>
      <c r="I2853" s="4">
        <v>0</v>
      </c>
      <c r="J2853" s="11">
        <f t="shared" si="176"/>
        <v>4</v>
      </c>
      <c r="K2853" s="11">
        <f t="shared" si="177"/>
        <v>1</v>
      </c>
      <c r="L2853" s="12">
        <f t="shared" si="179"/>
        <v>5.3306844776257396</v>
      </c>
      <c r="M2853" s="13" cm="1">
        <f t="array" ref="M2853">BaseInfo!$C$10*(1-E2853)*INDEX(BaseInfo!$E$21:$AB$21,K2853)*INDEX(BaseInfo!$E$25:$P$25,J2853)/L2853/MIN(H2853,130)/BaseInfo!$C$6*1000000/3600-IF(I2853&lt;0.1,BaseInfo!$C$15/MIN(H2853,130)*3600,0)</f>
        <v>-0.83696876533552911</v>
      </c>
    </row>
    <row r="2854" spans="1:13" x14ac:dyDescent="0.25">
      <c r="A2854" s="1">
        <v>4</v>
      </c>
      <c r="B2854" s="1">
        <v>29</v>
      </c>
      <c r="C2854" s="1">
        <v>21</v>
      </c>
      <c r="D2854" s="5">
        <f>DATE(BaseInfo!$C$8,A2854,B2854)+TIME(C2854-1,0,0) + TIME(BaseInfo!$C$12,BaseInfo!$C$13,0)</f>
        <v>44681.0625</v>
      </c>
      <c r="E2854" s="2">
        <f t="shared" si="178"/>
        <v>0</v>
      </c>
      <c r="F2854" s="2">
        <v>4.673</v>
      </c>
      <c r="G2854" s="2">
        <v>1.2070000000000001</v>
      </c>
      <c r="H2854" s="1">
        <v>251.25700000000001</v>
      </c>
      <c r="I2854" s="4">
        <v>0</v>
      </c>
      <c r="J2854" s="11">
        <f t="shared" si="176"/>
        <v>4</v>
      </c>
      <c r="K2854" s="11">
        <f t="shared" si="177"/>
        <v>2</v>
      </c>
      <c r="L2854" s="12">
        <f t="shared" si="179"/>
        <v>4.8263628127193261</v>
      </c>
      <c r="M2854" s="13" cm="1">
        <f t="array" ref="M2854">BaseInfo!$C$10*(1-E2854)*INDEX(BaseInfo!$E$21:$AB$21,K2854)*INDEX(BaseInfo!$E$25:$P$25,J2854)/L2854/MIN(H2854,130)/BaseInfo!$C$6*1000000/3600-IF(I2854&lt;0.1,BaseInfo!$C$15/MIN(H2854,130)*3600,0)</f>
        <v>-0.63506069736523152</v>
      </c>
    </row>
    <row r="2855" spans="1:13" x14ac:dyDescent="0.25">
      <c r="A2855" s="1">
        <v>4</v>
      </c>
      <c r="B2855" s="1">
        <v>29</v>
      </c>
      <c r="C2855" s="1">
        <v>22</v>
      </c>
      <c r="D2855" s="5">
        <f>DATE(BaseInfo!$C$8,A2855,B2855)+TIME(C2855-1,0,0) + TIME(BaseInfo!$C$12,BaseInfo!$C$13,0)</f>
        <v>44681.104166666664</v>
      </c>
      <c r="E2855" s="2">
        <f t="shared" si="178"/>
        <v>0</v>
      </c>
      <c r="F2855" s="2">
        <v>3.8719999999999999</v>
      </c>
      <c r="G2855" s="2">
        <v>1.3149999999999999</v>
      </c>
      <c r="H2855" s="1">
        <v>213.654</v>
      </c>
      <c r="I2855" s="4">
        <v>0</v>
      </c>
      <c r="J2855" s="11">
        <f t="shared" si="176"/>
        <v>4</v>
      </c>
      <c r="K2855" s="11">
        <f t="shared" si="177"/>
        <v>3</v>
      </c>
      <c r="L2855" s="12">
        <f t="shared" si="179"/>
        <v>4.089206402225253</v>
      </c>
      <c r="M2855" s="13" cm="1">
        <f t="array" ref="M2855">BaseInfo!$C$10*(1-E2855)*INDEX(BaseInfo!$E$21:$AB$21,K2855)*INDEX(BaseInfo!$E$25:$P$25,J2855)/L2855/MIN(H2855,130)/BaseInfo!$C$6*1000000/3600-IF(I2855&lt;0.1,BaseInfo!$C$15/MIN(H2855,130)*3600,0)</f>
        <v>-0.25033637806841824</v>
      </c>
    </row>
    <row r="2856" spans="1:13" x14ac:dyDescent="0.25">
      <c r="A2856" s="1">
        <v>4</v>
      </c>
      <c r="B2856" s="1">
        <v>29</v>
      </c>
      <c r="C2856" s="1">
        <v>23</v>
      </c>
      <c r="D2856" s="5">
        <f>DATE(BaseInfo!$C$8,A2856,B2856)+TIME(C2856-1,0,0) + TIME(BaseInfo!$C$12,BaseInfo!$C$13,0)</f>
        <v>44681.145833333328</v>
      </c>
      <c r="E2856" s="2">
        <f t="shared" si="178"/>
        <v>0</v>
      </c>
      <c r="F2856" s="2">
        <v>3.2269999999999999</v>
      </c>
      <c r="G2856" s="2">
        <v>1.373</v>
      </c>
      <c r="H2856" s="1">
        <v>194.523</v>
      </c>
      <c r="I2856" s="4">
        <v>0</v>
      </c>
      <c r="J2856" s="11">
        <f t="shared" si="176"/>
        <v>4</v>
      </c>
      <c r="K2856" s="11">
        <f t="shared" si="177"/>
        <v>4</v>
      </c>
      <c r="L2856" s="12">
        <f t="shared" si="179"/>
        <v>3.5069442539053854</v>
      </c>
      <c r="M2856" s="13" cm="1">
        <f t="array" ref="M2856">BaseInfo!$C$10*(1-E2856)*INDEX(BaseInfo!$E$21:$AB$21,K2856)*INDEX(BaseInfo!$E$25:$P$25,J2856)/L2856/MIN(H2856,130)/BaseInfo!$C$6*1000000/3600-IF(I2856&lt;0.1,BaseInfo!$C$15/MIN(H2856,130)*3600,0)</f>
        <v>0.16787866996257339</v>
      </c>
    </row>
    <row r="2857" spans="1:13" x14ac:dyDescent="0.25">
      <c r="A2857" s="1">
        <v>4</v>
      </c>
      <c r="B2857" s="1">
        <v>29</v>
      </c>
      <c r="C2857" s="1">
        <v>24</v>
      </c>
      <c r="D2857" s="5">
        <f>DATE(BaseInfo!$C$8,A2857,B2857)+TIME(C2857-1,0,0) + TIME(BaseInfo!$C$12,BaseInfo!$C$13,0)</f>
        <v>44681.1875</v>
      </c>
      <c r="E2857" s="2">
        <f t="shared" si="178"/>
        <v>0</v>
      </c>
      <c r="F2857" s="2">
        <v>3.4969999999999999</v>
      </c>
      <c r="G2857" s="2">
        <v>1.5329999999999999</v>
      </c>
      <c r="H2857" s="1">
        <v>310.47199999999998</v>
      </c>
      <c r="I2857" s="4">
        <v>0</v>
      </c>
      <c r="J2857" s="11">
        <f t="shared" si="176"/>
        <v>4</v>
      </c>
      <c r="K2857" s="11">
        <f t="shared" si="177"/>
        <v>5</v>
      </c>
      <c r="L2857" s="12">
        <f t="shared" si="179"/>
        <v>3.8182585035589192</v>
      </c>
      <c r="M2857" s="13" cm="1">
        <f t="array" ref="M2857">BaseInfo!$C$10*(1-E2857)*INDEX(BaseInfo!$E$21:$AB$21,K2857)*INDEX(BaseInfo!$E$25:$P$25,J2857)/L2857/MIN(H2857,130)/BaseInfo!$C$6*1000000/3600-IF(I2857&lt;0.1,BaseInfo!$C$15/MIN(H2857,130)*3600,0)</f>
        <v>5.3236831033656147</v>
      </c>
    </row>
    <row r="2858" spans="1:13" x14ac:dyDescent="0.25">
      <c r="A2858" s="1">
        <v>4</v>
      </c>
      <c r="B2858" s="1">
        <v>30</v>
      </c>
      <c r="C2858" s="1">
        <v>1</v>
      </c>
      <c r="D2858" s="5">
        <f>DATE(BaseInfo!$C$8,A2858,B2858)+TIME(C2858-1,0,0) + TIME(BaseInfo!$C$12,BaseInfo!$C$13,0)</f>
        <v>44681.229166666664</v>
      </c>
      <c r="E2858" s="2">
        <f t="shared" si="178"/>
        <v>0</v>
      </c>
      <c r="F2858" s="2">
        <v>3.544</v>
      </c>
      <c r="G2858" s="2">
        <v>1.4379999999999999</v>
      </c>
      <c r="H2858" s="1">
        <v>252.88900000000001</v>
      </c>
      <c r="I2858" s="4">
        <v>0</v>
      </c>
      <c r="J2858" s="11">
        <f t="shared" si="176"/>
        <v>4</v>
      </c>
      <c r="K2858" s="11">
        <f t="shared" si="177"/>
        <v>6</v>
      </c>
      <c r="L2858" s="12">
        <f t="shared" si="179"/>
        <v>3.8246280864941626</v>
      </c>
      <c r="M2858" s="13" cm="1">
        <f t="array" ref="M2858">BaseInfo!$C$10*(1-E2858)*INDEX(BaseInfo!$E$21:$AB$21,K2858)*INDEX(BaseInfo!$E$25:$P$25,J2858)/L2858/MIN(H2858,130)/BaseInfo!$C$6*1000000/3600-IF(I2858&lt;0.1,BaseInfo!$C$15/MIN(H2858,130)*3600,0)</f>
        <v>10.696495620275631</v>
      </c>
    </row>
    <row r="2859" spans="1:13" x14ac:dyDescent="0.25">
      <c r="A2859" s="1">
        <v>4</v>
      </c>
      <c r="B2859" s="1">
        <v>30</v>
      </c>
      <c r="C2859" s="1">
        <v>2</v>
      </c>
      <c r="D2859" s="5">
        <f>DATE(BaseInfo!$C$8,A2859,B2859)+TIME(C2859-1,0,0) + TIME(BaseInfo!$C$12,BaseInfo!$C$13,0)</f>
        <v>44681.270833333328</v>
      </c>
      <c r="E2859" s="2">
        <f t="shared" si="178"/>
        <v>0</v>
      </c>
      <c r="F2859" s="2">
        <v>3.8639999999999999</v>
      </c>
      <c r="G2859" s="2">
        <v>2.13</v>
      </c>
      <c r="H2859" s="1">
        <v>330.16399999999999</v>
      </c>
      <c r="I2859" s="4">
        <v>0</v>
      </c>
      <c r="J2859" s="11">
        <f t="shared" si="176"/>
        <v>4</v>
      </c>
      <c r="K2859" s="11">
        <f t="shared" si="177"/>
        <v>7</v>
      </c>
      <c r="L2859" s="12">
        <f t="shared" si="179"/>
        <v>4.4121872127098145</v>
      </c>
      <c r="M2859" s="13" cm="1">
        <f t="array" ref="M2859">BaseInfo!$C$10*(1-E2859)*INDEX(BaseInfo!$E$21:$AB$21,K2859)*INDEX(BaseInfo!$E$25:$P$25,J2859)/L2859/MIN(H2859,130)/BaseInfo!$C$6*1000000/3600-IF(I2859&lt;0.1,BaseInfo!$C$15/MIN(H2859,130)*3600,0)</f>
        <v>13.572313689353066</v>
      </c>
    </row>
    <row r="2860" spans="1:13" x14ac:dyDescent="0.25">
      <c r="A2860" s="1">
        <v>4</v>
      </c>
      <c r="B2860" s="1">
        <v>30</v>
      </c>
      <c r="C2860" s="1">
        <v>3</v>
      </c>
      <c r="D2860" s="5">
        <f>DATE(BaseInfo!$C$8,A2860,B2860)+TIME(C2860-1,0,0) + TIME(BaseInfo!$C$12,BaseInfo!$C$13,0)</f>
        <v>44681.3125</v>
      </c>
      <c r="E2860" s="2">
        <f t="shared" si="178"/>
        <v>0</v>
      </c>
      <c r="F2860" s="2">
        <v>2.64</v>
      </c>
      <c r="G2860" s="2">
        <v>3.56</v>
      </c>
      <c r="H2860" s="1">
        <v>409.65499999999997</v>
      </c>
      <c r="I2860" s="4">
        <v>0</v>
      </c>
      <c r="J2860" s="11">
        <f t="shared" si="176"/>
        <v>4</v>
      </c>
      <c r="K2860" s="11">
        <f t="shared" si="177"/>
        <v>8</v>
      </c>
      <c r="L2860" s="12">
        <f t="shared" si="179"/>
        <v>4.4320649814730828</v>
      </c>
      <c r="M2860" s="13" cm="1">
        <f t="array" ref="M2860">BaseInfo!$C$10*(1-E2860)*INDEX(BaseInfo!$E$21:$AB$21,K2860)*INDEX(BaseInfo!$E$25:$P$25,J2860)/L2860/MIN(H2860,130)/BaseInfo!$C$6*1000000/3600-IF(I2860&lt;0.1,BaseInfo!$C$15/MIN(H2860,130)*3600,0)</f>
        <v>20.471130357981011</v>
      </c>
    </row>
    <row r="2861" spans="1:13" x14ac:dyDescent="0.25">
      <c r="A2861" s="1">
        <v>4</v>
      </c>
      <c r="B2861" s="1">
        <v>30</v>
      </c>
      <c r="C2861" s="1">
        <v>4</v>
      </c>
      <c r="D2861" s="5">
        <f>DATE(BaseInfo!$C$8,A2861,B2861)+TIME(C2861-1,0,0) + TIME(BaseInfo!$C$12,BaseInfo!$C$13,0)</f>
        <v>44681.354166666664</v>
      </c>
      <c r="E2861" s="2">
        <f t="shared" si="178"/>
        <v>0</v>
      </c>
      <c r="F2861" s="2">
        <v>-0.16</v>
      </c>
      <c r="G2861" s="2">
        <v>-2.5510000000000002</v>
      </c>
      <c r="H2861" s="1">
        <v>440.267</v>
      </c>
      <c r="I2861" s="4">
        <v>0</v>
      </c>
      <c r="J2861" s="11">
        <f t="shared" si="176"/>
        <v>4</v>
      </c>
      <c r="K2861" s="11">
        <f t="shared" si="177"/>
        <v>9</v>
      </c>
      <c r="L2861" s="12">
        <f t="shared" si="179"/>
        <v>2.5560127151483423</v>
      </c>
      <c r="M2861" s="13" cm="1">
        <f t="array" ref="M2861">BaseInfo!$C$10*(1-E2861)*INDEX(BaseInfo!$E$21:$AB$21,K2861)*INDEX(BaseInfo!$E$25:$P$25,J2861)/L2861/MIN(H2861,130)/BaseInfo!$C$6*1000000/3600-IF(I2861&lt;0.1,BaseInfo!$C$15/MIN(H2861,130)*3600,0)</f>
        <v>49.618469467050502</v>
      </c>
    </row>
    <row r="2862" spans="1:13" x14ac:dyDescent="0.25">
      <c r="A2862" s="1">
        <v>4</v>
      </c>
      <c r="B2862" s="1">
        <v>30</v>
      </c>
      <c r="C2862" s="1">
        <v>5</v>
      </c>
      <c r="D2862" s="5">
        <f>DATE(BaseInfo!$C$8,A2862,B2862)+TIME(C2862-1,0,0) + TIME(BaseInfo!$C$12,BaseInfo!$C$13,0)</f>
        <v>44681.395833333328</v>
      </c>
      <c r="E2862" s="2">
        <f t="shared" si="178"/>
        <v>0</v>
      </c>
      <c r="F2862" s="2">
        <v>1.819</v>
      </c>
      <c r="G2862" s="2">
        <v>0.93700000000000006</v>
      </c>
      <c r="H2862" s="1">
        <v>544.51300000000003</v>
      </c>
      <c r="I2862" s="4">
        <v>0</v>
      </c>
      <c r="J2862" s="11">
        <f t="shared" si="176"/>
        <v>4</v>
      </c>
      <c r="K2862" s="11">
        <f t="shared" si="177"/>
        <v>10</v>
      </c>
      <c r="L2862" s="12">
        <f t="shared" si="179"/>
        <v>2.0461500433741411</v>
      </c>
      <c r="M2862" s="13" cm="1">
        <f t="array" ref="M2862">BaseInfo!$C$10*(1-E2862)*INDEX(BaseInfo!$E$21:$AB$21,K2862)*INDEX(BaseInfo!$E$25:$P$25,J2862)/L2862/MIN(H2862,130)/BaseInfo!$C$6*1000000/3600-IF(I2862&lt;0.1,BaseInfo!$C$15/MIN(H2862,130)*3600,0)</f>
        <v>72.74047418294127</v>
      </c>
    </row>
    <row r="2863" spans="1:13" x14ac:dyDescent="0.25">
      <c r="A2863" s="1">
        <v>4</v>
      </c>
      <c r="B2863" s="1">
        <v>30</v>
      </c>
      <c r="C2863" s="1">
        <v>6</v>
      </c>
      <c r="D2863" s="5">
        <f>DATE(BaseInfo!$C$8,A2863,B2863)+TIME(C2863-1,0,0) + TIME(BaseInfo!$C$12,BaseInfo!$C$13,0)</f>
        <v>44681.4375</v>
      </c>
      <c r="E2863" s="2">
        <f t="shared" si="178"/>
        <v>0</v>
      </c>
      <c r="F2863" s="2">
        <v>3.7090000000000001</v>
      </c>
      <c r="G2863" s="2">
        <v>1.0409999999999999</v>
      </c>
      <c r="H2863" s="1">
        <v>650.529</v>
      </c>
      <c r="I2863" s="4">
        <v>0</v>
      </c>
      <c r="J2863" s="11">
        <f t="shared" si="176"/>
        <v>4</v>
      </c>
      <c r="K2863" s="11">
        <f t="shared" si="177"/>
        <v>11</v>
      </c>
      <c r="L2863" s="12">
        <f t="shared" si="179"/>
        <v>3.8523190418240283</v>
      </c>
      <c r="M2863" s="13" cm="1">
        <f t="array" ref="M2863">BaseInfo!$C$10*(1-E2863)*INDEX(BaseInfo!$E$21:$AB$21,K2863)*INDEX(BaseInfo!$E$25:$P$25,J2863)/L2863/MIN(H2863,130)/BaseInfo!$C$6*1000000/3600-IF(I2863&lt;0.1,BaseInfo!$C$15/MIN(H2863,130)*3600,0)</f>
        <v>29.316208548879178</v>
      </c>
    </row>
    <row r="2864" spans="1:13" x14ac:dyDescent="0.25">
      <c r="A2864" s="1">
        <v>4</v>
      </c>
      <c r="B2864" s="1">
        <v>30</v>
      </c>
      <c r="C2864" s="1">
        <v>7</v>
      </c>
      <c r="D2864" s="5">
        <f>DATE(BaseInfo!$C$8,A2864,B2864)+TIME(C2864-1,0,0) + TIME(BaseInfo!$C$12,BaseInfo!$C$13,0)</f>
        <v>44681.479166666664</v>
      </c>
      <c r="E2864" s="2">
        <f t="shared" si="178"/>
        <v>0</v>
      </c>
      <c r="F2864" s="2">
        <v>4.3639999999999999</v>
      </c>
      <c r="G2864" s="2">
        <v>1.0649999999999999</v>
      </c>
      <c r="H2864" s="1">
        <v>768.95799999999997</v>
      </c>
      <c r="I2864" s="4">
        <v>0</v>
      </c>
      <c r="J2864" s="11">
        <f t="shared" si="176"/>
        <v>4</v>
      </c>
      <c r="K2864" s="11">
        <f t="shared" si="177"/>
        <v>12</v>
      </c>
      <c r="L2864" s="12">
        <f t="shared" si="179"/>
        <v>4.492073129413634</v>
      </c>
      <c r="M2864" s="13" cm="1">
        <f t="array" ref="M2864">BaseInfo!$C$10*(1-E2864)*INDEX(BaseInfo!$E$21:$AB$21,K2864)*INDEX(BaseInfo!$E$25:$P$25,J2864)/L2864/MIN(H2864,130)/BaseInfo!$C$6*1000000/3600-IF(I2864&lt;0.1,BaseInfo!$C$15/MIN(H2864,130)*3600,0)</f>
        <v>20.160669911649048</v>
      </c>
    </row>
    <row r="2865" spans="1:13" x14ac:dyDescent="0.25">
      <c r="A2865" s="1">
        <v>4</v>
      </c>
      <c r="B2865" s="1">
        <v>30</v>
      </c>
      <c r="C2865" s="1">
        <v>8</v>
      </c>
      <c r="D2865" s="5">
        <f>DATE(BaseInfo!$C$8,A2865,B2865)+TIME(C2865-1,0,0) + TIME(BaseInfo!$C$12,BaseInfo!$C$13,0)</f>
        <v>44681.520833333328</v>
      </c>
      <c r="E2865" s="2">
        <f t="shared" si="178"/>
        <v>0</v>
      </c>
      <c r="F2865" s="2">
        <v>4.1859999999999999</v>
      </c>
      <c r="G2865" s="2">
        <v>1.554</v>
      </c>
      <c r="H2865" s="1">
        <v>914.25699999999995</v>
      </c>
      <c r="I2865" s="4">
        <v>0</v>
      </c>
      <c r="J2865" s="11">
        <f t="shared" si="176"/>
        <v>4</v>
      </c>
      <c r="K2865" s="11">
        <f t="shared" si="177"/>
        <v>13</v>
      </c>
      <c r="L2865" s="12">
        <f t="shared" si="179"/>
        <v>4.465144118614762</v>
      </c>
      <c r="M2865" s="13" cm="1">
        <f t="array" ref="M2865">BaseInfo!$C$10*(1-E2865)*INDEX(BaseInfo!$E$21:$AB$21,K2865)*INDEX(BaseInfo!$E$25:$P$25,J2865)/L2865/MIN(H2865,130)/BaseInfo!$C$6*1000000/3600-IF(I2865&lt;0.1,BaseInfo!$C$15/MIN(H2865,130)*3600,0)</f>
        <v>20.298958738761765</v>
      </c>
    </row>
    <row r="2866" spans="1:13" x14ac:dyDescent="0.25">
      <c r="A2866" s="1">
        <v>4</v>
      </c>
      <c r="B2866" s="1">
        <v>30</v>
      </c>
      <c r="C2866" s="1">
        <v>9</v>
      </c>
      <c r="D2866" s="5">
        <f>DATE(BaseInfo!$C$8,A2866,B2866)+TIME(C2866-1,0,0) + TIME(BaseInfo!$C$12,BaseInfo!$C$13,0)</f>
        <v>44681.5625</v>
      </c>
      <c r="E2866" s="2">
        <f t="shared" si="178"/>
        <v>0</v>
      </c>
      <c r="F2866" s="2">
        <v>4.3339999999999996</v>
      </c>
      <c r="G2866" s="2">
        <v>1.74</v>
      </c>
      <c r="H2866" s="1">
        <v>997.64</v>
      </c>
      <c r="I2866" s="4">
        <v>0</v>
      </c>
      <c r="J2866" s="11">
        <f t="shared" si="176"/>
        <v>4</v>
      </c>
      <c r="K2866" s="11">
        <f t="shared" si="177"/>
        <v>14</v>
      </c>
      <c r="L2866" s="12">
        <f t="shared" si="179"/>
        <v>4.6702415355096996</v>
      </c>
      <c r="M2866" s="13" cm="1">
        <f t="array" ref="M2866">BaseInfo!$C$10*(1-E2866)*INDEX(BaseInfo!$E$21:$AB$21,K2866)*INDEX(BaseInfo!$E$25:$P$25,J2866)/L2866/MIN(H2866,130)/BaseInfo!$C$6*1000000/3600-IF(I2866&lt;0.1,BaseInfo!$C$15/MIN(H2866,130)*3600,0)</f>
        <v>19.285900625052065</v>
      </c>
    </row>
    <row r="2867" spans="1:13" x14ac:dyDescent="0.25">
      <c r="A2867" s="1">
        <v>4</v>
      </c>
      <c r="B2867" s="1">
        <v>30</v>
      </c>
      <c r="C2867" s="1">
        <v>10</v>
      </c>
      <c r="D2867" s="5">
        <f>DATE(BaseInfo!$C$8,A2867,B2867)+TIME(C2867-1,0,0) + TIME(BaseInfo!$C$12,BaseInfo!$C$13,0)</f>
        <v>44681.604166666664</v>
      </c>
      <c r="E2867" s="2">
        <f t="shared" si="178"/>
        <v>0</v>
      </c>
      <c r="F2867" s="2">
        <v>4.2839999999999998</v>
      </c>
      <c r="G2867" s="2">
        <v>1.8979999999999999</v>
      </c>
      <c r="H2867" s="1">
        <v>1002.282</v>
      </c>
      <c r="I2867" s="4">
        <v>0</v>
      </c>
      <c r="J2867" s="11">
        <f t="shared" si="176"/>
        <v>4</v>
      </c>
      <c r="K2867" s="11">
        <f t="shared" si="177"/>
        <v>15</v>
      </c>
      <c r="L2867" s="12">
        <f t="shared" si="179"/>
        <v>4.6856226907423943</v>
      </c>
      <c r="M2867" s="13" cm="1">
        <f t="array" ref="M2867">BaseInfo!$C$10*(1-E2867)*INDEX(BaseInfo!$E$21:$AB$21,K2867)*INDEX(BaseInfo!$E$25:$P$25,J2867)/L2867/MIN(H2867,130)/BaseInfo!$C$6*1000000/3600-IF(I2867&lt;0.1,BaseInfo!$C$15/MIN(H2867,130)*3600,0)</f>
        <v>19.213501837944602</v>
      </c>
    </row>
    <row r="2868" spans="1:13" x14ac:dyDescent="0.25">
      <c r="A2868" s="1">
        <v>4</v>
      </c>
      <c r="B2868" s="1">
        <v>30</v>
      </c>
      <c r="C2868" s="1">
        <v>11</v>
      </c>
      <c r="D2868" s="5">
        <f>DATE(BaseInfo!$C$8,A2868,B2868)+TIME(C2868-1,0,0) + TIME(BaseInfo!$C$12,BaseInfo!$C$13,0)</f>
        <v>44681.645833333328</v>
      </c>
      <c r="E2868" s="2">
        <f t="shared" si="178"/>
        <v>0</v>
      </c>
      <c r="F2868" s="2">
        <v>4.7270000000000003</v>
      </c>
      <c r="G2868" s="2">
        <v>2.0990000000000002</v>
      </c>
      <c r="H2868" s="1">
        <v>874.64</v>
      </c>
      <c r="I2868" s="4">
        <v>0</v>
      </c>
      <c r="J2868" s="11">
        <f t="shared" si="176"/>
        <v>4</v>
      </c>
      <c r="K2868" s="11">
        <f t="shared" si="177"/>
        <v>16</v>
      </c>
      <c r="L2868" s="12">
        <f t="shared" si="179"/>
        <v>5.1720721186000489</v>
      </c>
      <c r="M2868" s="13" cm="1">
        <f t="array" ref="M2868">BaseInfo!$C$10*(1-E2868)*INDEX(BaseInfo!$E$21:$AB$21,K2868)*INDEX(BaseInfo!$E$25:$P$25,J2868)/L2868/MIN(H2868,130)/BaseInfo!$C$6*1000000/3600-IF(I2868&lt;0.1,BaseInfo!$C$15/MIN(H2868,130)*3600,0)</f>
        <v>21.128995321997959</v>
      </c>
    </row>
    <row r="2869" spans="1:13" x14ac:dyDescent="0.25">
      <c r="A2869" s="1">
        <v>4</v>
      </c>
      <c r="B2869" s="1">
        <v>30</v>
      </c>
      <c r="C2869" s="1">
        <v>12</v>
      </c>
      <c r="D2869" s="5">
        <f>DATE(BaseInfo!$C$8,A2869,B2869)+TIME(C2869-1,0,0) + TIME(BaseInfo!$C$12,BaseInfo!$C$13,0)</f>
        <v>44681.6875</v>
      </c>
      <c r="E2869" s="2">
        <f t="shared" si="178"/>
        <v>0</v>
      </c>
      <c r="F2869" s="2">
        <v>5.2439999999999998</v>
      </c>
      <c r="G2869" s="2">
        <v>1.7829999999999999</v>
      </c>
      <c r="H2869" s="1">
        <v>639.05499999999995</v>
      </c>
      <c r="I2869" s="4">
        <v>0</v>
      </c>
      <c r="J2869" s="11">
        <f t="shared" si="176"/>
        <v>4</v>
      </c>
      <c r="K2869" s="11">
        <f t="shared" si="177"/>
        <v>17</v>
      </c>
      <c r="L2869" s="12">
        <f t="shared" si="179"/>
        <v>5.5388288473286478</v>
      </c>
      <c r="M2869" s="13" cm="1">
        <f t="array" ref="M2869">BaseInfo!$C$10*(1-E2869)*INDEX(BaseInfo!$E$21:$AB$21,K2869)*INDEX(BaseInfo!$E$25:$P$25,J2869)/L2869/MIN(H2869,130)/BaseInfo!$C$6*1000000/3600-IF(I2869&lt;0.1,BaseInfo!$C$15/MIN(H2869,130)*3600,0)</f>
        <v>25.125508411520787</v>
      </c>
    </row>
    <row r="2870" spans="1:13" x14ac:dyDescent="0.25">
      <c r="A2870" s="1">
        <v>4</v>
      </c>
      <c r="B2870" s="1">
        <v>30</v>
      </c>
      <c r="C2870" s="1">
        <v>13</v>
      </c>
      <c r="D2870" s="5">
        <f>DATE(BaseInfo!$C$8,A2870,B2870)+TIME(C2870-1,0,0) + TIME(BaseInfo!$C$12,BaseInfo!$C$13,0)</f>
        <v>44681.729166666664</v>
      </c>
      <c r="E2870" s="2">
        <f t="shared" si="178"/>
        <v>0</v>
      </c>
      <c r="F2870" s="2">
        <v>5.4560000000000004</v>
      </c>
      <c r="G2870" s="2">
        <v>1.133</v>
      </c>
      <c r="H2870" s="1">
        <v>289.43</v>
      </c>
      <c r="I2870" s="4">
        <v>0</v>
      </c>
      <c r="J2870" s="11">
        <f t="shared" si="176"/>
        <v>4</v>
      </c>
      <c r="K2870" s="11">
        <f t="shared" si="177"/>
        <v>18</v>
      </c>
      <c r="L2870" s="12">
        <f t="shared" si="179"/>
        <v>5.5723984961594413</v>
      </c>
      <c r="M2870" s="13" cm="1">
        <f t="array" ref="M2870">BaseInfo!$C$10*(1-E2870)*INDEX(BaseInfo!$E$21:$AB$21,K2870)*INDEX(BaseInfo!$E$25:$P$25,J2870)/L2870/MIN(H2870,130)/BaseInfo!$C$6*1000000/3600-IF(I2870&lt;0.1,BaseInfo!$C$15/MIN(H2870,130)*3600,0)</f>
        <v>24.957462892312176</v>
      </c>
    </row>
    <row r="2871" spans="1:13" x14ac:dyDescent="0.25">
      <c r="A2871" s="1">
        <v>4</v>
      </c>
      <c r="B2871" s="1">
        <v>30</v>
      </c>
      <c r="C2871" s="1">
        <v>14</v>
      </c>
      <c r="D2871" s="5">
        <f>DATE(BaseInfo!$C$8,A2871,B2871)+TIME(C2871-1,0,0) + TIME(BaseInfo!$C$12,BaseInfo!$C$13,0)</f>
        <v>44681.770833333328</v>
      </c>
      <c r="E2871" s="2">
        <f t="shared" si="178"/>
        <v>0</v>
      </c>
      <c r="F2871" s="2">
        <v>5.2</v>
      </c>
      <c r="G2871" s="2">
        <v>0.57699999999999996</v>
      </c>
      <c r="H2871" s="1">
        <v>165.77</v>
      </c>
      <c r="I2871" s="4">
        <v>0</v>
      </c>
      <c r="J2871" s="11">
        <f t="shared" si="176"/>
        <v>4</v>
      </c>
      <c r="K2871" s="11">
        <f t="shared" si="177"/>
        <v>19</v>
      </c>
      <c r="L2871" s="12">
        <f t="shared" si="179"/>
        <v>5.2319144679553009</v>
      </c>
      <c r="M2871" s="13" cm="1">
        <f t="array" ref="M2871">BaseInfo!$C$10*(1-E2871)*INDEX(BaseInfo!$E$21:$AB$21,K2871)*INDEX(BaseInfo!$E$25:$P$25,J2871)/L2871/MIN(H2871,130)/BaseInfo!$C$6*1000000/3600-IF(I2871&lt;0.1,BaseInfo!$C$15/MIN(H2871,130)*3600,0)</f>
        <v>26.7618686035458</v>
      </c>
    </row>
    <row r="2872" spans="1:13" x14ac:dyDescent="0.25">
      <c r="A2872" s="1">
        <v>4</v>
      </c>
      <c r="B2872" s="1">
        <v>30</v>
      </c>
      <c r="C2872" s="1">
        <v>15</v>
      </c>
      <c r="D2872" s="5">
        <f>DATE(BaseInfo!$C$8,A2872,B2872)+TIME(C2872-1,0,0) + TIME(BaseInfo!$C$12,BaseInfo!$C$13,0)</f>
        <v>44681.8125</v>
      </c>
      <c r="E2872" s="2">
        <f t="shared" si="178"/>
        <v>0</v>
      </c>
      <c r="F2872" s="2">
        <v>5.0599999999999996</v>
      </c>
      <c r="G2872" s="2">
        <v>0.68799999999999994</v>
      </c>
      <c r="H2872" s="1">
        <v>146.411</v>
      </c>
      <c r="I2872" s="4">
        <v>0</v>
      </c>
      <c r="J2872" s="11">
        <f t="shared" si="176"/>
        <v>4</v>
      </c>
      <c r="K2872" s="11">
        <f t="shared" si="177"/>
        <v>20</v>
      </c>
      <c r="L2872" s="12">
        <f t="shared" si="179"/>
        <v>5.1065589196640042</v>
      </c>
      <c r="M2872" s="13" cm="1">
        <f t="array" ref="M2872">BaseInfo!$C$10*(1-E2872)*INDEX(BaseInfo!$E$21:$AB$21,K2872)*INDEX(BaseInfo!$E$25:$P$25,J2872)/L2872/MIN(H2872,130)/BaseInfo!$C$6*1000000/3600-IF(I2872&lt;0.1,BaseInfo!$C$15/MIN(H2872,130)*3600,0)</f>
        <v>23.452659554150664</v>
      </c>
    </row>
    <row r="2873" spans="1:13" x14ac:dyDescent="0.25">
      <c r="A2873" s="1">
        <v>4</v>
      </c>
      <c r="B2873" s="1">
        <v>30</v>
      </c>
      <c r="C2873" s="1">
        <v>16</v>
      </c>
      <c r="D2873" s="5">
        <f>DATE(BaseInfo!$C$8,A2873,B2873)+TIME(C2873-1,0,0) + TIME(BaseInfo!$C$12,BaseInfo!$C$13,0)</f>
        <v>44681.854166666664</v>
      </c>
      <c r="E2873" s="2">
        <f t="shared" si="178"/>
        <v>0</v>
      </c>
      <c r="F2873" s="2">
        <v>4.5609999999999999</v>
      </c>
      <c r="G2873" s="2">
        <v>0.81599999999999995</v>
      </c>
      <c r="H2873" s="1">
        <v>105.276</v>
      </c>
      <c r="I2873" s="4">
        <v>0</v>
      </c>
      <c r="J2873" s="11">
        <f t="shared" si="176"/>
        <v>4</v>
      </c>
      <c r="K2873" s="11">
        <f t="shared" si="177"/>
        <v>21</v>
      </c>
      <c r="L2873" s="12">
        <f t="shared" si="179"/>
        <v>4.633419579533026</v>
      </c>
      <c r="M2873" s="13" cm="1">
        <f t="array" ref="M2873">BaseInfo!$C$10*(1-E2873)*INDEX(BaseInfo!$E$21:$AB$21,K2873)*INDEX(BaseInfo!$E$25:$P$25,J2873)/L2873/MIN(H2873,130)/BaseInfo!$C$6*1000000/3600-IF(I2873&lt;0.1,BaseInfo!$C$15/MIN(H2873,130)*3600,0)</f>
        <v>24.031617496917804</v>
      </c>
    </row>
    <row r="2874" spans="1:13" x14ac:dyDescent="0.25">
      <c r="A2874" s="1">
        <v>4</v>
      </c>
      <c r="B2874" s="1">
        <v>30</v>
      </c>
      <c r="C2874" s="1">
        <v>17</v>
      </c>
      <c r="D2874" s="5">
        <f>DATE(BaseInfo!$C$8,A2874,B2874)+TIME(C2874-1,0,0) + TIME(BaseInfo!$C$12,BaseInfo!$C$13,0)</f>
        <v>44681.895833333328</v>
      </c>
      <c r="E2874" s="2">
        <f t="shared" si="178"/>
        <v>0</v>
      </c>
      <c r="F2874" s="2">
        <v>4.4630000000000001</v>
      </c>
      <c r="G2874" s="2">
        <v>1.24</v>
      </c>
      <c r="H2874" s="1">
        <v>105.387</v>
      </c>
      <c r="I2874" s="4">
        <v>0</v>
      </c>
      <c r="J2874" s="11">
        <f t="shared" si="176"/>
        <v>4</v>
      </c>
      <c r="K2874" s="11">
        <f t="shared" si="177"/>
        <v>22</v>
      </c>
      <c r="L2874" s="12">
        <f t="shared" si="179"/>
        <v>4.6320588295055147</v>
      </c>
      <c r="M2874" s="13" cm="1">
        <f t="array" ref="M2874">BaseInfo!$C$10*(1-E2874)*INDEX(BaseInfo!$E$21:$AB$21,K2874)*INDEX(BaseInfo!$E$25:$P$25,J2874)/L2874/MIN(H2874,130)/BaseInfo!$C$6*1000000/3600-IF(I2874&lt;0.1,BaseInfo!$C$15/MIN(H2874,130)*3600,0)</f>
        <v>15.785258875930646</v>
      </c>
    </row>
    <row r="2875" spans="1:13" x14ac:dyDescent="0.25">
      <c r="A2875" s="1">
        <v>4</v>
      </c>
      <c r="B2875" s="1">
        <v>30</v>
      </c>
      <c r="C2875" s="1">
        <v>18</v>
      </c>
      <c r="D2875" s="5">
        <f>DATE(BaseInfo!$C$8,A2875,B2875)+TIME(C2875-1,0,0) + TIME(BaseInfo!$C$12,BaseInfo!$C$13,0)</f>
        <v>44681.9375</v>
      </c>
      <c r="E2875" s="2">
        <f t="shared" si="178"/>
        <v>0</v>
      </c>
      <c r="F2875" s="2">
        <v>4.2709999999999999</v>
      </c>
      <c r="G2875" s="2">
        <v>1.51</v>
      </c>
      <c r="H2875" s="1">
        <v>101.26900000000001</v>
      </c>
      <c r="I2875" s="4">
        <v>0</v>
      </c>
      <c r="J2875" s="11">
        <f t="shared" si="176"/>
        <v>4</v>
      </c>
      <c r="K2875" s="11">
        <f t="shared" si="177"/>
        <v>23</v>
      </c>
      <c r="L2875" s="12">
        <f t="shared" si="179"/>
        <v>4.5300707499993855</v>
      </c>
      <c r="M2875" s="13" cm="1">
        <f t="array" ref="M2875">BaseInfo!$C$10*(1-E2875)*INDEX(BaseInfo!$E$21:$AB$21,K2875)*INDEX(BaseInfo!$E$25:$P$25,J2875)/L2875/MIN(H2875,130)/BaseInfo!$C$6*1000000/3600-IF(I2875&lt;0.1,BaseInfo!$C$15/MIN(H2875,130)*3600,0)</f>
        <v>5.2016425882397836</v>
      </c>
    </row>
    <row r="2876" spans="1:13" x14ac:dyDescent="0.25">
      <c r="A2876" s="1">
        <v>4</v>
      </c>
      <c r="B2876" s="1">
        <v>30</v>
      </c>
      <c r="C2876" s="1">
        <v>19</v>
      </c>
      <c r="D2876" s="5">
        <f>DATE(BaseInfo!$C$8,A2876,B2876)+TIME(C2876-1,0,0) + TIME(BaseInfo!$C$12,BaseInfo!$C$13,0)</f>
        <v>44681.979166666664</v>
      </c>
      <c r="E2876" s="2">
        <f t="shared" si="178"/>
        <v>0</v>
      </c>
      <c r="F2876" s="2">
        <v>4.2910000000000004</v>
      </c>
      <c r="G2876" s="2">
        <v>2.177</v>
      </c>
      <c r="H2876" s="1">
        <v>166.47399999999999</v>
      </c>
      <c r="I2876" s="4">
        <v>0</v>
      </c>
      <c r="J2876" s="11">
        <f t="shared" si="176"/>
        <v>4</v>
      </c>
      <c r="K2876" s="11">
        <f t="shared" si="177"/>
        <v>24</v>
      </c>
      <c r="L2876" s="12">
        <f t="shared" si="179"/>
        <v>4.8116535619265033</v>
      </c>
      <c r="M2876" s="13" cm="1">
        <f t="array" ref="M2876">BaseInfo!$C$10*(1-E2876)*INDEX(BaseInfo!$E$21:$AB$21,K2876)*INDEX(BaseInfo!$E$25:$P$25,J2876)/L2876/MIN(H2876,130)/BaseInfo!$C$6*1000000/3600-IF(I2876&lt;0.1,BaseInfo!$C$15/MIN(H2876,130)*3600,0)</f>
        <v>-0.62853652798819981</v>
      </c>
    </row>
    <row r="2877" spans="1:13" x14ac:dyDescent="0.25">
      <c r="A2877" s="1">
        <v>4</v>
      </c>
      <c r="B2877" s="1">
        <v>30</v>
      </c>
      <c r="C2877" s="1">
        <v>20</v>
      </c>
      <c r="D2877" s="5">
        <f>DATE(BaseInfo!$C$8,A2877,B2877)+TIME(C2877-1,0,0) + TIME(BaseInfo!$C$12,BaseInfo!$C$13,0)</f>
        <v>44682.020833333328</v>
      </c>
      <c r="E2877" s="2">
        <f t="shared" si="178"/>
        <v>0</v>
      </c>
      <c r="F2877" s="2">
        <v>4.3810000000000002</v>
      </c>
      <c r="G2877" s="2">
        <v>2.3740000000000001</v>
      </c>
      <c r="H2877" s="1">
        <v>182.9</v>
      </c>
      <c r="I2877" s="4">
        <v>0</v>
      </c>
      <c r="J2877" s="11">
        <f t="shared" si="176"/>
        <v>5</v>
      </c>
      <c r="K2877" s="11">
        <f t="shared" si="177"/>
        <v>1</v>
      </c>
      <c r="L2877" s="12">
        <f t="shared" si="179"/>
        <v>4.982874371284109</v>
      </c>
      <c r="M2877" s="13" cm="1">
        <f t="array" ref="M2877">BaseInfo!$C$10*(1-E2877)*INDEX(BaseInfo!$E$21:$AB$21,K2877)*INDEX(BaseInfo!$E$25:$P$25,J2877)/L2877/MIN(H2877,130)/BaseInfo!$C$6*1000000/3600-IF(I2877&lt;0.1,BaseInfo!$C$15/MIN(H2877,130)*3600,0)</f>
        <v>-0.70209475427722845</v>
      </c>
    </row>
    <row r="2878" spans="1:13" x14ac:dyDescent="0.25">
      <c r="A2878" s="1">
        <v>4</v>
      </c>
      <c r="B2878" s="1">
        <v>30</v>
      </c>
      <c r="C2878" s="1">
        <v>21</v>
      </c>
      <c r="D2878" s="5">
        <f>DATE(BaseInfo!$C$8,A2878,B2878)+TIME(C2878-1,0,0) + TIME(BaseInfo!$C$12,BaseInfo!$C$13,0)</f>
        <v>44682.0625</v>
      </c>
      <c r="E2878" s="2">
        <f t="shared" si="178"/>
        <v>0</v>
      </c>
      <c r="F2878" s="2">
        <v>4.2450000000000001</v>
      </c>
      <c r="G2878" s="2">
        <v>2.1880000000000002</v>
      </c>
      <c r="H2878" s="1">
        <v>211.73500000000001</v>
      </c>
      <c r="I2878" s="4">
        <v>0</v>
      </c>
      <c r="J2878" s="11">
        <f t="shared" si="176"/>
        <v>5</v>
      </c>
      <c r="K2878" s="11">
        <f t="shared" si="177"/>
        <v>2</v>
      </c>
      <c r="L2878" s="12">
        <f t="shared" si="179"/>
        <v>4.7757061257996183</v>
      </c>
      <c r="M2878" s="13" cm="1">
        <f t="array" ref="M2878">BaseInfo!$C$10*(1-E2878)*INDEX(BaseInfo!$E$21:$AB$21,K2878)*INDEX(BaseInfo!$E$25:$P$25,J2878)/L2878/MIN(H2878,130)/BaseInfo!$C$6*1000000/3600-IF(I2878&lt;0.1,BaseInfo!$C$15/MIN(H2878,130)*3600,0)</f>
        <v>-0.61242321040181347</v>
      </c>
    </row>
    <row r="2879" spans="1:13" x14ac:dyDescent="0.25">
      <c r="A2879" s="1">
        <v>4</v>
      </c>
      <c r="B2879" s="1">
        <v>30</v>
      </c>
      <c r="C2879" s="1">
        <v>22</v>
      </c>
      <c r="D2879" s="5">
        <f>DATE(BaseInfo!$C$8,A2879,B2879)+TIME(C2879-1,0,0) + TIME(BaseInfo!$C$12,BaseInfo!$C$13,0)</f>
        <v>44682.104166666664</v>
      </c>
      <c r="E2879" s="2">
        <f t="shared" si="178"/>
        <v>0</v>
      </c>
      <c r="F2879" s="2">
        <v>3.9710000000000001</v>
      </c>
      <c r="G2879" s="2">
        <v>2.2970000000000002</v>
      </c>
      <c r="H2879" s="1">
        <v>183.875</v>
      </c>
      <c r="I2879" s="4">
        <v>0</v>
      </c>
      <c r="J2879" s="11">
        <f t="shared" si="176"/>
        <v>5</v>
      </c>
      <c r="K2879" s="11">
        <f t="shared" si="177"/>
        <v>3</v>
      </c>
      <c r="L2879" s="12">
        <f t="shared" si="179"/>
        <v>4.5874884196039121</v>
      </c>
      <c r="M2879" s="13" cm="1">
        <f t="array" ref="M2879">BaseInfo!$C$10*(1-E2879)*INDEX(BaseInfo!$E$21:$AB$21,K2879)*INDEX(BaseInfo!$E$25:$P$25,J2879)/L2879/MIN(H2879,130)/BaseInfo!$C$6*1000000/3600-IF(I2879&lt;0.1,BaseInfo!$C$15/MIN(H2879,130)*3600,0)</f>
        <v>-0.52393266082492884</v>
      </c>
    </row>
    <row r="2880" spans="1:13" x14ac:dyDescent="0.25">
      <c r="A2880" s="1">
        <v>4</v>
      </c>
      <c r="B2880" s="1">
        <v>30</v>
      </c>
      <c r="C2880" s="1">
        <v>23</v>
      </c>
      <c r="D2880" s="5">
        <f>DATE(BaseInfo!$C$8,A2880,B2880)+TIME(C2880-1,0,0) + TIME(BaseInfo!$C$12,BaseInfo!$C$13,0)</f>
        <v>44682.145833333328</v>
      </c>
      <c r="E2880" s="2">
        <f t="shared" si="178"/>
        <v>0</v>
      </c>
      <c r="F2880" s="2">
        <v>3.3119999999999998</v>
      </c>
      <c r="G2880" s="2">
        <v>1.79</v>
      </c>
      <c r="H2880" s="1">
        <v>190.91800000000001</v>
      </c>
      <c r="I2880" s="4">
        <v>0</v>
      </c>
      <c r="J2880" s="11">
        <f t="shared" si="176"/>
        <v>5</v>
      </c>
      <c r="K2880" s="11">
        <f t="shared" si="177"/>
        <v>4</v>
      </c>
      <c r="L2880" s="12">
        <f t="shared" si="179"/>
        <v>3.7647634719859893</v>
      </c>
      <c r="M2880" s="13" cm="1">
        <f t="array" ref="M2880">BaseInfo!$C$10*(1-E2880)*INDEX(BaseInfo!$E$21:$AB$21,K2880)*INDEX(BaseInfo!$E$25:$P$25,J2880)/L2880/MIN(H2880,130)/BaseInfo!$C$6*1000000/3600-IF(I2880&lt;0.1,BaseInfo!$C$15/MIN(H2880,130)*3600,0)</f>
        <v>-3.3260993834293373E-2</v>
      </c>
    </row>
    <row r="2881" spans="1:13" x14ac:dyDescent="0.25">
      <c r="A2881" s="1">
        <v>4</v>
      </c>
      <c r="B2881" s="1">
        <v>30</v>
      </c>
      <c r="C2881" s="1">
        <v>24</v>
      </c>
      <c r="D2881" s="5">
        <f>DATE(BaseInfo!$C$8,A2881,B2881)+TIME(C2881-1,0,0) + TIME(BaseInfo!$C$12,BaseInfo!$C$13,0)</f>
        <v>44682.1875</v>
      </c>
      <c r="E2881" s="2">
        <f t="shared" si="178"/>
        <v>0</v>
      </c>
      <c r="F2881" s="2">
        <v>2.9449999999999998</v>
      </c>
      <c r="G2881" s="2">
        <v>1.528</v>
      </c>
      <c r="H2881" s="1">
        <v>167.923</v>
      </c>
      <c r="I2881" s="4">
        <v>0</v>
      </c>
      <c r="J2881" s="11">
        <f t="shared" si="176"/>
        <v>5</v>
      </c>
      <c r="K2881" s="11">
        <f t="shared" si="177"/>
        <v>5</v>
      </c>
      <c r="L2881" s="12">
        <f t="shared" si="179"/>
        <v>3.3178018325391285</v>
      </c>
      <c r="M2881" s="13" cm="1">
        <f t="array" ref="M2881">BaseInfo!$C$10*(1-E2881)*INDEX(BaseInfo!$E$21:$AB$21,K2881)*INDEX(BaseInfo!$E$25:$P$25,J2881)/L2881/MIN(H2881,130)/BaseInfo!$C$6*1000000/3600-IF(I2881&lt;0.1,BaseInfo!$C$15/MIN(H2881,130)*3600,0)</f>
        <v>6.5444168722748524</v>
      </c>
    </row>
    <row r="2882" spans="1:13" x14ac:dyDescent="0.25">
      <c r="A2882" s="1">
        <v>5</v>
      </c>
      <c r="B2882" s="1">
        <v>1</v>
      </c>
      <c r="C2882" s="1">
        <v>1</v>
      </c>
      <c r="D2882" s="5">
        <f>DATE(BaseInfo!$C$8,A2882,B2882)+TIME(C2882-1,0,0) + TIME(BaseInfo!$C$12,BaseInfo!$C$13,0)</f>
        <v>44682.229166666664</v>
      </c>
      <c r="E2882" s="2">
        <f t="shared" si="178"/>
        <v>0</v>
      </c>
      <c r="F2882" s="2">
        <v>2.8959999999999999</v>
      </c>
      <c r="G2882" s="2">
        <v>9.0999999999999998E-2</v>
      </c>
      <c r="H2882" s="1">
        <v>37.819000000000003</v>
      </c>
      <c r="I2882" s="4">
        <v>0</v>
      </c>
      <c r="J2882" s="11">
        <f t="shared" ref="J2882:J2945" si="180">MONTH(D2882)</f>
        <v>5</v>
      </c>
      <c r="K2882" s="11">
        <f t="shared" ref="K2882:K2945" si="181">HOUR(D2882)+1</f>
        <v>6</v>
      </c>
      <c r="L2882" s="12">
        <f t="shared" si="179"/>
        <v>2.8974293779141536</v>
      </c>
      <c r="M2882" s="13" cm="1">
        <f t="array" ref="M2882">BaseInfo!$C$10*(1-E2882)*INDEX(BaseInfo!$E$21:$AB$21,K2882)*INDEX(BaseInfo!$E$25:$P$25,J2882)/L2882/MIN(H2882,130)/BaseInfo!$C$6*1000000/3600-IF(I2882&lt;0.1,BaseInfo!$C$15/MIN(H2882,130)*3600,0)</f>
        <v>51.580727198337897</v>
      </c>
    </row>
    <row r="2883" spans="1:13" x14ac:dyDescent="0.25">
      <c r="A2883" s="1">
        <v>5</v>
      </c>
      <c r="B2883" s="1">
        <v>1</v>
      </c>
      <c r="C2883" s="1">
        <v>2</v>
      </c>
      <c r="D2883" s="5">
        <f>DATE(BaseInfo!$C$8,A2883,B2883)+TIME(C2883-1,0,0) + TIME(BaseInfo!$C$12,BaseInfo!$C$13,0)</f>
        <v>44682.270833333328</v>
      </c>
      <c r="E2883" s="2">
        <f t="shared" ref="E2883:E2946" si="182">IF(AND(I2883&gt;0.1,I2883&lt;1),(I2883-0.1)/0.9*0.7,IF(AND(I2883&gt;=1,I2883&lt;4),(I2883-4)/3*0.25+0.7,IF(I2883&gt;=4,0.99,0)))</f>
        <v>0</v>
      </c>
      <c r="F2883" s="2">
        <v>3.7120000000000002</v>
      </c>
      <c r="G2883" s="2">
        <v>0.17399999999999999</v>
      </c>
      <c r="H2883" s="1">
        <v>332.53699999999998</v>
      </c>
      <c r="I2883" s="4">
        <v>0</v>
      </c>
      <c r="J2883" s="11">
        <f t="shared" si="180"/>
        <v>5</v>
      </c>
      <c r="K2883" s="11">
        <f t="shared" si="181"/>
        <v>7</v>
      </c>
      <c r="L2883" s="12">
        <f t="shared" ref="L2883:L2946" si="183">SQRT(F2883*F2883+G2883*G2883)</f>
        <v>3.7160758872767925</v>
      </c>
      <c r="M2883" s="13" cm="1">
        <f t="array" ref="M2883">BaseInfo!$C$10*(1-E2883)*INDEX(BaseInfo!$E$21:$AB$21,K2883)*INDEX(BaseInfo!$E$25:$P$25,J2883)/L2883/MIN(H2883,130)/BaseInfo!$C$6*1000000/3600-IF(I2883&lt;0.1,BaseInfo!$C$15/MIN(H2883,130)*3600,0)</f>
        <v>16.633482114797587</v>
      </c>
    </row>
    <row r="2884" spans="1:13" x14ac:dyDescent="0.25">
      <c r="A2884" s="1">
        <v>5</v>
      </c>
      <c r="B2884" s="1">
        <v>1</v>
      </c>
      <c r="C2884" s="1">
        <v>3</v>
      </c>
      <c r="D2884" s="5">
        <f>DATE(BaseInfo!$C$8,A2884,B2884)+TIME(C2884-1,0,0) + TIME(BaseInfo!$C$12,BaseInfo!$C$13,0)</f>
        <v>44682.3125</v>
      </c>
      <c r="E2884" s="2">
        <f t="shared" si="182"/>
        <v>0</v>
      </c>
      <c r="F2884" s="2">
        <v>4.0270000000000001</v>
      </c>
      <c r="G2884" s="2">
        <v>0.246</v>
      </c>
      <c r="H2884" s="1">
        <v>496.62700000000001</v>
      </c>
      <c r="I2884" s="4">
        <v>0</v>
      </c>
      <c r="J2884" s="11">
        <f t="shared" si="180"/>
        <v>5</v>
      </c>
      <c r="K2884" s="11">
        <f t="shared" si="181"/>
        <v>8</v>
      </c>
      <c r="L2884" s="12">
        <f t="shared" si="183"/>
        <v>4.0345067852217076</v>
      </c>
      <c r="M2884" s="13" cm="1">
        <f t="array" ref="M2884">BaseInfo!$C$10*(1-E2884)*INDEX(BaseInfo!$E$21:$AB$21,K2884)*INDEX(BaseInfo!$E$25:$P$25,J2884)/L2884/MIN(H2884,130)/BaseInfo!$C$6*1000000/3600-IF(I2884&lt;0.1,BaseInfo!$C$15/MIN(H2884,130)*3600,0)</f>
        <v>22.761223433002858</v>
      </c>
    </row>
    <row r="2885" spans="1:13" x14ac:dyDescent="0.25">
      <c r="A2885" s="1">
        <v>5</v>
      </c>
      <c r="B2885" s="1">
        <v>1</v>
      </c>
      <c r="C2885" s="1">
        <v>4</v>
      </c>
      <c r="D2885" s="5">
        <f>DATE(BaseInfo!$C$8,A2885,B2885)+TIME(C2885-1,0,0) + TIME(BaseInfo!$C$12,BaseInfo!$C$13,0)</f>
        <v>44682.354166666664</v>
      </c>
      <c r="E2885" s="2">
        <f t="shared" si="182"/>
        <v>0</v>
      </c>
      <c r="F2885" s="2">
        <v>3.8980000000000001</v>
      </c>
      <c r="G2885" s="2">
        <v>0.78400000000000003</v>
      </c>
      <c r="H2885" s="1">
        <v>656.21600000000001</v>
      </c>
      <c r="I2885" s="4">
        <v>0</v>
      </c>
      <c r="J2885" s="11">
        <f t="shared" si="180"/>
        <v>5</v>
      </c>
      <c r="K2885" s="11">
        <f t="shared" si="181"/>
        <v>9</v>
      </c>
      <c r="L2885" s="12">
        <f t="shared" si="183"/>
        <v>3.9760608647252873</v>
      </c>
      <c r="M2885" s="13" cm="1">
        <f t="array" ref="M2885">BaseInfo!$C$10*(1-E2885)*INDEX(BaseInfo!$E$21:$AB$21,K2885)*INDEX(BaseInfo!$E$25:$P$25,J2885)/L2885/MIN(H2885,130)/BaseInfo!$C$6*1000000/3600-IF(I2885&lt;0.1,BaseInfo!$C$15/MIN(H2885,130)*3600,0)</f>
        <v>30.908228524533424</v>
      </c>
    </row>
    <row r="2886" spans="1:13" x14ac:dyDescent="0.25">
      <c r="A2886" s="1">
        <v>5</v>
      </c>
      <c r="B2886" s="1">
        <v>1</v>
      </c>
      <c r="C2886" s="1">
        <v>5</v>
      </c>
      <c r="D2886" s="5">
        <f>DATE(BaseInfo!$C$8,A2886,B2886)+TIME(C2886-1,0,0) + TIME(BaseInfo!$C$12,BaseInfo!$C$13,0)</f>
        <v>44682.395833333328</v>
      </c>
      <c r="E2886" s="2">
        <f t="shared" si="182"/>
        <v>0</v>
      </c>
      <c r="F2886" s="2">
        <v>3.5539999999999998</v>
      </c>
      <c r="G2886" s="2">
        <v>1.3049999999999999</v>
      </c>
      <c r="H2886" s="1">
        <v>838.54</v>
      </c>
      <c r="I2886" s="4">
        <v>0</v>
      </c>
      <c r="J2886" s="11">
        <f t="shared" si="180"/>
        <v>5</v>
      </c>
      <c r="K2886" s="11">
        <f t="shared" si="181"/>
        <v>10</v>
      </c>
      <c r="L2886" s="12">
        <f t="shared" si="183"/>
        <v>3.7860191494497224</v>
      </c>
      <c r="M2886" s="13" cm="1">
        <f t="array" ref="M2886">BaseInfo!$C$10*(1-E2886)*INDEX(BaseInfo!$E$21:$AB$21,K2886)*INDEX(BaseInfo!$E$25:$P$25,J2886)/L2886/MIN(H2886,130)/BaseInfo!$C$6*1000000/3600-IF(I2886&lt;0.1,BaseInfo!$C$15/MIN(H2886,130)*3600,0)</f>
        <v>38.039909376167543</v>
      </c>
    </row>
    <row r="2887" spans="1:13" x14ac:dyDescent="0.25">
      <c r="A2887" s="1">
        <v>5</v>
      </c>
      <c r="B2887" s="1">
        <v>1</v>
      </c>
      <c r="C2887" s="1">
        <v>6</v>
      </c>
      <c r="D2887" s="5">
        <f>DATE(BaseInfo!$C$8,A2887,B2887)+TIME(C2887-1,0,0) + TIME(BaseInfo!$C$12,BaseInfo!$C$13,0)</f>
        <v>44682.4375</v>
      </c>
      <c r="E2887" s="2">
        <f t="shared" si="182"/>
        <v>0</v>
      </c>
      <c r="F2887" s="2">
        <v>2.706</v>
      </c>
      <c r="G2887" s="2">
        <v>2.4049999999999998</v>
      </c>
      <c r="H2887" s="1">
        <v>935.22900000000004</v>
      </c>
      <c r="I2887" s="4">
        <v>0</v>
      </c>
      <c r="J2887" s="11">
        <f t="shared" si="180"/>
        <v>5</v>
      </c>
      <c r="K2887" s="11">
        <f t="shared" si="181"/>
        <v>11</v>
      </c>
      <c r="L2887" s="12">
        <f t="shared" si="183"/>
        <v>3.6202846573163274</v>
      </c>
      <c r="M2887" s="13" cm="1">
        <f t="array" ref="M2887">BaseInfo!$C$10*(1-E2887)*INDEX(BaseInfo!$E$21:$AB$21,K2887)*INDEX(BaseInfo!$E$25:$P$25,J2887)/L2887/MIN(H2887,130)/BaseInfo!$C$6*1000000/3600-IF(I2887&lt;0.1,BaseInfo!$C$15/MIN(H2887,130)*3600,0)</f>
        <v>31.372656002200618</v>
      </c>
    </row>
    <row r="2888" spans="1:13" x14ac:dyDescent="0.25">
      <c r="A2888" s="1">
        <v>5</v>
      </c>
      <c r="B2888" s="1">
        <v>1</v>
      </c>
      <c r="C2888" s="1">
        <v>7</v>
      </c>
      <c r="D2888" s="5">
        <f>DATE(BaseInfo!$C$8,A2888,B2888)+TIME(C2888-1,0,0) + TIME(BaseInfo!$C$12,BaseInfo!$C$13,0)</f>
        <v>44682.479166666664</v>
      </c>
      <c r="E2888" s="2">
        <f t="shared" si="182"/>
        <v>0</v>
      </c>
      <c r="F2888" s="2">
        <v>0.48399999999999999</v>
      </c>
      <c r="G2888" s="2">
        <v>3.0230000000000001</v>
      </c>
      <c r="H2888" s="1">
        <v>915.39700000000005</v>
      </c>
      <c r="I2888" s="4">
        <v>0.06</v>
      </c>
      <c r="J2888" s="11">
        <f t="shared" si="180"/>
        <v>5</v>
      </c>
      <c r="K2888" s="11">
        <f t="shared" si="181"/>
        <v>12</v>
      </c>
      <c r="L2888" s="12">
        <f t="shared" si="183"/>
        <v>3.0615004491262123</v>
      </c>
      <c r="M2888" s="13" cm="1">
        <f t="array" ref="M2888">BaseInfo!$C$10*(1-E2888)*INDEX(BaseInfo!$E$21:$AB$21,K2888)*INDEX(BaseInfo!$E$25:$P$25,J2888)/L2888/MIN(H2888,130)/BaseInfo!$C$6*1000000/3600-IF(I2888&lt;0.1,BaseInfo!$C$15/MIN(H2888,130)*3600,0)</f>
        <v>30.875314583719227</v>
      </c>
    </row>
    <row r="2889" spans="1:13" x14ac:dyDescent="0.25">
      <c r="A2889" s="1">
        <v>5</v>
      </c>
      <c r="B2889" s="1">
        <v>1</v>
      </c>
      <c r="C2889" s="1">
        <v>8</v>
      </c>
      <c r="D2889" s="5">
        <f>DATE(BaseInfo!$C$8,A2889,B2889)+TIME(C2889-1,0,0) + TIME(BaseInfo!$C$12,BaseInfo!$C$13,0)</f>
        <v>44682.520833333328</v>
      </c>
      <c r="E2889" s="2">
        <f t="shared" si="182"/>
        <v>5.0555555555555555E-2</v>
      </c>
      <c r="F2889" s="2">
        <v>-0.72799999999999998</v>
      </c>
      <c r="G2889" s="2">
        <v>2.5209999999999999</v>
      </c>
      <c r="H2889" s="1">
        <v>913.47900000000004</v>
      </c>
      <c r="I2889" s="4">
        <v>0.16500000000000001</v>
      </c>
      <c r="J2889" s="11">
        <f t="shared" si="180"/>
        <v>5</v>
      </c>
      <c r="K2889" s="11">
        <f t="shared" si="181"/>
        <v>13</v>
      </c>
      <c r="L2889" s="12">
        <f t="shared" si="183"/>
        <v>2.6240093368736321</v>
      </c>
      <c r="M2889" s="13" cm="1">
        <f t="array" ref="M2889">BaseInfo!$C$10*(1-E2889)*INDEX(BaseInfo!$E$21:$AB$21,K2889)*INDEX(BaseInfo!$E$25:$P$25,J2889)/L2889/MIN(H2889,130)/BaseInfo!$C$6*1000000/3600-IF(I2889&lt;0.1,BaseInfo!$C$15/MIN(H2889,130)*3600,0)</f>
        <v>37.269466242513673</v>
      </c>
    </row>
    <row r="2890" spans="1:13" x14ac:dyDescent="0.25">
      <c r="A2890" s="1">
        <v>5</v>
      </c>
      <c r="B2890" s="1">
        <v>1</v>
      </c>
      <c r="C2890" s="1">
        <v>9</v>
      </c>
      <c r="D2890" s="5">
        <f>DATE(BaseInfo!$C$8,A2890,B2890)+TIME(C2890-1,0,0) + TIME(BaseInfo!$C$12,BaseInfo!$C$13,0)</f>
        <v>44682.5625</v>
      </c>
      <c r="E2890" s="2">
        <f t="shared" si="182"/>
        <v>0.20611111111111111</v>
      </c>
      <c r="F2890" s="2">
        <v>-1.704</v>
      </c>
      <c r="G2890" s="2">
        <v>1.4139999999999999</v>
      </c>
      <c r="H2890" s="1">
        <v>1200.8779999999999</v>
      </c>
      <c r="I2890" s="4">
        <v>0.36499999999999999</v>
      </c>
      <c r="J2890" s="11">
        <f t="shared" si="180"/>
        <v>5</v>
      </c>
      <c r="K2890" s="11">
        <f t="shared" si="181"/>
        <v>14</v>
      </c>
      <c r="L2890" s="12">
        <f t="shared" si="183"/>
        <v>2.2142745990504427</v>
      </c>
      <c r="M2890" s="13" cm="1">
        <f t="array" ref="M2890">BaseInfo!$C$10*(1-E2890)*INDEX(BaseInfo!$E$21:$AB$21,K2890)*INDEX(BaseInfo!$E$25:$P$25,J2890)/L2890/MIN(H2890,130)/BaseInfo!$C$6*1000000/3600-IF(I2890&lt;0.1,BaseInfo!$C$15/MIN(H2890,130)*3600,0)</f>
        <v>36.929823926650506</v>
      </c>
    </row>
    <row r="2891" spans="1:13" x14ac:dyDescent="0.25">
      <c r="A2891" s="1">
        <v>5</v>
      </c>
      <c r="B2891" s="1">
        <v>1</v>
      </c>
      <c r="C2891" s="1">
        <v>10</v>
      </c>
      <c r="D2891" s="5">
        <f>DATE(BaseInfo!$C$8,A2891,B2891)+TIME(C2891-1,0,0) + TIME(BaseInfo!$C$12,BaseInfo!$C$13,0)</f>
        <v>44682.604166666664</v>
      </c>
      <c r="E2891" s="2">
        <f t="shared" si="182"/>
        <v>2.8777777777777781E-2</v>
      </c>
      <c r="F2891" s="2">
        <v>-1.113</v>
      </c>
      <c r="G2891" s="2">
        <v>-1.208</v>
      </c>
      <c r="H2891" s="1">
        <v>950.92700000000002</v>
      </c>
      <c r="I2891" s="4">
        <v>0.13700000000000001</v>
      </c>
      <c r="J2891" s="11">
        <f t="shared" si="180"/>
        <v>5</v>
      </c>
      <c r="K2891" s="11">
        <f t="shared" si="181"/>
        <v>15</v>
      </c>
      <c r="L2891" s="12">
        <f t="shared" si="183"/>
        <v>1.6425690244248488</v>
      </c>
      <c r="M2891" s="13" cm="1">
        <f t="array" ref="M2891">BaseInfo!$C$10*(1-E2891)*INDEX(BaseInfo!$E$21:$AB$21,K2891)*INDEX(BaseInfo!$E$25:$P$25,J2891)/L2891/MIN(H2891,130)/BaseInfo!$C$6*1000000/3600-IF(I2891&lt;0.1,BaseInfo!$C$15/MIN(H2891,130)*3600,0)</f>
        <v>60.903741516875655</v>
      </c>
    </row>
    <row r="2892" spans="1:13" x14ac:dyDescent="0.25">
      <c r="A2892" s="1">
        <v>5</v>
      </c>
      <c r="B2892" s="1">
        <v>1</v>
      </c>
      <c r="C2892" s="1">
        <v>11</v>
      </c>
      <c r="D2892" s="5">
        <f>DATE(BaseInfo!$C$8,A2892,B2892)+TIME(C2892-1,0,0) + TIME(BaseInfo!$C$12,BaseInfo!$C$13,0)</f>
        <v>44682.645833333328</v>
      </c>
      <c r="E2892" s="2">
        <f t="shared" si="182"/>
        <v>7.8555555555555545E-2</v>
      </c>
      <c r="F2892" s="2">
        <v>-5.0000000000000001E-3</v>
      </c>
      <c r="G2892" s="2">
        <v>-2.0470000000000002</v>
      </c>
      <c r="H2892" s="1">
        <v>691.16300000000001</v>
      </c>
      <c r="I2892" s="4">
        <v>0.20100000000000001</v>
      </c>
      <c r="J2892" s="11">
        <f t="shared" si="180"/>
        <v>5</v>
      </c>
      <c r="K2892" s="11">
        <f t="shared" si="181"/>
        <v>16</v>
      </c>
      <c r="L2892" s="12">
        <f t="shared" si="183"/>
        <v>2.047006106488205</v>
      </c>
      <c r="M2892" s="13" cm="1">
        <f t="array" ref="M2892">BaseInfo!$C$10*(1-E2892)*INDEX(BaseInfo!$E$21:$AB$21,K2892)*INDEX(BaseInfo!$E$25:$P$25,J2892)/L2892/MIN(H2892,130)/BaseInfo!$C$6*1000000/3600-IF(I2892&lt;0.1,BaseInfo!$C$15/MIN(H2892,130)*3600,0)</f>
        <v>55.639120348479921</v>
      </c>
    </row>
    <row r="2893" spans="1:13" x14ac:dyDescent="0.25">
      <c r="A2893" s="1">
        <v>5</v>
      </c>
      <c r="B2893" s="1">
        <v>1</v>
      </c>
      <c r="C2893" s="1">
        <v>12</v>
      </c>
      <c r="D2893" s="5">
        <f>DATE(BaseInfo!$C$8,A2893,B2893)+TIME(C2893-1,0,0) + TIME(BaseInfo!$C$12,BaseInfo!$C$13,0)</f>
        <v>44682.6875</v>
      </c>
      <c r="E2893" s="2">
        <f t="shared" si="182"/>
        <v>8.9444444444444438E-2</v>
      </c>
      <c r="F2893" s="2">
        <v>3.9409999999999998</v>
      </c>
      <c r="G2893" s="2">
        <v>0.32900000000000001</v>
      </c>
      <c r="H2893" s="1">
        <v>484.267</v>
      </c>
      <c r="I2893" s="4">
        <v>0.215</v>
      </c>
      <c r="J2893" s="11">
        <f t="shared" si="180"/>
        <v>5</v>
      </c>
      <c r="K2893" s="11">
        <f t="shared" si="181"/>
        <v>17</v>
      </c>
      <c r="L2893" s="12">
        <f t="shared" si="183"/>
        <v>3.9547088388400984</v>
      </c>
      <c r="M2893" s="13" cm="1">
        <f t="array" ref="M2893">BaseInfo!$C$10*(1-E2893)*INDEX(BaseInfo!$E$21:$AB$21,K2893)*INDEX(BaseInfo!$E$25:$P$25,J2893)/L2893/MIN(H2893,130)/BaseInfo!$C$6*1000000/3600-IF(I2893&lt;0.1,BaseInfo!$C$15/MIN(H2893,130)*3600,0)</f>
        <v>35.573957706976643</v>
      </c>
    </row>
    <row r="2894" spans="1:13" x14ac:dyDescent="0.25">
      <c r="A2894" s="1">
        <v>5</v>
      </c>
      <c r="B2894" s="1">
        <v>1</v>
      </c>
      <c r="C2894" s="1">
        <v>13</v>
      </c>
      <c r="D2894" s="5">
        <f>DATE(BaseInfo!$C$8,A2894,B2894)+TIME(C2894-1,0,0) + TIME(BaseInfo!$C$12,BaseInfo!$C$13,0)</f>
        <v>44682.729166666664</v>
      </c>
      <c r="E2894" s="2">
        <f t="shared" si="182"/>
        <v>0</v>
      </c>
      <c r="F2894" s="2">
        <v>3.456</v>
      </c>
      <c r="G2894" s="2">
        <v>0.58799999999999997</v>
      </c>
      <c r="H2894" s="1">
        <v>249.78800000000001</v>
      </c>
      <c r="I2894" s="4">
        <v>0</v>
      </c>
      <c r="J2894" s="11">
        <f t="shared" si="180"/>
        <v>5</v>
      </c>
      <c r="K2894" s="11">
        <f t="shared" si="181"/>
        <v>18</v>
      </c>
      <c r="L2894" s="12">
        <f t="shared" si="183"/>
        <v>3.5056639884620999</v>
      </c>
      <c r="M2894" s="13" cm="1">
        <f t="array" ref="M2894">BaseInfo!$C$10*(1-E2894)*INDEX(BaseInfo!$E$21:$AB$21,K2894)*INDEX(BaseInfo!$E$25:$P$25,J2894)/L2894/MIN(H2894,130)/BaseInfo!$C$6*1000000/3600-IF(I2894&lt;0.1,BaseInfo!$C$15/MIN(H2894,130)*3600,0)</f>
        <v>41.303500265906152</v>
      </c>
    </row>
    <row r="2895" spans="1:13" x14ac:dyDescent="0.25">
      <c r="A2895" s="1">
        <v>5</v>
      </c>
      <c r="B2895" s="1">
        <v>1</v>
      </c>
      <c r="C2895" s="1">
        <v>14</v>
      </c>
      <c r="D2895" s="5">
        <f>DATE(BaseInfo!$C$8,A2895,B2895)+TIME(C2895-1,0,0) + TIME(BaseInfo!$C$12,BaseInfo!$C$13,0)</f>
        <v>44682.770833333328</v>
      </c>
      <c r="E2895" s="2">
        <f t="shared" si="182"/>
        <v>0</v>
      </c>
      <c r="F2895" s="2">
        <v>1.3540000000000001</v>
      </c>
      <c r="G2895" s="2">
        <v>2.444</v>
      </c>
      <c r="H2895" s="1">
        <v>113.733</v>
      </c>
      <c r="I2895" s="4">
        <v>0</v>
      </c>
      <c r="J2895" s="11">
        <f t="shared" si="180"/>
        <v>5</v>
      </c>
      <c r="K2895" s="11">
        <f t="shared" si="181"/>
        <v>19</v>
      </c>
      <c r="L2895" s="12">
        <f t="shared" si="183"/>
        <v>2.7940028632769867</v>
      </c>
      <c r="M2895" s="13" cm="1">
        <f t="array" ref="M2895">BaseInfo!$C$10*(1-E2895)*INDEX(BaseInfo!$E$21:$AB$21,K2895)*INDEX(BaseInfo!$E$25:$P$25,J2895)/L2895/MIN(H2895,130)/BaseInfo!$C$6*1000000/3600-IF(I2895&lt;0.1,BaseInfo!$C$15/MIN(H2895,130)*3600,0)</f>
        <v>60.042431584384715</v>
      </c>
    </row>
    <row r="2896" spans="1:13" x14ac:dyDescent="0.25">
      <c r="A2896" s="1">
        <v>5</v>
      </c>
      <c r="B2896" s="1">
        <v>1</v>
      </c>
      <c r="C2896" s="1">
        <v>15</v>
      </c>
      <c r="D2896" s="5">
        <f>DATE(BaseInfo!$C$8,A2896,B2896)+TIME(C2896-1,0,0) + TIME(BaseInfo!$C$12,BaseInfo!$C$13,0)</f>
        <v>44682.8125</v>
      </c>
      <c r="E2896" s="2">
        <f t="shared" si="182"/>
        <v>0</v>
      </c>
      <c r="F2896" s="2">
        <v>-0.76900000000000002</v>
      </c>
      <c r="G2896" s="2">
        <v>2.4140000000000001</v>
      </c>
      <c r="H2896" s="1">
        <v>86.676000000000002</v>
      </c>
      <c r="I2896" s="4">
        <v>0</v>
      </c>
      <c r="J2896" s="11">
        <f t="shared" si="180"/>
        <v>5</v>
      </c>
      <c r="K2896" s="11">
        <f t="shared" si="181"/>
        <v>20</v>
      </c>
      <c r="L2896" s="12">
        <f t="shared" si="183"/>
        <v>2.5335265935055826</v>
      </c>
      <c r="M2896" s="13" cm="1">
        <f t="array" ref="M2896">BaseInfo!$C$10*(1-E2896)*INDEX(BaseInfo!$E$21:$AB$21,K2896)*INDEX(BaseInfo!$E$25:$P$25,J2896)/L2896/MIN(H2896,130)/BaseInfo!$C$6*1000000/3600-IF(I2896&lt;0.1,BaseInfo!$C$15/MIN(H2896,130)*3600,0)</f>
        <v>75.11705921529024</v>
      </c>
    </row>
    <row r="2897" spans="1:13" x14ac:dyDescent="0.25">
      <c r="A2897" s="1">
        <v>5</v>
      </c>
      <c r="B2897" s="1">
        <v>1</v>
      </c>
      <c r="C2897" s="1">
        <v>16</v>
      </c>
      <c r="D2897" s="5">
        <f>DATE(BaseInfo!$C$8,A2897,B2897)+TIME(C2897-1,0,0) + TIME(BaseInfo!$C$12,BaseInfo!$C$13,0)</f>
        <v>44682.854166666664</v>
      </c>
      <c r="E2897" s="2">
        <f t="shared" si="182"/>
        <v>0</v>
      </c>
      <c r="F2897" s="2">
        <v>3.1120000000000001</v>
      </c>
      <c r="G2897" s="2">
        <v>8.7999999999999995E-2</v>
      </c>
      <c r="H2897" s="1">
        <v>88.058000000000007</v>
      </c>
      <c r="I2897" s="4">
        <v>0</v>
      </c>
      <c r="J2897" s="11">
        <f t="shared" si="180"/>
        <v>5</v>
      </c>
      <c r="K2897" s="11">
        <f t="shared" si="181"/>
        <v>21</v>
      </c>
      <c r="L2897" s="12">
        <f t="shared" si="183"/>
        <v>3.1132439673112677</v>
      </c>
      <c r="M2897" s="13" cm="1">
        <f t="array" ref="M2897">BaseInfo!$C$10*(1-E2897)*INDEX(BaseInfo!$E$21:$AB$21,K2897)*INDEX(BaseInfo!$E$25:$P$25,J2897)/L2897/MIN(H2897,130)/BaseInfo!$C$6*1000000/3600-IF(I2897&lt;0.1,BaseInfo!$C$15/MIN(H2897,130)*3600,0)</f>
        <v>44.755689653317617</v>
      </c>
    </row>
    <row r="2898" spans="1:13" x14ac:dyDescent="0.25">
      <c r="A2898" s="1">
        <v>5</v>
      </c>
      <c r="B2898" s="1">
        <v>1</v>
      </c>
      <c r="C2898" s="1">
        <v>17</v>
      </c>
      <c r="D2898" s="5">
        <f>DATE(BaseInfo!$C$8,A2898,B2898)+TIME(C2898-1,0,0) + TIME(BaseInfo!$C$12,BaseInfo!$C$13,0)</f>
        <v>44682.895833333328</v>
      </c>
      <c r="E2898" s="2">
        <f t="shared" si="182"/>
        <v>0</v>
      </c>
      <c r="F2898" s="2">
        <v>3.9279999999999999</v>
      </c>
      <c r="G2898" s="2">
        <v>-0.24099999999999999</v>
      </c>
      <c r="H2898" s="1">
        <v>109.566</v>
      </c>
      <c r="I2898" s="4">
        <v>0</v>
      </c>
      <c r="J2898" s="11">
        <f t="shared" si="180"/>
        <v>5</v>
      </c>
      <c r="K2898" s="11">
        <f t="shared" si="181"/>
        <v>22</v>
      </c>
      <c r="L2898" s="12">
        <f t="shared" si="183"/>
        <v>3.9353862580438022</v>
      </c>
      <c r="M2898" s="13" cm="1">
        <f t="array" ref="M2898">BaseInfo!$C$10*(1-E2898)*INDEX(BaseInfo!$E$21:$AB$21,K2898)*INDEX(BaseInfo!$E$25:$P$25,J2898)/L2898/MIN(H2898,130)/BaseInfo!$C$6*1000000/3600-IF(I2898&lt;0.1,BaseInfo!$C$15/MIN(H2898,130)*3600,0)</f>
        <v>18.452690980769614</v>
      </c>
    </row>
    <row r="2899" spans="1:13" x14ac:dyDescent="0.25">
      <c r="A2899" s="1">
        <v>5</v>
      </c>
      <c r="B2899" s="1">
        <v>1</v>
      </c>
      <c r="C2899" s="1">
        <v>18</v>
      </c>
      <c r="D2899" s="5">
        <f>DATE(BaseInfo!$C$8,A2899,B2899)+TIME(C2899-1,0,0) + TIME(BaseInfo!$C$12,BaseInfo!$C$13,0)</f>
        <v>44682.9375</v>
      </c>
      <c r="E2899" s="2">
        <f t="shared" si="182"/>
        <v>0</v>
      </c>
      <c r="F2899" s="2">
        <v>4.3040000000000003</v>
      </c>
      <c r="G2899" s="2">
        <v>-0.45100000000000001</v>
      </c>
      <c r="H2899" s="1">
        <v>101.026</v>
      </c>
      <c r="I2899" s="4">
        <v>0</v>
      </c>
      <c r="J2899" s="11">
        <f t="shared" si="180"/>
        <v>5</v>
      </c>
      <c r="K2899" s="11">
        <f t="shared" si="181"/>
        <v>23</v>
      </c>
      <c r="L2899" s="12">
        <f t="shared" si="183"/>
        <v>4.3275647886542385</v>
      </c>
      <c r="M2899" s="13" cm="1">
        <f t="array" ref="M2899">BaseInfo!$C$10*(1-E2899)*INDEX(BaseInfo!$E$21:$AB$21,K2899)*INDEX(BaseInfo!$E$25:$P$25,J2899)/L2899/MIN(H2899,130)/BaseInfo!$C$6*1000000/3600-IF(I2899&lt;0.1,BaseInfo!$C$15/MIN(H2899,130)*3600,0)</f>
        <v>5.624896755407728</v>
      </c>
    </row>
    <row r="2900" spans="1:13" x14ac:dyDescent="0.25">
      <c r="A2900" s="1">
        <v>5</v>
      </c>
      <c r="B2900" s="1">
        <v>1</v>
      </c>
      <c r="C2900" s="1">
        <v>19</v>
      </c>
      <c r="D2900" s="5">
        <f>DATE(BaseInfo!$C$8,A2900,B2900)+TIME(C2900-1,0,0) + TIME(BaseInfo!$C$12,BaseInfo!$C$13,0)</f>
        <v>44682.979166666664</v>
      </c>
      <c r="E2900" s="2">
        <f t="shared" si="182"/>
        <v>0</v>
      </c>
      <c r="F2900" s="2">
        <v>4.2089999999999996</v>
      </c>
      <c r="G2900" s="2">
        <v>-0.64900000000000002</v>
      </c>
      <c r="H2900" s="1">
        <v>136.69</v>
      </c>
      <c r="I2900" s="4">
        <v>0</v>
      </c>
      <c r="J2900" s="11">
        <f t="shared" si="180"/>
        <v>5</v>
      </c>
      <c r="K2900" s="11">
        <f t="shared" si="181"/>
        <v>24</v>
      </c>
      <c r="L2900" s="12">
        <f t="shared" si="183"/>
        <v>4.2587418329830697</v>
      </c>
      <c r="M2900" s="13" cm="1">
        <f t="array" ref="M2900">BaseInfo!$C$10*(1-E2900)*INDEX(BaseInfo!$E$21:$AB$21,K2900)*INDEX(BaseInfo!$E$25:$P$25,J2900)/L2900/MIN(H2900,130)/BaseInfo!$C$6*1000000/3600-IF(I2900&lt;0.1,BaseInfo!$C$15/MIN(H2900,130)*3600,0)</f>
        <v>-0.35061055818701758</v>
      </c>
    </row>
    <row r="2901" spans="1:13" x14ac:dyDescent="0.25">
      <c r="A2901" s="1">
        <v>5</v>
      </c>
      <c r="B2901" s="1">
        <v>1</v>
      </c>
      <c r="C2901" s="1">
        <v>20</v>
      </c>
      <c r="D2901" s="5">
        <f>DATE(BaseInfo!$C$8,A2901,B2901)+TIME(C2901-1,0,0) + TIME(BaseInfo!$C$12,BaseInfo!$C$13,0)</f>
        <v>44683.020833333328</v>
      </c>
      <c r="E2901" s="2">
        <f t="shared" si="182"/>
        <v>0</v>
      </c>
      <c r="F2901" s="2">
        <v>4.048</v>
      </c>
      <c r="G2901" s="2">
        <v>0.22800000000000001</v>
      </c>
      <c r="H2901" s="1">
        <v>127.828</v>
      </c>
      <c r="I2901" s="4">
        <v>0</v>
      </c>
      <c r="J2901" s="11">
        <f t="shared" si="180"/>
        <v>5</v>
      </c>
      <c r="K2901" s="11">
        <f t="shared" si="181"/>
        <v>1</v>
      </c>
      <c r="L2901" s="12">
        <f t="shared" si="183"/>
        <v>4.0544158642152137</v>
      </c>
      <c r="M2901" s="13" cm="1">
        <f t="array" ref="M2901">BaseInfo!$C$10*(1-E2901)*INDEX(BaseInfo!$E$21:$AB$21,K2901)*INDEX(BaseInfo!$E$25:$P$25,J2901)/L2901/MIN(H2901,130)/BaseInfo!$C$6*1000000/3600-IF(I2901&lt;0.1,BaseInfo!$C$15/MIN(H2901,130)*3600,0)</f>
        <v>-0.23260834527630792</v>
      </c>
    </row>
    <row r="2902" spans="1:13" x14ac:dyDescent="0.25">
      <c r="A2902" s="1">
        <v>5</v>
      </c>
      <c r="B2902" s="1">
        <v>1</v>
      </c>
      <c r="C2902" s="1">
        <v>21</v>
      </c>
      <c r="D2902" s="5">
        <f>DATE(BaseInfo!$C$8,A2902,B2902)+TIME(C2902-1,0,0) + TIME(BaseInfo!$C$12,BaseInfo!$C$13,0)</f>
        <v>44683.0625</v>
      </c>
      <c r="E2902" s="2">
        <f t="shared" si="182"/>
        <v>0</v>
      </c>
      <c r="F2902" s="2">
        <v>3.8109999999999999</v>
      </c>
      <c r="G2902" s="2">
        <v>1.2789999999999999</v>
      </c>
      <c r="H2902" s="1">
        <v>161.40100000000001</v>
      </c>
      <c r="I2902" s="4">
        <v>0</v>
      </c>
      <c r="J2902" s="11">
        <f t="shared" si="180"/>
        <v>5</v>
      </c>
      <c r="K2902" s="11">
        <f t="shared" si="181"/>
        <v>2</v>
      </c>
      <c r="L2902" s="12">
        <f t="shared" si="183"/>
        <v>4.0198957697930426</v>
      </c>
      <c r="M2902" s="13" cm="1">
        <f t="array" ref="M2902">BaseInfo!$C$10*(1-E2902)*INDEX(BaseInfo!$E$21:$AB$21,K2902)*INDEX(BaseInfo!$E$25:$P$25,J2902)/L2902/MIN(H2902,130)/BaseInfo!$C$6*1000000/3600-IF(I2902&lt;0.1,BaseInfo!$C$15/MIN(H2902,130)*3600,0)</f>
        <v>-0.20690585815461615</v>
      </c>
    </row>
    <row r="2903" spans="1:13" x14ac:dyDescent="0.25">
      <c r="A2903" s="1">
        <v>5</v>
      </c>
      <c r="B2903" s="1">
        <v>1</v>
      </c>
      <c r="C2903" s="1">
        <v>22</v>
      </c>
      <c r="D2903" s="5">
        <f>DATE(BaseInfo!$C$8,A2903,B2903)+TIME(C2903-1,0,0) + TIME(BaseInfo!$C$12,BaseInfo!$C$13,0)</f>
        <v>44683.104166666664</v>
      </c>
      <c r="E2903" s="2">
        <f t="shared" si="182"/>
        <v>0</v>
      </c>
      <c r="F2903" s="2">
        <v>3.0609999999999999</v>
      </c>
      <c r="G2903" s="2">
        <v>1.2330000000000001</v>
      </c>
      <c r="H2903" s="1">
        <v>207.029</v>
      </c>
      <c r="I2903" s="4">
        <v>0</v>
      </c>
      <c r="J2903" s="11">
        <f t="shared" si="180"/>
        <v>5</v>
      </c>
      <c r="K2903" s="11">
        <f t="shared" si="181"/>
        <v>3</v>
      </c>
      <c r="L2903" s="12">
        <f t="shared" si="183"/>
        <v>3.3000015151511675</v>
      </c>
      <c r="M2903" s="13" cm="1">
        <f t="array" ref="M2903">BaseInfo!$C$10*(1-E2903)*INDEX(BaseInfo!$E$21:$AB$21,K2903)*INDEX(BaseInfo!$E$25:$P$25,J2903)/L2903/MIN(H2903,130)/BaseInfo!$C$6*1000000/3600-IF(I2903&lt;0.1,BaseInfo!$C$15/MIN(H2903,130)*3600,0)</f>
        <v>0.3520644858105082</v>
      </c>
    </row>
    <row r="2904" spans="1:13" x14ac:dyDescent="0.25">
      <c r="A2904" s="1">
        <v>5</v>
      </c>
      <c r="B2904" s="1">
        <v>1</v>
      </c>
      <c r="C2904" s="1">
        <v>23</v>
      </c>
      <c r="D2904" s="5">
        <f>DATE(BaseInfo!$C$8,A2904,B2904)+TIME(C2904-1,0,0) + TIME(BaseInfo!$C$12,BaseInfo!$C$13,0)</f>
        <v>44683.145833333328</v>
      </c>
      <c r="E2904" s="2">
        <f t="shared" si="182"/>
        <v>0</v>
      </c>
      <c r="F2904" s="2">
        <v>2.7080000000000002</v>
      </c>
      <c r="G2904" s="2">
        <v>0.86699999999999999</v>
      </c>
      <c r="H2904" s="1">
        <v>163.489</v>
      </c>
      <c r="I2904" s="4">
        <v>0</v>
      </c>
      <c r="J2904" s="11">
        <f t="shared" si="180"/>
        <v>5</v>
      </c>
      <c r="K2904" s="11">
        <f t="shared" si="181"/>
        <v>4</v>
      </c>
      <c r="L2904" s="12">
        <f t="shared" si="183"/>
        <v>2.8434051768961806</v>
      </c>
      <c r="M2904" s="13" cm="1">
        <f t="array" ref="M2904">BaseInfo!$C$10*(1-E2904)*INDEX(BaseInfo!$E$21:$AB$21,K2904)*INDEX(BaseInfo!$E$25:$P$25,J2904)/L2904/MIN(H2904,130)/BaseInfo!$C$6*1000000/3600-IF(I2904&lt;0.1,BaseInfo!$C$15/MIN(H2904,130)*3600,0)</f>
        <v>0.85328464101195856</v>
      </c>
    </row>
    <row r="2905" spans="1:13" x14ac:dyDescent="0.25">
      <c r="A2905" s="1">
        <v>5</v>
      </c>
      <c r="B2905" s="1">
        <v>1</v>
      </c>
      <c r="C2905" s="1">
        <v>24</v>
      </c>
      <c r="D2905" s="5">
        <f>DATE(BaseInfo!$C$8,A2905,B2905)+TIME(C2905-1,0,0) + TIME(BaseInfo!$C$12,BaseInfo!$C$13,0)</f>
        <v>44683.1875</v>
      </c>
      <c r="E2905" s="2">
        <f t="shared" si="182"/>
        <v>0</v>
      </c>
      <c r="F2905" s="2">
        <v>2.8519999999999999</v>
      </c>
      <c r="G2905" s="2">
        <v>0.68500000000000005</v>
      </c>
      <c r="H2905" s="1">
        <v>172.98400000000001</v>
      </c>
      <c r="I2905" s="4">
        <v>0</v>
      </c>
      <c r="J2905" s="11">
        <f t="shared" si="180"/>
        <v>5</v>
      </c>
      <c r="K2905" s="11">
        <f t="shared" si="181"/>
        <v>5</v>
      </c>
      <c r="L2905" s="12">
        <f t="shared" si="183"/>
        <v>2.9331091012780277</v>
      </c>
      <c r="M2905" s="13" cm="1">
        <f t="array" ref="M2905">BaseInfo!$C$10*(1-E2905)*INDEX(BaseInfo!$E$21:$AB$21,K2905)*INDEX(BaseInfo!$E$25:$P$25,J2905)/L2905/MIN(H2905,130)/BaseInfo!$C$6*1000000/3600-IF(I2905&lt;0.1,BaseInfo!$C$15/MIN(H2905,130)*3600,0)</f>
        <v>7.7659508914673721</v>
      </c>
    </row>
    <row r="2906" spans="1:13" x14ac:dyDescent="0.25">
      <c r="A2906" s="1">
        <v>5</v>
      </c>
      <c r="B2906" s="1">
        <v>2</v>
      </c>
      <c r="C2906" s="1">
        <v>1</v>
      </c>
      <c r="D2906" s="5">
        <f>DATE(BaseInfo!$C$8,A2906,B2906)+TIME(C2906-1,0,0) + TIME(BaseInfo!$C$12,BaseInfo!$C$13,0)</f>
        <v>44683.229166666664</v>
      </c>
      <c r="E2906" s="2">
        <f t="shared" si="182"/>
        <v>0</v>
      </c>
      <c r="F2906" s="2">
        <v>3.1349999999999998</v>
      </c>
      <c r="G2906" s="2">
        <v>0.19700000000000001</v>
      </c>
      <c r="H2906" s="1">
        <v>114.422</v>
      </c>
      <c r="I2906" s="4">
        <v>0</v>
      </c>
      <c r="J2906" s="11">
        <f t="shared" si="180"/>
        <v>5</v>
      </c>
      <c r="K2906" s="11">
        <f t="shared" si="181"/>
        <v>6</v>
      </c>
      <c r="L2906" s="12">
        <f t="shared" si="183"/>
        <v>3.1411835349116419</v>
      </c>
      <c r="M2906" s="13" cm="1">
        <f t="array" ref="M2906">BaseInfo!$C$10*(1-E2906)*INDEX(BaseInfo!$E$21:$AB$21,K2906)*INDEX(BaseInfo!$E$25:$P$25,J2906)/L2906/MIN(H2906,130)/BaseInfo!$C$6*1000000/3600-IF(I2906&lt;0.1,BaseInfo!$C$15/MIN(H2906,130)*3600,0)</f>
        <v>15.481463316232356</v>
      </c>
    </row>
    <row r="2907" spans="1:13" x14ac:dyDescent="0.25">
      <c r="A2907" s="1">
        <v>5</v>
      </c>
      <c r="B2907" s="1">
        <v>2</v>
      </c>
      <c r="C2907" s="1">
        <v>2</v>
      </c>
      <c r="D2907" s="5">
        <f>DATE(BaseInfo!$C$8,A2907,B2907)+TIME(C2907-1,0,0) + TIME(BaseInfo!$C$12,BaseInfo!$C$13,0)</f>
        <v>44683.270833333328</v>
      </c>
      <c r="E2907" s="2">
        <f t="shared" si="182"/>
        <v>0</v>
      </c>
      <c r="F2907" s="2">
        <v>4.0330000000000004</v>
      </c>
      <c r="G2907" s="2">
        <v>0.26800000000000002</v>
      </c>
      <c r="H2907" s="1">
        <v>302.56299999999999</v>
      </c>
      <c r="I2907" s="4">
        <v>0</v>
      </c>
      <c r="J2907" s="11">
        <f t="shared" si="180"/>
        <v>5</v>
      </c>
      <c r="K2907" s="11">
        <f t="shared" si="181"/>
        <v>7</v>
      </c>
      <c r="L2907" s="12">
        <f t="shared" si="183"/>
        <v>4.0418947289606644</v>
      </c>
      <c r="M2907" s="13" cm="1">
        <f t="array" ref="M2907">BaseInfo!$C$10*(1-E2907)*INDEX(BaseInfo!$E$21:$AB$21,K2907)*INDEX(BaseInfo!$E$25:$P$25,J2907)/L2907/MIN(H2907,130)/BaseInfo!$C$6*1000000/3600-IF(I2907&lt;0.1,BaseInfo!$C$15/MIN(H2907,130)*3600,0)</f>
        <v>15.069421232137135</v>
      </c>
    </row>
    <row r="2908" spans="1:13" x14ac:dyDescent="0.25">
      <c r="A2908" s="1">
        <v>5</v>
      </c>
      <c r="B2908" s="1">
        <v>2</v>
      </c>
      <c r="C2908" s="1">
        <v>3</v>
      </c>
      <c r="D2908" s="5">
        <f>DATE(BaseInfo!$C$8,A2908,B2908)+TIME(C2908-1,0,0) + TIME(BaseInfo!$C$12,BaseInfo!$C$13,0)</f>
        <v>44683.3125</v>
      </c>
      <c r="E2908" s="2">
        <f t="shared" si="182"/>
        <v>0</v>
      </c>
      <c r="F2908" s="2">
        <v>4.782</v>
      </c>
      <c r="G2908" s="2">
        <v>-5.8000000000000003E-2</v>
      </c>
      <c r="H2908" s="1">
        <v>376.34199999999998</v>
      </c>
      <c r="I2908" s="4">
        <v>0</v>
      </c>
      <c r="J2908" s="11">
        <f t="shared" si="180"/>
        <v>5</v>
      </c>
      <c r="K2908" s="11">
        <f t="shared" si="181"/>
        <v>8</v>
      </c>
      <c r="L2908" s="12">
        <f t="shared" si="183"/>
        <v>4.7823517227406018</v>
      </c>
      <c r="M2908" s="13" cm="1">
        <f t="array" ref="M2908">BaseInfo!$C$10*(1-E2908)*INDEX(BaseInfo!$E$21:$AB$21,K2908)*INDEX(BaseInfo!$E$25:$P$25,J2908)/L2908/MIN(H2908,130)/BaseInfo!$C$6*1000000/3600-IF(I2908&lt;0.1,BaseInfo!$C$15/MIN(H2908,130)*3600,0)</f>
        <v>18.768873636372479</v>
      </c>
    </row>
    <row r="2909" spans="1:13" x14ac:dyDescent="0.25">
      <c r="A2909" s="1">
        <v>5</v>
      </c>
      <c r="B2909" s="1">
        <v>2</v>
      </c>
      <c r="C2909" s="1">
        <v>4</v>
      </c>
      <c r="D2909" s="5">
        <f>DATE(BaseInfo!$C$8,A2909,B2909)+TIME(C2909-1,0,0) + TIME(BaseInfo!$C$12,BaseInfo!$C$13,0)</f>
        <v>44683.354166666664</v>
      </c>
      <c r="E2909" s="2">
        <f t="shared" si="182"/>
        <v>0</v>
      </c>
      <c r="F2909" s="2">
        <v>5.2370000000000001</v>
      </c>
      <c r="G2909" s="2">
        <v>0.3</v>
      </c>
      <c r="H2909" s="1">
        <v>512.89599999999996</v>
      </c>
      <c r="I2909" s="4">
        <v>0</v>
      </c>
      <c r="J2909" s="11">
        <f t="shared" si="180"/>
        <v>5</v>
      </c>
      <c r="K2909" s="11">
        <f t="shared" si="181"/>
        <v>9</v>
      </c>
      <c r="L2909" s="12">
        <f t="shared" si="183"/>
        <v>5.2455856679688306</v>
      </c>
      <c r="M2909" s="13" cm="1">
        <f t="array" ref="M2909">BaseInfo!$C$10*(1-E2909)*INDEX(BaseInfo!$E$21:$AB$21,K2909)*INDEX(BaseInfo!$E$25:$P$25,J2909)/L2909/MIN(H2909,130)/BaseInfo!$C$6*1000000/3600-IF(I2909&lt;0.1,BaseInfo!$C$15/MIN(H2909,130)*3600,0)</f>
        <v>22.757685841620084</v>
      </c>
    </row>
    <row r="2910" spans="1:13" x14ac:dyDescent="0.25">
      <c r="A2910" s="1">
        <v>5</v>
      </c>
      <c r="B2910" s="1">
        <v>2</v>
      </c>
      <c r="C2910" s="1">
        <v>5</v>
      </c>
      <c r="D2910" s="5">
        <f>DATE(BaseInfo!$C$8,A2910,B2910)+TIME(C2910-1,0,0) + TIME(BaseInfo!$C$12,BaseInfo!$C$13,0)</f>
        <v>44683.395833333328</v>
      </c>
      <c r="E2910" s="2">
        <f t="shared" si="182"/>
        <v>0</v>
      </c>
      <c r="F2910" s="2">
        <v>5.37</v>
      </c>
      <c r="G2910" s="2">
        <v>0.57199999999999995</v>
      </c>
      <c r="H2910" s="1">
        <v>668.12599999999998</v>
      </c>
      <c r="I2910" s="4">
        <v>0</v>
      </c>
      <c r="J2910" s="11">
        <f t="shared" si="180"/>
        <v>5</v>
      </c>
      <c r="K2910" s="11">
        <f t="shared" si="181"/>
        <v>10</v>
      </c>
      <c r="L2910" s="12">
        <f t="shared" si="183"/>
        <v>5.4003781349087028</v>
      </c>
      <c r="M2910" s="13" cm="1">
        <f t="array" ref="M2910">BaseInfo!$C$10*(1-E2910)*INDEX(BaseInfo!$E$21:$AB$21,K2910)*INDEX(BaseInfo!$E$25:$P$25,J2910)/L2910/MIN(H2910,130)/BaseInfo!$C$6*1000000/3600-IF(I2910&lt;0.1,BaseInfo!$C$15/MIN(H2910,130)*3600,0)</f>
        <v>25.840652132175997</v>
      </c>
    </row>
    <row r="2911" spans="1:13" x14ac:dyDescent="0.25">
      <c r="A2911" s="1">
        <v>5</v>
      </c>
      <c r="B2911" s="1">
        <v>2</v>
      </c>
      <c r="C2911" s="1">
        <v>6</v>
      </c>
      <c r="D2911" s="5">
        <f>DATE(BaseInfo!$C$8,A2911,B2911)+TIME(C2911-1,0,0) + TIME(BaseInfo!$C$12,BaseInfo!$C$13,0)</f>
        <v>44683.4375</v>
      </c>
      <c r="E2911" s="2">
        <f t="shared" si="182"/>
        <v>0</v>
      </c>
      <c r="F2911" s="2">
        <v>5.4770000000000003</v>
      </c>
      <c r="G2911" s="2">
        <v>1.1719999999999999</v>
      </c>
      <c r="H2911" s="1">
        <v>837.88199999999995</v>
      </c>
      <c r="I2911" s="4">
        <v>0</v>
      </c>
      <c r="J2911" s="11">
        <f t="shared" si="180"/>
        <v>5</v>
      </c>
      <c r="K2911" s="11">
        <f t="shared" si="181"/>
        <v>11</v>
      </c>
      <c r="L2911" s="12">
        <f t="shared" si="183"/>
        <v>5.6009921442544446</v>
      </c>
      <c r="M2911" s="13" cm="1">
        <f t="array" ref="M2911">BaseInfo!$C$10*(1-E2911)*INDEX(BaseInfo!$E$21:$AB$21,K2911)*INDEX(BaseInfo!$E$25:$P$25,J2911)/L2911/MIN(H2911,130)/BaseInfo!$C$6*1000000/3600-IF(I2911&lt;0.1,BaseInfo!$C$15/MIN(H2911,130)*3600,0)</f>
        <v>19.298886033474965</v>
      </c>
    </row>
    <row r="2912" spans="1:13" x14ac:dyDescent="0.25">
      <c r="A2912" s="1">
        <v>5</v>
      </c>
      <c r="B2912" s="1">
        <v>2</v>
      </c>
      <c r="C2912" s="1">
        <v>7</v>
      </c>
      <c r="D2912" s="5">
        <f>DATE(BaseInfo!$C$8,A2912,B2912)+TIME(C2912-1,0,0) + TIME(BaseInfo!$C$12,BaseInfo!$C$13,0)</f>
        <v>44683.479166666664</v>
      </c>
      <c r="E2912" s="2">
        <f t="shared" si="182"/>
        <v>0</v>
      </c>
      <c r="F2912" s="2">
        <v>5.3979999999999997</v>
      </c>
      <c r="G2912" s="2">
        <v>1.6639999999999999</v>
      </c>
      <c r="H2912" s="1">
        <v>945.30799999999999</v>
      </c>
      <c r="I2912" s="4">
        <v>0</v>
      </c>
      <c r="J2912" s="11">
        <f t="shared" si="180"/>
        <v>5</v>
      </c>
      <c r="K2912" s="11">
        <f t="shared" si="181"/>
        <v>12</v>
      </c>
      <c r="L2912" s="12">
        <f t="shared" si="183"/>
        <v>5.6486547070961945</v>
      </c>
      <c r="M2912" s="13" cm="1">
        <f t="array" ref="M2912">BaseInfo!$C$10*(1-E2912)*INDEX(BaseInfo!$E$21:$AB$21,K2912)*INDEX(BaseInfo!$E$25:$P$25,J2912)/L2912/MIN(H2912,130)/BaseInfo!$C$6*1000000/3600-IF(I2912&lt;0.1,BaseInfo!$C$15/MIN(H2912,130)*3600,0)</f>
        <v>15.465693482610124</v>
      </c>
    </row>
    <row r="2913" spans="1:13" x14ac:dyDescent="0.25">
      <c r="A2913" s="1">
        <v>5</v>
      </c>
      <c r="B2913" s="1">
        <v>2</v>
      </c>
      <c r="C2913" s="1">
        <v>8</v>
      </c>
      <c r="D2913" s="5">
        <f>DATE(BaseInfo!$C$8,A2913,B2913)+TIME(C2913-1,0,0) + TIME(BaseInfo!$C$12,BaseInfo!$C$13,0)</f>
        <v>44683.520833333328</v>
      </c>
      <c r="E2913" s="2">
        <f t="shared" si="182"/>
        <v>0</v>
      </c>
      <c r="F2913" s="2">
        <v>5.49</v>
      </c>
      <c r="G2913" s="2">
        <v>1.9179999999999999</v>
      </c>
      <c r="H2913" s="1">
        <v>1007.338</v>
      </c>
      <c r="I2913" s="4">
        <v>0</v>
      </c>
      <c r="J2913" s="11">
        <f t="shared" si="180"/>
        <v>5</v>
      </c>
      <c r="K2913" s="11">
        <f t="shared" si="181"/>
        <v>13</v>
      </c>
      <c r="L2913" s="12">
        <f t="shared" si="183"/>
        <v>5.8153954293753758</v>
      </c>
      <c r="M2913" s="13" cm="1">
        <f t="array" ref="M2913">BaseInfo!$C$10*(1-E2913)*INDEX(BaseInfo!$E$21:$AB$21,K2913)*INDEX(BaseInfo!$E$25:$P$25,J2913)/L2913/MIN(H2913,130)/BaseInfo!$C$6*1000000/3600-IF(I2913&lt;0.1,BaseInfo!$C$15/MIN(H2913,130)*3600,0)</f>
        <v>14.942856389693009</v>
      </c>
    </row>
    <row r="2914" spans="1:13" x14ac:dyDescent="0.25">
      <c r="A2914" s="1">
        <v>5</v>
      </c>
      <c r="B2914" s="1">
        <v>2</v>
      </c>
      <c r="C2914" s="1">
        <v>9</v>
      </c>
      <c r="D2914" s="5">
        <f>DATE(BaseInfo!$C$8,A2914,B2914)+TIME(C2914-1,0,0) + TIME(BaseInfo!$C$12,BaseInfo!$C$13,0)</f>
        <v>44683.5625</v>
      </c>
      <c r="E2914" s="2">
        <f t="shared" si="182"/>
        <v>0</v>
      </c>
      <c r="F2914" s="2">
        <v>5.681</v>
      </c>
      <c r="G2914" s="2">
        <v>1.7450000000000001</v>
      </c>
      <c r="H2914" s="1">
        <v>991.94399999999996</v>
      </c>
      <c r="I2914" s="4">
        <v>0</v>
      </c>
      <c r="J2914" s="11">
        <f t="shared" si="180"/>
        <v>5</v>
      </c>
      <c r="K2914" s="11">
        <f t="shared" si="181"/>
        <v>14</v>
      </c>
      <c r="L2914" s="12">
        <f t="shared" si="183"/>
        <v>5.9429610464817957</v>
      </c>
      <c r="M2914" s="13" cm="1">
        <f t="array" ref="M2914">BaseInfo!$C$10*(1-E2914)*INDEX(BaseInfo!$E$21:$AB$21,K2914)*INDEX(BaseInfo!$E$25:$P$25,J2914)/L2914/MIN(H2914,130)/BaseInfo!$C$6*1000000/3600-IF(I2914&lt;0.1,BaseInfo!$C$15/MIN(H2914,130)*3600,0)</f>
        <v>14.562666563275016</v>
      </c>
    </row>
    <row r="2915" spans="1:13" x14ac:dyDescent="0.25">
      <c r="A2915" s="1">
        <v>5</v>
      </c>
      <c r="B2915" s="1">
        <v>2</v>
      </c>
      <c r="C2915" s="1">
        <v>10</v>
      </c>
      <c r="D2915" s="5">
        <f>DATE(BaseInfo!$C$8,A2915,B2915)+TIME(C2915-1,0,0) + TIME(BaseInfo!$C$12,BaseInfo!$C$13,0)</f>
        <v>44683.604166666664</v>
      </c>
      <c r="E2915" s="2">
        <f t="shared" si="182"/>
        <v>0</v>
      </c>
      <c r="F2915" s="2">
        <v>5.72</v>
      </c>
      <c r="G2915" s="2">
        <v>1.5649999999999999</v>
      </c>
      <c r="H2915" s="1">
        <v>899.78399999999999</v>
      </c>
      <c r="I2915" s="4">
        <v>0</v>
      </c>
      <c r="J2915" s="11">
        <f t="shared" si="180"/>
        <v>5</v>
      </c>
      <c r="K2915" s="11">
        <f t="shared" si="181"/>
        <v>15</v>
      </c>
      <c r="L2915" s="12">
        <f t="shared" si="183"/>
        <v>5.9302297594612634</v>
      </c>
      <c r="M2915" s="13" cm="1">
        <f t="array" ref="M2915">BaseInfo!$C$10*(1-E2915)*INDEX(BaseInfo!$E$21:$AB$21,K2915)*INDEX(BaseInfo!$E$25:$P$25,J2915)/L2915/MIN(H2915,130)/BaseInfo!$C$6*1000000/3600-IF(I2915&lt;0.1,BaseInfo!$C$15/MIN(H2915,130)*3600,0)</f>
        <v>14.599875468916231</v>
      </c>
    </row>
    <row r="2916" spans="1:13" x14ac:dyDescent="0.25">
      <c r="A2916" s="1">
        <v>5</v>
      </c>
      <c r="B2916" s="1">
        <v>2</v>
      </c>
      <c r="C2916" s="1">
        <v>11</v>
      </c>
      <c r="D2916" s="5">
        <f>DATE(BaseInfo!$C$8,A2916,B2916)+TIME(C2916-1,0,0) + TIME(BaseInfo!$C$12,BaseInfo!$C$13,0)</f>
        <v>44683.645833333328</v>
      </c>
      <c r="E2916" s="2">
        <f t="shared" si="182"/>
        <v>0</v>
      </c>
      <c r="F2916" s="2">
        <v>6.1390000000000002</v>
      </c>
      <c r="G2916" s="2">
        <v>0.94599999999999995</v>
      </c>
      <c r="H2916" s="1">
        <v>762.10199999999998</v>
      </c>
      <c r="I2916" s="4">
        <v>0</v>
      </c>
      <c r="J2916" s="11">
        <f t="shared" si="180"/>
        <v>5</v>
      </c>
      <c r="K2916" s="11">
        <f t="shared" si="181"/>
        <v>16</v>
      </c>
      <c r="L2916" s="12">
        <f t="shared" si="183"/>
        <v>6.2114601343001477</v>
      </c>
      <c r="M2916" s="13" cm="1">
        <f t="array" ref="M2916">BaseInfo!$C$10*(1-E2916)*INDEX(BaseInfo!$E$21:$AB$21,K2916)*INDEX(BaseInfo!$E$25:$P$25,J2916)/L2916/MIN(H2916,130)/BaseInfo!$C$6*1000000/3600-IF(I2916&lt;0.1,BaseInfo!$C$15/MIN(H2916,130)*3600,0)</f>
        <v>17.130011305575021</v>
      </c>
    </row>
    <row r="2917" spans="1:13" x14ac:dyDescent="0.25">
      <c r="A2917" s="1">
        <v>5</v>
      </c>
      <c r="B2917" s="1">
        <v>2</v>
      </c>
      <c r="C2917" s="1">
        <v>12</v>
      </c>
      <c r="D2917" s="5">
        <f>DATE(BaseInfo!$C$8,A2917,B2917)+TIME(C2917-1,0,0) + TIME(BaseInfo!$C$12,BaseInfo!$C$13,0)</f>
        <v>44683.6875</v>
      </c>
      <c r="E2917" s="2">
        <f t="shared" si="182"/>
        <v>0</v>
      </c>
      <c r="F2917" s="2">
        <v>6.6769999999999996</v>
      </c>
      <c r="G2917" s="2">
        <v>0.379</v>
      </c>
      <c r="H2917" s="1">
        <v>598.04999999999995</v>
      </c>
      <c r="I2917" s="4">
        <v>0</v>
      </c>
      <c r="J2917" s="11">
        <f t="shared" si="180"/>
        <v>5</v>
      </c>
      <c r="K2917" s="11">
        <f t="shared" si="181"/>
        <v>17</v>
      </c>
      <c r="L2917" s="12">
        <f t="shared" si="183"/>
        <v>6.6877477524200923</v>
      </c>
      <c r="M2917" s="13" cm="1">
        <f t="array" ref="M2917">BaseInfo!$C$10*(1-E2917)*INDEX(BaseInfo!$E$21:$AB$21,K2917)*INDEX(BaseInfo!$E$25:$P$25,J2917)/L2917/MIN(H2917,130)/BaseInfo!$C$6*1000000/3600-IF(I2917&lt;0.1,BaseInfo!$C$15/MIN(H2917,130)*3600,0)</f>
        <v>20.333343039290199</v>
      </c>
    </row>
    <row r="2918" spans="1:13" x14ac:dyDescent="0.25">
      <c r="A2918" s="1">
        <v>5</v>
      </c>
      <c r="B2918" s="1">
        <v>2</v>
      </c>
      <c r="C2918" s="1">
        <v>13</v>
      </c>
      <c r="D2918" s="5">
        <f>DATE(BaseInfo!$C$8,A2918,B2918)+TIME(C2918-1,0,0) + TIME(BaseInfo!$C$12,BaseInfo!$C$13,0)</f>
        <v>44683.729166666664</v>
      </c>
      <c r="E2918" s="2">
        <f t="shared" si="182"/>
        <v>0</v>
      </c>
      <c r="F2918" s="2">
        <v>6.407</v>
      </c>
      <c r="G2918" s="2">
        <v>-0.156</v>
      </c>
      <c r="H2918" s="1">
        <v>340.7</v>
      </c>
      <c r="I2918" s="4">
        <v>0</v>
      </c>
      <c r="J2918" s="11">
        <f t="shared" si="180"/>
        <v>5</v>
      </c>
      <c r="K2918" s="11">
        <f t="shared" si="181"/>
        <v>18</v>
      </c>
      <c r="L2918" s="12">
        <f t="shared" si="183"/>
        <v>6.4088988913853209</v>
      </c>
      <c r="M2918" s="13" cm="1">
        <f t="array" ref="M2918">BaseInfo!$C$10*(1-E2918)*INDEX(BaseInfo!$E$21:$AB$21,K2918)*INDEX(BaseInfo!$E$25:$P$25,J2918)/L2918/MIN(H2918,130)/BaseInfo!$C$6*1000000/3600-IF(I2918&lt;0.1,BaseInfo!$C$15/MIN(H2918,130)*3600,0)</f>
        <v>21.338527627572159</v>
      </c>
    </row>
    <row r="2919" spans="1:13" x14ac:dyDescent="0.25">
      <c r="A2919" s="1">
        <v>5</v>
      </c>
      <c r="B2919" s="1">
        <v>2</v>
      </c>
      <c r="C2919" s="1">
        <v>14</v>
      </c>
      <c r="D2919" s="5">
        <f>DATE(BaseInfo!$C$8,A2919,B2919)+TIME(C2919-1,0,0) + TIME(BaseInfo!$C$12,BaseInfo!$C$13,0)</f>
        <v>44683.770833333328</v>
      </c>
      <c r="E2919" s="2">
        <f t="shared" si="182"/>
        <v>0</v>
      </c>
      <c r="F2919" s="2">
        <v>5.7939999999999996</v>
      </c>
      <c r="G2919" s="2">
        <v>-0.41799999999999998</v>
      </c>
      <c r="H2919" s="1">
        <v>233.30199999999999</v>
      </c>
      <c r="I2919" s="4">
        <v>0</v>
      </c>
      <c r="J2919" s="11">
        <f t="shared" si="180"/>
        <v>5</v>
      </c>
      <c r="K2919" s="11">
        <f t="shared" si="181"/>
        <v>19</v>
      </c>
      <c r="L2919" s="12">
        <f t="shared" si="183"/>
        <v>5.809058443500116</v>
      </c>
      <c r="M2919" s="13" cm="1">
        <f t="array" ref="M2919">BaseInfo!$C$10*(1-E2919)*INDEX(BaseInfo!$E$21:$AB$21,K2919)*INDEX(BaseInfo!$E$25:$P$25,J2919)/L2919/MIN(H2919,130)/BaseInfo!$C$6*1000000/3600-IF(I2919&lt;0.1,BaseInfo!$C$15/MIN(H2919,130)*3600,0)</f>
        <v>23.827882612531397</v>
      </c>
    </row>
    <row r="2920" spans="1:13" x14ac:dyDescent="0.25">
      <c r="A2920" s="1">
        <v>5</v>
      </c>
      <c r="B2920" s="1">
        <v>2</v>
      </c>
      <c r="C2920" s="1">
        <v>15</v>
      </c>
      <c r="D2920" s="5">
        <f>DATE(BaseInfo!$C$8,A2920,B2920)+TIME(C2920-1,0,0) + TIME(BaseInfo!$C$12,BaseInfo!$C$13,0)</f>
        <v>44683.8125</v>
      </c>
      <c r="E2920" s="2">
        <f t="shared" si="182"/>
        <v>0</v>
      </c>
      <c r="F2920" s="2">
        <v>5.4459999999999997</v>
      </c>
      <c r="G2920" s="2">
        <v>-0.39900000000000002</v>
      </c>
      <c r="H2920" s="1">
        <v>216.79300000000001</v>
      </c>
      <c r="I2920" s="4">
        <v>0</v>
      </c>
      <c r="J2920" s="11">
        <f t="shared" si="180"/>
        <v>5</v>
      </c>
      <c r="K2920" s="11">
        <f t="shared" si="181"/>
        <v>20</v>
      </c>
      <c r="L2920" s="12">
        <f t="shared" si="183"/>
        <v>5.4605967622595974</v>
      </c>
      <c r="M2920" s="13" cm="1">
        <f t="array" ref="M2920">BaseInfo!$C$10*(1-E2920)*INDEX(BaseInfo!$E$21:$AB$21,K2920)*INDEX(BaseInfo!$E$25:$P$25,J2920)/L2920/MIN(H2920,130)/BaseInfo!$C$6*1000000/3600-IF(I2920&lt;0.1,BaseInfo!$C$15/MIN(H2920,130)*3600,0)</f>
        <v>21.752563047660654</v>
      </c>
    </row>
    <row r="2921" spans="1:13" x14ac:dyDescent="0.25">
      <c r="A2921" s="1">
        <v>5</v>
      </c>
      <c r="B2921" s="1">
        <v>2</v>
      </c>
      <c r="C2921" s="1">
        <v>16</v>
      </c>
      <c r="D2921" s="5">
        <f>DATE(BaseInfo!$C$8,A2921,B2921)+TIME(C2921-1,0,0) + TIME(BaseInfo!$C$12,BaseInfo!$C$13,0)</f>
        <v>44683.854166666664</v>
      </c>
      <c r="E2921" s="2">
        <f t="shared" si="182"/>
        <v>0</v>
      </c>
      <c r="F2921" s="2">
        <v>5.4029999999999996</v>
      </c>
      <c r="G2921" s="2">
        <v>-0.59799999999999998</v>
      </c>
      <c r="H2921" s="1">
        <v>188.578</v>
      </c>
      <c r="I2921" s="4">
        <v>0</v>
      </c>
      <c r="J2921" s="11">
        <f t="shared" si="180"/>
        <v>5</v>
      </c>
      <c r="K2921" s="11">
        <f t="shared" si="181"/>
        <v>21</v>
      </c>
      <c r="L2921" s="12">
        <f t="shared" si="183"/>
        <v>5.4359923657047196</v>
      </c>
      <c r="M2921" s="13" cm="1">
        <f t="array" ref="M2921">BaseInfo!$C$10*(1-E2921)*INDEX(BaseInfo!$E$21:$AB$21,K2921)*INDEX(BaseInfo!$E$25:$P$25,J2921)/L2921/MIN(H2921,130)/BaseInfo!$C$6*1000000/3600-IF(I2921&lt;0.1,BaseInfo!$C$15/MIN(H2921,130)*3600,0)</f>
        <v>16.179064919803078</v>
      </c>
    </row>
    <row r="2922" spans="1:13" x14ac:dyDescent="0.25">
      <c r="A2922" s="1">
        <v>5</v>
      </c>
      <c r="B2922" s="1">
        <v>2</v>
      </c>
      <c r="C2922" s="1">
        <v>17</v>
      </c>
      <c r="D2922" s="5">
        <f>DATE(BaseInfo!$C$8,A2922,B2922)+TIME(C2922-1,0,0) + TIME(BaseInfo!$C$12,BaseInfo!$C$13,0)</f>
        <v>44683.895833333328</v>
      </c>
      <c r="E2922" s="2">
        <f t="shared" si="182"/>
        <v>0</v>
      </c>
      <c r="F2922" s="2">
        <v>5.37</v>
      </c>
      <c r="G2922" s="2">
        <v>0.47899999999999998</v>
      </c>
      <c r="H2922" s="1">
        <v>194.22499999999999</v>
      </c>
      <c r="I2922" s="4">
        <v>0</v>
      </c>
      <c r="J2922" s="11">
        <f t="shared" si="180"/>
        <v>5</v>
      </c>
      <c r="K2922" s="11">
        <f t="shared" si="181"/>
        <v>22</v>
      </c>
      <c r="L2922" s="12">
        <f t="shared" si="183"/>
        <v>5.3913208956618419</v>
      </c>
      <c r="M2922" s="13" cm="1">
        <f t="array" ref="M2922">BaseInfo!$C$10*(1-E2922)*INDEX(BaseInfo!$E$21:$AB$21,K2922)*INDEX(BaseInfo!$E$25:$P$25,J2922)/L2922/MIN(H2922,130)/BaseInfo!$C$6*1000000/3600-IF(I2922&lt;0.1,BaseInfo!$C$15/MIN(H2922,130)*3600,0)</f>
        <v>10.604477620880047</v>
      </c>
    </row>
    <row r="2923" spans="1:13" x14ac:dyDescent="0.25">
      <c r="A2923" s="1">
        <v>5</v>
      </c>
      <c r="B2923" s="1">
        <v>2</v>
      </c>
      <c r="C2923" s="1">
        <v>18</v>
      </c>
      <c r="D2923" s="5">
        <f>DATE(BaseInfo!$C$8,A2923,B2923)+TIME(C2923-1,0,0) + TIME(BaseInfo!$C$12,BaseInfo!$C$13,0)</f>
        <v>44683.9375</v>
      </c>
      <c r="E2923" s="2">
        <f t="shared" si="182"/>
        <v>0</v>
      </c>
      <c r="F2923" s="2">
        <v>5.6</v>
      </c>
      <c r="G2923" s="2">
        <v>1.8049999999999999</v>
      </c>
      <c r="H2923" s="1">
        <v>241.67</v>
      </c>
      <c r="I2923" s="4">
        <v>0</v>
      </c>
      <c r="J2923" s="11">
        <f t="shared" si="180"/>
        <v>5</v>
      </c>
      <c r="K2923" s="11">
        <f t="shared" si="181"/>
        <v>23</v>
      </c>
      <c r="L2923" s="12">
        <f t="shared" si="183"/>
        <v>5.8837084394113202</v>
      </c>
      <c r="M2923" s="13" cm="1">
        <f t="array" ref="M2923">BaseInfo!$C$10*(1-E2923)*INDEX(BaseInfo!$E$21:$AB$21,K2923)*INDEX(BaseInfo!$E$25:$P$25,J2923)/L2923/MIN(H2923,130)/BaseInfo!$C$6*1000000/3600-IF(I2923&lt;0.1,BaseInfo!$C$15/MIN(H2923,130)*3600,0)</f>
        <v>2.4827013295159173</v>
      </c>
    </row>
    <row r="2924" spans="1:13" x14ac:dyDescent="0.25">
      <c r="A2924" s="1">
        <v>5</v>
      </c>
      <c r="B2924" s="1">
        <v>2</v>
      </c>
      <c r="C2924" s="1">
        <v>19</v>
      </c>
      <c r="D2924" s="5">
        <f>DATE(BaseInfo!$C$8,A2924,B2924)+TIME(C2924-1,0,0) + TIME(BaseInfo!$C$12,BaseInfo!$C$13,0)</f>
        <v>44683.979166666664</v>
      </c>
      <c r="E2924" s="2">
        <f t="shared" si="182"/>
        <v>0</v>
      </c>
      <c r="F2924" s="2">
        <v>5.1289999999999996</v>
      </c>
      <c r="G2924" s="2">
        <v>2.7949999999999999</v>
      </c>
      <c r="H2924" s="1">
        <v>279.18700000000001</v>
      </c>
      <c r="I2924" s="4">
        <v>0</v>
      </c>
      <c r="J2924" s="11">
        <f t="shared" si="180"/>
        <v>5</v>
      </c>
      <c r="K2924" s="11">
        <f t="shared" si="181"/>
        <v>24</v>
      </c>
      <c r="L2924" s="12">
        <f t="shared" si="183"/>
        <v>5.8411185572628126</v>
      </c>
      <c r="M2924" s="13" cm="1">
        <f t="array" ref="M2924">BaseInfo!$C$10*(1-E2924)*INDEX(BaseInfo!$E$21:$AB$21,K2924)*INDEX(BaseInfo!$E$25:$P$25,J2924)/L2924/MIN(H2924,130)/BaseInfo!$C$6*1000000/3600-IF(I2924&lt;0.1,BaseInfo!$C$15/MIN(H2924,130)*3600,0)</f>
        <v>-1.0058221053091894</v>
      </c>
    </row>
    <row r="2925" spans="1:13" x14ac:dyDescent="0.25">
      <c r="A2925" s="1">
        <v>5</v>
      </c>
      <c r="B2925" s="1">
        <v>2</v>
      </c>
      <c r="C2925" s="1">
        <v>20</v>
      </c>
      <c r="D2925" s="5">
        <f>DATE(BaseInfo!$C$8,A2925,B2925)+TIME(C2925-1,0,0) + TIME(BaseInfo!$C$12,BaseInfo!$C$13,0)</f>
        <v>44684.020833333328</v>
      </c>
      <c r="E2925" s="2">
        <f t="shared" si="182"/>
        <v>0</v>
      </c>
      <c r="F2925" s="2">
        <v>4.2089999999999996</v>
      </c>
      <c r="G2925" s="2">
        <v>3.5720000000000001</v>
      </c>
      <c r="H2925" s="1">
        <v>247.57</v>
      </c>
      <c r="I2925" s="4">
        <v>0</v>
      </c>
      <c r="J2925" s="11">
        <f t="shared" si="180"/>
        <v>5</v>
      </c>
      <c r="K2925" s="11">
        <f t="shared" si="181"/>
        <v>1</v>
      </c>
      <c r="L2925" s="12">
        <f t="shared" si="183"/>
        <v>5.5204044235907208</v>
      </c>
      <c r="M2925" s="13" cm="1">
        <f t="array" ref="M2925">BaseInfo!$C$10*(1-E2925)*INDEX(BaseInfo!$E$21:$AB$21,K2925)*INDEX(BaseInfo!$E$25:$P$25,J2925)/L2925/MIN(H2925,130)/BaseInfo!$C$6*1000000/3600-IF(I2925&lt;0.1,BaseInfo!$C$15/MIN(H2925,130)*3600,0)</f>
        <v>-0.90337488612672012</v>
      </c>
    </row>
    <row r="2926" spans="1:13" x14ac:dyDescent="0.25">
      <c r="A2926" s="1">
        <v>5</v>
      </c>
      <c r="B2926" s="1">
        <v>2</v>
      </c>
      <c r="C2926" s="1">
        <v>21</v>
      </c>
      <c r="D2926" s="5">
        <f>DATE(BaseInfo!$C$8,A2926,B2926)+TIME(C2926-1,0,0) + TIME(BaseInfo!$C$12,BaseInfo!$C$13,0)</f>
        <v>44684.0625</v>
      </c>
      <c r="E2926" s="2">
        <f t="shared" si="182"/>
        <v>0</v>
      </c>
      <c r="F2926" s="2">
        <v>-3.0760000000000001</v>
      </c>
      <c r="G2926" s="2">
        <v>1.865</v>
      </c>
      <c r="H2926" s="1">
        <v>161.39400000000001</v>
      </c>
      <c r="I2926" s="4">
        <v>0</v>
      </c>
      <c r="J2926" s="11">
        <f t="shared" si="180"/>
        <v>5</v>
      </c>
      <c r="K2926" s="11">
        <f t="shared" si="181"/>
        <v>2</v>
      </c>
      <c r="L2926" s="12">
        <f t="shared" si="183"/>
        <v>3.5972212887171677</v>
      </c>
      <c r="M2926" s="13" cm="1">
        <f t="array" ref="M2926">BaseInfo!$C$10*(1-E2926)*INDEX(BaseInfo!$E$21:$AB$21,K2926)*INDEX(BaseInfo!$E$25:$P$25,J2926)/L2926/MIN(H2926,130)/BaseInfo!$C$6*1000000/3600-IF(I2926&lt;0.1,BaseInfo!$C$15/MIN(H2926,130)*3600,0)</f>
        <v>9.4168016709259117E-2</v>
      </c>
    </row>
    <row r="2927" spans="1:13" x14ac:dyDescent="0.25">
      <c r="A2927" s="1">
        <v>5</v>
      </c>
      <c r="B2927" s="1">
        <v>2</v>
      </c>
      <c r="C2927" s="1">
        <v>22</v>
      </c>
      <c r="D2927" s="5">
        <f>DATE(BaseInfo!$C$8,A2927,B2927)+TIME(C2927-1,0,0) + TIME(BaseInfo!$C$12,BaseInfo!$C$13,0)</f>
        <v>44684.104166666664</v>
      </c>
      <c r="E2927" s="2">
        <f t="shared" si="182"/>
        <v>0</v>
      </c>
      <c r="F2927" s="2">
        <v>-3.9E-2</v>
      </c>
      <c r="G2927" s="2">
        <v>-1.8049999999999999</v>
      </c>
      <c r="H2927" s="1">
        <v>77.278000000000006</v>
      </c>
      <c r="I2927" s="4">
        <v>0</v>
      </c>
      <c r="J2927" s="11">
        <f t="shared" si="180"/>
        <v>5</v>
      </c>
      <c r="K2927" s="11">
        <f t="shared" si="181"/>
        <v>3</v>
      </c>
      <c r="L2927" s="12">
        <f t="shared" si="183"/>
        <v>1.8054212804772187</v>
      </c>
      <c r="M2927" s="13" cm="1">
        <f t="array" ref="M2927">BaseInfo!$C$10*(1-E2927)*INDEX(BaseInfo!$E$21:$AB$21,K2927)*INDEX(BaseInfo!$E$25:$P$25,J2927)/L2927/MIN(H2927,130)/BaseInfo!$C$6*1000000/3600-IF(I2927&lt;0.1,BaseInfo!$C$15/MIN(H2927,130)*3600,0)</f>
        <v>4.9389897488497994</v>
      </c>
    </row>
    <row r="2928" spans="1:13" x14ac:dyDescent="0.25">
      <c r="A2928" s="1">
        <v>5</v>
      </c>
      <c r="B2928" s="1">
        <v>2</v>
      </c>
      <c r="C2928" s="1">
        <v>23</v>
      </c>
      <c r="D2928" s="5">
        <f>DATE(BaseInfo!$C$8,A2928,B2928)+TIME(C2928-1,0,0) + TIME(BaseInfo!$C$12,BaseInfo!$C$13,0)</f>
        <v>44684.145833333328</v>
      </c>
      <c r="E2928" s="2">
        <f t="shared" si="182"/>
        <v>0</v>
      </c>
      <c r="F2928" s="2">
        <v>-4.3999999999999997E-2</v>
      </c>
      <c r="G2928" s="2">
        <v>-1.492</v>
      </c>
      <c r="H2928" s="1">
        <v>45.561999999999998</v>
      </c>
      <c r="I2928" s="4">
        <v>0</v>
      </c>
      <c r="J2928" s="11">
        <f t="shared" si="180"/>
        <v>5</v>
      </c>
      <c r="K2928" s="11">
        <f t="shared" si="181"/>
        <v>4</v>
      </c>
      <c r="L2928" s="12">
        <f t="shared" si="183"/>
        <v>1.4926486525636233</v>
      </c>
      <c r="M2928" s="13" cm="1">
        <f t="array" ref="M2928">BaseInfo!$C$10*(1-E2928)*INDEX(BaseInfo!$E$21:$AB$21,K2928)*INDEX(BaseInfo!$E$25:$P$25,J2928)/L2928/MIN(H2928,130)/BaseInfo!$C$6*1000000/3600-IF(I2928&lt;0.1,BaseInfo!$C$15/MIN(H2928,130)*3600,0)</f>
        <v>11.788055547381171</v>
      </c>
    </row>
    <row r="2929" spans="1:13" x14ac:dyDescent="0.25">
      <c r="A2929" s="1">
        <v>5</v>
      </c>
      <c r="B2929" s="1">
        <v>2</v>
      </c>
      <c r="C2929" s="1">
        <v>24</v>
      </c>
      <c r="D2929" s="5">
        <f>DATE(BaseInfo!$C$8,A2929,B2929)+TIME(C2929-1,0,0) + TIME(BaseInfo!$C$12,BaseInfo!$C$13,0)</f>
        <v>44684.1875</v>
      </c>
      <c r="E2929" s="2">
        <f t="shared" si="182"/>
        <v>0</v>
      </c>
      <c r="F2929" s="2">
        <v>-0.16200000000000001</v>
      </c>
      <c r="G2929" s="2">
        <v>-1.21</v>
      </c>
      <c r="H2929" s="1">
        <v>45.222999999999999</v>
      </c>
      <c r="I2929" s="4">
        <v>0</v>
      </c>
      <c r="J2929" s="11">
        <f t="shared" si="180"/>
        <v>5</v>
      </c>
      <c r="K2929" s="11">
        <f t="shared" si="181"/>
        <v>5</v>
      </c>
      <c r="L2929" s="12">
        <f t="shared" si="183"/>
        <v>1.2207964613316995</v>
      </c>
      <c r="M2929" s="13" cm="1">
        <f t="array" ref="M2929">BaseInfo!$C$10*(1-E2929)*INDEX(BaseInfo!$E$21:$AB$21,K2929)*INDEX(BaseInfo!$E$25:$P$25,J2929)/L2929/MIN(H2929,130)/BaseInfo!$C$6*1000000/3600-IF(I2929&lt;0.1,BaseInfo!$C$15/MIN(H2929,130)*3600,0)</f>
        <v>64.802511102288946</v>
      </c>
    </row>
    <row r="2930" spans="1:13" x14ac:dyDescent="0.25">
      <c r="A2930" s="1">
        <v>5</v>
      </c>
      <c r="B2930" s="1">
        <v>3</v>
      </c>
      <c r="C2930" s="1">
        <v>1</v>
      </c>
      <c r="D2930" s="5">
        <f>DATE(BaseInfo!$C$8,A2930,B2930)+TIME(C2930-1,0,0) + TIME(BaseInfo!$C$12,BaseInfo!$C$13,0)</f>
        <v>44684.229166666664</v>
      </c>
      <c r="E2930" s="2">
        <f t="shared" si="182"/>
        <v>0</v>
      </c>
      <c r="F2930" s="2">
        <v>-4.2999999999999997E-2</v>
      </c>
      <c r="G2930" s="2">
        <v>-1.3560000000000001</v>
      </c>
      <c r="H2930" s="1">
        <v>45.661999999999999</v>
      </c>
      <c r="I2930" s="4">
        <v>0</v>
      </c>
      <c r="J2930" s="11">
        <f t="shared" si="180"/>
        <v>5</v>
      </c>
      <c r="K2930" s="11">
        <f t="shared" si="181"/>
        <v>6</v>
      </c>
      <c r="L2930" s="12">
        <f t="shared" si="183"/>
        <v>1.3566816133492781</v>
      </c>
      <c r="M2930" s="13" cm="1">
        <f t="array" ref="M2930">BaseInfo!$C$10*(1-E2930)*INDEX(BaseInfo!$E$21:$AB$21,K2930)*INDEX(BaseInfo!$E$25:$P$25,J2930)/L2930/MIN(H2930,130)/BaseInfo!$C$6*1000000/3600-IF(I2930&lt;0.1,BaseInfo!$C$15/MIN(H2930,130)*3600,0)</f>
        <v>100.19203653961907</v>
      </c>
    </row>
    <row r="2931" spans="1:13" x14ac:dyDescent="0.25">
      <c r="A2931" s="1">
        <v>5</v>
      </c>
      <c r="B2931" s="1">
        <v>3</v>
      </c>
      <c r="C2931" s="1">
        <v>2</v>
      </c>
      <c r="D2931" s="5">
        <f>DATE(BaseInfo!$C$8,A2931,B2931)+TIME(C2931-1,0,0) + TIME(BaseInfo!$C$12,BaseInfo!$C$13,0)</f>
        <v>44684.270833333328</v>
      </c>
      <c r="E2931" s="2">
        <f t="shared" si="182"/>
        <v>0</v>
      </c>
      <c r="F2931" s="2">
        <v>-3.2000000000000001E-2</v>
      </c>
      <c r="G2931" s="2">
        <v>-1.4059999999999999</v>
      </c>
      <c r="H2931" s="1">
        <v>171.97399999999999</v>
      </c>
      <c r="I2931" s="4">
        <v>0</v>
      </c>
      <c r="J2931" s="11">
        <f t="shared" si="180"/>
        <v>5</v>
      </c>
      <c r="K2931" s="11">
        <f t="shared" si="181"/>
        <v>7</v>
      </c>
      <c r="L2931" s="12">
        <f t="shared" si="183"/>
        <v>1.4063641064816748</v>
      </c>
      <c r="M2931" s="13" cm="1">
        <f t="array" ref="M2931">BaseInfo!$C$10*(1-E2931)*INDEX(BaseInfo!$E$21:$AB$21,K2931)*INDEX(BaseInfo!$E$25:$P$25,J2931)/L2931/MIN(H2931,130)/BaseInfo!$C$6*1000000/3600-IF(I2931&lt;0.1,BaseInfo!$C$15/MIN(H2931,130)*3600,0)</f>
        <v>48.499109459155207</v>
      </c>
    </row>
    <row r="2932" spans="1:13" x14ac:dyDescent="0.25">
      <c r="A2932" s="1">
        <v>5</v>
      </c>
      <c r="B2932" s="1">
        <v>3</v>
      </c>
      <c r="C2932" s="1">
        <v>3</v>
      </c>
      <c r="D2932" s="5">
        <f>DATE(BaseInfo!$C$8,A2932,B2932)+TIME(C2932-1,0,0) + TIME(BaseInfo!$C$12,BaseInfo!$C$13,0)</f>
        <v>44684.3125</v>
      </c>
      <c r="E2932" s="2">
        <f t="shared" si="182"/>
        <v>0</v>
      </c>
      <c r="F2932" s="2">
        <v>-2.3E-2</v>
      </c>
      <c r="G2932" s="2">
        <v>-1.1679999999999999</v>
      </c>
      <c r="H2932" s="1">
        <v>224.12700000000001</v>
      </c>
      <c r="I2932" s="4">
        <v>0</v>
      </c>
      <c r="J2932" s="11">
        <f t="shared" si="180"/>
        <v>5</v>
      </c>
      <c r="K2932" s="11">
        <f t="shared" si="181"/>
        <v>8</v>
      </c>
      <c r="L2932" s="12">
        <f t="shared" si="183"/>
        <v>1.1682264335307604</v>
      </c>
      <c r="M2932" s="13" cm="1">
        <f t="array" ref="M2932">BaseInfo!$C$10*(1-E2932)*INDEX(BaseInfo!$E$21:$AB$21,K2932)*INDEX(BaseInfo!$E$25:$P$25,J2932)/L2932/MIN(H2932,130)/BaseInfo!$C$6*1000000/3600-IF(I2932&lt;0.1,BaseInfo!$C$15/MIN(H2932,130)*3600,0)</f>
        <v>85.400996981390904</v>
      </c>
    </row>
    <row r="2933" spans="1:13" x14ac:dyDescent="0.25">
      <c r="A2933" s="1">
        <v>5</v>
      </c>
      <c r="B2933" s="1">
        <v>3</v>
      </c>
      <c r="C2933" s="1">
        <v>4</v>
      </c>
      <c r="D2933" s="5">
        <f>DATE(BaseInfo!$C$8,A2933,B2933)+TIME(C2933-1,0,0) + TIME(BaseInfo!$C$12,BaseInfo!$C$13,0)</f>
        <v>44684.354166666664</v>
      </c>
      <c r="E2933" s="2">
        <f t="shared" si="182"/>
        <v>0</v>
      </c>
      <c r="F2933" s="2">
        <v>-2.5999999999999999E-2</v>
      </c>
      <c r="G2933" s="2">
        <v>-1.133</v>
      </c>
      <c r="H2933" s="1">
        <v>343.95699999999999</v>
      </c>
      <c r="I2933" s="4">
        <v>0</v>
      </c>
      <c r="J2933" s="11">
        <f t="shared" si="180"/>
        <v>5</v>
      </c>
      <c r="K2933" s="11">
        <f t="shared" si="181"/>
        <v>9</v>
      </c>
      <c r="L2933" s="12">
        <f t="shared" si="183"/>
        <v>1.1332982837717527</v>
      </c>
      <c r="M2933" s="13" cm="1">
        <f t="array" ref="M2933">BaseInfo!$C$10*(1-E2933)*INDEX(BaseInfo!$E$21:$AB$21,K2933)*INDEX(BaseInfo!$E$25:$P$25,J2933)/L2933/MIN(H2933,130)/BaseInfo!$C$6*1000000/3600-IF(I2933&lt;0.1,BaseInfo!$C$15/MIN(H2933,130)*3600,0)</f>
        <v>115.38468319917952</v>
      </c>
    </row>
    <row r="2934" spans="1:13" x14ac:dyDescent="0.25">
      <c r="A2934" s="1">
        <v>5</v>
      </c>
      <c r="B2934" s="1">
        <v>3</v>
      </c>
      <c r="C2934" s="1">
        <v>5</v>
      </c>
      <c r="D2934" s="5">
        <f>DATE(BaseInfo!$C$8,A2934,B2934)+TIME(C2934-1,0,0) + TIME(BaseInfo!$C$12,BaseInfo!$C$13,0)</f>
        <v>44684.395833333328</v>
      </c>
      <c r="E2934" s="2">
        <f t="shared" si="182"/>
        <v>0</v>
      </c>
      <c r="F2934" s="2">
        <v>-0.14099999999999999</v>
      </c>
      <c r="G2934" s="2">
        <v>-1.51</v>
      </c>
      <c r="H2934" s="1">
        <v>493.10599999999999</v>
      </c>
      <c r="I2934" s="4">
        <v>0</v>
      </c>
      <c r="J2934" s="11">
        <f t="shared" si="180"/>
        <v>5</v>
      </c>
      <c r="K2934" s="11">
        <f t="shared" si="181"/>
        <v>10</v>
      </c>
      <c r="L2934" s="12">
        <f t="shared" si="183"/>
        <v>1.5165688246828759</v>
      </c>
      <c r="M2934" s="13" cm="1">
        <f t="array" ref="M2934">BaseInfo!$C$10*(1-E2934)*INDEX(BaseInfo!$E$21:$AB$21,K2934)*INDEX(BaseInfo!$E$25:$P$25,J2934)/L2934/MIN(H2934,130)/BaseInfo!$C$6*1000000/3600-IF(I2934&lt;0.1,BaseInfo!$C$15/MIN(H2934,130)*3600,0)</f>
        <v>99.108233377748007</v>
      </c>
    </row>
    <row r="2935" spans="1:13" x14ac:dyDescent="0.25">
      <c r="A2935" s="1">
        <v>5</v>
      </c>
      <c r="B2935" s="1">
        <v>3</v>
      </c>
      <c r="C2935" s="1">
        <v>6</v>
      </c>
      <c r="D2935" s="5">
        <f>DATE(BaseInfo!$C$8,A2935,B2935)+TIME(C2935-1,0,0) + TIME(BaseInfo!$C$12,BaseInfo!$C$13,0)</f>
        <v>44684.4375</v>
      </c>
      <c r="E2935" s="2">
        <f t="shared" si="182"/>
        <v>0</v>
      </c>
      <c r="F2935" s="2">
        <v>-1.7430000000000001</v>
      </c>
      <c r="G2935" s="2">
        <v>-1.2509999999999999</v>
      </c>
      <c r="H2935" s="1">
        <v>696.87</v>
      </c>
      <c r="I2935" s="4">
        <v>0</v>
      </c>
      <c r="J2935" s="11">
        <f t="shared" si="180"/>
        <v>5</v>
      </c>
      <c r="K2935" s="11">
        <f t="shared" si="181"/>
        <v>11</v>
      </c>
      <c r="L2935" s="12">
        <f t="shared" si="183"/>
        <v>2.1454719760462964</v>
      </c>
      <c r="M2935" s="13" cm="1">
        <f t="array" ref="M2935">BaseInfo!$C$10*(1-E2935)*INDEX(BaseInfo!$E$21:$AB$21,K2935)*INDEX(BaseInfo!$E$25:$P$25,J2935)/L2935/MIN(H2935,130)/BaseInfo!$C$6*1000000/3600-IF(I2935&lt;0.1,BaseInfo!$C$15/MIN(H2935,130)*3600,0)</f>
        <v>54.84203156858927</v>
      </c>
    </row>
    <row r="2936" spans="1:13" x14ac:dyDescent="0.25">
      <c r="A2936" s="1">
        <v>5</v>
      </c>
      <c r="B2936" s="1">
        <v>3</v>
      </c>
      <c r="C2936" s="1">
        <v>7</v>
      </c>
      <c r="D2936" s="5">
        <f>DATE(BaseInfo!$C$8,A2936,B2936)+TIME(C2936-1,0,0) + TIME(BaseInfo!$C$12,BaseInfo!$C$13,0)</f>
        <v>44684.479166666664</v>
      </c>
      <c r="E2936" s="2">
        <f t="shared" si="182"/>
        <v>0</v>
      </c>
      <c r="F2936" s="2">
        <v>-2.1680000000000001</v>
      </c>
      <c r="G2936" s="2">
        <v>-1.1339999999999999</v>
      </c>
      <c r="H2936" s="1">
        <v>891.74800000000005</v>
      </c>
      <c r="I2936" s="4">
        <v>0</v>
      </c>
      <c r="J2936" s="11">
        <f t="shared" si="180"/>
        <v>5</v>
      </c>
      <c r="K2936" s="11">
        <f t="shared" si="181"/>
        <v>12</v>
      </c>
      <c r="L2936" s="12">
        <f t="shared" si="183"/>
        <v>2.4466671207992312</v>
      </c>
      <c r="M2936" s="13" cm="1">
        <f t="array" ref="M2936">BaseInfo!$C$10*(1-E2936)*INDEX(BaseInfo!$E$21:$AB$21,K2936)*INDEX(BaseInfo!$E$25:$P$25,J2936)/L2936/MIN(H2936,130)/BaseInfo!$C$6*1000000/3600-IF(I2936&lt;0.1,BaseInfo!$C$15/MIN(H2936,130)*3600,0)</f>
        <v>39.329994676303734</v>
      </c>
    </row>
    <row r="2937" spans="1:13" x14ac:dyDescent="0.25">
      <c r="A2937" s="1">
        <v>5</v>
      </c>
      <c r="B2937" s="1">
        <v>3</v>
      </c>
      <c r="C2937" s="1">
        <v>8</v>
      </c>
      <c r="D2937" s="5">
        <f>DATE(BaseInfo!$C$8,A2937,B2937)+TIME(C2937-1,0,0) + TIME(BaseInfo!$C$12,BaseInfo!$C$13,0)</f>
        <v>44684.520833333328</v>
      </c>
      <c r="E2937" s="2">
        <f t="shared" si="182"/>
        <v>0</v>
      </c>
      <c r="F2937" s="2">
        <v>-2.3420000000000001</v>
      </c>
      <c r="G2937" s="2">
        <v>-0.89900000000000002</v>
      </c>
      <c r="H2937" s="1">
        <v>1215.0340000000001</v>
      </c>
      <c r="I2937" s="4">
        <v>0</v>
      </c>
      <c r="J2937" s="11">
        <f t="shared" si="180"/>
        <v>5</v>
      </c>
      <c r="K2937" s="11">
        <f t="shared" si="181"/>
        <v>13</v>
      </c>
      <c r="L2937" s="12">
        <f t="shared" si="183"/>
        <v>2.5086181455135814</v>
      </c>
      <c r="M2937" s="13" cm="1">
        <f t="array" ref="M2937">BaseInfo!$C$10*(1-E2937)*INDEX(BaseInfo!$E$21:$AB$21,K2937)*INDEX(BaseInfo!$E$25:$P$25,J2937)/L2937/MIN(H2937,130)/BaseInfo!$C$6*1000000/3600-IF(I2937&lt;0.1,BaseInfo!$C$15/MIN(H2937,130)*3600,0)</f>
        <v>38.290342563169006</v>
      </c>
    </row>
    <row r="2938" spans="1:13" x14ac:dyDescent="0.25">
      <c r="A2938" s="1">
        <v>5</v>
      </c>
      <c r="B2938" s="1">
        <v>3</v>
      </c>
      <c r="C2938" s="1">
        <v>9</v>
      </c>
      <c r="D2938" s="5">
        <f>DATE(BaseInfo!$C$8,A2938,B2938)+TIME(C2938-1,0,0) + TIME(BaseInfo!$C$12,BaseInfo!$C$13,0)</f>
        <v>44684.5625</v>
      </c>
      <c r="E2938" s="2">
        <f t="shared" si="182"/>
        <v>0</v>
      </c>
      <c r="F2938" s="2">
        <v>-2.669</v>
      </c>
      <c r="G2938" s="2">
        <v>-0.23899999999999999</v>
      </c>
      <c r="H2938" s="1">
        <v>1518.6030000000001</v>
      </c>
      <c r="I2938" s="4">
        <v>0</v>
      </c>
      <c r="J2938" s="11">
        <f t="shared" si="180"/>
        <v>5</v>
      </c>
      <c r="K2938" s="11">
        <f t="shared" si="181"/>
        <v>14</v>
      </c>
      <c r="L2938" s="12">
        <f t="shared" si="183"/>
        <v>2.6796794584427448</v>
      </c>
      <c r="M2938" s="13" cm="1">
        <f t="array" ref="M2938">BaseInfo!$C$10*(1-E2938)*INDEX(BaseInfo!$E$21:$AB$21,K2938)*INDEX(BaseInfo!$E$25:$P$25,J2938)/L2938/MIN(H2938,130)/BaseInfo!$C$6*1000000/3600-IF(I2938&lt;0.1,BaseInfo!$C$15/MIN(H2938,130)*3600,0)</f>
        <v>35.66924379688848</v>
      </c>
    </row>
    <row r="2939" spans="1:13" x14ac:dyDescent="0.25">
      <c r="A2939" s="1">
        <v>5</v>
      </c>
      <c r="B2939" s="1">
        <v>3</v>
      </c>
      <c r="C2939" s="1">
        <v>10</v>
      </c>
      <c r="D2939" s="5">
        <f>DATE(BaseInfo!$C$8,A2939,B2939)+TIME(C2939-1,0,0) + TIME(BaseInfo!$C$12,BaseInfo!$C$13,0)</f>
        <v>44684.604166666664</v>
      </c>
      <c r="E2939" s="2">
        <f t="shared" si="182"/>
        <v>0</v>
      </c>
      <c r="F2939" s="2">
        <v>-2.7559999999999998</v>
      </c>
      <c r="G2939" s="2">
        <v>6.7000000000000004E-2</v>
      </c>
      <c r="H2939" s="1">
        <v>1669.588</v>
      </c>
      <c r="I2939" s="4">
        <v>0</v>
      </c>
      <c r="J2939" s="11">
        <f t="shared" si="180"/>
        <v>5</v>
      </c>
      <c r="K2939" s="11">
        <f t="shared" si="181"/>
        <v>15</v>
      </c>
      <c r="L2939" s="12">
        <f t="shared" si="183"/>
        <v>2.7568142846408787</v>
      </c>
      <c r="M2939" s="13" cm="1">
        <f t="array" ref="M2939">BaseInfo!$C$10*(1-E2939)*INDEX(BaseInfo!$E$21:$AB$21,K2939)*INDEX(BaseInfo!$E$25:$P$25,J2939)/L2939/MIN(H2939,130)/BaseInfo!$C$6*1000000/3600-IF(I2939&lt;0.1,BaseInfo!$C$15/MIN(H2939,130)*3600,0)</f>
        <v>34.593746955662112</v>
      </c>
    </row>
    <row r="2940" spans="1:13" x14ac:dyDescent="0.25">
      <c r="A2940" s="1">
        <v>5</v>
      </c>
      <c r="B2940" s="1">
        <v>3</v>
      </c>
      <c r="C2940" s="1">
        <v>11</v>
      </c>
      <c r="D2940" s="5">
        <f>DATE(BaseInfo!$C$8,A2940,B2940)+TIME(C2940-1,0,0) + TIME(BaseInfo!$C$12,BaseInfo!$C$13,0)</f>
        <v>44684.645833333328</v>
      </c>
      <c r="E2940" s="2">
        <f t="shared" si="182"/>
        <v>0</v>
      </c>
      <c r="F2940" s="2">
        <v>-2.6819999999999999</v>
      </c>
      <c r="G2940" s="2">
        <v>7.1999999999999995E-2</v>
      </c>
      <c r="H2940" s="1">
        <v>1679.827</v>
      </c>
      <c r="I2940" s="4">
        <v>0</v>
      </c>
      <c r="J2940" s="11">
        <f t="shared" si="180"/>
        <v>5</v>
      </c>
      <c r="K2940" s="11">
        <f t="shared" si="181"/>
        <v>16</v>
      </c>
      <c r="L2940" s="12">
        <f t="shared" si="183"/>
        <v>2.6829662688897153</v>
      </c>
      <c r="M2940" s="13" cm="1">
        <f t="array" ref="M2940">BaseInfo!$C$10*(1-E2940)*INDEX(BaseInfo!$E$21:$AB$21,K2940)*INDEX(BaseInfo!$E$25:$P$25,J2940)/L2940/MIN(H2940,130)/BaseInfo!$C$6*1000000/3600-IF(I2940&lt;0.1,BaseInfo!$C$15/MIN(H2940,130)*3600,0)</f>
        <v>43.300431113471461</v>
      </c>
    </row>
    <row r="2941" spans="1:13" x14ac:dyDescent="0.25">
      <c r="A2941" s="1">
        <v>5</v>
      </c>
      <c r="B2941" s="1">
        <v>3</v>
      </c>
      <c r="C2941" s="1">
        <v>12</v>
      </c>
      <c r="D2941" s="5">
        <f>DATE(BaseInfo!$C$8,A2941,B2941)+TIME(C2941-1,0,0) + TIME(BaseInfo!$C$12,BaseInfo!$C$13,0)</f>
        <v>44684.6875</v>
      </c>
      <c r="E2941" s="2">
        <f t="shared" si="182"/>
        <v>0</v>
      </c>
      <c r="F2941" s="2">
        <v>-2.383</v>
      </c>
      <c r="G2941" s="2">
        <v>1.7000000000000001E-2</v>
      </c>
      <c r="H2941" s="1">
        <v>1386.3789999999999</v>
      </c>
      <c r="I2941" s="4">
        <v>0</v>
      </c>
      <c r="J2941" s="11">
        <f t="shared" si="180"/>
        <v>5</v>
      </c>
      <c r="K2941" s="11">
        <f t="shared" si="181"/>
        <v>17</v>
      </c>
      <c r="L2941" s="12">
        <f t="shared" si="183"/>
        <v>2.3830606370799718</v>
      </c>
      <c r="M2941" s="13" cm="1">
        <f t="array" ref="M2941">BaseInfo!$C$10*(1-E2941)*INDEX(BaseInfo!$E$21:$AB$21,K2941)*INDEX(BaseInfo!$E$25:$P$25,J2941)/L2941/MIN(H2941,130)/BaseInfo!$C$6*1000000/3600-IF(I2941&lt;0.1,BaseInfo!$C$15/MIN(H2941,130)*3600,0)</f>
        <v>62.065118663175433</v>
      </c>
    </row>
    <row r="2942" spans="1:13" x14ac:dyDescent="0.25">
      <c r="A2942" s="1">
        <v>5</v>
      </c>
      <c r="B2942" s="1">
        <v>3</v>
      </c>
      <c r="C2942" s="1">
        <v>13</v>
      </c>
      <c r="D2942" s="5">
        <f>DATE(BaseInfo!$C$8,A2942,B2942)+TIME(C2942-1,0,0) + TIME(BaseInfo!$C$12,BaseInfo!$C$13,0)</f>
        <v>44684.729166666664</v>
      </c>
      <c r="E2942" s="2">
        <f t="shared" si="182"/>
        <v>0</v>
      </c>
      <c r="F2942" s="2">
        <v>-1.526</v>
      </c>
      <c r="G2942" s="2">
        <v>-0.497</v>
      </c>
      <c r="H2942" s="1">
        <v>215.90299999999999</v>
      </c>
      <c r="I2942" s="4">
        <v>0</v>
      </c>
      <c r="J2942" s="11">
        <f t="shared" si="180"/>
        <v>5</v>
      </c>
      <c r="K2942" s="11">
        <f t="shared" si="181"/>
        <v>18</v>
      </c>
      <c r="L2942" s="12">
        <f t="shared" si="183"/>
        <v>1.6048940775016898</v>
      </c>
      <c r="M2942" s="13" cm="1">
        <f t="array" ref="M2942">BaseInfo!$C$10*(1-E2942)*INDEX(BaseInfo!$E$21:$AB$21,K2942)*INDEX(BaseInfo!$E$25:$P$25,J2942)/L2942/MIN(H2942,130)/BaseInfo!$C$6*1000000/3600-IF(I2942&lt;0.1,BaseInfo!$C$15/MIN(H2942,130)*3600,0)</f>
        <v>93.501413025261499</v>
      </c>
    </row>
    <row r="2943" spans="1:13" x14ac:dyDescent="0.25">
      <c r="A2943" s="1">
        <v>5</v>
      </c>
      <c r="B2943" s="1">
        <v>3</v>
      </c>
      <c r="C2943" s="1">
        <v>14</v>
      </c>
      <c r="D2943" s="5">
        <f>DATE(BaseInfo!$C$8,A2943,B2943)+TIME(C2943-1,0,0) + TIME(BaseInfo!$C$12,BaseInfo!$C$13,0)</f>
        <v>44684.770833333328</v>
      </c>
      <c r="E2943" s="2">
        <f t="shared" si="182"/>
        <v>0</v>
      </c>
      <c r="F2943" s="2">
        <v>-0.89300000000000002</v>
      </c>
      <c r="G2943" s="2">
        <v>-0.96499999999999997</v>
      </c>
      <c r="H2943" s="1">
        <v>40.436</v>
      </c>
      <c r="I2943" s="4">
        <v>0</v>
      </c>
      <c r="J2943" s="11">
        <f t="shared" si="180"/>
        <v>5</v>
      </c>
      <c r="K2943" s="11">
        <f t="shared" si="181"/>
        <v>19</v>
      </c>
      <c r="L2943" s="12">
        <f t="shared" si="183"/>
        <v>1.3147904776047019</v>
      </c>
      <c r="M2943" s="13" cm="1">
        <f t="array" ref="M2943">BaseInfo!$C$10*(1-E2943)*INDEX(BaseInfo!$E$21:$AB$21,K2943)*INDEX(BaseInfo!$E$25:$P$25,J2943)/L2943/MIN(H2943,130)/BaseInfo!$C$6*1000000/3600-IF(I2943&lt;0.1,BaseInfo!$C$15/MIN(H2943,130)*3600,0)</f>
        <v>368.89435533986472</v>
      </c>
    </row>
    <row r="2944" spans="1:13" x14ac:dyDescent="0.25">
      <c r="A2944" s="1">
        <v>5</v>
      </c>
      <c r="B2944" s="1">
        <v>3</v>
      </c>
      <c r="C2944" s="1">
        <v>15</v>
      </c>
      <c r="D2944" s="5">
        <f>DATE(BaseInfo!$C$8,A2944,B2944)+TIME(C2944-1,0,0) + TIME(BaseInfo!$C$12,BaseInfo!$C$13,0)</f>
        <v>44684.8125</v>
      </c>
      <c r="E2944" s="2">
        <f t="shared" si="182"/>
        <v>0</v>
      </c>
      <c r="F2944" s="2">
        <v>-7.3999999999999996E-2</v>
      </c>
      <c r="G2944" s="2">
        <v>-1.0049999999999999</v>
      </c>
      <c r="H2944" s="1">
        <v>38.405999999999999</v>
      </c>
      <c r="I2944" s="4">
        <v>0</v>
      </c>
      <c r="J2944" s="11">
        <f t="shared" si="180"/>
        <v>5</v>
      </c>
      <c r="K2944" s="11">
        <f t="shared" si="181"/>
        <v>20</v>
      </c>
      <c r="L2944" s="12">
        <f t="shared" si="183"/>
        <v>1.0077206954310305</v>
      </c>
      <c r="M2944" s="13" cm="1">
        <f t="array" ref="M2944">BaseInfo!$C$10*(1-E2944)*INDEX(BaseInfo!$E$21:$AB$21,K2944)*INDEX(BaseInfo!$E$25:$P$25,J2944)/L2944/MIN(H2944,130)/BaseInfo!$C$6*1000000/3600-IF(I2944&lt;0.1,BaseInfo!$C$15/MIN(H2944,130)*3600,0)</f>
        <v>440.40263337795346</v>
      </c>
    </row>
    <row r="2945" spans="1:13" x14ac:dyDescent="0.25">
      <c r="A2945" s="1">
        <v>5</v>
      </c>
      <c r="B2945" s="1">
        <v>3</v>
      </c>
      <c r="C2945" s="1">
        <v>16</v>
      </c>
      <c r="D2945" s="5">
        <f>DATE(BaseInfo!$C$8,A2945,B2945)+TIME(C2945-1,0,0) + TIME(BaseInfo!$C$12,BaseInfo!$C$13,0)</f>
        <v>44684.854166666664</v>
      </c>
      <c r="E2945" s="2">
        <f t="shared" si="182"/>
        <v>0</v>
      </c>
      <c r="F2945" s="2">
        <v>-5.1999999999999998E-2</v>
      </c>
      <c r="G2945" s="2">
        <v>-1.5429999999999999</v>
      </c>
      <c r="H2945" s="1">
        <v>39.274999999999999</v>
      </c>
      <c r="I2945" s="4">
        <v>0</v>
      </c>
      <c r="J2945" s="11">
        <f t="shared" si="180"/>
        <v>5</v>
      </c>
      <c r="K2945" s="11">
        <f t="shared" si="181"/>
        <v>21</v>
      </c>
      <c r="L2945" s="12">
        <f t="shared" si="183"/>
        <v>1.543875966520627</v>
      </c>
      <c r="M2945" s="13" cm="1">
        <f t="array" ref="M2945">BaseInfo!$C$10*(1-E2945)*INDEX(BaseInfo!$E$21:$AB$21,K2945)*INDEX(BaseInfo!$E$25:$P$25,J2945)/L2945/MIN(H2945,130)/BaseInfo!$C$6*1000000/3600-IF(I2945&lt;0.1,BaseInfo!$C$15/MIN(H2945,130)*3600,0)</f>
        <v>211.66674737274263</v>
      </c>
    </row>
    <row r="2946" spans="1:13" x14ac:dyDescent="0.25">
      <c r="A2946" s="1">
        <v>5</v>
      </c>
      <c r="B2946" s="1">
        <v>3</v>
      </c>
      <c r="C2946" s="1">
        <v>17</v>
      </c>
      <c r="D2946" s="5">
        <f>DATE(BaseInfo!$C$8,A2946,B2946)+TIME(C2946-1,0,0) + TIME(BaseInfo!$C$12,BaseInfo!$C$13,0)</f>
        <v>44684.895833333328</v>
      </c>
      <c r="E2946" s="2">
        <f t="shared" si="182"/>
        <v>0</v>
      </c>
      <c r="F2946" s="2">
        <v>2.6739999999999999</v>
      </c>
      <c r="G2946" s="2">
        <v>0.63</v>
      </c>
      <c r="H2946" s="1">
        <v>44.997999999999998</v>
      </c>
      <c r="I2946" s="4">
        <v>0</v>
      </c>
      <c r="J2946" s="11">
        <f t="shared" ref="J2946:J3009" si="184">MONTH(D2946)</f>
        <v>5</v>
      </c>
      <c r="K2946" s="11">
        <f t="shared" ref="K2946:K3009" si="185">HOUR(D2946)+1</f>
        <v>22</v>
      </c>
      <c r="L2946" s="12">
        <f t="shared" si="183"/>
        <v>2.7472124053301741</v>
      </c>
      <c r="M2946" s="13" cm="1">
        <f t="array" ref="M2946">BaseInfo!$C$10*(1-E2946)*INDEX(BaseInfo!$E$21:$AB$21,K2946)*INDEX(BaseInfo!$E$25:$P$25,J2946)/L2946/MIN(H2946,130)/BaseInfo!$C$6*1000000/3600-IF(I2946&lt;0.1,BaseInfo!$C$15/MIN(H2946,130)*3600,0)</f>
        <v>67.82333751626922</v>
      </c>
    </row>
    <row r="2947" spans="1:13" x14ac:dyDescent="0.25">
      <c r="A2947" s="1">
        <v>5</v>
      </c>
      <c r="B2947" s="1">
        <v>3</v>
      </c>
      <c r="C2947" s="1">
        <v>18</v>
      </c>
      <c r="D2947" s="5">
        <f>DATE(BaseInfo!$C$8,A2947,B2947)+TIME(C2947-1,0,0) + TIME(BaseInfo!$C$12,BaseInfo!$C$13,0)</f>
        <v>44684.9375</v>
      </c>
      <c r="E2947" s="2">
        <f t="shared" ref="E2947:E3010" si="186">IF(AND(I2947&gt;0.1,I2947&lt;1),(I2947-0.1)/0.9*0.7,IF(AND(I2947&gt;=1,I2947&lt;4),(I2947-4)/3*0.25+0.7,IF(I2947&gt;=4,0.99,0)))</f>
        <v>0</v>
      </c>
      <c r="F2947" s="2">
        <v>3.2570000000000001</v>
      </c>
      <c r="G2947" s="2">
        <v>1.0940000000000001</v>
      </c>
      <c r="H2947" s="1">
        <v>49.597999999999999</v>
      </c>
      <c r="I2947" s="4">
        <v>0</v>
      </c>
      <c r="J2947" s="11">
        <f t="shared" si="184"/>
        <v>5</v>
      </c>
      <c r="K2947" s="11">
        <f t="shared" si="185"/>
        <v>23</v>
      </c>
      <c r="L2947" s="12">
        <f t="shared" ref="L2947:L3010" si="187">SQRT(F2947*F2947+G2947*G2947)</f>
        <v>3.4358237731292336</v>
      </c>
      <c r="M2947" s="13" cm="1">
        <f t="array" ref="M2947">BaseInfo!$C$10*(1-E2947)*INDEX(BaseInfo!$E$21:$AB$21,K2947)*INDEX(BaseInfo!$E$25:$P$25,J2947)/L2947/MIN(H2947,130)/BaseInfo!$C$6*1000000/3600-IF(I2947&lt;0.1,BaseInfo!$C$15/MIN(H2947,130)*3600,0)</f>
        <v>16.314843514194862</v>
      </c>
    </row>
    <row r="2948" spans="1:13" x14ac:dyDescent="0.25">
      <c r="A2948" s="1">
        <v>5</v>
      </c>
      <c r="B2948" s="1">
        <v>3</v>
      </c>
      <c r="C2948" s="1">
        <v>19</v>
      </c>
      <c r="D2948" s="5">
        <f>DATE(BaseInfo!$C$8,A2948,B2948)+TIME(C2948-1,0,0) + TIME(BaseInfo!$C$12,BaseInfo!$C$13,0)</f>
        <v>44684.979166666664</v>
      </c>
      <c r="E2948" s="2">
        <f t="shared" si="186"/>
        <v>0</v>
      </c>
      <c r="F2948" s="2">
        <v>3.3170000000000002</v>
      </c>
      <c r="G2948" s="2">
        <v>1.272</v>
      </c>
      <c r="H2948" s="1">
        <v>58.667999999999999</v>
      </c>
      <c r="I2948" s="4">
        <v>0</v>
      </c>
      <c r="J2948" s="11">
        <f t="shared" si="184"/>
        <v>5</v>
      </c>
      <c r="K2948" s="11">
        <f t="shared" si="185"/>
        <v>24</v>
      </c>
      <c r="L2948" s="12">
        <f t="shared" si="187"/>
        <v>3.5525305065544477</v>
      </c>
      <c r="M2948" s="13" cm="1">
        <f t="array" ref="M2948">BaseInfo!$C$10*(1-E2948)*INDEX(BaseInfo!$E$21:$AB$21,K2948)*INDEX(BaseInfo!$E$25:$P$25,J2948)/L2948/MIN(H2948,130)/BaseInfo!$C$6*1000000/3600-IF(I2948&lt;0.1,BaseInfo!$C$15/MIN(H2948,130)*3600,0)</f>
        <v>0.28848161074095202</v>
      </c>
    </row>
    <row r="2949" spans="1:13" x14ac:dyDescent="0.25">
      <c r="A2949" s="1">
        <v>5</v>
      </c>
      <c r="B2949" s="1">
        <v>3</v>
      </c>
      <c r="C2949" s="1">
        <v>20</v>
      </c>
      <c r="D2949" s="5">
        <f>DATE(BaseInfo!$C$8,A2949,B2949)+TIME(C2949-1,0,0) + TIME(BaseInfo!$C$12,BaseInfo!$C$13,0)</f>
        <v>44685.020833333328</v>
      </c>
      <c r="E2949" s="2">
        <f t="shared" si="186"/>
        <v>0</v>
      </c>
      <c r="F2949" s="2">
        <v>2.8069999999999999</v>
      </c>
      <c r="G2949" s="2">
        <v>1.994</v>
      </c>
      <c r="H2949" s="1">
        <v>67.460999999999999</v>
      </c>
      <c r="I2949" s="4">
        <v>0</v>
      </c>
      <c r="J2949" s="11">
        <f t="shared" si="184"/>
        <v>5</v>
      </c>
      <c r="K2949" s="11">
        <f t="shared" si="185"/>
        <v>1</v>
      </c>
      <c r="L2949" s="12">
        <f t="shared" si="187"/>
        <v>3.4431504469017904</v>
      </c>
      <c r="M2949" s="13" cm="1">
        <f t="array" ref="M2949">BaseInfo!$C$10*(1-E2949)*INDEX(BaseInfo!$E$21:$AB$21,K2949)*INDEX(BaseInfo!$E$25:$P$25,J2949)/L2949/MIN(H2949,130)/BaseInfo!$C$6*1000000/3600-IF(I2949&lt;0.1,BaseInfo!$C$15/MIN(H2949,130)*3600,0)</f>
        <v>0.42837444288897242</v>
      </c>
    </row>
    <row r="2950" spans="1:13" x14ac:dyDescent="0.25">
      <c r="A2950" s="1">
        <v>5</v>
      </c>
      <c r="B2950" s="1">
        <v>3</v>
      </c>
      <c r="C2950" s="1">
        <v>21</v>
      </c>
      <c r="D2950" s="5">
        <f>DATE(BaseInfo!$C$8,A2950,B2950)+TIME(C2950-1,0,0) + TIME(BaseInfo!$C$12,BaseInfo!$C$13,0)</f>
        <v>44685.0625</v>
      </c>
      <c r="E2950" s="2">
        <f t="shared" si="186"/>
        <v>0</v>
      </c>
      <c r="F2950" s="2">
        <v>2.2669999999999999</v>
      </c>
      <c r="G2950" s="2">
        <v>2.6640000000000001</v>
      </c>
      <c r="H2950" s="1">
        <v>83.176000000000002</v>
      </c>
      <c r="I2950" s="4">
        <v>0</v>
      </c>
      <c r="J2950" s="11">
        <f t="shared" si="184"/>
        <v>5</v>
      </c>
      <c r="K2950" s="11">
        <f t="shared" si="185"/>
        <v>2</v>
      </c>
      <c r="L2950" s="12">
        <f t="shared" si="187"/>
        <v>3.498025871831139</v>
      </c>
      <c r="M2950" s="13" cm="1">
        <f t="array" ref="M2950">BaseInfo!$C$10*(1-E2950)*INDEX(BaseInfo!$E$21:$AB$21,K2950)*INDEX(BaseInfo!$E$25:$P$25,J2950)/L2950/MIN(H2950,130)/BaseInfo!$C$6*1000000/3600-IF(I2950&lt;0.1,BaseInfo!$C$15/MIN(H2950,130)*3600,0)</f>
        <v>0.27408995365252053</v>
      </c>
    </row>
    <row r="2951" spans="1:13" x14ac:dyDescent="0.25">
      <c r="A2951" s="1">
        <v>5</v>
      </c>
      <c r="B2951" s="1">
        <v>3</v>
      </c>
      <c r="C2951" s="1">
        <v>22</v>
      </c>
      <c r="D2951" s="5">
        <f>DATE(BaseInfo!$C$8,A2951,B2951)+TIME(C2951-1,0,0) + TIME(BaseInfo!$C$12,BaseInfo!$C$13,0)</f>
        <v>44685.104166666664</v>
      </c>
      <c r="E2951" s="2">
        <f t="shared" si="186"/>
        <v>0</v>
      </c>
      <c r="F2951" s="2">
        <v>2.0659999999999998</v>
      </c>
      <c r="G2951" s="2">
        <v>2.6150000000000002</v>
      </c>
      <c r="H2951" s="1">
        <v>92.182000000000002</v>
      </c>
      <c r="I2951" s="4">
        <v>0</v>
      </c>
      <c r="J2951" s="11">
        <f t="shared" si="184"/>
        <v>5</v>
      </c>
      <c r="K2951" s="11">
        <f t="shared" si="185"/>
        <v>3</v>
      </c>
      <c r="L2951" s="12">
        <f t="shared" si="187"/>
        <v>3.3326537473911086</v>
      </c>
      <c r="M2951" s="13" cm="1">
        <f t="array" ref="M2951">BaseInfo!$C$10*(1-E2951)*INDEX(BaseInfo!$E$21:$AB$21,K2951)*INDEX(BaseInfo!$E$25:$P$25,J2951)/L2951/MIN(H2951,130)/BaseInfo!$C$6*1000000/3600-IF(I2951&lt;0.1,BaseInfo!$C$15/MIN(H2951,130)*3600,0)</f>
        <v>0.45337267129623671</v>
      </c>
    </row>
    <row r="2952" spans="1:13" x14ac:dyDescent="0.25">
      <c r="A2952" s="1">
        <v>5</v>
      </c>
      <c r="B2952" s="1">
        <v>3</v>
      </c>
      <c r="C2952" s="1">
        <v>23</v>
      </c>
      <c r="D2952" s="5">
        <f>DATE(BaseInfo!$C$8,A2952,B2952)+TIME(C2952-1,0,0) + TIME(BaseInfo!$C$12,BaseInfo!$C$13,0)</f>
        <v>44685.145833333328</v>
      </c>
      <c r="E2952" s="2">
        <f t="shared" si="186"/>
        <v>0</v>
      </c>
      <c r="F2952" s="2">
        <v>1.764</v>
      </c>
      <c r="G2952" s="2">
        <v>2.2280000000000002</v>
      </c>
      <c r="H2952" s="1">
        <v>80.932000000000002</v>
      </c>
      <c r="I2952" s="4">
        <v>0</v>
      </c>
      <c r="J2952" s="11">
        <f t="shared" si="184"/>
        <v>5</v>
      </c>
      <c r="K2952" s="11">
        <f t="shared" si="185"/>
        <v>4</v>
      </c>
      <c r="L2952" s="12">
        <f t="shared" si="187"/>
        <v>2.8417740937660758</v>
      </c>
      <c r="M2952" s="13" cm="1">
        <f t="array" ref="M2952">BaseInfo!$C$10*(1-E2952)*INDEX(BaseInfo!$E$21:$AB$21,K2952)*INDEX(BaseInfo!$E$25:$P$25,J2952)/L2952/MIN(H2952,130)/BaseInfo!$C$6*1000000/3600-IF(I2952&lt;0.1,BaseInfo!$C$15/MIN(H2952,130)*3600,0)</f>
        <v>1.3739596161637557</v>
      </c>
    </row>
    <row r="2953" spans="1:13" x14ac:dyDescent="0.25">
      <c r="A2953" s="1">
        <v>5</v>
      </c>
      <c r="B2953" s="1">
        <v>3</v>
      </c>
      <c r="C2953" s="1">
        <v>24</v>
      </c>
      <c r="D2953" s="5">
        <f>DATE(BaseInfo!$C$8,A2953,B2953)+TIME(C2953-1,0,0) + TIME(BaseInfo!$C$12,BaseInfo!$C$13,0)</f>
        <v>44685.1875</v>
      </c>
      <c r="E2953" s="2">
        <f t="shared" si="186"/>
        <v>0</v>
      </c>
      <c r="F2953" s="2">
        <v>1.472</v>
      </c>
      <c r="G2953" s="2">
        <v>1.9450000000000001</v>
      </c>
      <c r="H2953" s="1">
        <v>73.058000000000007</v>
      </c>
      <c r="I2953" s="4">
        <v>0</v>
      </c>
      <c r="J2953" s="11">
        <f t="shared" si="184"/>
        <v>5</v>
      </c>
      <c r="K2953" s="11">
        <f t="shared" si="185"/>
        <v>5</v>
      </c>
      <c r="L2953" s="12">
        <f t="shared" si="187"/>
        <v>2.4392230320329462</v>
      </c>
      <c r="M2953" s="13" cm="1">
        <f t="array" ref="M2953">BaseInfo!$C$10*(1-E2953)*INDEX(BaseInfo!$E$21:$AB$21,K2953)*INDEX(BaseInfo!$E$25:$P$25,J2953)/L2953/MIN(H2953,130)/BaseInfo!$C$6*1000000/3600-IF(I2953&lt;0.1,BaseInfo!$C$15/MIN(H2953,130)*3600,0)</f>
        <v>17.614504863588341</v>
      </c>
    </row>
    <row r="2954" spans="1:13" x14ac:dyDescent="0.25">
      <c r="A2954" s="1">
        <v>5</v>
      </c>
      <c r="B2954" s="1">
        <v>4</v>
      </c>
      <c r="C2954" s="1">
        <v>1</v>
      </c>
      <c r="D2954" s="5">
        <f>DATE(BaseInfo!$C$8,A2954,B2954)+TIME(C2954-1,0,0) + TIME(BaseInfo!$C$12,BaseInfo!$C$13,0)</f>
        <v>44685.229166666664</v>
      </c>
      <c r="E2954" s="2">
        <f t="shared" si="186"/>
        <v>0</v>
      </c>
      <c r="F2954" s="2">
        <v>1.222</v>
      </c>
      <c r="G2954" s="2">
        <v>1.5580000000000001</v>
      </c>
      <c r="H2954" s="1">
        <v>85.418999999999997</v>
      </c>
      <c r="I2954" s="4">
        <v>0</v>
      </c>
      <c r="J2954" s="11">
        <f t="shared" si="184"/>
        <v>5</v>
      </c>
      <c r="K2954" s="11">
        <f t="shared" si="185"/>
        <v>6</v>
      </c>
      <c r="L2954" s="12">
        <f t="shared" si="187"/>
        <v>1.9800626252722413</v>
      </c>
      <c r="M2954" s="13" cm="1">
        <f t="array" ref="M2954">BaseInfo!$C$10*(1-E2954)*INDEX(BaseInfo!$E$21:$AB$21,K2954)*INDEX(BaseInfo!$E$25:$P$25,J2954)/L2954/MIN(H2954,130)/BaseInfo!$C$6*1000000/3600-IF(I2954&lt;0.1,BaseInfo!$C$15/MIN(H2954,130)*3600,0)</f>
        <v>35.370325087767384</v>
      </c>
    </row>
    <row r="2955" spans="1:13" x14ac:dyDescent="0.25">
      <c r="A2955" s="1">
        <v>5</v>
      </c>
      <c r="B2955" s="1">
        <v>4</v>
      </c>
      <c r="C2955" s="1">
        <v>2</v>
      </c>
      <c r="D2955" s="5">
        <f>DATE(BaseInfo!$C$8,A2955,B2955)+TIME(C2955-1,0,0) + TIME(BaseInfo!$C$12,BaseInfo!$C$13,0)</f>
        <v>44685.270833333328</v>
      </c>
      <c r="E2955" s="2">
        <f t="shared" si="186"/>
        <v>0</v>
      </c>
      <c r="F2955" s="2">
        <v>0.97599999999999998</v>
      </c>
      <c r="G2955" s="2">
        <v>1.452</v>
      </c>
      <c r="H2955" s="1">
        <v>124.333</v>
      </c>
      <c r="I2955" s="4">
        <v>0</v>
      </c>
      <c r="J2955" s="11">
        <f t="shared" si="184"/>
        <v>5</v>
      </c>
      <c r="K2955" s="11">
        <f t="shared" si="185"/>
        <v>7</v>
      </c>
      <c r="L2955" s="12">
        <f t="shared" si="187"/>
        <v>1.7495370816304523</v>
      </c>
      <c r="M2955" s="13" cm="1">
        <f t="array" ref="M2955">BaseInfo!$C$10*(1-E2955)*INDEX(BaseInfo!$E$21:$AB$21,K2955)*INDEX(BaseInfo!$E$25:$P$25,J2955)/L2955/MIN(H2955,130)/BaseInfo!$C$6*1000000/3600-IF(I2955&lt;0.1,BaseInfo!$C$15/MIN(H2955,130)*3600,0)</f>
        <v>40.194979006875329</v>
      </c>
    </row>
    <row r="2956" spans="1:13" x14ac:dyDescent="0.25">
      <c r="A2956" s="1">
        <v>5</v>
      </c>
      <c r="B2956" s="1">
        <v>4</v>
      </c>
      <c r="C2956" s="1">
        <v>3</v>
      </c>
      <c r="D2956" s="5">
        <f>DATE(BaseInfo!$C$8,A2956,B2956)+TIME(C2956-1,0,0) + TIME(BaseInfo!$C$12,BaseInfo!$C$13,0)</f>
        <v>44685.3125</v>
      </c>
      <c r="E2956" s="2">
        <f t="shared" si="186"/>
        <v>0</v>
      </c>
      <c r="F2956" s="2">
        <v>0.77</v>
      </c>
      <c r="G2956" s="2">
        <v>1.5609999999999999</v>
      </c>
      <c r="H2956" s="1">
        <v>155.38</v>
      </c>
      <c r="I2956" s="4">
        <v>0</v>
      </c>
      <c r="J2956" s="11">
        <f t="shared" si="184"/>
        <v>5</v>
      </c>
      <c r="K2956" s="11">
        <f t="shared" si="185"/>
        <v>8</v>
      </c>
      <c r="L2956" s="12">
        <f t="shared" si="187"/>
        <v>1.7405806502429009</v>
      </c>
      <c r="M2956" s="13" cm="1">
        <f t="array" ref="M2956">BaseInfo!$C$10*(1-E2956)*INDEX(BaseInfo!$E$21:$AB$21,K2956)*INDEX(BaseInfo!$E$25:$P$25,J2956)/L2956/MIN(H2956,130)/BaseInfo!$C$6*1000000/3600-IF(I2956&lt;0.1,BaseInfo!$C$15/MIN(H2956,130)*3600,0)</f>
        <v>56.40802751772619</v>
      </c>
    </row>
    <row r="2957" spans="1:13" x14ac:dyDescent="0.25">
      <c r="A2957" s="1">
        <v>5</v>
      </c>
      <c r="B2957" s="1">
        <v>4</v>
      </c>
      <c r="C2957" s="1">
        <v>4</v>
      </c>
      <c r="D2957" s="5">
        <f>DATE(BaseInfo!$C$8,A2957,B2957)+TIME(C2957-1,0,0) + TIME(BaseInfo!$C$12,BaseInfo!$C$13,0)</f>
        <v>44685.354166666664</v>
      </c>
      <c r="E2957" s="2">
        <f t="shared" si="186"/>
        <v>0</v>
      </c>
      <c r="F2957" s="2">
        <v>0.85199999999999998</v>
      </c>
      <c r="G2957" s="2">
        <v>1.802</v>
      </c>
      <c r="H2957" s="1">
        <v>229.072</v>
      </c>
      <c r="I2957" s="4">
        <v>0</v>
      </c>
      <c r="J2957" s="11">
        <f t="shared" si="184"/>
        <v>5</v>
      </c>
      <c r="K2957" s="11">
        <f t="shared" si="185"/>
        <v>9</v>
      </c>
      <c r="L2957" s="12">
        <f t="shared" si="187"/>
        <v>1.9932656621735096</v>
      </c>
      <c r="M2957" s="13" cm="1">
        <f t="array" ref="M2957">BaseInfo!$C$10*(1-E2957)*INDEX(BaseInfo!$E$21:$AB$21,K2957)*INDEX(BaseInfo!$E$25:$P$25,J2957)/L2957/MIN(H2957,130)/BaseInfo!$C$6*1000000/3600-IF(I2957&lt;0.1,BaseInfo!$C$15/MIN(H2957,130)*3600,0)</f>
        <v>64.408782910743355</v>
      </c>
    </row>
    <row r="2958" spans="1:13" x14ac:dyDescent="0.25">
      <c r="A2958" s="1">
        <v>5</v>
      </c>
      <c r="B2958" s="1">
        <v>4</v>
      </c>
      <c r="C2958" s="1">
        <v>5</v>
      </c>
      <c r="D2958" s="5">
        <f>DATE(BaseInfo!$C$8,A2958,B2958)+TIME(C2958-1,0,0) + TIME(BaseInfo!$C$12,BaseInfo!$C$13,0)</f>
        <v>44685.395833333328</v>
      </c>
      <c r="E2958" s="2">
        <f t="shared" si="186"/>
        <v>0</v>
      </c>
      <c r="F2958" s="2">
        <v>0.97299999999999998</v>
      </c>
      <c r="G2958" s="2">
        <v>2.0510000000000002</v>
      </c>
      <c r="H2958" s="1">
        <v>384.77300000000002</v>
      </c>
      <c r="I2958" s="4">
        <v>0</v>
      </c>
      <c r="J2958" s="11">
        <f t="shared" si="184"/>
        <v>5</v>
      </c>
      <c r="K2958" s="11">
        <f t="shared" si="185"/>
        <v>10</v>
      </c>
      <c r="L2958" s="12">
        <f t="shared" si="187"/>
        <v>2.2700947116805503</v>
      </c>
      <c r="M2958" s="13" cm="1">
        <f t="array" ref="M2958">BaseInfo!$C$10*(1-E2958)*INDEX(BaseInfo!$E$21:$AB$21,K2958)*INDEX(BaseInfo!$E$25:$P$25,J2958)/L2958/MIN(H2958,130)/BaseInfo!$C$6*1000000/3600-IF(I2958&lt;0.1,BaseInfo!$C$15/MIN(H2958,130)*3600,0)</f>
        <v>65.291447610428563</v>
      </c>
    </row>
    <row r="2959" spans="1:13" x14ac:dyDescent="0.25">
      <c r="A2959" s="1">
        <v>5</v>
      </c>
      <c r="B2959" s="1">
        <v>4</v>
      </c>
      <c r="C2959" s="1">
        <v>6</v>
      </c>
      <c r="D2959" s="5">
        <f>DATE(BaseInfo!$C$8,A2959,B2959)+TIME(C2959-1,0,0) + TIME(BaseInfo!$C$12,BaseInfo!$C$13,0)</f>
        <v>44685.4375</v>
      </c>
      <c r="E2959" s="2">
        <f t="shared" si="186"/>
        <v>0</v>
      </c>
      <c r="F2959" s="2">
        <v>1.1319999999999999</v>
      </c>
      <c r="G2959" s="2">
        <v>1.8029999999999999</v>
      </c>
      <c r="H2959" s="1">
        <v>664.71500000000003</v>
      </c>
      <c r="I2959" s="4">
        <v>0</v>
      </c>
      <c r="J2959" s="11">
        <f t="shared" si="184"/>
        <v>5</v>
      </c>
      <c r="K2959" s="11">
        <f t="shared" si="185"/>
        <v>11</v>
      </c>
      <c r="L2959" s="12">
        <f t="shared" si="187"/>
        <v>2.1289041782100009</v>
      </c>
      <c r="M2959" s="13" cm="1">
        <f t="array" ref="M2959">BaseInfo!$C$10*(1-E2959)*INDEX(BaseInfo!$E$21:$AB$21,K2959)*INDEX(BaseInfo!$E$25:$P$25,J2959)/L2959/MIN(H2959,130)/BaseInfo!$C$6*1000000/3600-IF(I2959&lt;0.1,BaseInfo!$C$15/MIN(H2959,130)*3600,0)</f>
        <v>55.290380422086919</v>
      </c>
    </row>
    <row r="2960" spans="1:13" x14ac:dyDescent="0.25">
      <c r="A2960" s="1">
        <v>5</v>
      </c>
      <c r="B2960" s="1">
        <v>4</v>
      </c>
      <c r="C2960" s="1">
        <v>7</v>
      </c>
      <c r="D2960" s="5">
        <f>DATE(BaseInfo!$C$8,A2960,B2960)+TIME(C2960-1,0,0) + TIME(BaseInfo!$C$12,BaseInfo!$C$13,0)</f>
        <v>44685.479166666664</v>
      </c>
      <c r="E2960" s="2">
        <f t="shared" si="186"/>
        <v>0</v>
      </c>
      <c r="F2960" s="2">
        <v>1.3140000000000001</v>
      </c>
      <c r="G2960" s="2">
        <v>1.56</v>
      </c>
      <c r="H2960" s="1">
        <v>1017.462</v>
      </c>
      <c r="I2960" s="4">
        <v>0</v>
      </c>
      <c r="J2960" s="11">
        <f t="shared" si="184"/>
        <v>5</v>
      </c>
      <c r="K2960" s="11">
        <f t="shared" si="185"/>
        <v>12</v>
      </c>
      <c r="L2960" s="12">
        <f t="shared" si="187"/>
        <v>2.0396558533242808</v>
      </c>
      <c r="M2960" s="13" cm="1">
        <f t="array" ref="M2960">BaseInfo!$C$10*(1-E2960)*INDEX(BaseInfo!$E$21:$AB$21,K2960)*INDEX(BaseInfo!$E$25:$P$25,J2960)/L2960/MIN(H2960,130)/BaseInfo!$C$6*1000000/3600-IF(I2960&lt;0.1,BaseInfo!$C$15/MIN(H2960,130)*3600,0)</f>
        <v>47.730852634950956</v>
      </c>
    </row>
    <row r="2961" spans="1:13" x14ac:dyDescent="0.25">
      <c r="A2961" s="1">
        <v>5</v>
      </c>
      <c r="B2961" s="1">
        <v>4</v>
      </c>
      <c r="C2961" s="1">
        <v>8</v>
      </c>
      <c r="D2961" s="5">
        <f>DATE(BaseInfo!$C$8,A2961,B2961)+TIME(C2961-1,0,0) + TIME(BaseInfo!$C$12,BaseInfo!$C$13,0)</f>
        <v>44685.520833333328</v>
      </c>
      <c r="E2961" s="2">
        <f t="shared" si="186"/>
        <v>0</v>
      </c>
      <c r="F2961" s="2">
        <v>1.18</v>
      </c>
      <c r="G2961" s="2">
        <v>1.899</v>
      </c>
      <c r="H2961" s="1">
        <v>1533.2629999999999</v>
      </c>
      <c r="I2961" s="4">
        <v>0</v>
      </c>
      <c r="J2961" s="11">
        <f t="shared" si="184"/>
        <v>5</v>
      </c>
      <c r="K2961" s="11">
        <f t="shared" si="185"/>
        <v>13</v>
      </c>
      <c r="L2961" s="12">
        <f t="shared" si="187"/>
        <v>2.2357551297045033</v>
      </c>
      <c r="M2961" s="13" cm="1">
        <f t="array" ref="M2961">BaseInfo!$C$10*(1-E2961)*INDEX(BaseInfo!$E$21:$AB$21,K2961)*INDEX(BaseInfo!$E$25:$P$25,J2961)/L2961/MIN(H2961,130)/BaseInfo!$C$6*1000000/3600-IF(I2961&lt;0.1,BaseInfo!$C$15/MIN(H2961,130)*3600,0)</f>
        <v>43.301463351156819</v>
      </c>
    </row>
    <row r="2962" spans="1:13" x14ac:dyDescent="0.25">
      <c r="A2962" s="1">
        <v>5</v>
      </c>
      <c r="B2962" s="1">
        <v>4</v>
      </c>
      <c r="C2962" s="1">
        <v>9</v>
      </c>
      <c r="D2962" s="5">
        <f>DATE(BaseInfo!$C$8,A2962,B2962)+TIME(C2962-1,0,0) + TIME(BaseInfo!$C$12,BaseInfo!$C$13,0)</f>
        <v>44685.5625</v>
      </c>
      <c r="E2962" s="2">
        <f t="shared" si="186"/>
        <v>0</v>
      </c>
      <c r="F2962" s="2">
        <v>0.80400000000000005</v>
      </c>
      <c r="G2962" s="2">
        <v>2.4279999999999999</v>
      </c>
      <c r="H2962" s="1">
        <v>1885.0709999999999</v>
      </c>
      <c r="I2962" s="4">
        <v>0</v>
      </c>
      <c r="J2962" s="11">
        <f t="shared" si="184"/>
        <v>5</v>
      </c>
      <c r="K2962" s="11">
        <f t="shared" si="185"/>
        <v>14</v>
      </c>
      <c r="L2962" s="12">
        <f t="shared" si="187"/>
        <v>2.5576551761330144</v>
      </c>
      <c r="M2962" s="13" cm="1">
        <f t="array" ref="M2962">BaseInfo!$C$10*(1-E2962)*INDEX(BaseInfo!$E$21:$AB$21,K2962)*INDEX(BaseInfo!$E$25:$P$25,J2962)/L2962/MIN(H2962,130)/BaseInfo!$C$6*1000000/3600-IF(I2962&lt;0.1,BaseInfo!$C$15/MIN(H2962,130)*3600,0)</f>
        <v>37.503121684643119</v>
      </c>
    </row>
    <row r="2963" spans="1:13" x14ac:dyDescent="0.25">
      <c r="A2963" s="1">
        <v>5</v>
      </c>
      <c r="B2963" s="1">
        <v>4</v>
      </c>
      <c r="C2963" s="1">
        <v>10</v>
      </c>
      <c r="D2963" s="5">
        <f>DATE(BaseInfo!$C$8,A2963,B2963)+TIME(C2963-1,0,0) + TIME(BaseInfo!$C$12,BaseInfo!$C$13,0)</f>
        <v>44685.604166666664</v>
      </c>
      <c r="E2963" s="2">
        <f t="shared" si="186"/>
        <v>0</v>
      </c>
      <c r="F2963" s="2">
        <v>0.32800000000000001</v>
      </c>
      <c r="G2963" s="2">
        <v>2.8210000000000002</v>
      </c>
      <c r="H2963" s="1">
        <v>2065.038</v>
      </c>
      <c r="I2963" s="4">
        <v>0</v>
      </c>
      <c r="J2963" s="11">
        <f t="shared" si="184"/>
        <v>5</v>
      </c>
      <c r="K2963" s="11">
        <f t="shared" si="185"/>
        <v>15</v>
      </c>
      <c r="L2963" s="12">
        <f t="shared" si="187"/>
        <v>2.8400044014050403</v>
      </c>
      <c r="M2963" s="13" cm="1">
        <f t="array" ref="M2963">BaseInfo!$C$10*(1-E2963)*INDEX(BaseInfo!$E$21:$AB$21,K2963)*INDEX(BaseInfo!$E$25:$P$25,J2963)/L2963/MIN(H2963,130)/BaseInfo!$C$6*1000000/3600-IF(I2963&lt;0.1,BaseInfo!$C$15/MIN(H2963,130)*3600,0)</f>
        <v>33.49930129985507</v>
      </c>
    </row>
    <row r="2964" spans="1:13" x14ac:dyDescent="0.25">
      <c r="A2964" s="1">
        <v>5</v>
      </c>
      <c r="B2964" s="1">
        <v>4</v>
      </c>
      <c r="C2964" s="1">
        <v>11</v>
      </c>
      <c r="D2964" s="5">
        <f>DATE(BaseInfo!$C$8,A2964,B2964)+TIME(C2964-1,0,0) + TIME(BaseInfo!$C$12,BaseInfo!$C$13,0)</f>
        <v>44685.645833333328</v>
      </c>
      <c r="E2964" s="2">
        <f t="shared" si="186"/>
        <v>0</v>
      </c>
      <c r="F2964" s="2">
        <v>0.13600000000000001</v>
      </c>
      <c r="G2964" s="2">
        <v>2.9769999999999999</v>
      </c>
      <c r="H2964" s="1">
        <v>1994.6110000000001</v>
      </c>
      <c r="I2964" s="4">
        <v>0</v>
      </c>
      <c r="J2964" s="11">
        <f t="shared" si="184"/>
        <v>5</v>
      </c>
      <c r="K2964" s="11">
        <f t="shared" si="185"/>
        <v>16</v>
      </c>
      <c r="L2964" s="12">
        <f t="shared" si="187"/>
        <v>2.9801048639267713</v>
      </c>
      <c r="M2964" s="13" cm="1">
        <f t="array" ref="M2964">BaseInfo!$C$10*(1-E2964)*INDEX(BaseInfo!$E$21:$AB$21,K2964)*INDEX(BaseInfo!$E$25:$P$25,J2964)/L2964/MIN(H2964,130)/BaseInfo!$C$6*1000000/3600-IF(I2964&lt;0.1,BaseInfo!$C$15/MIN(H2964,130)*3600,0)</f>
        <v>38.706943558264832</v>
      </c>
    </row>
    <row r="2965" spans="1:13" x14ac:dyDescent="0.25">
      <c r="A2965" s="1">
        <v>5</v>
      </c>
      <c r="B2965" s="1">
        <v>4</v>
      </c>
      <c r="C2965" s="1">
        <v>12</v>
      </c>
      <c r="D2965" s="5">
        <f>DATE(BaseInfo!$C$8,A2965,B2965)+TIME(C2965-1,0,0) + TIME(BaseInfo!$C$12,BaseInfo!$C$13,0)</f>
        <v>44685.6875</v>
      </c>
      <c r="E2965" s="2">
        <f t="shared" si="186"/>
        <v>0</v>
      </c>
      <c r="F2965" s="2">
        <v>0.32600000000000001</v>
      </c>
      <c r="G2965" s="2">
        <v>3.3069999999999999</v>
      </c>
      <c r="H2965" s="1">
        <v>1574.0650000000001</v>
      </c>
      <c r="I2965" s="4">
        <v>0</v>
      </c>
      <c r="J2965" s="11">
        <f t="shared" si="184"/>
        <v>5</v>
      </c>
      <c r="K2965" s="11">
        <f t="shared" si="185"/>
        <v>17</v>
      </c>
      <c r="L2965" s="12">
        <f t="shared" si="187"/>
        <v>3.3230294912925462</v>
      </c>
      <c r="M2965" s="13" cm="1">
        <f t="array" ref="M2965">BaseInfo!$C$10*(1-E2965)*INDEX(BaseInfo!$E$21:$AB$21,K2965)*INDEX(BaseInfo!$E$25:$P$25,J2965)/L2965/MIN(H2965,130)/BaseInfo!$C$6*1000000/3600-IF(I2965&lt;0.1,BaseInfo!$C$15/MIN(H2965,130)*3600,0)</f>
        <v>43.725748125151092</v>
      </c>
    </row>
    <row r="2966" spans="1:13" x14ac:dyDescent="0.25">
      <c r="A2966" s="1">
        <v>5</v>
      </c>
      <c r="B2966" s="1">
        <v>4</v>
      </c>
      <c r="C2966" s="1">
        <v>13</v>
      </c>
      <c r="D2966" s="5">
        <f>DATE(BaseInfo!$C$8,A2966,B2966)+TIME(C2966-1,0,0) + TIME(BaseInfo!$C$12,BaseInfo!$C$13,0)</f>
        <v>44685.729166666664</v>
      </c>
      <c r="E2966" s="2">
        <f t="shared" si="186"/>
        <v>0</v>
      </c>
      <c r="F2966" s="2">
        <v>1.7729999999999999</v>
      </c>
      <c r="G2966" s="2">
        <v>3.048</v>
      </c>
      <c r="H2966" s="1">
        <v>224.85599999999999</v>
      </c>
      <c r="I2966" s="4">
        <v>0</v>
      </c>
      <c r="J2966" s="11">
        <f t="shared" si="184"/>
        <v>5</v>
      </c>
      <c r="K2966" s="11">
        <f t="shared" si="185"/>
        <v>18</v>
      </c>
      <c r="L2966" s="12">
        <f t="shared" si="187"/>
        <v>3.5261640631144773</v>
      </c>
      <c r="M2966" s="13" cm="1">
        <f t="array" ref="M2966">BaseInfo!$C$10*(1-E2966)*INDEX(BaseInfo!$E$21:$AB$21,K2966)*INDEX(BaseInfo!$E$25:$P$25,J2966)/L2966/MIN(H2966,130)/BaseInfo!$C$6*1000000/3600-IF(I2966&lt;0.1,BaseInfo!$C$15/MIN(H2966,130)*3600,0)</f>
        <v>41.047274446521982</v>
      </c>
    </row>
    <row r="2967" spans="1:13" x14ac:dyDescent="0.25">
      <c r="A2967" s="1">
        <v>5</v>
      </c>
      <c r="B2967" s="1">
        <v>4</v>
      </c>
      <c r="C2967" s="1">
        <v>14</v>
      </c>
      <c r="D2967" s="5">
        <f>DATE(BaseInfo!$C$8,A2967,B2967)+TIME(C2967-1,0,0) + TIME(BaseInfo!$C$12,BaseInfo!$C$13,0)</f>
        <v>44685.770833333328</v>
      </c>
      <c r="E2967" s="2">
        <f t="shared" si="186"/>
        <v>0</v>
      </c>
      <c r="F2967" s="2">
        <v>3.903</v>
      </c>
      <c r="G2967" s="2">
        <v>2.3410000000000002</v>
      </c>
      <c r="H2967" s="1">
        <v>103.95699999999999</v>
      </c>
      <c r="I2967" s="4">
        <v>0</v>
      </c>
      <c r="J2967" s="11">
        <f t="shared" si="184"/>
        <v>5</v>
      </c>
      <c r="K2967" s="11">
        <f t="shared" si="185"/>
        <v>19</v>
      </c>
      <c r="L2967" s="12">
        <f t="shared" si="187"/>
        <v>4.5512295042109221</v>
      </c>
      <c r="M2967" s="13" cm="1">
        <f t="array" ref="M2967">BaseInfo!$C$10*(1-E2967)*INDEX(BaseInfo!$E$21:$AB$21,K2967)*INDEX(BaseInfo!$E$25:$P$25,J2967)/L2967/MIN(H2967,130)/BaseInfo!$C$6*1000000/3600-IF(I2967&lt;0.1,BaseInfo!$C$15/MIN(H2967,130)*3600,0)</f>
        <v>38.989320340303678</v>
      </c>
    </row>
    <row r="2968" spans="1:13" x14ac:dyDescent="0.25">
      <c r="A2968" s="1">
        <v>5</v>
      </c>
      <c r="B2968" s="1">
        <v>4</v>
      </c>
      <c r="C2968" s="1">
        <v>15</v>
      </c>
      <c r="D2968" s="5">
        <f>DATE(BaseInfo!$C$8,A2968,B2968)+TIME(C2968-1,0,0) + TIME(BaseInfo!$C$12,BaseInfo!$C$13,0)</f>
        <v>44685.8125</v>
      </c>
      <c r="E2968" s="2">
        <f t="shared" si="186"/>
        <v>0</v>
      </c>
      <c r="F2968" s="2">
        <v>4.1589999999999998</v>
      </c>
      <c r="G2968" s="2">
        <v>2.2189999999999999</v>
      </c>
      <c r="H2968" s="1">
        <v>91.977000000000004</v>
      </c>
      <c r="I2968" s="4">
        <v>0</v>
      </c>
      <c r="J2968" s="11">
        <f t="shared" si="184"/>
        <v>5</v>
      </c>
      <c r="K2968" s="11">
        <f t="shared" si="185"/>
        <v>20</v>
      </c>
      <c r="L2968" s="12">
        <f t="shared" si="187"/>
        <v>4.7139412384967203</v>
      </c>
      <c r="M2968" s="13" cm="1">
        <f t="array" ref="M2968">BaseInfo!$C$10*(1-E2968)*INDEX(BaseInfo!$E$21:$AB$21,K2968)*INDEX(BaseInfo!$E$25:$P$25,J2968)/L2968/MIN(H2968,130)/BaseInfo!$C$6*1000000/3600-IF(I2968&lt;0.1,BaseInfo!$C$15/MIN(H2968,130)*3600,0)</f>
        <v>36.234752325267294</v>
      </c>
    </row>
    <row r="2969" spans="1:13" x14ac:dyDescent="0.25">
      <c r="A2969" s="1">
        <v>5</v>
      </c>
      <c r="B2969" s="1">
        <v>4</v>
      </c>
      <c r="C2969" s="1">
        <v>16</v>
      </c>
      <c r="D2969" s="5">
        <f>DATE(BaseInfo!$C$8,A2969,B2969)+TIME(C2969-1,0,0) + TIME(BaseInfo!$C$12,BaseInfo!$C$13,0)</f>
        <v>44685.854166666664</v>
      </c>
      <c r="E2969" s="2">
        <f t="shared" si="186"/>
        <v>0</v>
      </c>
      <c r="F2969" s="2">
        <v>3.665</v>
      </c>
      <c r="G2969" s="2">
        <v>2.1150000000000002</v>
      </c>
      <c r="H2969" s="1">
        <v>86.549000000000007</v>
      </c>
      <c r="I2969" s="4">
        <v>0</v>
      </c>
      <c r="J2969" s="11">
        <f t="shared" si="184"/>
        <v>5</v>
      </c>
      <c r="K2969" s="11">
        <f t="shared" si="185"/>
        <v>21</v>
      </c>
      <c r="L2969" s="12">
        <f t="shared" si="187"/>
        <v>4.2314831915062596</v>
      </c>
      <c r="M2969" s="13" cm="1">
        <f t="array" ref="M2969">BaseInfo!$C$10*(1-E2969)*INDEX(BaseInfo!$E$21:$AB$21,K2969)*INDEX(BaseInfo!$E$25:$P$25,J2969)/L2969/MIN(H2969,130)/BaseInfo!$C$6*1000000/3600-IF(I2969&lt;0.1,BaseInfo!$C$15/MIN(H2969,130)*3600,0)</f>
        <v>32.403156884860621</v>
      </c>
    </row>
    <row r="2970" spans="1:13" x14ac:dyDescent="0.25">
      <c r="A2970" s="1">
        <v>5</v>
      </c>
      <c r="B2970" s="1">
        <v>4</v>
      </c>
      <c r="C2970" s="1">
        <v>17</v>
      </c>
      <c r="D2970" s="5">
        <f>DATE(BaseInfo!$C$8,A2970,B2970)+TIME(C2970-1,0,0) + TIME(BaseInfo!$C$12,BaseInfo!$C$13,0)</f>
        <v>44685.895833333328</v>
      </c>
      <c r="E2970" s="2">
        <f t="shared" si="186"/>
        <v>0</v>
      </c>
      <c r="F2970" s="2">
        <v>3.214</v>
      </c>
      <c r="G2970" s="2">
        <v>2.0059999999999998</v>
      </c>
      <c r="H2970" s="1">
        <v>83.343000000000004</v>
      </c>
      <c r="I2970" s="4">
        <v>0</v>
      </c>
      <c r="J2970" s="11">
        <f t="shared" si="184"/>
        <v>5</v>
      </c>
      <c r="K2970" s="11">
        <f t="shared" si="185"/>
        <v>22</v>
      </c>
      <c r="L2970" s="12">
        <f t="shared" si="187"/>
        <v>3.788645140416294</v>
      </c>
      <c r="M2970" s="13" cm="1">
        <f t="array" ref="M2970">BaseInfo!$C$10*(1-E2970)*INDEX(BaseInfo!$E$21:$AB$21,K2970)*INDEX(BaseInfo!$E$25:$P$25,J2970)/L2970/MIN(H2970,130)/BaseInfo!$C$6*1000000/3600-IF(I2970&lt;0.1,BaseInfo!$C$15/MIN(H2970,130)*3600,0)</f>
        <v>25.365519644901074</v>
      </c>
    </row>
    <row r="2971" spans="1:13" x14ac:dyDescent="0.25">
      <c r="A2971" s="1">
        <v>5</v>
      </c>
      <c r="B2971" s="1">
        <v>4</v>
      </c>
      <c r="C2971" s="1">
        <v>18</v>
      </c>
      <c r="D2971" s="5">
        <f>DATE(BaseInfo!$C$8,A2971,B2971)+TIME(C2971-1,0,0) + TIME(BaseInfo!$C$12,BaseInfo!$C$13,0)</f>
        <v>44685.9375</v>
      </c>
      <c r="E2971" s="2">
        <f t="shared" si="186"/>
        <v>0</v>
      </c>
      <c r="F2971" s="2">
        <v>2.7010000000000001</v>
      </c>
      <c r="G2971" s="2">
        <v>2.3769999999999998</v>
      </c>
      <c r="H2971" s="1">
        <v>84.902000000000001</v>
      </c>
      <c r="I2971" s="4">
        <v>0</v>
      </c>
      <c r="J2971" s="11">
        <f t="shared" si="184"/>
        <v>5</v>
      </c>
      <c r="K2971" s="11">
        <f t="shared" si="185"/>
        <v>23</v>
      </c>
      <c r="L2971" s="12">
        <f t="shared" si="187"/>
        <v>3.5979897164944759</v>
      </c>
      <c r="M2971" s="13" cm="1">
        <f t="array" ref="M2971">BaseInfo!$C$10*(1-E2971)*INDEX(BaseInfo!$E$21:$AB$21,K2971)*INDEX(BaseInfo!$E$25:$P$25,J2971)/L2971/MIN(H2971,130)/BaseInfo!$C$6*1000000/3600-IF(I2971&lt;0.1,BaseInfo!$C$15/MIN(H2971,130)*3600,0)</f>
        <v>8.9101202075191797</v>
      </c>
    </row>
    <row r="2972" spans="1:13" x14ac:dyDescent="0.25">
      <c r="A2972" s="1">
        <v>5</v>
      </c>
      <c r="B2972" s="1">
        <v>4</v>
      </c>
      <c r="C2972" s="1">
        <v>19</v>
      </c>
      <c r="D2972" s="5">
        <f>DATE(BaseInfo!$C$8,A2972,B2972)+TIME(C2972-1,0,0) + TIME(BaseInfo!$C$12,BaseInfo!$C$13,0)</f>
        <v>44685.979166666664</v>
      </c>
      <c r="E2972" s="2">
        <f t="shared" si="186"/>
        <v>0</v>
      </c>
      <c r="F2972" s="2">
        <v>2.63</v>
      </c>
      <c r="G2972" s="2">
        <v>2.452</v>
      </c>
      <c r="H2972" s="1">
        <v>95.096000000000004</v>
      </c>
      <c r="I2972" s="4">
        <v>0</v>
      </c>
      <c r="J2972" s="11">
        <f t="shared" si="184"/>
        <v>5</v>
      </c>
      <c r="K2972" s="11">
        <f t="shared" si="185"/>
        <v>24</v>
      </c>
      <c r="L2972" s="12">
        <f t="shared" si="187"/>
        <v>3.5957202338335499</v>
      </c>
      <c r="M2972" s="13" cm="1">
        <f t="array" ref="M2972">BaseInfo!$C$10*(1-E2972)*INDEX(BaseInfo!$E$21:$AB$21,K2972)*INDEX(BaseInfo!$E$25:$P$25,J2972)/L2972/MIN(H2972,130)/BaseInfo!$C$6*1000000/3600-IF(I2972&lt;0.1,BaseInfo!$C$15/MIN(H2972,130)*3600,0)</f>
        <v>0.13036549120969543</v>
      </c>
    </row>
    <row r="2973" spans="1:13" x14ac:dyDescent="0.25">
      <c r="A2973" s="1">
        <v>5</v>
      </c>
      <c r="B2973" s="1">
        <v>4</v>
      </c>
      <c r="C2973" s="1">
        <v>20</v>
      </c>
      <c r="D2973" s="5">
        <f>DATE(BaseInfo!$C$8,A2973,B2973)+TIME(C2973-1,0,0) + TIME(BaseInfo!$C$12,BaseInfo!$C$13,0)</f>
        <v>44686.020833333328</v>
      </c>
      <c r="E2973" s="2">
        <f t="shared" si="186"/>
        <v>0</v>
      </c>
      <c r="F2973" s="2">
        <v>2.9830000000000001</v>
      </c>
      <c r="G2973" s="2">
        <v>2.4049999999999998</v>
      </c>
      <c r="H2973" s="1">
        <v>94.725999999999999</v>
      </c>
      <c r="I2973" s="4">
        <v>0</v>
      </c>
      <c r="J2973" s="11">
        <f t="shared" si="184"/>
        <v>5</v>
      </c>
      <c r="K2973" s="11">
        <f t="shared" si="185"/>
        <v>1</v>
      </c>
      <c r="L2973" s="12">
        <f t="shared" si="187"/>
        <v>3.8317507747764594</v>
      </c>
      <c r="M2973" s="13" cm="1">
        <f t="array" ref="M2973">BaseInfo!$C$10*(1-E2973)*INDEX(BaseInfo!$E$21:$AB$21,K2973)*INDEX(BaseInfo!$E$25:$P$25,J2973)/L2973/MIN(H2973,130)/BaseInfo!$C$6*1000000/3600-IF(I2973&lt;0.1,BaseInfo!$C$15/MIN(H2973,130)*3600,0)</f>
        <v>-0.1112885298681392</v>
      </c>
    </row>
    <row r="2974" spans="1:13" x14ac:dyDescent="0.25">
      <c r="A2974" s="1">
        <v>5</v>
      </c>
      <c r="B2974" s="1">
        <v>4</v>
      </c>
      <c r="C2974" s="1">
        <v>21</v>
      </c>
      <c r="D2974" s="5">
        <f>DATE(BaseInfo!$C$8,A2974,B2974)+TIME(C2974-1,0,0) + TIME(BaseInfo!$C$12,BaseInfo!$C$13,0)</f>
        <v>44686.0625</v>
      </c>
      <c r="E2974" s="2">
        <f t="shared" si="186"/>
        <v>0</v>
      </c>
      <c r="F2974" s="2">
        <v>3.456</v>
      </c>
      <c r="G2974" s="2">
        <v>2.4849999999999999</v>
      </c>
      <c r="H2974" s="1">
        <v>102.337</v>
      </c>
      <c r="I2974" s="4">
        <v>0</v>
      </c>
      <c r="J2974" s="11">
        <f t="shared" si="184"/>
        <v>5</v>
      </c>
      <c r="K2974" s="11">
        <f t="shared" si="185"/>
        <v>2</v>
      </c>
      <c r="L2974" s="12">
        <f t="shared" si="187"/>
        <v>4.2566607804710017</v>
      </c>
      <c r="M2974" s="13" cm="1">
        <f t="array" ref="M2974">BaseInfo!$C$10*(1-E2974)*INDEX(BaseInfo!$E$21:$AB$21,K2974)*INDEX(BaseInfo!$E$25:$P$25,J2974)/L2974/MIN(H2974,130)/BaseInfo!$C$6*1000000/3600-IF(I2974&lt;0.1,BaseInfo!$C$15/MIN(H2974,130)*3600,0)</f>
        <v>-0.44388299889079397</v>
      </c>
    </row>
    <row r="2975" spans="1:13" x14ac:dyDescent="0.25">
      <c r="A2975" s="1">
        <v>5</v>
      </c>
      <c r="B2975" s="1">
        <v>4</v>
      </c>
      <c r="C2975" s="1">
        <v>22</v>
      </c>
      <c r="D2975" s="5">
        <f>DATE(BaseInfo!$C$8,A2975,B2975)+TIME(C2975-1,0,0) + TIME(BaseInfo!$C$12,BaseInfo!$C$13,0)</f>
        <v>44686.104166666664</v>
      </c>
      <c r="E2975" s="2">
        <f t="shared" si="186"/>
        <v>0</v>
      </c>
      <c r="F2975" s="2">
        <v>3.5489999999999999</v>
      </c>
      <c r="G2975" s="2">
        <v>2.794</v>
      </c>
      <c r="H2975" s="1">
        <v>121.84</v>
      </c>
      <c r="I2975" s="4">
        <v>0</v>
      </c>
      <c r="J2975" s="11">
        <f t="shared" si="184"/>
        <v>5</v>
      </c>
      <c r="K2975" s="11">
        <f t="shared" si="185"/>
        <v>3</v>
      </c>
      <c r="L2975" s="12">
        <f t="shared" si="187"/>
        <v>4.5168392709947076</v>
      </c>
      <c r="M2975" s="13" cm="1">
        <f t="array" ref="M2975">BaseInfo!$C$10*(1-E2975)*INDEX(BaseInfo!$E$21:$AB$21,K2975)*INDEX(BaseInfo!$E$25:$P$25,J2975)/L2975/MIN(H2975,130)/BaseInfo!$C$6*1000000/3600-IF(I2975&lt;0.1,BaseInfo!$C$15/MIN(H2975,130)*3600,0)</f>
        <v>-0.52155065758593677</v>
      </c>
    </row>
    <row r="2976" spans="1:13" x14ac:dyDescent="0.25">
      <c r="A2976" s="1">
        <v>5</v>
      </c>
      <c r="B2976" s="1">
        <v>4</v>
      </c>
      <c r="C2976" s="1">
        <v>23</v>
      </c>
      <c r="D2976" s="5">
        <f>DATE(BaseInfo!$C$8,A2976,B2976)+TIME(C2976-1,0,0) + TIME(BaseInfo!$C$12,BaseInfo!$C$13,0)</f>
        <v>44686.145833333328</v>
      </c>
      <c r="E2976" s="2">
        <f t="shared" si="186"/>
        <v>0</v>
      </c>
      <c r="F2976" s="2">
        <v>3.3660000000000001</v>
      </c>
      <c r="G2976" s="2">
        <v>3.0870000000000002</v>
      </c>
      <c r="H2976" s="1">
        <v>133.77099999999999</v>
      </c>
      <c r="I2976" s="4">
        <v>0</v>
      </c>
      <c r="J2976" s="11">
        <f t="shared" si="184"/>
        <v>5</v>
      </c>
      <c r="K2976" s="11">
        <f t="shared" si="185"/>
        <v>4</v>
      </c>
      <c r="L2976" s="12">
        <f t="shared" si="187"/>
        <v>4.5672228979983016</v>
      </c>
      <c r="M2976" s="13" cm="1">
        <f t="array" ref="M2976">BaseInfo!$C$10*(1-E2976)*INDEX(BaseInfo!$E$21:$AB$21,K2976)*INDEX(BaseInfo!$E$25:$P$25,J2976)/L2976/MIN(H2976,130)/BaseInfo!$C$6*1000000/3600-IF(I2976&lt;0.1,BaseInfo!$C$15/MIN(H2976,130)*3600,0)</f>
        <v>-0.51396990263616615</v>
      </c>
    </row>
    <row r="2977" spans="1:13" x14ac:dyDescent="0.25">
      <c r="A2977" s="1">
        <v>5</v>
      </c>
      <c r="B2977" s="1">
        <v>4</v>
      </c>
      <c r="C2977" s="1">
        <v>24</v>
      </c>
      <c r="D2977" s="5">
        <f>DATE(BaseInfo!$C$8,A2977,B2977)+TIME(C2977-1,0,0) + TIME(BaseInfo!$C$12,BaseInfo!$C$13,0)</f>
        <v>44686.1875</v>
      </c>
      <c r="E2977" s="2">
        <f t="shared" si="186"/>
        <v>0</v>
      </c>
      <c r="F2977" s="2">
        <v>3.1059999999999999</v>
      </c>
      <c r="G2977" s="2">
        <v>2.97</v>
      </c>
      <c r="H2977" s="1">
        <v>132.624</v>
      </c>
      <c r="I2977" s="4">
        <v>0</v>
      </c>
      <c r="J2977" s="11">
        <f t="shared" si="184"/>
        <v>5</v>
      </c>
      <c r="K2977" s="11">
        <f t="shared" si="185"/>
        <v>5</v>
      </c>
      <c r="L2977" s="12">
        <f t="shared" si="187"/>
        <v>4.2974569224135335</v>
      </c>
      <c r="M2977" s="13" cm="1">
        <f t="array" ref="M2977">BaseInfo!$C$10*(1-E2977)*INDEX(BaseInfo!$E$21:$AB$21,K2977)*INDEX(BaseInfo!$E$25:$P$25,J2977)/L2977/MIN(H2977,130)/BaseInfo!$C$6*1000000/3600-IF(I2977&lt;0.1,BaseInfo!$C$15/MIN(H2977,130)*3600,0)</f>
        <v>4.4212629973144422</v>
      </c>
    </row>
    <row r="2978" spans="1:13" x14ac:dyDescent="0.25">
      <c r="A2978" s="1">
        <v>5</v>
      </c>
      <c r="B2978" s="1">
        <v>5</v>
      </c>
      <c r="C2978" s="1">
        <v>1</v>
      </c>
      <c r="D2978" s="5">
        <f>DATE(BaseInfo!$C$8,A2978,B2978)+TIME(C2978-1,0,0) + TIME(BaseInfo!$C$12,BaseInfo!$C$13,0)</f>
        <v>44686.229166666664</v>
      </c>
      <c r="E2978" s="2">
        <f t="shared" si="186"/>
        <v>0</v>
      </c>
      <c r="F2978" s="2">
        <v>2.4129999999999998</v>
      </c>
      <c r="G2978" s="2">
        <v>3.2469999999999999</v>
      </c>
      <c r="H2978" s="1">
        <v>154.047</v>
      </c>
      <c r="I2978" s="4">
        <v>0</v>
      </c>
      <c r="J2978" s="11">
        <f t="shared" si="184"/>
        <v>5</v>
      </c>
      <c r="K2978" s="11">
        <f t="shared" si="185"/>
        <v>6</v>
      </c>
      <c r="L2978" s="12">
        <f t="shared" si="187"/>
        <v>4.045439160338467</v>
      </c>
      <c r="M2978" s="13" cm="1">
        <f t="array" ref="M2978">BaseInfo!$C$10*(1-E2978)*INDEX(BaseInfo!$E$21:$AB$21,K2978)*INDEX(BaseInfo!$E$25:$P$25,J2978)/L2978/MIN(H2978,130)/BaseInfo!$C$6*1000000/3600-IF(I2978&lt;0.1,BaseInfo!$C$15/MIN(H2978,130)*3600,0)</f>
        <v>9.9614996442363513</v>
      </c>
    </row>
    <row r="2979" spans="1:13" x14ac:dyDescent="0.25">
      <c r="A2979" s="1">
        <v>5</v>
      </c>
      <c r="B2979" s="1">
        <v>5</v>
      </c>
      <c r="C2979" s="1">
        <v>2</v>
      </c>
      <c r="D2979" s="5">
        <f>DATE(BaseInfo!$C$8,A2979,B2979)+TIME(C2979-1,0,0) + TIME(BaseInfo!$C$12,BaseInfo!$C$13,0)</f>
        <v>44686.270833333328</v>
      </c>
      <c r="E2979" s="2">
        <f t="shared" si="186"/>
        <v>0</v>
      </c>
      <c r="F2979" s="2">
        <v>2.0369999999999999</v>
      </c>
      <c r="G2979" s="2">
        <v>3.298</v>
      </c>
      <c r="H2979" s="1">
        <v>183.70500000000001</v>
      </c>
      <c r="I2979" s="4">
        <v>0</v>
      </c>
      <c r="J2979" s="11">
        <f t="shared" si="184"/>
        <v>5</v>
      </c>
      <c r="K2979" s="11">
        <f t="shared" si="185"/>
        <v>7</v>
      </c>
      <c r="L2979" s="12">
        <f t="shared" si="187"/>
        <v>3.8763607933214885</v>
      </c>
      <c r="M2979" s="13" cm="1">
        <f t="array" ref="M2979">BaseInfo!$C$10*(1-E2979)*INDEX(BaseInfo!$E$21:$AB$21,K2979)*INDEX(BaseInfo!$E$25:$P$25,J2979)/L2979/MIN(H2979,130)/BaseInfo!$C$6*1000000/3600-IF(I2979&lt;0.1,BaseInfo!$C$15/MIN(H2979,130)*3600,0)</f>
        <v>15.831193014931856</v>
      </c>
    </row>
    <row r="2980" spans="1:13" x14ac:dyDescent="0.25">
      <c r="A2980" s="1">
        <v>5</v>
      </c>
      <c r="B2980" s="1">
        <v>5</v>
      </c>
      <c r="C2980" s="1">
        <v>3</v>
      </c>
      <c r="D2980" s="5">
        <f>DATE(BaseInfo!$C$8,A2980,B2980)+TIME(C2980-1,0,0) + TIME(BaseInfo!$C$12,BaseInfo!$C$13,0)</f>
        <v>44686.3125</v>
      </c>
      <c r="E2980" s="2">
        <f t="shared" si="186"/>
        <v>0</v>
      </c>
      <c r="F2980" s="2">
        <v>1.9950000000000001</v>
      </c>
      <c r="G2980" s="2">
        <v>2.8940000000000001</v>
      </c>
      <c r="H2980" s="1">
        <v>210.15700000000001</v>
      </c>
      <c r="I2980" s="4">
        <v>0</v>
      </c>
      <c r="J2980" s="11">
        <f t="shared" si="184"/>
        <v>5</v>
      </c>
      <c r="K2980" s="11">
        <f t="shared" si="185"/>
        <v>8</v>
      </c>
      <c r="L2980" s="12">
        <f t="shared" si="187"/>
        <v>3.515005120906654</v>
      </c>
      <c r="M2980" s="13" cm="1">
        <f t="array" ref="M2980">BaseInfo!$C$10*(1-E2980)*INDEX(BaseInfo!$E$21:$AB$21,K2980)*INDEX(BaseInfo!$E$25:$P$25,J2980)/L2980/MIN(H2980,130)/BaseInfo!$C$6*1000000/3600-IF(I2980&lt;0.1,BaseInfo!$C$15/MIN(H2980,130)*3600,0)</f>
        <v>26.534507679416294</v>
      </c>
    </row>
    <row r="2981" spans="1:13" x14ac:dyDescent="0.25">
      <c r="A2981" s="1">
        <v>5</v>
      </c>
      <c r="B2981" s="1">
        <v>5</v>
      </c>
      <c r="C2981" s="1">
        <v>4</v>
      </c>
      <c r="D2981" s="5">
        <f>DATE(BaseInfo!$C$8,A2981,B2981)+TIME(C2981-1,0,0) + TIME(BaseInfo!$C$12,BaseInfo!$C$13,0)</f>
        <v>44686.354166666664</v>
      </c>
      <c r="E2981" s="2">
        <f t="shared" si="186"/>
        <v>0</v>
      </c>
      <c r="F2981" s="2">
        <v>1.962</v>
      </c>
      <c r="G2981" s="2">
        <v>3.0070000000000001</v>
      </c>
      <c r="H2981" s="1">
        <v>241.49799999999999</v>
      </c>
      <c r="I2981" s="4">
        <v>0</v>
      </c>
      <c r="J2981" s="11">
        <f t="shared" si="184"/>
        <v>5</v>
      </c>
      <c r="K2981" s="11">
        <f t="shared" si="185"/>
        <v>9</v>
      </c>
      <c r="L2981" s="12">
        <f t="shared" si="187"/>
        <v>3.5904725315757537</v>
      </c>
      <c r="M2981" s="13" cm="1">
        <f t="array" ref="M2981">BaseInfo!$C$10*(1-E2981)*INDEX(BaseInfo!$E$21:$AB$21,K2981)*INDEX(BaseInfo!$E$25:$P$25,J2981)/L2981/MIN(H2981,130)/BaseInfo!$C$6*1000000/3600-IF(I2981&lt;0.1,BaseInfo!$C$15/MIN(H2981,130)*3600,0)</f>
        <v>34.524921112930635</v>
      </c>
    </row>
    <row r="2982" spans="1:13" x14ac:dyDescent="0.25">
      <c r="A2982" s="1">
        <v>5</v>
      </c>
      <c r="B2982" s="1">
        <v>5</v>
      </c>
      <c r="C2982" s="1">
        <v>5</v>
      </c>
      <c r="D2982" s="5">
        <f>DATE(BaseInfo!$C$8,A2982,B2982)+TIME(C2982-1,0,0) + TIME(BaseInfo!$C$12,BaseInfo!$C$13,0)</f>
        <v>44686.395833333328</v>
      </c>
      <c r="E2982" s="2">
        <f t="shared" si="186"/>
        <v>0</v>
      </c>
      <c r="F2982" s="2">
        <v>1.958</v>
      </c>
      <c r="G2982" s="2">
        <v>3.4940000000000002</v>
      </c>
      <c r="H2982" s="1">
        <v>322.274</v>
      </c>
      <c r="I2982" s="4">
        <v>0</v>
      </c>
      <c r="J2982" s="11">
        <f t="shared" si="184"/>
        <v>5</v>
      </c>
      <c r="K2982" s="11">
        <f t="shared" si="185"/>
        <v>10</v>
      </c>
      <c r="L2982" s="12">
        <f t="shared" si="187"/>
        <v>4.0052215918722904</v>
      </c>
      <c r="M2982" s="13" cm="1">
        <f t="array" ref="M2982">BaseInfo!$C$10*(1-E2982)*INDEX(BaseInfo!$E$21:$AB$21,K2982)*INDEX(BaseInfo!$E$25:$P$25,J2982)/L2982/MIN(H2982,130)/BaseInfo!$C$6*1000000/3600-IF(I2982&lt;0.1,BaseInfo!$C$15/MIN(H2982,130)*3600,0)</f>
        <v>35.80645911933555</v>
      </c>
    </row>
    <row r="2983" spans="1:13" x14ac:dyDescent="0.25">
      <c r="A2983" s="1">
        <v>5</v>
      </c>
      <c r="B2983" s="1">
        <v>5</v>
      </c>
      <c r="C2983" s="1">
        <v>6</v>
      </c>
      <c r="D2983" s="5">
        <f>DATE(BaseInfo!$C$8,A2983,B2983)+TIME(C2983-1,0,0) + TIME(BaseInfo!$C$12,BaseInfo!$C$13,0)</f>
        <v>44686.4375</v>
      </c>
      <c r="E2983" s="2">
        <f t="shared" si="186"/>
        <v>0</v>
      </c>
      <c r="F2983" s="2">
        <v>2.528</v>
      </c>
      <c r="G2983" s="2">
        <v>3.883</v>
      </c>
      <c r="H2983" s="1">
        <v>448.42899999999997</v>
      </c>
      <c r="I2983" s="4">
        <v>0</v>
      </c>
      <c r="J2983" s="11">
        <f t="shared" si="184"/>
        <v>5</v>
      </c>
      <c r="K2983" s="11">
        <f t="shared" si="185"/>
        <v>11</v>
      </c>
      <c r="L2983" s="12">
        <f t="shared" si="187"/>
        <v>4.6334083567067559</v>
      </c>
      <c r="M2983" s="13" cm="1">
        <f t="array" ref="M2983">BaseInfo!$C$10*(1-E2983)*INDEX(BaseInfo!$E$21:$AB$21,K2983)*INDEX(BaseInfo!$E$25:$P$25,J2983)/L2983/MIN(H2983,130)/BaseInfo!$C$6*1000000/3600-IF(I2983&lt;0.1,BaseInfo!$C$15/MIN(H2983,130)*3600,0)</f>
        <v>23.907319047823716</v>
      </c>
    </row>
    <row r="2984" spans="1:13" x14ac:dyDescent="0.25">
      <c r="A2984" s="1">
        <v>5</v>
      </c>
      <c r="B2984" s="1">
        <v>5</v>
      </c>
      <c r="C2984" s="1">
        <v>7</v>
      </c>
      <c r="D2984" s="5">
        <f>DATE(BaseInfo!$C$8,A2984,B2984)+TIME(C2984-1,0,0) + TIME(BaseInfo!$C$12,BaseInfo!$C$13,0)</f>
        <v>44686.479166666664</v>
      </c>
      <c r="E2984" s="2">
        <f t="shared" si="186"/>
        <v>0</v>
      </c>
      <c r="F2984" s="2">
        <v>3.0070000000000001</v>
      </c>
      <c r="G2984" s="2">
        <v>4.2409999999999997</v>
      </c>
      <c r="H2984" s="1">
        <v>674.846</v>
      </c>
      <c r="I2984" s="4">
        <v>0</v>
      </c>
      <c r="J2984" s="11">
        <f t="shared" si="184"/>
        <v>5</v>
      </c>
      <c r="K2984" s="11">
        <f t="shared" si="185"/>
        <v>12</v>
      </c>
      <c r="L2984" s="12">
        <f t="shared" si="187"/>
        <v>5.1988585285618223</v>
      </c>
      <c r="M2984" s="13" cm="1">
        <f t="array" ref="M2984">BaseInfo!$C$10*(1-E2984)*INDEX(BaseInfo!$E$21:$AB$21,K2984)*INDEX(BaseInfo!$E$25:$P$25,J2984)/L2984/MIN(H2984,130)/BaseInfo!$C$6*1000000/3600-IF(I2984&lt;0.1,BaseInfo!$C$15/MIN(H2984,130)*3600,0)</f>
        <v>17.043347346295995</v>
      </c>
    </row>
    <row r="2985" spans="1:13" x14ac:dyDescent="0.25">
      <c r="A2985" s="1">
        <v>5</v>
      </c>
      <c r="B2985" s="1">
        <v>5</v>
      </c>
      <c r="C2985" s="1">
        <v>8</v>
      </c>
      <c r="D2985" s="5">
        <f>DATE(BaseInfo!$C$8,A2985,B2985)+TIME(C2985-1,0,0) + TIME(BaseInfo!$C$12,BaseInfo!$C$13,0)</f>
        <v>44686.520833333328</v>
      </c>
      <c r="E2985" s="2">
        <f t="shared" si="186"/>
        <v>0</v>
      </c>
      <c r="F2985" s="2">
        <v>3.2909999999999999</v>
      </c>
      <c r="G2985" s="2">
        <v>4.5739999999999998</v>
      </c>
      <c r="H2985" s="1">
        <v>899.87900000000002</v>
      </c>
      <c r="I2985" s="4">
        <v>0</v>
      </c>
      <c r="J2985" s="11">
        <f t="shared" si="184"/>
        <v>5</v>
      </c>
      <c r="K2985" s="11">
        <f t="shared" si="185"/>
        <v>13</v>
      </c>
      <c r="L2985" s="12">
        <f t="shared" si="187"/>
        <v>5.63490523434068</v>
      </c>
      <c r="M2985" s="13" cm="1">
        <f t="array" ref="M2985">BaseInfo!$C$10*(1-E2985)*INDEX(BaseInfo!$E$21:$AB$21,K2985)*INDEX(BaseInfo!$E$25:$P$25,J2985)/L2985/MIN(H2985,130)/BaseInfo!$C$6*1000000/3600-IF(I2985&lt;0.1,BaseInfo!$C$15/MIN(H2985,130)*3600,0)</f>
        <v>15.510187681495957</v>
      </c>
    </row>
    <row r="2986" spans="1:13" x14ac:dyDescent="0.25">
      <c r="A2986" s="1">
        <v>5</v>
      </c>
      <c r="B2986" s="1">
        <v>5</v>
      </c>
      <c r="C2986" s="1">
        <v>9</v>
      </c>
      <c r="D2986" s="5">
        <f>DATE(BaseInfo!$C$8,A2986,B2986)+TIME(C2986-1,0,0) + TIME(BaseInfo!$C$12,BaseInfo!$C$13,0)</f>
        <v>44686.5625</v>
      </c>
      <c r="E2986" s="2">
        <f t="shared" si="186"/>
        <v>0</v>
      </c>
      <c r="F2986" s="2">
        <v>3.62</v>
      </c>
      <c r="G2986" s="2">
        <v>4.5149999999999997</v>
      </c>
      <c r="H2986" s="1">
        <v>1097.5740000000001</v>
      </c>
      <c r="I2986" s="4">
        <v>0</v>
      </c>
      <c r="J2986" s="11">
        <f t="shared" si="184"/>
        <v>5</v>
      </c>
      <c r="K2986" s="11">
        <f t="shared" si="185"/>
        <v>14</v>
      </c>
      <c r="L2986" s="12">
        <f t="shared" si="187"/>
        <v>5.7870221184992889</v>
      </c>
      <c r="M2986" s="13" cm="1">
        <f t="array" ref="M2986">BaseInfo!$C$10*(1-E2986)*INDEX(BaseInfo!$E$21:$AB$21,K2986)*INDEX(BaseInfo!$E$25:$P$25,J2986)/L2986/MIN(H2986,130)/BaseInfo!$C$6*1000000/3600-IF(I2986&lt;0.1,BaseInfo!$C$15/MIN(H2986,130)*3600,0)</f>
        <v>15.029697349505135</v>
      </c>
    </row>
    <row r="2987" spans="1:13" x14ac:dyDescent="0.25">
      <c r="A2987" s="1">
        <v>5</v>
      </c>
      <c r="B2987" s="1">
        <v>5</v>
      </c>
      <c r="C2987" s="1">
        <v>10</v>
      </c>
      <c r="D2987" s="5">
        <f>DATE(BaseInfo!$C$8,A2987,B2987)+TIME(C2987-1,0,0) + TIME(BaseInfo!$C$12,BaseInfo!$C$13,0)</f>
        <v>44686.604166666664</v>
      </c>
      <c r="E2987" s="2">
        <f t="shared" si="186"/>
        <v>0</v>
      </c>
      <c r="F2987" s="2">
        <v>3.8439999999999999</v>
      </c>
      <c r="G2987" s="2">
        <v>4.2750000000000004</v>
      </c>
      <c r="H2987" s="1">
        <v>1198.9010000000001</v>
      </c>
      <c r="I2987" s="4">
        <v>0</v>
      </c>
      <c r="J2987" s="11">
        <f t="shared" si="184"/>
        <v>5</v>
      </c>
      <c r="K2987" s="11">
        <f t="shared" si="185"/>
        <v>15</v>
      </c>
      <c r="L2987" s="12">
        <f t="shared" si="187"/>
        <v>5.7490834921750791</v>
      </c>
      <c r="M2987" s="13" cm="1">
        <f t="array" ref="M2987">BaseInfo!$C$10*(1-E2987)*INDEX(BaseInfo!$E$21:$AB$21,K2987)*INDEX(BaseInfo!$E$25:$P$25,J2987)/L2987/MIN(H2987,130)/BaseInfo!$C$6*1000000/3600-IF(I2987&lt;0.1,BaseInfo!$C$15/MIN(H2987,130)*3600,0)</f>
        <v>15.147153789959912</v>
      </c>
    </row>
    <row r="2988" spans="1:13" x14ac:dyDescent="0.25">
      <c r="A2988" s="1">
        <v>5</v>
      </c>
      <c r="B2988" s="1">
        <v>5</v>
      </c>
      <c r="C2988" s="1">
        <v>11</v>
      </c>
      <c r="D2988" s="5">
        <f>DATE(BaseInfo!$C$8,A2988,B2988)+TIME(C2988-1,0,0) + TIME(BaseInfo!$C$12,BaseInfo!$C$13,0)</f>
        <v>44686.645833333328</v>
      </c>
      <c r="E2988" s="2">
        <f t="shared" si="186"/>
        <v>0</v>
      </c>
      <c r="F2988" s="2">
        <v>4.234</v>
      </c>
      <c r="G2988" s="2">
        <v>3.8759999999999999</v>
      </c>
      <c r="H2988" s="1">
        <v>1107.9010000000001</v>
      </c>
      <c r="I2988" s="4">
        <v>0</v>
      </c>
      <c r="J2988" s="11">
        <f t="shared" si="184"/>
        <v>5</v>
      </c>
      <c r="K2988" s="11">
        <f t="shared" si="185"/>
        <v>16</v>
      </c>
      <c r="L2988" s="12">
        <f t="shared" si="187"/>
        <v>5.7402205532540291</v>
      </c>
      <c r="M2988" s="13" cm="1">
        <f t="array" ref="M2988">BaseInfo!$C$10*(1-E2988)*INDEX(BaseInfo!$E$21:$AB$21,K2988)*INDEX(BaseInfo!$E$25:$P$25,J2988)/L2988/MIN(H2988,130)/BaseInfo!$C$6*1000000/3600-IF(I2988&lt;0.1,BaseInfo!$C$15/MIN(H2988,130)*3600,0)</f>
        <v>18.763626322884932</v>
      </c>
    </row>
    <row r="2989" spans="1:13" x14ac:dyDescent="0.25">
      <c r="A2989" s="1">
        <v>5</v>
      </c>
      <c r="B2989" s="1">
        <v>5</v>
      </c>
      <c r="C2989" s="1">
        <v>12</v>
      </c>
      <c r="D2989" s="5">
        <f>DATE(BaseInfo!$C$8,A2989,B2989)+TIME(C2989-1,0,0) + TIME(BaseInfo!$C$12,BaseInfo!$C$13,0)</f>
        <v>44686.6875</v>
      </c>
      <c r="E2989" s="2">
        <f t="shared" si="186"/>
        <v>0</v>
      </c>
      <c r="F2989" s="2">
        <v>4.9539999999999997</v>
      </c>
      <c r="G2989" s="2">
        <v>3.1070000000000002</v>
      </c>
      <c r="H2989" s="1">
        <v>715.78399999999999</v>
      </c>
      <c r="I2989" s="4">
        <v>0</v>
      </c>
      <c r="J2989" s="11">
        <f t="shared" si="184"/>
        <v>5</v>
      </c>
      <c r="K2989" s="11">
        <f t="shared" si="185"/>
        <v>17</v>
      </c>
      <c r="L2989" s="12">
        <f t="shared" si="187"/>
        <v>5.8476974100922838</v>
      </c>
      <c r="M2989" s="13" cm="1">
        <f t="array" ref="M2989">BaseInfo!$C$10*(1-E2989)*INDEX(BaseInfo!$E$21:$AB$21,K2989)*INDEX(BaseInfo!$E$25:$P$25,J2989)/L2989/MIN(H2989,130)/BaseInfo!$C$6*1000000/3600-IF(I2989&lt;0.1,BaseInfo!$C$15/MIN(H2989,130)*3600,0)</f>
        <v>23.652140794284715</v>
      </c>
    </row>
    <row r="2990" spans="1:13" x14ac:dyDescent="0.25">
      <c r="A2990" s="1">
        <v>5</v>
      </c>
      <c r="B2990" s="1">
        <v>5</v>
      </c>
      <c r="C2990" s="1">
        <v>13</v>
      </c>
      <c r="D2990" s="5">
        <f>DATE(BaseInfo!$C$8,A2990,B2990)+TIME(C2990-1,0,0) + TIME(BaseInfo!$C$12,BaseInfo!$C$13,0)</f>
        <v>44686.729166666664</v>
      </c>
      <c r="E2990" s="2">
        <f t="shared" si="186"/>
        <v>0</v>
      </c>
      <c r="F2990" s="2">
        <v>4.8230000000000004</v>
      </c>
      <c r="G2990" s="2">
        <v>1.5620000000000001</v>
      </c>
      <c r="H2990" s="1">
        <v>193.02099999999999</v>
      </c>
      <c r="I2990" s="4">
        <v>0</v>
      </c>
      <c r="J2990" s="11">
        <f t="shared" si="184"/>
        <v>5</v>
      </c>
      <c r="K2990" s="11">
        <f t="shared" si="185"/>
        <v>18</v>
      </c>
      <c r="L2990" s="12">
        <f t="shared" si="187"/>
        <v>5.0696324324353146</v>
      </c>
      <c r="M2990" s="13" cm="1">
        <f t="array" ref="M2990">BaseInfo!$C$10*(1-E2990)*INDEX(BaseInfo!$E$21:$AB$21,K2990)*INDEX(BaseInfo!$E$25:$P$25,J2990)/L2990/MIN(H2990,130)/BaseInfo!$C$6*1000000/3600-IF(I2990&lt;0.1,BaseInfo!$C$15/MIN(H2990,130)*3600,0)</f>
        <v>27.707177160177196</v>
      </c>
    </row>
    <row r="2991" spans="1:13" x14ac:dyDescent="0.25">
      <c r="A2991" s="1">
        <v>5</v>
      </c>
      <c r="B2991" s="1">
        <v>5</v>
      </c>
      <c r="C2991" s="1">
        <v>14</v>
      </c>
      <c r="D2991" s="5">
        <f>DATE(BaseInfo!$C$8,A2991,B2991)+TIME(C2991-1,0,0) + TIME(BaseInfo!$C$12,BaseInfo!$C$13,0)</f>
        <v>44686.770833333328</v>
      </c>
      <c r="E2991" s="2">
        <f t="shared" si="186"/>
        <v>0</v>
      </c>
      <c r="F2991" s="2">
        <v>5.0060000000000002</v>
      </c>
      <c r="G2991" s="2">
        <v>1.002</v>
      </c>
      <c r="H2991" s="1">
        <v>102.88200000000001</v>
      </c>
      <c r="I2991" s="4">
        <v>0</v>
      </c>
      <c r="J2991" s="11">
        <f t="shared" si="184"/>
        <v>5</v>
      </c>
      <c r="K2991" s="11">
        <f t="shared" si="185"/>
        <v>19</v>
      </c>
      <c r="L2991" s="12">
        <f t="shared" si="187"/>
        <v>5.1052952901864552</v>
      </c>
      <c r="M2991" s="13" cm="1">
        <f t="array" ref="M2991">BaseInfo!$C$10*(1-E2991)*INDEX(BaseInfo!$E$21:$AB$21,K2991)*INDEX(BaseInfo!$E$25:$P$25,J2991)/L2991/MIN(H2991,130)/BaseInfo!$C$6*1000000/3600-IF(I2991&lt;0.1,BaseInfo!$C$15/MIN(H2991,130)*3600,0)</f>
        <v>34.741325880747141</v>
      </c>
    </row>
    <row r="2992" spans="1:13" x14ac:dyDescent="0.25">
      <c r="A2992" s="1">
        <v>5</v>
      </c>
      <c r="B2992" s="1">
        <v>5</v>
      </c>
      <c r="C2992" s="1">
        <v>15</v>
      </c>
      <c r="D2992" s="5">
        <f>DATE(BaseInfo!$C$8,A2992,B2992)+TIME(C2992-1,0,0) + TIME(BaseInfo!$C$12,BaseInfo!$C$13,0)</f>
        <v>44686.8125</v>
      </c>
      <c r="E2992" s="2">
        <f t="shared" si="186"/>
        <v>0</v>
      </c>
      <c r="F2992" s="2">
        <v>4.7880000000000003</v>
      </c>
      <c r="G2992" s="2">
        <v>1.196</v>
      </c>
      <c r="H2992" s="1">
        <v>103.477</v>
      </c>
      <c r="I2992" s="4">
        <v>0</v>
      </c>
      <c r="J2992" s="11">
        <f t="shared" si="184"/>
        <v>5</v>
      </c>
      <c r="K2992" s="11">
        <f t="shared" si="185"/>
        <v>20</v>
      </c>
      <c r="L2992" s="12">
        <f t="shared" si="187"/>
        <v>4.9351149935943743</v>
      </c>
      <c r="M2992" s="13" cm="1">
        <f t="array" ref="M2992">BaseInfo!$C$10*(1-E2992)*INDEX(BaseInfo!$E$21:$AB$21,K2992)*INDEX(BaseInfo!$E$25:$P$25,J2992)/L2992/MIN(H2992,130)/BaseInfo!$C$6*1000000/3600-IF(I2992&lt;0.1,BaseInfo!$C$15/MIN(H2992,130)*3600,0)</f>
        <v>30.60842199907141</v>
      </c>
    </row>
    <row r="2993" spans="1:13" x14ac:dyDescent="0.25">
      <c r="A2993" s="1">
        <v>5</v>
      </c>
      <c r="B2993" s="1">
        <v>5</v>
      </c>
      <c r="C2993" s="1">
        <v>16</v>
      </c>
      <c r="D2993" s="5">
        <f>DATE(BaseInfo!$C$8,A2993,B2993)+TIME(C2993-1,0,0) + TIME(BaseInfo!$C$12,BaseInfo!$C$13,0)</f>
        <v>44686.854166666664</v>
      </c>
      <c r="E2993" s="2">
        <f t="shared" si="186"/>
        <v>0</v>
      </c>
      <c r="F2993" s="2">
        <v>4.58</v>
      </c>
      <c r="G2993" s="2">
        <v>1.198</v>
      </c>
      <c r="H2993" s="1">
        <v>102.26900000000001</v>
      </c>
      <c r="I2993" s="4">
        <v>0</v>
      </c>
      <c r="J2993" s="11">
        <f t="shared" si="184"/>
        <v>5</v>
      </c>
      <c r="K2993" s="11">
        <f t="shared" si="185"/>
        <v>21</v>
      </c>
      <c r="L2993" s="12">
        <f t="shared" si="187"/>
        <v>4.7340895640027769</v>
      </c>
      <c r="M2993" s="13" cm="1">
        <f t="array" ref="M2993">BaseInfo!$C$10*(1-E2993)*INDEX(BaseInfo!$E$21:$AB$21,K2993)*INDEX(BaseInfo!$E$25:$P$25,J2993)/L2993/MIN(H2993,130)/BaseInfo!$C$6*1000000/3600-IF(I2993&lt;0.1,BaseInfo!$C$15/MIN(H2993,130)*3600,0)</f>
        <v>24.137304411922003</v>
      </c>
    </row>
    <row r="2994" spans="1:13" x14ac:dyDescent="0.25">
      <c r="A2994" s="1">
        <v>5</v>
      </c>
      <c r="B2994" s="1">
        <v>5</v>
      </c>
      <c r="C2994" s="1">
        <v>17</v>
      </c>
      <c r="D2994" s="5">
        <f>DATE(BaseInfo!$C$8,A2994,B2994)+TIME(C2994-1,0,0) + TIME(BaseInfo!$C$12,BaseInfo!$C$13,0)</f>
        <v>44686.895833333328</v>
      </c>
      <c r="E2994" s="2">
        <f t="shared" si="186"/>
        <v>0</v>
      </c>
      <c r="F2994" s="2">
        <v>3.952</v>
      </c>
      <c r="G2994" s="2">
        <v>1.6950000000000001</v>
      </c>
      <c r="H2994" s="1">
        <v>85.393000000000001</v>
      </c>
      <c r="I2994" s="4">
        <v>0</v>
      </c>
      <c r="J2994" s="11">
        <f t="shared" si="184"/>
        <v>5</v>
      </c>
      <c r="K2994" s="11">
        <f t="shared" si="185"/>
        <v>22</v>
      </c>
      <c r="L2994" s="12">
        <f t="shared" si="187"/>
        <v>4.3001545321069568</v>
      </c>
      <c r="M2994" s="13" cm="1">
        <f t="array" ref="M2994">BaseInfo!$C$10*(1-E2994)*INDEX(BaseInfo!$E$21:$AB$21,K2994)*INDEX(BaseInfo!$E$25:$P$25,J2994)/L2994/MIN(H2994,130)/BaseInfo!$C$6*1000000/3600-IF(I2994&lt;0.1,BaseInfo!$C$15/MIN(H2994,130)*3600,0)</f>
        <v>21.310273276621491</v>
      </c>
    </row>
    <row r="2995" spans="1:13" x14ac:dyDescent="0.25">
      <c r="A2995" s="1">
        <v>5</v>
      </c>
      <c r="B2995" s="1">
        <v>5</v>
      </c>
      <c r="C2995" s="1">
        <v>18</v>
      </c>
      <c r="D2995" s="5">
        <f>DATE(BaseInfo!$C$8,A2995,B2995)+TIME(C2995-1,0,0) + TIME(BaseInfo!$C$12,BaseInfo!$C$13,0)</f>
        <v>44686.9375</v>
      </c>
      <c r="E2995" s="2">
        <f t="shared" si="186"/>
        <v>0</v>
      </c>
      <c r="F2995" s="2">
        <v>2.8929999999999998</v>
      </c>
      <c r="G2995" s="2">
        <v>2.2389999999999999</v>
      </c>
      <c r="H2995" s="1">
        <v>65.421999999999997</v>
      </c>
      <c r="I2995" s="4">
        <v>0</v>
      </c>
      <c r="J2995" s="11">
        <f t="shared" si="184"/>
        <v>5</v>
      </c>
      <c r="K2995" s="11">
        <f t="shared" si="185"/>
        <v>23</v>
      </c>
      <c r="L2995" s="12">
        <f t="shared" si="187"/>
        <v>3.6582195122764296</v>
      </c>
      <c r="M2995" s="13" cm="1">
        <f t="array" ref="M2995">BaseInfo!$C$10*(1-E2995)*INDEX(BaseInfo!$E$21:$AB$21,K2995)*INDEX(BaseInfo!$E$25:$P$25,J2995)/L2995/MIN(H2995,130)/BaseInfo!$C$6*1000000/3600-IF(I2995&lt;0.1,BaseInfo!$C$15/MIN(H2995,130)*3600,0)</f>
        <v>11.282212681105307</v>
      </c>
    </row>
    <row r="2996" spans="1:13" x14ac:dyDescent="0.25">
      <c r="A2996" s="1">
        <v>5</v>
      </c>
      <c r="B2996" s="1">
        <v>5</v>
      </c>
      <c r="C2996" s="1">
        <v>19</v>
      </c>
      <c r="D2996" s="5">
        <f>DATE(BaseInfo!$C$8,A2996,B2996)+TIME(C2996-1,0,0) + TIME(BaseInfo!$C$12,BaseInfo!$C$13,0)</f>
        <v>44686.979166666664</v>
      </c>
      <c r="E2996" s="2">
        <f t="shared" si="186"/>
        <v>0</v>
      </c>
      <c r="F2996" s="2">
        <v>2.5089999999999999</v>
      </c>
      <c r="G2996" s="2">
        <v>2.2349999999999999</v>
      </c>
      <c r="H2996" s="1">
        <v>49.243000000000002</v>
      </c>
      <c r="I2996" s="4">
        <v>0</v>
      </c>
      <c r="J2996" s="11">
        <f t="shared" si="184"/>
        <v>5</v>
      </c>
      <c r="K2996" s="11">
        <f t="shared" si="185"/>
        <v>24</v>
      </c>
      <c r="L2996" s="12">
        <f t="shared" si="187"/>
        <v>3.3601050578813751</v>
      </c>
      <c r="M2996" s="13" cm="1">
        <f t="array" ref="M2996">BaseInfo!$C$10*(1-E2996)*INDEX(BaseInfo!$E$21:$AB$21,K2996)*INDEX(BaseInfo!$E$25:$P$25,J2996)/L2996/MIN(H2996,130)/BaseInfo!$C$6*1000000/3600-IF(I2996&lt;0.1,BaseInfo!$C$15/MIN(H2996,130)*3600,0)</f>
        <v>0.78204499800451099</v>
      </c>
    </row>
    <row r="2997" spans="1:13" x14ac:dyDescent="0.25">
      <c r="A2997" s="1">
        <v>5</v>
      </c>
      <c r="B2997" s="1">
        <v>5</v>
      </c>
      <c r="C2997" s="1">
        <v>20</v>
      </c>
      <c r="D2997" s="5">
        <f>DATE(BaseInfo!$C$8,A2997,B2997)+TIME(C2997-1,0,0) + TIME(BaseInfo!$C$12,BaseInfo!$C$13,0)</f>
        <v>44687.020833333328</v>
      </c>
      <c r="E2997" s="2">
        <f t="shared" si="186"/>
        <v>0</v>
      </c>
      <c r="F2997" s="2">
        <v>2.5470000000000002</v>
      </c>
      <c r="G2997" s="2">
        <v>2.1280000000000001</v>
      </c>
      <c r="H2997" s="1">
        <v>42.381999999999998</v>
      </c>
      <c r="I2997" s="4">
        <v>0</v>
      </c>
      <c r="J2997" s="11">
        <f t="shared" si="184"/>
        <v>5</v>
      </c>
      <c r="K2997" s="11">
        <f t="shared" si="185"/>
        <v>1</v>
      </c>
      <c r="L2997" s="12">
        <f t="shared" si="187"/>
        <v>3.3189746910755438</v>
      </c>
      <c r="M2997" s="13" cm="1">
        <f t="array" ref="M2997">BaseInfo!$C$10*(1-E2997)*INDEX(BaseInfo!$E$21:$AB$21,K2997)*INDEX(BaseInfo!$E$25:$P$25,J2997)/L2997/MIN(H2997,130)/BaseInfo!$C$6*1000000/3600-IF(I2997&lt;0.1,BaseInfo!$C$15/MIN(H2997,130)*3600,0)</f>
        <v>1.0251705148505916</v>
      </c>
    </row>
    <row r="2998" spans="1:13" x14ac:dyDescent="0.25">
      <c r="A2998" s="1">
        <v>5</v>
      </c>
      <c r="B2998" s="1">
        <v>5</v>
      </c>
      <c r="C2998" s="1">
        <v>21</v>
      </c>
      <c r="D2998" s="5">
        <f>DATE(BaseInfo!$C$8,A2998,B2998)+TIME(C2998-1,0,0) + TIME(BaseInfo!$C$12,BaseInfo!$C$13,0)</f>
        <v>44687.0625</v>
      </c>
      <c r="E2998" s="2">
        <f t="shared" si="186"/>
        <v>0</v>
      </c>
      <c r="F2998" s="2">
        <v>2.6259999999999999</v>
      </c>
      <c r="G2998" s="2">
        <v>2.3519999999999999</v>
      </c>
      <c r="H2998" s="1">
        <v>41.756</v>
      </c>
      <c r="I2998" s="4">
        <v>0</v>
      </c>
      <c r="J2998" s="11">
        <f t="shared" si="184"/>
        <v>5</v>
      </c>
      <c r="K2998" s="11">
        <f t="shared" si="185"/>
        <v>2</v>
      </c>
      <c r="L2998" s="12">
        <f t="shared" si="187"/>
        <v>3.5253056605066173</v>
      </c>
      <c r="M2998" s="13" cm="1">
        <f t="array" ref="M2998">BaseInfo!$C$10*(1-E2998)*INDEX(BaseInfo!$E$21:$AB$21,K2998)*INDEX(BaseInfo!$E$25:$P$25,J2998)/L2998/MIN(H2998,130)/BaseInfo!$C$6*1000000/3600-IF(I2998&lt;0.1,BaseInfo!$C$15/MIN(H2998,130)*3600,0)</f>
        <v>0.47503380665541961</v>
      </c>
    </row>
    <row r="2999" spans="1:13" x14ac:dyDescent="0.25">
      <c r="A2999" s="1">
        <v>5</v>
      </c>
      <c r="B2999" s="1">
        <v>5</v>
      </c>
      <c r="C2999" s="1">
        <v>22</v>
      </c>
      <c r="D2999" s="5">
        <f>DATE(BaseInfo!$C$8,A2999,B2999)+TIME(C2999-1,0,0) + TIME(BaseInfo!$C$12,BaseInfo!$C$13,0)</f>
        <v>44687.104166666664</v>
      </c>
      <c r="E2999" s="2">
        <f t="shared" si="186"/>
        <v>0</v>
      </c>
      <c r="F2999" s="2">
        <v>2.67</v>
      </c>
      <c r="G2999" s="2">
        <v>2.2749999999999999</v>
      </c>
      <c r="H2999" s="1">
        <v>40.463999999999999</v>
      </c>
      <c r="I2999" s="4">
        <v>0</v>
      </c>
      <c r="J2999" s="11">
        <f t="shared" si="184"/>
        <v>5</v>
      </c>
      <c r="K2999" s="11">
        <f t="shared" si="185"/>
        <v>3</v>
      </c>
      <c r="L2999" s="12">
        <f t="shared" si="187"/>
        <v>3.5077806373831302</v>
      </c>
      <c r="M2999" s="13" cm="1">
        <f t="array" ref="M2999">BaseInfo!$C$10*(1-E2999)*INDEX(BaseInfo!$E$21:$AB$21,K2999)*INDEX(BaseInfo!$E$25:$P$25,J2999)/L2999/MIN(H2999,130)/BaseInfo!$C$6*1000000/3600-IF(I2999&lt;0.1,BaseInfo!$C$15/MIN(H2999,130)*3600,0)</f>
        <v>0.5370993031843927</v>
      </c>
    </row>
    <row r="3000" spans="1:13" x14ac:dyDescent="0.25">
      <c r="A3000" s="1">
        <v>5</v>
      </c>
      <c r="B3000" s="1">
        <v>5</v>
      </c>
      <c r="C3000" s="1">
        <v>23</v>
      </c>
      <c r="D3000" s="5">
        <f>DATE(BaseInfo!$C$8,A3000,B3000)+TIME(C3000-1,0,0) + TIME(BaseInfo!$C$12,BaseInfo!$C$13,0)</f>
        <v>44687.145833333328</v>
      </c>
      <c r="E3000" s="2">
        <f t="shared" si="186"/>
        <v>0</v>
      </c>
      <c r="F3000" s="2">
        <v>2.5859999999999999</v>
      </c>
      <c r="G3000" s="2">
        <v>2.323</v>
      </c>
      <c r="H3000" s="1">
        <v>42.578000000000003</v>
      </c>
      <c r="I3000" s="4">
        <v>0</v>
      </c>
      <c r="J3000" s="11">
        <f t="shared" si="184"/>
        <v>5</v>
      </c>
      <c r="K3000" s="11">
        <f t="shared" si="185"/>
        <v>4</v>
      </c>
      <c r="L3000" s="12">
        <f t="shared" si="187"/>
        <v>3.4761652722504435</v>
      </c>
      <c r="M3000" s="13" cm="1">
        <f t="array" ref="M3000">BaseInfo!$C$10*(1-E3000)*INDEX(BaseInfo!$E$21:$AB$21,K3000)*INDEX(BaseInfo!$E$25:$P$25,J3000)/L3000/MIN(H3000,130)/BaseInfo!$C$6*1000000/3600-IF(I3000&lt;0.1,BaseInfo!$C$15/MIN(H3000,130)*3600,0)</f>
        <v>0.59197262006156315</v>
      </c>
    </row>
    <row r="3001" spans="1:13" x14ac:dyDescent="0.25">
      <c r="A3001" s="1">
        <v>5</v>
      </c>
      <c r="B3001" s="1">
        <v>5</v>
      </c>
      <c r="C3001" s="1">
        <v>24</v>
      </c>
      <c r="D3001" s="5">
        <f>DATE(BaseInfo!$C$8,A3001,B3001)+TIME(C3001-1,0,0) + TIME(BaseInfo!$C$12,BaseInfo!$C$13,0)</f>
        <v>44687.1875</v>
      </c>
      <c r="E3001" s="2">
        <f t="shared" si="186"/>
        <v>0</v>
      </c>
      <c r="F3001" s="2">
        <v>2.403</v>
      </c>
      <c r="G3001" s="2">
        <v>2.0510000000000002</v>
      </c>
      <c r="H3001" s="1">
        <v>41.536999999999999</v>
      </c>
      <c r="I3001" s="4">
        <v>0</v>
      </c>
      <c r="J3001" s="11">
        <f t="shared" si="184"/>
        <v>5</v>
      </c>
      <c r="K3001" s="11">
        <f t="shared" si="185"/>
        <v>5</v>
      </c>
      <c r="L3001" s="12">
        <f t="shared" si="187"/>
        <v>3.1592736506988439</v>
      </c>
      <c r="M3001" s="13" cm="1">
        <f t="array" ref="M3001">BaseInfo!$C$10*(1-E3001)*INDEX(BaseInfo!$E$21:$AB$21,K3001)*INDEX(BaseInfo!$E$25:$P$25,J3001)/L3001/MIN(H3001,130)/BaseInfo!$C$6*1000000/3600-IF(I3001&lt;0.1,BaseInfo!$C$15/MIN(H3001,130)*3600,0)</f>
        <v>21.944994686889224</v>
      </c>
    </row>
    <row r="3002" spans="1:13" x14ac:dyDescent="0.25">
      <c r="A3002" s="1">
        <v>5</v>
      </c>
      <c r="B3002" s="1">
        <v>6</v>
      </c>
      <c r="C3002" s="1">
        <v>1</v>
      </c>
      <c r="D3002" s="5">
        <f>DATE(BaseInfo!$C$8,A3002,B3002)+TIME(C3002-1,0,0) + TIME(BaseInfo!$C$12,BaseInfo!$C$13,0)</f>
        <v>44687.229166666664</v>
      </c>
      <c r="E3002" s="2">
        <f t="shared" si="186"/>
        <v>0</v>
      </c>
      <c r="F3002" s="2">
        <v>1.319</v>
      </c>
      <c r="G3002" s="2">
        <v>2.3220000000000001</v>
      </c>
      <c r="H3002" s="1">
        <v>43.308</v>
      </c>
      <c r="I3002" s="4">
        <v>0</v>
      </c>
      <c r="J3002" s="11">
        <f t="shared" si="184"/>
        <v>5</v>
      </c>
      <c r="K3002" s="11">
        <f t="shared" si="185"/>
        <v>6</v>
      </c>
      <c r="L3002" s="12">
        <f t="shared" si="187"/>
        <v>2.6704765492323652</v>
      </c>
      <c r="M3002" s="13" cm="1">
        <f t="array" ref="M3002">BaseInfo!$C$10*(1-E3002)*INDEX(BaseInfo!$E$21:$AB$21,K3002)*INDEX(BaseInfo!$E$25:$P$25,J3002)/L3002/MIN(H3002,130)/BaseInfo!$C$6*1000000/3600-IF(I3002&lt;0.1,BaseInfo!$C$15/MIN(H3002,130)*3600,0)</f>
        <v>49.577701555136272</v>
      </c>
    </row>
    <row r="3003" spans="1:13" x14ac:dyDescent="0.25">
      <c r="A3003" s="1">
        <v>5</v>
      </c>
      <c r="B3003" s="1">
        <v>6</v>
      </c>
      <c r="C3003" s="1">
        <v>2</v>
      </c>
      <c r="D3003" s="5">
        <f>DATE(BaseInfo!$C$8,A3003,B3003)+TIME(C3003-1,0,0) + TIME(BaseInfo!$C$12,BaseInfo!$C$13,0)</f>
        <v>44687.270833333328</v>
      </c>
      <c r="E3003" s="2">
        <f t="shared" si="186"/>
        <v>0</v>
      </c>
      <c r="F3003" s="2">
        <v>0.81399999999999995</v>
      </c>
      <c r="G3003" s="2">
        <v>2.99</v>
      </c>
      <c r="H3003" s="1">
        <v>132.39500000000001</v>
      </c>
      <c r="I3003" s="4">
        <v>0</v>
      </c>
      <c r="J3003" s="11">
        <f t="shared" si="184"/>
        <v>5</v>
      </c>
      <c r="K3003" s="11">
        <f t="shared" si="185"/>
        <v>7</v>
      </c>
      <c r="L3003" s="12">
        <f t="shared" si="187"/>
        <v>3.0988217115542485</v>
      </c>
      <c r="M3003" s="13" cm="1">
        <f t="array" ref="M3003">BaseInfo!$C$10*(1-E3003)*INDEX(BaseInfo!$E$21:$AB$21,K3003)*INDEX(BaseInfo!$E$25:$P$25,J3003)/L3003/MIN(H3003,130)/BaseInfo!$C$6*1000000/3600-IF(I3003&lt;0.1,BaseInfo!$C$15/MIN(H3003,130)*3600,0)</f>
        <v>20.498307736535349</v>
      </c>
    </row>
    <row r="3004" spans="1:13" x14ac:dyDescent="0.25">
      <c r="A3004" s="1">
        <v>5</v>
      </c>
      <c r="B3004" s="1">
        <v>6</v>
      </c>
      <c r="C3004" s="1">
        <v>3</v>
      </c>
      <c r="D3004" s="5">
        <f>DATE(BaseInfo!$C$8,A3004,B3004)+TIME(C3004-1,0,0) + TIME(BaseInfo!$C$12,BaseInfo!$C$13,0)</f>
        <v>44687.3125</v>
      </c>
      <c r="E3004" s="2">
        <f t="shared" si="186"/>
        <v>0</v>
      </c>
      <c r="F3004" s="2">
        <v>0.43099999999999999</v>
      </c>
      <c r="G3004" s="2">
        <v>3.0609999999999999</v>
      </c>
      <c r="H3004" s="1">
        <v>254.83600000000001</v>
      </c>
      <c r="I3004" s="4">
        <v>0</v>
      </c>
      <c r="J3004" s="11">
        <f t="shared" si="184"/>
        <v>5</v>
      </c>
      <c r="K3004" s="11">
        <f t="shared" si="185"/>
        <v>8</v>
      </c>
      <c r="L3004" s="12">
        <f t="shared" si="187"/>
        <v>3.0911942675930284</v>
      </c>
      <c r="M3004" s="13" cm="1">
        <f t="array" ref="M3004">BaseInfo!$C$10*(1-E3004)*INDEX(BaseInfo!$E$21:$AB$21,K3004)*INDEX(BaseInfo!$E$25:$P$25,J3004)/L3004/MIN(H3004,130)/BaseInfo!$C$6*1000000/3600-IF(I3004&lt;0.1,BaseInfo!$C$15/MIN(H3004,130)*3600,0)</f>
        <v>30.552127188937025</v>
      </c>
    </row>
    <row r="3005" spans="1:13" x14ac:dyDescent="0.25">
      <c r="A3005" s="1">
        <v>5</v>
      </c>
      <c r="B3005" s="1">
        <v>6</v>
      </c>
      <c r="C3005" s="1">
        <v>4</v>
      </c>
      <c r="D3005" s="5">
        <f>DATE(BaseInfo!$C$8,A3005,B3005)+TIME(C3005-1,0,0) + TIME(BaseInfo!$C$12,BaseInfo!$C$13,0)</f>
        <v>44687.354166666664</v>
      </c>
      <c r="E3005" s="2">
        <f t="shared" si="186"/>
        <v>0</v>
      </c>
      <c r="F3005" s="2">
        <v>0.63900000000000001</v>
      </c>
      <c r="G3005" s="2">
        <v>3.133</v>
      </c>
      <c r="H3005" s="1">
        <v>371.34100000000001</v>
      </c>
      <c r="I3005" s="4">
        <v>0</v>
      </c>
      <c r="J3005" s="11">
        <f t="shared" si="184"/>
        <v>5</v>
      </c>
      <c r="K3005" s="11">
        <f t="shared" si="185"/>
        <v>9</v>
      </c>
      <c r="L3005" s="12">
        <f t="shared" si="187"/>
        <v>3.1975005863955679</v>
      </c>
      <c r="M3005" s="13" cm="1">
        <f t="array" ref="M3005">BaseInfo!$C$10*(1-E3005)*INDEX(BaseInfo!$E$21:$AB$21,K3005)*INDEX(BaseInfo!$E$25:$P$25,J3005)/L3005/MIN(H3005,130)/BaseInfo!$C$6*1000000/3600-IF(I3005&lt;0.1,BaseInfo!$C$15/MIN(H3005,130)*3600,0)</f>
        <v>39.108362151638609</v>
      </c>
    </row>
    <row r="3006" spans="1:13" x14ac:dyDescent="0.25">
      <c r="A3006" s="1">
        <v>5</v>
      </c>
      <c r="B3006" s="1">
        <v>6</v>
      </c>
      <c r="C3006" s="1">
        <v>5</v>
      </c>
      <c r="D3006" s="5">
        <f>DATE(BaseInfo!$C$8,A3006,B3006)+TIME(C3006-1,0,0) + TIME(BaseInfo!$C$12,BaseInfo!$C$13,0)</f>
        <v>44687.395833333328</v>
      </c>
      <c r="E3006" s="2">
        <f t="shared" si="186"/>
        <v>0</v>
      </c>
      <c r="F3006" s="2">
        <v>1.2250000000000001</v>
      </c>
      <c r="G3006" s="2">
        <v>3.1989999999999998</v>
      </c>
      <c r="H3006" s="1">
        <v>524.67399999999998</v>
      </c>
      <c r="I3006" s="4">
        <v>0</v>
      </c>
      <c r="J3006" s="11">
        <f t="shared" si="184"/>
        <v>5</v>
      </c>
      <c r="K3006" s="11">
        <f t="shared" si="185"/>
        <v>10</v>
      </c>
      <c r="L3006" s="12">
        <f t="shared" si="187"/>
        <v>3.425525653093259</v>
      </c>
      <c r="M3006" s="13" cm="1">
        <f t="array" ref="M3006">BaseInfo!$C$10*(1-E3006)*INDEX(BaseInfo!$E$21:$AB$21,K3006)*INDEX(BaseInfo!$E$25:$P$25,J3006)/L3006/MIN(H3006,130)/BaseInfo!$C$6*1000000/3600-IF(I3006&lt;0.1,BaseInfo!$C$15/MIN(H3006,130)*3600,0)</f>
        <v>42.334558170004804</v>
      </c>
    </row>
    <row r="3007" spans="1:13" x14ac:dyDescent="0.25">
      <c r="A3007" s="1">
        <v>5</v>
      </c>
      <c r="B3007" s="1">
        <v>6</v>
      </c>
      <c r="C3007" s="1">
        <v>6</v>
      </c>
      <c r="D3007" s="5">
        <f>DATE(BaseInfo!$C$8,A3007,B3007)+TIME(C3007-1,0,0) + TIME(BaseInfo!$C$12,BaseInfo!$C$13,0)</f>
        <v>44687.4375</v>
      </c>
      <c r="E3007" s="2">
        <f t="shared" si="186"/>
        <v>0</v>
      </c>
      <c r="F3007" s="2">
        <v>2.02</v>
      </c>
      <c r="G3007" s="2">
        <v>3.2429999999999999</v>
      </c>
      <c r="H3007" s="1">
        <v>729.404</v>
      </c>
      <c r="I3007" s="4">
        <v>0</v>
      </c>
      <c r="J3007" s="11">
        <f t="shared" si="184"/>
        <v>5</v>
      </c>
      <c r="K3007" s="11">
        <f t="shared" si="185"/>
        <v>11</v>
      </c>
      <c r="L3007" s="12">
        <f t="shared" si="187"/>
        <v>3.820660806719173</v>
      </c>
      <c r="M3007" s="13" cm="1">
        <f t="array" ref="M3007">BaseInfo!$C$10*(1-E3007)*INDEX(BaseInfo!$E$21:$AB$21,K3007)*INDEX(BaseInfo!$E$25:$P$25,J3007)/L3007/MIN(H3007,130)/BaseInfo!$C$6*1000000/3600-IF(I3007&lt;0.1,BaseInfo!$C$15/MIN(H3007,130)*3600,0)</f>
        <v>29.582070511707425</v>
      </c>
    </row>
    <row r="3008" spans="1:13" x14ac:dyDescent="0.25">
      <c r="A3008" s="1">
        <v>5</v>
      </c>
      <c r="B3008" s="1">
        <v>6</v>
      </c>
      <c r="C3008" s="1">
        <v>7</v>
      </c>
      <c r="D3008" s="5">
        <f>DATE(BaseInfo!$C$8,A3008,B3008)+TIME(C3008-1,0,0) + TIME(BaseInfo!$C$12,BaseInfo!$C$13,0)</f>
        <v>44687.479166666664</v>
      </c>
      <c r="E3008" s="2">
        <f t="shared" si="186"/>
        <v>0</v>
      </c>
      <c r="F3008" s="2">
        <v>2.645</v>
      </c>
      <c r="G3008" s="2">
        <v>3.13</v>
      </c>
      <c r="H3008" s="1">
        <v>1026.223</v>
      </c>
      <c r="I3008" s="4">
        <v>0</v>
      </c>
      <c r="J3008" s="11">
        <f t="shared" si="184"/>
        <v>5</v>
      </c>
      <c r="K3008" s="11">
        <f t="shared" si="185"/>
        <v>12</v>
      </c>
      <c r="L3008" s="12">
        <f t="shared" si="187"/>
        <v>4.0979171538721957</v>
      </c>
      <c r="M3008" s="13" cm="1">
        <f t="array" ref="M3008">BaseInfo!$C$10*(1-E3008)*INDEX(BaseInfo!$E$21:$AB$21,K3008)*INDEX(BaseInfo!$E$25:$P$25,J3008)/L3008/MIN(H3008,130)/BaseInfo!$C$6*1000000/3600-IF(I3008&lt;0.1,BaseInfo!$C$15/MIN(H3008,130)*3600,0)</f>
        <v>22.36617017741219</v>
      </c>
    </row>
    <row r="3009" spans="1:13" x14ac:dyDescent="0.25">
      <c r="A3009" s="1">
        <v>5</v>
      </c>
      <c r="B3009" s="1">
        <v>6</v>
      </c>
      <c r="C3009" s="1">
        <v>8</v>
      </c>
      <c r="D3009" s="5">
        <f>DATE(BaseInfo!$C$8,A3009,B3009)+TIME(C3009-1,0,0) + TIME(BaseInfo!$C$12,BaseInfo!$C$13,0)</f>
        <v>44687.520833333328</v>
      </c>
      <c r="E3009" s="2">
        <f t="shared" si="186"/>
        <v>0</v>
      </c>
      <c r="F3009" s="2">
        <v>3.08</v>
      </c>
      <c r="G3009" s="2">
        <v>3.044</v>
      </c>
      <c r="H3009" s="1">
        <v>1432.758</v>
      </c>
      <c r="I3009" s="4">
        <v>0</v>
      </c>
      <c r="J3009" s="11">
        <f t="shared" si="184"/>
        <v>5</v>
      </c>
      <c r="K3009" s="11">
        <f t="shared" si="185"/>
        <v>13</v>
      </c>
      <c r="L3009" s="12">
        <f t="shared" si="187"/>
        <v>4.3303967485670407</v>
      </c>
      <c r="M3009" s="13" cm="1">
        <f t="array" ref="M3009">BaseInfo!$C$10*(1-E3009)*INDEX(BaseInfo!$E$21:$AB$21,K3009)*INDEX(BaseInfo!$E$25:$P$25,J3009)/L3009/MIN(H3009,130)/BaseInfo!$C$6*1000000/3600-IF(I3009&lt;0.1,BaseInfo!$C$15/MIN(H3009,130)*3600,0)</f>
        <v>21.01676314525016</v>
      </c>
    </row>
    <row r="3010" spans="1:13" x14ac:dyDescent="0.25">
      <c r="A3010" s="1">
        <v>5</v>
      </c>
      <c r="B3010" s="1">
        <v>6</v>
      </c>
      <c r="C3010" s="1">
        <v>9</v>
      </c>
      <c r="D3010" s="5">
        <f>DATE(BaseInfo!$C$8,A3010,B3010)+TIME(C3010-1,0,0) + TIME(BaseInfo!$C$12,BaseInfo!$C$13,0)</f>
        <v>44687.5625</v>
      </c>
      <c r="E3010" s="2">
        <f t="shared" si="186"/>
        <v>0</v>
      </c>
      <c r="F3010" s="2">
        <v>3.5369999999999999</v>
      </c>
      <c r="G3010" s="2">
        <v>2.9729999999999999</v>
      </c>
      <c r="H3010" s="1">
        <v>1794.9570000000001</v>
      </c>
      <c r="I3010" s="4">
        <v>0</v>
      </c>
      <c r="J3010" s="11">
        <f t="shared" ref="J3010:J3073" si="188">MONTH(D3010)</f>
        <v>5</v>
      </c>
      <c r="K3010" s="11">
        <f t="shared" ref="K3010:K3073" si="189">HOUR(D3010)+1</f>
        <v>14</v>
      </c>
      <c r="L3010" s="12">
        <f t="shared" si="187"/>
        <v>4.6205084135839423</v>
      </c>
      <c r="M3010" s="13" cm="1">
        <f t="array" ref="M3010">BaseInfo!$C$10*(1-E3010)*INDEX(BaseInfo!$E$21:$AB$21,K3010)*INDEX(BaseInfo!$E$25:$P$25,J3010)/L3010/MIN(H3010,130)/BaseInfo!$C$6*1000000/3600-IF(I3010&lt;0.1,BaseInfo!$C$15/MIN(H3010,130)*3600,0)</f>
        <v>19.523292366509718</v>
      </c>
    </row>
    <row r="3011" spans="1:13" x14ac:dyDescent="0.25">
      <c r="A3011" s="1">
        <v>5</v>
      </c>
      <c r="B3011" s="1">
        <v>6</v>
      </c>
      <c r="C3011" s="1">
        <v>10</v>
      </c>
      <c r="D3011" s="5">
        <f>DATE(BaseInfo!$C$8,A3011,B3011)+TIME(C3011-1,0,0) + TIME(BaseInfo!$C$12,BaseInfo!$C$13,0)</f>
        <v>44687.604166666664</v>
      </c>
      <c r="E3011" s="2">
        <f t="shared" ref="E3011:E3074" si="190">IF(AND(I3011&gt;0.1,I3011&lt;1),(I3011-0.1)/0.9*0.7,IF(AND(I3011&gt;=1,I3011&lt;4),(I3011-4)/3*0.25+0.7,IF(I3011&gt;=4,0.99,0)))</f>
        <v>0</v>
      </c>
      <c r="F3011" s="2">
        <v>3.9580000000000002</v>
      </c>
      <c r="G3011" s="2">
        <v>3.085</v>
      </c>
      <c r="H3011" s="1">
        <v>2036.848</v>
      </c>
      <c r="I3011" s="4">
        <v>0</v>
      </c>
      <c r="J3011" s="11">
        <f t="shared" si="188"/>
        <v>5</v>
      </c>
      <c r="K3011" s="11">
        <f t="shared" si="189"/>
        <v>15</v>
      </c>
      <c r="L3011" s="12">
        <f t="shared" ref="L3011:L3074" si="191">SQRT(F3011*F3011+G3011*G3011)</f>
        <v>5.0182655370157523</v>
      </c>
      <c r="M3011" s="13" cm="1">
        <f t="array" ref="M3011">BaseInfo!$C$10*(1-E3011)*INDEX(BaseInfo!$E$21:$AB$21,K3011)*INDEX(BaseInfo!$E$25:$P$25,J3011)/L3011/MIN(H3011,130)/BaseInfo!$C$6*1000000/3600-IF(I3011&lt;0.1,BaseInfo!$C$15/MIN(H3011,130)*3600,0)</f>
        <v>17.75634523884094</v>
      </c>
    </row>
    <row r="3012" spans="1:13" x14ac:dyDescent="0.25">
      <c r="A3012" s="1">
        <v>5</v>
      </c>
      <c r="B3012" s="1">
        <v>6</v>
      </c>
      <c r="C3012" s="1">
        <v>11</v>
      </c>
      <c r="D3012" s="5">
        <f>DATE(BaseInfo!$C$8,A3012,B3012)+TIME(C3012-1,0,0) + TIME(BaseInfo!$C$12,BaseInfo!$C$13,0)</f>
        <v>44687.645833333328</v>
      </c>
      <c r="E3012" s="2">
        <f t="shared" si="190"/>
        <v>0</v>
      </c>
      <c r="F3012" s="2">
        <v>4.7140000000000004</v>
      </c>
      <c r="G3012" s="2">
        <v>3.0470000000000002</v>
      </c>
      <c r="H3012" s="1">
        <v>1761.6990000000001</v>
      </c>
      <c r="I3012" s="4">
        <v>0</v>
      </c>
      <c r="J3012" s="11">
        <f t="shared" si="188"/>
        <v>5</v>
      </c>
      <c r="K3012" s="11">
        <f t="shared" si="189"/>
        <v>16</v>
      </c>
      <c r="L3012" s="12">
        <f t="shared" si="191"/>
        <v>5.613021022586679</v>
      </c>
      <c r="M3012" s="13" cm="1">
        <f t="array" ref="M3012">BaseInfo!$C$10*(1-E3012)*INDEX(BaseInfo!$E$21:$AB$21,K3012)*INDEX(BaseInfo!$E$25:$P$25,J3012)/L3012/MIN(H3012,130)/BaseInfo!$C$6*1000000/3600-IF(I3012&lt;0.1,BaseInfo!$C$15/MIN(H3012,130)*3600,0)</f>
        <v>19.251593373965392</v>
      </c>
    </row>
    <row r="3013" spans="1:13" x14ac:dyDescent="0.25">
      <c r="A3013" s="1">
        <v>5</v>
      </c>
      <c r="B3013" s="1">
        <v>6</v>
      </c>
      <c r="C3013" s="1">
        <v>12</v>
      </c>
      <c r="D3013" s="5">
        <f>DATE(BaseInfo!$C$8,A3013,B3013)+TIME(C3013-1,0,0) + TIME(BaseInfo!$C$12,BaseInfo!$C$13,0)</f>
        <v>44687.6875</v>
      </c>
      <c r="E3013" s="2">
        <f t="shared" si="190"/>
        <v>0</v>
      </c>
      <c r="F3013" s="2">
        <v>5.7830000000000004</v>
      </c>
      <c r="G3013" s="2">
        <v>2.7749999999999999</v>
      </c>
      <c r="H3013" s="1">
        <v>964.48699999999997</v>
      </c>
      <c r="I3013" s="4">
        <v>0</v>
      </c>
      <c r="J3013" s="11">
        <f t="shared" si="188"/>
        <v>5</v>
      </c>
      <c r="K3013" s="11">
        <f t="shared" si="189"/>
        <v>17</v>
      </c>
      <c r="L3013" s="12">
        <f t="shared" si="191"/>
        <v>6.4143365985891334</v>
      </c>
      <c r="M3013" s="13" cm="1">
        <f t="array" ref="M3013">BaseInfo!$C$10*(1-E3013)*INDEX(BaseInfo!$E$21:$AB$21,K3013)*INDEX(BaseInfo!$E$25:$P$25,J3013)/L3013/MIN(H3013,130)/BaseInfo!$C$6*1000000/3600-IF(I3013&lt;0.1,BaseInfo!$C$15/MIN(H3013,130)*3600,0)</f>
        <v>21.318090450712603</v>
      </c>
    </row>
    <row r="3014" spans="1:13" x14ac:dyDescent="0.25">
      <c r="A3014" s="1">
        <v>5</v>
      </c>
      <c r="B3014" s="1">
        <v>6</v>
      </c>
      <c r="C3014" s="1">
        <v>13</v>
      </c>
      <c r="D3014" s="5">
        <f>DATE(BaseInfo!$C$8,A3014,B3014)+TIME(C3014-1,0,0) + TIME(BaseInfo!$C$12,BaseInfo!$C$13,0)</f>
        <v>44687.729166666664</v>
      </c>
      <c r="E3014" s="2">
        <f t="shared" si="190"/>
        <v>0</v>
      </c>
      <c r="F3014" s="2">
        <v>5.7690000000000001</v>
      </c>
      <c r="G3014" s="2">
        <v>1.802</v>
      </c>
      <c r="H3014" s="1">
        <v>282.536</v>
      </c>
      <c r="I3014" s="4">
        <v>0</v>
      </c>
      <c r="J3014" s="11">
        <f t="shared" si="188"/>
        <v>5</v>
      </c>
      <c r="K3014" s="11">
        <f t="shared" si="189"/>
        <v>18</v>
      </c>
      <c r="L3014" s="12">
        <f t="shared" si="191"/>
        <v>6.0438865806697599</v>
      </c>
      <c r="M3014" s="13" cm="1">
        <f t="array" ref="M3014">BaseInfo!$C$10*(1-E3014)*INDEX(BaseInfo!$E$21:$AB$21,K3014)*INDEX(BaseInfo!$E$25:$P$25,J3014)/L3014/MIN(H3014,130)/BaseInfo!$C$6*1000000/3600-IF(I3014&lt;0.1,BaseInfo!$C$15/MIN(H3014,130)*3600,0)</f>
        <v>22.794482910838632</v>
      </c>
    </row>
    <row r="3015" spans="1:13" x14ac:dyDescent="0.25">
      <c r="A3015" s="1">
        <v>5</v>
      </c>
      <c r="B3015" s="1">
        <v>6</v>
      </c>
      <c r="C3015" s="1">
        <v>14</v>
      </c>
      <c r="D3015" s="5">
        <f>DATE(BaseInfo!$C$8,A3015,B3015)+TIME(C3015-1,0,0) + TIME(BaseInfo!$C$12,BaseInfo!$C$13,0)</f>
        <v>44687.770833333328</v>
      </c>
      <c r="E3015" s="2">
        <f t="shared" si="190"/>
        <v>0</v>
      </c>
      <c r="F3015" s="2">
        <v>5.5469999999999997</v>
      </c>
      <c r="G3015" s="2">
        <v>1.284</v>
      </c>
      <c r="H3015" s="1">
        <v>155.44499999999999</v>
      </c>
      <c r="I3015" s="4">
        <v>0</v>
      </c>
      <c r="J3015" s="11">
        <f t="shared" si="188"/>
        <v>5</v>
      </c>
      <c r="K3015" s="11">
        <f t="shared" si="189"/>
        <v>19</v>
      </c>
      <c r="L3015" s="12">
        <f t="shared" si="191"/>
        <v>5.6936688523306307</v>
      </c>
      <c r="M3015" s="13" cm="1">
        <f t="array" ref="M3015">BaseInfo!$C$10*(1-E3015)*INDEX(BaseInfo!$E$21:$AB$21,K3015)*INDEX(BaseInfo!$E$25:$P$25,J3015)/L3015/MIN(H3015,130)/BaseInfo!$C$6*1000000/3600-IF(I3015&lt;0.1,BaseInfo!$C$15/MIN(H3015,130)*3600,0)</f>
        <v>24.366907645248872</v>
      </c>
    </row>
    <row r="3016" spans="1:13" x14ac:dyDescent="0.25">
      <c r="A3016" s="1">
        <v>5</v>
      </c>
      <c r="B3016" s="1">
        <v>6</v>
      </c>
      <c r="C3016" s="1">
        <v>15</v>
      </c>
      <c r="D3016" s="5">
        <f>DATE(BaseInfo!$C$8,A3016,B3016)+TIME(C3016-1,0,0) + TIME(BaseInfo!$C$12,BaseInfo!$C$13,0)</f>
        <v>44687.8125</v>
      </c>
      <c r="E3016" s="2">
        <f t="shared" si="190"/>
        <v>0</v>
      </c>
      <c r="F3016" s="2">
        <v>4.99</v>
      </c>
      <c r="G3016" s="2">
        <v>1.1779999999999999</v>
      </c>
      <c r="H3016" s="1">
        <v>96.066999999999993</v>
      </c>
      <c r="I3016" s="4">
        <v>0</v>
      </c>
      <c r="J3016" s="11">
        <f t="shared" si="188"/>
        <v>5</v>
      </c>
      <c r="K3016" s="11">
        <f t="shared" si="189"/>
        <v>20</v>
      </c>
      <c r="L3016" s="12">
        <f t="shared" si="191"/>
        <v>5.127161397888699</v>
      </c>
      <c r="M3016" s="13" cm="1">
        <f t="array" ref="M3016">BaseInfo!$C$10*(1-E3016)*INDEX(BaseInfo!$E$21:$AB$21,K3016)*INDEX(BaseInfo!$E$25:$P$25,J3016)/L3016/MIN(H3016,130)/BaseInfo!$C$6*1000000/3600-IF(I3016&lt;0.1,BaseInfo!$C$15/MIN(H3016,130)*3600,0)</f>
        <v>31.59407469250338</v>
      </c>
    </row>
    <row r="3017" spans="1:13" x14ac:dyDescent="0.25">
      <c r="A3017" s="1">
        <v>5</v>
      </c>
      <c r="B3017" s="1">
        <v>6</v>
      </c>
      <c r="C3017" s="1">
        <v>16</v>
      </c>
      <c r="D3017" s="5">
        <f>DATE(BaseInfo!$C$8,A3017,B3017)+TIME(C3017-1,0,0) + TIME(BaseInfo!$C$12,BaseInfo!$C$13,0)</f>
        <v>44687.854166666664</v>
      </c>
      <c r="E3017" s="2">
        <f t="shared" si="190"/>
        <v>0</v>
      </c>
      <c r="F3017" s="2">
        <v>4.2569999999999997</v>
      </c>
      <c r="G3017" s="2">
        <v>1.4990000000000001</v>
      </c>
      <c r="H3017" s="1">
        <v>75.747</v>
      </c>
      <c r="I3017" s="4">
        <v>0</v>
      </c>
      <c r="J3017" s="11">
        <f t="shared" si="188"/>
        <v>5</v>
      </c>
      <c r="K3017" s="11">
        <f t="shared" si="189"/>
        <v>21</v>
      </c>
      <c r="L3017" s="12">
        <f t="shared" si="191"/>
        <v>4.5132083931500437</v>
      </c>
      <c r="M3017" s="13" cm="1">
        <f t="array" ref="M3017">BaseInfo!$C$10*(1-E3017)*INDEX(BaseInfo!$E$21:$AB$21,K3017)*INDEX(BaseInfo!$E$25:$P$25,J3017)/L3017/MIN(H3017,130)/BaseInfo!$C$6*1000000/3600-IF(I3017&lt;0.1,BaseInfo!$C$15/MIN(H3017,130)*3600,0)</f>
        <v>34.416249547758177</v>
      </c>
    </row>
    <row r="3018" spans="1:13" x14ac:dyDescent="0.25">
      <c r="A3018" s="1">
        <v>5</v>
      </c>
      <c r="B3018" s="1">
        <v>6</v>
      </c>
      <c r="C3018" s="1">
        <v>17</v>
      </c>
      <c r="D3018" s="5">
        <f>DATE(BaseInfo!$C$8,A3018,B3018)+TIME(C3018-1,0,0) + TIME(BaseInfo!$C$12,BaseInfo!$C$13,0)</f>
        <v>44687.895833333328</v>
      </c>
      <c r="E3018" s="2">
        <f t="shared" si="190"/>
        <v>0</v>
      </c>
      <c r="F3018" s="2">
        <v>3.7930000000000001</v>
      </c>
      <c r="G3018" s="2">
        <v>1.5429999999999999</v>
      </c>
      <c r="H3018" s="1">
        <v>60.683</v>
      </c>
      <c r="I3018" s="4">
        <v>0</v>
      </c>
      <c r="J3018" s="11">
        <f t="shared" si="188"/>
        <v>5</v>
      </c>
      <c r="K3018" s="11">
        <f t="shared" si="189"/>
        <v>22</v>
      </c>
      <c r="L3018" s="12">
        <f t="shared" si="191"/>
        <v>4.0948379699323887</v>
      </c>
      <c r="M3018" s="13" cm="1">
        <f t="array" ref="M3018">BaseInfo!$C$10*(1-E3018)*INDEX(BaseInfo!$E$21:$AB$21,K3018)*INDEX(BaseInfo!$E$25:$P$25,J3018)/L3018/MIN(H3018,130)/BaseInfo!$C$6*1000000/3600-IF(I3018&lt;0.1,BaseInfo!$C$15/MIN(H3018,130)*3600,0)</f>
        <v>31.788828451661693</v>
      </c>
    </row>
    <row r="3019" spans="1:13" x14ac:dyDescent="0.25">
      <c r="A3019" s="1">
        <v>5</v>
      </c>
      <c r="B3019" s="1">
        <v>6</v>
      </c>
      <c r="C3019" s="1">
        <v>18</v>
      </c>
      <c r="D3019" s="5">
        <f>DATE(BaseInfo!$C$8,A3019,B3019)+TIME(C3019-1,0,0) + TIME(BaseInfo!$C$12,BaseInfo!$C$13,0)</f>
        <v>44687.9375</v>
      </c>
      <c r="E3019" s="2">
        <f t="shared" si="190"/>
        <v>0</v>
      </c>
      <c r="F3019" s="2">
        <v>3.9129999999999998</v>
      </c>
      <c r="G3019" s="2">
        <v>1.694</v>
      </c>
      <c r="H3019" s="1">
        <v>55.948999999999998</v>
      </c>
      <c r="I3019" s="4">
        <v>0</v>
      </c>
      <c r="J3019" s="11">
        <f t="shared" si="188"/>
        <v>5</v>
      </c>
      <c r="K3019" s="11">
        <f t="shared" si="189"/>
        <v>23</v>
      </c>
      <c r="L3019" s="12">
        <f t="shared" si="191"/>
        <v>4.2639424245643838</v>
      </c>
      <c r="M3019" s="13" cm="1">
        <f t="array" ref="M3019">BaseInfo!$C$10*(1-E3019)*INDEX(BaseInfo!$E$21:$AB$21,K3019)*INDEX(BaseInfo!$E$25:$P$25,J3019)/L3019/MIN(H3019,130)/BaseInfo!$C$6*1000000/3600-IF(I3019&lt;0.1,BaseInfo!$C$15/MIN(H3019,130)*3600,0)</f>
        <v>10.404322088637976</v>
      </c>
    </row>
    <row r="3020" spans="1:13" x14ac:dyDescent="0.25">
      <c r="A3020" s="1">
        <v>5</v>
      </c>
      <c r="B3020" s="1">
        <v>6</v>
      </c>
      <c r="C3020" s="1">
        <v>19</v>
      </c>
      <c r="D3020" s="5">
        <f>DATE(BaseInfo!$C$8,A3020,B3020)+TIME(C3020-1,0,0) + TIME(BaseInfo!$C$12,BaseInfo!$C$13,0)</f>
        <v>44687.979166666664</v>
      </c>
      <c r="E3020" s="2">
        <f t="shared" si="190"/>
        <v>0</v>
      </c>
      <c r="F3020" s="2">
        <v>3.8149999999999999</v>
      </c>
      <c r="G3020" s="2">
        <v>1.5189999999999999</v>
      </c>
      <c r="H3020" s="1">
        <v>50.613999999999997</v>
      </c>
      <c r="I3020" s="4">
        <v>0</v>
      </c>
      <c r="J3020" s="11">
        <f t="shared" si="188"/>
        <v>5</v>
      </c>
      <c r="K3020" s="11">
        <f t="shared" si="189"/>
        <v>24</v>
      </c>
      <c r="L3020" s="12">
        <f t="shared" si="191"/>
        <v>4.1062861566140274</v>
      </c>
      <c r="M3020" s="13" cm="1">
        <f t="array" ref="M3020">BaseInfo!$C$10*(1-E3020)*INDEX(BaseInfo!$E$21:$AB$21,K3020)*INDEX(BaseInfo!$E$25:$P$25,J3020)/L3020/MIN(H3020,130)/BaseInfo!$C$6*1000000/3600-IF(I3020&lt;0.1,BaseInfo!$C$15/MIN(H3020,130)*3600,0)</f>
        <v>-0.66988888774886135</v>
      </c>
    </row>
    <row r="3021" spans="1:13" x14ac:dyDescent="0.25">
      <c r="A3021" s="1">
        <v>5</v>
      </c>
      <c r="B3021" s="1">
        <v>6</v>
      </c>
      <c r="C3021" s="1">
        <v>20</v>
      </c>
      <c r="D3021" s="5">
        <f>DATE(BaseInfo!$C$8,A3021,B3021)+TIME(C3021-1,0,0) + TIME(BaseInfo!$C$12,BaseInfo!$C$13,0)</f>
        <v>44688.020833333328</v>
      </c>
      <c r="E3021" s="2">
        <f t="shared" si="190"/>
        <v>0</v>
      </c>
      <c r="F3021" s="2">
        <v>3.5150000000000001</v>
      </c>
      <c r="G3021" s="2">
        <v>1.58</v>
      </c>
      <c r="H3021" s="1">
        <v>49.088999999999999</v>
      </c>
      <c r="I3021" s="4">
        <v>0</v>
      </c>
      <c r="J3021" s="11">
        <f t="shared" si="188"/>
        <v>5</v>
      </c>
      <c r="K3021" s="11">
        <f t="shared" si="189"/>
        <v>1</v>
      </c>
      <c r="L3021" s="12">
        <f t="shared" si="191"/>
        <v>3.8537806112958743</v>
      </c>
      <c r="M3021" s="13" cm="1">
        <f t="array" ref="M3021">BaseInfo!$C$10*(1-E3021)*INDEX(BaseInfo!$E$21:$AB$21,K3021)*INDEX(BaseInfo!$E$25:$P$25,J3021)/L3021/MIN(H3021,130)/BaseInfo!$C$6*1000000/3600-IF(I3021&lt;0.1,BaseInfo!$C$15/MIN(H3021,130)*3600,0)</f>
        <v>-0.25544556163459475</v>
      </c>
    </row>
    <row r="3022" spans="1:13" x14ac:dyDescent="0.25">
      <c r="A3022" s="1">
        <v>5</v>
      </c>
      <c r="B3022" s="1">
        <v>6</v>
      </c>
      <c r="C3022" s="1">
        <v>21</v>
      </c>
      <c r="D3022" s="5">
        <f>DATE(BaseInfo!$C$8,A3022,B3022)+TIME(C3022-1,0,0) + TIME(BaseInfo!$C$12,BaseInfo!$C$13,0)</f>
        <v>44688.0625</v>
      </c>
      <c r="E3022" s="2">
        <f t="shared" si="190"/>
        <v>0</v>
      </c>
      <c r="F3022" s="2">
        <v>3.2229999999999999</v>
      </c>
      <c r="G3022" s="2">
        <v>1.5009999999999999</v>
      </c>
      <c r="H3022" s="1">
        <v>45.491</v>
      </c>
      <c r="I3022" s="4">
        <v>0</v>
      </c>
      <c r="J3022" s="11">
        <f t="shared" si="188"/>
        <v>5</v>
      </c>
      <c r="K3022" s="11">
        <f t="shared" si="189"/>
        <v>2</v>
      </c>
      <c r="L3022" s="12">
        <f t="shared" si="191"/>
        <v>3.5553804297149409</v>
      </c>
      <c r="M3022" s="13" cm="1">
        <f t="array" ref="M3022">BaseInfo!$C$10*(1-E3022)*INDEX(BaseInfo!$E$21:$AB$21,K3022)*INDEX(BaseInfo!$E$25:$P$25,J3022)/L3022/MIN(H3022,130)/BaseInfo!$C$6*1000000/3600-IF(I3022&lt;0.1,BaseInfo!$C$15/MIN(H3022,130)*3600,0)</f>
        <v>0.36540203001101368</v>
      </c>
    </row>
    <row r="3023" spans="1:13" x14ac:dyDescent="0.25">
      <c r="A3023" s="1">
        <v>5</v>
      </c>
      <c r="B3023" s="1">
        <v>6</v>
      </c>
      <c r="C3023" s="1">
        <v>22</v>
      </c>
      <c r="D3023" s="5">
        <f>DATE(BaseInfo!$C$8,A3023,B3023)+TIME(C3023-1,0,0) + TIME(BaseInfo!$C$12,BaseInfo!$C$13,0)</f>
        <v>44688.104166666664</v>
      </c>
      <c r="E3023" s="2">
        <f t="shared" si="190"/>
        <v>0</v>
      </c>
      <c r="F3023" s="2">
        <v>2.5499999999999998</v>
      </c>
      <c r="G3023" s="2">
        <v>1.758</v>
      </c>
      <c r="H3023" s="1">
        <v>41.164999999999999</v>
      </c>
      <c r="I3023" s="4">
        <v>0</v>
      </c>
      <c r="J3023" s="11">
        <f t="shared" si="188"/>
        <v>5</v>
      </c>
      <c r="K3023" s="11">
        <f t="shared" si="189"/>
        <v>3</v>
      </c>
      <c r="L3023" s="12">
        <f t="shared" si="191"/>
        <v>3.0972671825336606</v>
      </c>
      <c r="M3023" s="13" cm="1">
        <f t="array" ref="M3023">BaseInfo!$C$10*(1-E3023)*INDEX(BaseInfo!$E$21:$AB$21,K3023)*INDEX(BaseInfo!$E$25:$P$25,J3023)/L3023/MIN(H3023,130)/BaseInfo!$C$6*1000000/3600-IF(I3023&lt;0.1,BaseInfo!$C$15/MIN(H3023,130)*3600,0)</f>
        <v>1.7570340726607903</v>
      </c>
    </row>
    <row r="3024" spans="1:13" x14ac:dyDescent="0.25">
      <c r="A3024" s="1">
        <v>5</v>
      </c>
      <c r="B3024" s="1">
        <v>6</v>
      </c>
      <c r="C3024" s="1">
        <v>23</v>
      </c>
      <c r="D3024" s="5">
        <f>DATE(BaseInfo!$C$8,A3024,B3024)+TIME(C3024-1,0,0) + TIME(BaseInfo!$C$12,BaseInfo!$C$13,0)</f>
        <v>44688.145833333328</v>
      </c>
      <c r="E3024" s="2">
        <f t="shared" si="190"/>
        <v>0</v>
      </c>
      <c r="F3024" s="2">
        <v>2.0550000000000002</v>
      </c>
      <c r="G3024" s="2">
        <v>1.867</v>
      </c>
      <c r="H3024" s="1">
        <v>39.183999999999997</v>
      </c>
      <c r="I3024" s="4">
        <v>0</v>
      </c>
      <c r="J3024" s="11">
        <f t="shared" si="188"/>
        <v>5</v>
      </c>
      <c r="K3024" s="11">
        <f t="shared" si="189"/>
        <v>4</v>
      </c>
      <c r="L3024" s="12">
        <f t="shared" si="191"/>
        <v>2.7764570949323168</v>
      </c>
      <c r="M3024" s="13" cm="1">
        <f t="array" ref="M3024">BaseInfo!$C$10*(1-E3024)*INDEX(BaseInfo!$E$21:$AB$21,K3024)*INDEX(BaseInfo!$E$25:$P$25,J3024)/L3024/MIN(H3024,130)/BaseInfo!$C$6*1000000/3600-IF(I3024&lt;0.1,BaseInfo!$C$15/MIN(H3024,130)*3600,0)</f>
        <v>3.1207217142403607</v>
      </c>
    </row>
    <row r="3025" spans="1:13" x14ac:dyDescent="0.25">
      <c r="A3025" s="1">
        <v>5</v>
      </c>
      <c r="B3025" s="1">
        <v>6</v>
      </c>
      <c r="C3025" s="1">
        <v>24</v>
      </c>
      <c r="D3025" s="5">
        <f>DATE(BaseInfo!$C$8,A3025,B3025)+TIME(C3025-1,0,0) + TIME(BaseInfo!$C$12,BaseInfo!$C$13,0)</f>
        <v>44688.1875</v>
      </c>
      <c r="E3025" s="2">
        <f t="shared" si="190"/>
        <v>0</v>
      </c>
      <c r="F3025" s="2">
        <v>1.0549999999999999</v>
      </c>
      <c r="G3025" s="2">
        <v>1.9510000000000001</v>
      </c>
      <c r="H3025" s="1">
        <v>37.648000000000003</v>
      </c>
      <c r="I3025" s="4">
        <v>0</v>
      </c>
      <c r="J3025" s="11">
        <f t="shared" si="188"/>
        <v>5</v>
      </c>
      <c r="K3025" s="11">
        <f t="shared" si="189"/>
        <v>5</v>
      </c>
      <c r="L3025" s="12">
        <f t="shared" si="191"/>
        <v>2.2179779079152251</v>
      </c>
      <c r="M3025" s="13" cm="1">
        <f t="array" ref="M3025">BaseInfo!$C$10*(1-E3025)*INDEX(BaseInfo!$E$21:$AB$21,K3025)*INDEX(BaseInfo!$E$25:$P$25,J3025)/L3025/MIN(H3025,130)/BaseInfo!$C$6*1000000/3600-IF(I3025&lt;0.1,BaseInfo!$C$15/MIN(H3025,130)*3600,0)</f>
        <v>38.545425600364084</v>
      </c>
    </row>
    <row r="3026" spans="1:13" x14ac:dyDescent="0.25">
      <c r="A3026" s="1">
        <v>5</v>
      </c>
      <c r="B3026" s="1">
        <v>7</v>
      </c>
      <c r="C3026" s="1">
        <v>1</v>
      </c>
      <c r="D3026" s="5">
        <f>DATE(BaseInfo!$C$8,A3026,B3026)+TIME(C3026-1,0,0) + TIME(BaseInfo!$C$12,BaseInfo!$C$13,0)</f>
        <v>44688.229166666664</v>
      </c>
      <c r="E3026" s="2">
        <f t="shared" si="190"/>
        <v>0</v>
      </c>
      <c r="F3026" s="2">
        <v>0.44900000000000001</v>
      </c>
      <c r="G3026" s="2">
        <v>1.8160000000000001</v>
      </c>
      <c r="H3026" s="1">
        <v>38.673000000000002</v>
      </c>
      <c r="I3026" s="4">
        <v>0</v>
      </c>
      <c r="J3026" s="11">
        <f t="shared" si="188"/>
        <v>5</v>
      </c>
      <c r="K3026" s="11">
        <f t="shared" si="189"/>
        <v>6</v>
      </c>
      <c r="L3026" s="12">
        <f t="shared" si="191"/>
        <v>1.8706835649034821</v>
      </c>
      <c r="M3026" s="13" cm="1">
        <f t="array" ref="M3026">BaseInfo!$C$10*(1-E3026)*INDEX(BaseInfo!$E$21:$AB$21,K3026)*INDEX(BaseInfo!$E$25:$P$25,J3026)/L3026/MIN(H3026,130)/BaseInfo!$C$6*1000000/3600-IF(I3026&lt;0.1,BaseInfo!$C$15/MIN(H3026,130)*3600,0)</f>
        <v>83.23643442708314</v>
      </c>
    </row>
    <row r="3027" spans="1:13" x14ac:dyDescent="0.25">
      <c r="A3027" s="1">
        <v>5</v>
      </c>
      <c r="B3027" s="1">
        <v>7</v>
      </c>
      <c r="C3027" s="1">
        <v>2</v>
      </c>
      <c r="D3027" s="5">
        <f>DATE(BaseInfo!$C$8,A3027,B3027)+TIME(C3027-1,0,0) + TIME(BaseInfo!$C$12,BaseInfo!$C$13,0)</f>
        <v>44688.270833333328</v>
      </c>
      <c r="E3027" s="2">
        <f t="shared" si="190"/>
        <v>0</v>
      </c>
      <c r="F3027" s="2">
        <v>0.69199999999999995</v>
      </c>
      <c r="G3027" s="2">
        <v>2.8809999999999998</v>
      </c>
      <c r="H3027" s="1">
        <v>146.63300000000001</v>
      </c>
      <c r="I3027" s="4">
        <v>0</v>
      </c>
      <c r="J3027" s="11">
        <f t="shared" si="188"/>
        <v>5</v>
      </c>
      <c r="K3027" s="11">
        <f t="shared" si="189"/>
        <v>7</v>
      </c>
      <c r="L3027" s="12">
        <f t="shared" si="191"/>
        <v>2.9629419501569716</v>
      </c>
      <c r="M3027" s="13" cm="1">
        <f t="array" ref="M3027">BaseInfo!$C$10*(1-E3027)*INDEX(BaseInfo!$E$21:$AB$21,K3027)*INDEX(BaseInfo!$E$25:$P$25,J3027)/L3027/MIN(H3027,130)/BaseInfo!$C$6*1000000/3600-IF(I3027&lt;0.1,BaseInfo!$C$15/MIN(H3027,130)*3600,0)</f>
        <v>21.565351112224146</v>
      </c>
    </row>
    <row r="3028" spans="1:13" x14ac:dyDescent="0.25">
      <c r="A3028" s="1">
        <v>5</v>
      </c>
      <c r="B3028" s="1">
        <v>7</v>
      </c>
      <c r="C3028" s="1">
        <v>3</v>
      </c>
      <c r="D3028" s="5">
        <f>DATE(BaseInfo!$C$8,A3028,B3028)+TIME(C3028-1,0,0) + TIME(BaseInfo!$C$12,BaseInfo!$C$13,0)</f>
        <v>44688.3125</v>
      </c>
      <c r="E3028" s="2">
        <f t="shared" si="190"/>
        <v>0</v>
      </c>
      <c r="F3028" s="2">
        <v>1.1559999999999999</v>
      </c>
      <c r="G3028" s="2">
        <v>3.3490000000000002</v>
      </c>
      <c r="H3028" s="1">
        <v>270.75299999999999</v>
      </c>
      <c r="I3028" s="4">
        <v>0</v>
      </c>
      <c r="J3028" s="11">
        <f t="shared" si="188"/>
        <v>5</v>
      </c>
      <c r="K3028" s="11">
        <f t="shared" si="189"/>
        <v>8</v>
      </c>
      <c r="L3028" s="12">
        <f t="shared" si="191"/>
        <v>3.5428995187557888</v>
      </c>
      <c r="M3028" s="13" cm="1">
        <f t="array" ref="M3028">BaseInfo!$C$10*(1-E3028)*INDEX(BaseInfo!$E$21:$AB$21,K3028)*INDEX(BaseInfo!$E$25:$P$25,J3028)/L3028/MIN(H3028,130)/BaseInfo!$C$6*1000000/3600-IF(I3028&lt;0.1,BaseInfo!$C$15/MIN(H3028,130)*3600,0)</f>
        <v>26.303789835337938</v>
      </c>
    </row>
    <row r="3029" spans="1:13" x14ac:dyDescent="0.25">
      <c r="A3029" s="1">
        <v>5</v>
      </c>
      <c r="B3029" s="1">
        <v>7</v>
      </c>
      <c r="C3029" s="1">
        <v>4</v>
      </c>
      <c r="D3029" s="5">
        <f>DATE(BaseInfo!$C$8,A3029,B3029)+TIME(C3029-1,0,0) + TIME(BaseInfo!$C$12,BaseInfo!$C$13,0)</f>
        <v>44688.354166666664</v>
      </c>
      <c r="E3029" s="2">
        <f t="shared" si="190"/>
        <v>0</v>
      </c>
      <c r="F3029" s="2">
        <v>1.498</v>
      </c>
      <c r="G3029" s="2">
        <v>3.4409999999999998</v>
      </c>
      <c r="H3029" s="1">
        <v>401.60599999999999</v>
      </c>
      <c r="I3029" s="4">
        <v>0</v>
      </c>
      <c r="J3029" s="11">
        <f t="shared" si="188"/>
        <v>5</v>
      </c>
      <c r="K3029" s="11">
        <f t="shared" si="189"/>
        <v>9</v>
      </c>
      <c r="L3029" s="12">
        <f t="shared" si="191"/>
        <v>3.7529301885326882</v>
      </c>
      <c r="M3029" s="13" cm="1">
        <f t="array" ref="M3029">BaseInfo!$C$10*(1-E3029)*INDEX(BaseInfo!$E$21:$AB$21,K3029)*INDEX(BaseInfo!$E$25:$P$25,J3029)/L3029/MIN(H3029,130)/BaseInfo!$C$6*1000000/3600-IF(I3029&lt;0.1,BaseInfo!$C$15/MIN(H3029,130)*3600,0)</f>
        <v>32.910523767761575</v>
      </c>
    </row>
    <row r="3030" spans="1:13" x14ac:dyDescent="0.25">
      <c r="A3030" s="1">
        <v>5</v>
      </c>
      <c r="B3030" s="1">
        <v>7</v>
      </c>
      <c r="C3030" s="1">
        <v>5</v>
      </c>
      <c r="D3030" s="5">
        <f>DATE(BaseInfo!$C$8,A3030,B3030)+TIME(C3030-1,0,0) + TIME(BaseInfo!$C$12,BaseInfo!$C$13,0)</f>
        <v>44688.395833333328</v>
      </c>
      <c r="E3030" s="2">
        <f t="shared" si="190"/>
        <v>0</v>
      </c>
      <c r="F3030" s="2">
        <v>1.325</v>
      </c>
      <c r="G3030" s="2">
        <v>3.4319999999999999</v>
      </c>
      <c r="H3030" s="1">
        <v>552.43799999999999</v>
      </c>
      <c r="I3030" s="4">
        <v>0</v>
      </c>
      <c r="J3030" s="11">
        <f t="shared" si="188"/>
        <v>5</v>
      </c>
      <c r="K3030" s="11">
        <f t="shared" si="189"/>
        <v>10</v>
      </c>
      <c r="L3030" s="12">
        <f t="shared" si="191"/>
        <v>3.6788923604802575</v>
      </c>
      <c r="M3030" s="13" cm="1">
        <f t="array" ref="M3030">BaseInfo!$C$10*(1-E3030)*INDEX(BaseInfo!$E$21:$AB$21,K3030)*INDEX(BaseInfo!$E$25:$P$25,J3030)/L3030/MIN(H3030,130)/BaseInfo!$C$6*1000000/3600-IF(I3030&lt;0.1,BaseInfo!$C$15/MIN(H3030,130)*3600,0)</f>
        <v>39.228243177760667</v>
      </c>
    </row>
    <row r="3031" spans="1:13" x14ac:dyDescent="0.25">
      <c r="A3031" s="1">
        <v>5</v>
      </c>
      <c r="B3031" s="1">
        <v>7</v>
      </c>
      <c r="C3031" s="1">
        <v>6</v>
      </c>
      <c r="D3031" s="5">
        <f>DATE(BaseInfo!$C$8,A3031,B3031)+TIME(C3031-1,0,0) + TIME(BaseInfo!$C$12,BaseInfo!$C$13,0)</f>
        <v>44688.4375</v>
      </c>
      <c r="E3031" s="2">
        <f t="shared" si="190"/>
        <v>0</v>
      </c>
      <c r="F3031" s="2">
        <v>1.3360000000000001</v>
      </c>
      <c r="G3031" s="2">
        <v>3.3010000000000002</v>
      </c>
      <c r="H3031" s="1">
        <v>714.65499999999997</v>
      </c>
      <c r="I3031" s="4">
        <v>0</v>
      </c>
      <c r="J3031" s="11">
        <f t="shared" si="188"/>
        <v>5</v>
      </c>
      <c r="K3031" s="11">
        <f t="shared" si="189"/>
        <v>11</v>
      </c>
      <c r="L3031" s="12">
        <f t="shared" si="191"/>
        <v>3.5611089564909411</v>
      </c>
      <c r="M3031" s="13" cm="1">
        <f t="array" ref="M3031">BaseInfo!$C$10*(1-E3031)*INDEX(BaseInfo!$E$21:$AB$21,K3031)*INDEX(BaseInfo!$E$25:$P$25,J3031)/L3031/MIN(H3031,130)/BaseInfo!$C$6*1000000/3600-IF(I3031&lt;0.1,BaseInfo!$C$15/MIN(H3031,130)*3600,0)</f>
        <v>31.939998956849013</v>
      </c>
    </row>
    <row r="3032" spans="1:13" x14ac:dyDescent="0.25">
      <c r="A3032" s="1">
        <v>5</v>
      </c>
      <c r="B3032" s="1">
        <v>7</v>
      </c>
      <c r="C3032" s="1">
        <v>7</v>
      </c>
      <c r="D3032" s="5">
        <f>DATE(BaseInfo!$C$8,A3032,B3032)+TIME(C3032-1,0,0) + TIME(BaseInfo!$C$12,BaseInfo!$C$13,0)</f>
        <v>44688.479166666664</v>
      </c>
      <c r="E3032" s="2">
        <f t="shared" si="190"/>
        <v>0</v>
      </c>
      <c r="F3032" s="2">
        <v>1.5760000000000001</v>
      </c>
      <c r="G3032" s="2">
        <v>2.9540000000000002</v>
      </c>
      <c r="H3032" s="1">
        <v>970.37</v>
      </c>
      <c r="I3032" s="4">
        <v>0</v>
      </c>
      <c r="J3032" s="11">
        <f t="shared" si="188"/>
        <v>5</v>
      </c>
      <c r="K3032" s="11">
        <f t="shared" si="189"/>
        <v>12</v>
      </c>
      <c r="L3032" s="12">
        <f t="shared" si="191"/>
        <v>3.3481176801301356</v>
      </c>
      <c r="M3032" s="13" cm="1">
        <f t="array" ref="M3032">BaseInfo!$C$10*(1-E3032)*INDEX(BaseInfo!$E$21:$AB$21,K3032)*INDEX(BaseInfo!$E$25:$P$25,J3032)/L3032/MIN(H3032,130)/BaseInfo!$C$6*1000000/3600-IF(I3032&lt;0.1,BaseInfo!$C$15/MIN(H3032,130)*3600,0)</f>
        <v>27.995157029916147</v>
      </c>
    </row>
    <row r="3033" spans="1:13" x14ac:dyDescent="0.25">
      <c r="A3033" s="1">
        <v>5</v>
      </c>
      <c r="B3033" s="1">
        <v>7</v>
      </c>
      <c r="C3033" s="1">
        <v>8</v>
      </c>
      <c r="D3033" s="5">
        <f>DATE(BaseInfo!$C$8,A3033,B3033)+TIME(C3033-1,0,0) + TIME(BaseInfo!$C$12,BaseInfo!$C$13,0)</f>
        <v>44688.520833333328</v>
      </c>
      <c r="E3033" s="2">
        <f t="shared" si="190"/>
        <v>0</v>
      </c>
      <c r="F3033" s="2">
        <v>2.1419999999999999</v>
      </c>
      <c r="G3033" s="2">
        <v>2.57</v>
      </c>
      <c r="H3033" s="1">
        <v>1394.5820000000001</v>
      </c>
      <c r="I3033" s="4">
        <v>0</v>
      </c>
      <c r="J3033" s="11">
        <f t="shared" si="188"/>
        <v>5</v>
      </c>
      <c r="K3033" s="11">
        <f t="shared" si="189"/>
        <v>13</v>
      </c>
      <c r="L3033" s="12">
        <f t="shared" si="191"/>
        <v>3.3456036824465625</v>
      </c>
      <c r="M3033" s="13" cm="1">
        <f t="array" ref="M3033">BaseInfo!$C$10*(1-E3033)*INDEX(BaseInfo!$E$21:$AB$21,K3033)*INDEX(BaseInfo!$E$25:$P$25,J3033)/L3033/MIN(H3033,130)/BaseInfo!$C$6*1000000/3600-IF(I3033&lt;0.1,BaseInfo!$C$15/MIN(H3033,130)*3600,0)</f>
        <v>28.018274412309463</v>
      </c>
    </row>
    <row r="3034" spans="1:13" x14ac:dyDescent="0.25">
      <c r="A3034" s="1">
        <v>5</v>
      </c>
      <c r="B3034" s="1">
        <v>7</v>
      </c>
      <c r="C3034" s="1">
        <v>9</v>
      </c>
      <c r="D3034" s="5">
        <f>DATE(BaseInfo!$C$8,A3034,B3034)+TIME(C3034-1,0,0) + TIME(BaseInfo!$C$12,BaseInfo!$C$13,0)</f>
        <v>44688.5625</v>
      </c>
      <c r="E3034" s="2">
        <f t="shared" si="190"/>
        <v>0</v>
      </c>
      <c r="F3034" s="2">
        <v>2.2799999999999998</v>
      </c>
      <c r="G3034" s="2">
        <v>2.391</v>
      </c>
      <c r="H3034" s="1">
        <v>1836.181</v>
      </c>
      <c r="I3034" s="4">
        <v>0</v>
      </c>
      <c r="J3034" s="11">
        <f t="shared" si="188"/>
        <v>5</v>
      </c>
      <c r="K3034" s="11">
        <f t="shared" si="189"/>
        <v>14</v>
      </c>
      <c r="L3034" s="12">
        <f t="shared" si="191"/>
        <v>3.3038282340339671</v>
      </c>
      <c r="M3034" s="13" cm="1">
        <f t="array" ref="M3034">BaseInfo!$C$10*(1-E3034)*INDEX(BaseInfo!$E$21:$AB$21,K3034)*INDEX(BaseInfo!$E$25:$P$25,J3034)/L3034/MIN(H3034,130)/BaseInfo!$C$6*1000000/3600-IF(I3034&lt;0.1,BaseInfo!$C$15/MIN(H3034,130)*3600,0)</f>
        <v>28.407568813639024</v>
      </c>
    </row>
    <row r="3035" spans="1:13" x14ac:dyDescent="0.25">
      <c r="A3035" s="1">
        <v>5</v>
      </c>
      <c r="B3035" s="1">
        <v>7</v>
      </c>
      <c r="C3035" s="1">
        <v>10</v>
      </c>
      <c r="D3035" s="5">
        <f>DATE(BaseInfo!$C$8,A3035,B3035)+TIME(C3035-1,0,0) + TIME(BaseInfo!$C$12,BaseInfo!$C$13,0)</f>
        <v>44688.604166666664</v>
      </c>
      <c r="E3035" s="2">
        <f t="shared" si="190"/>
        <v>0</v>
      </c>
      <c r="F3035" s="2">
        <v>2.3260000000000001</v>
      </c>
      <c r="G3035" s="2">
        <v>2.61</v>
      </c>
      <c r="H3035" s="1">
        <v>2136.114</v>
      </c>
      <c r="I3035" s="4">
        <v>0</v>
      </c>
      <c r="J3035" s="11">
        <f t="shared" si="188"/>
        <v>5</v>
      </c>
      <c r="K3035" s="11">
        <f t="shared" si="189"/>
        <v>15</v>
      </c>
      <c r="L3035" s="12">
        <f t="shared" si="191"/>
        <v>3.4960514870350523</v>
      </c>
      <c r="M3035" s="13" cm="1">
        <f t="array" ref="M3035">BaseInfo!$C$10*(1-E3035)*INDEX(BaseInfo!$E$21:$AB$21,K3035)*INDEX(BaseInfo!$E$25:$P$25,J3035)/L3035/MIN(H3035,130)/BaseInfo!$C$6*1000000/3600-IF(I3035&lt;0.1,BaseInfo!$C$15/MIN(H3035,130)*3600,0)</f>
        <v>26.693376143363277</v>
      </c>
    </row>
    <row r="3036" spans="1:13" x14ac:dyDescent="0.25">
      <c r="A3036" s="1">
        <v>5</v>
      </c>
      <c r="B3036" s="1">
        <v>7</v>
      </c>
      <c r="C3036" s="1">
        <v>11</v>
      </c>
      <c r="D3036" s="5">
        <f>DATE(BaseInfo!$C$8,A3036,B3036)+TIME(C3036-1,0,0) + TIME(BaseInfo!$C$12,BaseInfo!$C$13,0)</f>
        <v>44688.645833333328</v>
      </c>
      <c r="E3036" s="2">
        <f t="shared" si="190"/>
        <v>0</v>
      </c>
      <c r="F3036" s="2">
        <v>2.657</v>
      </c>
      <c r="G3036" s="2">
        <v>2.8980000000000001</v>
      </c>
      <c r="H3036" s="1">
        <v>2052.1320000000001</v>
      </c>
      <c r="I3036" s="4">
        <v>0</v>
      </c>
      <c r="J3036" s="11">
        <f t="shared" si="188"/>
        <v>5</v>
      </c>
      <c r="K3036" s="11">
        <f t="shared" si="189"/>
        <v>16</v>
      </c>
      <c r="L3036" s="12">
        <f t="shared" si="191"/>
        <v>3.9316730535485784</v>
      </c>
      <c r="M3036" s="13" cm="1">
        <f t="array" ref="M3036">BaseInfo!$C$10*(1-E3036)*INDEX(BaseInfo!$E$21:$AB$21,K3036)*INDEX(BaseInfo!$E$25:$P$25,J3036)/L3036/MIN(H3036,130)/BaseInfo!$C$6*1000000/3600-IF(I3036&lt;0.1,BaseInfo!$C$15/MIN(H3036,130)*3600,0)</f>
        <v>28.668619521724796</v>
      </c>
    </row>
    <row r="3037" spans="1:13" x14ac:dyDescent="0.25">
      <c r="A3037" s="1">
        <v>5</v>
      </c>
      <c r="B3037" s="1">
        <v>7</v>
      </c>
      <c r="C3037" s="1">
        <v>12</v>
      </c>
      <c r="D3037" s="5">
        <f>DATE(BaseInfo!$C$8,A3037,B3037)+TIME(C3037-1,0,0) + TIME(BaseInfo!$C$12,BaseInfo!$C$13,0)</f>
        <v>44688.6875</v>
      </c>
      <c r="E3037" s="2">
        <f t="shared" si="190"/>
        <v>0</v>
      </c>
      <c r="F3037" s="2">
        <v>3.7490000000000001</v>
      </c>
      <c r="G3037" s="2">
        <v>3.319</v>
      </c>
      <c r="H3037" s="1">
        <v>1326.3530000000001</v>
      </c>
      <c r="I3037" s="4">
        <v>0</v>
      </c>
      <c r="J3037" s="11">
        <f t="shared" si="188"/>
        <v>5</v>
      </c>
      <c r="K3037" s="11">
        <f t="shared" si="189"/>
        <v>17</v>
      </c>
      <c r="L3037" s="12">
        <f t="shared" si="191"/>
        <v>5.0070711998133204</v>
      </c>
      <c r="M3037" s="13" cm="1">
        <f t="array" ref="M3037">BaseInfo!$C$10*(1-E3037)*INDEX(BaseInfo!$E$21:$AB$21,K3037)*INDEX(BaseInfo!$E$25:$P$25,J3037)/L3037/MIN(H3037,130)/BaseInfo!$C$6*1000000/3600-IF(I3037&lt;0.1,BaseInfo!$C$15/MIN(H3037,130)*3600,0)</f>
        <v>28.087966961214093</v>
      </c>
    </row>
    <row r="3038" spans="1:13" x14ac:dyDescent="0.25">
      <c r="A3038" s="1">
        <v>5</v>
      </c>
      <c r="B3038" s="1">
        <v>7</v>
      </c>
      <c r="C3038" s="1">
        <v>13</v>
      </c>
      <c r="D3038" s="5">
        <f>DATE(BaseInfo!$C$8,A3038,B3038)+TIME(C3038-1,0,0) + TIME(BaseInfo!$C$12,BaseInfo!$C$13,0)</f>
        <v>44688.729166666664</v>
      </c>
      <c r="E3038" s="2">
        <f t="shared" si="190"/>
        <v>0</v>
      </c>
      <c r="F3038" s="2">
        <v>4.9980000000000002</v>
      </c>
      <c r="G3038" s="2">
        <v>2.2930000000000001</v>
      </c>
      <c r="H3038" s="1">
        <v>244.72499999999999</v>
      </c>
      <c r="I3038" s="4">
        <v>0</v>
      </c>
      <c r="J3038" s="11">
        <f t="shared" si="188"/>
        <v>5</v>
      </c>
      <c r="K3038" s="11">
        <f t="shared" si="189"/>
        <v>18</v>
      </c>
      <c r="L3038" s="12">
        <f t="shared" si="191"/>
        <v>5.4988956163942593</v>
      </c>
      <c r="M3038" s="13" cm="1">
        <f t="array" ref="M3038">BaseInfo!$C$10*(1-E3038)*INDEX(BaseInfo!$E$21:$AB$21,K3038)*INDEX(BaseInfo!$E$25:$P$25,J3038)/L3038/MIN(H3038,130)/BaseInfo!$C$6*1000000/3600-IF(I3038&lt;0.1,BaseInfo!$C$15/MIN(H3038,130)*3600,0)</f>
        <v>25.328081280559886</v>
      </c>
    </row>
    <row r="3039" spans="1:13" x14ac:dyDescent="0.25">
      <c r="A3039" s="1">
        <v>5</v>
      </c>
      <c r="B3039" s="1">
        <v>7</v>
      </c>
      <c r="C3039" s="1">
        <v>14</v>
      </c>
      <c r="D3039" s="5">
        <f>DATE(BaseInfo!$C$8,A3039,B3039)+TIME(C3039-1,0,0) + TIME(BaseInfo!$C$12,BaseInfo!$C$13,0)</f>
        <v>44688.770833333328</v>
      </c>
      <c r="E3039" s="2">
        <f t="shared" si="190"/>
        <v>0</v>
      </c>
      <c r="F3039" s="2">
        <v>5.6109999999999998</v>
      </c>
      <c r="G3039" s="2">
        <v>1.0589999999999999</v>
      </c>
      <c r="H3039" s="1">
        <v>144.69999999999999</v>
      </c>
      <c r="I3039" s="4">
        <v>0</v>
      </c>
      <c r="J3039" s="11">
        <f t="shared" si="188"/>
        <v>5</v>
      </c>
      <c r="K3039" s="11">
        <f t="shared" si="189"/>
        <v>19</v>
      </c>
      <c r="L3039" s="12">
        <f t="shared" si="191"/>
        <v>5.7100614707724473</v>
      </c>
      <c r="M3039" s="13" cm="1">
        <f t="array" ref="M3039">BaseInfo!$C$10*(1-E3039)*INDEX(BaseInfo!$E$21:$AB$21,K3039)*INDEX(BaseInfo!$E$25:$P$25,J3039)/L3039/MIN(H3039,130)/BaseInfo!$C$6*1000000/3600-IF(I3039&lt;0.1,BaseInfo!$C$15/MIN(H3039,130)*3600,0)</f>
        <v>24.289004392317214</v>
      </c>
    </row>
    <row r="3040" spans="1:13" x14ac:dyDescent="0.25">
      <c r="A3040" s="1">
        <v>5</v>
      </c>
      <c r="B3040" s="1">
        <v>7</v>
      </c>
      <c r="C3040" s="1">
        <v>15</v>
      </c>
      <c r="D3040" s="5">
        <f>DATE(BaseInfo!$C$8,A3040,B3040)+TIME(C3040-1,0,0) + TIME(BaseInfo!$C$12,BaseInfo!$C$13,0)</f>
        <v>44688.8125</v>
      </c>
      <c r="E3040" s="2">
        <f t="shared" si="190"/>
        <v>0</v>
      </c>
      <c r="F3040" s="2">
        <v>5.1150000000000002</v>
      </c>
      <c r="G3040" s="2">
        <v>0.59499999999999997</v>
      </c>
      <c r="H3040" s="1">
        <v>93.125</v>
      </c>
      <c r="I3040" s="4">
        <v>0</v>
      </c>
      <c r="J3040" s="11">
        <f t="shared" si="188"/>
        <v>5</v>
      </c>
      <c r="K3040" s="11">
        <f t="shared" si="189"/>
        <v>20</v>
      </c>
      <c r="L3040" s="12">
        <f t="shared" si="191"/>
        <v>5.1494902660360475</v>
      </c>
      <c r="M3040" s="13" cm="1">
        <f t="array" ref="M3040">BaseInfo!$C$10*(1-E3040)*INDEX(BaseInfo!$E$21:$AB$21,K3040)*INDEX(BaseInfo!$E$25:$P$25,J3040)/L3040/MIN(H3040,130)/BaseInfo!$C$6*1000000/3600-IF(I3040&lt;0.1,BaseInfo!$C$15/MIN(H3040,130)*3600,0)</f>
        <v>32.434106465732</v>
      </c>
    </row>
    <row r="3041" spans="1:13" x14ac:dyDescent="0.25">
      <c r="A3041" s="1">
        <v>5</v>
      </c>
      <c r="B3041" s="1">
        <v>7</v>
      </c>
      <c r="C3041" s="1">
        <v>16</v>
      </c>
      <c r="D3041" s="5">
        <f>DATE(BaseInfo!$C$8,A3041,B3041)+TIME(C3041-1,0,0) + TIME(BaseInfo!$C$12,BaseInfo!$C$13,0)</f>
        <v>44688.854166666664</v>
      </c>
      <c r="E3041" s="2">
        <f t="shared" si="190"/>
        <v>0</v>
      </c>
      <c r="F3041" s="2">
        <v>4.8010000000000002</v>
      </c>
      <c r="G3041" s="2">
        <v>0.8</v>
      </c>
      <c r="H3041" s="1">
        <v>76.341999999999999</v>
      </c>
      <c r="I3041" s="4">
        <v>0</v>
      </c>
      <c r="J3041" s="11">
        <f t="shared" si="188"/>
        <v>5</v>
      </c>
      <c r="K3041" s="11">
        <f t="shared" si="189"/>
        <v>21</v>
      </c>
      <c r="L3041" s="12">
        <f t="shared" si="191"/>
        <v>4.8671964209388552</v>
      </c>
      <c r="M3041" s="13" cm="1">
        <f t="array" ref="M3041">BaseInfo!$C$10*(1-E3041)*INDEX(BaseInfo!$E$21:$AB$21,K3041)*INDEX(BaseInfo!$E$25:$P$25,J3041)/L3041/MIN(H3041,130)/BaseInfo!$C$6*1000000/3600-IF(I3041&lt;0.1,BaseInfo!$C$15/MIN(H3041,130)*3600,0)</f>
        <v>31.321486694914913</v>
      </c>
    </row>
    <row r="3042" spans="1:13" x14ac:dyDescent="0.25">
      <c r="A3042" s="1">
        <v>5</v>
      </c>
      <c r="B3042" s="1">
        <v>7</v>
      </c>
      <c r="C3042" s="1">
        <v>17</v>
      </c>
      <c r="D3042" s="5">
        <f>DATE(BaseInfo!$C$8,A3042,B3042)+TIME(C3042-1,0,0) + TIME(BaseInfo!$C$12,BaseInfo!$C$13,0)</f>
        <v>44688.895833333328</v>
      </c>
      <c r="E3042" s="2">
        <f t="shared" si="190"/>
        <v>0</v>
      </c>
      <c r="F3042" s="2">
        <v>4.3470000000000004</v>
      </c>
      <c r="G3042" s="2">
        <v>0.81899999999999995</v>
      </c>
      <c r="H3042" s="1">
        <v>62.634</v>
      </c>
      <c r="I3042" s="4">
        <v>0</v>
      </c>
      <c r="J3042" s="11">
        <f t="shared" si="188"/>
        <v>5</v>
      </c>
      <c r="K3042" s="11">
        <f t="shared" si="189"/>
        <v>22</v>
      </c>
      <c r="L3042" s="12">
        <f t="shared" si="191"/>
        <v>4.4234793997485733</v>
      </c>
      <c r="M3042" s="13" cm="1">
        <f t="array" ref="M3042">BaseInfo!$C$10*(1-E3042)*INDEX(BaseInfo!$E$21:$AB$21,K3042)*INDEX(BaseInfo!$E$25:$P$25,J3042)/L3042/MIN(H3042,130)/BaseInfo!$C$6*1000000/3600-IF(I3042&lt;0.1,BaseInfo!$C$15/MIN(H3042,130)*3600,0)</f>
        <v>28.083431418828262</v>
      </c>
    </row>
    <row r="3043" spans="1:13" x14ac:dyDescent="0.25">
      <c r="A3043" s="1">
        <v>5</v>
      </c>
      <c r="B3043" s="1">
        <v>7</v>
      </c>
      <c r="C3043" s="1">
        <v>18</v>
      </c>
      <c r="D3043" s="5">
        <f>DATE(BaseInfo!$C$8,A3043,B3043)+TIME(C3043-1,0,0) + TIME(BaseInfo!$C$12,BaseInfo!$C$13,0)</f>
        <v>44688.9375</v>
      </c>
      <c r="E3043" s="2">
        <f t="shared" si="190"/>
        <v>0</v>
      </c>
      <c r="F3043" s="2">
        <v>3.8410000000000002</v>
      </c>
      <c r="G3043" s="2">
        <v>0.93500000000000005</v>
      </c>
      <c r="H3043" s="1">
        <v>47.677999999999997</v>
      </c>
      <c r="I3043" s="4">
        <v>0</v>
      </c>
      <c r="J3043" s="11">
        <f t="shared" si="188"/>
        <v>5</v>
      </c>
      <c r="K3043" s="11">
        <f t="shared" si="189"/>
        <v>23</v>
      </c>
      <c r="L3043" s="12">
        <f t="shared" si="191"/>
        <v>3.9531640492142497</v>
      </c>
      <c r="M3043" s="13" cm="1">
        <f t="array" ref="M3043">BaseInfo!$C$10*(1-E3043)*INDEX(BaseInfo!$E$21:$AB$21,K3043)*INDEX(BaseInfo!$E$25:$P$25,J3043)/L3043/MIN(H3043,130)/BaseInfo!$C$6*1000000/3600-IF(I3043&lt;0.1,BaseInfo!$C$15/MIN(H3043,130)*3600,0)</f>
        <v>13.762649376488699</v>
      </c>
    </row>
    <row r="3044" spans="1:13" x14ac:dyDescent="0.25">
      <c r="A3044" s="1">
        <v>5</v>
      </c>
      <c r="B3044" s="1">
        <v>7</v>
      </c>
      <c r="C3044" s="1">
        <v>19</v>
      </c>
      <c r="D3044" s="5">
        <f>DATE(BaseInfo!$C$8,A3044,B3044)+TIME(C3044-1,0,0) + TIME(BaseInfo!$C$12,BaseInfo!$C$13,0)</f>
        <v>44688.979166666664</v>
      </c>
      <c r="E3044" s="2">
        <f t="shared" si="190"/>
        <v>0</v>
      </c>
      <c r="F3044" s="2">
        <v>3.2280000000000002</v>
      </c>
      <c r="G3044" s="2">
        <v>1.2490000000000001</v>
      </c>
      <c r="H3044" s="1">
        <v>42.847999999999999</v>
      </c>
      <c r="I3044" s="4">
        <v>0</v>
      </c>
      <c r="J3044" s="11">
        <f t="shared" si="188"/>
        <v>5</v>
      </c>
      <c r="K3044" s="11">
        <f t="shared" si="189"/>
        <v>24</v>
      </c>
      <c r="L3044" s="12">
        <f t="shared" si="191"/>
        <v>3.4612114931046905</v>
      </c>
      <c r="M3044" s="13" cm="1">
        <f t="array" ref="M3044">BaseInfo!$C$10*(1-E3044)*INDEX(BaseInfo!$E$21:$AB$21,K3044)*INDEX(BaseInfo!$E$25:$P$25,J3044)/L3044/MIN(H3044,130)/BaseInfo!$C$6*1000000/3600-IF(I3044&lt;0.1,BaseInfo!$C$15/MIN(H3044,130)*3600,0)</f>
        <v>0.62708284176517282</v>
      </c>
    </row>
    <row r="3045" spans="1:13" x14ac:dyDescent="0.25">
      <c r="A3045" s="1">
        <v>5</v>
      </c>
      <c r="B3045" s="1">
        <v>7</v>
      </c>
      <c r="C3045" s="1">
        <v>20</v>
      </c>
      <c r="D3045" s="5">
        <f>DATE(BaseInfo!$C$8,A3045,B3045)+TIME(C3045-1,0,0) + TIME(BaseInfo!$C$12,BaseInfo!$C$13,0)</f>
        <v>44689.020833333328</v>
      </c>
      <c r="E3045" s="2">
        <f t="shared" si="190"/>
        <v>0</v>
      </c>
      <c r="F3045" s="2">
        <v>2.7170000000000001</v>
      </c>
      <c r="G3045" s="2">
        <v>1.7889999999999999</v>
      </c>
      <c r="H3045" s="1">
        <v>41.612000000000002</v>
      </c>
      <c r="I3045" s="4">
        <v>0</v>
      </c>
      <c r="J3045" s="11">
        <f t="shared" si="188"/>
        <v>5</v>
      </c>
      <c r="K3045" s="11">
        <f t="shared" si="189"/>
        <v>1</v>
      </c>
      <c r="L3045" s="12">
        <f t="shared" si="191"/>
        <v>3.2530923749564815</v>
      </c>
      <c r="M3045" s="13" cm="1">
        <f t="array" ref="M3045">BaseInfo!$C$10*(1-E3045)*INDEX(BaseInfo!$E$21:$AB$21,K3045)*INDEX(BaseInfo!$E$25:$P$25,J3045)/L3045/MIN(H3045,130)/BaseInfo!$C$6*1000000/3600-IF(I3045&lt;0.1,BaseInfo!$C$15/MIN(H3045,130)*3600,0)</f>
        <v>1.2404956954611741</v>
      </c>
    </row>
    <row r="3046" spans="1:13" x14ac:dyDescent="0.25">
      <c r="A3046" s="1">
        <v>5</v>
      </c>
      <c r="B3046" s="1">
        <v>7</v>
      </c>
      <c r="C3046" s="1">
        <v>21</v>
      </c>
      <c r="D3046" s="5">
        <f>DATE(BaseInfo!$C$8,A3046,B3046)+TIME(C3046-1,0,0) + TIME(BaseInfo!$C$12,BaseInfo!$C$13,0)</f>
        <v>44689.0625</v>
      </c>
      <c r="E3046" s="2">
        <f t="shared" si="190"/>
        <v>0</v>
      </c>
      <c r="F3046" s="2">
        <v>2.1930000000000001</v>
      </c>
      <c r="G3046" s="2">
        <v>2.1619999999999999</v>
      </c>
      <c r="H3046" s="1">
        <v>39.442</v>
      </c>
      <c r="I3046" s="4">
        <v>0</v>
      </c>
      <c r="J3046" s="11">
        <f t="shared" si="188"/>
        <v>5</v>
      </c>
      <c r="K3046" s="11">
        <f t="shared" si="189"/>
        <v>2</v>
      </c>
      <c r="L3046" s="12">
        <f t="shared" si="191"/>
        <v>3.0795280482567455</v>
      </c>
      <c r="M3046" s="13" cm="1">
        <f t="array" ref="M3046">BaseInfo!$C$10*(1-E3046)*INDEX(BaseInfo!$E$21:$AB$21,K3046)*INDEX(BaseInfo!$E$25:$P$25,J3046)/L3046/MIN(H3046,130)/BaseInfo!$C$6*1000000/3600-IF(I3046&lt;0.1,BaseInfo!$C$15/MIN(H3046,130)*3600,0)</f>
        <v>1.8969288180571411</v>
      </c>
    </row>
    <row r="3047" spans="1:13" x14ac:dyDescent="0.25">
      <c r="A3047" s="1">
        <v>5</v>
      </c>
      <c r="B3047" s="1">
        <v>7</v>
      </c>
      <c r="C3047" s="1">
        <v>22</v>
      </c>
      <c r="D3047" s="5">
        <f>DATE(BaseInfo!$C$8,A3047,B3047)+TIME(C3047-1,0,0) + TIME(BaseInfo!$C$12,BaseInfo!$C$13,0)</f>
        <v>44689.104166666664</v>
      </c>
      <c r="E3047" s="2">
        <f t="shared" si="190"/>
        <v>0</v>
      </c>
      <c r="F3047" s="2">
        <v>2.0470000000000002</v>
      </c>
      <c r="G3047" s="2">
        <v>2.0529999999999999</v>
      </c>
      <c r="H3047" s="1">
        <v>38.381</v>
      </c>
      <c r="I3047" s="4">
        <v>0</v>
      </c>
      <c r="J3047" s="11">
        <f t="shared" si="188"/>
        <v>5</v>
      </c>
      <c r="K3047" s="11">
        <f t="shared" si="189"/>
        <v>3</v>
      </c>
      <c r="L3047" s="12">
        <f t="shared" si="191"/>
        <v>2.8991409072344174</v>
      </c>
      <c r="M3047" s="13" cm="1">
        <f t="array" ref="M3047">BaseInfo!$C$10*(1-E3047)*INDEX(BaseInfo!$E$21:$AB$21,K3047)*INDEX(BaseInfo!$E$25:$P$25,J3047)/L3047/MIN(H3047,130)/BaseInfo!$C$6*1000000/3600-IF(I3047&lt;0.1,BaseInfo!$C$15/MIN(H3047,130)*3600,0)</f>
        <v>2.6542683329513697</v>
      </c>
    </row>
    <row r="3048" spans="1:13" x14ac:dyDescent="0.25">
      <c r="A3048" s="1">
        <v>5</v>
      </c>
      <c r="B3048" s="1">
        <v>7</v>
      </c>
      <c r="C3048" s="1">
        <v>23</v>
      </c>
      <c r="D3048" s="5">
        <f>DATE(BaseInfo!$C$8,A3048,B3048)+TIME(C3048-1,0,0) + TIME(BaseInfo!$C$12,BaseInfo!$C$13,0)</f>
        <v>44689.145833333328</v>
      </c>
      <c r="E3048" s="2">
        <f t="shared" si="190"/>
        <v>0</v>
      </c>
      <c r="F3048" s="2">
        <v>2.0529999999999999</v>
      </c>
      <c r="G3048" s="2">
        <v>1.9810000000000001</v>
      </c>
      <c r="H3048" s="1">
        <v>37.890999999999998</v>
      </c>
      <c r="I3048" s="4">
        <v>0</v>
      </c>
      <c r="J3048" s="11">
        <f t="shared" si="188"/>
        <v>5</v>
      </c>
      <c r="K3048" s="11">
        <f t="shared" si="189"/>
        <v>4</v>
      </c>
      <c r="L3048" s="12">
        <f t="shared" si="191"/>
        <v>2.8529230624045927</v>
      </c>
      <c r="M3048" s="13" cm="1">
        <f t="array" ref="M3048">BaseInfo!$C$10*(1-E3048)*INDEX(BaseInfo!$E$21:$AB$21,K3048)*INDEX(BaseInfo!$E$25:$P$25,J3048)/L3048/MIN(H3048,130)/BaseInfo!$C$6*1000000/3600-IF(I3048&lt;0.1,BaseInfo!$C$15/MIN(H3048,130)*3600,0)</f>
        <v>2.8860653631091235</v>
      </c>
    </row>
    <row r="3049" spans="1:13" x14ac:dyDescent="0.25">
      <c r="A3049" s="1">
        <v>5</v>
      </c>
      <c r="B3049" s="1">
        <v>7</v>
      </c>
      <c r="C3049" s="1">
        <v>24</v>
      </c>
      <c r="D3049" s="5">
        <f>DATE(BaseInfo!$C$8,A3049,B3049)+TIME(C3049-1,0,0) + TIME(BaseInfo!$C$12,BaseInfo!$C$13,0)</f>
        <v>44689.1875</v>
      </c>
      <c r="E3049" s="2">
        <f t="shared" si="190"/>
        <v>0</v>
      </c>
      <c r="F3049" s="2">
        <v>1.883</v>
      </c>
      <c r="G3049" s="2">
        <v>1.9139999999999999</v>
      </c>
      <c r="H3049" s="1">
        <v>37.512999999999998</v>
      </c>
      <c r="I3049" s="4">
        <v>0</v>
      </c>
      <c r="J3049" s="11">
        <f t="shared" si="188"/>
        <v>5</v>
      </c>
      <c r="K3049" s="11">
        <f t="shared" si="189"/>
        <v>5</v>
      </c>
      <c r="L3049" s="12">
        <f t="shared" si="191"/>
        <v>2.684973929109927</v>
      </c>
      <c r="M3049" s="13" cm="1">
        <f t="array" ref="M3049">BaseInfo!$C$10*(1-E3049)*INDEX(BaseInfo!$E$21:$AB$21,K3049)*INDEX(BaseInfo!$E$25:$P$25,J3049)/L3049/MIN(H3049,130)/BaseInfo!$C$6*1000000/3600-IF(I3049&lt;0.1,BaseInfo!$C$15/MIN(H3049,130)*3600,0)</f>
        <v>30.286685901283665</v>
      </c>
    </row>
    <row r="3050" spans="1:13" x14ac:dyDescent="0.25">
      <c r="A3050" s="1">
        <v>5</v>
      </c>
      <c r="B3050" s="1">
        <v>8</v>
      </c>
      <c r="C3050" s="1">
        <v>1</v>
      </c>
      <c r="D3050" s="5">
        <f>DATE(BaseInfo!$C$8,A3050,B3050)+TIME(C3050-1,0,0) + TIME(BaseInfo!$C$12,BaseInfo!$C$13,0)</f>
        <v>44689.229166666664</v>
      </c>
      <c r="E3050" s="2">
        <f t="shared" si="190"/>
        <v>0</v>
      </c>
      <c r="F3050" s="2">
        <v>1.835</v>
      </c>
      <c r="G3050" s="2">
        <v>2.0659999999999998</v>
      </c>
      <c r="H3050" s="1">
        <v>41.817999999999998</v>
      </c>
      <c r="I3050" s="4">
        <v>0</v>
      </c>
      <c r="J3050" s="11">
        <f t="shared" si="188"/>
        <v>5</v>
      </c>
      <c r="K3050" s="11">
        <f t="shared" si="189"/>
        <v>6</v>
      </c>
      <c r="L3050" s="12">
        <f t="shared" si="191"/>
        <v>2.7632555075490211</v>
      </c>
      <c r="M3050" s="13" cm="1">
        <f t="array" ref="M3050">BaseInfo!$C$10*(1-E3050)*INDEX(BaseInfo!$E$21:$AB$21,K3050)*INDEX(BaseInfo!$E$25:$P$25,J3050)/L3050/MIN(H3050,130)/BaseInfo!$C$6*1000000/3600-IF(I3050&lt;0.1,BaseInfo!$C$15/MIN(H3050,130)*3600,0)</f>
        <v>49.331207499856859</v>
      </c>
    </row>
    <row r="3051" spans="1:13" x14ac:dyDescent="0.25">
      <c r="A3051" s="1">
        <v>5</v>
      </c>
      <c r="B3051" s="1">
        <v>8</v>
      </c>
      <c r="C3051" s="1">
        <v>2</v>
      </c>
      <c r="D3051" s="5">
        <f>DATE(BaseInfo!$C$8,A3051,B3051)+TIME(C3051-1,0,0) + TIME(BaseInfo!$C$12,BaseInfo!$C$13,0)</f>
        <v>44689.270833333328</v>
      </c>
      <c r="E3051" s="2">
        <f t="shared" si="190"/>
        <v>0</v>
      </c>
      <c r="F3051" s="2">
        <v>1.8540000000000001</v>
      </c>
      <c r="G3051" s="2">
        <v>3.052</v>
      </c>
      <c r="H3051" s="1">
        <v>132.31299999999999</v>
      </c>
      <c r="I3051" s="4">
        <v>0</v>
      </c>
      <c r="J3051" s="11">
        <f t="shared" si="188"/>
        <v>5</v>
      </c>
      <c r="K3051" s="11">
        <f t="shared" si="189"/>
        <v>7</v>
      </c>
      <c r="L3051" s="12">
        <f t="shared" si="191"/>
        <v>3.5709970596459475</v>
      </c>
      <c r="M3051" s="13" cm="1">
        <f t="array" ref="M3051">BaseInfo!$C$10*(1-E3051)*INDEX(BaseInfo!$E$21:$AB$21,K3051)*INDEX(BaseInfo!$E$25:$P$25,J3051)/L3051/MIN(H3051,130)/BaseInfo!$C$6*1000000/3600-IF(I3051&lt;0.1,BaseInfo!$C$15/MIN(H3051,130)*3600,0)</f>
        <v>17.421755751279328</v>
      </c>
    </row>
    <row r="3052" spans="1:13" x14ac:dyDescent="0.25">
      <c r="A3052" s="1">
        <v>5</v>
      </c>
      <c r="B3052" s="1">
        <v>8</v>
      </c>
      <c r="C3052" s="1">
        <v>3</v>
      </c>
      <c r="D3052" s="5">
        <f>DATE(BaseInfo!$C$8,A3052,B3052)+TIME(C3052-1,0,0) + TIME(BaseInfo!$C$12,BaseInfo!$C$13,0)</f>
        <v>44689.3125</v>
      </c>
      <c r="E3052" s="2">
        <f t="shared" si="190"/>
        <v>0</v>
      </c>
      <c r="F3052" s="2">
        <v>2.1030000000000002</v>
      </c>
      <c r="G3052" s="2">
        <v>3.77</v>
      </c>
      <c r="H3052" s="1">
        <v>274.35700000000003</v>
      </c>
      <c r="I3052" s="4">
        <v>0</v>
      </c>
      <c r="J3052" s="11">
        <f t="shared" si="188"/>
        <v>5</v>
      </c>
      <c r="K3052" s="11">
        <f t="shared" si="189"/>
        <v>8</v>
      </c>
      <c r="L3052" s="12">
        <f t="shared" si="191"/>
        <v>4.3168864937591307</v>
      </c>
      <c r="M3052" s="13" cm="1">
        <f t="array" ref="M3052">BaseInfo!$C$10*(1-E3052)*INDEX(BaseInfo!$E$21:$AB$21,K3052)*INDEX(BaseInfo!$E$25:$P$25,J3052)/L3052/MIN(H3052,130)/BaseInfo!$C$6*1000000/3600-IF(I3052&lt;0.1,BaseInfo!$C$15/MIN(H3052,130)*3600,0)</f>
        <v>21.09120449067553</v>
      </c>
    </row>
    <row r="3053" spans="1:13" x14ac:dyDescent="0.25">
      <c r="A3053" s="1">
        <v>5</v>
      </c>
      <c r="B3053" s="1">
        <v>8</v>
      </c>
      <c r="C3053" s="1">
        <v>4</v>
      </c>
      <c r="D3053" s="5">
        <f>DATE(BaseInfo!$C$8,A3053,B3053)+TIME(C3053-1,0,0) + TIME(BaseInfo!$C$12,BaseInfo!$C$13,0)</f>
        <v>44689.354166666664</v>
      </c>
      <c r="E3053" s="2">
        <f t="shared" si="190"/>
        <v>0</v>
      </c>
      <c r="F3053" s="2">
        <v>2.1619999999999999</v>
      </c>
      <c r="G3053" s="2">
        <v>4.008</v>
      </c>
      <c r="H3053" s="1">
        <v>403.75900000000001</v>
      </c>
      <c r="I3053" s="4">
        <v>0</v>
      </c>
      <c r="J3053" s="11">
        <f t="shared" si="188"/>
        <v>5</v>
      </c>
      <c r="K3053" s="11">
        <f t="shared" si="189"/>
        <v>9</v>
      </c>
      <c r="L3053" s="12">
        <f t="shared" si="191"/>
        <v>4.5539332450091967</v>
      </c>
      <c r="M3053" s="13" cm="1">
        <f t="array" ref="M3053">BaseInfo!$C$10*(1-E3053)*INDEX(BaseInfo!$E$21:$AB$21,K3053)*INDEX(BaseInfo!$E$25:$P$25,J3053)/L3053/MIN(H3053,130)/BaseInfo!$C$6*1000000/3600-IF(I3053&lt;0.1,BaseInfo!$C$15/MIN(H3053,130)*3600,0)</f>
        <v>26.634719775732545</v>
      </c>
    </row>
    <row r="3054" spans="1:13" x14ac:dyDescent="0.25">
      <c r="A3054" s="1">
        <v>5</v>
      </c>
      <c r="B3054" s="1">
        <v>8</v>
      </c>
      <c r="C3054" s="1">
        <v>5</v>
      </c>
      <c r="D3054" s="5">
        <f>DATE(BaseInfo!$C$8,A3054,B3054)+TIME(C3054-1,0,0) + TIME(BaseInfo!$C$12,BaseInfo!$C$13,0)</f>
        <v>44689.395833333328</v>
      </c>
      <c r="E3054" s="2">
        <f t="shared" si="190"/>
        <v>0</v>
      </c>
      <c r="F3054" s="2">
        <v>1.734</v>
      </c>
      <c r="G3054" s="2">
        <v>3.8439999999999999</v>
      </c>
      <c r="H3054" s="1">
        <v>553.30399999999997</v>
      </c>
      <c r="I3054" s="4">
        <v>0</v>
      </c>
      <c r="J3054" s="11">
        <f t="shared" si="188"/>
        <v>5</v>
      </c>
      <c r="K3054" s="11">
        <f t="shared" si="189"/>
        <v>10</v>
      </c>
      <c r="L3054" s="12">
        <f t="shared" si="191"/>
        <v>4.2170003557030915</v>
      </c>
      <c r="M3054" s="13" cm="1">
        <f t="array" ref="M3054">BaseInfo!$C$10*(1-E3054)*INDEX(BaseInfo!$E$21:$AB$21,K3054)*INDEX(BaseInfo!$E$25:$P$25,J3054)/L3054/MIN(H3054,130)/BaseInfo!$C$6*1000000/3600-IF(I3054&lt;0.1,BaseInfo!$C$15/MIN(H3054,130)*3600,0)</f>
        <v>33.869178770883032</v>
      </c>
    </row>
    <row r="3055" spans="1:13" x14ac:dyDescent="0.25">
      <c r="A3055" s="1">
        <v>5</v>
      </c>
      <c r="B3055" s="1">
        <v>8</v>
      </c>
      <c r="C3055" s="1">
        <v>6</v>
      </c>
      <c r="D3055" s="5">
        <f>DATE(BaseInfo!$C$8,A3055,B3055)+TIME(C3055-1,0,0) + TIME(BaseInfo!$C$12,BaseInfo!$C$13,0)</f>
        <v>44689.4375</v>
      </c>
      <c r="E3055" s="2">
        <f t="shared" si="190"/>
        <v>0</v>
      </c>
      <c r="F3055" s="2">
        <v>1.6140000000000001</v>
      </c>
      <c r="G3055" s="2">
        <v>3.3130000000000002</v>
      </c>
      <c r="H3055" s="1">
        <v>821.03099999999995</v>
      </c>
      <c r="I3055" s="4">
        <v>0</v>
      </c>
      <c r="J3055" s="11">
        <f t="shared" si="188"/>
        <v>5</v>
      </c>
      <c r="K3055" s="11">
        <f t="shared" si="189"/>
        <v>11</v>
      </c>
      <c r="L3055" s="12">
        <f t="shared" si="191"/>
        <v>3.6852360847033938</v>
      </c>
      <c r="M3055" s="13" cm="1">
        <f t="array" ref="M3055">BaseInfo!$C$10*(1-E3055)*INDEX(BaseInfo!$E$21:$AB$21,K3055)*INDEX(BaseInfo!$E$25:$P$25,J3055)/L3055/MIN(H3055,130)/BaseInfo!$C$6*1000000/3600-IF(I3055&lt;0.1,BaseInfo!$C$15/MIN(H3055,130)*3600,0)</f>
        <v>30.77091320241183</v>
      </c>
    </row>
    <row r="3056" spans="1:13" x14ac:dyDescent="0.25">
      <c r="A3056" s="1">
        <v>5</v>
      </c>
      <c r="B3056" s="1">
        <v>8</v>
      </c>
      <c r="C3056" s="1">
        <v>7</v>
      </c>
      <c r="D3056" s="5">
        <f>DATE(BaseInfo!$C$8,A3056,B3056)+TIME(C3056-1,0,0) + TIME(BaseInfo!$C$12,BaseInfo!$C$13,0)</f>
        <v>44689.479166666664</v>
      </c>
      <c r="E3056" s="2">
        <f t="shared" si="190"/>
        <v>0</v>
      </c>
      <c r="F3056" s="2">
        <v>1.9359999999999999</v>
      </c>
      <c r="G3056" s="2">
        <v>2.6760000000000002</v>
      </c>
      <c r="H3056" s="1">
        <v>1237.952</v>
      </c>
      <c r="I3056" s="4">
        <v>0</v>
      </c>
      <c r="J3056" s="11">
        <f t="shared" si="188"/>
        <v>5</v>
      </c>
      <c r="K3056" s="11">
        <f t="shared" si="189"/>
        <v>12</v>
      </c>
      <c r="L3056" s="12">
        <f t="shared" si="191"/>
        <v>3.3028884328720522</v>
      </c>
      <c r="M3056" s="13" cm="1">
        <f t="array" ref="M3056">BaseInfo!$C$10*(1-E3056)*INDEX(BaseInfo!$E$21:$AB$21,K3056)*INDEX(BaseInfo!$E$25:$P$25,J3056)/L3056/MIN(H3056,130)/BaseInfo!$C$6*1000000/3600-IF(I3056&lt;0.1,BaseInfo!$C$15/MIN(H3056,130)*3600,0)</f>
        <v>28.41643983458577</v>
      </c>
    </row>
    <row r="3057" spans="1:13" x14ac:dyDescent="0.25">
      <c r="A3057" s="1">
        <v>5</v>
      </c>
      <c r="B3057" s="1">
        <v>8</v>
      </c>
      <c r="C3057" s="1">
        <v>8</v>
      </c>
      <c r="D3057" s="5">
        <f>DATE(BaseInfo!$C$8,A3057,B3057)+TIME(C3057-1,0,0) + TIME(BaseInfo!$C$12,BaseInfo!$C$13,0)</f>
        <v>44689.520833333328</v>
      </c>
      <c r="E3057" s="2">
        <f t="shared" si="190"/>
        <v>0</v>
      </c>
      <c r="F3057" s="2">
        <v>1.9790000000000001</v>
      </c>
      <c r="G3057" s="2">
        <v>2.2719999999999998</v>
      </c>
      <c r="H3057" s="1">
        <v>1597.2460000000001</v>
      </c>
      <c r="I3057" s="4">
        <v>0</v>
      </c>
      <c r="J3057" s="11">
        <f t="shared" si="188"/>
        <v>5</v>
      </c>
      <c r="K3057" s="11">
        <f t="shared" si="189"/>
        <v>13</v>
      </c>
      <c r="L3057" s="12">
        <f t="shared" si="191"/>
        <v>3.0130424822760133</v>
      </c>
      <c r="M3057" s="13" cm="1">
        <f t="array" ref="M3057">BaseInfo!$C$10*(1-E3057)*INDEX(BaseInfo!$E$21:$AB$21,K3057)*INDEX(BaseInfo!$E$25:$P$25,J3057)/L3057/MIN(H3057,130)/BaseInfo!$C$6*1000000/3600-IF(I3057&lt;0.1,BaseInfo!$C$15/MIN(H3057,130)*3600,0)</f>
        <v>31.416410925039887</v>
      </c>
    </row>
    <row r="3058" spans="1:13" x14ac:dyDescent="0.25">
      <c r="A3058" s="1">
        <v>5</v>
      </c>
      <c r="B3058" s="1">
        <v>8</v>
      </c>
      <c r="C3058" s="1">
        <v>9</v>
      </c>
      <c r="D3058" s="5">
        <f>DATE(BaseInfo!$C$8,A3058,B3058)+TIME(C3058-1,0,0) + TIME(BaseInfo!$C$12,BaseInfo!$C$13,0)</f>
        <v>44689.5625</v>
      </c>
      <c r="E3058" s="2">
        <f t="shared" si="190"/>
        <v>0</v>
      </c>
      <c r="F3058" s="2">
        <v>1.601</v>
      </c>
      <c r="G3058" s="2">
        <v>2.2410000000000001</v>
      </c>
      <c r="H3058" s="1">
        <v>2091.134</v>
      </c>
      <c r="I3058" s="4">
        <v>0</v>
      </c>
      <c r="J3058" s="11">
        <f t="shared" si="188"/>
        <v>5</v>
      </c>
      <c r="K3058" s="11">
        <f t="shared" si="189"/>
        <v>14</v>
      </c>
      <c r="L3058" s="12">
        <f t="shared" si="191"/>
        <v>2.7541390669318062</v>
      </c>
      <c r="M3058" s="13" cm="1">
        <f t="array" ref="M3058">BaseInfo!$C$10*(1-E3058)*INDEX(BaseInfo!$E$21:$AB$21,K3058)*INDEX(BaseInfo!$E$25:$P$25,J3058)/L3058/MIN(H3058,130)/BaseInfo!$C$6*1000000/3600-IF(I3058&lt;0.1,BaseInfo!$C$15/MIN(H3058,130)*3600,0)</f>
        <v>34.63003927687182</v>
      </c>
    </row>
    <row r="3059" spans="1:13" x14ac:dyDescent="0.25">
      <c r="A3059" s="1">
        <v>5</v>
      </c>
      <c r="B3059" s="1">
        <v>8</v>
      </c>
      <c r="C3059" s="1">
        <v>10</v>
      </c>
      <c r="D3059" s="5">
        <f>DATE(BaseInfo!$C$8,A3059,B3059)+TIME(C3059-1,0,0) + TIME(BaseInfo!$C$12,BaseInfo!$C$13,0)</f>
        <v>44689.604166666664</v>
      </c>
      <c r="E3059" s="2">
        <f t="shared" si="190"/>
        <v>0</v>
      </c>
      <c r="F3059" s="2">
        <v>0.99099999999999999</v>
      </c>
      <c r="G3059" s="2">
        <v>2.2989999999999999</v>
      </c>
      <c r="H3059" s="1">
        <v>2293.643</v>
      </c>
      <c r="I3059" s="4">
        <v>0</v>
      </c>
      <c r="J3059" s="11">
        <f t="shared" si="188"/>
        <v>5</v>
      </c>
      <c r="K3059" s="11">
        <f t="shared" si="189"/>
        <v>15</v>
      </c>
      <c r="L3059" s="12">
        <f t="shared" si="191"/>
        <v>2.5034939584508686</v>
      </c>
      <c r="M3059" s="13" cm="1">
        <f t="array" ref="M3059">BaseInfo!$C$10*(1-E3059)*INDEX(BaseInfo!$E$21:$AB$21,K3059)*INDEX(BaseInfo!$E$25:$P$25,J3059)/L3059/MIN(H3059,130)/BaseInfo!$C$6*1000000/3600-IF(I3059&lt;0.1,BaseInfo!$C$15/MIN(H3059,130)*3600,0)</f>
        <v>38.374383882206423</v>
      </c>
    </row>
    <row r="3060" spans="1:13" x14ac:dyDescent="0.25">
      <c r="A3060" s="1">
        <v>5</v>
      </c>
      <c r="B3060" s="1">
        <v>8</v>
      </c>
      <c r="C3060" s="1">
        <v>11</v>
      </c>
      <c r="D3060" s="5">
        <f>DATE(BaseInfo!$C$8,A3060,B3060)+TIME(C3060-1,0,0) + TIME(BaseInfo!$C$12,BaseInfo!$C$13,0)</f>
        <v>44689.645833333328</v>
      </c>
      <c r="E3060" s="2">
        <f t="shared" si="190"/>
        <v>0</v>
      </c>
      <c r="F3060" s="2">
        <v>0.78200000000000003</v>
      </c>
      <c r="G3060" s="2">
        <v>2.3929999999999998</v>
      </c>
      <c r="H3060" s="1">
        <v>2221.1379999999999</v>
      </c>
      <c r="I3060" s="4">
        <v>0</v>
      </c>
      <c r="J3060" s="11">
        <f t="shared" si="188"/>
        <v>5</v>
      </c>
      <c r="K3060" s="11">
        <f t="shared" si="189"/>
        <v>16</v>
      </c>
      <c r="L3060" s="12">
        <f t="shared" si="191"/>
        <v>2.5175331179549554</v>
      </c>
      <c r="M3060" s="13" cm="1">
        <f t="array" ref="M3060">BaseInfo!$C$10*(1-E3060)*INDEX(BaseInfo!$E$21:$AB$21,K3060)*INDEX(BaseInfo!$E$25:$P$25,J3060)/L3060/MIN(H3060,130)/BaseInfo!$C$6*1000000/3600-IF(I3060&lt;0.1,BaseInfo!$C$15/MIN(H3060,130)*3600,0)</f>
        <v>46.327779303411262</v>
      </c>
    </row>
    <row r="3061" spans="1:13" x14ac:dyDescent="0.25">
      <c r="A3061" s="1">
        <v>5</v>
      </c>
      <c r="B3061" s="1">
        <v>8</v>
      </c>
      <c r="C3061" s="1">
        <v>12</v>
      </c>
      <c r="D3061" s="5">
        <f>DATE(BaseInfo!$C$8,A3061,B3061)+TIME(C3061-1,0,0) + TIME(BaseInfo!$C$12,BaseInfo!$C$13,0)</f>
        <v>44689.6875</v>
      </c>
      <c r="E3061" s="2">
        <f t="shared" si="190"/>
        <v>0</v>
      </c>
      <c r="F3061" s="2">
        <v>1.18</v>
      </c>
      <c r="G3061" s="2">
        <v>2.819</v>
      </c>
      <c r="H3061" s="1">
        <v>1811.3240000000001</v>
      </c>
      <c r="I3061" s="4">
        <v>0</v>
      </c>
      <c r="J3061" s="11">
        <f t="shared" si="188"/>
        <v>5</v>
      </c>
      <c r="K3061" s="11">
        <f t="shared" si="189"/>
        <v>17</v>
      </c>
      <c r="L3061" s="12">
        <f t="shared" si="191"/>
        <v>3.0560040903113985</v>
      </c>
      <c r="M3061" s="13" cm="1">
        <f t="array" ref="M3061">BaseInfo!$C$10*(1-E3061)*INDEX(BaseInfo!$E$21:$AB$21,K3061)*INDEX(BaseInfo!$E$25:$P$25,J3061)/L3061/MIN(H3061,130)/BaseInfo!$C$6*1000000/3600-IF(I3061&lt;0.1,BaseInfo!$C$15/MIN(H3061,130)*3600,0)</f>
        <v>47.788354069378485</v>
      </c>
    </row>
    <row r="3062" spans="1:13" x14ac:dyDescent="0.25">
      <c r="A3062" s="1">
        <v>5</v>
      </c>
      <c r="B3062" s="1">
        <v>8</v>
      </c>
      <c r="C3062" s="1">
        <v>13</v>
      </c>
      <c r="D3062" s="5">
        <f>DATE(BaseInfo!$C$8,A3062,B3062)+TIME(C3062-1,0,0) + TIME(BaseInfo!$C$12,BaseInfo!$C$13,0)</f>
        <v>44689.729166666664</v>
      </c>
      <c r="E3062" s="2">
        <f t="shared" si="190"/>
        <v>0</v>
      </c>
      <c r="F3062" s="2">
        <v>2.5049999999999999</v>
      </c>
      <c r="G3062" s="2">
        <v>2.661</v>
      </c>
      <c r="H3062" s="1">
        <v>260.11700000000002</v>
      </c>
      <c r="I3062" s="4">
        <v>0</v>
      </c>
      <c r="J3062" s="11">
        <f t="shared" si="188"/>
        <v>5</v>
      </c>
      <c r="K3062" s="11">
        <f t="shared" si="189"/>
        <v>18</v>
      </c>
      <c r="L3062" s="12">
        <f t="shared" si="191"/>
        <v>3.6545787718969747</v>
      </c>
      <c r="M3062" s="13" cm="1">
        <f t="array" ref="M3062">BaseInfo!$C$10*(1-E3062)*INDEX(BaseInfo!$E$21:$AB$21,K3062)*INDEX(BaseInfo!$E$25:$P$25,J3062)/L3062/MIN(H3062,130)/BaseInfo!$C$6*1000000/3600-IF(I3062&lt;0.1,BaseInfo!$C$15/MIN(H3062,130)*3600,0)</f>
        <v>39.507648648764999</v>
      </c>
    </row>
    <row r="3063" spans="1:13" x14ac:dyDescent="0.25">
      <c r="A3063" s="1">
        <v>5</v>
      </c>
      <c r="B3063" s="1">
        <v>8</v>
      </c>
      <c r="C3063" s="1">
        <v>14</v>
      </c>
      <c r="D3063" s="5">
        <f>DATE(BaseInfo!$C$8,A3063,B3063)+TIME(C3063-1,0,0) + TIME(BaseInfo!$C$12,BaseInfo!$C$13,0)</f>
        <v>44689.770833333328</v>
      </c>
      <c r="E3063" s="2">
        <f t="shared" si="190"/>
        <v>0</v>
      </c>
      <c r="F3063" s="2">
        <v>4.0999999999999996</v>
      </c>
      <c r="G3063" s="2">
        <v>2.6179999999999999</v>
      </c>
      <c r="H3063" s="1">
        <v>130.42099999999999</v>
      </c>
      <c r="I3063" s="4">
        <v>0</v>
      </c>
      <c r="J3063" s="11">
        <f t="shared" si="188"/>
        <v>5</v>
      </c>
      <c r="K3063" s="11">
        <f t="shared" si="189"/>
        <v>19</v>
      </c>
      <c r="L3063" s="12">
        <f t="shared" si="191"/>
        <v>4.8645579449730061</v>
      </c>
      <c r="M3063" s="13" cm="1">
        <f t="array" ref="M3063">BaseInfo!$C$10*(1-E3063)*INDEX(BaseInfo!$E$21:$AB$21,K3063)*INDEX(BaseInfo!$E$25:$P$25,J3063)/L3063/MIN(H3063,130)/BaseInfo!$C$6*1000000/3600-IF(I3063&lt;0.1,BaseInfo!$C$15/MIN(H3063,130)*3600,0)</f>
        <v>28.991966817637074</v>
      </c>
    </row>
    <row r="3064" spans="1:13" x14ac:dyDescent="0.25">
      <c r="A3064" s="1">
        <v>5</v>
      </c>
      <c r="B3064" s="1">
        <v>8</v>
      </c>
      <c r="C3064" s="1">
        <v>15</v>
      </c>
      <c r="D3064" s="5">
        <f>DATE(BaseInfo!$C$8,A3064,B3064)+TIME(C3064-1,0,0) + TIME(BaseInfo!$C$12,BaseInfo!$C$13,0)</f>
        <v>44689.8125</v>
      </c>
      <c r="E3064" s="2">
        <f t="shared" si="190"/>
        <v>0</v>
      </c>
      <c r="F3064" s="2">
        <v>5.1360000000000001</v>
      </c>
      <c r="G3064" s="2">
        <v>1.637</v>
      </c>
      <c r="H3064" s="1">
        <v>118.343</v>
      </c>
      <c r="I3064" s="4">
        <v>0</v>
      </c>
      <c r="J3064" s="11">
        <f t="shared" si="188"/>
        <v>5</v>
      </c>
      <c r="K3064" s="11">
        <f t="shared" si="189"/>
        <v>20</v>
      </c>
      <c r="L3064" s="12">
        <f t="shared" si="191"/>
        <v>5.3905718620569383</v>
      </c>
      <c r="M3064" s="13" cm="1">
        <f t="array" ref="M3064">BaseInfo!$C$10*(1-E3064)*INDEX(BaseInfo!$E$21:$AB$21,K3064)*INDEX(BaseInfo!$E$25:$P$25,J3064)/L3064/MIN(H3064,130)/BaseInfo!$C$6*1000000/3600-IF(I3064&lt;0.1,BaseInfo!$C$15/MIN(H3064,130)*3600,0)</f>
        <v>24.245151471637723</v>
      </c>
    </row>
    <row r="3065" spans="1:13" x14ac:dyDescent="0.25">
      <c r="A3065" s="1">
        <v>5</v>
      </c>
      <c r="B3065" s="1">
        <v>8</v>
      </c>
      <c r="C3065" s="1">
        <v>16</v>
      </c>
      <c r="D3065" s="5">
        <f>DATE(BaseInfo!$C$8,A3065,B3065)+TIME(C3065-1,0,0) + TIME(BaseInfo!$C$12,BaseInfo!$C$13,0)</f>
        <v>44689.854166666664</v>
      </c>
      <c r="E3065" s="2">
        <f t="shared" si="190"/>
        <v>0</v>
      </c>
      <c r="F3065" s="2">
        <v>4.6289999999999996</v>
      </c>
      <c r="G3065" s="2">
        <v>0.92700000000000005</v>
      </c>
      <c r="H3065" s="1">
        <v>82.096999999999994</v>
      </c>
      <c r="I3065" s="4">
        <v>0</v>
      </c>
      <c r="J3065" s="11">
        <f t="shared" si="188"/>
        <v>5</v>
      </c>
      <c r="K3065" s="11">
        <f t="shared" si="189"/>
        <v>21</v>
      </c>
      <c r="L3065" s="12">
        <f t="shared" si="191"/>
        <v>4.7209077516935229</v>
      </c>
      <c r="M3065" s="13" cm="1">
        <f t="array" ref="M3065">BaseInfo!$C$10*(1-E3065)*INDEX(BaseInfo!$E$21:$AB$21,K3065)*INDEX(BaseInfo!$E$25:$P$25,J3065)/L3065/MIN(H3065,130)/BaseInfo!$C$6*1000000/3600-IF(I3065&lt;0.1,BaseInfo!$C$15/MIN(H3065,130)*3600,0)</f>
        <v>30.164266332594103</v>
      </c>
    </row>
    <row r="3066" spans="1:13" x14ac:dyDescent="0.25">
      <c r="A3066" s="1">
        <v>5</v>
      </c>
      <c r="B3066" s="1">
        <v>8</v>
      </c>
      <c r="C3066" s="1">
        <v>17</v>
      </c>
      <c r="D3066" s="5">
        <f>DATE(BaseInfo!$C$8,A3066,B3066)+TIME(C3066-1,0,0) + TIME(BaseInfo!$C$12,BaseInfo!$C$13,0)</f>
        <v>44689.895833333328</v>
      </c>
      <c r="E3066" s="2">
        <f t="shared" si="190"/>
        <v>0</v>
      </c>
      <c r="F3066" s="2">
        <v>4.1639999999999997</v>
      </c>
      <c r="G3066" s="2">
        <v>0.38800000000000001</v>
      </c>
      <c r="H3066" s="1">
        <v>61.838000000000001</v>
      </c>
      <c r="I3066" s="4">
        <v>0</v>
      </c>
      <c r="J3066" s="11">
        <f t="shared" si="188"/>
        <v>5</v>
      </c>
      <c r="K3066" s="11">
        <f t="shared" si="189"/>
        <v>22</v>
      </c>
      <c r="L3066" s="12">
        <f t="shared" si="191"/>
        <v>4.1820377807953859</v>
      </c>
      <c r="M3066" s="13" cm="1">
        <f t="array" ref="M3066">BaseInfo!$C$10*(1-E3066)*INDEX(BaseInfo!$E$21:$AB$21,K3066)*INDEX(BaseInfo!$E$25:$P$25,J3066)/L3066/MIN(H3066,130)/BaseInfo!$C$6*1000000/3600-IF(I3066&lt;0.1,BaseInfo!$C$15/MIN(H3066,130)*3600,0)</f>
        <v>30.423244540054245</v>
      </c>
    </row>
    <row r="3067" spans="1:13" x14ac:dyDescent="0.25">
      <c r="A3067" s="1">
        <v>5</v>
      </c>
      <c r="B3067" s="1">
        <v>8</v>
      </c>
      <c r="C3067" s="1">
        <v>18</v>
      </c>
      <c r="D3067" s="5">
        <f>DATE(BaseInfo!$C$8,A3067,B3067)+TIME(C3067-1,0,0) + TIME(BaseInfo!$C$12,BaseInfo!$C$13,0)</f>
        <v>44689.9375</v>
      </c>
      <c r="E3067" s="2">
        <f t="shared" si="190"/>
        <v>0</v>
      </c>
      <c r="F3067" s="2">
        <v>3.5659999999999998</v>
      </c>
      <c r="G3067" s="2">
        <v>0.78</v>
      </c>
      <c r="H3067" s="1">
        <v>51.186</v>
      </c>
      <c r="I3067" s="4">
        <v>0</v>
      </c>
      <c r="J3067" s="11">
        <f t="shared" si="188"/>
        <v>5</v>
      </c>
      <c r="K3067" s="11">
        <f t="shared" si="189"/>
        <v>23</v>
      </c>
      <c r="L3067" s="12">
        <f t="shared" si="191"/>
        <v>3.6503090280139294</v>
      </c>
      <c r="M3067" s="13" cm="1">
        <f t="array" ref="M3067">BaseInfo!$C$10*(1-E3067)*INDEX(BaseInfo!$E$21:$AB$21,K3067)*INDEX(BaseInfo!$E$25:$P$25,J3067)/L3067/MIN(H3067,130)/BaseInfo!$C$6*1000000/3600-IF(I3067&lt;0.1,BaseInfo!$C$15/MIN(H3067,130)*3600,0)</f>
        <v>14.466545363548846</v>
      </c>
    </row>
    <row r="3068" spans="1:13" x14ac:dyDescent="0.25">
      <c r="A3068" s="1">
        <v>5</v>
      </c>
      <c r="B3068" s="1">
        <v>8</v>
      </c>
      <c r="C3068" s="1">
        <v>19</v>
      </c>
      <c r="D3068" s="5">
        <f>DATE(BaseInfo!$C$8,A3068,B3068)+TIME(C3068-1,0,0) + TIME(BaseInfo!$C$12,BaseInfo!$C$13,0)</f>
        <v>44689.979166666664</v>
      </c>
      <c r="E3068" s="2">
        <f t="shared" si="190"/>
        <v>0</v>
      </c>
      <c r="F3068" s="2">
        <v>3.3290000000000002</v>
      </c>
      <c r="G3068" s="2">
        <v>1.01</v>
      </c>
      <c r="H3068" s="1">
        <v>46.819000000000003</v>
      </c>
      <c r="I3068" s="4">
        <v>0</v>
      </c>
      <c r="J3068" s="11">
        <f t="shared" si="188"/>
        <v>5</v>
      </c>
      <c r="K3068" s="11">
        <f t="shared" si="189"/>
        <v>24</v>
      </c>
      <c r="L3068" s="12">
        <f t="shared" si="191"/>
        <v>3.4788419050022954</v>
      </c>
      <c r="M3068" s="13" cm="1">
        <f t="array" ref="M3068">BaseInfo!$C$10*(1-E3068)*INDEX(BaseInfo!$E$21:$AB$21,K3068)*INDEX(BaseInfo!$E$25:$P$25,J3068)/L3068/MIN(H3068,130)/BaseInfo!$C$6*1000000/3600-IF(I3068&lt;0.1,BaseInfo!$C$15/MIN(H3068,130)*3600,0)</f>
        <v>0.53201973934987734</v>
      </c>
    </row>
    <row r="3069" spans="1:13" x14ac:dyDescent="0.25">
      <c r="A3069" s="1">
        <v>5</v>
      </c>
      <c r="B3069" s="1">
        <v>8</v>
      </c>
      <c r="C3069" s="1">
        <v>20</v>
      </c>
      <c r="D3069" s="5">
        <f>DATE(BaseInfo!$C$8,A3069,B3069)+TIME(C3069-1,0,0) + TIME(BaseInfo!$C$12,BaseInfo!$C$13,0)</f>
        <v>44690.020833333328</v>
      </c>
      <c r="E3069" s="2">
        <f t="shared" si="190"/>
        <v>0</v>
      </c>
      <c r="F3069" s="2">
        <v>2.6469999999999998</v>
      </c>
      <c r="G3069" s="2">
        <v>1.198</v>
      </c>
      <c r="H3069" s="1">
        <v>39.722999999999999</v>
      </c>
      <c r="I3069" s="4">
        <v>0</v>
      </c>
      <c r="J3069" s="11">
        <f t="shared" si="188"/>
        <v>5</v>
      </c>
      <c r="K3069" s="11">
        <f t="shared" si="189"/>
        <v>1</v>
      </c>
      <c r="L3069" s="12">
        <f t="shared" si="191"/>
        <v>2.9054798226798959</v>
      </c>
      <c r="M3069" s="13" cm="1">
        <f t="array" ref="M3069">BaseInfo!$C$10*(1-E3069)*INDEX(BaseInfo!$E$21:$AB$21,K3069)*INDEX(BaseInfo!$E$25:$P$25,J3069)/L3069/MIN(H3069,130)/BaseInfo!$C$6*1000000/3600-IF(I3069&lt;0.1,BaseInfo!$C$15/MIN(H3069,130)*3600,0)</f>
        <v>2.5392291303205994</v>
      </c>
    </row>
    <row r="3070" spans="1:13" x14ac:dyDescent="0.25">
      <c r="A3070" s="1">
        <v>5</v>
      </c>
      <c r="B3070" s="1">
        <v>8</v>
      </c>
      <c r="C3070" s="1">
        <v>21</v>
      </c>
      <c r="D3070" s="5">
        <f>DATE(BaseInfo!$C$8,A3070,B3070)+TIME(C3070-1,0,0) + TIME(BaseInfo!$C$12,BaseInfo!$C$13,0)</f>
        <v>44690.0625</v>
      </c>
      <c r="E3070" s="2">
        <f t="shared" si="190"/>
        <v>0</v>
      </c>
      <c r="F3070" s="2">
        <v>1.9019999999999999</v>
      </c>
      <c r="G3070" s="2">
        <v>1.897</v>
      </c>
      <c r="H3070" s="1">
        <v>38.552</v>
      </c>
      <c r="I3070" s="4">
        <v>0</v>
      </c>
      <c r="J3070" s="11">
        <f t="shared" si="188"/>
        <v>5</v>
      </c>
      <c r="K3070" s="11">
        <f t="shared" si="189"/>
        <v>2</v>
      </c>
      <c r="L3070" s="12">
        <f t="shared" si="191"/>
        <v>2.6863009883481039</v>
      </c>
      <c r="M3070" s="13" cm="1">
        <f t="array" ref="M3070">BaseInfo!$C$10*(1-E3070)*INDEX(BaseInfo!$E$21:$AB$21,K3070)*INDEX(BaseInfo!$E$25:$P$25,J3070)/L3070/MIN(H3070,130)/BaseInfo!$C$6*1000000/3600-IF(I3070&lt;0.1,BaseInfo!$C$15/MIN(H3070,130)*3600,0)</f>
        <v>3.5917318433143208</v>
      </c>
    </row>
    <row r="3071" spans="1:13" x14ac:dyDescent="0.25">
      <c r="A3071" s="1">
        <v>5</v>
      </c>
      <c r="B3071" s="1">
        <v>8</v>
      </c>
      <c r="C3071" s="1">
        <v>22</v>
      </c>
      <c r="D3071" s="5">
        <f>DATE(BaseInfo!$C$8,A3071,B3071)+TIME(C3071-1,0,0) + TIME(BaseInfo!$C$12,BaseInfo!$C$13,0)</f>
        <v>44690.104166666664</v>
      </c>
      <c r="E3071" s="2">
        <f t="shared" si="190"/>
        <v>0</v>
      </c>
      <c r="F3071" s="2">
        <v>1.615</v>
      </c>
      <c r="G3071" s="2">
        <v>1.9610000000000001</v>
      </c>
      <c r="H3071" s="1">
        <v>37.533999999999999</v>
      </c>
      <c r="I3071" s="4">
        <v>0</v>
      </c>
      <c r="J3071" s="11">
        <f t="shared" si="188"/>
        <v>5</v>
      </c>
      <c r="K3071" s="11">
        <f t="shared" si="189"/>
        <v>3</v>
      </c>
      <c r="L3071" s="12">
        <f t="shared" si="191"/>
        <v>2.5404224058215203</v>
      </c>
      <c r="M3071" s="13" cm="1">
        <f t="array" ref="M3071">BaseInfo!$C$10*(1-E3071)*INDEX(BaseInfo!$E$21:$AB$21,K3071)*INDEX(BaseInfo!$E$25:$P$25,J3071)/L3071/MIN(H3071,130)/BaseInfo!$C$6*1000000/3600-IF(I3071&lt;0.1,BaseInfo!$C$15/MIN(H3071,130)*3600,0)</f>
        <v>4.4517499146366735</v>
      </c>
    </row>
    <row r="3072" spans="1:13" x14ac:dyDescent="0.25">
      <c r="A3072" s="1">
        <v>5</v>
      </c>
      <c r="B3072" s="1">
        <v>8</v>
      </c>
      <c r="C3072" s="1">
        <v>23</v>
      </c>
      <c r="D3072" s="5">
        <f>DATE(BaseInfo!$C$8,A3072,B3072)+TIME(C3072-1,0,0) + TIME(BaseInfo!$C$12,BaseInfo!$C$13,0)</f>
        <v>44690.145833333328</v>
      </c>
      <c r="E3072" s="2">
        <f t="shared" si="190"/>
        <v>0</v>
      </c>
      <c r="F3072" s="2">
        <v>1.286</v>
      </c>
      <c r="G3072" s="2">
        <v>1.9450000000000001</v>
      </c>
      <c r="H3072" s="1">
        <v>37.502000000000002</v>
      </c>
      <c r="I3072" s="4">
        <v>0</v>
      </c>
      <c r="J3072" s="11">
        <f t="shared" si="188"/>
        <v>5</v>
      </c>
      <c r="K3072" s="11">
        <f t="shared" si="189"/>
        <v>4</v>
      </c>
      <c r="L3072" s="12">
        <f t="shared" si="191"/>
        <v>2.3316991658445136</v>
      </c>
      <c r="M3072" s="13" cm="1">
        <f t="array" ref="M3072">BaseInfo!$C$10*(1-E3072)*INDEX(BaseInfo!$E$21:$AB$21,K3072)*INDEX(BaseInfo!$E$25:$P$25,J3072)/L3072/MIN(H3072,130)/BaseInfo!$C$6*1000000/3600-IF(I3072&lt;0.1,BaseInfo!$C$15/MIN(H3072,130)*3600,0)</f>
        <v>5.7136923047848036</v>
      </c>
    </row>
    <row r="3073" spans="1:13" x14ac:dyDescent="0.25">
      <c r="A3073" s="1">
        <v>5</v>
      </c>
      <c r="B3073" s="1">
        <v>8</v>
      </c>
      <c r="C3073" s="1">
        <v>24</v>
      </c>
      <c r="D3073" s="5">
        <f>DATE(BaseInfo!$C$8,A3073,B3073)+TIME(C3073-1,0,0) + TIME(BaseInfo!$C$12,BaseInfo!$C$13,0)</f>
        <v>44690.1875</v>
      </c>
      <c r="E3073" s="2">
        <f t="shared" si="190"/>
        <v>0</v>
      </c>
      <c r="F3073" s="2">
        <v>0.89700000000000002</v>
      </c>
      <c r="G3073" s="2">
        <v>1.917</v>
      </c>
      <c r="H3073" s="1">
        <v>37.475000000000001</v>
      </c>
      <c r="I3073" s="4">
        <v>0</v>
      </c>
      <c r="J3073" s="11">
        <f t="shared" si="188"/>
        <v>5</v>
      </c>
      <c r="K3073" s="11">
        <f t="shared" si="189"/>
        <v>5</v>
      </c>
      <c r="L3073" s="12">
        <f t="shared" si="191"/>
        <v>2.1164824591760736</v>
      </c>
      <c r="M3073" s="13" cm="1">
        <f t="array" ref="M3073">BaseInfo!$C$10*(1-E3073)*INDEX(BaseInfo!$E$21:$AB$21,K3073)*INDEX(BaseInfo!$E$25:$P$25,J3073)/L3073/MIN(H3073,130)/BaseInfo!$C$6*1000000/3600-IF(I3073&lt;0.1,BaseInfo!$C$15/MIN(H3073,130)*3600,0)</f>
        <v>41.041010634622943</v>
      </c>
    </row>
    <row r="3074" spans="1:13" x14ac:dyDescent="0.25">
      <c r="A3074" s="1">
        <v>5</v>
      </c>
      <c r="B3074" s="1">
        <v>9</v>
      </c>
      <c r="C3074" s="1">
        <v>1</v>
      </c>
      <c r="D3074" s="5">
        <f>DATE(BaseInfo!$C$8,A3074,B3074)+TIME(C3074-1,0,0) + TIME(BaseInfo!$C$12,BaseInfo!$C$13,0)</f>
        <v>44690.229166666664</v>
      </c>
      <c r="E3074" s="2">
        <f t="shared" si="190"/>
        <v>0</v>
      </c>
      <c r="F3074" s="2">
        <v>0.47799999999999998</v>
      </c>
      <c r="G3074" s="2">
        <v>1.839</v>
      </c>
      <c r="H3074" s="1">
        <v>37.682000000000002</v>
      </c>
      <c r="I3074" s="4">
        <v>0</v>
      </c>
      <c r="J3074" s="11">
        <f t="shared" ref="J3074:J3137" si="192">MONTH(D3074)</f>
        <v>5</v>
      </c>
      <c r="K3074" s="11">
        <f t="shared" ref="K3074:K3137" si="193">HOUR(D3074)+1</f>
        <v>6</v>
      </c>
      <c r="L3074" s="12">
        <f t="shared" si="191"/>
        <v>1.9001065759583065</v>
      </c>
      <c r="M3074" s="13" cm="1">
        <f t="array" ref="M3074">BaseInfo!$C$10*(1-E3074)*INDEX(BaseInfo!$E$21:$AB$21,K3074)*INDEX(BaseInfo!$E$25:$P$25,J3074)/L3074/MIN(H3074,130)/BaseInfo!$C$6*1000000/3600-IF(I3074&lt;0.1,BaseInfo!$C$15/MIN(H3074,130)*3600,0)</f>
        <v>83.954727329447536</v>
      </c>
    </row>
    <row r="3075" spans="1:13" x14ac:dyDescent="0.25">
      <c r="A3075" s="1">
        <v>5</v>
      </c>
      <c r="B3075" s="1">
        <v>9</v>
      </c>
      <c r="C3075" s="1">
        <v>2</v>
      </c>
      <c r="D3075" s="5">
        <f>DATE(BaseInfo!$C$8,A3075,B3075)+TIME(C3075-1,0,0) + TIME(BaseInfo!$C$12,BaseInfo!$C$13,0)</f>
        <v>44690.270833333328</v>
      </c>
      <c r="E3075" s="2">
        <f t="shared" ref="E3075:E3138" si="194">IF(AND(I3075&gt;0.1,I3075&lt;1),(I3075-0.1)/0.9*0.7,IF(AND(I3075&gt;=1,I3075&lt;4),(I3075-4)/3*0.25+0.7,IF(I3075&gt;=4,0.99,0)))</f>
        <v>0</v>
      </c>
      <c r="F3075" s="2">
        <v>0.41099999999999998</v>
      </c>
      <c r="G3075" s="2">
        <v>1.9</v>
      </c>
      <c r="H3075" s="1">
        <v>96.775999999999996</v>
      </c>
      <c r="I3075" s="4">
        <v>0</v>
      </c>
      <c r="J3075" s="11">
        <f t="shared" si="192"/>
        <v>5</v>
      </c>
      <c r="K3075" s="11">
        <f t="shared" si="193"/>
        <v>7</v>
      </c>
      <c r="L3075" s="12">
        <f t="shared" ref="L3075:L3138" si="195">SQRT(F3075*F3075+G3075*G3075)</f>
        <v>1.9439447008595692</v>
      </c>
      <c r="M3075" s="13" cm="1">
        <f t="array" ref="M3075">BaseInfo!$C$10*(1-E3075)*INDEX(BaseInfo!$E$21:$AB$21,K3075)*INDEX(BaseInfo!$E$25:$P$25,J3075)/L3075/MIN(H3075,130)/BaseInfo!$C$6*1000000/3600-IF(I3075&lt;0.1,BaseInfo!$C$15/MIN(H3075,130)*3600,0)</f>
        <v>46.104094537839543</v>
      </c>
    </row>
    <row r="3076" spans="1:13" x14ac:dyDescent="0.25">
      <c r="A3076" s="1">
        <v>5</v>
      </c>
      <c r="B3076" s="1">
        <v>9</v>
      </c>
      <c r="C3076" s="1">
        <v>3</v>
      </c>
      <c r="D3076" s="5">
        <f>DATE(BaseInfo!$C$8,A3076,B3076)+TIME(C3076-1,0,0) + TIME(BaseInfo!$C$12,BaseInfo!$C$13,0)</f>
        <v>44690.3125</v>
      </c>
      <c r="E3076" s="2">
        <f t="shared" si="194"/>
        <v>0</v>
      </c>
      <c r="F3076" s="2">
        <v>0.872</v>
      </c>
      <c r="G3076" s="2">
        <v>2.09</v>
      </c>
      <c r="H3076" s="1">
        <v>215.46</v>
      </c>
      <c r="I3076" s="4">
        <v>0</v>
      </c>
      <c r="J3076" s="11">
        <f t="shared" si="192"/>
        <v>5</v>
      </c>
      <c r="K3076" s="11">
        <f t="shared" si="193"/>
        <v>8</v>
      </c>
      <c r="L3076" s="12">
        <f t="shared" si="195"/>
        <v>2.2646156406772429</v>
      </c>
      <c r="M3076" s="13" cm="1">
        <f t="array" ref="M3076">BaseInfo!$C$10*(1-E3076)*INDEX(BaseInfo!$E$21:$AB$21,K3076)*INDEX(BaseInfo!$E$25:$P$25,J3076)/L3076/MIN(H3076,130)/BaseInfo!$C$6*1000000/3600-IF(I3076&lt;0.1,BaseInfo!$C$15/MIN(H3076,130)*3600,0)</f>
        <v>42.714333354657477</v>
      </c>
    </row>
    <row r="3077" spans="1:13" x14ac:dyDescent="0.25">
      <c r="A3077" s="1">
        <v>5</v>
      </c>
      <c r="B3077" s="1">
        <v>9</v>
      </c>
      <c r="C3077" s="1">
        <v>4</v>
      </c>
      <c r="D3077" s="5">
        <f>DATE(BaseInfo!$C$8,A3077,B3077)+TIME(C3077-1,0,0) + TIME(BaseInfo!$C$12,BaseInfo!$C$13,0)</f>
        <v>44690.354166666664</v>
      </c>
      <c r="E3077" s="2">
        <f t="shared" si="194"/>
        <v>0</v>
      </c>
      <c r="F3077" s="2">
        <v>1.341</v>
      </c>
      <c r="G3077" s="2">
        <v>1.66</v>
      </c>
      <c r="H3077" s="1">
        <v>377.346</v>
      </c>
      <c r="I3077" s="4">
        <v>0</v>
      </c>
      <c r="J3077" s="11">
        <f t="shared" si="192"/>
        <v>5</v>
      </c>
      <c r="K3077" s="11">
        <f t="shared" si="193"/>
        <v>9</v>
      </c>
      <c r="L3077" s="12">
        <f t="shared" si="195"/>
        <v>2.1339824272940957</v>
      </c>
      <c r="M3077" s="13" cm="1">
        <f t="array" ref="M3077">BaseInfo!$C$10*(1-E3077)*INDEX(BaseInfo!$E$21:$AB$21,K3077)*INDEX(BaseInfo!$E$25:$P$25,J3077)/L3077/MIN(H3077,130)/BaseInfo!$C$6*1000000/3600-IF(I3077&lt;0.1,BaseInfo!$C$15/MIN(H3077,130)*3600,0)</f>
        <v>59.979002865994346</v>
      </c>
    </row>
    <row r="3078" spans="1:13" x14ac:dyDescent="0.25">
      <c r="A3078" s="1">
        <v>5</v>
      </c>
      <c r="B3078" s="1">
        <v>9</v>
      </c>
      <c r="C3078" s="1">
        <v>5</v>
      </c>
      <c r="D3078" s="5">
        <f>DATE(BaseInfo!$C$8,A3078,B3078)+TIME(C3078-1,0,0) + TIME(BaseInfo!$C$12,BaseInfo!$C$13,0)</f>
        <v>44690.395833333328</v>
      </c>
      <c r="E3078" s="2">
        <f t="shared" si="194"/>
        <v>0</v>
      </c>
      <c r="F3078" s="2">
        <v>1.948</v>
      </c>
      <c r="G3078" s="2">
        <v>1.175</v>
      </c>
      <c r="H3078" s="1">
        <v>682.18399999999997</v>
      </c>
      <c r="I3078" s="4">
        <v>0</v>
      </c>
      <c r="J3078" s="11">
        <f t="shared" si="192"/>
        <v>5</v>
      </c>
      <c r="K3078" s="11">
        <f t="shared" si="193"/>
        <v>10</v>
      </c>
      <c r="L3078" s="12">
        <f t="shared" si="195"/>
        <v>2.2749349441247766</v>
      </c>
      <c r="M3078" s="13" cm="1">
        <f t="array" ref="M3078">BaseInfo!$C$10*(1-E3078)*INDEX(BaseInfo!$E$21:$AB$21,K3078)*INDEX(BaseInfo!$E$25:$P$25,J3078)/L3078/MIN(H3078,130)/BaseInfo!$C$6*1000000/3600-IF(I3078&lt;0.1,BaseInfo!$C$15/MIN(H3078,130)*3600,0)</f>
        <v>65.146639292054431</v>
      </c>
    </row>
    <row r="3079" spans="1:13" x14ac:dyDescent="0.25">
      <c r="A3079" s="1">
        <v>5</v>
      </c>
      <c r="B3079" s="1">
        <v>9</v>
      </c>
      <c r="C3079" s="1">
        <v>6</v>
      </c>
      <c r="D3079" s="5">
        <f>DATE(BaseInfo!$C$8,A3079,B3079)+TIME(C3079-1,0,0) + TIME(BaseInfo!$C$12,BaseInfo!$C$13,0)</f>
        <v>44690.4375</v>
      </c>
      <c r="E3079" s="2">
        <f t="shared" si="194"/>
        <v>0</v>
      </c>
      <c r="F3079" s="2">
        <v>2.5449999999999999</v>
      </c>
      <c r="G3079" s="2">
        <v>0.59199999999999997</v>
      </c>
      <c r="H3079" s="1">
        <v>1113.0889999999999</v>
      </c>
      <c r="I3079" s="4">
        <v>0</v>
      </c>
      <c r="J3079" s="11">
        <f t="shared" si="192"/>
        <v>5</v>
      </c>
      <c r="K3079" s="11">
        <f t="shared" si="193"/>
        <v>11</v>
      </c>
      <c r="L3079" s="12">
        <f t="shared" si="195"/>
        <v>2.6129464211881572</v>
      </c>
      <c r="M3079" s="13" cm="1">
        <f t="array" ref="M3079">BaseInfo!$C$10*(1-E3079)*INDEX(BaseInfo!$E$21:$AB$21,K3079)*INDEX(BaseInfo!$E$25:$P$25,J3079)/L3079/MIN(H3079,130)/BaseInfo!$C$6*1000000/3600-IF(I3079&lt;0.1,BaseInfo!$C$15/MIN(H3079,130)*3600,0)</f>
        <v>44.53497258073287</v>
      </c>
    </row>
    <row r="3080" spans="1:13" x14ac:dyDescent="0.25">
      <c r="A3080" s="1">
        <v>5</v>
      </c>
      <c r="B3080" s="1">
        <v>9</v>
      </c>
      <c r="C3080" s="1">
        <v>7</v>
      </c>
      <c r="D3080" s="5">
        <f>DATE(BaseInfo!$C$8,A3080,B3080)+TIME(C3080-1,0,0) + TIME(BaseInfo!$C$12,BaseInfo!$C$13,0)</f>
        <v>44690.479166666664</v>
      </c>
      <c r="E3080" s="2">
        <f t="shared" si="194"/>
        <v>0</v>
      </c>
      <c r="F3080" s="2">
        <v>2.2440000000000002</v>
      </c>
      <c r="G3080" s="2">
        <v>0.249</v>
      </c>
      <c r="H3080" s="1">
        <v>1535.366</v>
      </c>
      <c r="I3080" s="4">
        <v>0</v>
      </c>
      <c r="J3080" s="11">
        <f t="shared" si="192"/>
        <v>5</v>
      </c>
      <c r="K3080" s="11">
        <f t="shared" si="193"/>
        <v>12</v>
      </c>
      <c r="L3080" s="12">
        <f t="shared" si="195"/>
        <v>2.2577725749065167</v>
      </c>
      <c r="M3080" s="13" cm="1">
        <f t="array" ref="M3080">BaseInfo!$C$10*(1-E3080)*INDEX(BaseInfo!$E$21:$AB$21,K3080)*INDEX(BaseInfo!$E$25:$P$25,J3080)/L3080/MIN(H3080,130)/BaseInfo!$C$6*1000000/3600-IF(I3080&lt;0.1,BaseInfo!$C$15/MIN(H3080,130)*3600,0)</f>
        <v>42.852189144140475</v>
      </c>
    </row>
    <row r="3081" spans="1:13" x14ac:dyDescent="0.25">
      <c r="A3081" s="1">
        <v>5</v>
      </c>
      <c r="B3081" s="1">
        <v>9</v>
      </c>
      <c r="C3081" s="1">
        <v>8</v>
      </c>
      <c r="D3081" s="5">
        <f>DATE(BaseInfo!$C$8,A3081,B3081)+TIME(C3081-1,0,0) + TIME(BaseInfo!$C$12,BaseInfo!$C$13,0)</f>
        <v>44690.520833333328</v>
      </c>
      <c r="E3081" s="2">
        <f t="shared" si="194"/>
        <v>0</v>
      </c>
      <c r="F3081" s="2">
        <v>1.77</v>
      </c>
      <c r="G3081" s="2">
        <v>5.2999999999999999E-2</v>
      </c>
      <c r="H3081" s="1">
        <v>1901.5830000000001</v>
      </c>
      <c r="I3081" s="4">
        <v>0</v>
      </c>
      <c r="J3081" s="11">
        <f t="shared" si="192"/>
        <v>5</v>
      </c>
      <c r="K3081" s="11">
        <f t="shared" si="193"/>
        <v>13</v>
      </c>
      <c r="L3081" s="12">
        <f t="shared" si="195"/>
        <v>1.7707933250382442</v>
      </c>
      <c r="M3081" s="13" cm="1">
        <f t="array" ref="M3081">BaseInfo!$C$10*(1-E3081)*INDEX(BaseInfo!$E$21:$AB$21,K3081)*INDEX(BaseInfo!$E$25:$P$25,J3081)/L3081/MIN(H3081,130)/BaseInfo!$C$6*1000000/3600-IF(I3081&lt;0.1,BaseInfo!$C$15/MIN(H3081,130)*3600,0)</f>
        <v>55.398365218561352</v>
      </c>
    </row>
    <row r="3082" spans="1:13" x14ac:dyDescent="0.25">
      <c r="A3082" s="1">
        <v>5</v>
      </c>
      <c r="B3082" s="1">
        <v>9</v>
      </c>
      <c r="C3082" s="1">
        <v>9</v>
      </c>
      <c r="D3082" s="5">
        <f>DATE(BaseInfo!$C$8,A3082,B3082)+TIME(C3082-1,0,0) + TIME(BaseInfo!$C$12,BaseInfo!$C$13,0)</f>
        <v>44690.5625</v>
      </c>
      <c r="E3082" s="2">
        <f t="shared" si="194"/>
        <v>0</v>
      </c>
      <c r="F3082" s="2">
        <v>1.2749999999999999</v>
      </c>
      <c r="G3082" s="2">
        <v>-9.6000000000000002E-2</v>
      </c>
      <c r="H3082" s="1">
        <v>2138.09</v>
      </c>
      <c r="I3082" s="4">
        <v>0</v>
      </c>
      <c r="J3082" s="11">
        <f t="shared" si="192"/>
        <v>5</v>
      </c>
      <c r="K3082" s="11">
        <f t="shared" si="193"/>
        <v>14</v>
      </c>
      <c r="L3082" s="12">
        <f t="shared" si="195"/>
        <v>1.2786090098227838</v>
      </c>
      <c r="M3082" s="13" cm="1">
        <f t="array" ref="M3082">BaseInfo!$C$10*(1-E3082)*INDEX(BaseInfo!$E$21:$AB$21,K3082)*INDEX(BaseInfo!$E$25:$P$25,J3082)/L3082/MIN(H3082,130)/BaseInfo!$C$6*1000000/3600-IF(I3082&lt;0.1,BaseInfo!$C$15/MIN(H3082,130)*3600,0)</f>
        <v>77.789243257930892</v>
      </c>
    </row>
    <row r="3083" spans="1:13" x14ac:dyDescent="0.25">
      <c r="A3083" s="1">
        <v>5</v>
      </c>
      <c r="B3083" s="1">
        <v>9</v>
      </c>
      <c r="C3083" s="1">
        <v>10</v>
      </c>
      <c r="D3083" s="5">
        <f>DATE(BaseInfo!$C$8,A3083,B3083)+TIME(C3083-1,0,0) + TIME(BaseInfo!$C$12,BaseInfo!$C$13,0)</f>
        <v>44690.604166666664</v>
      </c>
      <c r="E3083" s="2">
        <f t="shared" si="194"/>
        <v>0</v>
      </c>
      <c r="F3083" s="2">
        <v>-7.0000000000000001E-3</v>
      </c>
      <c r="G3083" s="2">
        <v>-0.97</v>
      </c>
      <c r="H3083" s="1">
        <v>2187.0709999999999</v>
      </c>
      <c r="I3083" s="4">
        <v>0</v>
      </c>
      <c r="J3083" s="11">
        <f t="shared" si="192"/>
        <v>5</v>
      </c>
      <c r="K3083" s="11">
        <f t="shared" si="193"/>
        <v>15</v>
      </c>
      <c r="L3083" s="12">
        <f t="shared" si="195"/>
        <v>0.97002525740312551</v>
      </c>
      <c r="M3083" s="13" cm="1">
        <f t="array" ref="M3083">BaseInfo!$C$10*(1-E3083)*INDEX(BaseInfo!$E$21:$AB$21,K3083)*INDEX(BaseInfo!$E$25:$P$25,J3083)/L3083/MIN(H3083,130)/BaseInfo!$C$6*1000000/3600-IF(I3083&lt;0.1,BaseInfo!$C$15/MIN(H3083,130)*3600,0)</f>
        <v>103.41644833819218</v>
      </c>
    </row>
    <row r="3084" spans="1:13" x14ac:dyDescent="0.25">
      <c r="A3084" s="1">
        <v>5</v>
      </c>
      <c r="B3084" s="1">
        <v>9</v>
      </c>
      <c r="C3084" s="1">
        <v>11</v>
      </c>
      <c r="D3084" s="5">
        <f>DATE(BaseInfo!$C$8,A3084,B3084)+TIME(C3084-1,0,0) + TIME(BaseInfo!$C$12,BaseInfo!$C$13,0)</f>
        <v>44690.645833333328</v>
      </c>
      <c r="E3084" s="2">
        <f t="shared" si="194"/>
        <v>0</v>
      </c>
      <c r="F3084" s="2">
        <v>-1.4E-2</v>
      </c>
      <c r="G3084" s="2">
        <v>-1.0269999999999999</v>
      </c>
      <c r="H3084" s="1">
        <v>2152.5369999999998</v>
      </c>
      <c r="I3084" s="4">
        <v>0</v>
      </c>
      <c r="J3084" s="11">
        <f t="shared" si="192"/>
        <v>5</v>
      </c>
      <c r="K3084" s="11">
        <f t="shared" si="193"/>
        <v>16</v>
      </c>
      <c r="L3084" s="12">
        <f t="shared" si="195"/>
        <v>1.0270954191310562</v>
      </c>
      <c r="M3084" s="13" cm="1">
        <f t="array" ref="M3084">BaseInfo!$C$10*(1-E3084)*INDEX(BaseInfo!$E$21:$AB$21,K3084)*INDEX(BaseInfo!$E$25:$P$25,J3084)/L3084/MIN(H3084,130)/BaseInfo!$C$6*1000000/3600-IF(I3084&lt;0.1,BaseInfo!$C$15/MIN(H3084,130)*3600,0)</f>
        <v>117.57338448166317</v>
      </c>
    </row>
    <row r="3085" spans="1:13" x14ac:dyDescent="0.25">
      <c r="A3085" s="1">
        <v>5</v>
      </c>
      <c r="B3085" s="1">
        <v>9</v>
      </c>
      <c r="C3085" s="1">
        <v>12</v>
      </c>
      <c r="D3085" s="5">
        <f>DATE(BaseInfo!$C$8,A3085,B3085)+TIME(C3085-1,0,0) + TIME(BaseInfo!$C$12,BaseInfo!$C$13,0)</f>
        <v>44690.6875</v>
      </c>
      <c r="E3085" s="2">
        <f t="shared" si="194"/>
        <v>0</v>
      </c>
      <c r="F3085" s="2">
        <v>-8.9999999999999993E-3</v>
      </c>
      <c r="G3085" s="2">
        <v>-1.415</v>
      </c>
      <c r="H3085" s="1">
        <v>1857.0070000000001</v>
      </c>
      <c r="I3085" s="4">
        <v>0</v>
      </c>
      <c r="J3085" s="11">
        <f t="shared" si="192"/>
        <v>5</v>
      </c>
      <c r="K3085" s="11">
        <f t="shared" si="193"/>
        <v>17</v>
      </c>
      <c r="L3085" s="12">
        <f t="shared" si="195"/>
        <v>1.4150286216186585</v>
      </c>
      <c r="M3085" s="13" cm="1">
        <f t="array" ref="M3085">BaseInfo!$C$10*(1-E3085)*INDEX(BaseInfo!$E$21:$AB$21,K3085)*INDEX(BaseInfo!$E$25:$P$25,J3085)/L3085/MIN(H3085,130)/BaseInfo!$C$6*1000000/3600-IF(I3085&lt;0.1,BaseInfo!$C$15/MIN(H3085,130)*3600,0)</f>
        <v>106.41879815298093</v>
      </c>
    </row>
    <row r="3086" spans="1:13" x14ac:dyDescent="0.25">
      <c r="A3086" s="1">
        <v>5</v>
      </c>
      <c r="B3086" s="1">
        <v>9</v>
      </c>
      <c r="C3086" s="1">
        <v>13</v>
      </c>
      <c r="D3086" s="5">
        <f>DATE(BaseInfo!$C$8,A3086,B3086)+TIME(C3086-1,0,0) + TIME(BaseInfo!$C$12,BaseInfo!$C$13,0)</f>
        <v>44690.729166666664</v>
      </c>
      <c r="E3086" s="2">
        <f t="shared" si="194"/>
        <v>0</v>
      </c>
      <c r="F3086" s="2">
        <v>2.238</v>
      </c>
      <c r="G3086" s="2">
        <v>0.39</v>
      </c>
      <c r="H3086" s="1">
        <v>315.34699999999998</v>
      </c>
      <c r="I3086" s="4">
        <v>0</v>
      </c>
      <c r="J3086" s="11">
        <f t="shared" si="192"/>
        <v>5</v>
      </c>
      <c r="K3086" s="11">
        <f t="shared" si="193"/>
        <v>18</v>
      </c>
      <c r="L3086" s="12">
        <f t="shared" si="195"/>
        <v>2.2717270962859955</v>
      </c>
      <c r="M3086" s="13" cm="1">
        <f t="array" ref="M3086">BaseInfo!$C$10*(1-E3086)*INDEX(BaseInfo!$E$21:$AB$21,K3086)*INDEX(BaseInfo!$E$25:$P$25,J3086)/L3086/MIN(H3086,130)/BaseInfo!$C$6*1000000/3600-IF(I3086&lt;0.1,BaseInfo!$C$15/MIN(H3086,130)*3600,0)</f>
        <v>65.242541558374711</v>
      </c>
    </row>
    <row r="3087" spans="1:13" x14ac:dyDescent="0.25">
      <c r="A3087" s="1">
        <v>5</v>
      </c>
      <c r="B3087" s="1">
        <v>9</v>
      </c>
      <c r="C3087" s="1">
        <v>14</v>
      </c>
      <c r="D3087" s="5">
        <f>DATE(BaseInfo!$C$8,A3087,B3087)+TIME(C3087-1,0,0) + TIME(BaseInfo!$C$12,BaseInfo!$C$13,0)</f>
        <v>44690.770833333328</v>
      </c>
      <c r="E3087" s="2">
        <f t="shared" si="194"/>
        <v>0</v>
      </c>
      <c r="F3087" s="2">
        <v>3.9430000000000001</v>
      </c>
      <c r="G3087" s="2">
        <v>0.76900000000000002</v>
      </c>
      <c r="H3087" s="1">
        <v>143.39500000000001</v>
      </c>
      <c r="I3087" s="4">
        <v>0</v>
      </c>
      <c r="J3087" s="11">
        <f t="shared" si="192"/>
        <v>5</v>
      </c>
      <c r="K3087" s="11">
        <f t="shared" si="193"/>
        <v>19</v>
      </c>
      <c r="L3087" s="12">
        <f t="shared" si="195"/>
        <v>4.0172888867991556</v>
      </c>
      <c r="M3087" s="13" cm="1">
        <f t="array" ref="M3087">BaseInfo!$C$10*(1-E3087)*INDEX(BaseInfo!$E$21:$AB$21,K3087)*INDEX(BaseInfo!$E$25:$P$25,J3087)/L3087/MIN(H3087,130)/BaseInfo!$C$6*1000000/3600-IF(I3087&lt;0.1,BaseInfo!$C$15/MIN(H3087,130)*3600,0)</f>
        <v>35.690583900995584</v>
      </c>
    </row>
    <row r="3088" spans="1:13" x14ac:dyDescent="0.25">
      <c r="A3088" s="1">
        <v>5</v>
      </c>
      <c r="B3088" s="1">
        <v>9</v>
      </c>
      <c r="C3088" s="1">
        <v>15</v>
      </c>
      <c r="D3088" s="5">
        <f>DATE(BaseInfo!$C$8,A3088,B3088)+TIME(C3088-1,0,0) + TIME(BaseInfo!$C$12,BaseInfo!$C$13,0)</f>
        <v>44690.8125</v>
      </c>
      <c r="E3088" s="2">
        <f t="shared" si="194"/>
        <v>0</v>
      </c>
      <c r="F3088" s="2">
        <v>4.6500000000000004</v>
      </c>
      <c r="G3088" s="2">
        <v>1.264</v>
      </c>
      <c r="H3088" s="1">
        <v>125.593</v>
      </c>
      <c r="I3088" s="4">
        <v>0</v>
      </c>
      <c r="J3088" s="11">
        <f t="shared" si="192"/>
        <v>5</v>
      </c>
      <c r="K3088" s="11">
        <f t="shared" si="193"/>
        <v>20</v>
      </c>
      <c r="L3088" s="12">
        <f t="shared" si="195"/>
        <v>4.8187338585981276</v>
      </c>
      <c r="M3088" s="13" cm="1">
        <f t="array" ref="M3088">BaseInfo!$C$10*(1-E3088)*INDEX(BaseInfo!$E$21:$AB$21,K3088)*INDEX(BaseInfo!$E$25:$P$25,J3088)/L3088/MIN(H3088,130)/BaseInfo!$C$6*1000000/3600-IF(I3088&lt;0.1,BaseInfo!$C$15/MIN(H3088,130)*3600,0)</f>
        <v>25.896806152226652</v>
      </c>
    </row>
    <row r="3089" spans="1:13" x14ac:dyDescent="0.25">
      <c r="A3089" s="1">
        <v>5</v>
      </c>
      <c r="B3089" s="1">
        <v>9</v>
      </c>
      <c r="C3089" s="1">
        <v>16</v>
      </c>
      <c r="D3089" s="5">
        <f>DATE(BaseInfo!$C$8,A3089,B3089)+TIME(C3089-1,0,0) + TIME(BaseInfo!$C$12,BaseInfo!$C$13,0)</f>
        <v>44690.854166666664</v>
      </c>
      <c r="E3089" s="2">
        <f t="shared" si="194"/>
        <v>0</v>
      </c>
      <c r="F3089" s="2">
        <v>3.9249999999999998</v>
      </c>
      <c r="G3089" s="2">
        <v>1.131</v>
      </c>
      <c r="H3089" s="1">
        <v>76.825000000000003</v>
      </c>
      <c r="I3089" s="4">
        <v>0</v>
      </c>
      <c r="J3089" s="11">
        <f t="shared" si="192"/>
        <v>5</v>
      </c>
      <c r="K3089" s="11">
        <f t="shared" si="193"/>
        <v>21</v>
      </c>
      <c r="L3089" s="12">
        <f t="shared" si="195"/>
        <v>4.0847014578791434</v>
      </c>
      <c r="M3089" s="13" cm="1">
        <f t="array" ref="M3089">BaseInfo!$C$10*(1-E3089)*INDEX(BaseInfo!$E$21:$AB$21,K3089)*INDEX(BaseInfo!$E$25:$P$25,J3089)/L3089/MIN(H3089,130)/BaseInfo!$C$6*1000000/3600-IF(I3089&lt;0.1,BaseInfo!$C$15/MIN(H3089,130)*3600,0)</f>
        <v>37.98469463439595</v>
      </c>
    </row>
    <row r="3090" spans="1:13" x14ac:dyDescent="0.25">
      <c r="A3090" s="1">
        <v>5</v>
      </c>
      <c r="B3090" s="1">
        <v>9</v>
      </c>
      <c r="C3090" s="1">
        <v>17</v>
      </c>
      <c r="D3090" s="5">
        <f>DATE(BaseInfo!$C$8,A3090,B3090)+TIME(C3090-1,0,0) + TIME(BaseInfo!$C$12,BaseInfo!$C$13,0)</f>
        <v>44690.895833333328</v>
      </c>
      <c r="E3090" s="2">
        <f t="shared" si="194"/>
        <v>0</v>
      </c>
      <c r="F3090" s="2">
        <v>2.927</v>
      </c>
      <c r="G3090" s="2">
        <v>1.1259999999999999</v>
      </c>
      <c r="H3090" s="1">
        <v>48.276000000000003</v>
      </c>
      <c r="I3090" s="4">
        <v>0</v>
      </c>
      <c r="J3090" s="11">
        <f t="shared" si="192"/>
        <v>5</v>
      </c>
      <c r="K3090" s="11">
        <f t="shared" si="193"/>
        <v>22</v>
      </c>
      <c r="L3090" s="12">
        <f t="shared" si="195"/>
        <v>3.1361130400545196</v>
      </c>
      <c r="M3090" s="13" cm="1">
        <f t="array" ref="M3090">BaseInfo!$C$10*(1-E3090)*INDEX(BaseInfo!$E$21:$AB$21,K3090)*INDEX(BaseInfo!$E$25:$P$25,J3090)/L3090/MIN(H3090,130)/BaseInfo!$C$6*1000000/3600-IF(I3090&lt;0.1,BaseInfo!$C$15/MIN(H3090,130)*3600,0)</f>
        <v>54.453818285613679</v>
      </c>
    </row>
    <row r="3091" spans="1:13" x14ac:dyDescent="0.25">
      <c r="A3091" s="1">
        <v>5</v>
      </c>
      <c r="B3091" s="1">
        <v>9</v>
      </c>
      <c r="C3091" s="1">
        <v>18</v>
      </c>
      <c r="D3091" s="5">
        <f>DATE(BaseInfo!$C$8,A3091,B3091)+TIME(C3091-1,0,0) + TIME(BaseInfo!$C$12,BaseInfo!$C$13,0)</f>
        <v>44690.9375</v>
      </c>
      <c r="E3091" s="2">
        <f t="shared" si="194"/>
        <v>0</v>
      </c>
      <c r="F3091" s="2">
        <v>2.4119999999999999</v>
      </c>
      <c r="G3091" s="2">
        <v>1.141</v>
      </c>
      <c r="H3091" s="1">
        <v>41.366</v>
      </c>
      <c r="I3091" s="4">
        <v>0</v>
      </c>
      <c r="J3091" s="11">
        <f t="shared" si="192"/>
        <v>5</v>
      </c>
      <c r="K3091" s="11">
        <f t="shared" si="193"/>
        <v>23</v>
      </c>
      <c r="L3091" s="12">
        <f t="shared" si="195"/>
        <v>2.6682625433041629</v>
      </c>
      <c r="M3091" s="13" cm="1">
        <f t="array" ref="M3091">BaseInfo!$C$10*(1-E3091)*INDEX(BaseInfo!$E$21:$AB$21,K3091)*INDEX(BaseInfo!$E$25:$P$25,J3091)/L3091/MIN(H3091,130)/BaseInfo!$C$6*1000000/3600-IF(I3091&lt;0.1,BaseInfo!$C$15/MIN(H3091,130)*3600,0)</f>
        <v>27.692182786193722</v>
      </c>
    </row>
    <row r="3092" spans="1:13" x14ac:dyDescent="0.25">
      <c r="A3092" s="1">
        <v>5</v>
      </c>
      <c r="B3092" s="1">
        <v>9</v>
      </c>
      <c r="C3092" s="1">
        <v>19</v>
      </c>
      <c r="D3092" s="5">
        <f>DATE(BaseInfo!$C$8,A3092,B3092)+TIME(C3092-1,0,0) + TIME(BaseInfo!$C$12,BaseInfo!$C$13,0)</f>
        <v>44690.979166666664</v>
      </c>
      <c r="E3092" s="2">
        <f t="shared" si="194"/>
        <v>0</v>
      </c>
      <c r="F3092" s="2">
        <v>2.0760000000000001</v>
      </c>
      <c r="G3092" s="2">
        <v>1.226</v>
      </c>
      <c r="H3092" s="1">
        <v>38.749000000000002</v>
      </c>
      <c r="I3092" s="4">
        <v>0</v>
      </c>
      <c r="J3092" s="11">
        <f t="shared" si="192"/>
        <v>5</v>
      </c>
      <c r="K3092" s="11">
        <f t="shared" si="193"/>
        <v>24</v>
      </c>
      <c r="L3092" s="12">
        <f t="shared" si="195"/>
        <v>2.4109856905423559</v>
      </c>
      <c r="M3092" s="13" cm="1">
        <f t="array" ref="M3092">BaseInfo!$C$10*(1-E3092)*INDEX(BaseInfo!$E$21:$AB$21,K3092)*INDEX(BaseInfo!$E$25:$P$25,J3092)/L3092/MIN(H3092,130)/BaseInfo!$C$6*1000000/3600-IF(I3092&lt;0.1,BaseInfo!$C$15/MIN(H3092,130)*3600,0)</f>
        <v>5.0424413252437219</v>
      </c>
    </row>
    <row r="3093" spans="1:13" x14ac:dyDescent="0.25">
      <c r="A3093" s="1">
        <v>5</v>
      </c>
      <c r="B3093" s="1">
        <v>9</v>
      </c>
      <c r="C3093" s="1">
        <v>20</v>
      </c>
      <c r="D3093" s="5">
        <f>DATE(BaseInfo!$C$8,A3093,B3093)+TIME(C3093-1,0,0) + TIME(BaseInfo!$C$12,BaseInfo!$C$13,0)</f>
        <v>44691.020833333328</v>
      </c>
      <c r="E3093" s="2">
        <f t="shared" si="194"/>
        <v>0</v>
      </c>
      <c r="F3093" s="2">
        <v>1.8919999999999999</v>
      </c>
      <c r="G3093" s="2">
        <v>1.1319999999999999</v>
      </c>
      <c r="H3093" s="1">
        <v>37.923000000000002</v>
      </c>
      <c r="I3093" s="4">
        <v>0</v>
      </c>
      <c r="J3093" s="11">
        <f t="shared" si="192"/>
        <v>5</v>
      </c>
      <c r="K3093" s="11">
        <f t="shared" si="193"/>
        <v>1</v>
      </c>
      <c r="L3093" s="12">
        <f t="shared" si="195"/>
        <v>2.2047875181069037</v>
      </c>
      <c r="M3093" s="13" cm="1">
        <f t="array" ref="M3093">BaseInfo!$C$10*(1-E3093)*INDEX(BaseInfo!$E$21:$AB$21,K3093)*INDEX(BaseInfo!$E$25:$P$25,J3093)/L3093/MIN(H3093,130)/BaseInfo!$C$6*1000000/3600-IF(I3093&lt;0.1,BaseInfo!$C$15/MIN(H3093,130)*3600,0)</f>
        <v>6.5219316417586342</v>
      </c>
    </row>
    <row r="3094" spans="1:13" x14ac:dyDescent="0.25">
      <c r="A3094" s="1">
        <v>5</v>
      </c>
      <c r="B3094" s="1">
        <v>9</v>
      </c>
      <c r="C3094" s="1">
        <v>21</v>
      </c>
      <c r="D3094" s="5">
        <f>DATE(BaseInfo!$C$8,A3094,B3094)+TIME(C3094-1,0,0) + TIME(BaseInfo!$C$12,BaseInfo!$C$13,0)</f>
        <v>44691.0625</v>
      </c>
      <c r="E3094" s="2">
        <f t="shared" si="194"/>
        <v>0</v>
      </c>
      <c r="F3094" s="2">
        <v>2.2200000000000002</v>
      </c>
      <c r="G3094" s="2">
        <v>0.73499999999999999</v>
      </c>
      <c r="H3094" s="1">
        <v>37.753999999999998</v>
      </c>
      <c r="I3094" s="4">
        <v>0</v>
      </c>
      <c r="J3094" s="11">
        <f t="shared" si="192"/>
        <v>5</v>
      </c>
      <c r="K3094" s="11">
        <f t="shared" si="193"/>
        <v>2</v>
      </c>
      <c r="L3094" s="12">
        <f t="shared" si="195"/>
        <v>2.3385091404568001</v>
      </c>
      <c r="M3094" s="13" cm="1">
        <f t="array" ref="M3094">BaseInfo!$C$10*(1-E3094)*INDEX(BaseInfo!$E$21:$AB$21,K3094)*INDEX(BaseInfo!$E$25:$P$25,J3094)/L3094/MIN(H3094,130)/BaseInfo!$C$6*1000000/3600-IF(I3094&lt;0.1,BaseInfo!$C$15/MIN(H3094,130)*3600,0)</f>
        <v>5.6312587377159158</v>
      </c>
    </row>
    <row r="3095" spans="1:13" x14ac:dyDescent="0.25">
      <c r="A3095" s="1">
        <v>5</v>
      </c>
      <c r="B3095" s="1">
        <v>9</v>
      </c>
      <c r="C3095" s="1">
        <v>22</v>
      </c>
      <c r="D3095" s="5">
        <f>DATE(BaseInfo!$C$8,A3095,B3095)+TIME(C3095-1,0,0) + TIME(BaseInfo!$C$12,BaseInfo!$C$13,0)</f>
        <v>44691.104166666664</v>
      </c>
      <c r="E3095" s="2">
        <f t="shared" si="194"/>
        <v>0</v>
      </c>
      <c r="F3095" s="2">
        <v>2.1080000000000001</v>
      </c>
      <c r="G3095" s="2">
        <v>0.90800000000000003</v>
      </c>
      <c r="H3095" s="1">
        <v>37.709000000000003</v>
      </c>
      <c r="I3095" s="4">
        <v>0</v>
      </c>
      <c r="J3095" s="11">
        <f t="shared" si="192"/>
        <v>5</v>
      </c>
      <c r="K3095" s="11">
        <f t="shared" si="193"/>
        <v>3</v>
      </c>
      <c r="L3095" s="12">
        <f t="shared" si="195"/>
        <v>2.295240292431274</v>
      </c>
      <c r="M3095" s="13" cm="1">
        <f t="array" ref="M3095">BaseInfo!$C$10*(1-E3095)*INDEX(BaseInfo!$E$21:$AB$21,K3095)*INDEX(BaseInfo!$E$25:$P$25,J3095)/L3095/MIN(H3095,130)/BaseInfo!$C$6*1000000/3600-IF(I3095&lt;0.1,BaseInfo!$C$15/MIN(H3095,130)*3600,0)</f>
        <v>5.924235343248478</v>
      </c>
    </row>
    <row r="3096" spans="1:13" x14ac:dyDescent="0.25">
      <c r="A3096" s="1">
        <v>5</v>
      </c>
      <c r="B3096" s="1">
        <v>9</v>
      </c>
      <c r="C3096" s="1">
        <v>23</v>
      </c>
      <c r="D3096" s="5">
        <f>DATE(BaseInfo!$C$8,A3096,B3096)+TIME(C3096-1,0,0) + TIME(BaseInfo!$C$12,BaseInfo!$C$13,0)</f>
        <v>44691.145833333328</v>
      </c>
      <c r="E3096" s="2">
        <f t="shared" si="194"/>
        <v>0</v>
      </c>
      <c r="F3096" s="2">
        <v>1.1080000000000001</v>
      </c>
      <c r="G3096" s="2">
        <v>1.675</v>
      </c>
      <c r="H3096" s="1">
        <v>37.643999999999998</v>
      </c>
      <c r="I3096" s="4">
        <v>0</v>
      </c>
      <c r="J3096" s="11">
        <f t="shared" si="192"/>
        <v>5</v>
      </c>
      <c r="K3096" s="11">
        <f t="shared" si="193"/>
        <v>4</v>
      </c>
      <c r="L3096" s="12">
        <f t="shared" si="195"/>
        <v>2.0083050067158625</v>
      </c>
      <c r="M3096" s="13" cm="1">
        <f t="array" ref="M3096">BaseInfo!$C$10*(1-E3096)*INDEX(BaseInfo!$E$21:$AB$21,K3096)*INDEX(BaseInfo!$E$25:$P$25,J3096)/L3096/MIN(H3096,130)/BaseInfo!$C$6*1000000/3600-IF(I3096&lt;0.1,BaseInfo!$C$15/MIN(H3096,130)*3600,0)</f>
        <v>8.1486946189048162</v>
      </c>
    </row>
    <row r="3097" spans="1:13" x14ac:dyDescent="0.25">
      <c r="A3097" s="1">
        <v>5</v>
      </c>
      <c r="B3097" s="1">
        <v>9</v>
      </c>
      <c r="C3097" s="1">
        <v>24</v>
      </c>
      <c r="D3097" s="5">
        <f>DATE(BaseInfo!$C$8,A3097,B3097)+TIME(C3097-1,0,0) + TIME(BaseInfo!$C$12,BaseInfo!$C$13,0)</f>
        <v>44691.1875</v>
      </c>
      <c r="E3097" s="2">
        <f t="shared" si="194"/>
        <v>0</v>
      </c>
      <c r="F3097" s="2">
        <v>0.59799999999999998</v>
      </c>
      <c r="G3097" s="2">
        <v>1.9570000000000001</v>
      </c>
      <c r="H3097" s="1">
        <v>37.557000000000002</v>
      </c>
      <c r="I3097" s="4">
        <v>0</v>
      </c>
      <c r="J3097" s="11">
        <f t="shared" si="192"/>
        <v>5</v>
      </c>
      <c r="K3097" s="11">
        <f t="shared" si="193"/>
        <v>5</v>
      </c>
      <c r="L3097" s="12">
        <f t="shared" si="195"/>
        <v>2.0463267090081194</v>
      </c>
      <c r="M3097" s="13" cm="1">
        <f t="array" ref="M3097">BaseInfo!$C$10*(1-E3097)*INDEX(BaseInfo!$E$21:$AB$21,K3097)*INDEX(BaseInfo!$E$25:$P$25,J3097)/L3097/MIN(H3097,130)/BaseInfo!$C$6*1000000/3600-IF(I3097&lt;0.1,BaseInfo!$C$15/MIN(H3097,130)*3600,0)</f>
        <v>42.683995931182977</v>
      </c>
    </row>
    <row r="3098" spans="1:13" x14ac:dyDescent="0.25">
      <c r="A3098" s="1">
        <v>5</v>
      </c>
      <c r="B3098" s="1">
        <v>10</v>
      </c>
      <c r="C3098" s="1">
        <v>1</v>
      </c>
      <c r="D3098" s="5">
        <f>DATE(BaseInfo!$C$8,A3098,B3098)+TIME(C3098-1,0,0) + TIME(BaseInfo!$C$12,BaseInfo!$C$13,0)</f>
        <v>44691.229166666664</v>
      </c>
      <c r="E3098" s="2">
        <f t="shared" si="194"/>
        <v>0</v>
      </c>
      <c r="F3098" s="2">
        <v>1.4E-2</v>
      </c>
      <c r="G3098" s="2">
        <v>1.8779999999999999</v>
      </c>
      <c r="H3098" s="1">
        <v>37.463999999999999</v>
      </c>
      <c r="I3098" s="4">
        <v>0</v>
      </c>
      <c r="J3098" s="11">
        <f t="shared" si="192"/>
        <v>5</v>
      </c>
      <c r="K3098" s="11">
        <f t="shared" si="193"/>
        <v>6</v>
      </c>
      <c r="L3098" s="12">
        <f t="shared" si="195"/>
        <v>1.8780521824486132</v>
      </c>
      <c r="M3098" s="13" cm="1">
        <f t="array" ref="M3098">BaseInfo!$C$10*(1-E3098)*INDEX(BaseInfo!$E$21:$AB$21,K3098)*INDEX(BaseInfo!$E$25:$P$25,J3098)/L3098/MIN(H3098,130)/BaseInfo!$C$6*1000000/3600-IF(I3098&lt;0.1,BaseInfo!$C$15/MIN(H3098,130)*3600,0)</f>
        <v>85.547732748680843</v>
      </c>
    </row>
    <row r="3099" spans="1:13" x14ac:dyDescent="0.25">
      <c r="A3099" s="1">
        <v>5</v>
      </c>
      <c r="B3099" s="1">
        <v>10</v>
      </c>
      <c r="C3099" s="1">
        <v>2</v>
      </c>
      <c r="D3099" s="5">
        <f>DATE(BaseInfo!$C$8,A3099,B3099)+TIME(C3099-1,0,0) + TIME(BaseInfo!$C$12,BaseInfo!$C$13,0)</f>
        <v>44691.270833333328</v>
      </c>
      <c r="E3099" s="2">
        <f t="shared" si="194"/>
        <v>0</v>
      </c>
      <c r="F3099" s="2">
        <v>-1.4E-2</v>
      </c>
      <c r="G3099" s="2">
        <v>1.3169999999999999</v>
      </c>
      <c r="H3099" s="1">
        <v>96.061000000000007</v>
      </c>
      <c r="I3099" s="4">
        <v>0</v>
      </c>
      <c r="J3099" s="11">
        <f t="shared" si="192"/>
        <v>5</v>
      </c>
      <c r="K3099" s="11">
        <f t="shared" si="193"/>
        <v>7</v>
      </c>
      <c r="L3099" s="12">
        <f t="shared" si="195"/>
        <v>1.3170744094393452</v>
      </c>
      <c r="M3099" s="13" cm="1">
        <f t="array" ref="M3099">BaseInfo!$C$10*(1-E3099)*INDEX(BaseInfo!$E$21:$AB$21,K3099)*INDEX(BaseInfo!$E$25:$P$25,J3099)/L3099/MIN(H3099,130)/BaseInfo!$C$6*1000000/3600-IF(I3099&lt;0.1,BaseInfo!$C$15/MIN(H3099,130)*3600,0)</f>
        <v>70.337839092417042</v>
      </c>
    </row>
    <row r="3100" spans="1:13" x14ac:dyDescent="0.25">
      <c r="A3100" s="1">
        <v>5</v>
      </c>
      <c r="B3100" s="1">
        <v>10</v>
      </c>
      <c r="C3100" s="1">
        <v>3</v>
      </c>
      <c r="D3100" s="5">
        <f>DATE(BaseInfo!$C$8,A3100,B3100)+TIME(C3100-1,0,0) + TIME(BaseInfo!$C$12,BaseInfo!$C$13,0)</f>
        <v>44691.3125</v>
      </c>
      <c r="E3100" s="2">
        <f t="shared" si="194"/>
        <v>0</v>
      </c>
      <c r="F3100" s="2">
        <v>0.51100000000000001</v>
      </c>
      <c r="G3100" s="2">
        <v>0.79800000000000004</v>
      </c>
      <c r="H3100" s="1">
        <v>225.61699999999999</v>
      </c>
      <c r="I3100" s="4">
        <v>0</v>
      </c>
      <c r="J3100" s="11">
        <f t="shared" si="192"/>
        <v>5</v>
      </c>
      <c r="K3100" s="11">
        <f t="shared" si="193"/>
        <v>8</v>
      </c>
      <c r="L3100" s="12">
        <f t="shared" si="195"/>
        <v>0.94758904594766191</v>
      </c>
      <c r="M3100" s="13" cm="1">
        <f t="array" ref="M3100">BaseInfo!$C$10*(1-E3100)*INDEX(BaseInfo!$E$21:$AB$21,K3100)*INDEX(BaseInfo!$E$25:$P$25,J3100)/L3100/MIN(H3100,130)/BaseInfo!$C$6*1000000/3600-IF(I3100&lt;0.1,BaseInfo!$C$15/MIN(H3100,130)*3600,0)</f>
        <v>105.9306229798097</v>
      </c>
    </row>
    <row r="3101" spans="1:13" x14ac:dyDescent="0.25">
      <c r="A3101" s="1">
        <v>5</v>
      </c>
      <c r="B3101" s="1">
        <v>10</v>
      </c>
      <c r="C3101" s="1">
        <v>4</v>
      </c>
      <c r="D3101" s="5">
        <f>DATE(BaseInfo!$C$8,A3101,B3101)+TIME(C3101-1,0,0) + TIME(BaseInfo!$C$12,BaseInfo!$C$13,0)</f>
        <v>44691.354166666664</v>
      </c>
      <c r="E3101" s="2">
        <f t="shared" si="194"/>
        <v>0</v>
      </c>
      <c r="F3101" s="2">
        <v>1.121</v>
      </c>
      <c r="G3101" s="2">
        <v>0.35099999999999998</v>
      </c>
      <c r="H3101" s="1">
        <v>390.89299999999997</v>
      </c>
      <c r="I3101" s="4">
        <v>0</v>
      </c>
      <c r="J3101" s="11">
        <f t="shared" si="192"/>
        <v>5</v>
      </c>
      <c r="K3101" s="11">
        <f t="shared" si="193"/>
        <v>9</v>
      </c>
      <c r="L3101" s="12">
        <f t="shared" si="195"/>
        <v>1.1746667612561443</v>
      </c>
      <c r="M3101" s="13" cm="1">
        <f t="array" ref="M3101">BaseInfo!$C$10*(1-E3101)*INDEX(BaseInfo!$E$21:$AB$21,K3101)*INDEX(BaseInfo!$E$25:$P$25,J3101)/L3101/MIN(H3101,130)/BaseInfo!$C$6*1000000/3600-IF(I3101&lt;0.1,BaseInfo!$C$15/MIN(H3101,130)*3600,0)</f>
        <v>111.22363285629926</v>
      </c>
    </row>
    <row r="3102" spans="1:13" x14ac:dyDescent="0.25">
      <c r="A3102" s="1">
        <v>5</v>
      </c>
      <c r="B3102" s="1">
        <v>10</v>
      </c>
      <c r="C3102" s="1">
        <v>5</v>
      </c>
      <c r="D3102" s="5">
        <f>DATE(BaseInfo!$C$8,A3102,B3102)+TIME(C3102-1,0,0) + TIME(BaseInfo!$C$12,BaseInfo!$C$13,0)</f>
        <v>44691.395833333328</v>
      </c>
      <c r="E3102" s="2">
        <f t="shared" si="194"/>
        <v>0</v>
      </c>
      <c r="F3102" s="2">
        <v>1.2689999999999999</v>
      </c>
      <c r="G3102" s="2">
        <v>-5.0000000000000001E-3</v>
      </c>
      <c r="H3102" s="1">
        <v>658.64300000000003</v>
      </c>
      <c r="I3102" s="4">
        <v>0</v>
      </c>
      <c r="J3102" s="11">
        <f t="shared" si="192"/>
        <v>5</v>
      </c>
      <c r="K3102" s="11">
        <f t="shared" si="193"/>
        <v>10</v>
      </c>
      <c r="L3102" s="12">
        <f t="shared" si="195"/>
        <v>1.2690098502375777</v>
      </c>
      <c r="M3102" s="13" cm="1">
        <f t="array" ref="M3102">BaseInfo!$C$10*(1-E3102)*INDEX(BaseInfo!$E$21:$AB$21,K3102)*INDEX(BaseInfo!$E$25:$P$25,J3102)/L3102/MIN(H3102,130)/BaseInfo!$C$6*1000000/3600-IF(I3102&lt;0.1,BaseInfo!$C$15/MIN(H3102,130)*3600,0)</f>
        <v>118.98253186218609</v>
      </c>
    </row>
    <row r="3103" spans="1:13" x14ac:dyDescent="0.25">
      <c r="A3103" s="1">
        <v>5</v>
      </c>
      <c r="B3103" s="1">
        <v>10</v>
      </c>
      <c r="C3103" s="1">
        <v>6</v>
      </c>
      <c r="D3103" s="5">
        <f>DATE(BaseInfo!$C$8,A3103,B3103)+TIME(C3103-1,0,0) + TIME(BaseInfo!$C$12,BaseInfo!$C$13,0)</f>
        <v>44691.4375</v>
      </c>
      <c r="E3103" s="2">
        <f t="shared" si="194"/>
        <v>0</v>
      </c>
      <c r="F3103" s="2">
        <v>1.1559999999999999</v>
      </c>
      <c r="G3103" s="2">
        <v>-0.33600000000000002</v>
      </c>
      <c r="H3103" s="1">
        <v>1003.053</v>
      </c>
      <c r="I3103" s="4">
        <v>0</v>
      </c>
      <c r="J3103" s="11">
        <f t="shared" si="192"/>
        <v>5</v>
      </c>
      <c r="K3103" s="11">
        <f t="shared" si="193"/>
        <v>11</v>
      </c>
      <c r="L3103" s="12">
        <f t="shared" si="195"/>
        <v>1.2038405209993557</v>
      </c>
      <c r="M3103" s="13" cm="1">
        <f t="array" ref="M3103">BaseInfo!$C$10*(1-E3103)*INDEX(BaseInfo!$E$21:$AB$21,K3103)*INDEX(BaseInfo!$E$25:$P$25,J3103)/L3103/MIN(H3103,130)/BaseInfo!$C$6*1000000/3600-IF(I3103&lt;0.1,BaseInfo!$C$15/MIN(H3103,130)*3600,0)</f>
        <v>99.9049579578909</v>
      </c>
    </row>
    <row r="3104" spans="1:13" x14ac:dyDescent="0.25">
      <c r="A3104" s="1">
        <v>5</v>
      </c>
      <c r="B3104" s="1">
        <v>10</v>
      </c>
      <c r="C3104" s="1">
        <v>7</v>
      </c>
      <c r="D3104" s="5">
        <f>DATE(BaseInfo!$C$8,A3104,B3104)+TIME(C3104-1,0,0) + TIME(BaseInfo!$C$12,BaseInfo!$C$13,0)</f>
        <v>44691.479166666664</v>
      </c>
      <c r="E3104" s="2">
        <f t="shared" si="194"/>
        <v>0</v>
      </c>
      <c r="F3104" s="2">
        <v>-6.0000000000000001E-3</v>
      </c>
      <c r="G3104" s="2">
        <v>-0.63500000000000001</v>
      </c>
      <c r="H3104" s="1">
        <v>1333.6</v>
      </c>
      <c r="I3104" s="4">
        <v>0</v>
      </c>
      <c r="J3104" s="11">
        <f t="shared" si="192"/>
        <v>5</v>
      </c>
      <c r="K3104" s="11">
        <f t="shared" si="193"/>
        <v>12</v>
      </c>
      <c r="L3104" s="12">
        <f t="shared" si="195"/>
        <v>0.63502834582402701</v>
      </c>
      <c r="M3104" s="13" cm="1">
        <f t="array" ref="M3104">BaseInfo!$C$10*(1-E3104)*INDEX(BaseInfo!$E$21:$AB$21,K3104)*INDEX(BaseInfo!$E$25:$P$25,J3104)/L3104/MIN(H3104,130)/BaseInfo!$C$6*1000000/3600-IF(I3104&lt;0.1,BaseInfo!$C$15/MIN(H3104,130)*3600,0)</f>
        <v>159.43264791233409</v>
      </c>
    </row>
    <row r="3105" spans="1:13" x14ac:dyDescent="0.25">
      <c r="A3105" s="1">
        <v>5</v>
      </c>
      <c r="B3105" s="1">
        <v>10</v>
      </c>
      <c r="C3105" s="1">
        <v>8</v>
      </c>
      <c r="D3105" s="5">
        <f>DATE(BaseInfo!$C$8,A3105,B3105)+TIME(C3105-1,0,0) + TIME(BaseInfo!$C$12,BaseInfo!$C$13,0)</f>
        <v>44691.520833333328</v>
      </c>
      <c r="E3105" s="2">
        <f t="shared" si="194"/>
        <v>0</v>
      </c>
      <c r="F3105" s="2">
        <v>-4.3999999999999997E-2</v>
      </c>
      <c r="G3105" s="2">
        <v>-0.97799999999999998</v>
      </c>
      <c r="H3105" s="1">
        <v>1633.308</v>
      </c>
      <c r="I3105" s="4">
        <v>0</v>
      </c>
      <c r="J3105" s="11">
        <f t="shared" si="192"/>
        <v>5</v>
      </c>
      <c r="K3105" s="11">
        <f t="shared" si="193"/>
        <v>13</v>
      </c>
      <c r="L3105" s="12">
        <f t="shared" si="195"/>
        <v>0.97898927471142405</v>
      </c>
      <c r="M3105" s="13" cm="1">
        <f t="array" ref="M3105">BaseInfo!$C$10*(1-E3105)*INDEX(BaseInfo!$E$21:$AB$21,K3105)*INDEX(BaseInfo!$E$25:$P$25,J3105)/L3105/MIN(H3105,130)/BaseInfo!$C$6*1000000/3600-IF(I3105&lt;0.1,BaseInfo!$C$15/MIN(H3105,130)*3600,0)</f>
        <v>102.4441697954135</v>
      </c>
    </row>
    <row r="3106" spans="1:13" x14ac:dyDescent="0.25">
      <c r="A3106" s="1">
        <v>5</v>
      </c>
      <c r="B3106" s="1">
        <v>10</v>
      </c>
      <c r="C3106" s="1">
        <v>9</v>
      </c>
      <c r="D3106" s="5">
        <f>DATE(BaseInfo!$C$8,A3106,B3106)+TIME(C3106-1,0,0) + TIME(BaseInfo!$C$12,BaseInfo!$C$13,0)</f>
        <v>44691.5625</v>
      </c>
      <c r="E3106" s="2">
        <f t="shared" si="194"/>
        <v>0</v>
      </c>
      <c r="F3106" s="2">
        <v>-0.57599999999999996</v>
      </c>
      <c r="G3106" s="2">
        <v>-1.3959999999999999</v>
      </c>
      <c r="H3106" s="1">
        <v>1847.788</v>
      </c>
      <c r="I3106" s="4">
        <v>0</v>
      </c>
      <c r="J3106" s="11">
        <f t="shared" si="192"/>
        <v>5</v>
      </c>
      <c r="K3106" s="11">
        <f t="shared" si="193"/>
        <v>14</v>
      </c>
      <c r="L3106" s="12">
        <f t="shared" si="195"/>
        <v>1.5101629051198415</v>
      </c>
      <c r="M3106" s="13" cm="1">
        <f t="array" ref="M3106">BaseInfo!$C$10*(1-E3106)*INDEX(BaseInfo!$E$21:$AB$21,K3106)*INDEX(BaseInfo!$E$25:$P$25,J3106)/L3106/MIN(H3106,130)/BaseInfo!$C$6*1000000/3600-IF(I3106&lt;0.1,BaseInfo!$C$15/MIN(H3106,130)*3600,0)</f>
        <v>65.437179519021981</v>
      </c>
    </row>
    <row r="3107" spans="1:13" x14ac:dyDescent="0.25">
      <c r="A3107" s="1">
        <v>5</v>
      </c>
      <c r="B3107" s="1">
        <v>10</v>
      </c>
      <c r="C3107" s="1">
        <v>10</v>
      </c>
      <c r="D3107" s="5">
        <f>DATE(BaseInfo!$C$8,A3107,B3107)+TIME(C3107-1,0,0) + TIME(BaseInfo!$C$12,BaseInfo!$C$13,0)</f>
        <v>44691.604166666664</v>
      </c>
      <c r="E3107" s="2">
        <f t="shared" si="194"/>
        <v>0</v>
      </c>
      <c r="F3107" s="2">
        <v>-7.4999999999999997E-2</v>
      </c>
      <c r="G3107" s="2">
        <v>-1.673</v>
      </c>
      <c r="H3107" s="1">
        <v>2086.7979999999998</v>
      </c>
      <c r="I3107" s="4">
        <v>0</v>
      </c>
      <c r="J3107" s="11">
        <f t="shared" si="192"/>
        <v>5</v>
      </c>
      <c r="K3107" s="11">
        <f t="shared" si="193"/>
        <v>15</v>
      </c>
      <c r="L3107" s="12">
        <f t="shared" si="195"/>
        <v>1.6746802679914756</v>
      </c>
      <c r="M3107" s="13" cm="1">
        <f t="array" ref="M3107">BaseInfo!$C$10*(1-E3107)*INDEX(BaseInfo!$E$21:$AB$21,K3107)*INDEX(BaseInfo!$E$25:$P$25,J3107)/L3107/MIN(H3107,130)/BaseInfo!$C$6*1000000/3600-IF(I3107&lt;0.1,BaseInfo!$C$15/MIN(H3107,130)*3600,0)</f>
        <v>58.736713187605723</v>
      </c>
    </row>
    <row r="3108" spans="1:13" x14ac:dyDescent="0.25">
      <c r="A3108" s="1">
        <v>5</v>
      </c>
      <c r="B3108" s="1">
        <v>10</v>
      </c>
      <c r="C3108" s="1">
        <v>11</v>
      </c>
      <c r="D3108" s="5">
        <f>DATE(BaseInfo!$C$8,A3108,B3108)+TIME(C3108-1,0,0) + TIME(BaseInfo!$C$12,BaseInfo!$C$13,0)</f>
        <v>44691.645833333328</v>
      </c>
      <c r="E3108" s="2">
        <f t="shared" si="194"/>
        <v>0</v>
      </c>
      <c r="F3108" s="2">
        <v>-0.107</v>
      </c>
      <c r="G3108" s="2">
        <v>-1.784</v>
      </c>
      <c r="H3108" s="1">
        <v>2141.2840000000001</v>
      </c>
      <c r="I3108" s="4">
        <v>0</v>
      </c>
      <c r="J3108" s="11">
        <f t="shared" si="192"/>
        <v>5</v>
      </c>
      <c r="K3108" s="11">
        <f t="shared" si="193"/>
        <v>16</v>
      </c>
      <c r="L3108" s="12">
        <f t="shared" si="195"/>
        <v>1.78720591986486</v>
      </c>
      <c r="M3108" s="13" cm="1">
        <f t="array" ref="M3108">BaseInfo!$C$10*(1-E3108)*INDEX(BaseInfo!$E$21:$AB$21,K3108)*INDEX(BaseInfo!$E$25:$P$25,J3108)/L3108/MIN(H3108,130)/BaseInfo!$C$6*1000000/3600-IF(I3108&lt;0.1,BaseInfo!$C$15/MIN(H3108,130)*3600,0)</f>
        <v>66.3908741054166</v>
      </c>
    </row>
    <row r="3109" spans="1:13" x14ac:dyDescent="0.25">
      <c r="A3109" s="1">
        <v>5</v>
      </c>
      <c r="B3109" s="1">
        <v>10</v>
      </c>
      <c r="C3109" s="1">
        <v>12</v>
      </c>
      <c r="D3109" s="5">
        <f>DATE(BaseInfo!$C$8,A3109,B3109)+TIME(C3109-1,0,0) + TIME(BaseInfo!$C$12,BaseInfo!$C$13,0)</f>
        <v>44691.6875</v>
      </c>
      <c r="E3109" s="2">
        <f t="shared" si="194"/>
        <v>0</v>
      </c>
      <c r="F3109" s="2">
        <v>-6.0999999999999999E-2</v>
      </c>
      <c r="G3109" s="2">
        <v>-1.9690000000000001</v>
      </c>
      <c r="H3109" s="1">
        <v>1707.751</v>
      </c>
      <c r="I3109" s="4">
        <v>0</v>
      </c>
      <c r="J3109" s="11">
        <f t="shared" si="192"/>
        <v>5</v>
      </c>
      <c r="K3109" s="11">
        <f t="shared" si="193"/>
        <v>17</v>
      </c>
      <c r="L3109" s="12">
        <f t="shared" si="195"/>
        <v>1.9699446692737339</v>
      </c>
      <c r="M3109" s="13" cm="1">
        <f t="array" ref="M3109">BaseInfo!$C$10*(1-E3109)*INDEX(BaseInfo!$E$21:$AB$21,K3109)*INDEX(BaseInfo!$E$25:$P$25,J3109)/L3109/MIN(H3109,130)/BaseInfo!$C$6*1000000/3600-IF(I3109&lt;0.1,BaseInfo!$C$15/MIN(H3109,130)*3600,0)</f>
        <v>75.661492932271457</v>
      </c>
    </row>
    <row r="3110" spans="1:13" x14ac:dyDescent="0.25">
      <c r="A3110" s="1">
        <v>5</v>
      </c>
      <c r="B3110" s="1">
        <v>10</v>
      </c>
      <c r="C3110" s="1">
        <v>13</v>
      </c>
      <c r="D3110" s="5">
        <f>DATE(BaseInfo!$C$8,A3110,B3110)+TIME(C3110-1,0,0) + TIME(BaseInfo!$C$12,BaseInfo!$C$13,0)</f>
        <v>44691.729166666664</v>
      </c>
      <c r="E3110" s="2">
        <f t="shared" si="194"/>
        <v>0</v>
      </c>
      <c r="F3110" s="2">
        <v>-5.6000000000000001E-2</v>
      </c>
      <c r="G3110" s="2">
        <v>-2.7050000000000001</v>
      </c>
      <c r="H3110" s="1">
        <v>281.233</v>
      </c>
      <c r="I3110" s="4">
        <v>0</v>
      </c>
      <c r="J3110" s="11">
        <f t="shared" si="192"/>
        <v>5</v>
      </c>
      <c r="K3110" s="11">
        <f t="shared" si="193"/>
        <v>18</v>
      </c>
      <c r="L3110" s="12">
        <f t="shared" si="195"/>
        <v>2.7055796051862897</v>
      </c>
      <c r="M3110" s="13" cm="1">
        <f t="array" ref="M3110">BaseInfo!$C$10*(1-E3110)*INDEX(BaseInfo!$E$21:$AB$21,K3110)*INDEX(BaseInfo!$E$25:$P$25,J3110)/L3110/MIN(H3110,130)/BaseInfo!$C$6*1000000/3600-IF(I3110&lt;0.1,BaseInfo!$C$15/MIN(H3110,130)*3600,0)</f>
        <v>54.336531621529573</v>
      </c>
    </row>
    <row r="3111" spans="1:13" x14ac:dyDescent="0.25">
      <c r="A3111" s="1">
        <v>5</v>
      </c>
      <c r="B3111" s="1">
        <v>10</v>
      </c>
      <c r="C3111" s="1">
        <v>14</v>
      </c>
      <c r="D3111" s="5">
        <f>DATE(BaseInfo!$C$8,A3111,B3111)+TIME(C3111-1,0,0) + TIME(BaseInfo!$C$12,BaseInfo!$C$13,0)</f>
        <v>44691.770833333328</v>
      </c>
      <c r="E3111" s="2">
        <f t="shared" si="194"/>
        <v>0</v>
      </c>
      <c r="F3111" s="2">
        <v>3.9340000000000002</v>
      </c>
      <c r="G3111" s="2">
        <v>6.8000000000000005E-2</v>
      </c>
      <c r="H3111" s="1">
        <v>168.56</v>
      </c>
      <c r="I3111" s="4">
        <v>0</v>
      </c>
      <c r="J3111" s="11">
        <f t="shared" si="192"/>
        <v>5</v>
      </c>
      <c r="K3111" s="11">
        <f t="shared" si="193"/>
        <v>19</v>
      </c>
      <c r="L3111" s="12">
        <f t="shared" si="195"/>
        <v>3.9345876531092809</v>
      </c>
      <c r="M3111" s="13" cm="1">
        <f t="array" ref="M3111">BaseInfo!$C$10*(1-E3111)*INDEX(BaseInfo!$E$21:$AB$21,K3111)*INDEX(BaseInfo!$E$25:$P$25,J3111)/L3111/MIN(H3111,130)/BaseInfo!$C$6*1000000/3600-IF(I3111&lt;0.1,BaseInfo!$C$15/MIN(H3111,130)*3600,0)</f>
        <v>36.498972073056791</v>
      </c>
    </row>
    <row r="3112" spans="1:13" x14ac:dyDescent="0.25">
      <c r="A3112" s="1">
        <v>5</v>
      </c>
      <c r="B3112" s="1">
        <v>10</v>
      </c>
      <c r="C3112" s="1">
        <v>15</v>
      </c>
      <c r="D3112" s="5">
        <f>DATE(BaseInfo!$C$8,A3112,B3112)+TIME(C3112-1,0,0) + TIME(BaseInfo!$C$12,BaseInfo!$C$13,0)</f>
        <v>44691.8125</v>
      </c>
      <c r="E3112" s="2">
        <f t="shared" si="194"/>
        <v>0</v>
      </c>
      <c r="F3112" s="2">
        <v>4.2069999999999999</v>
      </c>
      <c r="G3112" s="2">
        <v>0.104</v>
      </c>
      <c r="H3112" s="1">
        <v>132.471</v>
      </c>
      <c r="I3112" s="4">
        <v>0</v>
      </c>
      <c r="J3112" s="11">
        <f t="shared" si="192"/>
        <v>5</v>
      </c>
      <c r="K3112" s="11">
        <f t="shared" si="193"/>
        <v>20</v>
      </c>
      <c r="L3112" s="12">
        <f t="shared" si="195"/>
        <v>4.2082852802537039</v>
      </c>
      <c r="M3112" s="13" cm="1">
        <f t="array" ref="M3112">BaseInfo!$C$10*(1-E3112)*INDEX(BaseInfo!$E$21:$AB$21,K3112)*INDEX(BaseInfo!$E$25:$P$25,J3112)/L3112/MIN(H3112,130)/BaseInfo!$C$6*1000000/3600-IF(I3112&lt;0.1,BaseInfo!$C$15/MIN(H3112,130)*3600,0)</f>
        <v>29.049816420754908</v>
      </c>
    </row>
    <row r="3113" spans="1:13" x14ac:dyDescent="0.25">
      <c r="A3113" s="1">
        <v>5</v>
      </c>
      <c r="B3113" s="1">
        <v>10</v>
      </c>
      <c r="C3113" s="1">
        <v>16</v>
      </c>
      <c r="D3113" s="5">
        <f>DATE(BaseInfo!$C$8,A3113,B3113)+TIME(C3113-1,0,0) + TIME(BaseInfo!$C$12,BaseInfo!$C$13,0)</f>
        <v>44691.854166666664</v>
      </c>
      <c r="E3113" s="2">
        <f t="shared" si="194"/>
        <v>0</v>
      </c>
      <c r="F3113" s="2">
        <v>3.7290000000000001</v>
      </c>
      <c r="G3113" s="2">
        <v>0.439</v>
      </c>
      <c r="H3113" s="1">
        <v>88.334000000000003</v>
      </c>
      <c r="I3113" s="4">
        <v>0</v>
      </c>
      <c r="J3113" s="11">
        <f t="shared" si="192"/>
        <v>5</v>
      </c>
      <c r="K3113" s="11">
        <f t="shared" si="193"/>
        <v>21</v>
      </c>
      <c r="L3113" s="12">
        <f t="shared" si="195"/>
        <v>3.7547519225642594</v>
      </c>
      <c r="M3113" s="13" cm="1">
        <f t="array" ref="M3113">BaseInfo!$C$10*(1-E3113)*INDEX(BaseInfo!$E$21:$AB$21,K3113)*INDEX(BaseInfo!$E$25:$P$25,J3113)/L3113/MIN(H3113,130)/BaseInfo!$C$6*1000000/3600-IF(I3113&lt;0.1,BaseInfo!$C$15/MIN(H3113,130)*3600,0)</f>
        <v>36.296831798046306</v>
      </c>
    </row>
    <row r="3114" spans="1:13" x14ac:dyDescent="0.25">
      <c r="A3114" s="1">
        <v>5</v>
      </c>
      <c r="B3114" s="1">
        <v>10</v>
      </c>
      <c r="C3114" s="1">
        <v>17</v>
      </c>
      <c r="D3114" s="5">
        <f>DATE(BaseInfo!$C$8,A3114,B3114)+TIME(C3114-1,0,0) + TIME(BaseInfo!$C$12,BaseInfo!$C$13,0)</f>
        <v>44691.895833333328</v>
      </c>
      <c r="E3114" s="2">
        <f t="shared" si="194"/>
        <v>0</v>
      </c>
      <c r="F3114" s="2">
        <v>3.1269999999999998</v>
      </c>
      <c r="G3114" s="2">
        <v>0.251</v>
      </c>
      <c r="H3114" s="1">
        <v>58.816000000000003</v>
      </c>
      <c r="I3114" s="4">
        <v>0</v>
      </c>
      <c r="J3114" s="11">
        <f t="shared" si="192"/>
        <v>5</v>
      </c>
      <c r="K3114" s="11">
        <f t="shared" si="193"/>
        <v>22</v>
      </c>
      <c r="L3114" s="12">
        <f t="shared" si="195"/>
        <v>3.1370575385223649</v>
      </c>
      <c r="M3114" s="13" cm="1">
        <f t="array" ref="M3114">BaseInfo!$C$10*(1-E3114)*INDEX(BaseInfo!$E$21:$AB$21,K3114)*INDEX(BaseInfo!$E$25:$P$25,J3114)/L3114/MIN(H3114,130)/BaseInfo!$C$6*1000000/3600-IF(I3114&lt;0.1,BaseInfo!$C$15/MIN(H3114,130)*3600,0)</f>
        <v>44.680234398344808</v>
      </c>
    </row>
    <row r="3115" spans="1:13" x14ac:dyDescent="0.25">
      <c r="A3115" s="1">
        <v>5</v>
      </c>
      <c r="B3115" s="1">
        <v>10</v>
      </c>
      <c r="C3115" s="1">
        <v>18</v>
      </c>
      <c r="D3115" s="5">
        <f>DATE(BaseInfo!$C$8,A3115,B3115)+TIME(C3115-1,0,0) + TIME(BaseInfo!$C$12,BaseInfo!$C$13,0)</f>
        <v>44691.9375</v>
      </c>
      <c r="E3115" s="2">
        <f t="shared" si="194"/>
        <v>0</v>
      </c>
      <c r="F3115" s="2">
        <v>2.8319999999999999</v>
      </c>
      <c r="G3115" s="2">
        <v>-0.28399999999999997</v>
      </c>
      <c r="H3115" s="1">
        <v>46.154000000000003</v>
      </c>
      <c r="I3115" s="4">
        <v>0</v>
      </c>
      <c r="J3115" s="11">
        <f t="shared" si="192"/>
        <v>5</v>
      </c>
      <c r="K3115" s="11">
        <f t="shared" si="193"/>
        <v>23</v>
      </c>
      <c r="L3115" s="12">
        <f t="shared" si="195"/>
        <v>2.8462044901939141</v>
      </c>
      <c r="M3115" s="13" cm="1">
        <f t="array" ref="M3115">BaseInfo!$C$10*(1-E3115)*INDEX(BaseInfo!$E$21:$AB$21,K3115)*INDEX(BaseInfo!$E$25:$P$25,J3115)/L3115/MIN(H3115,130)/BaseInfo!$C$6*1000000/3600-IF(I3115&lt;0.1,BaseInfo!$C$15/MIN(H3115,130)*3600,0)</f>
        <v>22.780073331426237</v>
      </c>
    </row>
    <row r="3116" spans="1:13" x14ac:dyDescent="0.25">
      <c r="A3116" s="1">
        <v>5</v>
      </c>
      <c r="B3116" s="1">
        <v>10</v>
      </c>
      <c r="C3116" s="1">
        <v>19</v>
      </c>
      <c r="D3116" s="5">
        <f>DATE(BaseInfo!$C$8,A3116,B3116)+TIME(C3116-1,0,0) + TIME(BaseInfo!$C$12,BaseInfo!$C$13,0)</f>
        <v>44691.979166666664</v>
      </c>
      <c r="E3116" s="2">
        <f t="shared" si="194"/>
        <v>0</v>
      </c>
      <c r="F3116" s="2">
        <v>2.56</v>
      </c>
      <c r="G3116" s="2">
        <v>-0.42499999999999999</v>
      </c>
      <c r="H3116" s="1">
        <v>41.357999999999997</v>
      </c>
      <c r="I3116" s="4">
        <v>0</v>
      </c>
      <c r="J3116" s="11">
        <f t="shared" si="192"/>
        <v>5</v>
      </c>
      <c r="K3116" s="11">
        <f t="shared" si="193"/>
        <v>24</v>
      </c>
      <c r="L3116" s="12">
        <f t="shared" si="195"/>
        <v>2.5950385353593499</v>
      </c>
      <c r="M3116" s="13" cm="1">
        <f t="array" ref="M3116">BaseInfo!$C$10*(1-E3116)*INDEX(BaseInfo!$E$21:$AB$21,K3116)*INDEX(BaseInfo!$E$25:$P$25,J3116)/L3116/MIN(H3116,130)/BaseInfo!$C$6*1000000/3600-IF(I3116&lt;0.1,BaseInfo!$C$15/MIN(H3116,130)*3600,0)</f>
        <v>3.7719089607372656</v>
      </c>
    </row>
    <row r="3117" spans="1:13" x14ac:dyDescent="0.25">
      <c r="A3117" s="1">
        <v>5</v>
      </c>
      <c r="B3117" s="1">
        <v>10</v>
      </c>
      <c r="C3117" s="1">
        <v>20</v>
      </c>
      <c r="D3117" s="5">
        <f>DATE(BaseInfo!$C$8,A3117,B3117)+TIME(C3117-1,0,0) + TIME(BaseInfo!$C$12,BaseInfo!$C$13,0)</f>
        <v>44692.020833333328</v>
      </c>
      <c r="E3117" s="2">
        <f t="shared" si="194"/>
        <v>0</v>
      </c>
      <c r="F3117" s="2">
        <v>2.4009999999999998</v>
      </c>
      <c r="G3117" s="2">
        <v>-0.66900000000000004</v>
      </c>
      <c r="H3117" s="1">
        <v>38.973999999999997</v>
      </c>
      <c r="I3117" s="4">
        <v>0</v>
      </c>
      <c r="J3117" s="11">
        <f t="shared" si="192"/>
        <v>5</v>
      </c>
      <c r="K3117" s="11">
        <f t="shared" si="193"/>
        <v>1</v>
      </c>
      <c r="L3117" s="12">
        <f t="shared" si="195"/>
        <v>2.4924610327946954</v>
      </c>
      <c r="M3117" s="13" cm="1">
        <f t="array" ref="M3117">BaseInfo!$C$10*(1-E3117)*INDEX(BaseInfo!$E$21:$AB$21,K3117)*INDEX(BaseInfo!$E$25:$P$25,J3117)/L3117/MIN(H3117,130)/BaseInfo!$C$6*1000000/3600-IF(I3117&lt;0.1,BaseInfo!$C$15/MIN(H3117,130)*3600,0)</f>
        <v>4.5475083200407784</v>
      </c>
    </row>
    <row r="3118" spans="1:13" x14ac:dyDescent="0.25">
      <c r="A3118" s="1">
        <v>5</v>
      </c>
      <c r="B3118" s="1">
        <v>10</v>
      </c>
      <c r="C3118" s="1">
        <v>21</v>
      </c>
      <c r="D3118" s="5">
        <f>DATE(BaseInfo!$C$8,A3118,B3118)+TIME(C3118-1,0,0) + TIME(BaseInfo!$C$12,BaseInfo!$C$13,0)</f>
        <v>44692.0625</v>
      </c>
      <c r="E3118" s="2">
        <f t="shared" si="194"/>
        <v>0</v>
      </c>
      <c r="F3118" s="2">
        <v>2.6909999999999998</v>
      </c>
      <c r="G3118" s="2">
        <v>-0.54</v>
      </c>
      <c r="H3118" s="1">
        <v>38.951000000000001</v>
      </c>
      <c r="I3118" s="4">
        <v>0</v>
      </c>
      <c r="J3118" s="11">
        <f t="shared" si="192"/>
        <v>5</v>
      </c>
      <c r="K3118" s="11">
        <f t="shared" si="193"/>
        <v>2</v>
      </c>
      <c r="L3118" s="12">
        <f t="shared" si="195"/>
        <v>2.7446458787974812</v>
      </c>
      <c r="M3118" s="13" cm="1">
        <f t="array" ref="M3118">BaseInfo!$C$10*(1-E3118)*INDEX(BaseInfo!$E$21:$AB$21,K3118)*INDEX(BaseInfo!$E$25:$P$25,J3118)/L3118/MIN(H3118,130)/BaseInfo!$C$6*1000000/3600-IF(I3118&lt;0.1,BaseInfo!$C$15/MIN(H3118,130)*3600,0)</f>
        <v>3.2828976809798771</v>
      </c>
    </row>
    <row r="3119" spans="1:13" x14ac:dyDescent="0.25">
      <c r="A3119" s="1">
        <v>5</v>
      </c>
      <c r="B3119" s="1">
        <v>10</v>
      </c>
      <c r="C3119" s="1">
        <v>22</v>
      </c>
      <c r="D3119" s="5">
        <f>DATE(BaseInfo!$C$8,A3119,B3119)+TIME(C3119-1,0,0) + TIME(BaseInfo!$C$12,BaseInfo!$C$13,0)</f>
        <v>44692.104166666664</v>
      </c>
      <c r="E3119" s="2">
        <f t="shared" si="194"/>
        <v>0</v>
      </c>
      <c r="F3119" s="2">
        <v>2.6720000000000002</v>
      </c>
      <c r="G3119" s="2">
        <v>-0.51800000000000002</v>
      </c>
      <c r="H3119" s="1">
        <v>39.213000000000001</v>
      </c>
      <c r="I3119" s="4">
        <v>0</v>
      </c>
      <c r="J3119" s="11">
        <f t="shared" si="192"/>
        <v>5</v>
      </c>
      <c r="K3119" s="11">
        <f t="shared" si="193"/>
        <v>3</v>
      </c>
      <c r="L3119" s="12">
        <f t="shared" si="195"/>
        <v>2.7217472329369605</v>
      </c>
      <c r="M3119" s="13" cm="1">
        <f t="array" ref="M3119">BaseInfo!$C$10*(1-E3119)*INDEX(BaseInfo!$E$21:$AB$21,K3119)*INDEX(BaseInfo!$E$25:$P$25,J3119)/L3119/MIN(H3119,130)/BaseInfo!$C$6*1000000/3600-IF(I3119&lt;0.1,BaseInfo!$C$15/MIN(H3119,130)*3600,0)</f>
        <v>3.3656369331476785</v>
      </c>
    </row>
    <row r="3120" spans="1:13" x14ac:dyDescent="0.25">
      <c r="A3120" s="1">
        <v>5</v>
      </c>
      <c r="B3120" s="1">
        <v>10</v>
      </c>
      <c r="C3120" s="1">
        <v>23</v>
      </c>
      <c r="D3120" s="5">
        <f>DATE(BaseInfo!$C$8,A3120,B3120)+TIME(C3120-1,0,0) + TIME(BaseInfo!$C$12,BaseInfo!$C$13,0)</f>
        <v>44692.145833333328</v>
      </c>
      <c r="E3120" s="2">
        <f t="shared" si="194"/>
        <v>0</v>
      </c>
      <c r="F3120" s="2">
        <v>2.266</v>
      </c>
      <c r="G3120" s="2">
        <v>0.01</v>
      </c>
      <c r="H3120" s="1">
        <v>39.317999999999998</v>
      </c>
      <c r="I3120" s="4">
        <v>0</v>
      </c>
      <c r="J3120" s="11">
        <f t="shared" si="192"/>
        <v>5</v>
      </c>
      <c r="K3120" s="11">
        <f t="shared" si="193"/>
        <v>4</v>
      </c>
      <c r="L3120" s="12">
        <f t="shared" si="195"/>
        <v>2.2660220652058976</v>
      </c>
      <c r="M3120" s="13" cm="1">
        <f t="array" ref="M3120">BaseInfo!$C$10*(1-E3120)*INDEX(BaseInfo!$E$21:$AB$21,K3120)*INDEX(BaseInfo!$E$25:$P$25,J3120)/L3120/MIN(H3120,130)/BaseInfo!$C$6*1000000/3600-IF(I3120&lt;0.1,BaseInfo!$C$15/MIN(H3120,130)*3600,0)</f>
        <v>5.8731203791647282</v>
      </c>
    </row>
    <row r="3121" spans="1:13" x14ac:dyDescent="0.25">
      <c r="A3121" s="1">
        <v>5</v>
      </c>
      <c r="B3121" s="1">
        <v>10</v>
      </c>
      <c r="C3121" s="1">
        <v>24</v>
      </c>
      <c r="D3121" s="5">
        <f>DATE(BaseInfo!$C$8,A3121,B3121)+TIME(C3121-1,0,0) + TIME(BaseInfo!$C$12,BaseInfo!$C$13,0)</f>
        <v>44692.1875</v>
      </c>
      <c r="E3121" s="2">
        <f t="shared" si="194"/>
        <v>0</v>
      </c>
      <c r="F3121" s="2">
        <v>1.1539999999999999</v>
      </c>
      <c r="G3121" s="2">
        <v>1.131</v>
      </c>
      <c r="H3121" s="1">
        <v>39.689</v>
      </c>
      <c r="I3121" s="4">
        <v>0</v>
      </c>
      <c r="J3121" s="11">
        <f t="shared" si="192"/>
        <v>5</v>
      </c>
      <c r="K3121" s="11">
        <f t="shared" si="193"/>
        <v>5</v>
      </c>
      <c r="L3121" s="12">
        <f t="shared" si="195"/>
        <v>1.6158208440294364</v>
      </c>
      <c r="M3121" s="13" cm="1">
        <f t="array" ref="M3121">BaseInfo!$C$10*(1-E3121)*INDEX(BaseInfo!$E$21:$AB$21,K3121)*INDEX(BaseInfo!$E$25:$P$25,J3121)/L3121/MIN(H3121,130)/BaseInfo!$C$6*1000000/3600-IF(I3121&lt;0.1,BaseInfo!$C$15/MIN(H3121,130)*3600,0)</f>
        <v>53.569258396510243</v>
      </c>
    </row>
    <row r="3122" spans="1:13" x14ac:dyDescent="0.25">
      <c r="A3122" s="1">
        <v>5</v>
      </c>
      <c r="B3122" s="1">
        <v>11</v>
      </c>
      <c r="C3122" s="1">
        <v>1</v>
      </c>
      <c r="D3122" s="5">
        <f>DATE(BaseInfo!$C$8,A3122,B3122)+TIME(C3122-1,0,0) + TIME(BaseInfo!$C$12,BaseInfo!$C$13,0)</f>
        <v>44692.229166666664</v>
      </c>
      <c r="E3122" s="2">
        <f t="shared" si="194"/>
        <v>0</v>
      </c>
      <c r="F3122" s="2">
        <v>-0.19500000000000001</v>
      </c>
      <c r="G3122" s="2">
        <v>0.92300000000000004</v>
      </c>
      <c r="H3122" s="1">
        <v>40.816000000000003</v>
      </c>
      <c r="I3122" s="4">
        <v>0</v>
      </c>
      <c r="J3122" s="11">
        <f t="shared" si="192"/>
        <v>5</v>
      </c>
      <c r="K3122" s="11">
        <f t="shared" si="193"/>
        <v>6</v>
      </c>
      <c r="L3122" s="12">
        <f t="shared" si="195"/>
        <v>0.94337373293939031</v>
      </c>
      <c r="M3122" s="13" cm="1">
        <f t="array" ref="M3122">BaseInfo!$C$10*(1-E3122)*INDEX(BaseInfo!$E$21:$AB$21,K3122)*INDEX(BaseInfo!$E$25:$P$25,J3122)/L3122/MIN(H3122,130)/BaseInfo!$C$6*1000000/3600-IF(I3122&lt;0.1,BaseInfo!$C$15/MIN(H3122,130)*3600,0)</f>
        <v>165.05932711840509</v>
      </c>
    </row>
    <row r="3123" spans="1:13" x14ac:dyDescent="0.25">
      <c r="A3123" s="1">
        <v>5</v>
      </c>
      <c r="B3123" s="1">
        <v>11</v>
      </c>
      <c r="C3123" s="1">
        <v>2</v>
      </c>
      <c r="D3123" s="5">
        <f>DATE(BaseInfo!$C$8,A3123,B3123)+TIME(C3123-1,0,0) + TIME(BaseInfo!$C$12,BaseInfo!$C$13,0)</f>
        <v>44692.270833333328</v>
      </c>
      <c r="E3123" s="2">
        <f t="shared" si="194"/>
        <v>0</v>
      </c>
      <c r="F3123" s="2">
        <v>-0.372</v>
      </c>
      <c r="G3123" s="2">
        <v>-0.95899999999999996</v>
      </c>
      <c r="H3123" s="1">
        <v>100.254</v>
      </c>
      <c r="I3123" s="4">
        <v>0</v>
      </c>
      <c r="J3123" s="11">
        <f t="shared" si="192"/>
        <v>5</v>
      </c>
      <c r="K3123" s="11">
        <f t="shared" si="193"/>
        <v>7</v>
      </c>
      <c r="L3123" s="12">
        <f t="shared" si="195"/>
        <v>1.028622865777346</v>
      </c>
      <c r="M3123" s="13" cm="1">
        <f t="array" ref="M3123">BaseInfo!$C$10*(1-E3123)*INDEX(BaseInfo!$E$21:$AB$21,K3123)*INDEX(BaseInfo!$E$25:$P$25,J3123)/L3123/MIN(H3123,130)/BaseInfo!$C$6*1000000/3600-IF(I3123&lt;0.1,BaseInfo!$C$15/MIN(H3123,130)*3600,0)</f>
        <v>87.302552427726852</v>
      </c>
    </row>
    <row r="3124" spans="1:13" x14ac:dyDescent="0.25">
      <c r="A3124" s="1">
        <v>5</v>
      </c>
      <c r="B3124" s="1">
        <v>11</v>
      </c>
      <c r="C3124" s="1">
        <v>3</v>
      </c>
      <c r="D3124" s="5">
        <f>DATE(BaseInfo!$C$8,A3124,B3124)+TIME(C3124-1,0,0) + TIME(BaseInfo!$C$12,BaseInfo!$C$13,0)</f>
        <v>44692.3125</v>
      </c>
      <c r="E3124" s="2">
        <f t="shared" si="194"/>
        <v>0</v>
      </c>
      <c r="F3124" s="2">
        <v>-0.98299999999999998</v>
      </c>
      <c r="G3124" s="2">
        <v>-0.53400000000000003</v>
      </c>
      <c r="H3124" s="1">
        <v>272.07299999999998</v>
      </c>
      <c r="I3124" s="4">
        <v>0</v>
      </c>
      <c r="J3124" s="11">
        <f t="shared" si="192"/>
        <v>5</v>
      </c>
      <c r="K3124" s="11">
        <f t="shared" si="193"/>
        <v>8</v>
      </c>
      <c r="L3124" s="12">
        <f t="shared" si="195"/>
        <v>1.1186800257446272</v>
      </c>
      <c r="M3124" s="13" cm="1">
        <f t="array" ref="M3124">BaseInfo!$C$10*(1-E3124)*INDEX(BaseInfo!$E$21:$AB$21,K3124)*INDEX(BaseInfo!$E$25:$P$25,J3124)/L3124/MIN(H3124,130)/BaseInfo!$C$6*1000000/3600-IF(I3124&lt;0.1,BaseInfo!$C$15/MIN(H3124,130)*3600,0)</f>
        <v>89.306061841935545</v>
      </c>
    </row>
    <row r="3125" spans="1:13" x14ac:dyDescent="0.25">
      <c r="A3125" s="1">
        <v>5</v>
      </c>
      <c r="B3125" s="1">
        <v>11</v>
      </c>
      <c r="C3125" s="1">
        <v>4</v>
      </c>
      <c r="D3125" s="5">
        <f>DATE(BaseInfo!$C$8,A3125,B3125)+TIME(C3125-1,0,0) + TIME(BaseInfo!$C$12,BaseInfo!$C$13,0)</f>
        <v>44692.354166666664</v>
      </c>
      <c r="E3125" s="2">
        <f t="shared" si="194"/>
        <v>0</v>
      </c>
      <c r="F3125" s="2">
        <v>-0.878</v>
      </c>
      <c r="G3125" s="2">
        <v>-0.63400000000000001</v>
      </c>
      <c r="H3125" s="1">
        <v>454.63600000000002</v>
      </c>
      <c r="I3125" s="4">
        <v>0</v>
      </c>
      <c r="J3125" s="11">
        <f t="shared" si="192"/>
        <v>5</v>
      </c>
      <c r="K3125" s="11">
        <f t="shared" si="193"/>
        <v>9</v>
      </c>
      <c r="L3125" s="12">
        <f t="shared" si="195"/>
        <v>1.0829773774183835</v>
      </c>
      <c r="M3125" s="13" cm="1">
        <f t="array" ref="M3125">BaseInfo!$C$10*(1-E3125)*INDEX(BaseInfo!$E$21:$AB$21,K3125)*INDEX(BaseInfo!$E$25:$P$25,J3125)/L3125/MIN(H3125,130)/BaseInfo!$C$6*1000000/3600-IF(I3125&lt;0.1,BaseInfo!$C$15/MIN(H3125,130)*3600,0)</f>
        <v>120.87474436210211</v>
      </c>
    </row>
    <row r="3126" spans="1:13" x14ac:dyDescent="0.25">
      <c r="A3126" s="1">
        <v>5</v>
      </c>
      <c r="B3126" s="1">
        <v>11</v>
      </c>
      <c r="C3126" s="1">
        <v>5</v>
      </c>
      <c r="D3126" s="5">
        <f>DATE(BaseInfo!$C$8,A3126,B3126)+TIME(C3126-1,0,0) + TIME(BaseInfo!$C$12,BaseInfo!$C$13,0)</f>
        <v>44692.395833333328</v>
      </c>
      <c r="E3126" s="2">
        <f t="shared" si="194"/>
        <v>0</v>
      </c>
      <c r="F3126" s="2">
        <v>-0.63300000000000001</v>
      </c>
      <c r="G3126" s="2">
        <v>-0.84499999999999997</v>
      </c>
      <c r="H3126" s="1">
        <v>730.72299999999996</v>
      </c>
      <c r="I3126" s="4">
        <v>0</v>
      </c>
      <c r="J3126" s="11">
        <f t="shared" si="192"/>
        <v>5</v>
      </c>
      <c r="K3126" s="11">
        <f t="shared" si="193"/>
        <v>10</v>
      </c>
      <c r="L3126" s="12">
        <f t="shared" si="195"/>
        <v>1.055800170486821</v>
      </c>
      <c r="M3126" s="13" cm="1">
        <f t="array" ref="M3126">BaseInfo!$C$10*(1-E3126)*INDEX(BaseInfo!$E$21:$AB$21,K3126)*INDEX(BaseInfo!$E$25:$P$25,J3126)/L3126/MIN(H3126,130)/BaseInfo!$C$6*1000000/3600-IF(I3126&lt;0.1,BaseInfo!$C$15/MIN(H3126,130)*3600,0)</f>
        <v>143.56924348183398</v>
      </c>
    </row>
    <row r="3127" spans="1:13" x14ac:dyDescent="0.25">
      <c r="A3127" s="1">
        <v>5</v>
      </c>
      <c r="B3127" s="1">
        <v>11</v>
      </c>
      <c r="C3127" s="1">
        <v>6</v>
      </c>
      <c r="D3127" s="5">
        <f>DATE(BaseInfo!$C$8,A3127,B3127)+TIME(C3127-1,0,0) + TIME(BaseInfo!$C$12,BaseInfo!$C$13,0)</f>
        <v>44692.4375</v>
      </c>
      <c r="E3127" s="2">
        <f t="shared" si="194"/>
        <v>0</v>
      </c>
      <c r="F3127" s="2">
        <v>-0.49399999999999999</v>
      </c>
      <c r="G3127" s="2">
        <v>-1.778</v>
      </c>
      <c r="H3127" s="1">
        <v>1028.5820000000001</v>
      </c>
      <c r="I3127" s="4">
        <v>0</v>
      </c>
      <c r="J3127" s="11">
        <f t="shared" si="192"/>
        <v>5</v>
      </c>
      <c r="K3127" s="11">
        <f t="shared" si="193"/>
        <v>11</v>
      </c>
      <c r="L3127" s="12">
        <f t="shared" si="195"/>
        <v>1.8453509151378229</v>
      </c>
      <c r="M3127" s="13" cm="1">
        <f t="array" ref="M3127">BaseInfo!$C$10*(1-E3127)*INDEX(BaseInfo!$E$21:$AB$21,K3127)*INDEX(BaseInfo!$E$25:$P$25,J3127)/L3127/MIN(H3127,130)/BaseInfo!$C$6*1000000/3600-IF(I3127&lt;0.1,BaseInfo!$C$15/MIN(H3127,130)*3600,0)</f>
        <v>64.211714608961884</v>
      </c>
    </row>
    <row r="3128" spans="1:13" x14ac:dyDescent="0.25">
      <c r="A3128" s="1">
        <v>5</v>
      </c>
      <c r="B3128" s="1">
        <v>11</v>
      </c>
      <c r="C3128" s="1">
        <v>7</v>
      </c>
      <c r="D3128" s="5">
        <f>DATE(BaseInfo!$C$8,A3128,B3128)+TIME(C3128-1,0,0) + TIME(BaseInfo!$C$12,BaseInfo!$C$13,0)</f>
        <v>44692.479166666664</v>
      </c>
      <c r="E3128" s="2">
        <f t="shared" si="194"/>
        <v>0</v>
      </c>
      <c r="F3128" s="2">
        <v>-2.1070000000000002</v>
      </c>
      <c r="G3128" s="2">
        <v>-2.0379999999999998</v>
      </c>
      <c r="H3128" s="1">
        <v>1409.1890000000001</v>
      </c>
      <c r="I3128" s="4">
        <v>0</v>
      </c>
      <c r="J3128" s="11">
        <f t="shared" si="192"/>
        <v>5</v>
      </c>
      <c r="K3128" s="11">
        <f t="shared" si="193"/>
        <v>12</v>
      </c>
      <c r="L3128" s="12">
        <f t="shared" si="195"/>
        <v>2.931363675834167</v>
      </c>
      <c r="M3128" s="13" cm="1">
        <f t="array" ref="M3128">BaseInfo!$C$10*(1-E3128)*INDEX(BaseInfo!$E$21:$AB$21,K3128)*INDEX(BaseInfo!$E$25:$P$25,J3128)/L3128/MIN(H3128,130)/BaseInfo!$C$6*1000000/3600-IF(I3128&lt;0.1,BaseInfo!$C$15/MIN(H3128,130)*3600,0)</f>
        <v>32.368951353256136</v>
      </c>
    </row>
    <row r="3129" spans="1:13" x14ac:dyDescent="0.25">
      <c r="A3129" s="1">
        <v>5</v>
      </c>
      <c r="B3129" s="1">
        <v>11</v>
      </c>
      <c r="C3129" s="1">
        <v>8</v>
      </c>
      <c r="D3129" s="5">
        <f>DATE(BaseInfo!$C$8,A3129,B3129)+TIME(C3129-1,0,0) + TIME(BaseInfo!$C$12,BaseInfo!$C$13,0)</f>
        <v>44692.520833333328</v>
      </c>
      <c r="E3129" s="2">
        <f t="shared" si="194"/>
        <v>0</v>
      </c>
      <c r="F3129" s="2">
        <v>-2.5369999999999999</v>
      </c>
      <c r="G3129" s="2">
        <v>-2.7810000000000001</v>
      </c>
      <c r="H3129" s="1">
        <v>1858.9090000000001</v>
      </c>
      <c r="I3129" s="4">
        <v>0</v>
      </c>
      <c r="J3129" s="11">
        <f t="shared" si="192"/>
        <v>5</v>
      </c>
      <c r="K3129" s="11">
        <f t="shared" si="193"/>
        <v>13</v>
      </c>
      <c r="L3129" s="12">
        <f t="shared" si="195"/>
        <v>3.7643498774688835</v>
      </c>
      <c r="M3129" s="13" cm="1">
        <f t="array" ref="M3129">BaseInfo!$C$10*(1-E3129)*INDEX(BaseInfo!$E$21:$AB$21,K3129)*INDEX(BaseInfo!$E$25:$P$25,J3129)/L3129/MIN(H3129,130)/BaseInfo!$C$6*1000000/3600-IF(I3129&lt;0.1,BaseInfo!$C$15/MIN(H3129,130)*3600,0)</f>
        <v>24.593473033945415</v>
      </c>
    </row>
    <row r="3130" spans="1:13" x14ac:dyDescent="0.25">
      <c r="A3130" s="1">
        <v>5</v>
      </c>
      <c r="B3130" s="1">
        <v>11</v>
      </c>
      <c r="C3130" s="1">
        <v>9</v>
      </c>
      <c r="D3130" s="5">
        <f>DATE(BaseInfo!$C$8,A3130,B3130)+TIME(C3130-1,0,0) + TIME(BaseInfo!$C$12,BaseInfo!$C$13,0)</f>
        <v>44692.5625</v>
      </c>
      <c r="E3130" s="2">
        <f t="shared" si="194"/>
        <v>0</v>
      </c>
      <c r="F3130" s="2">
        <v>-2.117</v>
      </c>
      <c r="G3130" s="2">
        <v>-3.59</v>
      </c>
      <c r="H3130" s="1">
        <v>2217.8530000000001</v>
      </c>
      <c r="I3130" s="4">
        <v>0</v>
      </c>
      <c r="J3130" s="11">
        <f t="shared" si="192"/>
        <v>5</v>
      </c>
      <c r="K3130" s="11">
        <f t="shared" si="193"/>
        <v>14</v>
      </c>
      <c r="L3130" s="12">
        <f t="shared" si="195"/>
        <v>4.1677078832375001</v>
      </c>
      <c r="M3130" s="13" cm="1">
        <f t="array" ref="M3130">BaseInfo!$C$10*(1-E3130)*INDEX(BaseInfo!$E$21:$AB$21,K3130)*INDEX(BaseInfo!$E$25:$P$25,J3130)/L3130/MIN(H3130,130)/BaseInfo!$C$6*1000000/3600-IF(I3130&lt;0.1,BaseInfo!$C$15/MIN(H3130,130)*3600,0)</f>
        <v>21.945263047137768</v>
      </c>
    </row>
    <row r="3131" spans="1:13" x14ac:dyDescent="0.25">
      <c r="A3131" s="1">
        <v>5</v>
      </c>
      <c r="B3131" s="1">
        <v>11</v>
      </c>
      <c r="C3131" s="1">
        <v>10</v>
      </c>
      <c r="D3131" s="5">
        <f>DATE(BaseInfo!$C$8,A3131,B3131)+TIME(C3131-1,0,0) + TIME(BaseInfo!$C$12,BaseInfo!$C$13,0)</f>
        <v>44692.604166666664</v>
      </c>
      <c r="E3131" s="2">
        <f t="shared" si="194"/>
        <v>0</v>
      </c>
      <c r="F3131" s="2">
        <v>-4.8000000000000001E-2</v>
      </c>
      <c r="G3131" s="2">
        <v>-4.2119999999999997</v>
      </c>
      <c r="H3131" s="1">
        <v>2103.66</v>
      </c>
      <c r="I3131" s="4">
        <v>0</v>
      </c>
      <c r="J3131" s="11">
        <f t="shared" si="192"/>
        <v>5</v>
      </c>
      <c r="K3131" s="11">
        <f t="shared" si="193"/>
        <v>15</v>
      </c>
      <c r="L3131" s="12">
        <f t="shared" si="195"/>
        <v>4.2122734953941441</v>
      </c>
      <c r="M3131" s="13" cm="1">
        <f t="array" ref="M3131">BaseInfo!$C$10*(1-E3131)*INDEX(BaseInfo!$E$21:$AB$21,K3131)*INDEX(BaseInfo!$E$25:$P$25,J3131)/L3131/MIN(H3131,130)/BaseInfo!$C$6*1000000/3600-IF(I3131&lt;0.1,BaseInfo!$C$15/MIN(H3131,130)*3600,0)</f>
        <v>21.683785119061071</v>
      </c>
    </row>
    <row r="3132" spans="1:13" x14ac:dyDescent="0.25">
      <c r="A3132" s="1">
        <v>5</v>
      </c>
      <c r="B3132" s="1">
        <v>11</v>
      </c>
      <c r="C3132" s="1">
        <v>11</v>
      </c>
      <c r="D3132" s="5">
        <f>DATE(BaseInfo!$C$8,A3132,B3132)+TIME(C3132-1,0,0) + TIME(BaseInfo!$C$12,BaseInfo!$C$13,0)</f>
        <v>44692.645833333328</v>
      </c>
      <c r="E3132" s="2">
        <f t="shared" si="194"/>
        <v>0</v>
      </c>
      <c r="F3132" s="2">
        <v>-4.4999999999999998E-2</v>
      </c>
      <c r="G3132" s="2">
        <v>-3.8180000000000001</v>
      </c>
      <c r="H3132" s="1">
        <v>1735.3679999999999</v>
      </c>
      <c r="I3132" s="4">
        <v>0</v>
      </c>
      <c r="J3132" s="11">
        <f t="shared" si="192"/>
        <v>5</v>
      </c>
      <c r="K3132" s="11">
        <f t="shared" si="193"/>
        <v>16</v>
      </c>
      <c r="L3132" s="12">
        <f t="shared" si="195"/>
        <v>3.8182651819903763</v>
      </c>
      <c r="M3132" s="13" cm="1">
        <f t="array" ref="M3132">BaseInfo!$C$10*(1-E3132)*INDEX(BaseInfo!$E$21:$AB$21,K3132)*INDEX(BaseInfo!$E$25:$P$25,J3132)/L3132/MIN(H3132,130)/BaseInfo!$C$6*1000000/3600-IF(I3132&lt;0.1,BaseInfo!$C$15/MIN(H3132,130)*3600,0)</f>
        <v>29.602368100707505</v>
      </c>
    </row>
    <row r="3133" spans="1:13" x14ac:dyDescent="0.25">
      <c r="A3133" s="1">
        <v>5</v>
      </c>
      <c r="B3133" s="1">
        <v>11</v>
      </c>
      <c r="C3133" s="1">
        <v>12</v>
      </c>
      <c r="D3133" s="5">
        <f>DATE(BaseInfo!$C$8,A3133,B3133)+TIME(C3133-1,0,0) + TIME(BaseInfo!$C$12,BaseInfo!$C$13,0)</f>
        <v>44692.6875</v>
      </c>
      <c r="E3133" s="2">
        <f t="shared" si="194"/>
        <v>8.5555555555555524E-3</v>
      </c>
      <c r="F3133" s="2">
        <v>-4.2000000000000003E-2</v>
      </c>
      <c r="G3133" s="2">
        <v>-2.65</v>
      </c>
      <c r="H3133" s="1">
        <v>919.03499999999997</v>
      </c>
      <c r="I3133" s="4">
        <v>0.111</v>
      </c>
      <c r="J3133" s="11">
        <f t="shared" si="192"/>
        <v>5</v>
      </c>
      <c r="K3133" s="11">
        <f t="shared" si="193"/>
        <v>17</v>
      </c>
      <c r="L3133" s="12">
        <f t="shared" si="195"/>
        <v>2.6503328092901843</v>
      </c>
      <c r="M3133" s="13" cm="1">
        <f t="array" ref="M3133">BaseInfo!$C$10*(1-E3133)*INDEX(BaseInfo!$E$21:$AB$21,K3133)*INDEX(BaseInfo!$E$25:$P$25,J3133)/L3133/MIN(H3133,130)/BaseInfo!$C$6*1000000/3600-IF(I3133&lt;0.1,BaseInfo!$C$15/MIN(H3133,130)*3600,0)</f>
        <v>57.797389210396027</v>
      </c>
    </row>
    <row r="3134" spans="1:13" x14ac:dyDescent="0.25">
      <c r="A3134" s="1">
        <v>5</v>
      </c>
      <c r="B3134" s="1">
        <v>11</v>
      </c>
      <c r="C3134" s="1">
        <v>13</v>
      </c>
      <c r="D3134" s="5">
        <f>DATE(BaseInfo!$C$8,A3134,B3134)+TIME(C3134-1,0,0) + TIME(BaseInfo!$C$12,BaseInfo!$C$13,0)</f>
        <v>44692.729166666664</v>
      </c>
      <c r="E3134" s="2">
        <f t="shared" si="194"/>
        <v>0</v>
      </c>
      <c r="F3134" s="2">
        <v>-7.0000000000000001E-3</v>
      </c>
      <c r="G3134" s="2">
        <v>-1.5720000000000001</v>
      </c>
      <c r="H3134" s="1">
        <v>273.36700000000002</v>
      </c>
      <c r="I3134" s="4">
        <v>0</v>
      </c>
      <c r="J3134" s="11">
        <f t="shared" si="192"/>
        <v>5</v>
      </c>
      <c r="K3134" s="11">
        <f t="shared" si="193"/>
        <v>18</v>
      </c>
      <c r="L3134" s="12">
        <f t="shared" si="195"/>
        <v>1.5720155851644728</v>
      </c>
      <c r="M3134" s="13" cm="1">
        <f t="array" ref="M3134">BaseInfo!$C$10*(1-E3134)*INDEX(BaseInfo!$E$21:$AB$21,K3134)*INDEX(BaseInfo!$E$25:$P$25,J3134)/L3134/MIN(H3134,130)/BaseInfo!$C$6*1000000/3600-IF(I3134&lt;0.1,BaseInfo!$C$15/MIN(H3134,130)*3600,0)</f>
        <v>95.514900457680938</v>
      </c>
    </row>
    <row r="3135" spans="1:13" x14ac:dyDescent="0.25">
      <c r="A3135" s="1">
        <v>5</v>
      </c>
      <c r="B3135" s="1">
        <v>11</v>
      </c>
      <c r="C3135" s="1">
        <v>14</v>
      </c>
      <c r="D3135" s="5">
        <f>DATE(BaseInfo!$C$8,A3135,B3135)+TIME(C3135-1,0,0) + TIME(BaseInfo!$C$12,BaseInfo!$C$13,0)</f>
        <v>44692.770833333328</v>
      </c>
      <c r="E3135" s="2">
        <f t="shared" si="194"/>
        <v>9.3333333333333289E-3</v>
      </c>
      <c r="F3135" s="2">
        <v>-0.08</v>
      </c>
      <c r="G3135" s="2">
        <v>-1.649</v>
      </c>
      <c r="H3135" s="1">
        <v>59.606999999999999</v>
      </c>
      <c r="I3135" s="4">
        <v>0.112</v>
      </c>
      <c r="J3135" s="11">
        <f t="shared" si="192"/>
        <v>5</v>
      </c>
      <c r="K3135" s="11">
        <f t="shared" si="193"/>
        <v>19</v>
      </c>
      <c r="L3135" s="12">
        <f t="shared" si="195"/>
        <v>1.6509394295370137</v>
      </c>
      <c r="M3135" s="13" cm="1">
        <f t="array" ref="M3135">BaseInfo!$C$10*(1-E3135)*INDEX(BaseInfo!$E$21:$AB$21,K3135)*INDEX(BaseInfo!$E$25:$P$25,J3135)/L3135/MIN(H3135,130)/BaseInfo!$C$6*1000000/3600-IF(I3135&lt;0.1,BaseInfo!$C$15/MIN(H3135,130)*3600,0)</f>
        <v>202.20074375755982</v>
      </c>
    </row>
    <row r="3136" spans="1:13" x14ac:dyDescent="0.25">
      <c r="A3136" s="1">
        <v>5</v>
      </c>
      <c r="B3136" s="1">
        <v>11</v>
      </c>
      <c r="C3136" s="1">
        <v>15</v>
      </c>
      <c r="D3136" s="5">
        <f>DATE(BaseInfo!$C$8,A3136,B3136)+TIME(C3136-1,0,0) + TIME(BaseInfo!$C$12,BaseInfo!$C$13,0)</f>
        <v>44692.8125</v>
      </c>
      <c r="E3136" s="2">
        <f t="shared" si="194"/>
        <v>0</v>
      </c>
      <c r="F3136" s="2">
        <v>-4.4999999999999998E-2</v>
      </c>
      <c r="G3136" s="2">
        <v>-1.9730000000000001</v>
      </c>
      <c r="H3136" s="1">
        <v>44.637999999999998</v>
      </c>
      <c r="I3136" s="4">
        <v>0</v>
      </c>
      <c r="J3136" s="11">
        <f t="shared" si="192"/>
        <v>5</v>
      </c>
      <c r="K3136" s="11">
        <f t="shared" si="193"/>
        <v>20</v>
      </c>
      <c r="L3136" s="12">
        <f t="shared" si="195"/>
        <v>1.9735131111801616</v>
      </c>
      <c r="M3136" s="13" cm="1">
        <f t="array" ref="M3136">BaseInfo!$C$10*(1-E3136)*INDEX(BaseInfo!$E$21:$AB$21,K3136)*INDEX(BaseInfo!$E$25:$P$25,J3136)/L3136/MIN(H3136,130)/BaseInfo!$C$6*1000000/3600-IF(I3136&lt;0.1,BaseInfo!$C$15/MIN(H3136,130)*3600,0)</f>
        <v>189.53694794150366</v>
      </c>
    </row>
    <row r="3137" spans="1:13" x14ac:dyDescent="0.25">
      <c r="A3137" s="1">
        <v>5</v>
      </c>
      <c r="B3137" s="1">
        <v>11</v>
      </c>
      <c r="C3137" s="1">
        <v>16</v>
      </c>
      <c r="D3137" s="5">
        <f>DATE(BaseInfo!$C$8,A3137,B3137)+TIME(C3137-1,0,0) + TIME(BaseInfo!$C$12,BaseInfo!$C$13,0)</f>
        <v>44692.854166666664</v>
      </c>
      <c r="E3137" s="2">
        <f t="shared" si="194"/>
        <v>0</v>
      </c>
      <c r="F3137" s="2">
        <v>-1.7000000000000001E-2</v>
      </c>
      <c r="G3137" s="2">
        <v>-1.9039999999999999</v>
      </c>
      <c r="H3137" s="1">
        <v>38.947000000000003</v>
      </c>
      <c r="I3137" s="4">
        <v>0</v>
      </c>
      <c r="J3137" s="11">
        <f t="shared" si="192"/>
        <v>5</v>
      </c>
      <c r="K3137" s="11">
        <f t="shared" si="193"/>
        <v>21</v>
      </c>
      <c r="L3137" s="12">
        <f t="shared" si="195"/>
        <v>1.90407589134467</v>
      </c>
      <c r="M3137" s="13" cm="1">
        <f t="array" ref="M3137">BaseInfo!$C$10*(1-E3137)*INDEX(BaseInfo!$E$21:$AB$21,K3137)*INDEX(BaseInfo!$E$25:$P$25,J3137)/L3137/MIN(H3137,130)/BaseInfo!$C$6*1000000/3600-IF(I3137&lt;0.1,BaseInfo!$C$15/MIN(H3137,130)*3600,0)</f>
        <v>171.32188000746979</v>
      </c>
    </row>
    <row r="3138" spans="1:13" x14ac:dyDescent="0.25">
      <c r="A3138" s="1">
        <v>5</v>
      </c>
      <c r="B3138" s="1">
        <v>11</v>
      </c>
      <c r="C3138" s="1">
        <v>17</v>
      </c>
      <c r="D3138" s="5">
        <f>DATE(BaseInfo!$C$8,A3138,B3138)+TIME(C3138-1,0,0) + TIME(BaseInfo!$C$12,BaseInfo!$C$13,0)</f>
        <v>44692.895833333328</v>
      </c>
      <c r="E3138" s="2">
        <f t="shared" si="194"/>
        <v>0</v>
      </c>
      <c r="F3138" s="2">
        <v>-2.5999999999999999E-2</v>
      </c>
      <c r="G3138" s="2">
        <v>-2.109</v>
      </c>
      <c r="H3138" s="1">
        <v>38.305999999999997</v>
      </c>
      <c r="I3138" s="4">
        <v>0</v>
      </c>
      <c r="J3138" s="11">
        <f t="shared" ref="J3138:J3201" si="196">MONTH(D3138)</f>
        <v>5</v>
      </c>
      <c r="K3138" s="11">
        <f t="shared" ref="K3138:K3201" si="197">HOUR(D3138)+1</f>
        <v>22</v>
      </c>
      <c r="L3138" s="12">
        <f t="shared" si="195"/>
        <v>2.1091602594397609</v>
      </c>
      <c r="M3138" s="13" cm="1">
        <f t="array" ref="M3138">BaseInfo!$C$10*(1-E3138)*INDEX(BaseInfo!$E$21:$AB$21,K3138)*INDEX(BaseInfo!$E$25:$P$25,J3138)/L3138/MIN(H3138,130)/BaseInfo!$C$6*1000000/3600-IF(I3138&lt;0.1,BaseInfo!$C$15/MIN(H3138,130)*3600,0)</f>
        <v>106.61695579813636</v>
      </c>
    </row>
    <row r="3139" spans="1:13" x14ac:dyDescent="0.25">
      <c r="A3139" s="1">
        <v>5</v>
      </c>
      <c r="B3139" s="1">
        <v>11</v>
      </c>
      <c r="C3139" s="1">
        <v>18</v>
      </c>
      <c r="D3139" s="5">
        <f>DATE(BaseInfo!$C$8,A3139,B3139)+TIME(C3139-1,0,0) + TIME(BaseInfo!$C$12,BaseInfo!$C$13,0)</f>
        <v>44692.9375</v>
      </c>
      <c r="E3139" s="2">
        <f t="shared" ref="E3139:E3202" si="198">IF(AND(I3139&gt;0.1,I3139&lt;1),(I3139-0.1)/0.9*0.7,IF(AND(I3139&gt;=1,I3139&lt;4),(I3139-4)/3*0.25+0.7,IF(I3139&gt;=4,0.99,0)))</f>
        <v>0</v>
      </c>
      <c r="F3139" s="2">
        <v>-0.01</v>
      </c>
      <c r="G3139" s="2">
        <v>-2.4700000000000002</v>
      </c>
      <c r="H3139" s="1">
        <v>38.262999999999998</v>
      </c>
      <c r="I3139" s="4">
        <v>0</v>
      </c>
      <c r="J3139" s="11">
        <f t="shared" si="196"/>
        <v>5</v>
      </c>
      <c r="K3139" s="11">
        <f t="shared" si="197"/>
        <v>23</v>
      </c>
      <c r="L3139" s="12">
        <f t="shared" ref="L3139:L3202" si="199">SQRT(F3139*F3139+G3139*G3139)</f>
        <v>2.4700202428320299</v>
      </c>
      <c r="M3139" s="13" cm="1">
        <f t="array" ref="M3139">BaseInfo!$C$10*(1-E3139)*INDEX(BaseInfo!$E$21:$AB$21,K3139)*INDEX(BaseInfo!$E$25:$P$25,J3139)/L3139/MIN(H3139,130)/BaseInfo!$C$6*1000000/3600-IF(I3139&lt;0.1,BaseInfo!$C$15/MIN(H3139,130)*3600,0)</f>
        <v>33.095850419654901</v>
      </c>
    </row>
    <row r="3140" spans="1:13" x14ac:dyDescent="0.25">
      <c r="A3140" s="1">
        <v>5</v>
      </c>
      <c r="B3140" s="1">
        <v>11</v>
      </c>
      <c r="C3140" s="1">
        <v>19</v>
      </c>
      <c r="D3140" s="5">
        <f>DATE(BaseInfo!$C$8,A3140,B3140)+TIME(C3140-1,0,0) + TIME(BaseInfo!$C$12,BaseInfo!$C$13,0)</f>
        <v>44692.979166666664</v>
      </c>
      <c r="E3140" s="2">
        <f t="shared" si="198"/>
        <v>0</v>
      </c>
      <c r="F3140" s="2">
        <v>-4.5999999999999999E-2</v>
      </c>
      <c r="G3140" s="2">
        <v>-2.7330000000000001</v>
      </c>
      <c r="H3140" s="1">
        <v>38.345999999999997</v>
      </c>
      <c r="I3140" s="4">
        <v>0</v>
      </c>
      <c r="J3140" s="11">
        <f t="shared" si="196"/>
        <v>5</v>
      </c>
      <c r="K3140" s="11">
        <f t="shared" si="197"/>
        <v>24</v>
      </c>
      <c r="L3140" s="12">
        <f t="shared" si="199"/>
        <v>2.7333870929672588</v>
      </c>
      <c r="M3140" s="13" cm="1">
        <f t="array" ref="M3140">BaseInfo!$C$10*(1-E3140)*INDEX(BaseInfo!$E$21:$AB$21,K3140)*INDEX(BaseInfo!$E$25:$P$25,J3140)/L3140/MIN(H3140,130)/BaseInfo!$C$6*1000000/3600-IF(I3140&lt;0.1,BaseInfo!$C$15/MIN(H3140,130)*3600,0)</f>
        <v>3.3870986958891223</v>
      </c>
    </row>
    <row r="3141" spans="1:13" x14ac:dyDescent="0.25">
      <c r="A3141" s="1">
        <v>5</v>
      </c>
      <c r="B3141" s="1">
        <v>11</v>
      </c>
      <c r="C3141" s="1">
        <v>20</v>
      </c>
      <c r="D3141" s="5">
        <f>DATE(BaseInfo!$C$8,A3141,B3141)+TIME(C3141-1,0,0) + TIME(BaseInfo!$C$12,BaseInfo!$C$13,0)</f>
        <v>44693.020833333328</v>
      </c>
      <c r="E3141" s="2">
        <f t="shared" si="198"/>
        <v>0</v>
      </c>
      <c r="F3141" s="2">
        <v>-0.128</v>
      </c>
      <c r="G3141" s="2">
        <v>-2.7709999999999999</v>
      </c>
      <c r="H3141" s="1">
        <v>38.685000000000002</v>
      </c>
      <c r="I3141" s="4">
        <v>0</v>
      </c>
      <c r="J3141" s="11">
        <f t="shared" si="196"/>
        <v>5</v>
      </c>
      <c r="K3141" s="11">
        <f t="shared" si="197"/>
        <v>1</v>
      </c>
      <c r="L3141" s="12">
        <f t="shared" si="199"/>
        <v>2.7739547581025903</v>
      </c>
      <c r="M3141" s="13" cm="1">
        <f t="array" ref="M3141">BaseInfo!$C$10*(1-E3141)*INDEX(BaseInfo!$E$21:$AB$21,K3141)*INDEX(BaseInfo!$E$25:$P$25,J3141)/L3141/MIN(H3141,130)/BaseInfo!$C$6*1000000/3600-IF(I3141&lt;0.1,BaseInfo!$C$15/MIN(H3141,130)*3600,0)</f>
        <v>3.1722222635197568</v>
      </c>
    </row>
    <row r="3142" spans="1:13" x14ac:dyDescent="0.25">
      <c r="A3142" s="1">
        <v>5</v>
      </c>
      <c r="B3142" s="1">
        <v>11</v>
      </c>
      <c r="C3142" s="1">
        <v>21</v>
      </c>
      <c r="D3142" s="5">
        <f>DATE(BaseInfo!$C$8,A3142,B3142)+TIME(C3142-1,0,0) + TIME(BaseInfo!$C$12,BaseInfo!$C$13,0)</f>
        <v>44693.0625</v>
      </c>
      <c r="E3142" s="2">
        <f t="shared" si="198"/>
        <v>0</v>
      </c>
      <c r="F3142" s="2">
        <v>-0.59</v>
      </c>
      <c r="G3142" s="2">
        <v>-2.4729999999999999</v>
      </c>
      <c r="H3142" s="1">
        <v>37.999000000000002</v>
      </c>
      <c r="I3142" s="4">
        <v>0</v>
      </c>
      <c r="J3142" s="11">
        <f t="shared" si="196"/>
        <v>5</v>
      </c>
      <c r="K3142" s="11">
        <f t="shared" si="197"/>
        <v>2</v>
      </c>
      <c r="L3142" s="12">
        <f t="shared" si="199"/>
        <v>2.5424061437937091</v>
      </c>
      <c r="M3142" s="13" cm="1">
        <f t="array" ref="M3142">BaseInfo!$C$10*(1-E3142)*INDEX(BaseInfo!$E$21:$AB$21,K3142)*INDEX(BaseInfo!$E$25:$P$25,J3142)/L3142/MIN(H3142,130)/BaseInfo!$C$6*1000000/3600-IF(I3142&lt;0.1,BaseInfo!$C$15/MIN(H3142,130)*3600,0)</f>
        <v>4.386449971700042</v>
      </c>
    </row>
    <row r="3143" spans="1:13" x14ac:dyDescent="0.25">
      <c r="A3143" s="1">
        <v>5</v>
      </c>
      <c r="B3143" s="1">
        <v>11</v>
      </c>
      <c r="C3143" s="1">
        <v>22</v>
      </c>
      <c r="D3143" s="5">
        <f>DATE(BaseInfo!$C$8,A3143,B3143)+TIME(C3143-1,0,0) + TIME(BaseInfo!$C$12,BaseInfo!$C$13,0)</f>
        <v>44693.104166666664</v>
      </c>
      <c r="E3143" s="2">
        <f t="shared" si="198"/>
        <v>0</v>
      </c>
      <c r="F3143" s="2">
        <v>-1.591</v>
      </c>
      <c r="G3143" s="2">
        <v>-2.0670000000000002</v>
      </c>
      <c r="H3143" s="1">
        <v>37.921999999999997</v>
      </c>
      <c r="I3143" s="4">
        <v>0</v>
      </c>
      <c r="J3143" s="11">
        <f t="shared" si="196"/>
        <v>5</v>
      </c>
      <c r="K3143" s="11">
        <f t="shared" si="197"/>
        <v>3</v>
      </c>
      <c r="L3143" s="12">
        <f t="shared" si="199"/>
        <v>2.6084037264196662</v>
      </c>
      <c r="M3143" s="13" cm="1">
        <f t="array" ref="M3143">BaseInfo!$C$10*(1-E3143)*INDEX(BaseInfo!$E$21:$AB$21,K3143)*INDEX(BaseInfo!$E$25:$P$25,J3143)/L3143/MIN(H3143,130)/BaseInfo!$C$6*1000000/3600-IF(I3143&lt;0.1,BaseInfo!$C$15/MIN(H3143,130)*3600,0)</f>
        <v>4.0439504049323478</v>
      </c>
    </row>
    <row r="3144" spans="1:13" x14ac:dyDescent="0.25">
      <c r="A3144" s="1">
        <v>5</v>
      </c>
      <c r="B3144" s="1">
        <v>11</v>
      </c>
      <c r="C3144" s="1">
        <v>23</v>
      </c>
      <c r="D3144" s="5">
        <f>DATE(BaseInfo!$C$8,A3144,B3144)+TIME(C3144-1,0,0) + TIME(BaseInfo!$C$12,BaseInfo!$C$13,0)</f>
        <v>44693.145833333328</v>
      </c>
      <c r="E3144" s="2">
        <f t="shared" si="198"/>
        <v>0</v>
      </c>
      <c r="F3144" s="2">
        <v>-1.369</v>
      </c>
      <c r="G3144" s="2">
        <v>-2.35</v>
      </c>
      <c r="H3144" s="1">
        <v>37.859000000000002</v>
      </c>
      <c r="I3144" s="4">
        <v>0</v>
      </c>
      <c r="J3144" s="11">
        <f t="shared" si="196"/>
        <v>5</v>
      </c>
      <c r="K3144" s="11">
        <f t="shared" si="197"/>
        <v>4</v>
      </c>
      <c r="L3144" s="12">
        <f t="shared" si="199"/>
        <v>2.7196803120955231</v>
      </c>
      <c r="M3144" s="13" cm="1">
        <f t="array" ref="M3144">BaseInfo!$C$10*(1-E3144)*INDEX(BaseInfo!$E$21:$AB$21,K3144)*INDEX(BaseInfo!$E$25:$P$25,J3144)/L3144/MIN(H3144,130)/BaseInfo!$C$6*1000000/3600-IF(I3144&lt;0.1,BaseInfo!$C$15/MIN(H3144,130)*3600,0)</f>
        <v>3.4958825330804277</v>
      </c>
    </row>
    <row r="3145" spans="1:13" x14ac:dyDescent="0.25">
      <c r="A3145" s="1">
        <v>5</v>
      </c>
      <c r="B3145" s="1">
        <v>11</v>
      </c>
      <c r="C3145" s="1">
        <v>24</v>
      </c>
      <c r="D3145" s="5">
        <f>DATE(BaseInfo!$C$8,A3145,B3145)+TIME(C3145-1,0,0) + TIME(BaseInfo!$C$12,BaseInfo!$C$13,0)</f>
        <v>44693.1875</v>
      </c>
      <c r="E3145" s="2">
        <f t="shared" si="198"/>
        <v>0</v>
      </c>
      <c r="F3145" s="2">
        <v>-0.629</v>
      </c>
      <c r="G3145" s="2">
        <v>-2.7919999999999998</v>
      </c>
      <c r="H3145" s="1">
        <v>37.822000000000003</v>
      </c>
      <c r="I3145" s="4">
        <v>0</v>
      </c>
      <c r="J3145" s="11">
        <f t="shared" si="196"/>
        <v>5</v>
      </c>
      <c r="K3145" s="11">
        <f t="shared" si="197"/>
        <v>5</v>
      </c>
      <c r="L3145" s="12">
        <f t="shared" si="199"/>
        <v>2.8619757161792969</v>
      </c>
      <c r="M3145" s="13" cm="1">
        <f t="array" ref="M3145">BaseInfo!$C$10*(1-E3145)*INDEX(BaseInfo!$E$21:$AB$21,K3145)*INDEX(BaseInfo!$E$25:$P$25,J3145)/L3145/MIN(H3145,130)/BaseInfo!$C$6*1000000/3600-IF(I3145&lt;0.1,BaseInfo!$C$15/MIN(H3145,130)*3600,0)</f>
        <v>27.592773501311537</v>
      </c>
    </row>
    <row r="3146" spans="1:13" x14ac:dyDescent="0.25">
      <c r="A3146" s="1">
        <v>5</v>
      </c>
      <c r="B3146" s="1">
        <v>12</v>
      </c>
      <c r="C3146" s="1">
        <v>1</v>
      </c>
      <c r="D3146" s="5">
        <f>DATE(BaseInfo!$C$8,A3146,B3146)+TIME(C3146-1,0,0) + TIME(BaseInfo!$C$12,BaseInfo!$C$13,0)</f>
        <v>44693.229166666664</v>
      </c>
      <c r="E3146" s="2">
        <f t="shared" si="198"/>
        <v>0</v>
      </c>
      <c r="F3146" s="2">
        <v>-0.124</v>
      </c>
      <c r="G3146" s="2">
        <v>-3.2959999999999998</v>
      </c>
      <c r="H3146" s="1">
        <v>41.033000000000001</v>
      </c>
      <c r="I3146" s="4">
        <v>0</v>
      </c>
      <c r="J3146" s="11">
        <f t="shared" si="196"/>
        <v>5</v>
      </c>
      <c r="K3146" s="11">
        <f t="shared" si="197"/>
        <v>6</v>
      </c>
      <c r="L3146" s="12">
        <f t="shared" si="199"/>
        <v>3.2983316995111331</v>
      </c>
      <c r="M3146" s="13" cm="1">
        <f t="array" ref="M3146">BaseInfo!$C$10*(1-E3146)*INDEX(BaseInfo!$E$21:$AB$21,K3146)*INDEX(BaseInfo!$E$25:$P$25,J3146)/L3146/MIN(H3146,130)/BaseInfo!$C$6*1000000/3600-IF(I3146&lt;0.1,BaseInfo!$C$15/MIN(H3146,130)*3600,0)</f>
        <v>40.695758015723229</v>
      </c>
    </row>
    <row r="3147" spans="1:13" x14ac:dyDescent="0.25">
      <c r="A3147" s="1">
        <v>5</v>
      </c>
      <c r="B3147" s="1">
        <v>12</v>
      </c>
      <c r="C3147" s="1">
        <v>2</v>
      </c>
      <c r="D3147" s="5">
        <f>DATE(BaseInfo!$C$8,A3147,B3147)+TIME(C3147-1,0,0) + TIME(BaseInfo!$C$12,BaseInfo!$C$13,0)</f>
        <v>44693.270833333328</v>
      </c>
      <c r="E3147" s="2">
        <f t="shared" si="198"/>
        <v>0</v>
      </c>
      <c r="F3147" s="2">
        <v>-0.52700000000000002</v>
      </c>
      <c r="G3147" s="2">
        <v>-4.7409999999999997</v>
      </c>
      <c r="H3147" s="1">
        <v>121.26600000000001</v>
      </c>
      <c r="I3147" s="4">
        <v>0</v>
      </c>
      <c r="J3147" s="11">
        <f t="shared" si="196"/>
        <v>5</v>
      </c>
      <c r="K3147" s="11">
        <f t="shared" si="197"/>
        <v>7</v>
      </c>
      <c r="L3147" s="12">
        <f t="shared" si="199"/>
        <v>4.7702002054421149</v>
      </c>
      <c r="M3147" s="13" cm="1">
        <f t="array" ref="M3147">BaseInfo!$C$10*(1-E3147)*INDEX(BaseInfo!$E$21:$AB$21,K3147)*INDEX(BaseInfo!$E$25:$P$25,J3147)/L3147/MIN(H3147,130)/BaseInfo!$C$6*1000000/3600-IF(I3147&lt;0.1,BaseInfo!$C$15/MIN(H3147,130)*3600,0)</f>
        <v>13.235039375036177</v>
      </c>
    </row>
    <row r="3148" spans="1:13" x14ac:dyDescent="0.25">
      <c r="A3148" s="1">
        <v>5</v>
      </c>
      <c r="B3148" s="1">
        <v>12</v>
      </c>
      <c r="C3148" s="1">
        <v>3</v>
      </c>
      <c r="D3148" s="5">
        <f>DATE(BaseInfo!$C$8,A3148,B3148)+TIME(C3148-1,0,0) + TIME(BaseInfo!$C$12,BaseInfo!$C$13,0)</f>
        <v>44693.3125</v>
      </c>
      <c r="E3148" s="2">
        <f t="shared" si="198"/>
        <v>0</v>
      </c>
      <c r="F3148" s="2">
        <v>-1.0999999999999999E-2</v>
      </c>
      <c r="G3148" s="2">
        <v>-5.7880000000000003</v>
      </c>
      <c r="H3148" s="1">
        <v>467.99700000000001</v>
      </c>
      <c r="I3148" s="4">
        <v>0</v>
      </c>
      <c r="J3148" s="11">
        <f t="shared" si="196"/>
        <v>5</v>
      </c>
      <c r="K3148" s="11">
        <f t="shared" si="197"/>
        <v>8</v>
      </c>
      <c r="L3148" s="12">
        <f t="shared" si="199"/>
        <v>5.788010452651239</v>
      </c>
      <c r="M3148" s="13" cm="1">
        <f t="array" ref="M3148">BaseInfo!$C$10*(1-E3148)*INDEX(BaseInfo!$E$21:$AB$21,K3148)*INDEX(BaseInfo!$E$25:$P$25,J3148)/L3148/MIN(H3148,130)/BaseInfo!$C$6*1000000/3600-IF(I3148&lt;0.1,BaseInfo!$C$15/MIN(H3148,130)*3600,0)</f>
        <v>15.02665808607053</v>
      </c>
    </row>
    <row r="3149" spans="1:13" x14ac:dyDescent="0.25">
      <c r="A3149" s="1">
        <v>5</v>
      </c>
      <c r="B3149" s="1">
        <v>12</v>
      </c>
      <c r="C3149" s="1">
        <v>4</v>
      </c>
      <c r="D3149" s="5">
        <f>DATE(BaseInfo!$C$8,A3149,B3149)+TIME(C3149-1,0,0) + TIME(BaseInfo!$C$12,BaseInfo!$C$13,0)</f>
        <v>44693.354166666664</v>
      </c>
      <c r="E3149" s="2">
        <f t="shared" si="198"/>
        <v>0</v>
      </c>
      <c r="F3149" s="2">
        <v>-1.2E-2</v>
      </c>
      <c r="G3149" s="2">
        <v>-5.8090000000000002</v>
      </c>
      <c r="H3149" s="1">
        <v>735.29899999999998</v>
      </c>
      <c r="I3149" s="4">
        <v>0</v>
      </c>
      <c r="J3149" s="11">
        <f t="shared" si="196"/>
        <v>5</v>
      </c>
      <c r="K3149" s="11">
        <f t="shared" si="197"/>
        <v>9</v>
      </c>
      <c r="L3149" s="12">
        <f t="shared" si="199"/>
        <v>5.8090123945469418</v>
      </c>
      <c r="M3149" s="13" cm="1">
        <f t="array" ref="M3149">BaseInfo!$C$10*(1-E3149)*INDEX(BaseInfo!$E$21:$AB$21,K3149)*INDEX(BaseInfo!$E$25:$P$25,J3149)/L3149/MIN(H3149,130)/BaseInfo!$C$6*1000000/3600-IF(I3149&lt;0.1,BaseInfo!$C$15/MIN(H3149,130)*3600,0)</f>
        <v>20.281783555857128</v>
      </c>
    </row>
    <row r="3150" spans="1:13" x14ac:dyDescent="0.25">
      <c r="A3150" s="1">
        <v>5</v>
      </c>
      <c r="B3150" s="1">
        <v>12</v>
      </c>
      <c r="C3150" s="1">
        <v>5</v>
      </c>
      <c r="D3150" s="5">
        <f>DATE(BaseInfo!$C$8,A3150,B3150)+TIME(C3150-1,0,0) + TIME(BaseInfo!$C$12,BaseInfo!$C$13,0)</f>
        <v>44693.395833333328</v>
      </c>
      <c r="E3150" s="2">
        <f t="shared" si="198"/>
        <v>0</v>
      </c>
      <c r="F3150" s="2">
        <v>-8.0000000000000002E-3</v>
      </c>
      <c r="G3150" s="2">
        <v>-5.3920000000000003</v>
      </c>
      <c r="H3150" s="1">
        <v>965.90899999999999</v>
      </c>
      <c r="I3150" s="4">
        <v>0</v>
      </c>
      <c r="J3150" s="11">
        <f t="shared" si="196"/>
        <v>5</v>
      </c>
      <c r="K3150" s="11">
        <f t="shared" si="197"/>
        <v>10</v>
      </c>
      <c r="L3150" s="12">
        <f t="shared" si="199"/>
        <v>5.3920059347148355</v>
      </c>
      <c r="M3150" s="13" cm="1">
        <f t="array" ref="M3150">BaseInfo!$C$10*(1-E3150)*INDEX(BaseInfo!$E$21:$AB$21,K3150)*INDEX(BaseInfo!$E$25:$P$25,J3150)/L3150/MIN(H3150,130)/BaseInfo!$C$6*1000000/3600-IF(I3150&lt;0.1,BaseInfo!$C$15/MIN(H3150,130)*3600,0)</f>
        <v>25.885074870220759</v>
      </c>
    </row>
    <row r="3151" spans="1:13" x14ac:dyDescent="0.25">
      <c r="A3151" s="1">
        <v>5</v>
      </c>
      <c r="B3151" s="1">
        <v>12</v>
      </c>
      <c r="C3151" s="1">
        <v>6</v>
      </c>
      <c r="D3151" s="5">
        <f>DATE(BaseInfo!$C$8,A3151,B3151)+TIME(C3151-1,0,0) + TIME(BaseInfo!$C$12,BaseInfo!$C$13,0)</f>
        <v>44693.4375</v>
      </c>
      <c r="E3151" s="2">
        <f t="shared" si="198"/>
        <v>0</v>
      </c>
      <c r="F3151" s="2">
        <v>-0.22700000000000001</v>
      </c>
      <c r="G3151" s="2">
        <v>-5.49</v>
      </c>
      <c r="H3151" s="1">
        <v>1182.106</v>
      </c>
      <c r="I3151" s="4">
        <v>0</v>
      </c>
      <c r="J3151" s="11">
        <f t="shared" si="196"/>
        <v>5</v>
      </c>
      <c r="K3151" s="11">
        <f t="shared" si="197"/>
        <v>11</v>
      </c>
      <c r="L3151" s="12">
        <f t="shared" si="199"/>
        <v>5.4946909831217994</v>
      </c>
      <c r="M3151" s="13" cm="1">
        <f t="array" ref="M3151">BaseInfo!$C$10*(1-E3151)*INDEX(BaseInfo!$E$21:$AB$21,K3151)*INDEX(BaseInfo!$E$25:$P$25,J3151)/L3151/MIN(H3151,130)/BaseInfo!$C$6*1000000/3600-IF(I3151&lt;0.1,BaseInfo!$C$15/MIN(H3151,130)*3600,0)</f>
        <v>19.725819312770255</v>
      </c>
    </row>
    <row r="3152" spans="1:13" x14ac:dyDescent="0.25">
      <c r="A3152" s="1">
        <v>5</v>
      </c>
      <c r="B3152" s="1">
        <v>12</v>
      </c>
      <c r="C3152" s="1">
        <v>7</v>
      </c>
      <c r="D3152" s="5">
        <f>DATE(BaseInfo!$C$8,A3152,B3152)+TIME(C3152-1,0,0) + TIME(BaseInfo!$C$12,BaseInfo!$C$13,0)</f>
        <v>44693.479166666664</v>
      </c>
      <c r="E3152" s="2">
        <f t="shared" si="198"/>
        <v>0</v>
      </c>
      <c r="F3152" s="2">
        <v>-0.90500000000000003</v>
      </c>
      <c r="G3152" s="2">
        <v>-5.2249999999999996</v>
      </c>
      <c r="H3152" s="1">
        <v>1326.595</v>
      </c>
      <c r="I3152" s="4">
        <v>0</v>
      </c>
      <c r="J3152" s="11">
        <f t="shared" si="196"/>
        <v>5</v>
      </c>
      <c r="K3152" s="11">
        <f t="shared" si="197"/>
        <v>12</v>
      </c>
      <c r="L3152" s="12">
        <f t="shared" si="199"/>
        <v>5.3027964320724212</v>
      </c>
      <c r="M3152" s="13" cm="1">
        <f t="array" ref="M3152">BaseInfo!$C$10*(1-E3152)*INDEX(BaseInfo!$E$21:$AB$21,K3152)*INDEX(BaseInfo!$E$25:$P$25,J3152)/L3152/MIN(H3152,130)/BaseInfo!$C$6*1000000/3600-IF(I3152&lt;0.1,BaseInfo!$C$15/MIN(H3152,130)*3600,0)</f>
        <v>16.655009257356188</v>
      </c>
    </row>
    <row r="3153" spans="1:13" x14ac:dyDescent="0.25">
      <c r="A3153" s="1">
        <v>5</v>
      </c>
      <c r="B3153" s="1">
        <v>12</v>
      </c>
      <c r="C3153" s="1">
        <v>8</v>
      </c>
      <c r="D3153" s="5">
        <f>DATE(BaseInfo!$C$8,A3153,B3153)+TIME(C3153-1,0,0) + TIME(BaseInfo!$C$12,BaseInfo!$C$13,0)</f>
        <v>44693.520833333328</v>
      </c>
      <c r="E3153" s="2">
        <f t="shared" si="198"/>
        <v>0</v>
      </c>
      <c r="F3153" s="2">
        <v>-1.5720000000000001</v>
      </c>
      <c r="G3153" s="2">
        <v>-4.7380000000000004</v>
      </c>
      <c r="H3153" s="1">
        <v>1377.223</v>
      </c>
      <c r="I3153" s="4">
        <v>0</v>
      </c>
      <c r="J3153" s="11">
        <f t="shared" si="196"/>
        <v>5</v>
      </c>
      <c r="K3153" s="11">
        <f t="shared" si="197"/>
        <v>13</v>
      </c>
      <c r="L3153" s="12">
        <f t="shared" si="199"/>
        <v>4.9919763621235234</v>
      </c>
      <c r="M3153" s="13" cm="1">
        <f t="array" ref="M3153">BaseInfo!$C$10*(1-E3153)*INDEX(BaseInfo!$E$21:$AB$21,K3153)*INDEX(BaseInfo!$E$25:$P$25,J3153)/L3153/MIN(H3153,130)/BaseInfo!$C$6*1000000/3600-IF(I3153&lt;0.1,BaseInfo!$C$15/MIN(H3153,130)*3600,0)</f>
        <v>17.864438791032843</v>
      </c>
    </row>
    <row r="3154" spans="1:13" x14ac:dyDescent="0.25">
      <c r="A3154" s="1">
        <v>5</v>
      </c>
      <c r="B3154" s="1">
        <v>12</v>
      </c>
      <c r="C3154" s="1">
        <v>9</v>
      </c>
      <c r="D3154" s="5">
        <f>DATE(BaseInfo!$C$8,A3154,B3154)+TIME(C3154-1,0,0) + TIME(BaseInfo!$C$12,BaseInfo!$C$13,0)</f>
        <v>44693.5625</v>
      </c>
      <c r="E3154" s="2">
        <f t="shared" si="198"/>
        <v>0</v>
      </c>
      <c r="F3154" s="2">
        <v>-2.3690000000000002</v>
      </c>
      <c r="G3154" s="2">
        <v>-4.742</v>
      </c>
      <c r="H3154" s="1">
        <v>1524.4390000000001</v>
      </c>
      <c r="I3154" s="4">
        <v>0</v>
      </c>
      <c r="J3154" s="11">
        <f t="shared" si="196"/>
        <v>5</v>
      </c>
      <c r="K3154" s="11">
        <f t="shared" si="197"/>
        <v>14</v>
      </c>
      <c r="L3154" s="12">
        <f t="shared" si="199"/>
        <v>5.300823049300929</v>
      </c>
      <c r="M3154" s="13" cm="1">
        <f t="array" ref="M3154">BaseInfo!$C$10*(1-E3154)*INDEX(BaseInfo!$E$21:$AB$21,K3154)*INDEX(BaseInfo!$E$25:$P$25,J3154)/L3154/MIN(H3154,130)/BaseInfo!$C$6*1000000/3600-IF(I3154&lt;0.1,BaseInfo!$C$15/MIN(H3154,130)*3600,0)</f>
        <v>16.662240485461954</v>
      </c>
    </row>
    <row r="3155" spans="1:13" x14ac:dyDescent="0.25">
      <c r="A3155" s="1">
        <v>5</v>
      </c>
      <c r="B3155" s="1">
        <v>12</v>
      </c>
      <c r="C3155" s="1">
        <v>10</v>
      </c>
      <c r="D3155" s="5">
        <f>DATE(BaseInfo!$C$8,A3155,B3155)+TIME(C3155-1,0,0) + TIME(BaseInfo!$C$12,BaseInfo!$C$13,0)</f>
        <v>44693.604166666664</v>
      </c>
      <c r="E3155" s="2">
        <f t="shared" si="198"/>
        <v>0</v>
      </c>
      <c r="F3155" s="2">
        <v>-2.2450000000000001</v>
      </c>
      <c r="G3155" s="2">
        <v>-5.3330000000000002</v>
      </c>
      <c r="H3155" s="1">
        <v>1557.989</v>
      </c>
      <c r="I3155" s="4">
        <v>0</v>
      </c>
      <c r="J3155" s="11">
        <f t="shared" si="196"/>
        <v>5</v>
      </c>
      <c r="K3155" s="11">
        <f t="shared" si="197"/>
        <v>15</v>
      </c>
      <c r="L3155" s="12">
        <f t="shared" si="199"/>
        <v>5.7862694372108185</v>
      </c>
      <c r="M3155" s="13" cm="1">
        <f t="array" ref="M3155">BaseInfo!$C$10*(1-E3155)*INDEX(BaseInfo!$E$21:$AB$21,K3155)*INDEX(BaseInfo!$E$25:$P$25,J3155)/L3155/MIN(H3155,130)/BaseInfo!$C$6*1000000/3600-IF(I3155&lt;0.1,BaseInfo!$C$15/MIN(H3155,130)*3600,0)</f>
        <v>15.032012644410631</v>
      </c>
    </row>
    <row r="3156" spans="1:13" x14ac:dyDescent="0.25">
      <c r="A3156" s="1">
        <v>5</v>
      </c>
      <c r="B3156" s="1">
        <v>12</v>
      </c>
      <c r="C3156" s="1">
        <v>11</v>
      </c>
      <c r="D3156" s="5">
        <f>DATE(BaseInfo!$C$8,A3156,B3156)+TIME(C3156-1,0,0) + TIME(BaseInfo!$C$12,BaseInfo!$C$13,0)</f>
        <v>44693.645833333328</v>
      </c>
      <c r="E3156" s="2">
        <f t="shared" si="198"/>
        <v>0</v>
      </c>
      <c r="F3156" s="2">
        <v>-1.2430000000000001</v>
      </c>
      <c r="G3156" s="2">
        <v>-6.1929999999999996</v>
      </c>
      <c r="H3156" s="1">
        <v>1203.9079999999999</v>
      </c>
      <c r="I3156" s="4">
        <v>0</v>
      </c>
      <c r="J3156" s="11">
        <f t="shared" si="196"/>
        <v>5</v>
      </c>
      <c r="K3156" s="11">
        <f t="shared" si="197"/>
        <v>16</v>
      </c>
      <c r="L3156" s="12">
        <f t="shared" si="199"/>
        <v>6.3165099540806553</v>
      </c>
      <c r="M3156" s="13" cm="1">
        <f t="array" ref="M3156">BaseInfo!$C$10*(1-E3156)*INDEX(BaseInfo!$E$21:$AB$21,K3156)*INDEX(BaseInfo!$E$25:$P$25,J3156)/L3156/MIN(H3156,130)/BaseInfo!$C$6*1000000/3600-IF(I3156&lt;0.1,BaseInfo!$C$15/MIN(H3156,130)*3600,0)</f>
        <v>16.799067191036492</v>
      </c>
    </row>
    <row r="3157" spans="1:13" x14ac:dyDescent="0.25">
      <c r="A3157" s="1">
        <v>5</v>
      </c>
      <c r="B3157" s="1">
        <v>12</v>
      </c>
      <c r="C3157" s="1">
        <v>12</v>
      </c>
      <c r="D3157" s="5">
        <f>DATE(BaseInfo!$C$8,A3157,B3157)+TIME(C3157-1,0,0) + TIME(BaseInfo!$C$12,BaseInfo!$C$13,0)</f>
        <v>44693.6875</v>
      </c>
      <c r="E3157" s="2">
        <f t="shared" si="198"/>
        <v>0</v>
      </c>
      <c r="F3157" s="2">
        <v>-0.58699999999999997</v>
      </c>
      <c r="G3157" s="2">
        <v>-6.5259999999999998</v>
      </c>
      <c r="H3157" s="1">
        <v>765.29100000000005</v>
      </c>
      <c r="I3157" s="4">
        <v>0</v>
      </c>
      <c r="J3157" s="11">
        <f t="shared" si="196"/>
        <v>5</v>
      </c>
      <c r="K3157" s="11">
        <f t="shared" si="197"/>
        <v>17</v>
      </c>
      <c r="L3157" s="12">
        <f t="shared" si="199"/>
        <v>6.5523465262453877</v>
      </c>
      <c r="M3157" s="13" cm="1">
        <f t="array" ref="M3157">BaseInfo!$C$10*(1-E3157)*INDEX(BaseInfo!$E$21:$AB$21,K3157)*INDEX(BaseInfo!$E$25:$P$25,J3157)/L3157/MIN(H3157,130)/BaseInfo!$C$6*1000000/3600-IF(I3157&lt;0.1,BaseInfo!$C$15/MIN(H3157,130)*3600,0)</f>
        <v>20.810747097353325</v>
      </c>
    </row>
    <row r="3158" spans="1:13" x14ac:dyDescent="0.25">
      <c r="A3158" s="1">
        <v>5</v>
      </c>
      <c r="B3158" s="1">
        <v>12</v>
      </c>
      <c r="C3158" s="1">
        <v>13</v>
      </c>
      <c r="D3158" s="5">
        <f>DATE(BaseInfo!$C$8,A3158,B3158)+TIME(C3158-1,0,0) + TIME(BaseInfo!$C$12,BaseInfo!$C$13,0)</f>
        <v>44693.729166666664</v>
      </c>
      <c r="E3158" s="2">
        <f t="shared" si="198"/>
        <v>0</v>
      </c>
      <c r="F3158" s="2">
        <v>-0.47399999999999998</v>
      </c>
      <c r="G3158" s="2">
        <v>-6.1020000000000003</v>
      </c>
      <c r="H3158" s="1">
        <v>445.75200000000001</v>
      </c>
      <c r="I3158" s="4">
        <v>0</v>
      </c>
      <c r="J3158" s="11">
        <f t="shared" si="196"/>
        <v>5</v>
      </c>
      <c r="K3158" s="11">
        <f t="shared" si="197"/>
        <v>18</v>
      </c>
      <c r="L3158" s="12">
        <f t="shared" si="199"/>
        <v>6.1203823409979874</v>
      </c>
      <c r="M3158" s="13" cm="1">
        <f t="array" ref="M3158">BaseInfo!$C$10*(1-E3158)*INDEX(BaseInfo!$E$21:$AB$21,K3158)*INDEX(BaseInfo!$E$25:$P$25,J3158)/L3158/MIN(H3158,130)/BaseInfo!$C$6*1000000/3600-IF(I3158&lt;0.1,BaseInfo!$C$15/MIN(H3158,130)*3600,0)</f>
        <v>22.474974160270744</v>
      </c>
    </row>
    <row r="3159" spans="1:13" x14ac:dyDescent="0.25">
      <c r="A3159" s="1">
        <v>5</v>
      </c>
      <c r="B3159" s="1">
        <v>12</v>
      </c>
      <c r="C3159" s="1">
        <v>14</v>
      </c>
      <c r="D3159" s="5">
        <f>DATE(BaseInfo!$C$8,A3159,B3159)+TIME(C3159-1,0,0) + TIME(BaseInfo!$C$12,BaseInfo!$C$13,0)</f>
        <v>44693.770833333328</v>
      </c>
      <c r="E3159" s="2">
        <f t="shared" si="198"/>
        <v>0</v>
      </c>
      <c r="F3159" s="2">
        <v>-0.23699999999999999</v>
      </c>
      <c r="G3159" s="2">
        <v>-4.8559999999999999</v>
      </c>
      <c r="H3159" s="1">
        <v>215.166</v>
      </c>
      <c r="I3159" s="4">
        <v>0</v>
      </c>
      <c r="J3159" s="11">
        <f t="shared" si="196"/>
        <v>5</v>
      </c>
      <c r="K3159" s="11">
        <f t="shared" si="197"/>
        <v>19</v>
      </c>
      <c r="L3159" s="12">
        <f t="shared" si="199"/>
        <v>4.8617800238184365</v>
      </c>
      <c r="M3159" s="13" cm="1">
        <f t="array" ref="M3159">BaseInfo!$C$10*(1-E3159)*INDEX(BaseInfo!$E$21:$AB$21,K3159)*INDEX(BaseInfo!$E$25:$P$25,J3159)/L3159/MIN(H3159,130)/BaseInfo!$C$6*1000000/3600-IF(I3159&lt;0.1,BaseInfo!$C$15/MIN(H3159,130)*3600,0)</f>
        <v>29.010114512974742</v>
      </c>
    </row>
    <row r="3160" spans="1:13" x14ac:dyDescent="0.25">
      <c r="A3160" s="1">
        <v>5</v>
      </c>
      <c r="B3160" s="1">
        <v>12</v>
      </c>
      <c r="C3160" s="1">
        <v>15</v>
      </c>
      <c r="D3160" s="5">
        <f>DATE(BaseInfo!$C$8,A3160,B3160)+TIME(C3160-1,0,0) + TIME(BaseInfo!$C$12,BaseInfo!$C$13,0)</f>
        <v>44693.8125</v>
      </c>
      <c r="E3160" s="2">
        <f t="shared" si="198"/>
        <v>0</v>
      </c>
      <c r="F3160" s="2">
        <v>-3.6999999999999998E-2</v>
      </c>
      <c r="G3160" s="2">
        <v>-4.3600000000000003</v>
      </c>
      <c r="H3160" s="1">
        <v>163.31299999999999</v>
      </c>
      <c r="I3160" s="4">
        <v>0</v>
      </c>
      <c r="J3160" s="11">
        <f t="shared" si="196"/>
        <v>5</v>
      </c>
      <c r="K3160" s="11">
        <f t="shared" si="197"/>
        <v>20</v>
      </c>
      <c r="L3160" s="12">
        <f t="shared" si="199"/>
        <v>4.3601569925863908</v>
      </c>
      <c r="M3160" s="13" cm="1">
        <f t="array" ref="M3160">BaseInfo!$C$10*(1-E3160)*INDEX(BaseInfo!$E$21:$AB$21,K3160)*INDEX(BaseInfo!$E$25:$P$25,J3160)/L3160/MIN(H3160,130)/BaseInfo!$C$6*1000000/3600-IF(I3160&lt;0.1,BaseInfo!$C$15/MIN(H3160,130)*3600,0)</f>
        <v>27.941504681119323</v>
      </c>
    </row>
    <row r="3161" spans="1:13" x14ac:dyDescent="0.25">
      <c r="A3161" s="1">
        <v>5</v>
      </c>
      <c r="B3161" s="1">
        <v>12</v>
      </c>
      <c r="C3161" s="1">
        <v>16</v>
      </c>
      <c r="D3161" s="5">
        <f>DATE(BaseInfo!$C$8,A3161,B3161)+TIME(C3161-1,0,0) + TIME(BaseInfo!$C$12,BaseInfo!$C$13,0)</f>
        <v>44693.854166666664</v>
      </c>
      <c r="E3161" s="2">
        <f t="shared" si="198"/>
        <v>0</v>
      </c>
      <c r="F3161" s="2">
        <v>-8.0000000000000002E-3</v>
      </c>
      <c r="G3161" s="2">
        <v>-3.4860000000000002</v>
      </c>
      <c r="H3161" s="1">
        <v>120.20699999999999</v>
      </c>
      <c r="I3161" s="4">
        <v>0</v>
      </c>
      <c r="J3161" s="11">
        <f t="shared" si="196"/>
        <v>5</v>
      </c>
      <c r="K3161" s="11">
        <f t="shared" si="197"/>
        <v>21</v>
      </c>
      <c r="L3161" s="12">
        <f t="shared" si="199"/>
        <v>3.486009179563359</v>
      </c>
      <c r="M3161" s="13" cm="1">
        <f t="array" ref="M3161">BaseInfo!$C$10*(1-E3161)*INDEX(BaseInfo!$E$21:$AB$21,K3161)*INDEX(BaseInfo!$E$25:$P$25,J3161)/L3161/MIN(H3161,130)/BaseInfo!$C$6*1000000/3600-IF(I3161&lt;0.1,BaseInfo!$C$15/MIN(H3161,130)*3600,0)</f>
        <v>28.959815621945374</v>
      </c>
    </row>
    <row r="3162" spans="1:13" x14ac:dyDescent="0.25">
      <c r="A3162" s="1">
        <v>5</v>
      </c>
      <c r="B3162" s="1">
        <v>12</v>
      </c>
      <c r="C3162" s="1">
        <v>17</v>
      </c>
      <c r="D3162" s="5">
        <f>DATE(BaseInfo!$C$8,A3162,B3162)+TIME(C3162-1,0,0) + TIME(BaseInfo!$C$12,BaseInfo!$C$13,0)</f>
        <v>44693.895833333328</v>
      </c>
      <c r="E3162" s="2">
        <f t="shared" si="198"/>
        <v>0</v>
      </c>
      <c r="F3162" s="2">
        <v>1.714</v>
      </c>
      <c r="G3162" s="2">
        <v>-1.9970000000000001</v>
      </c>
      <c r="H3162" s="1">
        <v>88.334999999999994</v>
      </c>
      <c r="I3162" s="4">
        <v>0</v>
      </c>
      <c r="J3162" s="11">
        <f t="shared" si="196"/>
        <v>5</v>
      </c>
      <c r="K3162" s="11">
        <f t="shared" si="197"/>
        <v>22</v>
      </c>
      <c r="L3162" s="12">
        <f t="shared" si="199"/>
        <v>2.6316924212377102</v>
      </c>
      <c r="M3162" s="13" cm="1">
        <f t="array" ref="M3162">BaseInfo!$C$10*(1-E3162)*INDEX(BaseInfo!$E$21:$AB$21,K3162)*INDEX(BaseInfo!$E$25:$P$25,J3162)/L3162/MIN(H3162,130)/BaseInfo!$C$6*1000000/3600-IF(I3162&lt;0.1,BaseInfo!$C$15/MIN(H3162,130)*3600,0)</f>
        <v>36.244783185474077</v>
      </c>
    </row>
    <row r="3163" spans="1:13" x14ac:dyDescent="0.25">
      <c r="A3163" s="1">
        <v>5</v>
      </c>
      <c r="B3163" s="1">
        <v>12</v>
      </c>
      <c r="C3163" s="1">
        <v>18</v>
      </c>
      <c r="D3163" s="5">
        <f>DATE(BaseInfo!$C$8,A3163,B3163)+TIME(C3163-1,0,0) + TIME(BaseInfo!$C$12,BaseInfo!$C$13,0)</f>
        <v>44693.9375</v>
      </c>
      <c r="E3163" s="2">
        <f t="shared" si="198"/>
        <v>0</v>
      </c>
      <c r="F3163" s="2">
        <v>2.4289999999999998</v>
      </c>
      <c r="G3163" s="2">
        <v>0.28699999999999998</v>
      </c>
      <c r="H3163" s="1">
        <v>60.264000000000003</v>
      </c>
      <c r="I3163" s="4">
        <v>0</v>
      </c>
      <c r="J3163" s="11">
        <f t="shared" si="196"/>
        <v>5</v>
      </c>
      <c r="K3163" s="11">
        <f t="shared" si="197"/>
        <v>23</v>
      </c>
      <c r="L3163" s="12">
        <f t="shared" si="199"/>
        <v>2.445896563634693</v>
      </c>
      <c r="M3163" s="13" cm="1">
        <f t="array" ref="M3163">BaseInfo!$C$10*(1-E3163)*INDEX(BaseInfo!$E$21:$AB$21,K3163)*INDEX(BaseInfo!$E$25:$P$25,J3163)/L3163/MIN(H3163,130)/BaseInfo!$C$6*1000000/3600-IF(I3163&lt;0.1,BaseInfo!$C$15/MIN(H3163,130)*3600,0)</f>
        <v>21.279487725974544</v>
      </c>
    </row>
    <row r="3164" spans="1:13" x14ac:dyDescent="0.25">
      <c r="A3164" s="1">
        <v>5</v>
      </c>
      <c r="B3164" s="1">
        <v>12</v>
      </c>
      <c r="C3164" s="1">
        <v>19</v>
      </c>
      <c r="D3164" s="5">
        <f>DATE(BaseInfo!$C$8,A3164,B3164)+TIME(C3164-1,0,0) + TIME(BaseInfo!$C$12,BaseInfo!$C$13,0)</f>
        <v>44693.979166666664</v>
      </c>
      <c r="E3164" s="2">
        <f t="shared" si="198"/>
        <v>0</v>
      </c>
      <c r="F3164" s="2">
        <v>2.2869999999999999</v>
      </c>
      <c r="G3164" s="2">
        <v>2.0950000000000002</v>
      </c>
      <c r="H3164" s="1">
        <v>54.350999999999999</v>
      </c>
      <c r="I3164" s="4">
        <v>0</v>
      </c>
      <c r="J3164" s="11">
        <f t="shared" si="196"/>
        <v>5</v>
      </c>
      <c r="K3164" s="11">
        <f t="shared" si="197"/>
        <v>24</v>
      </c>
      <c r="L3164" s="12">
        <f t="shared" si="199"/>
        <v>3.1015147911947798</v>
      </c>
      <c r="M3164" s="13" cm="1">
        <f t="array" ref="M3164">BaseInfo!$C$10*(1-E3164)*INDEX(BaseInfo!$E$21:$AB$21,K3164)*INDEX(BaseInfo!$E$25:$P$25,J3164)/L3164/MIN(H3164,130)/BaseInfo!$C$6*1000000/3600-IF(I3164&lt;0.1,BaseInfo!$C$15/MIN(H3164,130)*3600,0)</f>
        <v>1.3198694090871141</v>
      </c>
    </row>
    <row r="3165" spans="1:13" x14ac:dyDescent="0.25">
      <c r="A3165" s="1">
        <v>5</v>
      </c>
      <c r="B3165" s="1">
        <v>12</v>
      </c>
      <c r="C3165" s="1">
        <v>20</v>
      </c>
      <c r="D3165" s="5">
        <f>DATE(BaseInfo!$C$8,A3165,B3165)+TIME(C3165-1,0,0) + TIME(BaseInfo!$C$12,BaseInfo!$C$13,0)</f>
        <v>44694.020833333328</v>
      </c>
      <c r="E3165" s="2">
        <f t="shared" si="198"/>
        <v>0</v>
      </c>
      <c r="F3165" s="2">
        <v>1.9419999999999999</v>
      </c>
      <c r="G3165" s="2">
        <v>2.8610000000000002</v>
      </c>
      <c r="H3165" s="1">
        <v>48.350999999999999</v>
      </c>
      <c r="I3165" s="4">
        <v>0</v>
      </c>
      <c r="J3165" s="11">
        <f t="shared" si="196"/>
        <v>5</v>
      </c>
      <c r="K3165" s="11">
        <f t="shared" si="197"/>
        <v>1</v>
      </c>
      <c r="L3165" s="12">
        <f t="shared" si="199"/>
        <v>3.4578439814427719</v>
      </c>
      <c r="M3165" s="13" cm="1">
        <f t="array" ref="M3165">BaseInfo!$C$10*(1-E3165)*INDEX(BaseInfo!$E$21:$AB$21,K3165)*INDEX(BaseInfo!$E$25:$P$25,J3165)/L3165/MIN(H3165,130)/BaseInfo!$C$6*1000000/3600-IF(I3165&lt;0.1,BaseInfo!$C$15/MIN(H3165,130)*3600,0)</f>
        <v>0.56350454637470371</v>
      </c>
    </row>
    <row r="3166" spans="1:13" x14ac:dyDescent="0.25">
      <c r="A3166" s="1">
        <v>5</v>
      </c>
      <c r="B3166" s="1">
        <v>12</v>
      </c>
      <c r="C3166" s="1">
        <v>21</v>
      </c>
      <c r="D3166" s="5">
        <f>DATE(BaseInfo!$C$8,A3166,B3166)+TIME(C3166-1,0,0) + TIME(BaseInfo!$C$12,BaseInfo!$C$13,0)</f>
        <v>44694.0625</v>
      </c>
      <c r="E3166" s="2">
        <f t="shared" si="198"/>
        <v>0</v>
      </c>
      <c r="F3166" s="2">
        <v>1.587</v>
      </c>
      <c r="G3166" s="2">
        <v>2.6739999999999999</v>
      </c>
      <c r="H3166" s="1">
        <v>41.856000000000002</v>
      </c>
      <c r="I3166" s="4">
        <v>0</v>
      </c>
      <c r="J3166" s="11">
        <f t="shared" si="196"/>
        <v>5</v>
      </c>
      <c r="K3166" s="11">
        <f t="shared" si="197"/>
        <v>2</v>
      </c>
      <c r="L3166" s="12">
        <f t="shared" si="199"/>
        <v>3.1094766440672936</v>
      </c>
      <c r="M3166" s="13" cm="1">
        <f t="array" ref="M3166">BaseInfo!$C$10*(1-E3166)*INDEX(BaseInfo!$E$21:$AB$21,K3166)*INDEX(BaseInfo!$E$25:$P$25,J3166)/L3166/MIN(H3166,130)/BaseInfo!$C$6*1000000/3600-IF(I3166&lt;0.1,BaseInfo!$C$15/MIN(H3166,130)*3600,0)</f>
        <v>1.6874702883804815</v>
      </c>
    </row>
    <row r="3167" spans="1:13" x14ac:dyDescent="0.25">
      <c r="A3167" s="1">
        <v>5</v>
      </c>
      <c r="B3167" s="1">
        <v>12</v>
      </c>
      <c r="C3167" s="1">
        <v>22</v>
      </c>
      <c r="D3167" s="5">
        <f>DATE(BaseInfo!$C$8,A3167,B3167)+TIME(C3167-1,0,0) + TIME(BaseInfo!$C$12,BaseInfo!$C$13,0)</f>
        <v>44694.104166666664</v>
      </c>
      <c r="E3167" s="2">
        <f t="shared" si="198"/>
        <v>0</v>
      </c>
      <c r="F3167" s="2">
        <v>1.633</v>
      </c>
      <c r="G3167" s="2">
        <v>2.544</v>
      </c>
      <c r="H3167" s="1">
        <v>40.192999999999998</v>
      </c>
      <c r="I3167" s="4">
        <v>0</v>
      </c>
      <c r="J3167" s="11">
        <f t="shared" si="196"/>
        <v>5</v>
      </c>
      <c r="K3167" s="11">
        <f t="shared" si="197"/>
        <v>3</v>
      </c>
      <c r="L3167" s="12">
        <f t="shared" si="199"/>
        <v>3.0230158782249226</v>
      </c>
      <c r="M3167" s="13" cm="1">
        <f t="array" ref="M3167">BaseInfo!$C$10*(1-E3167)*INDEX(BaseInfo!$E$21:$AB$21,K3167)*INDEX(BaseInfo!$E$25:$P$25,J3167)/L3167/MIN(H3167,130)/BaseInfo!$C$6*1000000/3600-IF(I3167&lt;0.1,BaseInfo!$C$15/MIN(H3167,130)*3600,0)</f>
        <v>2.0637213898004152</v>
      </c>
    </row>
    <row r="3168" spans="1:13" x14ac:dyDescent="0.25">
      <c r="A3168" s="1">
        <v>5</v>
      </c>
      <c r="B3168" s="1">
        <v>12</v>
      </c>
      <c r="C3168" s="1">
        <v>23</v>
      </c>
      <c r="D3168" s="5">
        <f>DATE(BaseInfo!$C$8,A3168,B3168)+TIME(C3168-1,0,0) + TIME(BaseInfo!$C$12,BaseInfo!$C$13,0)</f>
        <v>44694.145833333328</v>
      </c>
      <c r="E3168" s="2">
        <f t="shared" si="198"/>
        <v>0</v>
      </c>
      <c r="F3168" s="2">
        <v>1.62</v>
      </c>
      <c r="G3168" s="2">
        <v>2.2829999999999999</v>
      </c>
      <c r="H3168" s="1">
        <v>38.228000000000002</v>
      </c>
      <c r="I3168" s="4">
        <v>0</v>
      </c>
      <c r="J3168" s="11">
        <f t="shared" si="196"/>
        <v>5</v>
      </c>
      <c r="K3168" s="11">
        <f t="shared" si="197"/>
        <v>4</v>
      </c>
      <c r="L3168" s="12">
        <f t="shared" si="199"/>
        <v>2.7993729655049542</v>
      </c>
      <c r="M3168" s="13" cm="1">
        <f t="array" ref="M3168">BaseInfo!$C$10*(1-E3168)*INDEX(BaseInfo!$E$21:$AB$21,K3168)*INDEX(BaseInfo!$E$25:$P$25,J3168)/L3168/MIN(H3168,130)/BaseInfo!$C$6*1000000/3600-IF(I3168&lt;0.1,BaseInfo!$C$15/MIN(H3168,130)*3600,0)</f>
        <v>3.0954892016116133</v>
      </c>
    </row>
    <row r="3169" spans="1:13" x14ac:dyDescent="0.25">
      <c r="A3169" s="1">
        <v>5</v>
      </c>
      <c r="B3169" s="1">
        <v>12</v>
      </c>
      <c r="C3169" s="1">
        <v>24</v>
      </c>
      <c r="D3169" s="5">
        <f>DATE(BaseInfo!$C$8,A3169,B3169)+TIME(C3169-1,0,0) + TIME(BaseInfo!$C$12,BaseInfo!$C$13,0)</f>
        <v>44694.1875</v>
      </c>
      <c r="E3169" s="2">
        <f t="shared" si="198"/>
        <v>0</v>
      </c>
      <c r="F3169" s="2">
        <v>1.3779999999999999</v>
      </c>
      <c r="G3169" s="2">
        <v>1.524</v>
      </c>
      <c r="H3169" s="1">
        <v>37.331000000000003</v>
      </c>
      <c r="I3169" s="4">
        <v>0</v>
      </c>
      <c r="J3169" s="11">
        <f t="shared" si="196"/>
        <v>5</v>
      </c>
      <c r="K3169" s="11">
        <f t="shared" si="197"/>
        <v>5</v>
      </c>
      <c r="L3169" s="12">
        <f t="shared" si="199"/>
        <v>2.0546191861267138</v>
      </c>
      <c r="M3169" s="13" cm="1">
        <f t="array" ref="M3169">BaseInfo!$C$10*(1-E3169)*INDEX(BaseInfo!$E$21:$AB$21,K3169)*INDEX(BaseInfo!$E$25:$P$25,J3169)/L3169/MIN(H3169,130)/BaseInfo!$C$6*1000000/3600-IF(I3169&lt;0.1,BaseInfo!$C$15/MIN(H3169,130)*3600,0)</f>
        <v>42.730165286215247</v>
      </c>
    </row>
    <row r="3170" spans="1:13" x14ac:dyDescent="0.25">
      <c r="A3170" s="1">
        <v>5</v>
      </c>
      <c r="B3170" s="1">
        <v>13</v>
      </c>
      <c r="C3170" s="1">
        <v>1</v>
      </c>
      <c r="D3170" s="5">
        <f>DATE(BaseInfo!$C$8,A3170,B3170)+TIME(C3170-1,0,0) + TIME(BaseInfo!$C$12,BaseInfo!$C$13,0)</f>
        <v>44694.229166666664</v>
      </c>
      <c r="E3170" s="2">
        <f t="shared" si="198"/>
        <v>0</v>
      </c>
      <c r="F3170" s="2">
        <v>1.548</v>
      </c>
      <c r="G3170" s="2">
        <v>0.60399999999999998</v>
      </c>
      <c r="H3170" s="1">
        <v>38.65</v>
      </c>
      <c r="I3170" s="4">
        <v>0</v>
      </c>
      <c r="J3170" s="11">
        <f t="shared" si="196"/>
        <v>5</v>
      </c>
      <c r="K3170" s="11">
        <f t="shared" si="197"/>
        <v>6</v>
      </c>
      <c r="L3170" s="12">
        <f t="shared" si="199"/>
        <v>1.6616618187826306</v>
      </c>
      <c r="M3170" s="13" cm="1">
        <f t="array" ref="M3170">BaseInfo!$C$10*(1-E3170)*INDEX(BaseInfo!$E$21:$AB$21,K3170)*INDEX(BaseInfo!$E$25:$P$25,J3170)/L3170/MIN(H3170,130)/BaseInfo!$C$6*1000000/3600-IF(I3170&lt;0.1,BaseInfo!$C$15/MIN(H3170,130)*3600,0)</f>
        <v>94.934234982304091</v>
      </c>
    </row>
    <row r="3171" spans="1:13" x14ac:dyDescent="0.25">
      <c r="A3171" s="1">
        <v>5</v>
      </c>
      <c r="B3171" s="1">
        <v>13</v>
      </c>
      <c r="C3171" s="1">
        <v>2</v>
      </c>
      <c r="D3171" s="5">
        <f>DATE(BaseInfo!$C$8,A3171,B3171)+TIME(C3171-1,0,0) + TIME(BaseInfo!$C$12,BaseInfo!$C$13,0)</f>
        <v>44694.270833333328</v>
      </c>
      <c r="E3171" s="2">
        <f t="shared" si="198"/>
        <v>0</v>
      </c>
      <c r="F3171" s="2">
        <v>1.3480000000000001</v>
      </c>
      <c r="G3171" s="2">
        <v>0.108</v>
      </c>
      <c r="H3171" s="1">
        <v>91.894000000000005</v>
      </c>
      <c r="I3171" s="4">
        <v>0</v>
      </c>
      <c r="J3171" s="11">
        <f t="shared" si="196"/>
        <v>5</v>
      </c>
      <c r="K3171" s="11">
        <f t="shared" si="197"/>
        <v>7</v>
      </c>
      <c r="L3171" s="12">
        <f t="shared" si="199"/>
        <v>1.3523194888782755</v>
      </c>
      <c r="M3171" s="13" cm="1">
        <f t="array" ref="M3171">BaseInfo!$C$10*(1-E3171)*INDEX(BaseInfo!$E$21:$AB$21,K3171)*INDEX(BaseInfo!$E$25:$P$25,J3171)/L3171/MIN(H3171,130)/BaseInfo!$C$6*1000000/3600-IF(I3171&lt;0.1,BaseInfo!$C$15/MIN(H3171,130)*3600,0)</f>
        <v>71.508936747724647</v>
      </c>
    </row>
    <row r="3172" spans="1:13" x14ac:dyDescent="0.25">
      <c r="A3172" s="1">
        <v>5</v>
      </c>
      <c r="B3172" s="1">
        <v>13</v>
      </c>
      <c r="C3172" s="1">
        <v>3</v>
      </c>
      <c r="D3172" s="5">
        <f>DATE(BaseInfo!$C$8,A3172,B3172)+TIME(C3172-1,0,0) + TIME(BaseInfo!$C$12,BaseInfo!$C$13,0)</f>
        <v>44694.3125</v>
      </c>
      <c r="E3172" s="2">
        <f t="shared" si="198"/>
        <v>0</v>
      </c>
      <c r="F3172" s="2">
        <v>0.77800000000000002</v>
      </c>
      <c r="G3172" s="2">
        <v>0.90500000000000003</v>
      </c>
      <c r="H3172" s="1">
        <v>232.881</v>
      </c>
      <c r="I3172" s="4">
        <v>0</v>
      </c>
      <c r="J3172" s="11">
        <f t="shared" si="196"/>
        <v>5</v>
      </c>
      <c r="K3172" s="11">
        <f t="shared" si="197"/>
        <v>8</v>
      </c>
      <c r="L3172" s="12">
        <f t="shared" si="199"/>
        <v>1.1934441754853891</v>
      </c>
      <c r="M3172" s="13" cm="1">
        <f t="array" ref="M3172">BaseInfo!$C$10*(1-E3172)*INDEX(BaseInfo!$E$21:$AB$21,K3172)*INDEX(BaseInfo!$E$25:$P$25,J3172)/L3172/MIN(H3172,130)/BaseInfo!$C$6*1000000/3600-IF(I3172&lt;0.1,BaseInfo!$C$15/MIN(H3172,130)*3600,0)</f>
        <v>83.537940378352289</v>
      </c>
    </row>
    <row r="3173" spans="1:13" x14ac:dyDescent="0.25">
      <c r="A3173" s="1">
        <v>5</v>
      </c>
      <c r="B3173" s="1">
        <v>13</v>
      </c>
      <c r="C3173" s="1">
        <v>4</v>
      </c>
      <c r="D3173" s="5">
        <f>DATE(BaseInfo!$C$8,A3173,B3173)+TIME(C3173-1,0,0) + TIME(BaseInfo!$C$12,BaseInfo!$C$13,0)</f>
        <v>44694.354166666664</v>
      </c>
      <c r="E3173" s="2">
        <f t="shared" si="198"/>
        <v>0</v>
      </c>
      <c r="F3173" s="2">
        <v>0.53700000000000003</v>
      </c>
      <c r="G3173" s="2">
        <v>1.306</v>
      </c>
      <c r="H3173" s="1">
        <v>470.392</v>
      </c>
      <c r="I3173" s="4">
        <v>0</v>
      </c>
      <c r="J3173" s="11">
        <f t="shared" si="196"/>
        <v>5</v>
      </c>
      <c r="K3173" s="11">
        <f t="shared" si="197"/>
        <v>9</v>
      </c>
      <c r="L3173" s="12">
        <f t="shared" si="199"/>
        <v>1.4120924190717832</v>
      </c>
      <c r="M3173" s="13" cm="1">
        <f t="array" ref="M3173">BaseInfo!$C$10*(1-E3173)*INDEX(BaseInfo!$E$21:$AB$21,K3173)*INDEX(BaseInfo!$E$25:$P$25,J3173)/L3173/MIN(H3173,130)/BaseInfo!$C$6*1000000/3600-IF(I3173&lt;0.1,BaseInfo!$C$15/MIN(H3173,130)*3600,0)</f>
        <v>92.05716027487253</v>
      </c>
    </row>
    <row r="3174" spans="1:13" x14ac:dyDescent="0.25">
      <c r="A3174" s="1">
        <v>5</v>
      </c>
      <c r="B3174" s="1">
        <v>13</v>
      </c>
      <c r="C3174" s="1">
        <v>5</v>
      </c>
      <c r="D3174" s="5">
        <f>DATE(BaseInfo!$C$8,A3174,B3174)+TIME(C3174-1,0,0) + TIME(BaseInfo!$C$12,BaseInfo!$C$13,0)</f>
        <v>44694.395833333328</v>
      </c>
      <c r="E3174" s="2">
        <f t="shared" si="198"/>
        <v>0</v>
      </c>
      <c r="F3174" s="2">
        <v>0.61299999999999999</v>
      </c>
      <c r="G3174" s="2">
        <v>1.4850000000000001</v>
      </c>
      <c r="H3174" s="1">
        <v>624.75199999999995</v>
      </c>
      <c r="I3174" s="4">
        <v>0</v>
      </c>
      <c r="J3174" s="11">
        <f t="shared" si="196"/>
        <v>5</v>
      </c>
      <c r="K3174" s="11">
        <f t="shared" si="197"/>
        <v>10</v>
      </c>
      <c r="L3174" s="12">
        <f t="shared" si="199"/>
        <v>1.6065472293088681</v>
      </c>
      <c r="M3174" s="13" cm="1">
        <f t="array" ref="M3174">BaseInfo!$C$10*(1-E3174)*INDEX(BaseInfo!$E$21:$AB$21,K3174)*INDEX(BaseInfo!$E$25:$P$25,J3174)/L3174/MIN(H3174,130)/BaseInfo!$C$6*1000000/3600-IF(I3174&lt;0.1,BaseInfo!$C$15/MIN(H3174,130)*3600,0)</f>
        <v>93.402349651422455</v>
      </c>
    </row>
    <row r="3175" spans="1:13" x14ac:dyDescent="0.25">
      <c r="A3175" s="1">
        <v>5</v>
      </c>
      <c r="B3175" s="1">
        <v>13</v>
      </c>
      <c r="C3175" s="1">
        <v>6</v>
      </c>
      <c r="D3175" s="5">
        <f>DATE(BaseInfo!$C$8,A3175,B3175)+TIME(C3175-1,0,0) + TIME(BaseInfo!$C$12,BaseInfo!$C$13,0)</f>
        <v>44694.4375</v>
      </c>
      <c r="E3175" s="2">
        <f t="shared" si="198"/>
        <v>0</v>
      </c>
      <c r="F3175" s="2">
        <v>1.0429999999999999</v>
      </c>
      <c r="G3175" s="2">
        <v>1.1180000000000001</v>
      </c>
      <c r="H3175" s="1">
        <v>804.98900000000003</v>
      </c>
      <c r="I3175" s="4">
        <v>0</v>
      </c>
      <c r="J3175" s="11">
        <f t="shared" si="196"/>
        <v>5</v>
      </c>
      <c r="K3175" s="11">
        <f t="shared" si="197"/>
        <v>11</v>
      </c>
      <c r="L3175" s="12">
        <f t="shared" si="199"/>
        <v>1.5289777630822499</v>
      </c>
      <c r="M3175" s="13" cm="1">
        <f t="array" ref="M3175">BaseInfo!$C$10*(1-E3175)*INDEX(BaseInfo!$E$21:$AB$21,K3175)*INDEX(BaseInfo!$E$25:$P$25,J3175)/L3175/MIN(H3175,130)/BaseInfo!$C$6*1000000/3600-IF(I3175&lt;0.1,BaseInfo!$C$15/MIN(H3175,130)*3600,0)</f>
        <v>78.071283615539372</v>
      </c>
    </row>
    <row r="3176" spans="1:13" x14ac:dyDescent="0.25">
      <c r="A3176" s="1">
        <v>5</v>
      </c>
      <c r="B3176" s="1">
        <v>13</v>
      </c>
      <c r="C3176" s="1">
        <v>7</v>
      </c>
      <c r="D3176" s="5">
        <f>DATE(BaseInfo!$C$8,A3176,B3176)+TIME(C3176-1,0,0) + TIME(BaseInfo!$C$12,BaseInfo!$C$13,0)</f>
        <v>44694.479166666664</v>
      </c>
      <c r="E3176" s="2">
        <f t="shared" si="198"/>
        <v>0</v>
      </c>
      <c r="F3176" s="2">
        <v>1.4330000000000001</v>
      </c>
      <c r="G3176" s="2">
        <v>0.90200000000000002</v>
      </c>
      <c r="H3176" s="1">
        <v>1187.1469999999999</v>
      </c>
      <c r="I3176" s="4">
        <v>0</v>
      </c>
      <c r="J3176" s="11">
        <f t="shared" si="196"/>
        <v>5</v>
      </c>
      <c r="K3176" s="11">
        <f t="shared" si="197"/>
        <v>12</v>
      </c>
      <c r="L3176" s="12">
        <f t="shared" si="199"/>
        <v>1.6932492433188921</v>
      </c>
      <c r="M3176" s="13" cm="1">
        <f t="array" ref="M3176">BaseInfo!$C$10*(1-E3176)*INDEX(BaseInfo!$E$21:$AB$21,K3176)*INDEX(BaseInfo!$E$25:$P$25,J3176)/L3176/MIN(H3176,130)/BaseInfo!$C$6*1000000/3600-IF(I3176&lt;0.1,BaseInfo!$C$15/MIN(H3176,130)*3600,0)</f>
        <v>58.062209796961753</v>
      </c>
    </row>
    <row r="3177" spans="1:13" x14ac:dyDescent="0.25">
      <c r="A3177" s="1">
        <v>5</v>
      </c>
      <c r="B3177" s="1">
        <v>13</v>
      </c>
      <c r="C3177" s="1">
        <v>8</v>
      </c>
      <c r="D3177" s="5">
        <f>DATE(BaseInfo!$C$8,A3177,B3177)+TIME(C3177-1,0,0) + TIME(BaseInfo!$C$12,BaseInfo!$C$13,0)</f>
        <v>44694.520833333328</v>
      </c>
      <c r="E3177" s="2">
        <f t="shared" si="198"/>
        <v>0</v>
      </c>
      <c r="F3177" s="2">
        <v>1.3919999999999999</v>
      </c>
      <c r="G3177" s="2">
        <v>1.429</v>
      </c>
      <c r="H3177" s="1">
        <v>1486.998</v>
      </c>
      <c r="I3177" s="4">
        <v>0</v>
      </c>
      <c r="J3177" s="11">
        <f t="shared" si="196"/>
        <v>5</v>
      </c>
      <c r="K3177" s="11">
        <f t="shared" si="197"/>
        <v>13</v>
      </c>
      <c r="L3177" s="12">
        <f t="shared" si="199"/>
        <v>1.9949197978866218</v>
      </c>
      <c r="M3177" s="13" cm="1">
        <f t="array" ref="M3177">BaseInfo!$C$10*(1-E3177)*INDEX(BaseInfo!$E$21:$AB$21,K3177)*INDEX(BaseInfo!$E$25:$P$25,J3177)/L3177/MIN(H3177,130)/BaseInfo!$C$6*1000000/3600-IF(I3177&lt;0.1,BaseInfo!$C$15/MIN(H3177,130)*3600,0)</f>
        <v>48.863316472930414</v>
      </c>
    </row>
    <row r="3178" spans="1:13" x14ac:dyDescent="0.25">
      <c r="A3178" s="1">
        <v>5</v>
      </c>
      <c r="B3178" s="1">
        <v>13</v>
      </c>
      <c r="C3178" s="1">
        <v>9</v>
      </c>
      <c r="D3178" s="5">
        <f>DATE(BaseInfo!$C$8,A3178,B3178)+TIME(C3178-1,0,0) + TIME(BaseInfo!$C$12,BaseInfo!$C$13,0)</f>
        <v>44694.5625</v>
      </c>
      <c r="E3178" s="2">
        <f t="shared" si="198"/>
        <v>0</v>
      </c>
      <c r="F3178" s="2">
        <v>0.80900000000000005</v>
      </c>
      <c r="G3178" s="2">
        <v>1.9910000000000001</v>
      </c>
      <c r="H3178" s="1">
        <v>1824.5830000000001</v>
      </c>
      <c r="I3178" s="4">
        <v>0</v>
      </c>
      <c r="J3178" s="11">
        <f t="shared" si="196"/>
        <v>5</v>
      </c>
      <c r="K3178" s="11">
        <f t="shared" si="197"/>
        <v>14</v>
      </c>
      <c r="L3178" s="12">
        <f t="shared" si="199"/>
        <v>2.1490839909133381</v>
      </c>
      <c r="M3178" s="13" cm="1">
        <f t="array" ref="M3178">BaseInfo!$C$10*(1-E3178)*INDEX(BaseInfo!$E$21:$AB$21,K3178)*INDEX(BaseInfo!$E$25:$P$25,J3178)/L3178/MIN(H3178,130)/BaseInfo!$C$6*1000000/3600-IF(I3178&lt;0.1,BaseInfo!$C$15/MIN(H3178,130)*3600,0)</f>
        <v>45.159464034795256</v>
      </c>
    </row>
    <row r="3179" spans="1:13" x14ac:dyDescent="0.25">
      <c r="A3179" s="1">
        <v>5</v>
      </c>
      <c r="B3179" s="1">
        <v>13</v>
      </c>
      <c r="C3179" s="1">
        <v>10</v>
      </c>
      <c r="D3179" s="5">
        <f>DATE(BaseInfo!$C$8,A3179,B3179)+TIME(C3179-1,0,0) + TIME(BaseInfo!$C$12,BaseInfo!$C$13,0)</f>
        <v>44694.604166666664</v>
      </c>
      <c r="E3179" s="2">
        <f t="shared" si="198"/>
        <v>0</v>
      </c>
      <c r="F3179" s="2">
        <v>0.124</v>
      </c>
      <c r="G3179" s="2">
        <v>2.1389999999999998</v>
      </c>
      <c r="H3179" s="1">
        <v>1984.6389999999999</v>
      </c>
      <c r="I3179" s="4">
        <v>0</v>
      </c>
      <c r="J3179" s="11">
        <f t="shared" si="196"/>
        <v>5</v>
      </c>
      <c r="K3179" s="11">
        <f t="shared" si="197"/>
        <v>15</v>
      </c>
      <c r="L3179" s="12">
        <f t="shared" si="199"/>
        <v>2.1425911882578066</v>
      </c>
      <c r="M3179" s="13" cm="1">
        <f t="array" ref="M3179">BaseInfo!$C$10*(1-E3179)*INDEX(BaseInfo!$E$21:$AB$21,K3179)*INDEX(BaseInfo!$E$25:$P$25,J3179)/L3179/MIN(H3179,130)/BaseInfo!$C$6*1000000/3600-IF(I3179&lt;0.1,BaseInfo!$C$15/MIN(H3179,130)*3600,0)</f>
        <v>45.304704787490039</v>
      </c>
    </row>
    <row r="3180" spans="1:13" x14ac:dyDescent="0.25">
      <c r="A3180" s="1">
        <v>5</v>
      </c>
      <c r="B3180" s="1">
        <v>13</v>
      </c>
      <c r="C3180" s="1">
        <v>11</v>
      </c>
      <c r="D3180" s="5">
        <f>DATE(BaseInfo!$C$8,A3180,B3180)+TIME(C3180-1,0,0) + TIME(BaseInfo!$C$12,BaseInfo!$C$13,0)</f>
        <v>44694.645833333328</v>
      </c>
      <c r="E3180" s="2">
        <f t="shared" si="198"/>
        <v>0</v>
      </c>
      <c r="F3180" s="2">
        <v>-0.25700000000000001</v>
      </c>
      <c r="G3180" s="2">
        <v>2.181</v>
      </c>
      <c r="H3180" s="1">
        <v>1989.394</v>
      </c>
      <c r="I3180" s="4">
        <v>0</v>
      </c>
      <c r="J3180" s="11">
        <f t="shared" si="196"/>
        <v>5</v>
      </c>
      <c r="K3180" s="11">
        <f t="shared" si="197"/>
        <v>16</v>
      </c>
      <c r="L3180" s="12">
        <f t="shared" si="199"/>
        <v>2.1960897067287575</v>
      </c>
      <c r="M3180" s="13" cm="1">
        <f t="array" ref="M3180">BaseInfo!$C$10*(1-E3180)*INDEX(BaseInfo!$E$21:$AB$21,K3180)*INDEX(BaseInfo!$E$25:$P$25,J3180)/L3180/MIN(H3180,130)/BaseInfo!$C$6*1000000/3600-IF(I3180&lt;0.1,BaseInfo!$C$15/MIN(H3180,130)*3600,0)</f>
        <v>53.514148034343215</v>
      </c>
    </row>
    <row r="3181" spans="1:13" x14ac:dyDescent="0.25">
      <c r="A3181" s="1">
        <v>5</v>
      </c>
      <c r="B3181" s="1">
        <v>13</v>
      </c>
      <c r="C3181" s="1">
        <v>12</v>
      </c>
      <c r="D3181" s="5">
        <f>DATE(BaseInfo!$C$8,A3181,B3181)+TIME(C3181-1,0,0) + TIME(BaseInfo!$C$12,BaseInfo!$C$13,0)</f>
        <v>44694.6875</v>
      </c>
      <c r="E3181" s="2">
        <f t="shared" si="198"/>
        <v>0</v>
      </c>
      <c r="F3181" s="2">
        <v>-0.312</v>
      </c>
      <c r="G3181" s="2">
        <v>2.6970000000000001</v>
      </c>
      <c r="H3181" s="1">
        <v>1256.4010000000001</v>
      </c>
      <c r="I3181" s="4">
        <v>0</v>
      </c>
      <c r="J3181" s="11">
        <f t="shared" si="196"/>
        <v>5</v>
      </c>
      <c r="K3181" s="11">
        <f t="shared" si="197"/>
        <v>17</v>
      </c>
      <c r="L3181" s="12">
        <f t="shared" si="199"/>
        <v>2.7149867402991124</v>
      </c>
      <c r="M3181" s="13" cm="1">
        <f t="array" ref="M3181">BaseInfo!$C$10*(1-E3181)*INDEX(BaseInfo!$E$21:$AB$21,K3181)*INDEX(BaseInfo!$E$25:$P$25,J3181)/L3181/MIN(H3181,130)/BaseInfo!$C$6*1000000/3600-IF(I3181&lt;0.1,BaseInfo!$C$15/MIN(H3181,130)*3600,0)</f>
        <v>54.138666337490861</v>
      </c>
    </row>
    <row r="3182" spans="1:13" x14ac:dyDescent="0.25">
      <c r="A3182" s="1">
        <v>5</v>
      </c>
      <c r="B3182" s="1">
        <v>13</v>
      </c>
      <c r="C3182" s="1">
        <v>13</v>
      </c>
      <c r="D3182" s="5">
        <f>DATE(BaseInfo!$C$8,A3182,B3182)+TIME(C3182-1,0,0) + TIME(BaseInfo!$C$12,BaseInfo!$C$13,0)</f>
        <v>44694.729166666664</v>
      </c>
      <c r="E3182" s="2">
        <f t="shared" si="198"/>
        <v>0</v>
      </c>
      <c r="F3182" s="2">
        <v>2.7610000000000001</v>
      </c>
      <c r="G3182" s="2">
        <v>2.3540000000000001</v>
      </c>
      <c r="H3182" s="1">
        <v>218.65600000000001</v>
      </c>
      <c r="I3182" s="4">
        <v>0</v>
      </c>
      <c r="J3182" s="11">
        <f t="shared" si="196"/>
        <v>5</v>
      </c>
      <c r="K3182" s="11">
        <f t="shared" si="197"/>
        <v>18</v>
      </c>
      <c r="L3182" s="12">
        <f t="shared" si="199"/>
        <v>3.6282829272260453</v>
      </c>
      <c r="M3182" s="13" cm="1">
        <f t="array" ref="M3182">BaseInfo!$C$10*(1-E3182)*INDEX(BaseInfo!$E$21:$AB$21,K3182)*INDEX(BaseInfo!$E$25:$P$25,J3182)/L3182/MIN(H3182,130)/BaseInfo!$C$6*1000000/3600-IF(I3182&lt;0.1,BaseInfo!$C$15/MIN(H3182,130)*3600,0)</f>
        <v>39.814048749486233</v>
      </c>
    </row>
    <row r="3183" spans="1:13" x14ac:dyDescent="0.25">
      <c r="A3183" s="1">
        <v>5</v>
      </c>
      <c r="B3183" s="1">
        <v>13</v>
      </c>
      <c r="C3183" s="1">
        <v>14</v>
      </c>
      <c r="D3183" s="5">
        <f>DATE(BaseInfo!$C$8,A3183,B3183)+TIME(C3183-1,0,0) + TIME(BaseInfo!$C$12,BaseInfo!$C$13,0)</f>
        <v>44694.770833333328</v>
      </c>
      <c r="E3183" s="2">
        <f t="shared" si="198"/>
        <v>0</v>
      </c>
      <c r="F3183" s="2">
        <v>4.8559999999999999</v>
      </c>
      <c r="G3183" s="2">
        <v>0.372</v>
      </c>
      <c r="H3183" s="1">
        <v>135.215</v>
      </c>
      <c r="I3183" s="4">
        <v>0</v>
      </c>
      <c r="J3183" s="11">
        <f t="shared" si="196"/>
        <v>5</v>
      </c>
      <c r="K3183" s="11">
        <f t="shared" si="197"/>
        <v>19</v>
      </c>
      <c r="L3183" s="12">
        <f t="shared" si="199"/>
        <v>4.870227920744572</v>
      </c>
      <c r="M3183" s="13" cm="1">
        <f t="array" ref="M3183">BaseInfo!$C$10*(1-E3183)*INDEX(BaseInfo!$E$21:$AB$21,K3183)*INDEX(BaseInfo!$E$25:$P$25,J3183)/L3183/MIN(H3183,130)/BaseInfo!$C$6*1000000/3600-IF(I3183&lt;0.1,BaseInfo!$C$15/MIN(H3183,130)*3600,0)</f>
        <v>28.954990063422674</v>
      </c>
    </row>
    <row r="3184" spans="1:13" x14ac:dyDescent="0.25">
      <c r="A3184" s="1">
        <v>5</v>
      </c>
      <c r="B3184" s="1">
        <v>13</v>
      </c>
      <c r="C3184" s="1">
        <v>15</v>
      </c>
      <c r="D3184" s="5">
        <f>DATE(BaseInfo!$C$8,A3184,B3184)+TIME(C3184-1,0,0) + TIME(BaseInfo!$C$12,BaseInfo!$C$13,0)</f>
        <v>44694.8125</v>
      </c>
      <c r="E3184" s="2">
        <f t="shared" si="198"/>
        <v>0</v>
      </c>
      <c r="F3184" s="2">
        <v>5.2880000000000003</v>
      </c>
      <c r="G3184" s="2">
        <v>0.54</v>
      </c>
      <c r="H3184" s="1">
        <v>140.77500000000001</v>
      </c>
      <c r="I3184" s="4">
        <v>0</v>
      </c>
      <c r="J3184" s="11">
        <f t="shared" si="196"/>
        <v>5</v>
      </c>
      <c r="K3184" s="11">
        <f t="shared" si="197"/>
        <v>20</v>
      </c>
      <c r="L3184" s="12">
        <f t="shared" si="199"/>
        <v>5.31550035274197</v>
      </c>
      <c r="M3184" s="13" cm="1">
        <f t="array" ref="M3184">BaseInfo!$C$10*(1-E3184)*INDEX(BaseInfo!$E$21:$AB$21,K3184)*INDEX(BaseInfo!$E$25:$P$25,J3184)/L3184/MIN(H3184,130)/BaseInfo!$C$6*1000000/3600-IF(I3184&lt;0.1,BaseInfo!$C$15/MIN(H3184,130)*3600,0)</f>
        <v>22.421930746211761</v>
      </c>
    </row>
    <row r="3185" spans="1:13" x14ac:dyDescent="0.25">
      <c r="A3185" s="1">
        <v>5</v>
      </c>
      <c r="B3185" s="1">
        <v>13</v>
      </c>
      <c r="C3185" s="1">
        <v>16</v>
      </c>
      <c r="D3185" s="5">
        <f>DATE(BaseInfo!$C$8,A3185,B3185)+TIME(C3185-1,0,0) + TIME(BaseInfo!$C$12,BaseInfo!$C$13,0)</f>
        <v>44694.854166666664</v>
      </c>
      <c r="E3185" s="2">
        <f t="shared" si="198"/>
        <v>0</v>
      </c>
      <c r="F3185" s="2">
        <v>5.2530000000000001</v>
      </c>
      <c r="G3185" s="2">
        <v>0.97499999999999998</v>
      </c>
      <c r="H3185" s="1">
        <v>140.74</v>
      </c>
      <c r="I3185" s="4">
        <v>0</v>
      </c>
      <c r="J3185" s="11">
        <f t="shared" si="196"/>
        <v>5</v>
      </c>
      <c r="K3185" s="11">
        <f t="shared" si="197"/>
        <v>21</v>
      </c>
      <c r="L3185" s="12">
        <f t="shared" si="199"/>
        <v>5.3427178476876351</v>
      </c>
      <c r="M3185" s="13" cm="1">
        <f t="array" ref="M3185">BaseInfo!$C$10*(1-E3185)*INDEX(BaseInfo!$E$21:$AB$21,K3185)*INDEX(BaseInfo!$E$25:$P$25,J3185)/L3185/MIN(H3185,130)/BaseInfo!$C$6*1000000/3600-IF(I3185&lt;0.1,BaseInfo!$C$15/MIN(H3185,130)*3600,0)</f>
        <v>16.509869053209592</v>
      </c>
    </row>
    <row r="3186" spans="1:13" x14ac:dyDescent="0.25">
      <c r="A3186" s="1">
        <v>5</v>
      </c>
      <c r="B3186" s="1">
        <v>13</v>
      </c>
      <c r="C3186" s="1">
        <v>17</v>
      </c>
      <c r="D3186" s="5">
        <f>DATE(BaseInfo!$C$8,A3186,B3186)+TIME(C3186-1,0,0) + TIME(BaseInfo!$C$12,BaseInfo!$C$13,0)</f>
        <v>44694.895833333328</v>
      </c>
      <c r="E3186" s="2">
        <f t="shared" si="198"/>
        <v>0</v>
      </c>
      <c r="F3186" s="2">
        <v>4.9290000000000003</v>
      </c>
      <c r="G3186" s="2">
        <v>1.75</v>
      </c>
      <c r="H3186" s="1">
        <v>141.614</v>
      </c>
      <c r="I3186" s="4">
        <v>0</v>
      </c>
      <c r="J3186" s="11">
        <f t="shared" si="196"/>
        <v>5</v>
      </c>
      <c r="K3186" s="11">
        <f t="shared" si="197"/>
        <v>22</v>
      </c>
      <c r="L3186" s="12">
        <f t="shared" si="199"/>
        <v>5.2304436714297955</v>
      </c>
      <c r="M3186" s="13" cm="1">
        <f t="array" ref="M3186">BaseInfo!$C$10*(1-E3186)*INDEX(BaseInfo!$E$21:$AB$21,K3186)*INDEX(BaseInfo!$E$25:$P$25,J3186)/L3186/MIN(H3186,130)/BaseInfo!$C$6*1000000/3600-IF(I3186&lt;0.1,BaseInfo!$C$15/MIN(H3186,130)*3600,0)</f>
        <v>11.015824194640533</v>
      </c>
    </row>
    <row r="3187" spans="1:13" x14ac:dyDescent="0.25">
      <c r="A3187" s="1">
        <v>5</v>
      </c>
      <c r="B3187" s="1">
        <v>13</v>
      </c>
      <c r="C3187" s="1">
        <v>18</v>
      </c>
      <c r="D3187" s="5">
        <f>DATE(BaseInfo!$C$8,A3187,B3187)+TIME(C3187-1,0,0) + TIME(BaseInfo!$C$12,BaseInfo!$C$13,0)</f>
        <v>44694.9375</v>
      </c>
      <c r="E3187" s="2">
        <f t="shared" si="198"/>
        <v>0</v>
      </c>
      <c r="F3187" s="2">
        <v>4.16</v>
      </c>
      <c r="G3187" s="2">
        <v>2.024</v>
      </c>
      <c r="H3187" s="1">
        <v>127.399</v>
      </c>
      <c r="I3187" s="4">
        <v>0</v>
      </c>
      <c r="J3187" s="11">
        <f t="shared" si="196"/>
        <v>5</v>
      </c>
      <c r="K3187" s="11">
        <f t="shared" si="197"/>
        <v>23</v>
      </c>
      <c r="L3187" s="12">
        <f t="shared" si="199"/>
        <v>4.6262485882191848</v>
      </c>
      <c r="M3187" s="13" cm="1">
        <f t="array" ref="M3187">BaseInfo!$C$10*(1-E3187)*INDEX(BaseInfo!$E$21:$AB$21,K3187)*INDEX(BaseInfo!$E$25:$P$25,J3187)/L3187/MIN(H3187,130)/BaseInfo!$C$6*1000000/3600-IF(I3187&lt;0.1,BaseInfo!$C$15/MIN(H3187,130)*3600,0)</f>
        <v>3.9900600033775562</v>
      </c>
    </row>
    <row r="3188" spans="1:13" x14ac:dyDescent="0.25">
      <c r="A3188" s="1">
        <v>5</v>
      </c>
      <c r="B3188" s="1">
        <v>13</v>
      </c>
      <c r="C3188" s="1">
        <v>19</v>
      </c>
      <c r="D3188" s="5">
        <f>DATE(BaseInfo!$C$8,A3188,B3188)+TIME(C3188-1,0,0) + TIME(BaseInfo!$C$12,BaseInfo!$C$13,0)</f>
        <v>44694.979166666664</v>
      </c>
      <c r="E3188" s="2">
        <f t="shared" si="198"/>
        <v>0</v>
      </c>
      <c r="F3188" s="2">
        <v>3.39</v>
      </c>
      <c r="G3188" s="2">
        <v>1.554</v>
      </c>
      <c r="H3188" s="1">
        <v>80.292000000000002</v>
      </c>
      <c r="I3188" s="4">
        <v>0</v>
      </c>
      <c r="J3188" s="11">
        <f t="shared" si="196"/>
        <v>5</v>
      </c>
      <c r="K3188" s="11">
        <f t="shared" si="197"/>
        <v>24</v>
      </c>
      <c r="L3188" s="12">
        <f t="shared" si="199"/>
        <v>3.7292111766431248</v>
      </c>
      <c r="M3188" s="13" cm="1">
        <f t="array" ref="M3188">BaseInfo!$C$10*(1-E3188)*INDEX(BaseInfo!$E$21:$AB$21,K3188)*INDEX(BaseInfo!$E$25:$P$25,J3188)/L3188/MIN(H3188,130)/BaseInfo!$C$6*1000000/3600-IF(I3188&lt;0.1,BaseInfo!$C$15/MIN(H3188,130)*3600,0)</f>
        <v>-1.1621390347280602E-2</v>
      </c>
    </row>
    <row r="3189" spans="1:13" x14ac:dyDescent="0.25">
      <c r="A3189" s="1">
        <v>5</v>
      </c>
      <c r="B3189" s="1">
        <v>13</v>
      </c>
      <c r="C3189" s="1">
        <v>20</v>
      </c>
      <c r="D3189" s="5">
        <f>DATE(BaseInfo!$C$8,A3189,B3189)+TIME(C3189-1,0,0) + TIME(BaseInfo!$C$12,BaseInfo!$C$13,0)</f>
        <v>44695.020833333328</v>
      </c>
      <c r="E3189" s="2">
        <f t="shared" si="198"/>
        <v>0</v>
      </c>
      <c r="F3189" s="2">
        <v>3.52</v>
      </c>
      <c r="G3189" s="2">
        <v>1.1879999999999999</v>
      </c>
      <c r="H3189" s="1">
        <v>54.893999999999998</v>
      </c>
      <c r="I3189" s="4">
        <v>0</v>
      </c>
      <c r="J3189" s="11">
        <f t="shared" si="196"/>
        <v>5</v>
      </c>
      <c r="K3189" s="11">
        <f t="shared" si="197"/>
        <v>1</v>
      </c>
      <c r="L3189" s="12">
        <f t="shared" si="199"/>
        <v>3.7150698512948583</v>
      </c>
      <c r="M3189" s="13" cm="1">
        <f t="array" ref="M3189">BaseInfo!$C$10*(1-E3189)*INDEX(BaseInfo!$E$21:$AB$21,K3189)*INDEX(BaseInfo!$E$25:$P$25,J3189)/L3189/MIN(H3189,130)/BaseInfo!$C$6*1000000/3600-IF(I3189&lt;0.1,BaseInfo!$C$15/MIN(H3189,130)*3600,0)</f>
        <v>7.9002250525617157E-3</v>
      </c>
    </row>
    <row r="3190" spans="1:13" x14ac:dyDescent="0.25">
      <c r="A3190" s="1">
        <v>5</v>
      </c>
      <c r="B3190" s="1">
        <v>13</v>
      </c>
      <c r="C3190" s="1">
        <v>21</v>
      </c>
      <c r="D3190" s="5">
        <f>DATE(BaseInfo!$C$8,A3190,B3190)+TIME(C3190-1,0,0) + TIME(BaseInfo!$C$12,BaseInfo!$C$13,0)</f>
        <v>44695.0625</v>
      </c>
      <c r="E3190" s="2">
        <f t="shared" si="198"/>
        <v>0</v>
      </c>
      <c r="F3190" s="2">
        <v>3.6259999999999999</v>
      </c>
      <c r="G3190" s="2">
        <v>1.038</v>
      </c>
      <c r="H3190" s="1">
        <v>44.295999999999999</v>
      </c>
      <c r="I3190" s="4">
        <v>0</v>
      </c>
      <c r="J3190" s="11">
        <f t="shared" si="196"/>
        <v>5</v>
      </c>
      <c r="K3190" s="11">
        <f t="shared" si="197"/>
        <v>2</v>
      </c>
      <c r="L3190" s="12">
        <f t="shared" si="199"/>
        <v>3.7716468551549198</v>
      </c>
      <c r="M3190" s="13" cm="1">
        <f t="array" ref="M3190">BaseInfo!$C$10*(1-E3190)*INDEX(BaseInfo!$E$21:$AB$21,K3190)*INDEX(BaseInfo!$E$25:$P$25,J3190)/L3190/MIN(H3190,130)/BaseInfo!$C$6*1000000/3600-IF(I3190&lt;0.1,BaseInfo!$C$15/MIN(H3190,130)*3600,0)</f>
        <v>-0.11226860362508617</v>
      </c>
    </row>
    <row r="3191" spans="1:13" x14ac:dyDescent="0.25">
      <c r="A3191" s="1">
        <v>5</v>
      </c>
      <c r="B3191" s="1">
        <v>13</v>
      </c>
      <c r="C3191" s="1">
        <v>22</v>
      </c>
      <c r="D3191" s="5">
        <f>DATE(BaseInfo!$C$8,A3191,B3191)+TIME(C3191-1,0,0) + TIME(BaseInfo!$C$12,BaseInfo!$C$13,0)</f>
        <v>44695.104166666664</v>
      </c>
      <c r="E3191" s="2">
        <f t="shared" si="198"/>
        <v>0</v>
      </c>
      <c r="F3191" s="2">
        <v>3.5379999999999998</v>
      </c>
      <c r="G3191" s="2">
        <v>1.226</v>
      </c>
      <c r="H3191" s="1">
        <v>40.603000000000002</v>
      </c>
      <c r="I3191" s="4">
        <v>0</v>
      </c>
      <c r="J3191" s="11">
        <f t="shared" si="196"/>
        <v>5</v>
      </c>
      <c r="K3191" s="11">
        <f t="shared" si="197"/>
        <v>3</v>
      </c>
      <c r="L3191" s="12">
        <f t="shared" si="199"/>
        <v>3.7443984830677408</v>
      </c>
      <c r="M3191" s="13" cm="1">
        <f t="array" ref="M3191">BaseInfo!$C$10*(1-E3191)*INDEX(BaseInfo!$E$21:$AB$21,K3191)*INDEX(BaseInfo!$E$25:$P$25,J3191)/L3191/MIN(H3191,130)/BaseInfo!$C$6*1000000/3600-IF(I3191&lt;0.1,BaseInfo!$C$15/MIN(H3191,130)*3600,0)</f>
        <v>-5.8849900535998145E-2</v>
      </c>
    </row>
    <row r="3192" spans="1:13" x14ac:dyDescent="0.25">
      <c r="A3192" s="1">
        <v>5</v>
      </c>
      <c r="B3192" s="1">
        <v>13</v>
      </c>
      <c r="C3192" s="1">
        <v>23</v>
      </c>
      <c r="D3192" s="5">
        <f>DATE(BaseInfo!$C$8,A3192,B3192)+TIME(C3192-1,0,0) + TIME(BaseInfo!$C$12,BaseInfo!$C$13,0)</f>
        <v>44695.145833333328</v>
      </c>
      <c r="E3192" s="2">
        <f t="shared" si="198"/>
        <v>0</v>
      </c>
      <c r="F3192" s="2">
        <v>3.1779999999999999</v>
      </c>
      <c r="G3192" s="2">
        <v>1.4</v>
      </c>
      <c r="H3192" s="1">
        <v>38.293999999999997</v>
      </c>
      <c r="I3192" s="4">
        <v>0</v>
      </c>
      <c r="J3192" s="11">
        <f t="shared" si="196"/>
        <v>5</v>
      </c>
      <c r="K3192" s="11">
        <f t="shared" si="197"/>
        <v>4</v>
      </c>
      <c r="L3192" s="12">
        <f t="shared" si="199"/>
        <v>3.4727055734686174</v>
      </c>
      <c r="M3192" s="13" cm="1">
        <f t="array" ref="M3192">BaseInfo!$C$10*(1-E3192)*INDEX(BaseInfo!$E$21:$AB$21,K3192)*INDEX(BaseInfo!$E$25:$P$25,J3192)/L3192/MIN(H3192,130)/BaseInfo!$C$6*1000000/3600-IF(I3192&lt;0.1,BaseInfo!$C$15/MIN(H3192,130)*3600,0)</f>
        <v>0.66821884543325893</v>
      </c>
    </row>
    <row r="3193" spans="1:13" x14ac:dyDescent="0.25">
      <c r="A3193" s="1">
        <v>5</v>
      </c>
      <c r="B3193" s="1">
        <v>13</v>
      </c>
      <c r="C3193" s="1">
        <v>24</v>
      </c>
      <c r="D3193" s="5">
        <f>DATE(BaseInfo!$C$8,A3193,B3193)+TIME(C3193-1,0,0) + TIME(BaseInfo!$C$12,BaseInfo!$C$13,0)</f>
        <v>44695.1875</v>
      </c>
      <c r="E3193" s="2">
        <f t="shared" si="198"/>
        <v>0</v>
      </c>
      <c r="F3193" s="2">
        <v>3.1619999999999999</v>
      </c>
      <c r="G3193" s="2">
        <v>1.5860000000000001</v>
      </c>
      <c r="H3193" s="1">
        <v>38.207000000000001</v>
      </c>
      <c r="I3193" s="4">
        <v>0</v>
      </c>
      <c r="J3193" s="11">
        <f t="shared" si="196"/>
        <v>5</v>
      </c>
      <c r="K3193" s="11">
        <f t="shared" si="197"/>
        <v>5</v>
      </c>
      <c r="L3193" s="12">
        <f t="shared" si="199"/>
        <v>3.5374623672909937</v>
      </c>
      <c r="M3193" s="13" cm="1">
        <f t="array" ref="M3193">BaseInfo!$C$10*(1-E3193)*INDEX(BaseInfo!$E$21:$AB$21,K3193)*INDEX(BaseInfo!$E$25:$P$25,J3193)/L3193/MIN(H3193,130)/BaseInfo!$C$6*1000000/3600-IF(I3193&lt;0.1,BaseInfo!$C$15/MIN(H3193,130)*3600,0)</f>
        <v>20.299697716859164</v>
      </c>
    </row>
    <row r="3194" spans="1:13" x14ac:dyDescent="0.25">
      <c r="A3194" s="1">
        <v>5</v>
      </c>
      <c r="B3194" s="1">
        <v>14</v>
      </c>
      <c r="C3194" s="1">
        <v>1</v>
      </c>
      <c r="D3194" s="5">
        <f>DATE(BaseInfo!$C$8,A3194,B3194)+TIME(C3194-1,0,0) + TIME(BaseInfo!$C$12,BaseInfo!$C$13,0)</f>
        <v>44695.229166666664</v>
      </c>
      <c r="E3194" s="2">
        <f t="shared" si="198"/>
        <v>0</v>
      </c>
      <c r="F3194" s="2">
        <v>3.2480000000000002</v>
      </c>
      <c r="G3194" s="2">
        <v>1.974</v>
      </c>
      <c r="H3194" s="1">
        <v>49.698</v>
      </c>
      <c r="I3194" s="4">
        <v>0</v>
      </c>
      <c r="J3194" s="11">
        <f t="shared" si="196"/>
        <v>5</v>
      </c>
      <c r="K3194" s="11">
        <f t="shared" si="197"/>
        <v>6</v>
      </c>
      <c r="L3194" s="12">
        <f t="shared" si="199"/>
        <v>3.8008130709099599</v>
      </c>
      <c r="M3194" s="13" cm="1">
        <f t="array" ref="M3194">BaseInfo!$C$10*(1-E3194)*INDEX(BaseInfo!$E$21:$AB$21,K3194)*INDEX(BaseInfo!$E$25:$P$25,J3194)/L3194/MIN(H3194,130)/BaseInfo!$C$6*1000000/3600-IF(I3194&lt;0.1,BaseInfo!$C$15/MIN(H3194,130)*3600,0)</f>
        <v>28.200590308299105</v>
      </c>
    </row>
    <row r="3195" spans="1:13" x14ac:dyDescent="0.25">
      <c r="A3195" s="1">
        <v>5</v>
      </c>
      <c r="B3195" s="1">
        <v>14</v>
      </c>
      <c r="C3195" s="1">
        <v>2</v>
      </c>
      <c r="D3195" s="5">
        <f>DATE(BaseInfo!$C$8,A3195,B3195)+TIME(C3195-1,0,0) + TIME(BaseInfo!$C$12,BaseInfo!$C$13,0)</f>
        <v>44695.270833333328</v>
      </c>
      <c r="E3195" s="2">
        <f t="shared" si="198"/>
        <v>0</v>
      </c>
      <c r="F3195" s="2">
        <v>3.6469999999999998</v>
      </c>
      <c r="G3195" s="2">
        <v>3.044</v>
      </c>
      <c r="H3195" s="1">
        <v>156.761</v>
      </c>
      <c r="I3195" s="4">
        <v>0</v>
      </c>
      <c r="J3195" s="11">
        <f t="shared" si="196"/>
        <v>5</v>
      </c>
      <c r="K3195" s="11">
        <f t="shared" si="197"/>
        <v>7</v>
      </c>
      <c r="L3195" s="12">
        <f t="shared" si="199"/>
        <v>4.7504257703915336</v>
      </c>
      <c r="M3195" s="13" cm="1">
        <f t="array" ref="M3195">BaseInfo!$C$10*(1-E3195)*INDEX(BaseInfo!$E$21:$AB$21,K3195)*INDEX(BaseInfo!$E$25:$P$25,J3195)/L3195/MIN(H3195,130)/BaseInfo!$C$6*1000000/3600-IF(I3195&lt;0.1,BaseInfo!$C$15/MIN(H3195,130)*3600,0)</f>
        <v>12.408767368428762</v>
      </c>
    </row>
    <row r="3196" spans="1:13" x14ac:dyDescent="0.25">
      <c r="A3196" s="1">
        <v>5</v>
      </c>
      <c r="B3196" s="1">
        <v>14</v>
      </c>
      <c r="C3196" s="1">
        <v>3</v>
      </c>
      <c r="D3196" s="5">
        <f>DATE(BaseInfo!$C$8,A3196,B3196)+TIME(C3196-1,0,0) + TIME(BaseInfo!$C$12,BaseInfo!$C$13,0)</f>
        <v>44695.3125</v>
      </c>
      <c r="E3196" s="2">
        <f t="shared" si="198"/>
        <v>0</v>
      </c>
      <c r="F3196" s="2">
        <v>3.32</v>
      </c>
      <c r="G3196" s="2">
        <v>3.4470000000000001</v>
      </c>
      <c r="H3196" s="1">
        <v>265.59500000000003</v>
      </c>
      <c r="I3196" s="4">
        <v>0</v>
      </c>
      <c r="J3196" s="11">
        <f t="shared" si="196"/>
        <v>5</v>
      </c>
      <c r="K3196" s="11">
        <f t="shared" si="197"/>
        <v>8</v>
      </c>
      <c r="L3196" s="12">
        <f t="shared" si="199"/>
        <v>4.7858342010562795</v>
      </c>
      <c r="M3196" s="13" cm="1">
        <f t="array" ref="M3196">BaseInfo!$C$10*(1-E3196)*INDEX(BaseInfo!$E$21:$AB$21,K3196)*INDEX(BaseInfo!$E$25:$P$25,J3196)/L3196/MIN(H3196,130)/BaseInfo!$C$6*1000000/3600-IF(I3196&lt;0.1,BaseInfo!$C$15/MIN(H3196,130)*3600,0)</f>
        <v>18.753201137409437</v>
      </c>
    </row>
    <row r="3197" spans="1:13" x14ac:dyDescent="0.25">
      <c r="A3197" s="1">
        <v>5</v>
      </c>
      <c r="B3197" s="1">
        <v>14</v>
      </c>
      <c r="C3197" s="1">
        <v>4</v>
      </c>
      <c r="D3197" s="5">
        <f>DATE(BaseInfo!$C$8,A3197,B3197)+TIME(C3197-1,0,0) + TIME(BaseInfo!$C$12,BaseInfo!$C$13,0)</f>
        <v>44695.354166666664</v>
      </c>
      <c r="E3197" s="2">
        <f t="shared" si="198"/>
        <v>0</v>
      </c>
      <c r="F3197" s="2">
        <v>2.956</v>
      </c>
      <c r="G3197" s="2">
        <v>3.4009999999999998</v>
      </c>
      <c r="H3197" s="1">
        <v>375.28899999999999</v>
      </c>
      <c r="I3197" s="4">
        <v>0</v>
      </c>
      <c r="J3197" s="11">
        <f t="shared" si="196"/>
        <v>5</v>
      </c>
      <c r="K3197" s="11">
        <f t="shared" si="197"/>
        <v>9</v>
      </c>
      <c r="L3197" s="12">
        <f t="shared" si="199"/>
        <v>4.5060777845039466</v>
      </c>
      <c r="M3197" s="13" cm="1">
        <f t="array" ref="M3197">BaseInfo!$C$10*(1-E3197)*INDEX(BaseInfo!$E$21:$AB$21,K3197)*INDEX(BaseInfo!$E$25:$P$25,J3197)/L3197/MIN(H3197,130)/BaseInfo!$C$6*1000000/3600-IF(I3197&lt;0.1,BaseInfo!$C$15/MIN(H3197,130)*3600,0)</f>
        <v>26.946995697564578</v>
      </c>
    </row>
    <row r="3198" spans="1:13" x14ac:dyDescent="0.25">
      <c r="A3198" s="1">
        <v>5</v>
      </c>
      <c r="B3198" s="1">
        <v>14</v>
      </c>
      <c r="C3198" s="1">
        <v>5</v>
      </c>
      <c r="D3198" s="5">
        <f>DATE(BaseInfo!$C$8,A3198,B3198)+TIME(C3198-1,0,0) + TIME(BaseInfo!$C$12,BaseInfo!$C$13,0)</f>
        <v>44695.395833333328</v>
      </c>
      <c r="E3198" s="2">
        <f t="shared" si="198"/>
        <v>0</v>
      </c>
      <c r="F3198" s="2">
        <v>2.5259999999999998</v>
      </c>
      <c r="G3198" s="2">
        <v>3.488</v>
      </c>
      <c r="H3198" s="1">
        <v>510.30599999999998</v>
      </c>
      <c r="I3198" s="4">
        <v>0</v>
      </c>
      <c r="J3198" s="11">
        <f t="shared" si="196"/>
        <v>5</v>
      </c>
      <c r="K3198" s="11">
        <f t="shared" si="197"/>
        <v>10</v>
      </c>
      <c r="L3198" s="12">
        <f t="shared" si="199"/>
        <v>4.3066019086978535</v>
      </c>
      <c r="M3198" s="13" cm="1">
        <f t="array" ref="M3198">BaseInfo!$C$10*(1-E3198)*INDEX(BaseInfo!$E$21:$AB$21,K3198)*INDEX(BaseInfo!$E$25:$P$25,J3198)/L3198/MIN(H3198,130)/BaseInfo!$C$6*1000000/3600-IF(I3198&lt;0.1,BaseInfo!$C$15/MIN(H3198,130)*3600,0)</f>
        <v>33.106893687736147</v>
      </c>
    </row>
    <row r="3199" spans="1:13" x14ac:dyDescent="0.25">
      <c r="A3199" s="1">
        <v>5</v>
      </c>
      <c r="B3199" s="1">
        <v>14</v>
      </c>
      <c r="C3199" s="1">
        <v>6</v>
      </c>
      <c r="D3199" s="5">
        <f>DATE(BaseInfo!$C$8,A3199,B3199)+TIME(C3199-1,0,0) + TIME(BaseInfo!$C$12,BaseInfo!$C$13,0)</f>
        <v>44695.4375</v>
      </c>
      <c r="E3199" s="2">
        <f t="shared" si="198"/>
        <v>0</v>
      </c>
      <c r="F3199" s="2">
        <v>2.008</v>
      </c>
      <c r="G3199" s="2">
        <v>3.7280000000000002</v>
      </c>
      <c r="H3199" s="1">
        <v>957.16499999999996</v>
      </c>
      <c r="I3199" s="4">
        <v>0</v>
      </c>
      <c r="J3199" s="11">
        <f t="shared" si="196"/>
        <v>5</v>
      </c>
      <c r="K3199" s="11">
        <f t="shared" si="197"/>
        <v>11</v>
      </c>
      <c r="L3199" s="12">
        <f t="shared" si="199"/>
        <v>4.2343887398301066</v>
      </c>
      <c r="M3199" s="13" cm="1">
        <f t="array" ref="M3199">BaseInfo!$C$10*(1-E3199)*INDEX(BaseInfo!$E$21:$AB$21,K3199)*INDEX(BaseInfo!$E$25:$P$25,J3199)/L3199/MIN(H3199,130)/BaseInfo!$C$6*1000000/3600-IF(I3199&lt;0.1,BaseInfo!$C$15/MIN(H3199,130)*3600,0)</f>
        <v>26.421133282087666</v>
      </c>
    </row>
    <row r="3200" spans="1:13" x14ac:dyDescent="0.25">
      <c r="A3200" s="1">
        <v>5</v>
      </c>
      <c r="B3200" s="1">
        <v>14</v>
      </c>
      <c r="C3200" s="1">
        <v>7</v>
      </c>
      <c r="D3200" s="5">
        <f>DATE(BaseInfo!$C$8,A3200,B3200)+TIME(C3200-1,0,0) + TIME(BaseInfo!$C$12,BaseInfo!$C$13,0)</f>
        <v>44695.479166666664</v>
      </c>
      <c r="E3200" s="2">
        <f t="shared" si="198"/>
        <v>0</v>
      </c>
      <c r="F3200" s="2">
        <v>1.1220000000000001</v>
      </c>
      <c r="G3200" s="2">
        <v>3.6850000000000001</v>
      </c>
      <c r="H3200" s="1">
        <v>2511.402</v>
      </c>
      <c r="I3200" s="4">
        <v>0</v>
      </c>
      <c r="J3200" s="11">
        <f t="shared" si="196"/>
        <v>5</v>
      </c>
      <c r="K3200" s="11">
        <f t="shared" si="197"/>
        <v>12</v>
      </c>
      <c r="L3200" s="12">
        <f t="shared" si="199"/>
        <v>3.8520266094615705</v>
      </c>
      <c r="M3200" s="13" cm="1">
        <f t="array" ref="M3200">BaseInfo!$C$10*(1-E3200)*INDEX(BaseInfo!$E$21:$AB$21,K3200)*INDEX(BaseInfo!$E$25:$P$25,J3200)/L3200/MIN(H3200,130)/BaseInfo!$C$6*1000000/3600-IF(I3200&lt;0.1,BaseInfo!$C$15/MIN(H3200,130)*3600,0)</f>
        <v>23.970665174297302</v>
      </c>
    </row>
    <row r="3201" spans="1:13" x14ac:dyDescent="0.25">
      <c r="A3201" s="1">
        <v>5</v>
      </c>
      <c r="B3201" s="1">
        <v>14</v>
      </c>
      <c r="C3201" s="1">
        <v>8</v>
      </c>
      <c r="D3201" s="5">
        <f>DATE(BaseInfo!$C$8,A3201,B3201)+TIME(C3201-1,0,0) + TIME(BaseInfo!$C$12,BaseInfo!$C$13,0)</f>
        <v>44695.520833333328</v>
      </c>
      <c r="E3201" s="2">
        <f t="shared" si="198"/>
        <v>0</v>
      </c>
      <c r="F3201" s="2">
        <v>-0.03</v>
      </c>
      <c r="G3201" s="2">
        <v>3.5790000000000002</v>
      </c>
      <c r="H3201" s="1">
        <v>2521.2820000000002</v>
      </c>
      <c r="I3201" s="4">
        <v>0</v>
      </c>
      <c r="J3201" s="11">
        <f t="shared" si="196"/>
        <v>5</v>
      </c>
      <c r="K3201" s="11">
        <f t="shared" si="197"/>
        <v>13</v>
      </c>
      <c r="L3201" s="12">
        <f t="shared" si="199"/>
        <v>3.5791257312366103</v>
      </c>
      <c r="M3201" s="13" cm="1">
        <f t="array" ref="M3201">BaseInfo!$C$10*(1-E3201)*INDEX(BaseInfo!$E$21:$AB$21,K3201)*INDEX(BaseInfo!$E$25:$P$25,J3201)/L3201/MIN(H3201,130)/BaseInfo!$C$6*1000000/3600-IF(I3201&lt;0.1,BaseInfo!$C$15/MIN(H3201,130)*3600,0)</f>
        <v>26.009526514916249</v>
      </c>
    </row>
    <row r="3202" spans="1:13" x14ac:dyDescent="0.25">
      <c r="A3202" s="1">
        <v>5</v>
      </c>
      <c r="B3202" s="1">
        <v>14</v>
      </c>
      <c r="C3202" s="1">
        <v>9</v>
      </c>
      <c r="D3202" s="5">
        <f>DATE(BaseInfo!$C$8,A3202,B3202)+TIME(C3202-1,0,0) + TIME(BaseInfo!$C$12,BaseInfo!$C$13,0)</f>
        <v>44695.5625</v>
      </c>
      <c r="E3202" s="2">
        <f t="shared" si="198"/>
        <v>0</v>
      </c>
      <c r="F3202" s="2">
        <v>-0.66300000000000003</v>
      </c>
      <c r="G3202" s="2">
        <v>3.3809999999999998</v>
      </c>
      <c r="H3202" s="1">
        <v>2523.1799999999998</v>
      </c>
      <c r="I3202" s="4">
        <v>0</v>
      </c>
      <c r="J3202" s="11">
        <f t="shared" ref="J3202:J3265" si="200">MONTH(D3202)</f>
        <v>5</v>
      </c>
      <c r="K3202" s="11">
        <f t="shared" ref="K3202:K3265" si="201">HOUR(D3202)+1</f>
        <v>14</v>
      </c>
      <c r="L3202" s="12">
        <f t="shared" si="199"/>
        <v>3.4453925756000574</v>
      </c>
      <c r="M3202" s="13" cm="1">
        <f t="array" ref="M3202">BaseInfo!$C$10*(1-E3202)*INDEX(BaseInfo!$E$21:$AB$21,K3202)*INDEX(BaseInfo!$E$25:$P$25,J3202)/L3202/MIN(H3202,130)/BaseInfo!$C$6*1000000/3600-IF(I3202&lt;0.1,BaseInfo!$C$15/MIN(H3202,130)*3600,0)</f>
        <v>27.126576007088307</v>
      </c>
    </row>
    <row r="3203" spans="1:13" x14ac:dyDescent="0.25">
      <c r="A3203" s="1">
        <v>5</v>
      </c>
      <c r="B3203" s="1">
        <v>14</v>
      </c>
      <c r="C3203" s="1">
        <v>10</v>
      </c>
      <c r="D3203" s="5">
        <f>DATE(BaseInfo!$C$8,A3203,B3203)+TIME(C3203-1,0,0) + TIME(BaseInfo!$C$12,BaseInfo!$C$13,0)</f>
        <v>44695.604166666664</v>
      </c>
      <c r="E3203" s="2">
        <f t="shared" ref="E3203:E3266" si="202">IF(AND(I3203&gt;0.1,I3203&lt;1),(I3203-0.1)/0.9*0.7,IF(AND(I3203&gt;=1,I3203&lt;4),(I3203-4)/3*0.25+0.7,IF(I3203&gt;=4,0.99,0)))</f>
        <v>0</v>
      </c>
      <c r="F3203" s="2">
        <v>-0.80500000000000005</v>
      </c>
      <c r="G3203" s="2">
        <v>3.1150000000000002</v>
      </c>
      <c r="H3203" s="1">
        <v>2524.3519999999999</v>
      </c>
      <c r="I3203" s="4">
        <v>0</v>
      </c>
      <c r="J3203" s="11">
        <f t="shared" si="200"/>
        <v>5</v>
      </c>
      <c r="K3203" s="11">
        <f t="shared" si="201"/>
        <v>15</v>
      </c>
      <c r="L3203" s="12">
        <f t="shared" ref="L3203:L3266" si="203">SQRT(F3203*F3203+G3203*G3203)</f>
        <v>3.2173358543987916</v>
      </c>
      <c r="M3203" s="13" cm="1">
        <f t="array" ref="M3203">BaseInfo!$C$10*(1-E3203)*INDEX(BaseInfo!$E$21:$AB$21,K3203)*INDEX(BaseInfo!$E$25:$P$25,J3203)/L3203/MIN(H3203,130)/BaseInfo!$C$6*1000000/3600-IF(I3203&lt;0.1,BaseInfo!$C$15/MIN(H3203,130)*3600,0)</f>
        <v>29.245701886269469</v>
      </c>
    </row>
    <row r="3204" spans="1:13" x14ac:dyDescent="0.25">
      <c r="A3204" s="1">
        <v>5</v>
      </c>
      <c r="B3204" s="1">
        <v>14</v>
      </c>
      <c r="C3204" s="1">
        <v>11</v>
      </c>
      <c r="D3204" s="5">
        <f>DATE(BaseInfo!$C$8,A3204,B3204)+TIME(C3204-1,0,0) + TIME(BaseInfo!$C$12,BaseInfo!$C$13,0)</f>
        <v>44695.645833333328</v>
      </c>
      <c r="E3204" s="2">
        <f t="shared" si="202"/>
        <v>0</v>
      </c>
      <c r="F3204" s="2">
        <v>-0.44400000000000001</v>
      </c>
      <c r="G3204" s="2">
        <v>3.044</v>
      </c>
      <c r="H3204" s="1">
        <v>2520.4580000000001</v>
      </c>
      <c r="I3204" s="4">
        <v>0</v>
      </c>
      <c r="J3204" s="11">
        <f t="shared" si="200"/>
        <v>5</v>
      </c>
      <c r="K3204" s="11">
        <f t="shared" si="201"/>
        <v>16</v>
      </c>
      <c r="L3204" s="12">
        <f t="shared" si="203"/>
        <v>3.076210655985705</v>
      </c>
      <c r="M3204" s="13" cm="1">
        <f t="array" ref="M3204">BaseInfo!$C$10*(1-E3204)*INDEX(BaseInfo!$E$21:$AB$21,K3204)*INDEX(BaseInfo!$E$25:$P$25,J3204)/L3204/MIN(H3204,130)/BaseInfo!$C$6*1000000/3600-IF(I3204&lt;0.1,BaseInfo!$C$15/MIN(H3204,130)*3600,0)</f>
        <v>37.411160846647803</v>
      </c>
    </row>
    <row r="3205" spans="1:13" x14ac:dyDescent="0.25">
      <c r="A3205" s="1">
        <v>5</v>
      </c>
      <c r="B3205" s="1">
        <v>14</v>
      </c>
      <c r="C3205" s="1">
        <v>12</v>
      </c>
      <c r="D3205" s="5">
        <f>DATE(BaseInfo!$C$8,A3205,B3205)+TIME(C3205-1,0,0) + TIME(BaseInfo!$C$12,BaseInfo!$C$13,0)</f>
        <v>44695.6875</v>
      </c>
      <c r="E3205" s="2">
        <f t="shared" si="202"/>
        <v>0</v>
      </c>
      <c r="F3205" s="2">
        <v>5.8000000000000003E-2</v>
      </c>
      <c r="G3205" s="2">
        <v>3.1379999999999999</v>
      </c>
      <c r="H3205" s="1">
        <v>2386.317</v>
      </c>
      <c r="I3205" s="4">
        <v>0</v>
      </c>
      <c r="J3205" s="11">
        <f t="shared" si="200"/>
        <v>5</v>
      </c>
      <c r="K3205" s="11">
        <f t="shared" si="201"/>
        <v>17</v>
      </c>
      <c r="L3205" s="12">
        <f t="shared" si="203"/>
        <v>3.1385359644267257</v>
      </c>
      <c r="M3205" s="13" cm="1">
        <f t="array" ref="M3205">BaseInfo!$C$10*(1-E3205)*INDEX(BaseInfo!$E$21:$AB$21,K3205)*INDEX(BaseInfo!$E$25:$P$25,J3205)/L3205/MIN(H3205,130)/BaseInfo!$C$6*1000000/3600-IF(I3205&lt;0.1,BaseInfo!$C$15/MIN(H3205,130)*3600,0)</f>
        <v>46.458876798839313</v>
      </c>
    </row>
    <row r="3206" spans="1:13" x14ac:dyDescent="0.25">
      <c r="A3206" s="1">
        <v>5</v>
      </c>
      <c r="B3206" s="1">
        <v>14</v>
      </c>
      <c r="C3206" s="1">
        <v>13</v>
      </c>
      <c r="D3206" s="5">
        <f>DATE(BaseInfo!$C$8,A3206,B3206)+TIME(C3206-1,0,0) + TIME(BaseInfo!$C$12,BaseInfo!$C$13,0)</f>
        <v>44695.729166666664</v>
      </c>
      <c r="E3206" s="2">
        <f t="shared" si="202"/>
        <v>0</v>
      </c>
      <c r="F3206" s="2">
        <v>0.53600000000000003</v>
      </c>
      <c r="G3206" s="2">
        <v>3.2519999999999998</v>
      </c>
      <c r="H3206" s="1">
        <v>177.92400000000001</v>
      </c>
      <c r="I3206" s="4">
        <v>0</v>
      </c>
      <c r="J3206" s="11">
        <f t="shared" si="200"/>
        <v>5</v>
      </c>
      <c r="K3206" s="11">
        <f t="shared" si="201"/>
        <v>18</v>
      </c>
      <c r="L3206" s="12">
        <f t="shared" si="203"/>
        <v>3.2958762112676498</v>
      </c>
      <c r="M3206" s="13" cm="1">
        <f t="array" ref="M3206">BaseInfo!$C$10*(1-E3206)*INDEX(BaseInfo!$E$21:$AB$21,K3206)*INDEX(BaseInfo!$E$25:$P$25,J3206)/L3206/MIN(H3206,130)/BaseInfo!$C$6*1000000/3600-IF(I3206&lt;0.1,BaseInfo!$C$15/MIN(H3206,130)*3600,0)</f>
        <v>44.108799884605745</v>
      </c>
    </row>
    <row r="3207" spans="1:13" x14ac:dyDescent="0.25">
      <c r="A3207" s="1">
        <v>5</v>
      </c>
      <c r="B3207" s="1">
        <v>14</v>
      </c>
      <c r="C3207" s="1">
        <v>14</v>
      </c>
      <c r="D3207" s="5">
        <f>DATE(BaseInfo!$C$8,A3207,B3207)+TIME(C3207-1,0,0) + TIME(BaseInfo!$C$12,BaseInfo!$C$13,0)</f>
        <v>44695.770833333328</v>
      </c>
      <c r="E3207" s="2">
        <f t="shared" si="202"/>
        <v>0</v>
      </c>
      <c r="F3207" s="2">
        <v>3.855</v>
      </c>
      <c r="G3207" s="2">
        <v>2.8279999999999998</v>
      </c>
      <c r="H3207" s="1">
        <v>107.898</v>
      </c>
      <c r="I3207" s="4">
        <v>0</v>
      </c>
      <c r="J3207" s="11">
        <f t="shared" si="200"/>
        <v>5</v>
      </c>
      <c r="K3207" s="11">
        <f t="shared" si="201"/>
        <v>19</v>
      </c>
      <c r="L3207" s="12">
        <f t="shared" si="203"/>
        <v>4.7810677677690361</v>
      </c>
      <c r="M3207" s="13" cm="1">
        <f t="array" ref="M3207">BaseInfo!$C$10*(1-E3207)*INDEX(BaseInfo!$E$21:$AB$21,K3207)*INDEX(BaseInfo!$E$25:$P$25,J3207)/L3207/MIN(H3207,130)/BaseInfo!$C$6*1000000/3600-IF(I3207&lt;0.1,BaseInfo!$C$15/MIN(H3207,130)*3600,0)</f>
        <v>35.598975418521185</v>
      </c>
    </row>
    <row r="3208" spans="1:13" x14ac:dyDescent="0.25">
      <c r="A3208" s="1">
        <v>5</v>
      </c>
      <c r="B3208" s="1">
        <v>14</v>
      </c>
      <c r="C3208" s="1">
        <v>15</v>
      </c>
      <c r="D3208" s="5">
        <f>DATE(BaseInfo!$C$8,A3208,B3208)+TIME(C3208-1,0,0) + TIME(BaseInfo!$C$12,BaseInfo!$C$13,0)</f>
        <v>44695.8125</v>
      </c>
      <c r="E3208" s="2">
        <f t="shared" si="202"/>
        <v>0</v>
      </c>
      <c r="F3208" s="2">
        <v>5.4320000000000004</v>
      </c>
      <c r="G3208" s="2">
        <v>1.4</v>
      </c>
      <c r="H3208" s="1">
        <v>130.42599999999999</v>
      </c>
      <c r="I3208" s="4">
        <v>0</v>
      </c>
      <c r="J3208" s="11">
        <f t="shared" si="200"/>
        <v>5</v>
      </c>
      <c r="K3208" s="11">
        <f t="shared" si="201"/>
        <v>20</v>
      </c>
      <c r="L3208" s="12">
        <f t="shared" si="203"/>
        <v>5.609511921727238</v>
      </c>
      <c r="M3208" s="13" cm="1">
        <f t="array" ref="M3208">BaseInfo!$C$10*(1-E3208)*INDEX(BaseInfo!$E$21:$AB$21,K3208)*INDEX(BaseInfo!$E$25:$P$25,J3208)/L3208/MIN(H3208,130)/BaseInfo!$C$6*1000000/3600-IF(I3208&lt;0.1,BaseInfo!$C$15/MIN(H3208,130)*3600,0)</f>
        <v>21.10158540689104</v>
      </c>
    </row>
    <row r="3209" spans="1:13" x14ac:dyDescent="0.25">
      <c r="A3209" s="1">
        <v>5</v>
      </c>
      <c r="B3209" s="1">
        <v>14</v>
      </c>
      <c r="C3209" s="1">
        <v>16</v>
      </c>
      <c r="D3209" s="5">
        <f>DATE(BaseInfo!$C$8,A3209,B3209)+TIME(C3209-1,0,0) + TIME(BaseInfo!$C$12,BaseInfo!$C$13,0)</f>
        <v>44695.854166666664</v>
      </c>
      <c r="E3209" s="2">
        <f t="shared" si="202"/>
        <v>0</v>
      </c>
      <c r="F3209" s="2">
        <v>5.3710000000000004</v>
      </c>
      <c r="G3209" s="2">
        <v>1.607</v>
      </c>
      <c r="H3209" s="1">
        <v>129.928</v>
      </c>
      <c r="I3209" s="4">
        <v>0</v>
      </c>
      <c r="J3209" s="11">
        <f t="shared" si="200"/>
        <v>5</v>
      </c>
      <c r="K3209" s="11">
        <f t="shared" si="201"/>
        <v>21</v>
      </c>
      <c r="L3209" s="12">
        <f t="shared" si="203"/>
        <v>5.6062545429190074</v>
      </c>
      <c r="M3209" s="13" cm="1">
        <f t="array" ref="M3209">BaseInfo!$C$10*(1-E3209)*INDEX(BaseInfo!$E$21:$AB$21,K3209)*INDEX(BaseInfo!$E$25:$P$25,J3209)/L3209/MIN(H3209,130)/BaseInfo!$C$6*1000000/3600-IF(I3209&lt;0.1,BaseInfo!$C$15/MIN(H3209,130)*3600,0)</f>
        <v>15.612251198639594</v>
      </c>
    </row>
    <row r="3210" spans="1:13" x14ac:dyDescent="0.25">
      <c r="A3210" s="1">
        <v>5</v>
      </c>
      <c r="B3210" s="1">
        <v>14</v>
      </c>
      <c r="C3210" s="1">
        <v>17</v>
      </c>
      <c r="D3210" s="5">
        <f>DATE(BaseInfo!$C$8,A3210,B3210)+TIME(C3210-1,0,0) + TIME(BaseInfo!$C$12,BaseInfo!$C$13,0)</f>
        <v>44695.895833333328</v>
      </c>
      <c r="E3210" s="2">
        <f t="shared" si="202"/>
        <v>0</v>
      </c>
      <c r="F3210" s="2">
        <v>4.7770000000000001</v>
      </c>
      <c r="G3210" s="2">
        <v>1.873</v>
      </c>
      <c r="H3210" s="1">
        <v>137.881</v>
      </c>
      <c r="I3210" s="4">
        <v>0</v>
      </c>
      <c r="J3210" s="11">
        <f t="shared" si="200"/>
        <v>5</v>
      </c>
      <c r="K3210" s="11">
        <f t="shared" si="201"/>
        <v>22</v>
      </c>
      <c r="L3210" s="12">
        <f t="shared" si="203"/>
        <v>5.1310679200338019</v>
      </c>
      <c r="M3210" s="13" cm="1">
        <f t="array" ref="M3210">BaseInfo!$C$10*(1-E3210)*INDEX(BaseInfo!$E$21:$AB$21,K3210)*INDEX(BaseInfo!$E$25:$P$25,J3210)/L3210/MIN(H3210,130)/BaseInfo!$C$6*1000000/3600-IF(I3210&lt;0.1,BaseInfo!$C$15/MIN(H3210,130)*3600,0)</f>
        <v>11.282805691751715</v>
      </c>
    </row>
    <row r="3211" spans="1:13" x14ac:dyDescent="0.25">
      <c r="A3211" s="1">
        <v>5</v>
      </c>
      <c r="B3211" s="1">
        <v>14</v>
      </c>
      <c r="C3211" s="1">
        <v>18</v>
      </c>
      <c r="D3211" s="5">
        <f>DATE(BaseInfo!$C$8,A3211,B3211)+TIME(C3211-1,0,0) + TIME(BaseInfo!$C$12,BaseInfo!$C$13,0)</f>
        <v>44695.9375</v>
      </c>
      <c r="E3211" s="2">
        <f t="shared" si="202"/>
        <v>0</v>
      </c>
      <c r="F3211" s="2">
        <v>4.165</v>
      </c>
      <c r="G3211" s="2">
        <v>2.1749999999999998</v>
      </c>
      <c r="H3211" s="1">
        <v>119.699</v>
      </c>
      <c r="I3211" s="4">
        <v>0</v>
      </c>
      <c r="J3211" s="11">
        <f t="shared" si="200"/>
        <v>5</v>
      </c>
      <c r="K3211" s="11">
        <f t="shared" si="201"/>
        <v>23</v>
      </c>
      <c r="L3211" s="12">
        <f t="shared" si="203"/>
        <v>4.6987072690262375</v>
      </c>
      <c r="M3211" s="13" cm="1">
        <f t="array" ref="M3211">BaseInfo!$C$10*(1-E3211)*INDEX(BaseInfo!$E$21:$AB$21,K3211)*INDEX(BaseInfo!$E$25:$P$25,J3211)/L3211/MIN(H3211,130)/BaseInfo!$C$6*1000000/3600-IF(I3211&lt;0.1,BaseInfo!$C$15/MIN(H3211,130)*3600,0)</f>
        <v>4.1348646044787287</v>
      </c>
    </row>
    <row r="3212" spans="1:13" x14ac:dyDescent="0.25">
      <c r="A3212" s="1">
        <v>5</v>
      </c>
      <c r="B3212" s="1">
        <v>14</v>
      </c>
      <c r="C3212" s="1">
        <v>19</v>
      </c>
      <c r="D3212" s="5">
        <f>DATE(BaseInfo!$C$8,A3212,B3212)+TIME(C3212-1,0,0) + TIME(BaseInfo!$C$12,BaseInfo!$C$13,0)</f>
        <v>44695.979166666664</v>
      </c>
      <c r="E3212" s="2">
        <f t="shared" si="202"/>
        <v>0</v>
      </c>
      <c r="F3212" s="2">
        <v>3.4729999999999999</v>
      </c>
      <c r="G3212" s="2">
        <v>2.3559999999999999</v>
      </c>
      <c r="H3212" s="1">
        <v>91.058000000000007</v>
      </c>
      <c r="I3212" s="4">
        <v>0</v>
      </c>
      <c r="J3212" s="11">
        <f t="shared" si="200"/>
        <v>5</v>
      </c>
      <c r="K3212" s="11">
        <f t="shared" si="201"/>
        <v>24</v>
      </c>
      <c r="L3212" s="12">
        <f t="shared" si="203"/>
        <v>4.1967207436282914</v>
      </c>
      <c r="M3212" s="13" cm="1">
        <f t="array" ref="M3212">BaseInfo!$C$10*(1-E3212)*INDEX(BaseInfo!$E$21:$AB$21,K3212)*INDEX(BaseInfo!$E$25:$P$25,J3212)/L3212/MIN(H3212,130)/BaseInfo!$C$6*1000000/3600-IF(I3212&lt;0.1,BaseInfo!$C$15/MIN(H3212,130)*3600,0)</f>
        <v>-0.44952358300866635</v>
      </c>
    </row>
    <row r="3213" spans="1:13" x14ac:dyDescent="0.25">
      <c r="A3213" s="1">
        <v>5</v>
      </c>
      <c r="B3213" s="1">
        <v>14</v>
      </c>
      <c r="C3213" s="1">
        <v>20</v>
      </c>
      <c r="D3213" s="5">
        <f>DATE(BaseInfo!$C$8,A3213,B3213)+TIME(C3213-1,0,0) + TIME(BaseInfo!$C$12,BaseInfo!$C$13,0)</f>
        <v>44696.020833333328</v>
      </c>
      <c r="E3213" s="2">
        <f t="shared" si="202"/>
        <v>0</v>
      </c>
      <c r="F3213" s="2">
        <v>3.0710000000000002</v>
      </c>
      <c r="G3213" s="2">
        <v>2.1259999999999999</v>
      </c>
      <c r="H3213" s="1">
        <v>57.646000000000001</v>
      </c>
      <c r="I3213" s="4">
        <v>0</v>
      </c>
      <c r="J3213" s="11">
        <f t="shared" si="200"/>
        <v>5</v>
      </c>
      <c r="K3213" s="11">
        <f t="shared" si="201"/>
        <v>1</v>
      </c>
      <c r="L3213" s="12">
        <f t="shared" si="203"/>
        <v>3.7350926360667418</v>
      </c>
      <c r="M3213" s="13" cm="1">
        <f t="array" ref="M3213">BaseInfo!$C$10*(1-E3213)*INDEX(BaseInfo!$E$21:$AB$21,K3213)*INDEX(BaseInfo!$E$25:$P$25,J3213)/L3213/MIN(H3213,130)/BaseInfo!$C$6*1000000/3600-IF(I3213&lt;0.1,BaseInfo!$C$15/MIN(H3213,130)*3600,0)</f>
        <v>-2.5995020593559737E-2</v>
      </c>
    </row>
    <row r="3214" spans="1:13" x14ac:dyDescent="0.25">
      <c r="A3214" s="1">
        <v>5</v>
      </c>
      <c r="B3214" s="1">
        <v>14</v>
      </c>
      <c r="C3214" s="1">
        <v>21</v>
      </c>
      <c r="D3214" s="5">
        <f>DATE(BaseInfo!$C$8,A3214,B3214)+TIME(C3214-1,0,0) + TIME(BaseInfo!$C$12,BaseInfo!$C$13,0)</f>
        <v>44696.0625</v>
      </c>
      <c r="E3214" s="2">
        <f t="shared" si="202"/>
        <v>0</v>
      </c>
      <c r="F3214" s="2">
        <v>3.129</v>
      </c>
      <c r="G3214" s="2">
        <v>2.21</v>
      </c>
      <c r="H3214" s="1">
        <v>50.609000000000002</v>
      </c>
      <c r="I3214" s="4">
        <v>0</v>
      </c>
      <c r="J3214" s="11">
        <f t="shared" si="200"/>
        <v>5</v>
      </c>
      <c r="K3214" s="11">
        <f t="shared" si="201"/>
        <v>2</v>
      </c>
      <c r="L3214" s="12">
        <f t="shared" si="203"/>
        <v>3.8307624567440879</v>
      </c>
      <c r="M3214" s="13" cm="1">
        <f t="array" ref="M3214">BaseInfo!$C$10*(1-E3214)*INDEX(BaseInfo!$E$21:$AB$21,K3214)*INDEX(BaseInfo!$E$25:$P$25,J3214)/L3214/MIN(H3214,130)/BaseInfo!$C$6*1000000/3600-IF(I3214&lt;0.1,BaseInfo!$C$15/MIN(H3214,130)*3600,0)</f>
        <v>-0.20651976524232918</v>
      </c>
    </row>
    <row r="3215" spans="1:13" x14ac:dyDescent="0.25">
      <c r="A3215" s="1">
        <v>5</v>
      </c>
      <c r="B3215" s="1">
        <v>14</v>
      </c>
      <c r="C3215" s="1">
        <v>22</v>
      </c>
      <c r="D3215" s="5">
        <f>DATE(BaseInfo!$C$8,A3215,B3215)+TIME(C3215-1,0,0) + TIME(BaseInfo!$C$12,BaseInfo!$C$13,0)</f>
        <v>44696.104166666664</v>
      </c>
      <c r="E3215" s="2">
        <f t="shared" si="202"/>
        <v>0</v>
      </c>
      <c r="F3215" s="2">
        <v>3.383</v>
      </c>
      <c r="G3215" s="2">
        <v>2.177</v>
      </c>
      <c r="H3215" s="1">
        <v>53.561</v>
      </c>
      <c r="I3215" s="4">
        <v>0</v>
      </c>
      <c r="J3215" s="11">
        <f t="shared" si="200"/>
        <v>5</v>
      </c>
      <c r="K3215" s="11">
        <f t="shared" si="201"/>
        <v>3</v>
      </c>
      <c r="L3215" s="12">
        <f t="shared" si="203"/>
        <v>4.0229364896801441</v>
      </c>
      <c r="M3215" s="13" cm="1">
        <f t="array" ref="M3215">BaseInfo!$C$10*(1-E3215)*INDEX(BaseInfo!$E$21:$AB$21,K3215)*INDEX(BaseInfo!$E$25:$P$25,J3215)/L3215/MIN(H3215,130)/BaseInfo!$C$6*1000000/3600-IF(I3215&lt;0.1,BaseInfo!$C$15/MIN(H3215,130)*3600,0)</f>
        <v>-0.50689000406411644</v>
      </c>
    </row>
    <row r="3216" spans="1:13" x14ac:dyDescent="0.25">
      <c r="A3216" s="1">
        <v>5</v>
      </c>
      <c r="B3216" s="1">
        <v>14</v>
      </c>
      <c r="C3216" s="1">
        <v>23</v>
      </c>
      <c r="D3216" s="5">
        <f>DATE(BaseInfo!$C$8,A3216,B3216)+TIME(C3216-1,0,0) + TIME(BaseInfo!$C$12,BaseInfo!$C$13,0)</f>
        <v>44696.145833333328</v>
      </c>
      <c r="E3216" s="2">
        <f t="shared" si="202"/>
        <v>0</v>
      </c>
      <c r="F3216" s="2">
        <v>3.512</v>
      </c>
      <c r="G3216" s="2">
        <v>2.331</v>
      </c>
      <c r="H3216" s="1">
        <v>55.094000000000001</v>
      </c>
      <c r="I3216" s="4">
        <v>0</v>
      </c>
      <c r="J3216" s="11">
        <f t="shared" si="200"/>
        <v>5</v>
      </c>
      <c r="K3216" s="11">
        <f t="shared" si="201"/>
        <v>4</v>
      </c>
      <c r="L3216" s="12">
        <f t="shared" si="203"/>
        <v>4.2151755598076814</v>
      </c>
      <c r="M3216" s="13" cm="1">
        <f t="array" ref="M3216">BaseInfo!$C$10*(1-E3216)*INDEX(BaseInfo!$E$21:$AB$21,K3216)*INDEX(BaseInfo!$E$25:$P$25,J3216)/L3216/MIN(H3216,130)/BaseInfo!$C$6*1000000/3600-IF(I3216&lt;0.1,BaseInfo!$C$15/MIN(H3216,130)*3600,0)</f>
        <v>-0.76831694629328151</v>
      </c>
    </row>
    <row r="3217" spans="1:13" x14ac:dyDescent="0.25">
      <c r="A3217" s="1">
        <v>5</v>
      </c>
      <c r="B3217" s="1">
        <v>14</v>
      </c>
      <c r="C3217" s="1">
        <v>24</v>
      </c>
      <c r="D3217" s="5">
        <f>DATE(BaseInfo!$C$8,A3217,B3217)+TIME(C3217-1,0,0) + TIME(BaseInfo!$C$12,BaseInfo!$C$13,0)</f>
        <v>44696.1875</v>
      </c>
      <c r="E3217" s="2">
        <f t="shared" si="202"/>
        <v>0</v>
      </c>
      <c r="F3217" s="2">
        <v>3.387</v>
      </c>
      <c r="G3217" s="2">
        <v>2.2559999999999998</v>
      </c>
      <c r="H3217" s="1">
        <v>46.218000000000004</v>
      </c>
      <c r="I3217" s="4">
        <v>0</v>
      </c>
      <c r="J3217" s="11">
        <f t="shared" si="200"/>
        <v>5</v>
      </c>
      <c r="K3217" s="11">
        <f t="shared" si="201"/>
        <v>5</v>
      </c>
      <c r="L3217" s="12">
        <f t="shared" si="203"/>
        <v>4.0695583298436695</v>
      </c>
      <c r="M3217" s="13" cm="1">
        <f t="array" ref="M3217">BaseInfo!$C$10*(1-E3217)*INDEX(BaseInfo!$E$21:$AB$21,K3217)*INDEX(BaseInfo!$E$25:$P$25,J3217)/L3217/MIN(H3217,130)/BaseInfo!$C$6*1000000/3600-IF(I3217&lt;0.1,BaseInfo!$C$15/MIN(H3217,130)*3600,0)</f>
        <v>13.568560912745271</v>
      </c>
    </row>
    <row r="3218" spans="1:13" x14ac:dyDescent="0.25">
      <c r="A3218" s="1">
        <v>5</v>
      </c>
      <c r="B3218" s="1">
        <v>15</v>
      </c>
      <c r="C3218" s="1">
        <v>1</v>
      </c>
      <c r="D3218" s="5">
        <f>DATE(BaseInfo!$C$8,A3218,B3218)+TIME(C3218-1,0,0) + TIME(BaseInfo!$C$12,BaseInfo!$C$13,0)</f>
        <v>44696.229166666664</v>
      </c>
      <c r="E3218" s="2">
        <f t="shared" si="202"/>
        <v>0</v>
      </c>
      <c r="F3218" s="2">
        <v>3.6429999999999998</v>
      </c>
      <c r="G3218" s="2">
        <v>2.4449999999999998</v>
      </c>
      <c r="H3218" s="1">
        <v>80.876000000000005</v>
      </c>
      <c r="I3218" s="4">
        <v>0</v>
      </c>
      <c r="J3218" s="11">
        <f t="shared" si="200"/>
        <v>5</v>
      </c>
      <c r="K3218" s="11">
        <f t="shared" si="201"/>
        <v>6</v>
      </c>
      <c r="L3218" s="12">
        <f t="shared" si="203"/>
        <v>4.3874222500233548</v>
      </c>
      <c r="M3218" s="13" cm="1">
        <f t="array" ref="M3218">BaseInfo!$C$10*(1-E3218)*INDEX(BaseInfo!$E$21:$AB$21,K3218)*INDEX(BaseInfo!$E$25:$P$25,J3218)/L3218/MIN(H3218,130)/BaseInfo!$C$6*1000000/3600-IF(I3218&lt;0.1,BaseInfo!$C$15/MIN(H3218,130)*3600,0)</f>
        <v>14.417062065222909</v>
      </c>
    </row>
    <row r="3219" spans="1:13" x14ac:dyDescent="0.25">
      <c r="A3219" s="1">
        <v>5</v>
      </c>
      <c r="B3219" s="1">
        <v>15</v>
      </c>
      <c r="C3219" s="1">
        <v>2</v>
      </c>
      <c r="D3219" s="5">
        <f>DATE(BaseInfo!$C$8,A3219,B3219)+TIME(C3219-1,0,0) + TIME(BaseInfo!$C$12,BaseInfo!$C$13,0)</f>
        <v>44696.270833333328</v>
      </c>
      <c r="E3219" s="2">
        <f t="shared" si="202"/>
        <v>0</v>
      </c>
      <c r="F3219" s="2">
        <v>3.6480000000000001</v>
      </c>
      <c r="G3219" s="2">
        <v>3.3220000000000001</v>
      </c>
      <c r="H3219" s="1">
        <v>159.03200000000001</v>
      </c>
      <c r="I3219" s="4">
        <v>0</v>
      </c>
      <c r="J3219" s="11">
        <f t="shared" si="200"/>
        <v>5</v>
      </c>
      <c r="K3219" s="11">
        <f t="shared" si="201"/>
        <v>7</v>
      </c>
      <c r="L3219" s="12">
        <f t="shared" si="203"/>
        <v>4.9339221720655466</v>
      </c>
      <c r="M3219" s="13" cm="1">
        <f t="array" ref="M3219">BaseInfo!$C$10*(1-E3219)*INDEX(BaseInfo!$E$21:$AB$21,K3219)*INDEX(BaseInfo!$E$25:$P$25,J3219)/L3219/MIN(H3219,130)/BaseInfo!$C$6*1000000/3600-IF(I3219&lt;0.1,BaseInfo!$C$15/MIN(H3219,130)*3600,0)</f>
        <v>11.844285816886686</v>
      </c>
    </row>
    <row r="3220" spans="1:13" x14ac:dyDescent="0.25">
      <c r="A3220" s="1">
        <v>5</v>
      </c>
      <c r="B3220" s="1">
        <v>15</v>
      </c>
      <c r="C3220" s="1">
        <v>3</v>
      </c>
      <c r="D3220" s="5">
        <f>DATE(BaseInfo!$C$8,A3220,B3220)+TIME(C3220-1,0,0) + TIME(BaseInfo!$C$12,BaseInfo!$C$13,0)</f>
        <v>44696.3125</v>
      </c>
      <c r="E3220" s="2">
        <f t="shared" si="202"/>
        <v>0</v>
      </c>
      <c r="F3220" s="2">
        <v>3.3860000000000001</v>
      </c>
      <c r="G3220" s="2">
        <v>3.714</v>
      </c>
      <c r="H3220" s="1">
        <v>273.26400000000001</v>
      </c>
      <c r="I3220" s="4">
        <v>0</v>
      </c>
      <c r="J3220" s="11">
        <f t="shared" si="200"/>
        <v>5</v>
      </c>
      <c r="K3220" s="11">
        <f t="shared" si="201"/>
        <v>8</v>
      </c>
      <c r="L3220" s="12">
        <f t="shared" si="203"/>
        <v>5.0258125711172319</v>
      </c>
      <c r="M3220" s="13" cm="1">
        <f t="array" ref="M3220">BaseInfo!$C$10*(1-E3220)*INDEX(BaseInfo!$E$21:$AB$21,K3220)*INDEX(BaseInfo!$E$25:$P$25,J3220)/L3220/MIN(H3220,130)/BaseInfo!$C$6*1000000/3600-IF(I3220&lt;0.1,BaseInfo!$C$15/MIN(H3220,130)*3600,0)</f>
        <v>17.725522915108524</v>
      </c>
    </row>
    <row r="3221" spans="1:13" x14ac:dyDescent="0.25">
      <c r="A3221" s="1">
        <v>5</v>
      </c>
      <c r="B3221" s="1">
        <v>15</v>
      </c>
      <c r="C3221" s="1">
        <v>4</v>
      </c>
      <c r="D3221" s="5">
        <f>DATE(BaseInfo!$C$8,A3221,B3221)+TIME(C3221-1,0,0) + TIME(BaseInfo!$C$12,BaseInfo!$C$13,0)</f>
        <v>44696.354166666664</v>
      </c>
      <c r="E3221" s="2">
        <f t="shared" si="202"/>
        <v>0</v>
      </c>
      <c r="F3221" s="2">
        <v>2.7149999999999999</v>
      </c>
      <c r="G3221" s="2">
        <v>4.2060000000000004</v>
      </c>
      <c r="H3221" s="1">
        <v>406.721</v>
      </c>
      <c r="I3221" s="4">
        <v>0</v>
      </c>
      <c r="J3221" s="11">
        <f t="shared" si="200"/>
        <v>5</v>
      </c>
      <c r="K3221" s="11">
        <f t="shared" si="201"/>
        <v>9</v>
      </c>
      <c r="L3221" s="12">
        <f t="shared" si="203"/>
        <v>5.0061623026026636</v>
      </c>
      <c r="M3221" s="13" cm="1">
        <f t="array" ref="M3221">BaseInfo!$C$10*(1-E3221)*INDEX(BaseInfo!$E$21:$AB$21,K3221)*INDEX(BaseInfo!$E$25:$P$25,J3221)/L3221/MIN(H3221,130)/BaseInfo!$C$6*1000000/3600-IF(I3221&lt;0.1,BaseInfo!$C$15/MIN(H3221,130)*3600,0)</f>
        <v>23.978529256787422</v>
      </c>
    </row>
    <row r="3222" spans="1:13" x14ac:dyDescent="0.25">
      <c r="A3222" s="1">
        <v>5</v>
      </c>
      <c r="B3222" s="1">
        <v>15</v>
      </c>
      <c r="C3222" s="1">
        <v>5</v>
      </c>
      <c r="D3222" s="5">
        <f>DATE(BaseInfo!$C$8,A3222,B3222)+TIME(C3222-1,0,0) + TIME(BaseInfo!$C$12,BaseInfo!$C$13,0)</f>
        <v>44696.395833333328</v>
      </c>
      <c r="E3222" s="2">
        <f t="shared" si="202"/>
        <v>0</v>
      </c>
      <c r="F3222" s="2">
        <v>1.919</v>
      </c>
      <c r="G3222" s="2">
        <v>4.8010000000000002</v>
      </c>
      <c r="H3222" s="1">
        <v>645.31399999999996</v>
      </c>
      <c r="I3222" s="4">
        <v>0</v>
      </c>
      <c r="J3222" s="11">
        <f t="shared" si="200"/>
        <v>5</v>
      </c>
      <c r="K3222" s="11">
        <f t="shared" si="201"/>
        <v>10</v>
      </c>
      <c r="L3222" s="12">
        <f t="shared" si="203"/>
        <v>5.1703154642632789</v>
      </c>
      <c r="M3222" s="13" cm="1">
        <f t="array" ref="M3222">BaseInfo!$C$10*(1-E3222)*INDEX(BaseInfo!$E$21:$AB$21,K3222)*INDEX(BaseInfo!$E$25:$P$25,J3222)/L3222/MIN(H3222,130)/BaseInfo!$C$6*1000000/3600-IF(I3222&lt;0.1,BaseInfo!$C$15/MIN(H3222,130)*3600,0)</f>
        <v>27.113701351830979</v>
      </c>
    </row>
    <row r="3223" spans="1:13" x14ac:dyDescent="0.25">
      <c r="A3223" s="1">
        <v>5</v>
      </c>
      <c r="B3223" s="1">
        <v>15</v>
      </c>
      <c r="C3223" s="1">
        <v>6</v>
      </c>
      <c r="D3223" s="5">
        <f>DATE(BaseInfo!$C$8,A3223,B3223)+TIME(C3223-1,0,0) + TIME(BaseInfo!$C$12,BaseInfo!$C$13,0)</f>
        <v>44696.4375</v>
      </c>
      <c r="E3223" s="2">
        <f t="shared" si="202"/>
        <v>0</v>
      </c>
      <c r="F3223" s="2">
        <v>1.159</v>
      </c>
      <c r="G3223" s="2">
        <v>5.1710000000000003</v>
      </c>
      <c r="H3223" s="1">
        <v>1198.4179999999999</v>
      </c>
      <c r="I3223" s="4">
        <v>0</v>
      </c>
      <c r="J3223" s="11">
        <f t="shared" si="200"/>
        <v>5</v>
      </c>
      <c r="K3223" s="11">
        <f t="shared" si="201"/>
        <v>11</v>
      </c>
      <c r="L3223" s="12">
        <f t="shared" si="203"/>
        <v>5.2992944813437202</v>
      </c>
      <c r="M3223" s="13" cm="1">
        <f t="array" ref="M3223">BaseInfo!$C$10*(1-E3223)*INDEX(BaseInfo!$E$21:$AB$21,K3223)*INDEX(BaseInfo!$E$25:$P$25,J3223)/L3223/MIN(H3223,130)/BaseInfo!$C$6*1000000/3600-IF(I3223&lt;0.1,BaseInfo!$C$15/MIN(H3223,130)*3600,0)</f>
        <v>20.555260686300258</v>
      </c>
    </row>
    <row r="3224" spans="1:13" x14ac:dyDescent="0.25">
      <c r="A3224" s="1">
        <v>5</v>
      </c>
      <c r="B3224" s="1">
        <v>15</v>
      </c>
      <c r="C3224" s="1">
        <v>7</v>
      </c>
      <c r="D3224" s="5">
        <f>DATE(BaseInfo!$C$8,A3224,B3224)+TIME(C3224-1,0,0) + TIME(BaseInfo!$C$12,BaseInfo!$C$13,0)</f>
        <v>44696.479166666664</v>
      </c>
      <c r="E3224" s="2">
        <f t="shared" si="202"/>
        <v>0</v>
      </c>
      <c r="F3224" s="2">
        <v>0.90700000000000003</v>
      </c>
      <c r="G3224" s="2">
        <v>4.7050000000000001</v>
      </c>
      <c r="H3224" s="1">
        <v>1867.702</v>
      </c>
      <c r="I3224" s="4">
        <v>0</v>
      </c>
      <c r="J3224" s="11">
        <f t="shared" si="200"/>
        <v>5</v>
      </c>
      <c r="K3224" s="11">
        <f t="shared" si="201"/>
        <v>12</v>
      </c>
      <c r="L3224" s="12">
        <f t="shared" si="203"/>
        <v>4.791625402720876</v>
      </c>
      <c r="M3224" s="13" cm="1">
        <f t="array" ref="M3224">BaseInfo!$C$10*(1-E3224)*INDEX(BaseInfo!$E$21:$AB$21,K3224)*INDEX(BaseInfo!$E$25:$P$25,J3224)/L3224/MIN(H3224,130)/BaseInfo!$C$6*1000000/3600-IF(I3224&lt;0.1,BaseInfo!$C$15/MIN(H3224,130)*3600,0)</f>
        <v>18.727188932153759</v>
      </c>
    </row>
    <row r="3225" spans="1:13" x14ac:dyDescent="0.25">
      <c r="A3225" s="1">
        <v>5</v>
      </c>
      <c r="B3225" s="1">
        <v>15</v>
      </c>
      <c r="C3225" s="1">
        <v>8</v>
      </c>
      <c r="D3225" s="5">
        <f>DATE(BaseInfo!$C$8,A3225,B3225)+TIME(C3225-1,0,0) + TIME(BaseInfo!$C$12,BaseInfo!$C$13,0)</f>
        <v>44696.520833333328</v>
      </c>
      <c r="E3225" s="2">
        <f t="shared" si="202"/>
        <v>0</v>
      </c>
      <c r="F3225" s="2">
        <v>0.98199999999999998</v>
      </c>
      <c r="G3225" s="2">
        <v>4.0250000000000004</v>
      </c>
      <c r="H3225" s="1">
        <v>2519.5410000000002</v>
      </c>
      <c r="I3225" s="4">
        <v>0</v>
      </c>
      <c r="J3225" s="11">
        <f t="shared" si="200"/>
        <v>5</v>
      </c>
      <c r="K3225" s="11">
        <f t="shared" si="201"/>
        <v>13</v>
      </c>
      <c r="L3225" s="12">
        <f t="shared" si="203"/>
        <v>4.1430603423073631</v>
      </c>
      <c r="M3225" s="13" cm="1">
        <f t="array" ref="M3225">BaseInfo!$C$10*(1-E3225)*INDEX(BaseInfo!$E$21:$AB$21,K3225)*INDEX(BaseInfo!$E$25:$P$25,J3225)/L3225/MIN(H3225,130)/BaseInfo!$C$6*1000000/3600-IF(I3225&lt;0.1,BaseInfo!$C$15/MIN(H3225,130)*3600,0)</f>
        <v>22.092292404081029</v>
      </c>
    </row>
    <row r="3226" spans="1:13" x14ac:dyDescent="0.25">
      <c r="A3226" s="1">
        <v>5</v>
      </c>
      <c r="B3226" s="1">
        <v>15</v>
      </c>
      <c r="C3226" s="1">
        <v>9</v>
      </c>
      <c r="D3226" s="5">
        <f>DATE(BaseInfo!$C$8,A3226,B3226)+TIME(C3226-1,0,0) + TIME(BaseInfo!$C$12,BaseInfo!$C$13,0)</f>
        <v>44696.5625</v>
      </c>
      <c r="E3226" s="2">
        <f t="shared" si="202"/>
        <v>0</v>
      </c>
      <c r="F3226" s="2">
        <v>0.53100000000000003</v>
      </c>
      <c r="G3226" s="2">
        <v>3.7040000000000002</v>
      </c>
      <c r="H3226" s="1">
        <v>2516.3139999999999</v>
      </c>
      <c r="I3226" s="4">
        <v>0</v>
      </c>
      <c r="J3226" s="11">
        <f t="shared" si="200"/>
        <v>5</v>
      </c>
      <c r="K3226" s="11">
        <f t="shared" si="201"/>
        <v>14</v>
      </c>
      <c r="L3226" s="12">
        <f t="shared" si="203"/>
        <v>3.7418681163290621</v>
      </c>
      <c r="M3226" s="13" cm="1">
        <f t="array" ref="M3226">BaseInfo!$C$10*(1-E3226)*INDEX(BaseInfo!$E$21:$AB$21,K3226)*INDEX(BaseInfo!$E$25:$P$25,J3226)/L3226/MIN(H3226,130)/BaseInfo!$C$6*1000000/3600-IF(I3226&lt;0.1,BaseInfo!$C$15/MIN(H3226,130)*3600,0)</f>
        <v>24.757872673889487</v>
      </c>
    </row>
    <row r="3227" spans="1:13" x14ac:dyDescent="0.25">
      <c r="A3227" s="1">
        <v>5</v>
      </c>
      <c r="B3227" s="1">
        <v>15</v>
      </c>
      <c r="C3227" s="1">
        <v>10</v>
      </c>
      <c r="D3227" s="5">
        <f>DATE(BaseInfo!$C$8,A3227,B3227)+TIME(C3227-1,0,0) + TIME(BaseInfo!$C$12,BaseInfo!$C$13,0)</f>
        <v>44696.604166666664</v>
      </c>
      <c r="E3227" s="2">
        <f t="shared" si="202"/>
        <v>0</v>
      </c>
      <c r="F3227" s="2">
        <v>0.217</v>
      </c>
      <c r="G3227" s="2">
        <v>3.8780000000000001</v>
      </c>
      <c r="H3227" s="1">
        <v>2340.1970000000001</v>
      </c>
      <c r="I3227" s="4">
        <v>0</v>
      </c>
      <c r="J3227" s="11">
        <f t="shared" si="200"/>
        <v>5</v>
      </c>
      <c r="K3227" s="11">
        <f t="shared" si="201"/>
        <v>15</v>
      </c>
      <c r="L3227" s="12">
        <f t="shared" si="203"/>
        <v>3.884066554527613</v>
      </c>
      <c r="M3227" s="13" cm="1">
        <f t="array" ref="M3227">BaseInfo!$C$10*(1-E3227)*INDEX(BaseInfo!$E$21:$AB$21,K3227)*INDEX(BaseInfo!$E$25:$P$25,J3227)/L3227/MIN(H3227,130)/BaseInfo!$C$6*1000000/3600-IF(I3227&lt;0.1,BaseInfo!$C$15/MIN(H3227,130)*3600,0)</f>
        <v>23.750085844598733</v>
      </c>
    </row>
    <row r="3228" spans="1:13" x14ac:dyDescent="0.25">
      <c r="A3228" s="1">
        <v>5</v>
      </c>
      <c r="B3228" s="1">
        <v>15</v>
      </c>
      <c r="C3228" s="1">
        <v>11</v>
      </c>
      <c r="D3228" s="5">
        <f>DATE(BaseInfo!$C$8,A3228,B3228)+TIME(C3228-1,0,0) + TIME(BaseInfo!$C$12,BaseInfo!$C$13,0)</f>
        <v>44696.645833333328</v>
      </c>
      <c r="E3228" s="2">
        <f t="shared" si="202"/>
        <v>0</v>
      </c>
      <c r="F3228" s="2">
        <v>2.0739999999999998</v>
      </c>
      <c r="G3228" s="2">
        <v>4.1500000000000004</v>
      </c>
      <c r="H3228" s="1">
        <v>1560.0920000000001</v>
      </c>
      <c r="I3228" s="4">
        <v>0</v>
      </c>
      <c r="J3228" s="11">
        <f t="shared" si="200"/>
        <v>5</v>
      </c>
      <c r="K3228" s="11">
        <f t="shared" si="201"/>
        <v>16</v>
      </c>
      <c r="L3228" s="12">
        <f t="shared" si="203"/>
        <v>4.6393939259347237</v>
      </c>
      <c r="M3228" s="13" cm="1">
        <f t="array" ref="M3228">BaseInfo!$C$10*(1-E3228)*INDEX(BaseInfo!$E$21:$AB$21,K3228)*INDEX(BaseInfo!$E$25:$P$25,J3228)/L3228/MIN(H3228,130)/BaseInfo!$C$6*1000000/3600-IF(I3228&lt;0.1,BaseInfo!$C$15/MIN(H3228,130)*3600,0)</f>
        <v>23.872901979938895</v>
      </c>
    </row>
    <row r="3229" spans="1:13" x14ac:dyDescent="0.25">
      <c r="A3229" s="1">
        <v>5</v>
      </c>
      <c r="B3229" s="1">
        <v>15</v>
      </c>
      <c r="C3229" s="1">
        <v>12</v>
      </c>
      <c r="D3229" s="5">
        <f>DATE(BaseInfo!$C$8,A3229,B3229)+TIME(C3229-1,0,0) + TIME(BaseInfo!$C$12,BaseInfo!$C$13,0)</f>
        <v>44696.6875</v>
      </c>
      <c r="E3229" s="2">
        <f t="shared" si="202"/>
        <v>0</v>
      </c>
      <c r="F3229" s="2">
        <v>5.5019999999999998</v>
      </c>
      <c r="G3229" s="2">
        <v>2.718</v>
      </c>
      <c r="H3229" s="1">
        <v>749.70500000000004</v>
      </c>
      <c r="I3229" s="4">
        <v>0</v>
      </c>
      <c r="J3229" s="11">
        <f t="shared" si="200"/>
        <v>5</v>
      </c>
      <c r="K3229" s="11">
        <f t="shared" si="201"/>
        <v>17</v>
      </c>
      <c r="L3229" s="12">
        <f t="shared" si="203"/>
        <v>6.1367359402209907</v>
      </c>
      <c r="M3229" s="13" cm="1">
        <f t="array" ref="M3229">BaseInfo!$C$10*(1-E3229)*INDEX(BaseInfo!$E$21:$AB$21,K3229)*INDEX(BaseInfo!$E$25:$P$25,J3229)/L3229/MIN(H3229,130)/BaseInfo!$C$6*1000000/3600-IF(I3229&lt;0.1,BaseInfo!$C$15/MIN(H3229,130)*3600,0)</f>
        <v>22.407701653494843</v>
      </c>
    </row>
    <row r="3230" spans="1:13" x14ac:dyDescent="0.25">
      <c r="A3230" s="1">
        <v>5</v>
      </c>
      <c r="B3230" s="1">
        <v>15</v>
      </c>
      <c r="C3230" s="1">
        <v>13</v>
      </c>
      <c r="D3230" s="5">
        <f>DATE(BaseInfo!$C$8,A3230,B3230)+TIME(C3230-1,0,0) + TIME(BaseInfo!$C$12,BaseInfo!$C$13,0)</f>
        <v>44696.729166666664</v>
      </c>
      <c r="E3230" s="2">
        <f t="shared" si="202"/>
        <v>0</v>
      </c>
      <c r="F3230" s="2">
        <v>6.5250000000000004</v>
      </c>
      <c r="G3230" s="2">
        <v>1.8</v>
      </c>
      <c r="H3230" s="1">
        <v>371.90600000000001</v>
      </c>
      <c r="I3230" s="4">
        <v>0</v>
      </c>
      <c r="J3230" s="11">
        <f t="shared" si="200"/>
        <v>5</v>
      </c>
      <c r="K3230" s="11">
        <f t="shared" si="201"/>
        <v>18</v>
      </c>
      <c r="L3230" s="12">
        <f t="shared" si="203"/>
        <v>6.7687240304210956</v>
      </c>
      <c r="M3230" s="13" cm="1">
        <f t="array" ref="M3230">BaseInfo!$C$10*(1-E3230)*INDEX(BaseInfo!$E$21:$AB$21,K3230)*INDEX(BaseInfo!$E$25:$P$25,J3230)/L3230/MIN(H3230,130)/BaseInfo!$C$6*1000000/3600-IF(I3230&lt;0.1,BaseInfo!$C$15/MIN(H3230,130)*3600,0)</f>
        <v>20.056960011876232</v>
      </c>
    </row>
    <row r="3231" spans="1:13" x14ac:dyDescent="0.25">
      <c r="A3231" s="1">
        <v>5</v>
      </c>
      <c r="B3231" s="1">
        <v>15</v>
      </c>
      <c r="C3231" s="1">
        <v>14</v>
      </c>
      <c r="D3231" s="5">
        <f>DATE(BaseInfo!$C$8,A3231,B3231)+TIME(C3231-1,0,0) + TIME(BaseInfo!$C$12,BaseInfo!$C$13,0)</f>
        <v>44696.770833333328</v>
      </c>
      <c r="E3231" s="2">
        <f t="shared" si="202"/>
        <v>0</v>
      </c>
      <c r="F3231" s="2">
        <v>6.0579999999999998</v>
      </c>
      <c r="G3231" s="2">
        <v>1.228</v>
      </c>
      <c r="H3231" s="1">
        <v>250.28399999999999</v>
      </c>
      <c r="I3231" s="4">
        <v>0</v>
      </c>
      <c r="J3231" s="11">
        <f t="shared" si="200"/>
        <v>5</v>
      </c>
      <c r="K3231" s="11">
        <f t="shared" si="201"/>
        <v>19</v>
      </c>
      <c r="L3231" s="12">
        <f t="shared" si="203"/>
        <v>6.181209266802087</v>
      </c>
      <c r="M3231" s="13" cm="1">
        <f t="array" ref="M3231">BaseInfo!$C$10*(1-E3231)*INDEX(BaseInfo!$E$21:$AB$21,K3231)*INDEX(BaseInfo!$E$25:$P$25,J3231)/L3231/MIN(H3231,130)/BaseInfo!$C$6*1000000/3600-IF(I3231&lt;0.1,BaseInfo!$C$15/MIN(H3231,130)*3600,0)</f>
        <v>22.226555555762847</v>
      </c>
    </row>
    <row r="3232" spans="1:13" x14ac:dyDescent="0.25">
      <c r="A3232" s="1">
        <v>5</v>
      </c>
      <c r="B3232" s="1">
        <v>15</v>
      </c>
      <c r="C3232" s="1">
        <v>15</v>
      </c>
      <c r="D3232" s="5">
        <f>DATE(BaseInfo!$C$8,A3232,B3232)+TIME(C3232-1,0,0) + TIME(BaseInfo!$C$12,BaseInfo!$C$13,0)</f>
        <v>44696.8125</v>
      </c>
      <c r="E3232" s="2">
        <f t="shared" si="202"/>
        <v>0</v>
      </c>
      <c r="F3232" s="2">
        <v>6.1429999999999998</v>
      </c>
      <c r="G3232" s="2">
        <v>1.2</v>
      </c>
      <c r="H3232" s="1">
        <v>231.07499999999999</v>
      </c>
      <c r="I3232" s="4">
        <v>0</v>
      </c>
      <c r="J3232" s="11">
        <f t="shared" si="200"/>
        <v>5</v>
      </c>
      <c r="K3232" s="11">
        <f t="shared" si="201"/>
        <v>20</v>
      </c>
      <c r="L3232" s="12">
        <f t="shared" si="203"/>
        <v>6.2591092816789828</v>
      </c>
      <c r="M3232" s="13" cm="1">
        <f t="array" ref="M3232">BaseInfo!$C$10*(1-E3232)*INDEX(BaseInfo!$E$21:$AB$21,K3232)*INDEX(BaseInfo!$E$25:$P$25,J3232)/L3232/MIN(H3232,130)/BaseInfo!$C$6*1000000/3600-IF(I3232&lt;0.1,BaseInfo!$C$15/MIN(H3232,130)*3600,0)</f>
        <v>18.624169137248508</v>
      </c>
    </row>
    <row r="3233" spans="1:13" x14ac:dyDescent="0.25">
      <c r="A3233" s="1">
        <v>5</v>
      </c>
      <c r="B3233" s="1">
        <v>15</v>
      </c>
      <c r="C3233" s="1">
        <v>16</v>
      </c>
      <c r="D3233" s="5">
        <f>DATE(BaseInfo!$C$8,A3233,B3233)+TIME(C3233-1,0,0) + TIME(BaseInfo!$C$12,BaseInfo!$C$13,0)</f>
        <v>44696.854166666664</v>
      </c>
      <c r="E3233" s="2">
        <f t="shared" si="202"/>
        <v>0</v>
      </c>
      <c r="F3233" s="2">
        <v>5.6150000000000002</v>
      </c>
      <c r="G3233" s="2">
        <v>1.244</v>
      </c>
      <c r="H3233" s="1">
        <v>202.91200000000001</v>
      </c>
      <c r="I3233" s="4">
        <v>0</v>
      </c>
      <c r="J3233" s="11">
        <f t="shared" si="200"/>
        <v>5</v>
      </c>
      <c r="K3233" s="11">
        <f t="shared" si="201"/>
        <v>21</v>
      </c>
      <c r="L3233" s="12">
        <f t="shared" si="203"/>
        <v>5.7511530148310257</v>
      </c>
      <c r="M3233" s="13" cm="1">
        <f t="array" ref="M3233">BaseInfo!$C$10*(1-E3233)*INDEX(BaseInfo!$E$21:$AB$21,K3233)*INDEX(BaseInfo!$E$25:$P$25,J3233)/L3233/MIN(H3233,130)/BaseInfo!$C$6*1000000/3600-IF(I3233&lt;0.1,BaseInfo!$C$15/MIN(H3233,130)*3600,0)</f>
        <v>15.140706671675581</v>
      </c>
    </row>
    <row r="3234" spans="1:13" x14ac:dyDescent="0.25">
      <c r="A3234" s="1">
        <v>5</v>
      </c>
      <c r="B3234" s="1">
        <v>15</v>
      </c>
      <c r="C3234" s="1">
        <v>17</v>
      </c>
      <c r="D3234" s="5">
        <f>DATE(BaseInfo!$C$8,A3234,B3234)+TIME(C3234-1,0,0) + TIME(BaseInfo!$C$12,BaseInfo!$C$13,0)</f>
        <v>44696.895833333328</v>
      </c>
      <c r="E3234" s="2">
        <f t="shared" si="202"/>
        <v>0</v>
      </c>
      <c r="F3234" s="2">
        <v>5.21</v>
      </c>
      <c r="G3234" s="2">
        <v>1.0640000000000001</v>
      </c>
      <c r="H3234" s="1">
        <v>158.33199999999999</v>
      </c>
      <c r="I3234" s="4">
        <v>0</v>
      </c>
      <c r="J3234" s="11">
        <f t="shared" si="200"/>
        <v>5</v>
      </c>
      <c r="K3234" s="11">
        <f t="shared" si="201"/>
        <v>22</v>
      </c>
      <c r="L3234" s="12">
        <f t="shared" si="203"/>
        <v>5.31753664773455</v>
      </c>
      <c r="M3234" s="13" cm="1">
        <f t="array" ref="M3234">BaseInfo!$C$10*(1-E3234)*INDEX(BaseInfo!$E$21:$AB$21,K3234)*INDEX(BaseInfo!$E$25:$P$25,J3234)/L3234/MIN(H3234,130)/BaseInfo!$C$6*1000000/3600-IF(I3234&lt;0.1,BaseInfo!$C$15/MIN(H3234,130)*3600,0)</f>
        <v>10.790046443613715</v>
      </c>
    </row>
    <row r="3235" spans="1:13" x14ac:dyDescent="0.25">
      <c r="A3235" s="1">
        <v>5</v>
      </c>
      <c r="B3235" s="1">
        <v>15</v>
      </c>
      <c r="C3235" s="1">
        <v>18</v>
      </c>
      <c r="D3235" s="5">
        <f>DATE(BaseInfo!$C$8,A3235,B3235)+TIME(C3235-1,0,0) + TIME(BaseInfo!$C$12,BaseInfo!$C$13,0)</f>
        <v>44696.9375</v>
      </c>
      <c r="E3235" s="2">
        <f t="shared" si="202"/>
        <v>0</v>
      </c>
      <c r="F3235" s="2">
        <v>5.0810000000000004</v>
      </c>
      <c r="G3235" s="2">
        <v>1.534</v>
      </c>
      <c r="H3235" s="1">
        <v>148.94300000000001</v>
      </c>
      <c r="I3235" s="4">
        <v>0</v>
      </c>
      <c r="J3235" s="11">
        <f t="shared" si="200"/>
        <v>5</v>
      </c>
      <c r="K3235" s="11">
        <f t="shared" si="201"/>
        <v>23</v>
      </c>
      <c r="L3235" s="12">
        <f t="shared" si="203"/>
        <v>5.3075151436430215</v>
      </c>
      <c r="M3235" s="13" cm="1">
        <f t="array" ref="M3235">BaseInfo!$C$10*(1-E3235)*INDEX(BaseInfo!$E$21:$AB$21,K3235)*INDEX(BaseInfo!$E$25:$P$25,J3235)/L3235/MIN(H3235,130)/BaseInfo!$C$6*1000000/3600-IF(I3235&lt;0.1,BaseInfo!$C$15/MIN(H3235,130)*3600,0)</f>
        <v>3.0528604309463976</v>
      </c>
    </row>
    <row r="3236" spans="1:13" x14ac:dyDescent="0.25">
      <c r="A3236" s="1">
        <v>5</v>
      </c>
      <c r="B3236" s="1">
        <v>15</v>
      </c>
      <c r="C3236" s="1">
        <v>19</v>
      </c>
      <c r="D3236" s="5">
        <f>DATE(BaseInfo!$C$8,A3236,B3236)+TIME(C3236-1,0,0) + TIME(BaseInfo!$C$12,BaseInfo!$C$13,0)</f>
        <v>44696.979166666664</v>
      </c>
      <c r="E3236" s="2">
        <f t="shared" si="202"/>
        <v>0</v>
      </c>
      <c r="F3236" s="2">
        <v>4.5309999999999997</v>
      </c>
      <c r="G3236" s="2">
        <v>1.7869999999999999</v>
      </c>
      <c r="H3236" s="1">
        <v>110.136</v>
      </c>
      <c r="I3236" s="4">
        <v>0</v>
      </c>
      <c r="J3236" s="11">
        <f t="shared" si="200"/>
        <v>5</v>
      </c>
      <c r="K3236" s="11">
        <f t="shared" si="201"/>
        <v>24</v>
      </c>
      <c r="L3236" s="12">
        <f t="shared" si="203"/>
        <v>4.8706601195320536</v>
      </c>
      <c r="M3236" s="13" cm="1">
        <f t="array" ref="M3236">BaseInfo!$C$10*(1-E3236)*INDEX(BaseInfo!$E$21:$AB$21,K3236)*INDEX(BaseInfo!$E$25:$P$25,J3236)/L3236/MIN(H3236,130)/BaseInfo!$C$6*1000000/3600-IF(I3236&lt;0.1,BaseInfo!$C$15/MIN(H3236,130)*3600,0)</f>
        <v>-0.77250989608950027</v>
      </c>
    </row>
    <row r="3237" spans="1:13" x14ac:dyDescent="0.25">
      <c r="A3237" s="1">
        <v>5</v>
      </c>
      <c r="B3237" s="1">
        <v>15</v>
      </c>
      <c r="C3237" s="1">
        <v>20</v>
      </c>
      <c r="D3237" s="5">
        <f>DATE(BaseInfo!$C$8,A3237,B3237)+TIME(C3237-1,0,0) + TIME(BaseInfo!$C$12,BaseInfo!$C$13,0)</f>
        <v>44697.020833333328</v>
      </c>
      <c r="E3237" s="2">
        <f t="shared" si="202"/>
        <v>0</v>
      </c>
      <c r="F3237" s="2">
        <v>4.3019999999999996</v>
      </c>
      <c r="G3237" s="2">
        <v>1.8839999999999999</v>
      </c>
      <c r="H3237" s="1">
        <v>88.905000000000001</v>
      </c>
      <c r="I3237" s="4">
        <v>0</v>
      </c>
      <c r="J3237" s="11">
        <f t="shared" si="200"/>
        <v>5</v>
      </c>
      <c r="K3237" s="11">
        <f t="shared" si="201"/>
        <v>1</v>
      </c>
      <c r="L3237" s="12">
        <f t="shared" si="203"/>
        <v>4.6964518521965068</v>
      </c>
      <c r="M3237" s="13" cm="1">
        <f t="array" ref="M3237">BaseInfo!$C$10*(1-E3237)*INDEX(BaseInfo!$E$21:$AB$21,K3237)*INDEX(BaseInfo!$E$25:$P$25,J3237)/L3237/MIN(H3237,130)/BaseInfo!$C$6*1000000/3600-IF(I3237&lt;0.1,BaseInfo!$C$15/MIN(H3237,130)*3600,0)</f>
        <v>-0.84228583708910376</v>
      </c>
    </row>
    <row r="3238" spans="1:13" x14ac:dyDescent="0.25">
      <c r="A3238" s="1">
        <v>5</v>
      </c>
      <c r="B3238" s="1">
        <v>15</v>
      </c>
      <c r="C3238" s="1">
        <v>21</v>
      </c>
      <c r="D3238" s="5">
        <f>DATE(BaseInfo!$C$8,A3238,B3238)+TIME(C3238-1,0,0) + TIME(BaseInfo!$C$12,BaseInfo!$C$13,0)</f>
        <v>44697.0625</v>
      </c>
      <c r="E3238" s="2">
        <f t="shared" si="202"/>
        <v>0</v>
      </c>
      <c r="F3238" s="2">
        <v>4.351</v>
      </c>
      <c r="G3238" s="2">
        <v>2.2240000000000002</v>
      </c>
      <c r="H3238" s="1">
        <v>98.296999999999997</v>
      </c>
      <c r="I3238" s="4">
        <v>0</v>
      </c>
      <c r="J3238" s="11">
        <f t="shared" si="200"/>
        <v>5</v>
      </c>
      <c r="K3238" s="11">
        <f t="shared" si="201"/>
        <v>2</v>
      </c>
      <c r="L3238" s="12">
        <f t="shared" si="203"/>
        <v>4.8864483011692661</v>
      </c>
      <c r="M3238" s="13" cm="1">
        <f t="array" ref="M3238">BaseInfo!$C$10*(1-E3238)*INDEX(BaseInfo!$E$21:$AB$21,K3238)*INDEX(BaseInfo!$E$25:$P$25,J3238)/L3238/MIN(H3238,130)/BaseInfo!$C$6*1000000/3600-IF(I3238&lt;0.1,BaseInfo!$C$15/MIN(H3238,130)*3600,0)</f>
        <v>-0.87458840554406336</v>
      </c>
    </row>
    <row r="3239" spans="1:13" x14ac:dyDescent="0.25">
      <c r="A3239" s="1">
        <v>5</v>
      </c>
      <c r="B3239" s="1">
        <v>15</v>
      </c>
      <c r="C3239" s="1">
        <v>22</v>
      </c>
      <c r="D3239" s="5">
        <f>DATE(BaseInfo!$C$8,A3239,B3239)+TIME(C3239-1,0,0) + TIME(BaseInfo!$C$12,BaseInfo!$C$13,0)</f>
        <v>44697.104166666664</v>
      </c>
      <c r="E3239" s="2">
        <f t="shared" si="202"/>
        <v>0</v>
      </c>
      <c r="F3239" s="2">
        <v>4.1210000000000004</v>
      </c>
      <c r="G3239" s="2">
        <v>2.8</v>
      </c>
      <c r="H3239" s="1">
        <v>106.986</v>
      </c>
      <c r="I3239" s="4">
        <v>0</v>
      </c>
      <c r="J3239" s="11">
        <f t="shared" si="200"/>
        <v>5</v>
      </c>
      <c r="K3239" s="11">
        <f t="shared" si="201"/>
        <v>3</v>
      </c>
      <c r="L3239" s="12">
        <f t="shared" si="203"/>
        <v>4.9822325317070462</v>
      </c>
      <c r="M3239" s="13" cm="1">
        <f t="array" ref="M3239">BaseInfo!$C$10*(1-E3239)*INDEX(BaseInfo!$E$21:$AB$21,K3239)*INDEX(BaseInfo!$E$25:$P$25,J3239)/L3239/MIN(H3239,130)/BaseInfo!$C$6*1000000/3600-IF(I3239&lt;0.1,BaseInfo!$C$15/MIN(H3239,130)*3600,0)</f>
        <v>-0.85280035729149883</v>
      </c>
    </row>
    <row r="3240" spans="1:13" x14ac:dyDescent="0.25">
      <c r="A3240" s="1">
        <v>5</v>
      </c>
      <c r="B3240" s="1">
        <v>15</v>
      </c>
      <c r="C3240" s="1">
        <v>23</v>
      </c>
      <c r="D3240" s="5">
        <f>DATE(BaseInfo!$C$8,A3240,B3240)+TIME(C3240-1,0,0) + TIME(BaseInfo!$C$12,BaseInfo!$C$13,0)</f>
        <v>44697.145833333328</v>
      </c>
      <c r="E3240" s="2">
        <f t="shared" si="202"/>
        <v>0</v>
      </c>
      <c r="F3240" s="2">
        <v>3.589</v>
      </c>
      <c r="G3240" s="2">
        <v>3.1120000000000001</v>
      </c>
      <c r="H3240" s="1">
        <v>84.971999999999994</v>
      </c>
      <c r="I3240" s="4">
        <v>0</v>
      </c>
      <c r="J3240" s="11">
        <f t="shared" si="200"/>
        <v>5</v>
      </c>
      <c r="K3240" s="11">
        <f t="shared" si="201"/>
        <v>4</v>
      </c>
      <c r="L3240" s="12">
        <f t="shared" si="203"/>
        <v>4.7503120950101794</v>
      </c>
      <c r="M3240" s="13" cm="1">
        <f t="array" ref="M3240">BaseInfo!$C$10*(1-E3240)*INDEX(BaseInfo!$E$21:$AB$21,K3240)*INDEX(BaseInfo!$E$25:$P$25,J3240)/L3240/MIN(H3240,130)/BaseInfo!$C$6*1000000/3600-IF(I3240&lt;0.1,BaseInfo!$C$15/MIN(H3240,130)*3600,0)</f>
        <v>-0.91931632049942458</v>
      </c>
    </row>
    <row r="3241" spans="1:13" x14ac:dyDescent="0.25">
      <c r="A3241" s="1">
        <v>5</v>
      </c>
      <c r="B3241" s="1">
        <v>15</v>
      </c>
      <c r="C3241" s="1">
        <v>24</v>
      </c>
      <c r="D3241" s="5">
        <f>DATE(BaseInfo!$C$8,A3241,B3241)+TIME(C3241-1,0,0) + TIME(BaseInfo!$C$12,BaseInfo!$C$13,0)</f>
        <v>44697.1875</v>
      </c>
      <c r="E3241" s="2">
        <f t="shared" si="202"/>
        <v>0</v>
      </c>
      <c r="F3241" s="2">
        <v>3.419</v>
      </c>
      <c r="G3241" s="2">
        <v>3.4359999999999999</v>
      </c>
      <c r="H3241" s="1">
        <v>91.215000000000003</v>
      </c>
      <c r="I3241" s="4">
        <v>0</v>
      </c>
      <c r="J3241" s="11">
        <f t="shared" si="200"/>
        <v>5</v>
      </c>
      <c r="K3241" s="11">
        <f t="shared" si="201"/>
        <v>5</v>
      </c>
      <c r="L3241" s="12">
        <f t="shared" si="203"/>
        <v>4.8472318904710967</v>
      </c>
      <c r="M3241" s="13" cm="1">
        <f t="array" ref="M3241">BaseInfo!$C$10*(1-E3241)*INDEX(BaseInfo!$E$21:$AB$21,K3241)*INDEX(BaseInfo!$E$25:$P$25,J3241)/L3241/MIN(H3241,130)/BaseInfo!$C$6*1000000/3600-IF(I3241&lt;0.1,BaseInfo!$C$15/MIN(H3241,130)*3600,0)</f>
        <v>5.1388791716349225</v>
      </c>
    </row>
    <row r="3242" spans="1:13" x14ac:dyDescent="0.25">
      <c r="A3242" s="1">
        <v>5</v>
      </c>
      <c r="B3242" s="1">
        <v>16</v>
      </c>
      <c r="C3242" s="1">
        <v>1</v>
      </c>
      <c r="D3242" s="5">
        <f>DATE(BaseInfo!$C$8,A3242,B3242)+TIME(C3242-1,0,0) + TIME(BaseInfo!$C$12,BaseInfo!$C$13,0)</f>
        <v>44697.229166666664</v>
      </c>
      <c r="E3242" s="2">
        <f t="shared" si="202"/>
        <v>0</v>
      </c>
      <c r="F3242" s="2">
        <v>3.5760000000000001</v>
      </c>
      <c r="G3242" s="2">
        <v>3.8010000000000002</v>
      </c>
      <c r="H3242" s="1">
        <v>137.11500000000001</v>
      </c>
      <c r="I3242" s="4">
        <v>0</v>
      </c>
      <c r="J3242" s="11">
        <f t="shared" si="200"/>
        <v>5</v>
      </c>
      <c r="K3242" s="11">
        <f t="shared" si="201"/>
        <v>6</v>
      </c>
      <c r="L3242" s="12">
        <f t="shared" si="203"/>
        <v>5.218752437125179</v>
      </c>
      <c r="M3242" s="13" cm="1">
        <f t="array" ref="M3242">BaseInfo!$C$10*(1-E3242)*INDEX(BaseInfo!$E$21:$AB$21,K3242)*INDEX(BaseInfo!$E$25:$P$25,J3242)/L3242/MIN(H3242,130)/BaseInfo!$C$6*1000000/3600-IF(I3242&lt;0.1,BaseInfo!$C$15/MIN(H3242,130)*3600,0)</f>
        <v>7.0992954685690917</v>
      </c>
    </row>
    <row r="3243" spans="1:13" x14ac:dyDescent="0.25">
      <c r="A3243" s="1">
        <v>5</v>
      </c>
      <c r="B3243" s="1">
        <v>16</v>
      </c>
      <c r="C3243" s="1">
        <v>2</v>
      </c>
      <c r="D3243" s="5">
        <f>DATE(BaseInfo!$C$8,A3243,B3243)+TIME(C3243-1,0,0) + TIME(BaseInfo!$C$12,BaseInfo!$C$13,0)</f>
        <v>44697.270833333328</v>
      </c>
      <c r="E3243" s="2">
        <f t="shared" si="202"/>
        <v>0</v>
      </c>
      <c r="F3243" s="2">
        <v>4.2039999999999997</v>
      </c>
      <c r="G3243" s="2">
        <v>4.2089999999999996</v>
      </c>
      <c r="H3243" s="1">
        <v>217.839</v>
      </c>
      <c r="I3243" s="4">
        <v>0</v>
      </c>
      <c r="J3243" s="11">
        <f t="shared" si="200"/>
        <v>5</v>
      </c>
      <c r="K3243" s="11">
        <f t="shared" si="201"/>
        <v>7</v>
      </c>
      <c r="L3243" s="12">
        <f t="shared" si="203"/>
        <v>5.9488904007386116</v>
      </c>
      <c r="M3243" s="13" cm="1">
        <f t="array" ref="M3243">BaseInfo!$C$10*(1-E3243)*INDEX(BaseInfo!$E$21:$AB$21,K3243)*INDEX(BaseInfo!$E$25:$P$25,J3243)/L3243/MIN(H3243,130)/BaseInfo!$C$6*1000000/3600-IF(I3243&lt;0.1,BaseInfo!$C$15/MIN(H3243,130)*3600,0)</f>
        <v>9.3510048779313308</v>
      </c>
    </row>
    <row r="3244" spans="1:13" x14ac:dyDescent="0.25">
      <c r="A3244" s="1">
        <v>5</v>
      </c>
      <c r="B3244" s="1">
        <v>16</v>
      </c>
      <c r="C3244" s="1">
        <v>3</v>
      </c>
      <c r="D3244" s="5">
        <f>DATE(BaseInfo!$C$8,A3244,B3244)+TIME(C3244-1,0,0) + TIME(BaseInfo!$C$12,BaseInfo!$C$13,0)</f>
        <v>44697.3125</v>
      </c>
      <c r="E3244" s="2">
        <f t="shared" si="202"/>
        <v>0</v>
      </c>
      <c r="F3244" s="2">
        <v>4.0250000000000004</v>
      </c>
      <c r="G3244" s="2">
        <v>4.367</v>
      </c>
      <c r="H3244" s="1">
        <v>331.80599999999998</v>
      </c>
      <c r="I3244" s="4">
        <v>0</v>
      </c>
      <c r="J3244" s="11">
        <f t="shared" si="200"/>
        <v>5</v>
      </c>
      <c r="K3244" s="11">
        <f t="shared" si="201"/>
        <v>8</v>
      </c>
      <c r="L3244" s="12">
        <f t="shared" si="203"/>
        <v>5.9389657348733715</v>
      </c>
      <c r="M3244" s="13" cm="1">
        <f t="array" ref="M3244">BaseInfo!$C$10*(1-E3244)*INDEX(BaseInfo!$E$21:$AB$21,K3244)*INDEX(BaseInfo!$E$25:$P$25,J3244)/L3244/MIN(H3244,130)/BaseInfo!$C$6*1000000/3600-IF(I3244&lt;0.1,BaseInfo!$C$15/MIN(H3244,130)*3600,0)</f>
        <v>14.574326224855813</v>
      </c>
    </row>
    <row r="3245" spans="1:13" x14ac:dyDescent="0.25">
      <c r="A3245" s="1">
        <v>5</v>
      </c>
      <c r="B3245" s="1">
        <v>16</v>
      </c>
      <c r="C3245" s="1">
        <v>4</v>
      </c>
      <c r="D3245" s="5">
        <f>DATE(BaseInfo!$C$8,A3245,B3245)+TIME(C3245-1,0,0) + TIME(BaseInfo!$C$12,BaseInfo!$C$13,0)</f>
        <v>44697.354166666664</v>
      </c>
      <c r="E3245" s="2">
        <f t="shared" si="202"/>
        <v>0</v>
      </c>
      <c r="F3245" s="2">
        <v>3.149</v>
      </c>
      <c r="G3245" s="2">
        <v>4.7160000000000002</v>
      </c>
      <c r="H3245" s="1">
        <v>468.39100000000002</v>
      </c>
      <c r="I3245" s="4">
        <v>0</v>
      </c>
      <c r="J3245" s="11">
        <f t="shared" si="200"/>
        <v>5</v>
      </c>
      <c r="K3245" s="11">
        <f t="shared" si="201"/>
        <v>9</v>
      </c>
      <c r="L3245" s="12">
        <f t="shared" si="203"/>
        <v>5.6707016320734072</v>
      </c>
      <c r="M3245" s="13" cm="1">
        <f t="array" ref="M3245">BaseInfo!$C$10*(1-E3245)*INDEX(BaseInfo!$E$21:$AB$21,K3245)*INDEX(BaseInfo!$E$25:$P$25,J3245)/L3245/MIN(H3245,130)/BaseInfo!$C$6*1000000/3600-IF(I3245&lt;0.1,BaseInfo!$C$15/MIN(H3245,130)*3600,0)</f>
        <v>20.844007346482762</v>
      </c>
    </row>
    <row r="3246" spans="1:13" x14ac:dyDescent="0.25">
      <c r="A3246" s="1">
        <v>5</v>
      </c>
      <c r="B3246" s="1">
        <v>16</v>
      </c>
      <c r="C3246" s="1">
        <v>5</v>
      </c>
      <c r="D3246" s="5">
        <f>DATE(BaseInfo!$C$8,A3246,B3246)+TIME(C3246-1,0,0) + TIME(BaseInfo!$C$12,BaseInfo!$C$13,0)</f>
        <v>44697.395833333328</v>
      </c>
      <c r="E3246" s="2">
        <f t="shared" si="202"/>
        <v>0</v>
      </c>
      <c r="F3246" s="2">
        <v>2.411</v>
      </c>
      <c r="G3246" s="2">
        <v>4.6349999999999998</v>
      </c>
      <c r="H3246" s="1">
        <v>664.10900000000004</v>
      </c>
      <c r="I3246" s="4">
        <v>0</v>
      </c>
      <c r="J3246" s="11">
        <f t="shared" si="200"/>
        <v>5</v>
      </c>
      <c r="K3246" s="11">
        <f t="shared" si="201"/>
        <v>10</v>
      </c>
      <c r="L3246" s="12">
        <f t="shared" si="203"/>
        <v>5.2245713699785936</v>
      </c>
      <c r="M3246" s="13" cm="1">
        <f t="array" ref="M3246">BaseInfo!$C$10*(1-E3246)*INDEX(BaseInfo!$E$21:$AB$21,K3246)*INDEX(BaseInfo!$E$25:$P$25,J3246)/L3246/MIN(H3246,130)/BaseInfo!$C$6*1000000/3600-IF(I3246&lt;0.1,BaseInfo!$C$15/MIN(H3246,130)*3600,0)</f>
        <v>26.803374354103678</v>
      </c>
    </row>
    <row r="3247" spans="1:13" x14ac:dyDescent="0.25">
      <c r="A3247" s="1">
        <v>5</v>
      </c>
      <c r="B3247" s="1">
        <v>16</v>
      </c>
      <c r="C3247" s="1">
        <v>6</v>
      </c>
      <c r="D3247" s="5">
        <f>DATE(BaseInfo!$C$8,A3247,B3247)+TIME(C3247-1,0,0) + TIME(BaseInfo!$C$12,BaseInfo!$C$13,0)</f>
        <v>44697.4375</v>
      </c>
      <c r="E3247" s="2">
        <f t="shared" si="202"/>
        <v>0</v>
      </c>
      <c r="F3247" s="2">
        <v>1.6539999999999999</v>
      </c>
      <c r="G3247" s="2">
        <v>4.4870000000000001</v>
      </c>
      <c r="H3247" s="1">
        <v>933.63199999999995</v>
      </c>
      <c r="I3247" s="4">
        <v>0</v>
      </c>
      <c r="J3247" s="11">
        <f t="shared" si="200"/>
        <v>5</v>
      </c>
      <c r="K3247" s="11">
        <f t="shared" si="201"/>
        <v>11</v>
      </c>
      <c r="L3247" s="12">
        <f t="shared" si="203"/>
        <v>4.782142302357804</v>
      </c>
      <c r="M3247" s="13" cm="1">
        <f t="array" ref="M3247">BaseInfo!$C$10*(1-E3247)*INDEX(BaseInfo!$E$21:$AB$21,K3247)*INDEX(BaseInfo!$E$25:$P$25,J3247)/L3247/MIN(H3247,130)/BaseInfo!$C$6*1000000/3600-IF(I3247&lt;0.1,BaseInfo!$C$15/MIN(H3247,130)*3600,0)</f>
        <v>23.077626357856921</v>
      </c>
    </row>
    <row r="3248" spans="1:13" x14ac:dyDescent="0.25">
      <c r="A3248" s="1">
        <v>5</v>
      </c>
      <c r="B3248" s="1">
        <v>16</v>
      </c>
      <c r="C3248" s="1">
        <v>7</v>
      </c>
      <c r="D3248" s="5">
        <f>DATE(BaseInfo!$C$8,A3248,B3248)+TIME(C3248-1,0,0) + TIME(BaseInfo!$C$12,BaseInfo!$C$13,0)</f>
        <v>44697.479166666664</v>
      </c>
      <c r="E3248" s="2">
        <f t="shared" si="202"/>
        <v>0</v>
      </c>
      <c r="F3248" s="2">
        <v>1.284</v>
      </c>
      <c r="G3248" s="2">
        <v>4.0519999999999996</v>
      </c>
      <c r="H3248" s="1">
        <v>1382.431</v>
      </c>
      <c r="I3248" s="4">
        <v>0</v>
      </c>
      <c r="J3248" s="11">
        <f t="shared" si="200"/>
        <v>5</v>
      </c>
      <c r="K3248" s="11">
        <f t="shared" si="201"/>
        <v>12</v>
      </c>
      <c r="L3248" s="12">
        <f t="shared" si="203"/>
        <v>4.250571726250481</v>
      </c>
      <c r="M3248" s="13" cm="1">
        <f t="array" ref="M3248">BaseInfo!$C$10*(1-E3248)*INDEX(BaseInfo!$E$21:$AB$21,K3248)*INDEX(BaseInfo!$E$25:$P$25,J3248)/L3248/MIN(H3248,130)/BaseInfo!$C$6*1000000/3600-IF(I3248&lt;0.1,BaseInfo!$C$15/MIN(H3248,130)*3600,0)</f>
        <v>21.46346011152389</v>
      </c>
    </row>
    <row r="3249" spans="1:13" x14ac:dyDescent="0.25">
      <c r="A3249" s="1">
        <v>5</v>
      </c>
      <c r="B3249" s="1">
        <v>16</v>
      </c>
      <c r="C3249" s="1">
        <v>8</v>
      </c>
      <c r="D3249" s="5">
        <f>DATE(BaseInfo!$C$8,A3249,B3249)+TIME(C3249-1,0,0) + TIME(BaseInfo!$C$12,BaseInfo!$C$13,0)</f>
        <v>44697.520833333328</v>
      </c>
      <c r="E3249" s="2">
        <f t="shared" si="202"/>
        <v>0</v>
      </c>
      <c r="F3249" s="2">
        <v>1.204</v>
      </c>
      <c r="G3249" s="2">
        <v>3.43</v>
      </c>
      <c r="H3249" s="1">
        <v>2365.1309999999999</v>
      </c>
      <c r="I3249" s="4">
        <v>0</v>
      </c>
      <c r="J3249" s="11">
        <f t="shared" si="200"/>
        <v>5</v>
      </c>
      <c r="K3249" s="11">
        <f t="shared" si="201"/>
        <v>13</v>
      </c>
      <c r="L3249" s="12">
        <f t="shared" si="203"/>
        <v>3.6351775747547741</v>
      </c>
      <c r="M3249" s="13" cm="1">
        <f t="array" ref="M3249">BaseInfo!$C$10*(1-E3249)*INDEX(BaseInfo!$E$21:$AB$21,K3249)*INDEX(BaseInfo!$E$25:$P$25,J3249)/L3249/MIN(H3249,130)/BaseInfo!$C$6*1000000/3600-IF(I3249&lt;0.1,BaseInfo!$C$15/MIN(H3249,130)*3600,0)</f>
        <v>25.565778619038827</v>
      </c>
    </row>
    <row r="3250" spans="1:13" x14ac:dyDescent="0.25">
      <c r="A3250" s="1">
        <v>5</v>
      </c>
      <c r="B3250" s="1">
        <v>16</v>
      </c>
      <c r="C3250" s="1">
        <v>9</v>
      </c>
      <c r="D3250" s="5">
        <f>DATE(BaseInfo!$C$8,A3250,B3250)+TIME(C3250-1,0,0) + TIME(BaseInfo!$C$12,BaseInfo!$C$13,0)</f>
        <v>44697.5625</v>
      </c>
      <c r="E3250" s="2">
        <f t="shared" si="202"/>
        <v>0</v>
      </c>
      <c r="F3250" s="2">
        <v>1.8180000000000001</v>
      </c>
      <c r="G3250" s="2">
        <v>2.9980000000000002</v>
      </c>
      <c r="H3250" s="1">
        <v>2455.5549999999998</v>
      </c>
      <c r="I3250" s="4">
        <v>0</v>
      </c>
      <c r="J3250" s="11">
        <f t="shared" si="200"/>
        <v>5</v>
      </c>
      <c r="K3250" s="11">
        <f t="shared" si="201"/>
        <v>14</v>
      </c>
      <c r="L3250" s="12">
        <f t="shared" si="203"/>
        <v>3.5061557295704939</v>
      </c>
      <c r="M3250" s="13" cm="1">
        <f t="array" ref="M3250">BaseInfo!$C$10*(1-E3250)*INDEX(BaseInfo!$E$21:$AB$21,K3250)*INDEX(BaseInfo!$E$25:$P$25,J3250)/L3250/MIN(H3250,130)/BaseInfo!$C$6*1000000/3600-IF(I3250&lt;0.1,BaseInfo!$C$15/MIN(H3250,130)*3600,0)</f>
        <v>26.608469097318377</v>
      </c>
    </row>
    <row r="3251" spans="1:13" x14ac:dyDescent="0.25">
      <c r="A3251" s="1">
        <v>5</v>
      </c>
      <c r="B3251" s="1">
        <v>16</v>
      </c>
      <c r="C3251" s="1">
        <v>10</v>
      </c>
      <c r="D3251" s="5">
        <f>DATE(BaseInfo!$C$8,A3251,B3251)+TIME(C3251-1,0,0) + TIME(BaseInfo!$C$12,BaseInfo!$C$13,0)</f>
        <v>44697.604166666664</v>
      </c>
      <c r="E3251" s="2">
        <f t="shared" si="202"/>
        <v>0</v>
      </c>
      <c r="F3251" s="2">
        <v>2.9460000000000002</v>
      </c>
      <c r="G3251" s="2">
        <v>2.9729999999999999</v>
      </c>
      <c r="H3251" s="1">
        <v>2367.0459999999998</v>
      </c>
      <c r="I3251" s="4">
        <v>0</v>
      </c>
      <c r="J3251" s="11">
        <f t="shared" si="200"/>
        <v>5</v>
      </c>
      <c r="K3251" s="11">
        <f t="shared" si="201"/>
        <v>15</v>
      </c>
      <c r="L3251" s="12">
        <f t="shared" si="203"/>
        <v>4.1854085822055653</v>
      </c>
      <c r="M3251" s="13" cm="1">
        <f t="array" ref="M3251">BaseInfo!$C$10*(1-E3251)*INDEX(BaseInfo!$E$21:$AB$21,K3251)*INDEX(BaseInfo!$E$25:$P$25,J3251)/L3251/MIN(H3251,130)/BaseInfo!$C$6*1000000/3600-IF(I3251&lt;0.1,BaseInfo!$C$15/MIN(H3251,130)*3600,0)</f>
        <v>21.840741873971659</v>
      </c>
    </row>
    <row r="3252" spans="1:13" x14ac:dyDescent="0.25">
      <c r="A3252" s="1">
        <v>5</v>
      </c>
      <c r="B3252" s="1">
        <v>16</v>
      </c>
      <c r="C3252" s="1">
        <v>11</v>
      </c>
      <c r="D3252" s="5">
        <f>DATE(BaseInfo!$C$8,A3252,B3252)+TIME(C3252-1,0,0) + TIME(BaseInfo!$C$12,BaseInfo!$C$13,0)</f>
        <v>44697.645833333328</v>
      </c>
      <c r="E3252" s="2">
        <f t="shared" si="202"/>
        <v>0</v>
      </c>
      <c r="F3252" s="2">
        <v>4.8470000000000004</v>
      </c>
      <c r="G3252" s="2">
        <v>2.851</v>
      </c>
      <c r="H3252" s="1">
        <v>1621.9390000000001</v>
      </c>
      <c r="I3252" s="4">
        <v>0</v>
      </c>
      <c r="J3252" s="11">
        <f t="shared" si="200"/>
        <v>5</v>
      </c>
      <c r="K3252" s="11">
        <f t="shared" si="201"/>
        <v>16</v>
      </c>
      <c r="L3252" s="12">
        <f t="shared" si="203"/>
        <v>5.6233095237591186</v>
      </c>
      <c r="M3252" s="13" cm="1">
        <f t="array" ref="M3252">BaseInfo!$C$10*(1-E3252)*INDEX(BaseInfo!$E$21:$AB$21,K3252)*INDEX(BaseInfo!$E$25:$P$25,J3252)/L3252/MIN(H3252,130)/BaseInfo!$C$6*1000000/3600-IF(I3252&lt;0.1,BaseInfo!$C$15/MIN(H3252,130)*3600,0)</f>
        <v>19.211303705744545</v>
      </c>
    </row>
    <row r="3253" spans="1:13" x14ac:dyDescent="0.25">
      <c r="A3253" s="1">
        <v>5</v>
      </c>
      <c r="B3253" s="1">
        <v>16</v>
      </c>
      <c r="C3253" s="1">
        <v>12</v>
      </c>
      <c r="D3253" s="5">
        <f>DATE(BaseInfo!$C$8,A3253,B3253)+TIME(C3253-1,0,0) + TIME(BaseInfo!$C$12,BaseInfo!$C$13,0)</f>
        <v>44697.6875</v>
      </c>
      <c r="E3253" s="2">
        <f t="shared" si="202"/>
        <v>0</v>
      </c>
      <c r="F3253" s="2">
        <v>6.9169999999999998</v>
      </c>
      <c r="G3253" s="2">
        <v>2.6520000000000001</v>
      </c>
      <c r="H3253" s="1">
        <v>495.10199999999998</v>
      </c>
      <c r="I3253" s="4">
        <v>0</v>
      </c>
      <c r="J3253" s="11">
        <f t="shared" si="200"/>
        <v>5</v>
      </c>
      <c r="K3253" s="11">
        <f t="shared" si="201"/>
        <v>17</v>
      </c>
      <c r="L3253" s="12">
        <f t="shared" si="203"/>
        <v>7.4079682099749862</v>
      </c>
      <c r="M3253" s="13" cm="1">
        <f t="array" ref="M3253">BaseInfo!$C$10*(1-E3253)*INDEX(BaseInfo!$E$21:$AB$21,K3253)*INDEX(BaseInfo!$E$25:$P$25,J3253)/L3253/MIN(H3253,130)/BaseInfo!$C$6*1000000/3600-IF(I3253&lt;0.1,BaseInfo!$C$15/MIN(H3253,130)*3600,0)</f>
        <v>18.08725533920207</v>
      </c>
    </row>
    <row r="3254" spans="1:13" x14ac:dyDescent="0.25">
      <c r="A3254" s="1">
        <v>5</v>
      </c>
      <c r="B3254" s="1">
        <v>16</v>
      </c>
      <c r="C3254" s="1">
        <v>13</v>
      </c>
      <c r="D3254" s="5">
        <f>DATE(BaseInfo!$C$8,A3254,B3254)+TIME(C3254-1,0,0) + TIME(BaseInfo!$C$12,BaseInfo!$C$13,0)</f>
        <v>44697.729166666664</v>
      </c>
      <c r="E3254" s="2">
        <f t="shared" si="202"/>
        <v>0</v>
      </c>
      <c r="F3254" s="2">
        <v>6.69</v>
      </c>
      <c r="G3254" s="2">
        <v>2.0059999999999998</v>
      </c>
      <c r="H3254" s="1">
        <v>295.42899999999997</v>
      </c>
      <c r="I3254" s="4">
        <v>0</v>
      </c>
      <c r="J3254" s="11">
        <f t="shared" si="200"/>
        <v>5</v>
      </c>
      <c r="K3254" s="11">
        <f t="shared" si="201"/>
        <v>18</v>
      </c>
      <c r="L3254" s="12">
        <f t="shared" si="203"/>
        <v>6.9842777722539067</v>
      </c>
      <c r="M3254" s="13" cm="1">
        <f t="array" ref="M3254">BaseInfo!$C$10*(1-E3254)*INDEX(BaseInfo!$E$21:$AB$21,K3254)*INDEX(BaseInfo!$E$25:$P$25,J3254)/L3254/MIN(H3254,130)/BaseInfo!$C$6*1000000/3600-IF(I3254&lt;0.1,BaseInfo!$C$15/MIN(H3254,130)*3600,0)</f>
        <v>19.352481897588774</v>
      </c>
    </row>
    <row r="3255" spans="1:13" x14ac:dyDescent="0.25">
      <c r="A3255" s="1">
        <v>5</v>
      </c>
      <c r="B3255" s="1">
        <v>16</v>
      </c>
      <c r="C3255" s="1">
        <v>14</v>
      </c>
      <c r="D3255" s="5">
        <f>DATE(BaseInfo!$C$8,A3255,B3255)+TIME(C3255-1,0,0) + TIME(BaseInfo!$C$12,BaseInfo!$C$13,0)</f>
        <v>44697.770833333328</v>
      </c>
      <c r="E3255" s="2">
        <f t="shared" si="202"/>
        <v>0</v>
      </c>
      <c r="F3255" s="2">
        <v>6.1109999999999998</v>
      </c>
      <c r="G3255" s="2">
        <v>1.75</v>
      </c>
      <c r="H3255" s="1">
        <v>239.68799999999999</v>
      </c>
      <c r="I3255" s="4">
        <v>0</v>
      </c>
      <c r="J3255" s="11">
        <f t="shared" si="200"/>
        <v>5</v>
      </c>
      <c r="K3255" s="11">
        <f t="shared" si="201"/>
        <v>19</v>
      </c>
      <c r="L3255" s="12">
        <f t="shared" si="203"/>
        <v>6.3566359813977069</v>
      </c>
      <c r="M3255" s="13" cm="1">
        <f t="array" ref="M3255">BaseInfo!$C$10*(1-E3255)*INDEX(BaseInfo!$E$21:$AB$21,K3255)*INDEX(BaseInfo!$E$25:$P$25,J3255)/L3255/MIN(H3255,130)/BaseInfo!$C$6*1000000/3600-IF(I3255&lt;0.1,BaseInfo!$C$15/MIN(H3255,130)*3600,0)</f>
        <v>21.536736493202085</v>
      </c>
    </row>
    <row r="3256" spans="1:13" x14ac:dyDescent="0.25">
      <c r="A3256" s="1">
        <v>5</v>
      </c>
      <c r="B3256" s="1">
        <v>16</v>
      </c>
      <c r="C3256" s="1">
        <v>15</v>
      </c>
      <c r="D3256" s="5">
        <f>DATE(BaseInfo!$C$8,A3256,B3256)+TIME(C3256-1,0,0) + TIME(BaseInfo!$C$12,BaseInfo!$C$13,0)</f>
        <v>44697.8125</v>
      </c>
      <c r="E3256" s="2">
        <f t="shared" si="202"/>
        <v>0</v>
      </c>
      <c r="F3256" s="2">
        <v>5.4489999999999998</v>
      </c>
      <c r="G3256" s="2">
        <v>2.9430000000000001</v>
      </c>
      <c r="H3256" s="1">
        <v>243.41900000000001</v>
      </c>
      <c r="I3256" s="4">
        <v>0</v>
      </c>
      <c r="J3256" s="11">
        <f t="shared" si="200"/>
        <v>5</v>
      </c>
      <c r="K3256" s="11">
        <f t="shared" si="201"/>
        <v>20</v>
      </c>
      <c r="L3256" s="12">
        <f t="shared" si="203"/>
        <v>6.192967786126454</v>
      </c>
      <c r="M3256" s="13" cm="1">
        <f t="array" ref="M3256">BaseInfo!$C$10*(1-E3256)*INDEX(BaseInfo!$E$21:$AB$21,K3256)*INDEX(BaseInfo!$E$25:$P$25,J3256)/L3256/MIN(H3256,130)/BaseInfo!$C$6*1000000/3600-IF(I3256&lt;0.1,BaseInfo!$C$15/MIN(H3256,130)*3600,0)</f>
        <v>18.85265271953643</v>
      </c>
    </row>
    <row r="3257" spans="1:13" x14ac:dyDescent="0.25">
      <c r="A3257" s="1">
        <v>5</v>
      </c>
      <c r="B3257" s="1">
        <v>16</v>
      </c>
      <c r="C3257" s="1">
        <v>16</v>
      </c>
      <c r="D3257" s="5">
        <f>DATE(BaseInfo!$C$8,A3257,B3257)+TIME(C3257-1,0,0) + TIME(BaseInfo!$C$12,BaseInfo!$C$13,0)</f>
        <v>44697.854166666664</v>
      </c>
      <c r="E3257" s="2">
        <f t="shared" si="202"/>
        <v>0</v>
      </c>
      <c r="F3257" s="2">
        <v>4.492</v>
      </c>
      <c r="G3257" s="2">
        <v>2.7989999999999999</v>
      </c>
      <c r="H3257" s="1">
        <v>200.62100000000001</v>
      </c>
      <c r="I3257" s="4">
        <v>0</v>
      </c>
      <c r="J3257" s="11">
        <f t="shared" si="200"/>
        <v>5</v>
      </c>
      <c r="K3257" s="11">
        <f t="shared" si="201"/>
        <v>21</v>
      </c>
      <c r="L3257" s="12">
        <f t="shared" si="203"/>
        <v>5.2926803228609982</v>
      </c>
      <c r="M3257" s="13" cm="1">
        <f t="array" ref="M3257">BaseInfo!$C$10*(1-E3257)*INDEX(BaseInfo!$E$21:$AB$21,K3257)*INDEX(BaseInfo!$E$25:$P$25,J3257)/L3257/MIN(H3257,130)/BaseInfo!$C$6*1000000/3600-IF(I3257&lt;0.1,BaseInfo!$C$15/MIN(H3257,130)*3600,0)</f>
        <v>16.692135575492031</v>
      </c>
    </row>
    <row r="3258" spans="1:13" x14ac:dyDescent="0.25">
      <c r="A3258" s="1">
        <v>5</v>
      </c>
      <c r="B3258" s="1">
        <v>16</v>
      </c>
      <c r="C3258" s="1">
        <v>17</v>
      </c>
      <c r="D3258" s="5">
        <f>DATE(BaseInfo!$C$8,A3258,B3258)+TIME(C3258-1,0,0) + TIME(BaseInfo!$C$12,BaseInfo!$C$13,0)</f>
        <v>44697.895833333328</v>
      </c>
      <c r="E3258" s="2">
        <f t="shared" si="202"/>
        <v>0</v>
      </c>
      <c r="F3258" s="2">
        <v>4.3609999999999998</v>
      </c>
      <c r="G3258" s="2">
        <v>2.052</v>
      </c>
      <c r="H3258" s="1">
        <v>178.12100000000001</v>
      </c>
      <c r="I3258" s="4">
        <v>0</v>
      </c>
      <c r="J3258" s="11">
        <f t="shared" si="200"/>
        <v>5</v>
      </c>
      <c r="K3258" s="11">
        <f t="shared" si="201"/>
        <v>22</v>
      </c>
      <c r="L3258" s="12">
        <f t="shared" si="203"/>
        <v>4.8196498835496335</v>
      </c>
      <c r="M3258" s="13" cm="1">
        <f t="array" ref="M3258">BaseInfo!$C$10*(1-E3258)*INDEX(BaseInfo!$E$21:$AB$21,K3258)*INDEX(BaseInfo!$E$25:$P$25,J3258)/L3258/MIN(H3258,130)/BaseInfo!$C$6*1000000/3600-IF(I3258&lt;0.1,BaseInfo!$C$15/MIN(H3258,130)*3600,0)</f>
        <v>12.19076741283428</v>
      </c>
    </row>
    <row r="3259" spans="1:13" x14ac:dyDescent="0.25">
      <c r="A3259" s="1">
        <v>5</v>
      </c>
      <c r="B3259" s="1">
        <v>16</v>
      </c>
      <c r="C3259" s="1">
        <v>18</v>
      </c>
      <c r="D3259" s="5">
        <f>DATE(BaseInfo!$C$8,A3259,B3259)+TIME(C3259-1,0,0) + TIME(BaseInfo!$C$12,BaseInfo!$C$13,0)</f>
        <v>44697.9375</v>
      </c>
      <c r="E3259" s="2">
        <f t="shared" si="202"/>
        <v>0</v>
      </c>
      <c r="F3259" s="2">
        <v>4.4669999999999996</v>
      </c>
      <c r="G3259" s="2">
        <v>1.7370000000000001</v>
      </c>
      <c r="H3259" s="1">
        <v>154.75</v>
      </c>
      <c r="I3259" s="4">
        <v>0</v>
      </c>
      <c r="J3259" s="11">
        <f t="shared" si="200"/>
        <v>5</v>
      </c>
      <c r="K3259" s="11">
        <f t="shared" si="201"/>
        <v>23</v>
      </c>
      <c r="L3259" s="12">
        <f t="shared" si="203"/>
        <v>4.7928340259182765</v>
      </c>
      <c r="M3259" s="13" cm="1">
        <f t="array" ref="M3259">BaseInfo!$C$10*(1-E3259)*INDEX(BaseInfo!$E$21:$AB$21,K3259)*INDEX(BaseInfo!$E$25:$P$25,J3259)/L3259/MIN(H3259,130)/BaseInfo!$C$6*1000000/3600-IF(I3259&lt;0.1,BaseInfo!$C$15/MIN(H3259,130)*3600,0)</f>
        <v>3.6780688963758825</v>
      </c>
    </row>
    <row r="3260" spans="1:13" x14ac:dyDescent="0.25">
      <c r="A3260" s="1">
        <v>5</v>
      </c>
      <c r="B3260" s="1">
        <v>16</v>
      </c>
      <c r="C3260" s="1">
        <v>19</v>
      </c>
      <c r="D3260" s="5">
        <f>DATE(BaseInfo!$C$8,A3260,B3260)+TIME(C3260-1,0,0) + TIME(BaseInfo!$C$12,BaseInfo!$C$13,0)</f>
        <v>44697.979166666664</v>
      </c>
      <c r="E3260" s="2">
        <f t="shared" si="202"/>
        <v>0</v>
      </c>
      <c r="F3260" s="2">
        <v>4.4720000000000004</v>
      </c>
      <c r="G3260" s="2">
        <v>2.2589999999999999</v>
      </c>
      <c r="H3260" s="1">
        <v>159.50399999999999</v>
      </c>
      <c r="I3260" s="4">
        <v>0</v>
      </c>
      <c r="J3260" s="11">
        <f t="shared" si="200"/>
        <v>5</v>
      </c>
      <c r="K3260" s="11">
        <f t="shared" si="201"/>
        <v>24</v>
      </c>
      <c r="L3260" s="12">
        <f t="shared" si="203"/>
        <v>5.0101761446080921</v>
      </c>
      <c r="M3260" s="13" cm="1">
        <f t="array" ref="M3260">BaseInfo!$C$10*(1-E3260)*INDEX(BaseInfo!$E$21:$AB$21,K3260)*INDEX(BaseInfo!$E$25:$P$25,J3260)/L3260/MIN(H3260,130)/BaseInfo!$C$6*1000000/3600-IF(I3260&lt;0.1,BaseInfo!$C$15/MIN(H3260,130)*3600,0)</f>
        <v>-0.71335912448721395</v>
      </c>
    </row>
    <row r="3261" spans="1:13" x14ac:dyDescent="0.25">
      <c r="A3261" s="1">
        <v>5</v>
      </c>
      <c r="B3261" s="1">
        <v>16</v>
      </c>
      <c r="C3261" s="1">
        <v>20</v>
      </c>
      <c r="D3261" s="5">
        <f>DATE(BaseInfo!$C$8,A3261,B3261)+TIME(C3261-1,0,0) + TIME(BaseInfo!$C$12,BaseInfo!$C$13,0)</f>
        <v>44698.020833333328</v>
      </c>
      <c r="E3261" s="2">
        <f t="shared" si="202"/>
        <v>0</v>
      </c>
      <c r="F3261" s="2">
        <v>3.984</v>
      </c>
      <c r="G3261" s="2">
        <v>2.5630000000000002</v>
      </c>
      <c r="H3261" s="1">
        <v>125.56699999999999</v>
      </c>
      <c r="I3261" s="4">
        <v>0</v>
      </c>
      <c r="J3261" s="11">
        <f t="shared" si="200"/>
        <v>5</v>
      </c>
      <c r="K3261" s="11">
        <f t="shared" si="201"/>
        <v>1</v>
      </c>
      <c r="L3261" s="12">
        <f t="shared" si="203"/>
        <v>4.7372170100175905</v>
      </c>
      <c r="M3261" s="13" cm="1">
        <f t="array" ref="M3261">BaseInfo!$C$10*(1-E3261)*INDEX(BaseInfo!$E$21:$AB$21,K3261)*INDEX(BaseInfo!$E$25:$P$25,J3261)/L3261/MIN(H3261,130)/BaseInfo!$C$6*1000000/3600-IF(I3261&lt;0.1,BaseInfo!$C$15/MIN(H3261,130)*3600,0)</f>
        <v>-0.61590175035036943</v>
      </c>
    </row>
    <row r="3262" spans="1:13" x14ac:dyDescent="0.25">
      <c r="A3262" s="1">
        <v>5</v>
      </c>
      <c r="B3262" s="1">
        <v>16</v>
      </c>
      <c r="C3262" s="1">
        <v>21</v>
      </c>
      <c r="D3262" s="5">
        <f>DATE(BaseInfo!$C$8,A3262,B3262)+TIME(C3262-1,0,0) + TIME(BaseInfo!$C$12,BaseInfo!$C$13,0)</f>
        <v>44698.0625</v>
      </c>
      <c r="E3262" s="2">
        <f t="shared" si="202"/>
        <v>0</v>
      </c>
      <c r="F3262" s="2">
        <v>3.4910000000000001</v>
      </c>
      <c r="G3262" s="2">
        <v>2.8250000000000002</v>
      </c>
      <c r="H3262" s="1">
        <v>92.275999999999996</v>
      </c>
      <c r="I3262" s="4">
        <v>0</v>
      </c>
      <c r="J3262" s="11">
        <f t="shared" si="200"/>
        <v>5</v>
      </c>
      <c r="K3262" s="11">
        <f t="shared" si="201"/>
        <v>2</v>
      </c>
      <c r="L3262" s="12">
        <f t="shared" si="203"/>
        <v>4.4908469134451687</v>
      </c>
      <c r="M3262" s="13" cm="1">
        <f t="array" ref="M3262">BaseInfo!$C$10*(1-E3262)*INDEX(BaseInfo!$E$21:$AB$21,K3262)*INDEX(BaseInfo!$E$25:$P$25,J3262)/L3262/MIN(H3262,130)/BaseInfo!$C$6*1000000/3600-IF(I3262&lt;0.1,BaseInfo!$C$15/MIN(H3262,130)*3600,0)</f>
        <v>-0.67005395417941882</v>
      </c>
    </row>
    <row r="3263" spans="1:13" x14ac:dyDescent="0.25">
      <c r="A3263" s="1">
        <v>5</v>
      </c>
      <c r="B3263" s="1">
        <v>16</v>
      </c>
      <c r="C3263" s="1">
        <v>22</v>
      </c>
      <c r="D3263" s="5">
        <f>DATE(BaseInfo!$C$8,A3263,B3263)+TIME(C3263-1,0,0) + TIME(BaseInfo!$C$12,BaseInfo!$C$13,0)</f>
        <v>44698.104166666664</v>
      </c>
      <c r="E3263" s="2">
        <f t="shared" si="202"/>
        <v>0</v>
      </c>
      <c r="F3263" s="2">
        <v>3.0649999999999999</v>
      </c>
      <c r="G3263" s="2">
        <v>3.2130000000000001</v>
      </c>
      <c r="H3263" s="1">
        <v>70.207999999999998</v>
      </c>
      <c r="I3263" s="4">
        <v>0</v>
      </c>
      <c r="J3263" s="11">
        <f t="shared" si="200"/>
        <v>5</v>
      </c>
      <c r="K3263" s="11">
        <f t="shared" si="201"/>
        <v>3</v>
      </c>
      <c r="L3263" s="12">
        <f t="shared" si="203"/>
        <v>4.4404497519958497</v>
      </c>
      <c r="M3263" s="13" cm="1">
        <f t="array" ref="M3263">BaseInfo!$C$10*(1-E3263)*INDEX(BaseInfo!$E$21:$AB$21,K3263)*INDEX(BaseInfo!$E$25:$P$25,J3263)/L3263/MIN(H3263,130)/BaseInfo!$C$6*1000000/3600-IF(I3263&lt;0.1,BaseInfo!$C$15/MIN(H3263,130)*3600,0)</f>
        <v>-0.83246636439505561</v>
      </c>
    </row>
    <row r="3264" spans="1:13" x14ac:dyDescent="0.25">
      <c r="A3264" s="1">
        <v>5</v>
      </c>
      <c r="B3264" s="1">
        <v>16</v>
      </c>
      <c r="C3264" s="1">
        <v>23</v>
      </c>
      <c r="D3264" s="5">
        <f>DATE(BaseInfo!$C$8,A3264,B3264)+TIME(C3264-1,0,0) + TIME(BaseInfo!$C$12,BaseInfo!$C$13,0)</f>
        <v>44698.145833333328</v>
      </c>
      <c r="E3264" s="2">
        <f t="shared" si="202"/>
        <v>0</v>
      </c>
      <c r="F3264" s="2">
        <v>3.14</v>
      </c>
      <c r="G3264" s="2">
        <v>3.22</v>
      </c>
      <c r="H3264" s="1">
        <v>83.334000000000003</v>
      </c>
      <c r="I3264" s="4">
        <v>0</v>
      </c>
      <c r="J3264" s="11">
        <f t="shared" si="200"/>
        <v>5</v>
      </c>
      <c r="K3264" s="11">
        <f t="shared" si="201"/>
        <v>4</v>
      </c>
      <c r="L3264" s="12">
        <f t="shared" si="203"/>
        <v>4.4975548912714789</v>
      </c>
      <c r="M3264" s="13" cm="1">
        <f t="array" ref="M3264">BaseInfo!$C$10*(1-E3264)*INDEX(BaseInfo!$E$21:$AB$21,K3264)*INDEX(BaseInfo!$E$25:$P$25,J3264)/L3264/MIN(H3264,130)/BaseInfo!$C$6*1000000/3600-IF(I3264&lt;0.1,BaseInfo!$C$15/MIN(H3264,130)*3600,0)</f>
        <v>-0.74728935459100576</v>
      </c>
    </row>
    <row r="3265" spans="1:13" x14ac:dyDescent="0.25">
      <c r="A3265" s="1">
        <v>5</v>
      </c>
      <c r="B3265" s="1">
        <v>16</v>
      </c>
      <c r="C3265" s="1">
        <v>24</v>
      </c>
      <c r="D3265" s="5">
        <f>DATE(BaseInfo!$C$8,A3265,B3265)+TIME(C3265-1,0,0) + TIME(BaseInfo!$C$12,BaseInfo!$C$13,0)</f>
        <v>44698.1875</v>
      </c>
      <c r="E3265" s="2">
        <f t="shared" si="202"/>
        <v>0</v>
      </c>
      <c r="F3265" s="2">
        <v>2.649</v>
      </c>
      <c r="G3265" s="2">
        <v>2.9359999999999999</v>
      </c>
      <c r="H3265" s="1">
        <v>74.010000000000005</v>
      </c>
      <c r="I3265" s="4">
        <v>0</v>
      </c>
      <c r="J3265" s="11">
        <f t="shared" si="200"/>
        <v>5</v>
      </c>
      <c r="K3265" s="11">
        <f t="shared" si="201"/>
        <v>5</v>
      </c>
      <c r="L3265" s="12">
        <f t="shared" si="203"/>
        <v>3.9544022304262372</v>
      </c>
      <c r="M3265" s="13" cm="1">
        <f t="array" ref="M3265">BaseInfo!$C$10*(1-E3265)*INDEX(BaseInfo!$E$21:$AB$21,K3265)*INDEX(BaseInfo!$E$25:$P$25,J3265)/L3265/MIN(H3265,130)/BaseInfo!$C$6*1000000/3600-IF(I3265&lt;0.1,BaseInfo!$C$15/MIN(H3265,130)*3600,0)</f>
        <v>8.861740542100236</v>
      </c>
    </row>
    <row r="3266" spans="1:13" x14ac:dyDescent="0.25">
      <c r="A3266" s="1">
        <v>5</v>
      </c>
      <c r="B3266" s="1">
        <v>17</v>
      </c>
      <c r="C3266" s="1">
        <v>1</v>
      </c>
      <c r="D3266" s="5">
        <f>DATE(BaseInfo!$C$8,A3266,B3266)+TIME(C3266-1,0,0) + TIME(BaseInfo!$C$12,BaseInfo!$C$13,0)</f>
        <v>44698.229166666664</v>
      </c>
      <c r="E3266" s="2">
        <f t="shared" si="202"/>
        <v>0</v>
      </c>
      <c r="F3266" s="2">
        <v>2.3029999999999999</v>
      </c>
      <c r="G3266" s="2">
        <v>3.1669999999999998</v>
      </c>
      <c r="H3266" s="1">
        <v>95.352999999999994</v>
      </c>
      <c r="I3266" s="4">
        <v>0</v>
      </c>
      <c r="J3266" s="11">
        <f t="shared" ref="J3266:J3329" si="204">MONTH(D3266)</f>
        <v>5</v>
      </c>
      <c r="K3266" s="11">
        <f t="shared" ref="K3266:K3329" si="205">HOUR(D3266)+1</f>
        <v>6</v>
      </c>
      <c r="L3266" s="12">
        <f t="shared" si="203"/>
        <v>3.9158266049456274</v>
      </c>
      <c r="M3266" s="13" cm="1">
        <f t="array" ref="M3266">BaseInfo!$C$10*(1-E3266)*INDEX(BaseInfo!$E$21:$AB$21,K3266)*INDEX(BaseInfo!$E$25:$P$25,J3266)/L3266/MIN(H3266,130)/BaseInfo!$C$6*1000000/3600-IF(I3266&lt;0.1,BaseInfo!$C$15/MIN(H3266,130)*3600,0)</f>
        <v>14.155556039912444</v>
      </c>
    </row>
    <row r="3267" spans="1:13" x14ac:dyDescent="0.25">
      <c r="A3267" s="1">
        <v>5</v>
      </c>
      <c r="B3267" s="1">
        <v>17</v>
      </c>
      <c r="C3267" s="1">
        <v>2</v>
      </c>
      <c r="D3267" s="5">
        <f>DATE(BaseInfo!$C$8,A3267,B3267)+TIME(C3267-1,0,0) + TIME(BaseInfo!$C$12,BaseInfo!$C$13,0)</f>
        <v>44698.270833333328</v>
      </c>
      <c r="E3267" s="2">
        <f t="shared" ref="E3267:E3330" si="206">IF(AND(I3267&gt;0.1,I3267&lt;1),(I3267-0.1)/0.9*0.7,IF(AND(I3267&gt;=1,I3267&lt;4),(I3267-4)/3*0.25+0.7,IF(I3267&gt;=4,0.99,0)))</f>
        <v>0</v>
      </c>
      <c r="F3267" s="2">
        <v>2.81</v>
      </c>
      <c r="G3267" s="2">
        <v>3.4660000000000002</v>
      </c>
      <c r="H3267" s="1">
        <v>196.935</v>
      </c>
      <c r="I3267" s="4">
        <v>0</v>
      </c>
      <c r="J3267" s="11">
        <f t="shared" si="204"/>
        <v>5</v>
      </c>
      <c r="K3267" s="11">
        <f t="shared" si="205"/>
        <v>7</v>
      </c>
      <c r="L3267" s="12">
        <f t="shared" ref="L3267:L3330" si="207">SQRT(F3267*F3267+G3267*G3267)</f>
        <v>4.4619789331640733</v>
      </c>
      <c r="M3267" s="13" cm="1">
        <f t="array" ref="M3267">BaseInfo!$C$10*(1-E3267)*INDEX(BaseInfo!$E$21:$AB$21,K3267)*INDEX(BaseInfo!$E$25:$P$25,J3267)/L3267/MIN(H3267,130)/BaseInfo!$C$6*1000000/3600-IF(I3267&lt;0.1,BaseInfo!$C$15/MIN(H3267,130)*3600,0)</f>
        <v>13.389956572553398</v>
      </c>
    </row>
    <row r="3268" spans="1:13" x14ac:dyDescent="0.25">
      <c r="A3268" s="1">
        <v>5</v>
      </c>
      <c r="B3268" s="1">
        <v>17</v>
      </c>
      <c r="C3268" s="1">
        <v>3</v>
      </c>
      <c r="D3268" s="5">
        <f>DATE(BaseInfo!$C$8,A3268,B3268)+TIME(C3268-1,0,0) + TIME(BaseInfo!$C$12,BaseInfo!$C$13,0)</f>
        <v>44698.3125</v>
      </c>
      <c r="E3268" s="2">
        <f t="shared" si="206"/>
        <v>0</v>
      </c>
      <c r="F3268" s="2">
        <v>2.3359999999999999</v>
      </c>
      <c r="G3268" s="2">
        <v>3.4740000000000002</v>
      </c>
      <c r="H3268" s="1">
        <v>330.41500000000002</v>
      </c>
      <c r="I3268" s="4">
        <v>0</v>
      </c>
      <c r="J3268" s="11">
        <f t="shared" si="204"/>
        <v>5</v>
      </c>
      <c r="K3268" s="11">
        <f t="shared" si="205"/>
        <v>8</v>
      </c>
      <c r="L3268" s="12">
        <f t="shared" si="207"/>
        <v>4.1863554555245308</v>
      </c>
      <c r="M3268" s="13" cm="1">
        <f t="array" ref="M3268">BaseInfo!$C$10*(1-E3268)*INDEX(BaseInfo!$E$21:$AB$21,K3268)*INDEX(BaseInfo!$E$25:$P$25,J3268)/L3268/MIN(H3268,130)/BaseInfo!$C$6*1000000/3600-IF(I3268&lt;0.1,BaseInfo!$C$15/MIN(H3268,130)*3600,0)</f>
        <v>21.835175570124818</v>
      </c>
    </row>
    <row r="3269" spans="1:13" x14ac:dyDescent="0.25">
      <c r="A3269" s="1">
        <v>5</v>
      </c>
      <c r="B3269" s="1">
        <v>17</v>
      </c>
      <c r="C3269" s="1">
        <v>4</v>
      </c>
      <c r="D3269" s="5">
        <f>DATE(BaseInfo!$C$8,A3269,B3269)+TIME(C3269-1,0,0) + TIME(BaseInfo!$C$12,BaseInfo!$C$13,0)</f>
        <v>44698.354166666664</v>
      </c>
      <c r="E3269" s="2">
        <f t="shared" si="206"/>
        <v>0</v>
      </c>
      <c r="F3269" s="2">
        <v>2.1379999999999999</v>
      </c>
      <c r="G3269" s="2">
        <v>3.3039999999999998</v>
      </c>
      <c r="H3269" s="1">
        <v>457.505</v>
      </c>
      <c r="I3269" s="4">
        <v>0</v>
      </c>
      <c r="J3269" s="11">
        <f t="shared" si="204"/>
        <v>5</v>
      </c>
      <c r="K3269" s="11">
        <f t="shared" si="205"/>
        <v>9</v>
      </c>
      <c r="L3269" s="12">
        <f t="shared" si="207"/>
        <v>3.935411033170487</v>
      </c>
      <c r="M3269" s="13" cm="1">
        <f t="array" ref="M3269">BaseInfo!$C$10*(1-E3269)*INDEX(BaseInfo!$E$21:$AB$21,K3269)*INDEX(BaseInfo!$E$25:$P$25,J3269)/L3269/MIN(H3269,130)/BaseInfo!$C$6*1000000/3600-IF(I3269&lt;0.1,BaseInfo!$C$15/MIN(H3269,130)*3600,0)</f>
        <v>31.25609131089713</v>
      </c>
    </row>
    <row r="3270" spans="1:13" x14ac:dyDescent="0.25">
      <c r="A3270" s="1">
        <v>5</v>
      </c>
      <c r="B3270" s="1">
        <v>17</v>
      </c>
      <c r="C3270" s="1">
        <v>5</v>
      </c>
      <c r="D3270" s="5">
        <f>DATE(BaseInfo!$C$8,A3270,B3270)+TIME(C3270-1,0,0) + TIME(BaseInfo!$C$12,BaseInfo!$C$13,0)</f>
        <v>44698.395833333328</v>
      </c>
      <c r="E3270" s="2">
        <f t="shared" si="206"/>
        <v>0</v>
      </c>
      <c r="F3270" s="2">
        <v>1.879</v>
      </c>
      <c r="G3270" s="2">
        <v>3.3610000000000002</v>
      </c>
      <c r="H3270" s="1">
        <v>629.85299999999995</v>
      </c>
      <c r="I3270" s="4">
        <v>0</v>
      </c>
      <c r="J3270" s="11">
        <f t="shared" si="204"/>
        <v>5</v>
      </c>
      <c r="K3270" s="11">
        <f t="shared" si="205"/>
        <v>10</v>
      </c>
      <c r="L3270" s="12">
        <f t="shared" si="207"/>
        <v>3.8505794369159561</v>
      </c>
      <c r="M3270" s="13" cm="1">
        <f t="array" ref="M3270">BaseInfo!$C$10*(1-E3270)*INDEX(BaseInfo!$E$21:$AB$21,K3270)*INDEX(BaseInfo!$E$25:$P$25,J3270)/L3270/MIN(H3270,130)/BaseInfo!$C$6*1000000/3600-IF(I3270&lt;0.1,BaseInfo!$C$15/MIN(H3270,130)*3600,0)</f>
        <v>37.355687725322468</v>
      </c>
    </row>
    <row r="3271" spans="1:13" x14ac:dyDescent="0.25">
      <c r="A3271" s="1">
        <v>5</v>
      </c>
      <c r="B3271" s="1">
        <v>17</v>
      </c>
      <c r="C3271" s="1">
        <v>6</v>
      </c>
      <c r="D3271" s="5">
        <f>DATE(BaseInfo!$C$8,A3271,B3271)+TIME(C3271-1,0,0) + TIME(BaseInfo!$C$12,BaseInfo!$C$13,0)</f>
        <v>44698.4375</v>
      </c>
      <c r="E3271" s="2">
        <f t="shared" si="206"/>
        <v>0</v>
      </c>
      <c r="F3271" s="2">
        <v>2.077</v>
      </c>
      <c r="G3271" s="2">
        <v>3.669</v>
      </c>
      <c r="H3271" s="1">
        <v>969.7</v>
      </c>
      <c r="I3271" s="4">
        <v>0</v>
      </c>
      <c r="J3271" s="11">
        <f t="shared" si="204"/>
        <v>5</v>
      </c>
      <c r="K3271" s="11">
        <f t="shared" si="205"/>
        <v>11</v>
      </c>
      <c r="L3271" s="12">
        <f t="shared" si="207"/>
        <v>4.2160989077582132</v>
      </c>
      <c r="M3271" s="13" cm="1">
        <f t="array" ref="M3271">BaseInfo!$C$10*(1-E3271)*INDEX(BaseInfo!$E$21:$AB$21,K3271)*INDEX(BaseInfo!$E$25:$P$25,J3271)/L3271/MIN(H3271,130)/BaseInfo!$C$6*1000000/3600-IF(I3271&lt;0.1,BaseInfo!$C$15/MIN(H3271,130)*3600,0)</f>
        <v>26.54776381621333</v>
      </c>
    </row>
    <row r="3272" spans="1:13" x14ac:dyDescent="0.25">
      <c r="A3272" s="1">
        <v>5</v>
      </c>
      <c r="B3272" s="1">
        <v>17</v>
      </c>
      <c r="C3272" s="1">
        <v>7</v>
      </c>
      <c r="D3272" s="5">
        <f>DATE(BaseInfo!$C$8,A3272,B3272)+TIME(C3272-1,0,0) + TIME(BaseInfo!$C$12,BaseInfo!$C$13,0)</f>
        <v>44698.479166666664</v>
      </c>
      <c r="E3272" s="2">
        <f t="shared" si="206"/>
        <v>0</v>
      </c>
      <c r="F3272" s="2">
        <v>2.2389999999999999</v>
      </c>
      <c r="G3272" s="2">
        <v>3.9980000000000002</v>
      </c>
      <c r="H3272" s="1">
        <v>1444.297</v>
      </c>
      <c r="I3272" s="4">
        <v>0</v>
      </c>
      <c r="J3272" s="11">
        <f t="shared" si="204"/>
        <v>5</v>
      </c>
      <c r="K3272" s="11">
        <f t="shared" si="205"/>
        <v>12</v>
      </c>
      <c r="L3272" s="12">
        <f t="shared" si="207"/>
        <v>4.5822619960015381</v>
      </c>
      <c r="M3272" s="13" cm="1">
        <f t="array" ref="M3272">BaseInfo!$C$10*(1-E3272)*INDEX(BaseInfo!$E$21:$AB$21,K3272)*INDEX(BaseInfo!$E$25:$P$25,J3272)/L3272/MIN(H3272,130)/BaseInfo!$C$6*1000000/3600-IF(I3272&lt;0.1,BaseInfo!$C$15/MIN(H3272,130)*3600,0)</f>
        <v>19.70935967334615</v>
      </c>
    </row>
    <row r="3273" spans="1:13" x14ac:dyDescent="0.25">
      <c r="A3273" s="1">
        <v>5</v>
      </c>
      <c r="B3273" s="1">
        <v>17</v>
      </c>
      <c r="C3273" s="1">
        <v>8</v>
      </c>
      <c r="D3273" s="5">
        <f>DATE(BaseInfo!$C$8,A3273,B3273)+TIME(C3273-1,0,0) + TIME(BaseInfo!$C$12,BaseInfo!$C$13,0)</f>
        <v>44698.520833333328</v>
      </c>
      <c r="E3273" s="2">
        <f t="shared" si="206"/>
        <v>0</v>
      </c>
      <c r="F3273" s="2">
        <v>2.677</v>
      </c>
      <c r="G3273" s="2">
        <v>4.0199999999999996</v>
      </c>
      <c r="H3273" s="1">
        <v>2063.4580000000001</v>
      </c>
      <c r="I3273" s="4">
        <v>0</v>
      </c>
      <c r="J3273" s="11">
        <f t="shared" si="204"/>
        <v>5</v>
      </c>
      <c r="K3273" s="11">
        <f t="shared" si="205"/>
        <v>13</v>
      </c>
      <c r="L3273" s="12">
        <f t="shared" si="207"/>
        <v>4.8297752535702942</v>
      </c>
      <c r="M3273" s="13" cm="1">
        <f t="array" ref="M3273">BaseInfo!$C$10*(1-E3273)*INDEX(BaseInfo!$E$21:$AB$21,K3273)*INDEX(BaseInfo!$E$25:$P$25,J3273)/L3273/MIN(H3273,130)/BaseInfo!$C$6*1000000/3600-IF(I3273&lt;0.1,BaseInfo!$C$15/MIN(H3273,130)*3600,0)</f>
        <v>18.557391133633409</v>
      </c>
    </row>
    <row r="3274" spans="1:13" x14ac:dyDescent="0.25">
      <c r="A3274" s="1">
        <v>5</v>
      </c>
      <c r="B3274" s="1">
        <v>17</v>
      </c>
      <c r="C3274" s="1">
        <v>9</v>
      </c>
      <c r="D3274" s="5">
        <f>DATE(BaseInfo!$C$8,A3274,B3274)+TIME(C3274-1,0,0) + TIME(BaseInfo!$C$12,BaseInfo!$C$13,0)</f>
        <v>44698.5625</v>
      </c>
      <c r="E3274" s="2">
        <f t="shared" si="206"/>
        <v>0</v>
      </c>
      <c r="F3274" s="2">
        <v>3.363</v>
      </c>
      <c r="G3274" s="2">
        <v>3.8860000000000001</v>
      </c>
      <c r="H3274" s="1">
        <v>2450.8609999999999</v>
      </c>
      <c r="I3274" s="4">
        <v>0</v>
      </c>
      <c r="J3274" s="11">
        <f t="shared" si="204"/>
        <v>5</v>
      </c>
      <c r="K3274" s="11">
        <f t="shared" si="205"/>
        <v>14</v>
      </c>
      <c r="L3274" s="12">
        <f t="shared" si="207"/>
        <v>5.1391404923391617</v>
      </c>
      <c r="M3274" s="13" cm="1">
        <f t="array" ref="M3274">BaseInfo!$C$10*(1-E3274)*INDEX(BaseInfo!$E$21:$AB$21,K3274)*INDEX(BaseInfo!$E$25:$P$25,J3274)/L3274/MIN(H3274,130)/BaseInfo!$C$6*1000000/3600-IF(I3274&lt;0.1,BaseInfo!$C$15/MIN(H3274,130)*3600,0)</f>
        <v>17.273574221652101</v>
      </c>
    </row>
    <row r="3275" spans="1:13" x14ac:dyDescent="0.25">
      <c r="A3275" s="1">
        <v>5</v>
      </c>
      <c r="B3275" s="1">
        <v>17</v>
      </c>
      <c r="C3275" s="1">
        <v>10</v>
      </c>
      <c r="D3275" s="5">
        <f>DATE(BaseInfo!$C$8,A3275,B3275)+TIME(C3275-1,0,0) + TIME(BaseInfo!$C$12,BaseInfo!$C$13,0)</f>
        <v>44698.604166666664</v>
      </c>
      <c r="E3275" s="2">
        <f t="shared" si="206"/>
        <v>0</v>
      </c>
      <c r="F3275" s="2">
        <v>4.0759999999999996</v>
      </c>
      <c r="G3275" s="2">
        <v>3.8460000000000001</v>
      </c>
      <c r="H3275" s="1">
        <v>2394.4690000000001</v>
      </c>
      <c r="I3275" s="4">
        <v>0</v>
      </c>
      <c r="J3275" s="11">
        <f t="shared" si="204"/>
        <v>5</v>
      </c>
      <c r="K3275" s="11">
        <f t="shared" si="205"/>
        <v>15</v>
      </c>
      <c r="L3275" s="12">
        <f t="shared" si="207"/>
        <v>5.6040603137368175</v>
      </c>
      <c r="M3275" s="13" cm="1">
        <f t="array" ref="M3275">BaseInfo!$C$10*(1-E3275)*INDEX(BaseInfo!$E$21:$AB$21,K3275)*INDEX(BaseInfo!$E$25:$P$25,J3275)/L3275/MIN(H3275,130)/BaseInfo!$C$6*1000000/3600-IF(I3275&lt;0.1,BaseInfo!$C$15/MIN(H3275,130)*3600,0)</f>
        <v>15.610798163759213</v>
      </c>
    </row>
    <row r="3276" spans="1:13" x14ac:dyDescent="0.25">
      <c r="A3276" s="1">
        <v>5</v>
      </c>
      <c r="B3276" s="1">
        <v>17</v>
      </c>
      <c r="C3276" s="1">
        <v>11</v>
      </c>
      <c r="D3276" s="5">
        <f>DATE(BaseInfo!$C$8,A3276,B3276)+TIME(C3276-1,0,0) + TIME(BaseInfo!$C$12,BaseInfo!$C$13,0)</f>
        <v>44698.645833333328</v>
      </c>
      <c r="E3276" s="2">
        <f t="shared" si="206"/>
        <v>0</v>
      </c>
      <c r="F3276" s="2">
        <v>5.2439999999999998</v>
      </c>
      <c r="G3276" s="2">
        <v>3.653</v>
      </c>
      <c r="H3276" s="1">
        <v>2052.7359999999999</v>
      </c>
      <c r="I3276" s="4">
        <v>0</v>
      </c>
      <c r="J3276" s="11">
        <f t="shared" si="204"/>
        <v>5</v>
      </c>
      <c r="K3276" s="11">
        <f t="shared" si="205"/>
        <v>16</v>
      </c>
      <c r="L3276" s="12">
        <f t="shared" si="207"/>
        <v>6.3909267716036302</v>
      </c>
      <c r="M3276" s="13" cm="1">
        <f t="array" ref="M3276">BaseInfo!$C$10*(1-E3276)*INDEX(BaseInfo!$E$21:$AB$21,K3276)*INDEX(BaseInfo!$E$25:$P$25,J3276)/L3276/MIN(H3276,130)/BaseInfo!$C$6*1000000/3600-IF(I3276&lt;0.1,BaseInfo!$C$15/MIN(H3276,130)*3600,0)</f>
        <v>16.571211277397378</v>
      </c>
    </row>
    <row r="3277" spans="1:13" x14ac:dyDescent="0.25">
      <c r="A3277" s="1">
        <v>5</v>
      </c>
      <c r="B3277" s="1">
        <v>17</v>
      </c>
      <c r="C3277" s="1">
        <v>12</v>
      </c>
      <c r="D3277" s="5">
        <f>DATE(BaseInfo!$C$8,A3277,B3277)+TIME(C3277-1,0,0) + TIME(BaseInfo!$C$12,BaseInfo!$C$13,0)</f>
        <v>44698.6875</v>
      </c>
      <c r="E3277" s="2">
        <f t="shared" si="206"/>
        <v>0</v>
      </c>
      <c r="F3277" s="2">
        <v>6.8650000000000002</v>
      </c>
      <c r="G3277" s="2">
        <v>2.8730000000000002</v>
      </c>
      <c r="H3277" s="1">
        <v>999.12800000000004</v>
      </c>
      <c r="I3277" s="4">
        <v>0</v>
      </c>
      <c r="J3277" s="11">
        <f t="shared" si="204"/>
        <v>5</v>
      </c>
      <c r="K3277" s="11">
        <f t="shared" si="205"/>
        <v>17</v>
      </c>
      <c r="L3277" s="12">
        <f t="shared" si="207"/>
        <v>7.4419321415879622</v>
      </c>
      <c r="M3277" s="13" cm="1">
        <f t="array" ref="M3277">BaseInfo!$C$10*(1-E3277)*INDEX(BaseInfo!$E$21:$AB$21,K3277)*INDEX(BaseInfo!$E$25:$P$25,J3277)/L3277/MIN(H3277,130)/BaseInfo!$C$6*1000000/3600-IF(I3277&lt;0.1,BaseInfo!$C$15/MIN(H3277,130)*3600,0)</f>
        <v>17.992069269993625</v>
      </c>
    </row>
    <row r="3278" spans="1:13" x14ac:dyDescent="0.25">
      <c r="A3278" s="1">
        <v>5</v>
      </c>
      <c r="B3278" s="1">
        <v>17</v>
      </c>
      <c r="C3278" s="1">
        <v>13</v>
      </c>
      <c r="D3278" s="5">
        <f>DATE(BaseInfo!$C$8,A3278,B3278)+TIME(C3278-1,0,0) + TIME(BaseInfo!$C$12,BaseInfo!$C$13,0)</f>
        <v>44698.729166666664</v>
      </c>
      <c r="E3278" s="2">
        <f t="shared" si="206"/>
        <v>0</v>
      </c>
      <c r="F3278" s="2">
        <v>7.1769999999999996</v>
      </c>
      <c r="G3278" s="2">
        <v>1.5029999999999999</v>
      </c>
      <c r="H3278" s="1">
        <v>387.05900000000003</v>
      </c>
      <c r="I3278" s="4">
        <v>0</v>
      </c>
      <c r="J3278" s="11">
        <f t="shared" si="204"/>
        <v>5</v>
      </c>
      <c r="K3278" s="11">
        <f t="shared" si="205"/>
        <v>18</v>
      </c>
      <c r="L3278" s="12">
        <f t="shared" si="207"/>
        <v>7.3326896838745323</v>
      </c>
      <c r="M3278" s="13" cm="1">
        <f t="array" ref="M3278">BaseInfo!$C$10*(1-E3278)*INDEX(BaseInfo!$E$21:$AB$21,K3278)*INDEX(BaseInfo!$E$25:$P$25,J3278)/L3278/MIN(H3278,130)/BaseInfo!$C$6*1000000/3600-IF(I3278&lt;0.1,BaseInfo!$C$15/MIN(H3278,130)*3600,0)</f>
        <v>18.301371250493144</v>
      </c>
    </row>
    <row r="3279" spans="1:13" x14ac:dyDescent="0.25">
      <c r="A3279" s="1">
        <v>5</v>
      </c>
      <c r="B3279" s="1">
        <v>17</v>
      </c>
      <c r="C3279" s="1">
        <v>14</v>
      </c>
      <c r="D3279" s="5">
        <f>DATE(BaseInfo!$C$8,A3279,B3279)+TIME(C3279-1,0,0) + TIME(BaseInfo!$C$12,BaseInfo!$C$13,0)</f>
        <v>44698.770833333328</v>
      </c>
      <c r="E3279" s="2">
        <f t="shared" si="206"/>
        <v>0</v>
      </c>
      <c r="F3279" s="2">
        <v>6.5570000000000004</v>
      </c>
      <c r="G3279" s="2">
        <v>1.367</v>
      </c>
      <c r="H3279" s="1">
        <v>291.91399999999999</v>
      </c>
      <c r="I3279" s="4">
        <v>0</v>
      </c>
      <c r="J3279" s="11">
        <f t="shared" si="204"/>
        <v>5</v>
      </c>
      <c r="K3279" s="11">
        <f t="shared" si="205"/>
        <v>19</v>
      </c>
      <c r="L3279" s="12">
        <f t="shared" si="207"/>
        <v>6.6979801432969337</v>
      </c>
      <c r="M3279" s="13" cm="1">
        <f t="array" ref="M3279">BaseInfo!$C$10*(1-E3279)*INDEX(BaseInfo!$E$21:$AB$21,K3279)*INDEX(BaseInfo!$E$25:$P$25,J3279)/L3279/MIN(H3279,130)/BaseInfo!$C$6*1000000/3600-IF(I3279&lt;0.1,BaseInfo!$C$15/MIN(H3279,130)*3600,0)</f>
        <v>20.298049628379392</v>
      </c>
    </row>
    <row r="3280" spans="1:13" x14ac:dyDescent="0.25">
      <c r="A3280" s="1">
        <v>5</v>
      </c>
      <c r="B3280" s="1">
        <v>17</v>
      </c>
      <c r="C3280" s="1">
        <v>15</v>
      </c>
      <c r="D3280" s="5">
        <f>DATE(BaseInfo!$C$8,A3280,B3280)+TIME(C3280-1,0,0) + TIME(BaseInfo!$C$12,BaseInfo!$C$13,0)</f>
        <v>44698.8125</v>
      </c>
      <c r="E3280" s="2">
        <f t="shared" si="206"/>
        <v>0</v>
      </c>
      <c r="F3280" s="2">
        <v>6.5759999999999996</v>
      </c>
      <c r="G3280" s="2">
        <v>1.327</v>
      </c>
      <c r="H3280" s="1">
        <v>280.60599999999999</v>
      </c>
      <c r="I3280" s="4">
        <v>0</v>
      </c>
      <c r="J3280" s="11">
        <f t="shared" si="204"/>
        <v>5</v>
      </c>
      <c r="K3280" s="11">
        <f t="shared" si="205"/>
        <v>20</v>
      </c>
      <c r="L3280" s="12">
        <f t="shared" si="207"/>
        <v>6.7085546133276726</v>
      </c>
      <c r="M3280" s="13" cm="1">
        <f t="array" ref="M3280">BaseInfo!$C$10*(1-E3280)*INDEX(BaseInfo!$E$21:$AB$21,K3280)*INDEX(BaseInfo!$E$25:$P$25,J3280)/L3280/MIN(H3280,130)/BaseInfo!$C$6*1000000/3600-IF(I3280&lt;0.1,BaseInfo!$C$15/MIN(H3280,130)*3600,0)</f>
        <v>17.190900084484369</v>
      </c>
    </row>
    <row r="3281" spans="1:13" x14ac:dyDescent="0.25">
      <c r="A3281" s="1">
        <v>5</v>
      </c>
      <c r="B3281" s="1">
        <v>17</v>
      </c>
      <c r="C3281" s="1">
        <v>16</v>
      </c>
      <c r="D3281" s="5">
        <f>DATE(BaseInfo!$C$8,A3281,B3281)+TIME(C3281-1,0,0) + TIME(BaseInfo!$C$12,BaseInfo!$C$13,0)</f>
        <v>44698.854166666664</v>
      </c>
      <c r="E3281" s="2">
        <f t="shared" si="206"/>
        <v>0</v>
      </c>
      <c r="F3281" s="2">
        <v>6.4450000000000003</v>
      </c>
      <c r="G3281" s="2">
        <v>1.079</v>
      </c>
      <c r="H3281" s="1">
        <v>254.08500000000001</v>
      </c>
      <c r="I3281" s="4">
        <v>0</v>
      </c>
      <c r="J3281" s="11">
        <f t="shared" si="204"/>
        <v>5</v>
      </c>
      <c r="K3281" s="11">
        <f t="shared" si="205"/>
        <v>21</v>
      </c>
      <c r="L3281" s="12">
        <f t="shared" si="207"/>
        <v>6.5346970855579833</v>
      </c>
      <c r="M3281" s="13" cm="1">
        <f t="array" ref="M3281">BaseInfo!$C$10*(1-E3281)*INDEX(BaseInfo!$E$21:$AB$21,K3281)*INDEX(BaseInfo!$E$25:$P$25,J3281)/L3281/MIN(H3281,130)/BaseInfo!$C$6*1000000/3600-IF(I3281&lt;0.1,BaseInfo!$C$15/MIN(H3281,130)*3600,0)</f>
        <v>12.99321228820568</v>
      </c>
    </row>
    <row r="3282" spans="1:13" x14ac:dyDescent="0.25">
      <c r="A3282" s="1">
        <v>5</v>
      </c>
      <c r="B3282" s="1">
        <v>17</v>
      </c>
      <c r="C3282" s="1">
        <v>17</v>
      </c>
      <c r="D3282" s="5">
        <f>DATE(BaseInfo!$C$8,A3282,B3282)+TIME(C3282-1,0,0) + TIME(BaseInfo!$C$12,BaseInfo!$C$13,0)</f>
        <v>44698.895833333328</v>
      </c>
      <c r="E3282" s="2">
        <f t="shared" si="206"/>
        <v>0</v>
      </c>
      <c r="F3282" s="2">
        <v>5.9820000000000002</v>
      </c>
      <c r="G3282" s="2">
        <v>1.1459999999999999</v>
      </c>
      <c r="H3282" s="1">
        <v>234.65799999999999</v>
      </c>
      <c r="I3282" s="4">
        <v>0</v>
      </c>
      <c r="J3282" s="11">
        <f t="shared" si="204"/>
        <v>5</v>
      </c>
      <c r="K3282" s="11">
        <f t="shared" si="205"/>
        <v>22</v>
      </c>
      <c r="L3282" s="12">
        <f t="shared" si="207"/>
        <v>6.0907832008699838</v>
      </c>
      <c r="M3282" s="13" cm="1">
        <f t="array" ref="M3282">BaseInfo!$C$10*(1-E3282)*INDEX(BaseInfo!$E$21:$AB$21,K3282)*INDEX(BaseInfo!$E$25:$P$25,J3282)/L3282/MIN(H3282,130)/BaseInfo!$C$6*1000000/3600-IF(I3282&lt;0.1,BaseInfo!$C$15/MIN(H3282,130)*3600,0)</f>
        <v>9.0686480582070175</v>
      </c>
    </row>
    <row r="3283" spans="1:13" x14ac:dyDescent="0.25">
      <c r="A3283" s="1">
        <v>5</v>
      </c>
      <c r="B3283" s="1">
        <v>17</v>
      </c>
      <c r="C3283" s="1">
        <v>18</v>
      </c>
      <c r="D3283" s="5">
        <f>DATE(BaseInfo!$C$8,A3283,B3283)+TIME(C3283-1,0,0) + TIME(BaseInfo!$C$12,BaseInfo!$C$13,0)</f>
        <v>44698.9375</v>
      </c>
      <c r="E3283" s="2">
        <f t="shared" si="206"/>
        <v>0</v>
      </c>
      <c r="F3283" s="2">
        <v>5.0039999999999996</v>
      </c>
      <c r="G3283" s="2">
        <v>1.5229999999999999</v>
      </c>
      <c r="H3283" s="1">
        <v>147.148</v>
      </c>
      <c r="I3283" s="4">
        <v>0</v>
      </c>
      <c r="J3283" s="11">
        <f t="shared" si="204"/>
        <v>5</v>
      </c>
      <c r="K3283" s="11">
        <f t="shared" si="205"/>
        <v>23</v>
      </c>
      <c r="L3283" s="12">
        <f t="shared" si="207"/>
        <v>5.2306352386684347</v>
      </c>
      <c r="M3283" s="13" cm="1">
        <f t="array" ref="M3283">BaseInfo!$C$10*(1-E3283)*INDEX(BaseInfo!$E$21:$AB$21,K3283)*INDEX(BaseInfo!$E$25:$P$25,J3283)/L3283/MIN(H3283,130)/BaseInfo!$C$6*1000000/3600-IF(I3283&lt;0.1,BaseInfo!$C$15/MIN(H3283,130)*3600,0)</f>
        <v>3.1384335588361063</v>
      </c>
    </row>
    <row r="3284" spans="1:13" x14ac:dyDescent="0.25">
      <c r="A3284" s="1">
        <v>5</v>
      </c>
      <c r="B3284" s="1">
        <v>17</v>
      </c>
      <c r="C3284" s="1">
        <v>19</v>
      </c>
      <c r="D3284" s="5">
        <f>DATE(BaseInfo!$C$8,A3284,B3284)+TIME(C3284-1,0,0) + TIME(BaseInfo!$C$12,BaseInfo!$C$13,0)</f>
        <v>44698.979166666664</v>
      </c>
      <c r="E3284" s="2">
        <f t="shared" si="206"/>
        <v>0</v>
      </c>
      <c r="F3284" s="2">
        <v>4.49</v>
      </c>
      <c r="G3284" s="2">
        <v>1.889</v>
      </c>
      <c r="H3284" s="1">
        <v>114.351</v>
      </c>
      <c r="I3284" s="4">
        <v>0</v>
      </c>
      <c r="J3284" s="11">
        <f t="shared" si="204"/>
        <v>5</v>
      </c>
      <c r="K3284" s="11">
        <f t="shared" si="205"/>
        <v>24</v>
      </c>
      <c r="L3284" s="12">
        <f t="shared" si="207"/>
        <v>4.8711827105950363</v>
      </c>
      <c r="M3284" s="13" cm="1">
        <f t="array" ref="M3284">BaseInfo!$C$10*(1-E3284)*INDEX(BaseInfo!$E$21:$AB$21,K3284)*INDEX(BaseInfo!$E$25:$P$25,J3284)/L3284/MIN(H3284,130)/BaseInfo!$C$6*1000000/3600-IF(I3284&lt;0.1,BaseInfo!$C$15/MIN(H3284,130)*3600,0)</f>
        <v>-0.74429295596158473</v>
      </c>
    </row>
    <row r="3285" spans="1:13" x14ac:dyDescent="0.25">
      <c r="A3285" s="1">
        <v>5</v>
      </c>
      <c r="B3285" s="1">
        <v>17</v>
      </c>
      <c r="C3285" s="1">
        <v>20</v>
      </c>
      <c r="D3285" s="5">
        <f>DATE(BaseInfo!$C$8,A3285,B3285)+TIME(C3285-1,0,0) + TIME(BaseInfo!$C$12,BaseInfo!$C$13,0)</f>
        <v>44699.020833333328</v>
      </c>
      <c r="E3285" s="2">
        <f t="shared" si="206"/>
        <v>0</v>
      </c>
      <c r="F3285" s="2">
        <v>4.13</v>
      </c>
      <c r="G3285" s="2">
        <v>2.2200000000000002</v>
      </c>
      <c r="H3285" s="1">
        <v>96.456000000000003</v>
      </c>
      <c r="I3285" s="4">
        <v>0</v>
      </c>
      <c r="J3285" s="11">
        <f t="shared" si="204"/>
        <v>5</v>
      </c>
      <c r="K3285" s="11">
        <f t="shared" si="205"/>
        <v>1</v>
      </c>
      <c r="L3285" s="12">
        <f t="shared" si="207"/>
        <v>4.6888484727062787</v>
      </c>
      <c r="M3285" s="13" cm="1">
        <f t="array" ref="M3285">BaseInfo!$C$10*(1-E3285)*INDEX(BaseInfo!$E$21:$AB$21,K3285)*INDEX(BaseInfo!$E$25:$P$25,J3285)/L3285/MIN(H3285,130)/BaseInfo!$C$6*1000000/3600-IF(I3285&lt;0.1,BaseInfo!$C$15/MIN(H3285,130)*3600,0)</f>
        <v>-0.77155470662112169</v>
      </c>
    </row>
    <row r="3286" spans="1:13" x14ac:dyDescent="0.25">
      <c r="A3286" s="1">
        <v>5</v>
      </c>
      <c r="B3286" s="1">
        <v>17</v>
      </c>
      <c r="C3286" s="1">
        <v>21</v>
      </c>
      <c r="D3286" s="5">
        <f>DATE(BaseInfo!$C$8,A3286,B3286)+TIME(C3286-1,0,0) + TIME(BaseInfo!$C$12,BaseInfo!$C$13,0)</f>
        <v>44699.0625</v>
      </c>
      <c r="E3286" s="2">
        <f t="shared" si="206"/>
        <v>0</v>
      </c>
      <c r="F3286" s="2">
        <v>4.1710000000000003</v>
      </c>
      <c r="G3286" s="2">
        <v>2.3180000000000001</v>
      </c>
      <c r="H3286" s="1">
        <v>104.194</v>
      </c>
      <c r="I3286" s="4">
        <v>0</v>
      </c>
      <c r="J3286" s="11">
        <f t="shared" si="204"/>
        <v>5</v>
      </c>
      <c r="K3286" s="11">
        <f t="shared" si="205"/>
        <v>2</v>
      </c>
      <c r="L3286" s="12">
        <f t="shared" si="207"/>
        <v>4.7718303616117792</v>
      </c>
      <c r="M3286" s="13" cm="1">
        <f t="array" ref="M3286">BaseInfo!$C$10*(1-E3286)*INDEX(BaseInfo!$E$21:$AB$21,K3286)*INDEX(BaseInfo!$E$25:$P$25,J3286)/L3286/MIN(H3286,130)/BaseInfo!$C$6*1000000/3600-IF(I3286&lt;0.1,BaseInfo!$C$15/MIN(H3286,130)*3600,0)</f>
        <v>-0.76191799680405348</v>
      </c>
    </row>
    <row r="3287" spans="1:13" x14ac:dyDescent="0.25">
      <c r="A3287" s="1">
        <v>5</v>
      </c>
      <c r="B3287" s="1">
        <v>17</v>
      </c>
      <c r="C3287" s="1">
        <v>22</v>
      </c>
      <c r="D3287" s="5">
        <f>DATE(BaseInfo!$C$8,A3287,B3287)+TIME(C3287-1,0,0) + TIME(BaseInfo!$C$12,BaseInfo!$C$13,0)</f>
        <v>44699.104166666664</v>
      </c>
      <c r="E3287" s="2">
        <f t="shared" si="206"/>
        <v>0</v>
      </c>
      <c r="F3287" s="2">
        <v>4.0519999999999996</v>
      </c>
      <c r="G3287" s="2">
        <v>2.1309999999999998</v>
      </c>
      <c r="H3287" s="1">
        <v>79.834999999999994</v>
      </c>
      <c r="I3287" s="4">
        <v>0</v>
      </c>
      <c r="J3287" s="11">
        <f t="shared" si="204"/>
        <v>5</v>
      </c>
      <c r="K3287" s="11">
        <f t="shared" si="205"/>
        <v>3</v>
      </c>
      <c r="L3287" s="12">
        <f t="shared" si="207"/>
        <v>4.5781945131241422</v>
      </c>
      <c r="M3287" s="13" cm="1">
        <f t="array" ref="M3287">BaseInfo!$C$10*(1-E3287)*INDEX(BaseInfo!$E$21:$AB$21,K3287)*INDEX(BaseInfo!$E$25:$P$25,J3287)/L3287/MIN(H3287,130)/BaseInfo!$C$6*1000000/3600-IF(I3287&lt;0.1,BaseInfo!$C$15/MIN(H3287,130)*3600,0)</f>
        <v>-0.84572807408649275</v>
      </c>
    </row>
    <row r="3288" spans="1:13" x14ac:dyDescent="0.25">
      <c r="A3288" s="1">
        <v>5</v>
      </c>
      <c r="B3288" s="1">
        <v>17</v>
      </c>
      <c r="C3288" s="1">
        <v>23</v>
      </c>
      <c r="D3288" s="5">
        <f>DATE(BaseInfo!$C$8,A3288,B3288)+TIME(C3288-1,0,0) + TIME(BaseInfo!$C$12,BaseInfo!$C$13,0)</f>
        <v>44699.145833333328</v>
      </c>
      <c r="E3288" s="2">
        <f t="shared" si="206"/>
        <v>0</v>
      </c>
      <c r="F3288" s="2">
        <v>3.55</v>
      </c>
      <c r="G3288" s="2">
        <v>2.0529999999999999</v>
      </c>
      <c r="H3288" s="1">
        <v>59.354999999999997</v>
      </c>
      <c r="I3288" s="4">
        <v>0</v>
      </c>
      <c r="J3288" s="11">
        <f t="shared" si="204"/>
        <v>5</v>
      </c>
      <c r="K3288" s="11">
        <f t="shared" si="205"/>
        <v>4</v>
      </c>
      <c r="L3288" s="12">
        <f t="shared" si="207"/>
        <v>4.1008912445954966</v>
      </c>
      <c r="M3288" s="13" cm="1">
        <f t="array" ref="M3288">BaseInfo!$C$10*(1-E3288)*INDEX(BaseInfo!$E$21:$AB$21,K3288)*INDEX(BaseInfo!$E$25:$P$25,J3288)/L3288/MIN(H3288,130)/BaseInfo!$C$6*1000000/3600-IF(I3288&lt;0.1,BaseInfo!$C$15/MIN(H3288,130)*3600,0)</f>
        <v>-0.56400916706687454</v>
      </c>
    </row>
    <row r="3289" spans="1:13" x14ac:dyDescent="0.25">
      <c r="A3289" s="1">
        <v>5</v>
      </c>
      <c r="B3289" s="1">
        <v>17</v>
      </c>
      <c r="C3289" s="1">
        <v>24</v>
      </c>
      <c r="D3289" s="5">
        <f>DATE(BaseInfo!$C$8,A3289,B3289)+TIME(C3289-1,0,0) + TIME(BaseInfo!$C$12,BaseInfo!$C$13,0)</f>
        <v>44699.1875</v>
      </c>
      <c r="E3289" s="2">
        <f t="shared" si="206"/>
        <v>0</v>
      </c>
      <c r="F3289" s="2">
        <v>3.0720000000000001</v>
      </c>
      <c r="G3289" s="2">
        <v>1.897</v>
      </c>
      <c r="H3289" s="1">
        <v>45.375</v>
      </c>
      <c r="I3289" s="4">
        <v>0</v>
      </c>
      <c r="J3289" s="11">
        <f t="shared" si="204"/>
        <v>5</v>
      </c>
      <c r="K3289" s="11">
        <f t="shared" si="205"/>
        <v>5</v>
      </c>
      <c r="L3289" s="12">
        <f t="shared" si="207"/>
        <v>3.6105114596134436</v>
      </c>
      <c r="M3289" s="13" cm="1">
        <f t="array" ref="M3289">BaseInfo!$C$10*(1-E3289)*INDEX(BaseInfo!$E$21:$AB$21,K3289)*INDEX(BaseInfo!$E$25:$P$25,J3289)/L3289/MIN(H3289,130)/BaseInfo!$C$6*1000000/3600-IF(I3289&lt;0.1,BaseInfo!$C$15/MIN(H3289,130)*3600,0)</f>
        <v>16.586554215358582</v>
      </c>
    </row>
    <row r="3290" spans="1:13" x14ac:dyDescent="0.25">
      <c r="A3290" s="1">
        <v>5</v>
      </c>
      <c r="B3290" s="1">
        <v>18</v>
      </c>
      <c r="C3290" s="1">
        <v>1</v>
      </c>
      <c r="D3290" s="5">
        <f>DATE(BaseInfo!$C$8,A3290,B3290)+TIME(C3290-1,0,0) + TIME(BaseInfo!$C$12,BaseInfo!$C$13,0)</f>
        <v>44699.229166666664</v>
      </c>
      <c r="E3290" s="2">
        <f t="shared" si="206"/>
        <v>0</v>
      </c>
      <c r="F3290" s="2">
        <v>3.2040000000000002</v>
      </c>
      <c r="G3290" s="2">
        <v>2.258</v>
      </c>
      <c r="H3290" s="1">
        <v>121.32299999999999</v>
      </c>
      <c r="I3290" s="4">
        <v>0</v>
      </c>
      <c r="J3290" s="11">
        <f t="shared" si="204"/>
        <v>5</v>
      </c>
      <c r="K3290" s="11">
        <f t="shared" si="205"/>
        <v>6</v>
      </c>
      <c r="L3290" s="12">
        <f t="shared" si="207"/>
        <v>3.9197168265067313</v>
      </c>
      <c r="M3290" s="13" cm="1">
        <f t="array" ref="M3290">BaseInfo!$C$10*(1-E3290)*INDEX(BaseInfo!$E$21:$AB$21,K3290)*INDEX(BaseInfo!$E$25:$P$25,J3290)/L3290/MIN(H3290,130)/BaseInfo!$C$6*1000000/3600-IF(I3290&lt;0.1,BaseInfo!$C$15/MIN(H3290,130)*3600,0)</f>
        <v>11.111477841219216</v>
      </c>
    </row>
    <row r="3291" spans="1:13" x14ac:dyDescent="0.25">
      <c r="A3291" s="1">
        <v>5</v>
      </c>
      <c r="B3291" s="1">
        <v>18</v>
      </c>
      <c r="C3291" s="1">
        <v>2</v>
      </c>
      <c r="D3291" s="5">
        <f>DATE(BaseInfo!$C$8,A3291,B3291)+TIME(C3291-1,0,0) + TIME(BaseInfo!$C$12,BaseInfo!$C$13,0)</f>
        <v>44699.270833333328</v>
      </c>
      <c r="E3291" s="2">
        <f t="shared" si="206"/>
        <v>0</v>
      </c>
      <c r="F3291" s="2">
        <v>3.706</v>
      </c>
      <c r="G3291" s="2">
        <v>3.47</v>
      </c>
      <c r="H3291" s="1">
        <v>249.55500000000001</v>
      </c>
      <c r="I3291" s="4">
        <v>0</v>
      </c>
      <c r="J3291" s="11">
        <f t="shared" si="204"/>
        <v>5</v>
      </c>
      <c r="K3291" s="11">
        <f t="shared" si="205"/>
        <v>7</v>
      </c>
      <c r="L3291" s="12">
        <f t="shared" si="207"/>
        <v>5.0769415990338125</v>
      </c>
      <c r="M3291" s="13" cm="1">
        <f t="array" ref="M3291">BaseInfo!$C$10*(1-E3291)*INDEX(BaseInfo!$E$21:$AB$21,K3291)*INDEX(BaseInfo!$E$25:$P$25,J3291)/L3291/MIN(H3291,130)/BaseInfo!$C$6*1000000/3600-IF(I3291&lt;0.1,BaseInfo!$C$15/MIN(H3291,130)*3600,0)</f>
        <v>11.43261734929283</v>
      </c>
    </row>
    <row r="3292" spans="1:13" x14ac:dyDescent="0.25">
      <c r="A3292" s="1">
        <v>5</v>
      </c>
      <c r="B3292" s="1">
        <v>18</v>
      </c>
      <c r="C3292" s="1">
        <v>3</v>
      </c>
      <c r="D3292" s="5">
        <f>DATE(BaseInfo!$C$8,A3292,B3292)+TIME(C3292-1,0,0) + TIME(BaseInfo!$C$12,BaseInfo!$C$13,0)</f>
        <v>44699.3125</v>
      </c>
      <c r="E3292" s="2">
        <f t="shared" si="206"/>
        <v>0</v>
      </c>
      <c r="F3292" s="2">
        <v>3.86</v>
      </c>
      <c r="G3292" s="2">
        <v>3.915</v>
      </c>
      <c r="H3292" s="1">
        <v>469.74599999999998</v>
      </c>
      <c r="I3292" s="4">
        <v>0</v>
      </c>
      <c r="J3292" s="11">
        <f t="shared" si="204"/>
        <v>5</v>
      </c>
      <c r="K3292" s="11">
        <f t="shared" si="205"/>
        <v>8</v>
      </c>
      <c r="L3292" s="12">
        <f t="shared" si="207"/>
        <v>5.4978927781469142</v>
      </c>
      <c r="M3292" s="13" cm="1">
        <f t="array" ref="M3292">BaseInfo!$C$10*(1-E3292)*INDEX(BaseInfo!$E$21:$AB$21,K3292)*INDEX(BaseInfo!$E$25:$P$25,J3292)/L3292/MIN(H3292,130)/BaseInfo!$C$6*1000000/3600-IF(I3292&lt;0.1,BaseInfo!$C$15/MIN(H3292,130)*3600,0)</f>
        <v>15.965727307456408</v>
      </c>
    </row>
    <row r="3293" spans="1:13" x14ac:dyDescent="0.25">
      <c r="A3293" s="1">
        <v>5</v>
      </c>
      <c r="B3293" s="1">
        <v>18</v>
      </c>
      <c r="C3293" s="1">
        <v>4</v>
      </c>
      <c r="D3293" s="5">
        <f>DATE(BaseInfo!$C$8,A3293,B3293)+TIME(C3293-1,0,0) + TIME(BaseInfo!$C$12,BaseInfo!$C$13,0)</f>
        <v>44699.354166666664</v>
      </c>
      <c r="E3293" s="2">
        <f t="shared" si="206"/>
        <v>0</v>
      </c>
      <c r="F3293" s="2">
        <v>4.2039999999999997</v>
      </c>
      <c r="G3293" s="2">
        <v>3.859</v>
      </c>
      <c r="H3293" s="1">
        <v>642.71600000000001</v>
      </c>
      <c r="I3293" s="4">
        <v>0</v>
      </c>
      <c r="J3293" s="11">
        <f t="shared" si="204"/>
        <v>5</v>
      </c>
      <c r="K3293" s="11">
        <f t="shared" si="205"/>
        <v>9</v>
      </c>
      <c r="L3293" s="12">
        <f t="shared" si="207"/>
        <v>5.7066187011224079</v>
      </c>
      <c r="M3293" s="13" cm="1">
        <f t="array" ref="M3293">BaseInfo!$C$10*(1-E3293)*INDEX(BaseInfo!$E$21:$AB$21,K3293)*INDEX(BaseInfo!$E$25:$P$25,J3293)/L3293/MIN(H3293,130)/BaseInfo!$C$6*1000000/3600-IF(I3293&lt;0.1,BaseInfo!$C$15/MIN(H3293,130)*3600,0)</f>
        <v>20.695387235644493</v>
      </c>
    </row>
    <row r="3294" spans="1:13" x14ac:dyDescent="0.25">
      <c r="A3294" s="1">
        <v>5</v>
      </c>
      <c r="B3294" s="1">
        <v>18</v>
      </c>
      <c r="C3294" s="1">
        <v>5</v>
      </c>
      <c r="D3294" s="5">
        <f>DATE(BaseInfo!$C$8,A3294,B3294)+TIME(C3294-1,0,0) + TIME(BaseInfo!$C$12,BaseInfo!$C$13,0)</f>
        <v>44699.395833333328</v>
      </c>
      <c r="E3294" s="2">
        <f t="shared" si="206"/>
        <v>0</v>
      </c>
      <c r="F3294" s="2">
        <v>4.6379999999999999</v>
      </c>
      <c r="G3294" s="2">
        <v>3.621</v>
      </c>
      <c r="H3294" s="1">
        <v>826.48400000000004</v>
      </c>
      <c r="I3294" s="4">
        <v>0</v>
      </c>
      <c r="J3294" s="11">
        <f t="shared" si="204"/>
        <v>5</v>
      </c>
      <c r="K3294" s="11">
        <f t="shared" si="205"/>
        <v>10</v>
      </c>
      <c r="L3294" s="12">
        <f t="shared" si="207"/>
        <v>5.8841044348311833</v>
      </c>
      <c r="M3294" s="13" cm="1">
        <f t="array" ref="M3294">BaseInfo!$C$10*(1-E3294)*INDEX(BaseInfo!$E$21:$AB$21,K3294)*INDEX(BaseInfo!$E$25:$P$25,J3294)/L3294/MIN(H3294,130)/BaseInfo!$C$6*1000000/3600-IF(I3294&lt;0.1,BaseInfo!$C$15/MIN(H3294,130)*3600,0)</f>
        <v>23.488662470811324</v>
      </c>
    </row>
    <row r="3295" spans="1:13" x14ac:dyDescent="0.25">
      <c r="A3295" s="1">
        <v>5</v>
      </c>
      <c r="B3295" s="1">
        <v>18</v>
      </c>
      <c r="C3295" s="1">
        <v>6</v>
      </c>
      <c r="D3295" s="5">
        <f>DATE(BaseInfo!$C$8,A3295,B3295)+TIME(C3295-1,0,0) + TIME(BaseInfo!$C$12,BaseInfo!$C$13,0)</f>
        <v>44699.4375</v>
      </c>
      <c r="E3295" s="2">
        <f t="shared" si="206"/>
        <v>0</v>
      </c>
      <c r="F3295" s="2">
        <v>5.0510000000000002</v>
      </c>
      <c r="G3295" s="2">
        <v>3.4279999999999999</v>
      </c>
      <c r="H3295" s="1">
        <v>997.54399999999998</v>
      </c>
      <c r="I3295" s="4">
        <v>0</v>
      </c>
      <c r="J3295" s="11">
        <f t="shared" si="204"/>
        <v>5</v>
      </c>
      <c r="K3295" s="11">
        <f t="shared" si="205"/>
        <v>11</v>
      </c>
      <c r="L3295" s="12">
        <f t="shared" si="207"/>
        <v>6.1044070146083804</v>
      </c>
      <c r="M3295" s="13" cm="1">
        <f t="array" ref="M3295">BaseInfo!$C$10*(1-E3295)*INDEX(BaseInfo!$E$21:$AB$21,K3295)*INDEX(BaseInfo!$E$25:$P$25,J3295)/L3295/MIN(H3295,130)/BaseInfo!$C$6*1000000/3600-IF(I3295&lt;0.1,BaseInfo!$C$15/MIN(H3295,130)*3600,0)</f>
        <v>17.478984750253868</v>
      </c>
    </row>
    <row r="3296" spans="1:13" x14ac:dyDescent="0.25">
      <c r="A3296" s="1">
        <v>5</v>
      </c>
      <c r="B3296" s="1">
        <v>18</v>
      </c>
      <c r="C3296" s="1">
        <v>7</v>
      </c>
      <c r="D3296" s="5">
        <f>DATE(BaseInfo!$C$8,A3296,B3296)+TIME(C3296-1,0,0) + TIME(BaseInfo!$C$12,BaseInfo!$C$13,0)</f>
        <v>44699.479166666664</v>
      </c>
      <c r="E3296" s="2">
        <f t="shared" si="206"/>
        <v>0</v>
      </c>
      <c r="F3296" s="2">
        <v>5.4080000000000004</v>
      </c>
      <c r="G3296" s="2">
        <v>3.3849999999999998</v>
      </c>
      <c r="H3296" s="1">
        <v>1181.769</v>
      </c>
      <c r="I3296" s="4">
        <v>0</v>
      </c>
      <c r="J3296" s="11">
        <f t="shared" si="204"/>
        <v>5</v>
      </c>
      <c r="K3296" s="11">
        <f t="shared" si="205"/>
        <v>12</v>
      </c>
      <c r="L3296" s="12">
        <f t="shared" si="207"/>
        <v>6.3800226488626199</v>
      </c>
      <c r="M3296" s="13" cm="1">
        <f t="array" ref="M3296">BaseInfo!$C$10*(1-E3296)*INDEX(BaseInfo!$E$21:$AB$21,K3296)*INDEX(BaseInfo!$E$25:$P$25,J3296)/L3296/MIN(H3296,130)/BaseInfo!$C$6*1000000/3600-IF(I3296&lt;0.1,BaseInfo!$C$15/MIN(H3296,130)*3600,0)</f>
        <v>13.375349959971835</v>
      </c>
    </row>
    <row r="3297" spans="1:13" x14ac:dyDescent="0.25">
      <c r="A3297" s="1">
        <v>5</v>
      </c>
      <c r="B3297" s="1">
        <v>18</v>
      </c>
      <c r="C3297" s="1">
        <v>8</v>
      </c>
      <c r="D3297" s="5">
        <f>DATE(BaseInfo!$C$8,A3297,B3297)+TIME(C3297-1,0,0) + TIME(BaseInfo!$C$12,BaseInfo!$C$13,0)</f>
        <v>44699.520833333328</v>
      </c>
      <c r="E3297" s="2">
        <f t="shared" si="206"/>
        <v>0</v>
      </c>
      <c r="F3297" s="2">
        <v>5.4560000000000004</v>
      </c>
      <c r="G3297" s="2">
        <v>3.47</v>
      </c>
      <c r="H3297" s="1">
        <v>1350.76</v>
      </c>
      <c r="I3297" s="4">
        <v>0</v>
      </c>
      <c r="J3297" s="11">
        <f t="shared" si="204"/>
        <v>5</v>
      </c>
      <c r="K3297" s="11">
        <f t="shared" si="205"/>
        <v>13</v>
      </c>
      <c r="L3297" s="12">
        <f t="shared" si="207"/>
        <v>6.4659752551335989</v>
      </c>
      <c r="M3297" s="13" cm="1">
        <f t="array" ref="M3297">BaseInfo!$C$10*(1-E3297)*INDEX(BaseInfo!$E$21:$AB$21,K3297)*INDEX(BaseInfo!$E$25:$P$25,J3297)/L3297/MIN(H3297,130)/BaseInfo!$C$6*1000000/3600-IF(I3297&lt;0.1,BaseInfo!$C$15/MIN(H3297,130)*3600,0)</f>
        <v>13.160739056577881</v>
      </c>
    </row>
    <row r="3298" spans="1:13" x14ac:dyDescent="0.25">
      <c r="A3298" s="1">
        <v>5</v>
      </c>
      <c r="B3298" s="1">
        <v>18</v>
      </c>
      <c r="C3298" s="1">
        <v>9</v>
      </c>
      <c r="D3298" s="5">
        <f>DATE(BaseInfo!$C$8,A3298,B3298)+TIME(C3298-1,0,0) + TIME(BaseInfo!$C$12,BaseInfo!$C$13,0)</f>
        <v>44699.5625</v>
      </c>
      <c r="E3298" s="2">
        <f t="shared" si="206"/>
        <v>0</v>
      </c>
      <c r="F3298" s="2">
        <v>5.3769999999999998</v>
      </c>
      <c r="G3298" s="2">
        <v>3.4569999999999999</v>
      </c>
      <c r="H3298" s="1">
        <v>1444.6990000000001</v>
      </c>
      <c r="I3298" s="4">
        <v>0</v>
      </c>
      <c r="J3298" s="11">
        <f t="shared" si="204"/>
        <v>5</v>
      </c>
      <c r="K3298" s="11">
        <f t="shared" si="205"/>
        <v>14</v>
      </c>
      <c r="L3298" s="12">
        <f t="shared" si="207"/>
        <v>6.392415662329852</v>
      </c>
      <c r="M3298" s="13" cm="1">
        <f t="array" ref="M3298">BaseInfo!$C$10*(1-E3298)*INDEX(BaseInfo!$E$21:$AB$21,K3298)*INDEX(BaseInfo!$E$25:$P$25,J3298)/L3298/MIN(H3298,130)/BaseInfo!$C$6*1000000/3600-IF(I3298&lt;0.1,BaseInfo!$C$15/MIN(H3298,130)*3600,0)</f>
        <v>13.344050367303158</v>
      </c>
    </row>
    <row r="3299" spans="1:13" x14ac:dyDescent="0.25">
      <c r="A3299" s="1">
        <v>5</v>
      </c>
      <c r="B3299" s="1">
        <v>18</v>
      </c>
      <c r="C3299" s="1">
        <v>10</v>
      </c>
      <c r="D3299" s="5">
        <f>DATE(BaseInfo!$C$8,A3299,B3299)+TIME(C3299-1,0,0) + TIME(BaseInfo!$C$12,BaseInfo!$C$13,0)</f>
        <v>44699.604166666664</v>
      </c>
      <c r="E3299" s="2">
        <f t="shared" si="206"/>
        <v>0</v>
      </c>
      <c r="F3299" s="2">
        <v>5.8659999999999997</v>
      </c>
      <c r="G3299" s="2">
        <v>3.0979999999999999</v>
      </c>
      <c r="H3299" s="1">
        <v>1464.806</v>
      </c>
      <c r="I3299" s="4">
        <v>0</v>
      </c>
      <c r="J3299" s="11">
        <f t="shared" si="204"/>
        <v>5</v>
      </c>
      <c r="K3299" s="11">
        <f t="shared" si="205"/>
        <v>15</v>
      </c>
      <c r="L3299" s="12">
        <f t="shared" si="207"/>
        <v>6.6338194126762291</v>
      </c>
      <c r="M3299" s="13" cm="1">
        <f t="array" ref="M3299">BaseInfo!$C$10*(1-E3299)*INDEX(BaseInfo!$E$21:$AB$21,K3299)*INDEX(BaseInfo!$E$25:$P$25,J3299)/L3299/MIN(H3299,130)/BaseInfo!$C$6*1000000/3600-IF(I3299&lt;0.1,BaseInfo!$C$15/MIN(H3299,130)*3600,0)</f>
        <v>12.757690345305576</v>
      </c>
    </row>
    <row r="3300" spans="1:13" x14ac:dyDescent="0.25">
      <c r="A3300" s="1">
        <v>5</v>
      </c>
      <c r="B3300" s="1">
        <v>18</v>
      </c>
      <c r="C3300" s="1">
        <v>11</v>
      </c>
      <c r="D3300" s="5">
        <f>DATE(BaseInfo!$C$8,A3300,B3300)+TIME(C3300-1,0,0) + TIME(BaseInfo!$C$12,BaseInfo!$C$13,0)</f>
        <v>44699.645833333328</v>
      </c>
      <c r="E3300" s="2">
        <f t="shared" si="206"/>
        <v>0</v>
      </c>
      <c r="F3300" s="2">
        <v>6.218</v>
      </c>
      <c r="G3300" s="2">
        <v>2.903</v>
      </c>
      <c r="H3300" s="1">
        <v>1228.77</v>
      </c>
      <c r="I3300" s="4">
        <v>0</v>
      </c>
      <c r="J3300" s="11">
        <f t="shared" si="204"/>
        <v>5</v>
      </c>
      <c r="K3300" s="11">
        <f t="shared" si="205"/>
        <v>16</v>
      </c>
      <c r="L3300" s="12">
        <f t="shared" si="207"/>
        <v>6.8622833663438882</v>
      </c>
      <c r="M3300" s="13" cm="1">
        <f t="array" ref="M3300">BaseInfo!$C$10*(1-E3300)*INDEX(BaseInfo!$E$21:$AB$21,K3300)*INDEX(BaseInfo!$E$25:$P$25,J3300)/L3300/MIN(H3300,130)/BaseInfo!$C$6*1000000/3600-IF(I3300&lt;0.1,BaseInfo!$C$15/MIN(H3300,130)*3600,0)</f>
        <v>15.242754783079373</v>
      </c>
    </row>
    <row r="3301" spans="1:13" x14ac:dyDescent="0.25">
      <c r="A3301" s="1">
        <v>5</v>
      </c>
      <c r="B3301" s="1">
        <v>18</v>
      </c>
      <c r="C3301" s="1">
        <v>12</v>
      </c>
      <c r="D3301" s="5">
        <f>DATE(BaseInfo!$C$8,A3301,B3301)+TIME(C3301-1,0,0) + TIME(BaseInfo!$C$12,BaseInfo!$C$13,0)</f>
        <v>44699.6875</v>
      </c>
      <c r="E3301" s="2">
        <f t="shared" si="206"/>
        <v>0</v>
      </c>
      <c r="F3301" s="2">
        <v>7.0369999999999999</v>
      </c>
      <c r="G3301" s="2">
        <v>2.335</v>
      </c>
      <c r="H3301" s="1">
        <v>827.71199999999999</v>
      </c>
      <c r="I3301" s="4">
        <v>0</v>
      </c>
      <c r="J3301" s="11">
        <f t="shared" si="204"/>
        <v>5</v>
      </c>
      <c r="K3301" s="11">
        <f t="shared" si="205"/>
        <v>17</v>
      </c>
      <c r="L3301" s="12">
        <f t="shared" si="207"/>
        <v>7.4142831076240938</v>
      </c>
      <c r="M3301" s="13" cm="1">
        <f t="array" ref="M3301">BaseInfo!$C$10*(1-E3301)*INDEX(BaseInfo!$E$21:$AB$21,K3301)*INDEX(BaseInfo!$E$25:$P$25,J3301)/L3301/MIN(H3301,130)/BaseInfo!$C$6*1000000/3600-IF(I3301&lt;0.1,BaseInfo!$C$15/MIN(H3301,130)*3600,0)</f>
        <v>18.069491440362096</v>
      </c>
    </row>
    <row r="3302" spans="1:13" x14ac:dyDescent="0.25">
      <c r="A3302" s="1">
        <v>5</v>
      </c>
      <c r="B3302" s="1">
        <v>18</v>
      </c>
      <c r="C3302" s="1">
        <v>13</v>
      </c>
      <c r="D3302" s="5">
        <f>DATE(BaseInfo!$C$8,A3302,B3302)+TIME(C3302-1,0,0) + TIME(BaseInfo!$C$12,BaseInfo!$C$13,0)</f>
        <v>44699.729166666664</v>
      </c>
      <c r="E3302" s="2">
        <f t="shared" si="206"/>
        <v>0</v>
      </c>
      <c r="F3302" s="2">
        <v>6.86</v>
      </c>
      <c r="G3302" s="2">
        <v>1.1419999999999999</v>
      </c>
      <c r="H3302" s="1">
        <v>423.74299999999999</v>
      </c>
      <c r="I3302" s="4">
        <v>0</v>
      </c>
      <c r="J3302" s="11">
        <f t="shared" si="204"/>
        <v>5</v>
      </c>
      <c r="K3302" s="11">
        <f t="shared" si="205"/>
        <v>18</v>
      </c>
      <c r="L3302" s="12">
        <f t="shared" si="207"/>
        <v>6.9544060853533711</v>
      </c>
      <c r="M3302" s="13" cm="1">
        <f t="array" ref="M3302">BaseInfo!$C$10*(1-E3302)*INDEX(BaseInfo!$E$21:$AB$21,K3302)*INDEX(BaseInfo!$E$25:$P$25,J3302)/L3302/MIN(H3302,130)/BaseInfo!$C$6*1000000/3600-IF(I3302&lt;0.1,BaseInfo!$C$15/MIN(H3302,130)*3600,0)</f>
        <v>19.44750264650342</v>
      </c>
    </row>
    <row r="3303" spans="1:13" x14ac:dyDescent="0.25">
      <c r="A3303" s="1">
        <v>5</v>
      </c>
      <c r="B3303" s="1">
        <v>18</v>
      </c>
      <c r="C3303" s="1">
        <v>14</v>
      </c>
      <c r="D3303" s="5">
        <f>DATE(BaseInfo!$C$8,A3303,B3303)+TIME(C3303-1,0,0) + TIME(BaseInfo!$C$12,BaseInfo!$C$13,0)</f>
        <v>44699.770833333328</v>
      </c>
      <c r="E3303" s="2">
        <f t="shared" si="206"/>
        <v>0</v>
      </c>
      <c r="F3303" s="2">
        <v>6.1139999999999999</v>
      </c>
      <c r="G3303" s="2">
        <v>0.20100000000000001</v>
      </c>
      <c r="H3303" s="1">
        <v>251.327</v>
      </c>
      <c r="I3303" s="4">
        <v>0</v>
      </c>
      <c r="J3303" s="11">
        <f t="shared" si="204"/>
        <v>5</v>
      </c>
      <c r="K3303" s="11">
        <f t="shared" si="205"/>
        <v>19</v>
      </c>
      <c r="L3303" s="12">
        <f t="shared" si="207"/>
        <v>6.1173030822413894</v>
      </c>
      <c r="M3303" s="13" cm="1">
        <f t="array" ref="M3303">BaseInfo!$C$10*(1-E3303)*INDEX(BaseInfo!$E$21:$AB$21,K3303)*INDEX(BaseInfo!$E$25:$P$25,J3303)/L3303/MIN(H3303,130)/BaseInfo!$C$6*1000000/3600-IF(I3303&lt;0.1,BaseInfo!$C$15/MIN(H3303,130)*3600,0)</f>
        <v>22.48768130229681</v>
      </c>
    </row>
    <row r="3304" spans="1:13" x14ac:dyDescent="0.25">
      <c r="A3304" s="1">
        <v>5</v>
      </c>
      <c r="B3304" s="1">
        <v>18</v>
      </c>
      <c r="C3304" s="1">
        <v>15</v>
      </c>
      <c r="D3304" s="5">
        <f>DATE(BaseInfo!$C$8,A3304,B3304)+TIME(C3304-1,0,0) + TIME(BaseInfo!$C$12,BaseInfo!$C$13,0)</f>
        <v>44699.8125</v>
      </c>
      <c r="E3304" s="2">
        <f t="shared" si="206"/>
        <v>0</v>
      </c>
      <c r="F3304" s="2">
        <v>6.2169999999999996</v>
      </c>
      <c r="G3304" s="2">
        <v>-0.122</v>
      </c>
      <c r="H3304" s="1">
        <v>242.73</v>
      </c>
      <c r="I3304" s="4">
        <v>0</v>
      </c>
      <c r="J3304" s="11">
        <f t="shared" si="204"/>
        <v>5</v>
      </c>
      <c r="K3304" s="11">
        <f t="shared" si="205"/>
        <v>20</v>
      </c>
      <c r="L3304" s="12">
        <f t="shared" si="207"/>
        <v>6.2181969251544293</v>
      </c>
      <c r="M3304" s="13" cm="1">
        <f t="array" ref="M3304">BaseInfo!$C$10*(1-E3304)*INDEX(BaseInfo!$E$21:$AB$21,K3304)*INDEX(BaseInfo!$E$25:$P$25,J3304)/L3304/MIN(H3304,130)/BaseInfo!$C$6*1000000/3600-IF(I3304&lt;0.1,BaseInfo!$C$15/MIN(H3304,130)*3600,0)</f>
        <v>18.764926082514357</v>
      </c>
    </row>
    <row r="3305" spans="1:13" x14ac:dyDescent="0.25">
      <c r="A3305" s="1">
        <v>5</v>
      </c>
      <c r="B3305" s="1">
        <v>18</v>
      </c>
      <c r="C3305" s="1">
        <v>16</v>
      </c>
      <c r="D3305" s="5">
        <f>DATE(BaseInfo!$C$8,A3305,B3305)+TIME(C3305-1,0,0) + TIME(BaseInfo!$C$12,BaseInfo!$C$13,0)</f>
        <v>44699.854166666664</v>
      </c>
      <c r="E3305" s="2">
        <f t="shared" si="206"/>
        <v>0</v>
      </c>
      <c r="F3305" s="2">
        <v>6.2859999999999996</v>
      </c>
      <c r="G3305" s="2">
        <v>-0.16300000000000001</v>
      </c>
      <c r="H3305" s="1">
        <v>252.24600000000001</v>
      </c>
      <c r="I3305" s="4">
        <v>0</v>
      </c>
      <c r="J3305" s="11">
        <f t="shared" si="204"/>
        <v>5</v>
      </c>
      <c r="K3305" s="11">
        <f t="shared" si="205"/>
        <v>21</v>
      </c>
      <c r="L3305" s="12">
        <f t="shared" si="207"/>
        <v>6.2881129919873411</v>
      </c>
      <c r="M3305" s="13" cm="1">
        <f t="array" ref="M3305">BaseInfo!$C$10*(1-E3305)*INDEX(BaseInfo!$E$21:$AB$21,K3305)*INDEX(BaseInfo!$E$25:$P$25,J3305)/L3305/MIN(H3305,130)/BaseInfo!$C$6*1000000/3600-IF(I3305&lt;0.1,BaseInfo!$C$15/MIN(H3305,130)*3600,0)</f>
        <v>13.611325820632587</v>
      </c>
    </row>
    <row r="3306" spans="1:13" x14ac:dyDescent="0.25">
      <c r="A3306" s="1">
        <v>5</v>
      </c>
      <c r="B3306" s="1">
        <v>18</v>
      </c>
      <c r="C3306" s="1">
        <v>17</v>
      </c>
      <c r="D3306" s="5">
        <f>DATE(BaseInfo!$C$8,A3306,B3306)+TIME(C3306-1,0,0) + TIME(BaseInfo!$C$12,BaseInfo!$C$13,0)</f>
        <v>44699.895833333328</v>
      </c>
      <c r="E3306" s="2">
        <f t="shared" si="206"/>
        <v>0</v>
      </c>
      <c r="F3306" s="2">
        <v>6.1289999999999996</v>
      </c>
      <c r="G3306" s="2">
        <v>-3.5999999999999997E-2</v>
      </c>
      <c r="H3306" s="1">
        <v>248.185</v>
      </c>
      <c r="I3306" s="4">
        <v>0</v>
      </c>
      <c r="J3306" s="11">
        <f t="shared" si="204"/>
        <v>5</v>
      </c>
      <c r="K3306" s="11">
        <f t="shared" si="205"/>
        <v>22</v>
      </c>
      <c r="L3306" s="12">
        <f t="shared" si="207"/>
        <v>6.1291057259603541</v>
      </c>
      <c r="M3306" s="13" cm="1">
        <f t="array" ref="M3306">BaseInfo!$C$10*(1-E3306)*INDEX(BaseInfo!$E$21:$AB$21,K3306)*INDEX(BaseInfo!$E$25:$P$25,J3306)/L3306/MIN(H3306,130)/BaseInfo!$C$6*1000000/3600-IF(I3306&lt;0.1,BaseInfo!$C$15/MIN(H3306,130)*3600,0)</f>
        <v>8.9946311577545188</v>
      </c>
    </row>
    <row r="3307" spans="1:13" x14ac:dyDescent="0.25">
      <c r="A3307" s="1">
        <v>5</v>
      </c>
      <c r="B3307" s="1">
        <v>18</v>
      </c>
      <c r="C3307" s="1">
        <v>18</v>
      </c>
      <c r="D3307" s="5">
        <f>DATE(BaseInfo!$C$8,A3307,B3307)+TIME(C3307-1,0,0) + TIME(BaseInfo!$C$12,BaseInfo!$C$13,0)</f>
        <v>44699.9375</v>
      </c>
      <c r="E3307" s="2">
        <f t="shared" si="206"/>
        <v>0</v>
      </c>
      <c r="F3307" s="2">
        <v>5.5750000000000002</v>
      </c>
      <c r="G3307" s="2">
        <v>0.23799999999999999</v>
      </c>
      <c r="H3307" s="1">
        <v>213.297</v>
      </c>
      <c r="I3307" s="4">
        <v>0</v>
      </c>
      <c r="J3307" s="11">
        <f t="shared" si="204"/>
        <v>5</v>
      </c>
      <c r="K3307" s="11">
        <f t="shared" si="205"/>
        <v>23</v>
      </c>
      <c r="L3307" s="12">
        <f t="shared" si="207"/>
        <v>5.5800778668402113</v>
      </c>
      <c r="M3307" s="13" cm="1">
        <f t="array" ref="M3307">BaseInfo!$C$10*(1-E3307)*INDEX(BaseInfo!$E$21:$AB$21,K3307)*INDEX(BaseInfo!$E$25:$P$25,J3307)/L3307/MIN(H3307,130)/BaseInfo!$C$6*1000000/3600-IF(I3307&lt;0.1,BaseInfo!$C$15/MIN(H3307,130)*3600,0)</f>
        <v>2.768476400814345</v>
      </c>
    </row>
    <row r="3308" spans="1:13" x14ac:dyDescent="0.25">
      <c r="A3308" s="1">
        <v>5</v>
      </c>
      <c r="B3308" s="1">
        <v>18</v>
      </c>
      <c r="C3308" s="1">
        <v>19</v>
      </c>
      <c r="D3308" s="5">
        <f>DATE(BaseInfo!$C$8,A3308,B3308)+TIME(C3308-1,0,0) + TIME(BaseInfo!$C$12,BaseInfo!$C$13,0)</f>
        <v>44699.979166666664</v>
      </c>
      <c r="E3308" s="2">
        <f t="shared" si="206"/>
        <v>0</v>
      </c>
      <c r="F3308" s="2">
        <v>4.9089999999999998</v>
      </c>
      <c r="G3308" s="2">
        <v>0.51</v>
      </c>
      <c r="H3308" s="1">
        <v>142.946</v>
      </c>
      <c r="I3308" s="4">
        <v>0</v>
      </c>
      <c r="J3308" s="11">
        <f t="shared" si="204"/>
        <v>5</v>
      </c>
      <c r="K3308" s="11">
        <f t="shared" si="205"/>
        <v>24</v>
      </c>
      <c r="L3308" s="12">
        <f t="shared" si="207"/>
        <v>4.935421055999174</v>
      </c>
      <c r="M3308" s="13" cm="1">
        <f t="array" ref="M3308">BaseInfo!$C$10*(1-E3308)*INDEX(BaseInfo!$E$21:$AB$21,K3308)*INDEX(BaseInfo!$E$25:$P$25,J3308)/L3308/MIN(H3308,130)/BaseInfo!$C$6*1000000/3600-IF(I3308&lt;0.1,BaseInfo!$C$15/MIN(H3308,130)*3600,0)</f>
        <v>-0.68221955904232523</v>
      </c>
    </row>
    <row r="3309" spans="1:13" x14ac:dyDescent="0.25">
      <c r="A3309" s="1">
        <v>5</v>
      </c>
      <c r="B3309" s="1">
        <v>18</v>
      </c>
      <c r="C3309" s="1">
        <v>20</v>
      </c>
      <c r="D3309" s="5">
        <f>DATE(BaseInfo!$C$8,A3309,B3309)+TIME(C3309-1,0,0) + TIME(BaseInfo!$C$12,BaseInfo!$C$13,0)</f>
        <v>44700.020833333328</v>
      </c>
      <c r="E3309" s="2">
        <f t="shared" si="206"/>
        <v>0</v>
      </c>
      <c r="F3309" s="2">
        <v>4.2779999999999996</v>
      </c>
      <c r="G3309" s="2">
        <v>0.83499999999999996</v>
      </c>
      <c r="H3309" s="1">
        <v>87.823999999999998</v>
      </c>
      <c r="I3309" s="4">
        <v>0</v>
      </c>
      <c r="J3309" s="11">
        <f t="shared" si="204"/>
        <v>5</v>
      </c>
      <c r="K3309" s="11">
        <f t="shared" si="205"/>
        <v>1</v>
      </c>
      <c r="L3309" s="12">
        <f t="shared" si="207"/>
        <v>4.3587279107556132</v>
      </c>
      <c r="M3309" s="13" cm="1">
        <f t="array" ref="M3309">BaseInfo!$C$10*(1-E3309)*INDEX(BaseInfo!$E$21:$AB$21,K3309)*INDEX(BaseInfo!$E$25:$P$25,J3309)/L3309/MIN(H3309,130)/BaseInfo!$C$6*1000000/3600-IF(I3309&lt;0.1,BaseInfo!$C$15/MIN(H3309,130)*3600,0)</f>
        <v>-0.60111080359554858</v>
      </c>
    </row>
    <row r="3310" spans="1:13" x14ac:dyDescent="0.25">
      <c r="A3310" s="1">
        <v>5</v>
      </c>
      <c r="B3310" s="1">
        <v>18</v>
      </c>
      <c r="C3310" s="1">
        <v>21</v>
      </c>
      <c r="D3310" s="5">
        <f>DATE(BaseInfo!$C$8,A3310,B3310)+TIME(C3310-1,0,0) + TIME(BaseInfo!$C$12,BaseInfo!$C$13,0)</f>
        <v>44700.0625</v>
      </c>
      <c r="E3310" s="2">
        <f t="shared" si="206"/>
        <v>0</v>
      </c>
      <c r="F3310" s="2">
        <v>3.6480000000000001</v>
      </c>
      <c r="G3310" s="2">
        <v>1.006</v>
      </c>
      <c r="H3310" s="1">
        <v>62.03</v>
      </c>
      <c r="I3310" s="4">
        <v>0</v>
      </c>
      <c r="J3310" s="11">
        <f t="shared" si="204"/>
        <v>5</v>
      </c>
      <c r="K3310" s="11">
        <f t="shared" si="205"/>
        <v>2</v>
      </c>
      <c r="L3310" s="12">
        <f t="shared" si="207"/>
        <v>3.7841696579302573</v>
      </c>
      <c r="M3310" s="13" cm="1">
        <f t="array" ref="M3310">BaseInfo!$C$10*(1-E3310)*INDEX(BaseInfo!$E$21:$AB$21,K3310)*INDEX(BaseInfo!$E$25:$P$25,J3310)/L3310/MIN(H3310,130)/BaseInfo!$C$6*1000000/3600-IF(I3310&lt;0.1,BaseInfo!$C$15/MIN(H3310,130)*3600,0)</f>
        <v>-9.9112150420753942E-2</v>
      </c>
    </row>
    <row r="3311" spans="1:13" x14ac:dyDescent="0.25">
      <c r="A3311" s="1">
        <v>5</v>
      </c>
      <c r="B3311" s="1">
        <v>18</v>
      </c>
      <c r="C3311" s="1">
        <v>22</v>
      </c>
      <c r="D3311" s="5">
        <f>DATE(BaseInfo!$C$8,A3311,B3311)+TIME(C3311-1,0,0) + TIME(BaseInfo!$C$12,BaseInfo!$C$13,0)</f>
        <v>44700.104166666664</v>
      </c>
      <c r="E3311" s="2">
        <f t="shared" si="206"/>
        <v>0</v>
      </c>
      <c r="F3311" s="2">
        <v>3.0710000000000002</v>
      </c>
      <c r="G3311" s="2">
        <v>1.0720000000000001</v>
      </c>
      <c r="H3311" s="1">
        <v>44.965000000000003</v>
      </c>
      <c r="I3311" s="4">
        <v>0</v>
      </c>
      <c r="J3311" s="11">
        <f t="shared" si="204"/>
        <v>5</v>
      </c>
      <c r="K3311" s="11">
        <f t="shared" si="205"/>
        <v>3</v>
      </c>
      <c r="L3311" s="12">
        <f t="shared" si="207"/>
        <v>3.2527257800189675</v>
      </c>
      <c r="M3311" s="13" cm="1">
        <f t="array" ref="M3311">BaseInfo!$C$10*(1-E3311)*INDEX(BaseInfo!$E$21:$AB$21,K3311)*INDEX(BaseInfo!$E$25:$P$25,J3311)/L3311/MIN(H3311,130)/BaseInfo!$C$6*1000000/3600-IF(I3311&lt;0.1,BaseInfo!$C$15/MIN(H3311,130)*3600,0)</f>
        <v>1.1490247528170467</v>
      </c>
    </row>
    <row r="3312" spans="1:13" x14ac:dyDescent="0.25">
      <c r="A3312" s="1">
        <v>5</v>
      </c>
      <c r="B3312" s="1">
        <v>18</v>
      </c>
      <c r="C3312" s="1">
        <v>23</v>
      </c>
      <c r="D3312" s="5">
        <f>DATE(BaseInfo!$C$8,A3312,B3312)+TIME(C3312-1,0,0) + TIME(BaseInfo!$C$12,BaseInfo!$C$13,0)</f>
        <v>44700.145833333328</v>
      </c>
      <c r="E3312" s="2">
        <f t="shared" si="206"/>
        <v>0</v>
      </c>
      <c r="F3312" s="2">
        <v>3.0190000000000001</v>
      </c>
      <c r="G3312" s="2">
        <v>1.0920000000000001</v>
      </c>
      <c r="H3312" s="1">
        <v>43.414000000000001</v>
      </c>
      <c r="I3312" s="4">
        <v>0</v>
      </c>
      <c r="J3312" s="11">
        <f t="shared" si="204"/>
        <v>5</v>
      </c>
      <c r="K3312" s="11">
        <f t="shared" si="205"/>
        <v>4</v>
      </c>
      <c r="L3312" s="12">
        <f t="shared" si="207"/>
        <v>3.210424426769769</v>
      </c>
      <c r="M3312" s="13" cm="1">
        <f t="array" ref="M3312">BaseInfo!$C$10*(1-E3312)*INDEX(BaseInfo!$E$21:$AB$21,K3312)*INDEX(BaseInfo!$E$25:$P$25,J3312)/L3312/MIN(H3312,130)/BaseInfo!$C$6*1000000/3600-IF(I3312&lt;0.1,BaseInfo!$C$15/MIN(H3312,130)*3600,0)</f>
        <v>1.3150161374993612</v>
      </c>
    </row>
    <row r="3313" spans="1:13" x14ac:dyDescent="0.25">
      <c r="A3313" s="1">
        <v>5</v>
      </c>
      <c r="B3313" s="1">
        <v>18</v>
      </c>
      <c r="C3313" s="1">
        <v>24</v>
      </c>
      <c r="D3313" s="5">
        <f>DATE(BaseInfo!$C$8,A3313,B3313)+TIME(C3313-1,0,0) + TIME(BaseInfo!$C$12,BaseInfo!$C$13,0)</f>
        <v>44700.1875</v>
      </c>
      <c r="E3313" s="2">
        <f t="shared" si="206"/>
        <v>0</v>
      </c>
      <c r="F3313" s="2">
        <v>3.0470000000000002</v>
      </c>
      <c r="G3313" s="2">
        <v>1.377</v>
      </c>
      <c r="H3313" s="1">
        <v>52.459000000000003</v>
      </c>
      <c r="I3313" s="4">
        <v>0</v>
      </c>
      <c r="J3313" s="11">
        <f t="shared" si="204"/>
        <v>5</v>
      </c>
      <c r="K3313" s="11">
        <f t="shared" si="205"/>
        <v>5</v>
      </c>
      <c r="L3313" s="12">
        <f t="shared" si="207"/>
        <v>3.3437012426351731</v>
      </c>
      <c r="M3313" s="13" cm="1">
        <f t="array" ref="M3313">BaseInfo!$C$10*(1-E3313)*INDEX(BaseInfo!$E$21:$AB$21,K3313)*INDEX(BaseInfo!$E$25:$P$25,J3313)/L3313/MIN(H3313,130)/BaseInfo!$C$6*1000000/3600-IF(I3313&lt;0.1,BaseInfo!$C$15/MIN(H3313,130)*3600,0)</f>
        <v>16.03911363714673</v>
      </c>
    </row>
    <row r="3314" spans="1:13" x14ac:dyDescent="0.25">
      <c r="A3314" s="1">
        <v>5</v>
      </c>
      <c r="B3314" s="1">
        <v>19</v>
      </c>
      <c r="C3314" s="1">
        <v>1</v>
      </c>
      <c r="D3314" s="5">
        <f>DATE(BaseInfo!$C$8,A3314,B3314)+TIME(C3314-1,0,0) + TIME(BaseInfo!$C$12,BaseInfo!$C$13,0)</f>
        <v>44700.229166666664</v>
      </c>
      <c r="E3314" s="2">
        <f t="shared" si="206"/>
        <v>0</v>
      </c>
      <c r="F3314" s="2">
        <v>3.0710000000000002</v>
      </c>
      <c r="G3314" s="2">
        <v>1.7829999999999999</v>
      </c>
      <c r="H3314" s="1">
        <v>82.114999999999995</v>
      </c>
      <c r="I3314" s="4">
        <v>0</v>
      </c>
      <c r="J3314" s="11">
        <f t="shared" si="204"/>
        <v>5</v>
      </c>
      <c r="K3314" s="11">
        <f t="shared" si="205"/>
        <v>6</v>
      </c>
      <c r="L3314" s="12">
        <f t="shared" si="207"/>
        <v>3.5510744852790683</v>
      </c>
      <c r="M3314" s="13" cm="1">
        <f t="array" ref="M3314">BaseInfo!$C$10*(1-E3314)*INDEX(BaseInfo!$E$21:$AB$21,K3314)*INDEX(BaseInfo!$E$25:$P$25,J3314)/L3314/MIN(H3314,130)/BaseInfo!$C$6*1000000/3600-IF(I3314&lt;0.1,BaseInfo!$C$15/MIN(H3314,130)*3600,0)</f>
        <v>18.576337259372181</v>
      </c>
    </row>
    <row r="3315" spans="1:13" x14ac:dyDescent="0.25">
      <c r="A3315" s="1">
        <v>5</v>
      </c>
      <c r="B3315" s="1">
        <v>19</v>
      </c>
      <c r="C3315" s="1">
        <v>2</v>
      </c>
      <c r="D3315" s="5">
        <f>DATE(BaseInfo!$C$8,A3315,B3315)+TIME(C3315-1,0,0) + TIME(BaseInfo!$C$12,BaseInfo!$C$13,0)</f>
        <v>44700.270833333328</v>
      </c>
      <c r="E3315" s="2">
        <f t="shared" si="206"/>
        <v>0</v>
      </c>
      <c r="F3315" s="2">
        <v>3.105</v>
      </c>
      <c r="G3315" s="2">
        <v>2.4649999999999999</v>
      </c>
      <c r="H3315" s="1">
        <v>173.352</v>
      </c>
      <c r="I3315" s="4">
        <v>0</v>
      </c>
      <c r="J3315" s="11">
        <f t="shared" si="204"/>
        <v>5</v>
      </c>
      <c r="K3315" s="11">
        <f t="shared" si="205"/>
        <v>7</v>
      </c>
      <c r="L3315" s="12">
        <f t="shared" si="207"/>
        <v>3.9644987072768729</v>
      </c>
      <c r="M3315" s="13" cm="1">
        <f t="array" ref="M3315">BaseInfo!$C$10*(1-E3315)*INDEX(BaseInfo!$E$21:$AB$21,K3315)*INDEX(BaseInfo!$E$25:$P$25,J3315)/L3315/MIN(H3315,130)/BaseInfo!$C$6*1000000/3600-IF(I3315&lt;0.1,BaseInfo!$C$15/MIN(H3315,130)*3600,0)</f>
        <v>15.417672246716428</v>
      </c>
    </row>
    <row r="3316" spans="1:13" x14ac:dyDescent="0.25">
      <c r="A3316" s="1">
        <v>5</v>
      </c>
      <c r="B3316" s="1">
        <v>19</v>
      </c>
      <c r="C3316" s="1">
        <v>3</v>
      </c>
      <c r="D3316" s="5">
        <f>DATE(BaseInfo!$C$8,A3316,B3316)+TIME(C3316-1,0,0) + TIME(BaseInfo!$C$12,BaseInfo!$C$13,0)</f>
        <v>44700.3125</v>
      </c>
      <c r="E3316" s="2">
        <f t="shared" si="206"/>
        <v>0</v>
      </c>
      <c r="F3316" s="2">
        <v>3.6080000000000001</v>
      </c>
      <c r="G3316" s="2">
        <v>3.44</v>
      </c>
      <c r="H3316" s="1">
        <v>433.274</v>
      </c>
      <c r="I3316" s="4">
        <v>0</v>
      </c>
      <c r="J3316" s="11">
        <f t="shared" si="204"/>
        <v>5</v>
      </c>
      <c r="K3316" s="11">
        <f t="shared" si="205"/>
        <v>8</v>
      </c>
      <c r="L3316" s="12">
        <f t="shared" si="207"/>
        <v>4.9851042115486415</v>
      </c>
      <c r="M3316" s="13" cm="1">
        <f t="array" ref="M3316">BaseInfo!$C$10*(1-E3316)*INDEX(BaseInfo!$E$21:$AB$21,K3316)*INDEX(BaseInfo!$E$25:$P$25,J3316)/L3316/MIN(H3316,130)/BaseInfo!$C$6*1000000/3600-IF(I3316&lt;0.1,BaseInfo!$C$15/MIN(H3316,130)*3600,0)</f>
        <v>17.892883067844952</v>
      </c>
    </row>
    <row r="3317" spans="1:13" x14ac:dyDescent="0.25">
      <c r="A3317" s="1">
        <v>5</v>
      </c>
      <c r="B3317" s="1">
        <v>19</v>
      </c>
      <c r="C3317" s="1">
        <v>4</v>
      </c>
      <c r="D3317" s="5">
        <f>DATE(BaseInfo!$C$8,A3317,B3317)+TIME(C3317-1,0,0) + TIME(BaseInfo!$C$12,BaseInfo!$C$13,0)</f>
        <v>44700.354166666664</v>
      </c>
      <c r="E3317" s="2">
        <f t="shared" si="206"/>
        <v>0</v>
      </c>
      <c r="F3317" s="2">
        <v>4.4379999999999997</v>
      </c>
      <c r="G3317" s="2">
        <v>3.6890000000000001</v>
      </c>
      <c r="H3317" s="1">
        <v>673.90800000000002</v>
      </c>
      <c r="I3317" s="4">
        <v>0</v>
      </c>
      <c r="J3317" s="11">
        <f t="shared" si="204"/>
        <v>5</v>
      </c>
      <c r="K3317" s="11">
        <f t="shared" si="205"/>
        <v>9</v>
      </c>
      <c r="L3317" s="12">
        <f t="shared" si="207"/>
        <v>5.7710107433620319</v>
      </c>
      <c r="M3317" s="13" cm="1">
        <f t="array" ref="M3317">BaseInfo!$C$10*(1-E3317)*INDEX(BaseInfo!$E$21:$AB$21,K3317)*INDEX(BaseInfo!$E$25:$P$25,J3317)/L3317/MIN(H3317,130)/BaseInfo!$C$6*1000000/3600-IF(I3317&lt;0.1,BaseInfo!$C$15/MIN(H3317,130)*3600,0)</f>
        <v>20.433572669548852</v>
      </c>
    </row>
    <row r="3318" spans="1:13" x14ac:dyDescent="0.25">
      <c r="A3318" s="1">
        <v>5</v>
      </c>
      <c r="B3318" s="1">
        <v>19</v>
      </c>
      <c r="C3318" s="1">
        <v>5</v>
      </c>
      <c r="D3318" s="5">
        <f>DATE(BaseInfo!$C$8,A3318,B3318)+TIME(C3318-1,0,0) + TIME(BaseInfo!$C$12,BaseInfo!$C$13,0)</f>
        <v>44700.395833333328</v>
      </c>
      <c r="E3318" s="2">
        <f t="shared" si="206"/>
        <v>0</v>
      </c>
      <c r="F3318" s="2">
        <v>4.88</v>
      </c>
      <c r="G3318" s="2">
        <v>3.2309999999999999</v>
      </c>
      <c r="H3318" s="1">
        <v>846.40099999999995</v>
      </c>
      <c r="I3318" s="4">
        <v>0</v>
      </c>
      <c r="J3318" s="11">
        <f t="shared" si="204"/>
        <v>5</v>
      </c>
      <c r="K3318" s="11">
        <f t="shared" si="205"/>
        <v>10</v>
      </c>
      <c r="L3318" s="12">
        <f t="shared" si="207"/>
        <v>5.8526712704542012</v>
      </c>
      <c r="M3318" s="13" cm="1">
        <f t="array" ref="M3318">BaseInfo!$C$10*(1-E3318)*INDEX(BaseInfo!$E$21:$AB$21,K3318)*INDEX(BaseInfo!$E$25:$P$25,J3318)/L3318/MIN(H3318,130)/BaseInfo!$C$6*1000000/3600-IF(I3318&lt;0.1,BaseInfo!$C$15/MIN(H3318,130)*3600,0)</f>
        <v>23.629686737554984</v>
      </c>
    </row>
    <row r="3319" spans="1:13" x14ac:dyDescent="0.25">
      <c r="A3319" s="1">
        <v>5</v>
      </c>
      <c r="B3319" s="1">
        <v>19</v>
      </c>
      <c r="C3319" s="1">
        <v>6</v>
      </c>
      <c r="D3319" s="5">
        <f>DATE(BaseInfo!$C$8,A3319,B3319)+TIME(C3319-1,0,0) + TIME(BaseInfo!$C$12,BaseInfo!$C$13,0)</f>
        <v>44700.4375</v>
      </c>
      <c r="E3319" s="2">
        <f t="shared" si="206"/>
        <v>0</v>
      </c>
      <c r="F3319" s="2">
        <v>4.9530000000000003</v>
      </c>
      <c r="G3319" s="2">
        <v>3.0430000000000001</v>
      </c>
      <c r="H3319" s="1">
        <v>1010.55</v>
      </c>
      <c r="I3319" s="4">
        <v>0</v>
      </c>
      <c r="J3319" s="11">
        <f t="shared" si="204"/>
        <v>5</v>
      </c>
      <c r="K3319" s="11">
        <f t="shared" si="205"/>
        <v>11</v>
      </c>
      <c r="L3319" s="12">
        <f t="shared" si="207"/>
        <v>5.8130936686071042</v>
      </c>
      <c r="M3319" s="13" cm="1">
        <f t="array" ref="M3319">BaseInfo!$C$10*(1-E3319)*INDEX(BaseInfo!$E$21:$AB$21,K3319)*INDEX(BaseInfo!$E$25:$P$25,J3319)/L3319/MIN(H3319,130)/BaseInfo!$C$6*1000000/3600-IF(I3319&lt;0.1,BaseInfo!$C$15/MIN(H3319,130)*3600,0)</f>
        <v>18.493689785094546</v>
      </c>
    </row>
    <row r="3320" spans="1:13" x14ac:dyDescent="0.25">
      <c r="A3320" s="1">
        <v>5</v>
      </c>
      <c r="B3320" s="1">
        <v>19</v>
      </c>
      <c r="C3320" s="1">
        <v>7</v>
      </c>
      <c r="D3320" s="5">
        <f>DATE(BaseInfo!$C$8,A3320,B3320)+TIME(C3320-1,0,0) + TIME(BaseInfo!$C$12,BaseInfo!$C$13,0)</f>
        <v>44700.479166666664</v>
      </c>
      <c r="E3320" s="2">
        <f t="shared" si="206"/>
        <v>0</v>
      </c>
      <c r="F3320" s="2">
        <v>5.2229999999999999</v>
      </c>
      <c r="G3320" s="2">
        <v>2.859</v>
      </c>
      <c r="H3320" s="1">
        <v>1215.8340000000001</v>
      </c>
      <c r="I3320" s="4">
        <v>0</v>
      </c>
      <c r="J3320" s="11">
        <f t="shared" si="204"/>
        <v>5</v>
      </c>
      <c r="K3320" s="11">
        <f t="shared" si="205"/>
        <v>12</v>
      </c>
      <c r="L3320" s="12">
        <f t="shared" si="207"/>
        <v>5.954293408961302</v>
      </c>
      <c r="M3320" s="13" cm="1">
        <f t="array" ref="M3320">BaseInfo!$C$10*(1-E3320)*INDEX(BaseInfo!$E$21:$AB$21,K3320)*INDEX(BaseInfo!$E$25:$P$25,J3320)/L3320/MIN(H3320,130)/BaseInfo!$C$6*1000000/3600-IF(I3320&lt;0.1,BaseInfo!$C$15/MIN(H3320,130)*3600,0)</f>
        <v>14.529680055970228</v>
      </c>
    </row>
    <row r="3321" spans="1:13" x14ac:dyDescent="0.25">
      <c r="A3321" s="1">
        <v>5</v>
      </c>
      <c r="B3321" s="1">
        <v>19</v>
      </c>
      <c r="C3321" s="1">
        <v>8</v>
      </c>
      <c r="D3321" s="5">
        <f>DATE(BaseInfo!$C$8,A3321,B3321)+TIME(C3321-1,0,0) + TIME(BaseInfo!$C$12,BaseInfo!$C$13,0)</f>
        <v>44700.520833333328</v>
      </c>
      <c r="E3321" s="2">
        <f t="shared" si="206"/>
        <v>0</v>
      </c>
      <c r="F3321" s="2">
        <v>5.6310000000000002</v>
      </c>
      <c r="G3321" s="2">
        <v>2.8660000000000001</v>
      </c>
      <c r="H3321" s="1">
        <v>1393.8040000000001</v>
      </c>
      <c r="I3321" s="4">
        <v>0</v>
      </c>
      <c r="J3321" s="11">
        <f t="shared" si="204"/>
        <v>5</v>
      </c>
      <c r="K3321" s="11">
        <f t="shared" si="205"/>
        <v>13</v>
      </c>
      <c r="L3321" s="12">
        <f t="shared" si="207"/>
        <v>6.3183951285116704</v>
      </c>
      <c r="M3321" s="13" cm="1">
        <f t="array" ref="M3321">BaseInfo!$C$10*(1-E3321)*INDEX(BaseInfo!$E$21:$AB$21,K3321)*INDEX(BaseInfo!$E$25:$P$25,J3321)/L3321/MIN(H3321,130)/BaseInfo!$C$6*1000000/3600-IF(I3321&lt;0.1,BaseInfo!$C$15/MIN(H3321,130)*3600,0)</f>
        <v>13.532818819897482</v>
      </c>
    </row>
    <row r="3322" spans="1:13" x14ac:dyDescent="0.25">
      <c r="A3322" s="1">
        <v>5</v>
      </c>
      <c r="B3322" s="1">
        <v>19</v>
      </c>
      <c r="C3322" s="1">
        <v>9</v>
      </c>
      <c r="D3322" s="5">
        <f>DATE(BaseInfo!$C$8,A3322,B3322)+TIME(C3322-1,0,0) + TIME(BaseInfo!$C$12,BaseInfo!$C$13,0)</f>
        <v>44700.5625</v>
      </c>
      <c r="E3322" s="2">
        <f t="shared" si="206"/>
        <v>0</v>
      </c>
      <c r="F3322" s="2">
        <v>6.1539999999999999</v>
      </c>
      <c r="G3322" s="2">
        <v>2.8170000000000002</v>
      </c>
      <c r="H3322" s="1">
        <v>1431.3969999999999</v>
      </c>
      <c r="I3322" s="4">
        <v>0</v>
      </c>
      <c r="J3322" s="11">
        <f t="shared" si="204"/>
        <v>5</v>
      </c>
      <c r="K3322" s="11">
        <f t="shared" si="205"/>
        <v>14</v>
      </c>
      <c r="L3322" s="12">
        <f t="shared" si="207"/>
        <v>6.7681020234627081</v>
      </c>
      <c r="M3322" s="13" cm="1">
        <f t="array" ref="M3322">BaseInfo!$C$10*(1-E3322)*INDEX(BaseInfo!$E$21:$AB$21,K3322)*INDEX(BaseInfo!$E$25:$P$25,J3322)/L3322/MIN(H3322,130)/BaseInfo!$C$6*1000000/3600-IF(I3322&lt;0.1,BaseInfo!$C$15/MIN(H3322,130)*3600,0)</f>
        <v>12.44962827746031</v>
      </c>
    </row>
    <row r="3323" spans="1:13" x14ac:dyDescent="0.25">
      <c r="A3323" s="1">
        <v>5</v>
      </c>
      <c r="B3323" s="1">
        <v>19</v>
      </c>
      <c r="C3323" s="1">
        <v>10</v>
      </c>
      <c r="D3323" s="5">
        <f>DATE(BaseInfo!$C$8,A3323,B3323)+TIME(C3323-1,0,0) + TIME(BaseInfo!$C$12,BaseInfo!$C$13,0)</f>
        <v>44700.604166666664</v>
      </c>
      <c r="E3323" s="2">
        <f t="shared" si="206"/>
        <v>0</v>
      </c>
      <c r="F3323" s="2">
        <v>6.4370000000000003</v>
      </c>
      <c r="G3323" s="2">
        <v>2.573</v>
      </c>
      <c r="H3323" s="1">
        <v>1366.3119999999999</v>
      </c>
      <c r="I3323" s="4">
        <v>0</v>
      </c>
      <c r="J3323" s="11">
        <f t="shared" si="204"/>
        <v>5</v>
      </c>
      <c r="K3323" s="11">
        <f t="shared" si="205"/>
        <v>15</v>
      </c>
      <c r="L3323" s="12">
        <f t="shared" si="207"/>
        <v>6.9321928709463938</v>
      </c>
      <c r="M3323" s="13" cm="1">
        <f t="array" ref="M3323">BaseInfo!$C$10*(1-E3323)*INDEX(BaseInfo!$E$21:$AB$21,K3323)*INDEX(BaseInfo!$E$25:$P$25,J3323)/L3323/MIN(H3323,130)/BaseInfo!$C$6*1000000/3600-IF(I3323&lt;0.1,BaseInfo!$C$15/MIN(H3323,130)*3600,0)</f>
        <v>12.089385057861982</v>
      </c>
    </row>
    <row r="3324" spans="1:13" x14ac:dyDescent="0.25">
      <c r="A3324" s="1">
        <v>5</v>
      </c>
      <c r="B3324" s="1">
        <v>19</v>
      </c>
      <c r="C3324" s="1">
        <v>11</v>
      </c>
      <c r="D3324" s="5">
        <f>DATE(BaseInfo!$C$8,A3324,B3324)+TIME(C3324-1,0,0) + TIME(BaseInfo!$C$12,BaseInfo!$C$13,0)</f>
        <v>44700.645833333328</v>
      </c>
      <c r="E3324" s="2">
        <f t="shared" si="206"/>
        <v>0</v>
      </c>
      <c r="F3324" s="2">
        <v>6.9169999999999998</v>
      </c>
      <c r="G3324" s="2">
        <v>2.4529999999999998</v>
      </c>
      <c r="H3324" s="1">
        <v>1124.6030000000001</v>
      </c>
      <c r="I3324" s="4">
        <v>0</v>
      </c>
      <c r="J3324" s="11">
        <f t="shared" si="204"/>
        <v>5</v>
      </c>
      <c r="K3324" s="11">
        <f t="shared" si="205"/>
        <v>16</v>
      </c>
      <c r="L3324" s="12">
        <f t="shared" si="207"/>
        <v>7.3390801875984426</v>
      </c>
      <c r="M3324" s="13" cm="1">
        <f t="array" ref="M3324">BaseInfo!$C$10*(1-E3324)*INDEX(BaseInfo!$E$21:$AB$21,K3324)*INDEX(BaseInfo!$E$25:$P$25,J3324)/L3324/MIN(H3324,130)/BaseInfo!$C$6*1000000/3600-IF(I3324&lt;0.1,BaseInfo!$C$15/MIN(H3324,130)*3600,0)</f>
        <v>14.07257306598402</v>
      </c>
    </row>
    <row r="3325" spans="1:13" x14ac:dyDescent="0.25">
      <c r="A3325" s="1">
        <v>5</v>
      </c>
      <c r="B3325" s="1">
        <v>19</v>
      </c>
      <c r="C3325" s="1">
        <v>12</v>
      </c>
      <c r="D3325" s="5">
        <f>DATE(BaseInfo!$C$8,A3325,B3325)+TIME(C3325-1,0,0) + TIME(BaseInfo!$C$12,BaseInfo!$C$13,0)</f>
        <v>44700.6875</v>
      </c>
      <c r="E3325" s="2">
        <f t="shared" si="206"/>
        <v>0</v>
      </c>
      <c r="F3325" s="2">
        <v>7.5250000000000004</v>
      </c>
      <c r="G3325" s="2">
        <v>1.879</v>
      </c>
      <c r="H3325" s="1">
        <v>816.86500000000001</v>
      </c>
      <c r="I3325" s="4">
        <v>0</v>
      </c>
      <c r="J3325" s="11">
        <f t="shared" si="204"/>
        <v>5</v>
      </c>
      <c r="K3325" s="11">
        <f t="shared" si="205"/>
        <v>17</v>
      </c>
      <c r="L3325" s="12">
        <f t="shared" si="207"/>
        <v>7.756047060197611</v>
      </c>
      <c r="M3325" s="13" cm="1">
        <f t="array" ref="M3325">BaseInfo!$C$10*(1-E3325)*INDEX(BaseInfo!$E$21:$AB$21,K3325)*INDEX(BaseInfo!$E$25:$P$25,J3325)/L3325/MIN(H3325,130)/BaseInfo!$C$6*1000000/3600-IF(I3325&lt;0.1,BaseInfo!$C$15/MIN(H3325,130)*3600,0)</f>
        <v>17.151249968429806</v>
      </c>
    </row>
    <row r="3326" spans="1:13" x14ac:dyDescent="0.25">
      <c r="A3326" s="1">
        <v>5</v>
      </c>
      <c r="B3326" s="1">
        <v>19</v>
      </c>
      <c r="C3326" s="1">
        <v>13</v>
      </c>
      <c r="D3326" s="5">
        <f>DATE(BaseInfo!$C$8,A3326,B3326)+TIME(C3326-1,0,0) + TIME(BaseInfo!$C$12,BaseInfo!$C$13,0)</f>
        <v>44700.729166666664</v>
      </c>
      <c r="E3326" s="2">
        <f t="shared" si="206"/>
        <v>0</v>
      </c>
      <c r="F3326" s="2">
        <v>7.3860000000000001</v>
      </c>
      <c r="G3326" s="2">
        <v>0.98899999999999999</v>
      </c>
      <c r="H3326" s="1">
        <v>479.358</v>
      </c>
      <c r="I3326" s="4">
        <v>0</v>
      </c>
      <c r="J3326" s="11">
        <f t="shared" si="204"/>
        <v>5</v>
      </c>
      <c r="K3326" s="11">
        <f t="shared" si="205"/>
        <v>18</v>
      </c>
      <c r="L3326" s="12">
        <f t="shared" si="207"/>
        <v>7.4519203565255578</v>
      </c>
      <c r="M3326" s="13" cm="1">
        <f t="array" ref="M3326">BaseInfo!$C$10*(1-E3326)*INDEX(BaseInfo!$E$21:$AB$21,K3326)*INDEX(BaseInfo!$E$25:$P$25,J3326)/L3326/MIN(H3326,130)/BaseInfo!$C$6*1000000/3600-IF(I3326&lt;0.1,BaseInfo!$C$15/MIN(H3326,130)*3600,0)</f>
        <v>17.964241768188121</v>
      </c>
    </row>
    <row r="3327" spans="1:13" x14ac:dyDescent="0.25">
      <c r="A3327" s="1">
        <v>5</v>
      </c>
      <c r="B3327" s="1">
        <v>19</v>
      </c>
      <c r="C3327" s="1">
        <v>14</v>
      </c>
      <c r="D3327" s="5">
        <f>DATE(BaseInfo!$C$8,A3327,B3327)+TIME(C3327-1,0,0) + TIME(BaseInfo!$C$12,BaseInfo!$C$13,0)</f>
        <v>44700.770833333328</v>
      </c>
      <c r="E3327" s="2">
        <f t="shared" si="206"/>
        <v>0</v>
      </c>
      <c r="F3327" s="2">
        <v>6.5739999999999998</v>
      </c>
      <c r="G3327" s="2">
        <v>0.255</v>
      </c>
      <c r="H3327" s="1">
        <v>326.15800000000002</v>
      </c>
      <c r="I3327" s="4">
        <v>0</v>
      </c>
      <c r="J3327" s="11">
        <f t="shared" si="204"/>
        <v>5</v>
      </c>
      <c r="K3327" s="11">
        <f t="shared" si="205"/>
        <v>19</v>
      </c>
      <c r="L3327" s="12">
        <f t="shared" si="207"/>
        <v>6.5789437602095369</v>
      </c>
      <c r="M3327" s="13" cm="1">
        <f t="array" ref="M3327">BaseInfo!$C$10*(1-E3327)*INDEX(BaseInfo!$E$21:$AB$21,K3327)*INDEX(BaseInfo!$E$25:$P$25,J3327)/L3327/MIN(H3327,130)/BaseInfo!$C$6*1000000/3600-IF(I3327&lt;0.1,BaseInfo!$C$15/MIN(H3327,130)*3600,0)</f>
        <v>20.715418392466052</v>
      </c>
    </row>
    <row r="3328" spans="1:13" x14ac:dyDescent="0.25">
      <c r="A3328" s="1">
        <v>5</v>
      </c>
      <c r="B3328" s="1">
        <v>19</v>
      </c>
      <c r="C3328" s="1">
        <v>15</v>
      </c>
      <c r="D3328" s="5">
        <f>DATE(BaseInfo!$C$8,A3328,B3328)+TIME(C3328-1,0,0) + TIME(BaseInfo!$C$12,BaseInfo!$C$13,0)</f>
        <v>44700.8125</v>
      </c>
      <c r="E3328" s="2">
        <f t="shared" si="206"/>
        <v>0</v>
      </c>
      <c r="F3328" s="2">
        <v>6.3630000000000004</v>
      </c>
      <c r="G3328" s="2">
        <v>-0.313</v>
      </c>
      <c r="H3328" s="1">
        <v>286.57900000000001</v>
      </c>
      <c r="I3328" s="4">
        <v>0</v>
      </c>
      <c r="J3328" s="11">
        <f t="shared" si="204"/>
        <v>5</v>
      </c>
      <c r="K3328" s="11">
        <f t="shared" si="205"/>
        <v>20</v>
      </c>
      <c r="L3328" s="12">
        <f t="shared" si="207"/>
        <v>6.370693682794677</v>
      </c>
      <c r="M3328" s="13" cm="1">
        <f t="array" ref="M3328">BaseInfo!$C$10*(1-E3328)*INDEX(BaseInfo!$E$21:$AB$21,K3328)*INDEX(BaseInfo!$E$25:$P$25,J3328)/L3328/MIN(H3328,130)/BaseInfo!$C$6*1000000/3600-IF(I3328&lt;0.1,BaseInfo!$C$15/MIN(H3328,130)*3600,0)</f>
        <v>18.249458024887215</v>
      </c>
    </row>
    <row r="3329" spans="1:13" x14ac:dyDescent="0.25">
      <c r="A3329" s="1">
        <v>5</v>
      </c>
      <c r="B3329" s="1">
        <v>19</v>
      </c>
      <c r="C3329" s="1">
        <v>16</v>
      </c>
      <c r="D3329" s="5">
        <f>DATE(BaseInfo!$C$8,A3329,B3329)+TIME(C3329-1,0,0) + TIME(BaseInfo!$C$12,BaseInfo!$C$13,0)</f>
        <v>44700.854166666664</v>
      </c>
      <c r="E3329" s="2">
        <f t="shared" si="206"/>
        <v>0</v>
      </c>
      <c r="F3329" s="2">
        <v>6.4180000000000001</v>
      </c>
      <c r="G3329" s="2">
        <v>-0.56000000000000005</v>
      </c>
      <c r="H3329" s="1">
        <v>277.29899999999998</v>
      </c>
      <c r="I3329" s="4">
        <v>0</v>
      </c>
      <c r="J3329" s="11">
        <f t="shared" si="204"/>
        <v>5</v>
      </c>
      <c r="K3329" s="11">
        <f t="shared" si="205"/>
        <v>21</v>
      </c>
      <c r="L3329" s="12">
        <f t="shared" si="207"/>
        <v>6.4423849621083651</v>
      </c>
      <c r="M3329" s="13" cm="1">
        <f t="array" ref="M3329">BaseInfo!$C$10*(1-E3329)*INDEX(BaseInfo!$E$21:$AB$21,K3329)*INDEX(BaseInfo!$E$25:$P$25,J3329)/L3329/MIN(H3329,130)/BaseInfo!$C$6*1000000/3600-IF(I3329&lt;0.1,BaseInfo!$C$15/MIN(H3329,130)*3600,0)</f>
        <v>13.219070351321093</v>
      </c>
    </row>
    <row r="3330" spans="1:13" x14ac:dyDescent="0.25">
      <c r="A3330" s="1">
        <v>5</v>
      </c>
      <c r="B3330" s="1">
        <v>19</v>
      </c>
      <c r="C3330" s="1">
        <v>17</v>
      </c>
      <c r="D3330" s="5">
        <f>DATE(BaseInfo!$C$8,A3330,B3330)+TIME(C3330-1,0,0) + TIME(BaseInfo!$C$12,BaseInfo!$C$13,0)</f>
        <v>44700.895833333328</v>
      </c>
      <c r="E3330" s="2">
        <f t="shared" si="206"/>
        <v>0</v>
      </c>
      <c r="F3330" s="2">
        <v>5.9169999999999998</v>
      </c>
      <c r="G3330" s="2">
        <v>-0.65600000000000003</v>
      </c>
      <c r="H3330" s="1">
        <v>237.30799999999999</v>
      </c>
      <c r="I3330" s="4">
        <v>0</v>
      </c>
      <c r="J3330" s="11">
        <f t="shared" ref="J3330:J3393" si="208">MONTH(D3330)</f>
        <v>5</v>
      </c>
      <c r="K3330" s="11">
        <f t="shared" ref="K3330:K3393" si="209">HOUR(D3330)+1</f>
        <v>22</v>
      </c>
      <c r="L3330" s="12">
        <f t="shared" si="207"/>
        <v>5.9532533122654874</v>
      </c>
      <c r="M3330" s="13" cm="1">
        <f t="array" ref="M3330">BaseInfo!$C$10*(1-E3330)*INDEX(BaseInfo!$E$21:$AB$21,K3330)*INDEX(BaseInfo!$E$25:$P$25,J3330)/L3330/MIN(H3330,130)/BaseInfo!$C$6*1000000/3600-IF(I3330&lt;0.1,BaseInfo!$C$15/MIN(H3330,130)*3600,0)</f>
        <v>9.3421224210561107</v>
      </c>
    </row>
    <row r="3331" spans="1:13" x14ac:dyDescent="0.25">
      <c r="A3331" s="1">
        <v>5</v>
      </c>
      <c r="B3331" s="1">
        <v>19</v>
      </c>
      <c r="C3331" s="1">
        <v>18</v>
      </c>
      <c r="D3331" s="5">
        <f>DATE(BaseInfo!$C$8,A3331,B3331)+TIME(C3331-1,0,0) + TIME(BaseInfo!$C$12,BaseInfo!$C$13,0)</f>
        <v>44700.9375</v>
      </c>
      <c r="E3331" s="2">
        <f t="shared" ref="E3331:E3394" si="210">IF(AND(I3331&gt;0.1,I3331&lt;1),(I3331-0.1)/0.9*0.7,IF(AND(I3331&gt;=1,I3331&lt;4),(I3331-4)/3*0.25+0.7,IF(I3331&gt;=4,0.99,0)))</f>
        <v>0</v>
      </c>
      <c r="F3331" s="2">
        <v>5.3440000000000003</v>
      </c>
      <c r="G3331" s="2">
        <v>-0.26400000000000001</v>
      </c>
      <c r="H3331" s="1">
        <v>162.53</v>
      </c>
      <c r="I3331" s="4">
        <v>0</v>
      </c>
      <c r="J3331" s="11">
        <f t="shared" si="208"/>
        <v>5</v>
      </c>
      <c r="K3331" s="11">
        <f t="shared" si="209"/>
        <v>23</v>
      </c>
      <c r="L3331" s="12">
        <f t="shared" ref="L3331:L3394" si="211">SQRT(F3331*F3331+G3331*G3331)</f>
        <v>5.3505169843670251</v>
      </c>
      <c r="M3331" s="13" cm="1">
        <f t="array" ref="M3331">BaseInfo!$C$10*(1-E3331)*INDEX(BaseInfo!$E$21:$AB$21,K3331)*INDEX(BaseInfo!$E$25:$P$25,J3331)/L3331/MIN(H3331,130)/BaseInfo!$C$6*1000000/3600-IF(I3331&lt;0.1,BaseInfo!$C$15/MIN(H3331,130)*3600,0)</f>
        <v>3.0060685715425048</v>
      </c>
    </row>
    <row r="3332" spans="1:13" x14ac:dyDescent="0.25">
      <c r="A3332" s="1">
        <v>5</v>
      </c>
      <c r="B3332" s="1">
        <v>19</v>
      </c>
      <c r="C3332" s="1">
        <v>19</v>
      </c>
      <c r="D3332" s="5">
        <f>DATE(BaseInfo!$C$8,A3332,B3332)+TIME(C3332-1,0,0) + TIME(BaseInfo!$C$12,BaseInfo!$C$13,0)</f>
        <v>44700.979166666664</v>
      </c>
      <c r="E3332" s="2">
        <f t="shared" si="210"/>
        <v>0</v>
      </c>
      <c r="F3332" s="2">
        <v>4.4530000000000003</v>
      </c>
      <c r="G3332" s="2">
        <v>2.5999999999999999E-2</v>
      </c>
      <c r="H3332" s="1">
        <v>95.501000000000005</v>
      </c>
      <c r="I3332" s="4">
        <v>0</v>
      </c>
      <c r="J3332" s="11">
        <f t="shared" si="208"/>
        <v>5</v>
      </c>
      <c r="K3332" s="11">
        <f t="shared" si="209"/>
        <v>24</v>
      </c>
      <c r="L3332" s="12">
        <f t="shared" si="211"/>
        <v>4.45307590323812</v>
      </c>
      <c r="M3332" s="13" cm="1">
        <f t="array" ref="M3332">BaseInfo!$C$10*(1-E3332)*INDEX(BaseInfo!$E$21:$AB$21,K3332)*INDEX(BaseInfo!$E$25:$P$25,J3332)/L3332/MIN(H3332,130)/BaseInfo!$C$6*1000000/3600-IF(I3332&lt;0.1,BaseInfo!$C$15/MIN(H3332,130)*3600,0)</f>
        <v>-0.62094447713388368</v>
      </c>
    </row>
    <row r="3333" spans="1:13" x14ac:dyDescent="0.25">
      <c r="A3333" s="1">
        <v>5</v>
      </c>
      <c r="B3333" s="1">
        <v>19</v>
      </c>
      <c r="C3333" s="1">
        <v>20</v>
      </c>
      <c r="D3333" s="5">
        <f>DATE(BaseInfo!$C$8,A3333,B3333)+TIME(C3333-1,0,0) + TIME(BaseInfo!$C$12,BaseInfo!$C$13,0)</f>
        <v>44701.020833333328</v>
      </c>
      <c r="E3333" s="2">
        <f t="shared" si="210"/>
        <v>0</v>
      </c>
      <c r="F3333" s="2">
        <v>3.5369999999999999</v>
      </c>
      <c r="G3333" s="2">
        <v>6.4000000000000001E-2</v>
      </c>
      <c r="H3333" s="1">
        <v>54.271000000000001</v>
      </c>
      <c r="I3333" s="4">
        <v>0</v>
      </c>
      <c r="J3333" s="11">
        <f t="shared" si="208"/>
        <v>5</v>
      </c>
      <c r="K3333" s="11">
        <f t="shared" si="209"/>
        <v>1</v>
      </c>
      <c r="L3333" s="12">
        <f t="shared" si="211"/>
        <v>3.5375789743834694</v>
      </c>
      <c r="M3333" s="13" cm="1">
        <f t="array" ref="M3333">BaseInfo!$C$10*(1-E3333)*INDEX(BaseInfo!$E$21:$AB$21,K3333)*INDEX(BaseInfo!$E$25:$P$25,J3333)/L3333/MIN(H3333,130)/BaseInfo!$C$6*1000000/3600-IF(I3333&lt;0.1,BaseInfo!$C$15/MIN(H3333,130)*3600,0)</f>
        <v>0.34120812759606789</v>
      </c>
    </row>
    <row r="3334" spans="1:13" x14ac:dyDescent="0.25">
      <c r="A3334" s="1">
        <v>5</v>
      </c>
      <c r="B3334" s="1">
        <v>19</v>
      </c>
      <c r="C3334" s="1">
        <v>21</v>
      </c>
      <c r="D3334" s="5">
        <f>DATE(BaseInfo!$C$8,A3334,B3334)+TIME(C3334-1,0,0) + TIME(BaseInfo!$C$12,BaseInfo!$C$13,0)</f>
        <v>44701.0625</v>
      </c>
      <c r="E3334" s="2">
        <f t="shared" si="210"/>
        <v>0</v>
      </c>
      <c r="F3334" s="2">
        <v>3.46</v>
      </c>
      <c r="G3334" s="2">
        <v>0.25700000000000001</v>
      </c>
      <c r="H3334" s="1">
        <v>45.488</v>
      </c>
      <c r="I3334" s="4">
        <v>0</v>
      </c>
      <c r="J3334" s="11">
        <f t="shared" si="208"/>
        <v>5</v>
      </c>
      <c r="K3334" s="11">
        <f t="shared" si="209"/>
        <v>2</v>
      </c>
      <c r="L3334" s="12">
        <f t="shared" si="211"/>
        <v>3.4695315245721576</v>
      </c>
      <c r="M3334" s="13" cm="1">
        <f t="array" ref="M3334">BaseInfo!$C$10*(1-E3334)*INDEX(BaseInfo!$E$21:$AB$21,K3334)*INDEX(BaseInfo!$E$25:$P$25,J3334)/L3334/MIN(H3334,130)/BaseInfo!$C$6*1000000/3600-IF(I3334&lt;0.1,BaseInfo!$C$15/MIN(H3334,130)*3600,0)</f>
        <v>0.57029376042842372</v>
      </c>
    </row>
    <row r="3335" spans="1:13" x14ac:dyDescent="0.25">
      <c r="A3335" s="1">
        <v>5</v>
      </c>
      <c r="B3335" s="1">
        <v>19</v>
      </c>
      <c r="C3335" s="1">
        <v>22</v>
      </c>
      <c r="D3335" s="5">
        <f>DATE(BaseInfo!$C$8,A3335,B3335)+TIME(C3335-1,0,0) + TIME(BaseInfo!$C$12,BaseInfo!$C$13,0)</f>
        <v>44701.104166666664</v>
      </c>
      <c r="E3335" s="2">
        <f t="shared" si="210"/>
        <v>0</v>
      </c>
      <c r="F3335" s="2">
        <v>3.4209999999999998</v>
      </c>
      <c r="G3335" s="2">
        <v>8.8999999999999996E-2</v>
      </c>
      <c r="H3335" s="1">
        <v>42.097999999999999</v>
      </c>
      <c r="I3335" s="4">
        <v>0</v>
      </c>
      <c r="J3335" s="11">
        <f t="shared" si="208"/>
        <v>5</v>
      </c>
      <c r="K3335" s="11">
        <f t="shared" si="209"/>
        <v>3</v>
      </c>
      <c r="L3335" s="12">
        <f t="shared" si="211"/>
        <v>3.4221575066031074</v>
      </c>
      <c r="M3335" s="13" cm="1">
        <f t="array" ref="M3335">BaseInfo!$C$10*(1-E3335)*INDEX(BaseInfo!$E$21:$AB$21,K3335)*INDEX(BaseInfo!$E$25:$P$25,J3335)/L3335/MIN(H3335,130)/BaseInfo!$C$6*1000000/3600-IF(I3335&lt;0.1,BaseInfo!$C$15/MIN(H3335,130)*3600,0)</f>
        <v>0.74312875147499469</v>
      </c>
    </row>
    <row r="3336" spans="1:13" x14ac:dyDescent="0.25">
      <c r="A3336" s="1">
        <v>5</v>
      </c>
      <c r="B3336" s="1">
        <v>19</v>
      </c>
      <c r="C3336" s="1">
        <v>23</v>
      </c>
      <c r="D3336" s="5">
        <f>DATE(BaseInfo!$C$8,A3336,B3336)+TIME(C3336-1,0,0) + TIME(BaseInfo!$C$12,BaseInfo!$C$13,0)</f>
        <v>44701.145833333328</v>
      </c>
      <c r="E3336" s="2">
        <f t="shared" si="210"/>
        <v>0</v>
      </c>
      <c r="F3336" s="2">
        <v>3.2690000000000001</v>
      </c>
      <c r="G3336" s="2">
        <v>0.27400000000000002</v>
      </c>
      <c r="H3336" s="1">
        <v>40.18</v>
      </c>
      <c r="I3336" s="4">
        <v>0</v>
      </c>
      <c r="J3336" s="11">
        <f t="shared" si="208"/>
        <v>5</v>
      </c>
      <c r="K3336" s="11">
        <f t="shared" si="209"/>
        <v>4</v>
      </c>
      <c r="L3336" s="12">
        <f t="shared" si="211"/>
        <v>3.2804629246495076</v>
      </c>
      <c r="M3336" s="13" cm="1">
        <f t="array" ref="M3336">BaseInfo!$C$10*(1-E3336)*INDEX(BaseInfo!$E$21:$AB$21,K3336)*INDEX(BaseInfo!$E$25:$P$25,J3336)/L3336/MIN(H3336,130)/BaseInfo!$C$6*1000000/3600-IF(I3336&lt;0.1,BaseInfo!$C$15/MIN(H3336,130)*3600,0)</f>
        <v>1.1992324193694159</v>
      </c>
    </row>
    <row r="3337" spans="1:13" x14ac:dyDescent="0.25">
      <c r="A3337" s="1">
        <v>5</v>
      </c>
      <c r="B3337" s="1">
        <v>19</v>
      </c>
      <c r="C3337" s="1">
        <v>24</v>
      </c>
      <c r="D3337" s="5">
        <f>DATE(BaseInfo!$C$8,A3337,B3337)+TIME(C3337-1,0,0) + TIME(BaseInfo!$C$12,BaseInfo!$C$13,0)</f>
        <v>44701.1875</v>
      </c>
      <c r="E3337" s="2">
        <f t="shared" si="210"/>
        <v>0</v>
      </c>
      <c r="F3337" s="2">
        <v>3.1259999999999999</v>
      </c>
      <c r="G3337" s="2">
        <v>0.54400000000000004</v>
      </c>
      <c r="H3337" s="1">
        <v>40.072000000000003</v>
      </c>
      <c r="I3337" s="4">
        <v>0</v>
      </c>
      <c r="J3337" s="11">
        <f t="shared" si="208"/>
        <v>5</v>
      </c>
      <c r="K3337" s="11">
        <f t="shared" si="209"/>
        <v>5</v>
      </c>
      <c r="L3337" s="12">
        <f t="shared" si="211"/>
        <v>3.1729815631358465</v>
      </c>
      <c r="M3337" s="13" cm="1">
        <f t="array" ref="M3337">BaseInfo!$C$10*(1-E3337)*INDEX(BaseInfo!$E$21:$AB$21,K3337)*INDEX(BaseInfo!$E$25:$P$25,J3337)/L3337/MIN(H3337,130)/BaseInfo!$C$6*1000000/3600-IF(I3337&lt;0.1,BaseInfo!$C$15/MIN(H3337,130)*3600,0)</f>
        <v>22.610201254609834</v>
      </c>
    </row>
    <row r="3338" spans="1:13" x14ac:dyDescent="0.25">
      <c r="A3338" s="1">
        <v>5</v>
      </c>
      <c r="B3338" s="1">
        <v>20</v>
      </c>
      <c r="C3338" s="1">
        <v>1</v>
      </c>
      <c r="D3338" s="5">
        <f>DATE(BaseInfo!$C$8,A3338,B3338)+TIME(C3338-1,0,0) + TIME(BaseInfo!$C$12,BaseInfo!$C$13,0)</f>
        <v>44701.229166666664</v>
      </c>
      <c r="E3338" s="2">
        <f t="shared" si="210"/>
        <v>0</v>
      </c>
      <c r="F3338" s="2">
        <v>3.4089999999999998</v>
      </c>
      <c r="G3338" s="2">
        <v>0.90100000000000002</v>
      </c>
      <c r="H3338" s="1">
        <v>67.400000000000006</v>
      </c>
      <c r="I3338" s="4">
        <v>0</v>
      </c>
      <c r="J3338" s="11">
        <f t="shared" si="208"/>
        <v>5</v>
      </c>
      <c r="K3338" s="11">
        <f t="shared" si="209"/>
        <v>6</v>
      </c>
      <c r="L3338" s="12">
        <f t="shared" si="211"/>
        <v>3.5260575718498979</v>
      </c>
      <c r="M3338" s="13" cm="1">
        <f t="array" ref="M3338">BaseInfo!$C$10*(1-E3338)*INDEX(BaseInfo!$E$21:$AB$21,K3338)*INDEX(BaseInfo!$E$25:$P$25,J3338)/L3338/MIN(H3338,130)/BaseInfo!$C$6*1000000/3600-IF(I3338&lt;0.1,BaseInfo!$C$15/MIN(H3338,130)*3600,0)</f>
        <v>22.830453554083068</v>
      </c>
    </row>
    <row r="3339" spans="1:13" x14ac:dyDescent="0.25">
      <c r="A3339" s="1">
        <v>5</v>
      </c>
      <c r="B3339" s="1">
        <v>20</v>
      </c>
      <c r="C3339" s="1">
        <v>2</v>
      </c>
      <c r="D3339" s="5">
        <f>DATE(BaseInfo!$C$8,A3339,B3339)+TIME(C3339-1,0,0) + TIME(BaseInfo!$C$12,BaseInfo!$C$13,0)</f>
        <v>44701.270833333328</v>
      </c>
      <c r="E3339" s="2">
        <f t="shared" si="210"/>
        <v>0</v>
      </c>
      <c r="F3339" s="2">
        <v>3.5379999999999998</v>
      </c>
      <c r="G3339" s="2">
        <v>1.1879999999999999</v>
      </c>
      <c r="H3339" s="1">
        <v>141.25</v>
      </c>
      <c r="I3339" s="4">
        <v>0</v>
      </c>
      <c r="J3339" s="11">
        <f t="shared" si="208"/>
        <v>5</v>
      </c>
      <c r="K3339" s="11">
        <f t="shared" si="209"/>
        <v>7</v>
      </c>
      <c r="L3339" s="12">
        <f t="shared" si="211"/>
        <v>3.7321291510342993</v>
      </c>
      <c r="M3339" s="13" cm="1">
        <f t="array" ref="M3339">BaseInfo!$C$10*(1-E3339)*INDEX(BaseInfo!$E$21:$AB$21,K3339)*INDEX(BaseInfo!$E$25:$P$25,J3339)/L3339/MIN(H3339,130)/BaseInfo!$C$6*1000000/3600-IF(I3339&lt;0.1,BaseInfo!$C$15/MIN(H3339,130)*3600,0)</f>
        <v>16.5500238916404</v>
      </c>
    </row>
    <row r="3340" spans="1:13" x14ac:dyDescent="0.25">
      <c r="A3340" s="1">
        <v>5</v>
      </c>
      <c r="B3340" s="1">
        <v>20</v>
      </c>
      <c r="C3340" s="1">
        <v>3</v>
      </c>
      <c r="D3340" s="5">
        <f>DATE(BaseInfo!$C$8,A3340,B3340)+TIME(C3340-1,0,0) + TIME(BaseInfo!$C$12,BaseInfo!$C$13,0)</f>
        <v>44701.3125</v>
      </c>
      <c r="E3340" s="2">
        <f t="shared" si="210"/>
        <v>0</v>
      </c>
      <c r="F3340" s="2">
        <v>4.1040000000000001</v>
      </c>
      <c r="G3340" s="2">
        <v>1.734</v>
      </c>
      <c r="H3340" s="1">
        <v>388.92200000000003</v>
      </c>
      <c r="I3340" s="4">
        <v>0</v>
      </c>
      <c r="J3340" s="11">
        <f t="shared" si="208"/>
        <v>5</v>
      </c>
      <c r="K3340" s="11">
        <f t="shared" si="209"/>
        <v>8</v>
      </c>
      <c r="L3340" s="12">
        <f t="shared" si="211"/>
        <v>4.4552858494152758</v>
      </c>
      <c r="M3340" s="13" cm="1">
        <f t="array" ref="M3340">BaseInfo!$C$10*(1-E3340)*INDEX(BaseInfo!$E$21:$AB$21,K3340)*INDEX(BaseInfo!$E$25:$P$25,J3340)/L3340/MIN(H3340,130)/BaseInfo!$C$6*1000000/3600-IF(I3340&lt;0.1,BaseInfo!$C$15/MIN(H3340,130)*3600,0)</f>
        <v>20.350002023031482</v>
      </c>
    </row>
    <row r="3341" spans="1:13" x14ac:dyDescent="0.25">
      <c r="A3341" s="1">
        <v>5</v>
      </c>
      <c r="B3341" s="1">
        <v>20</v>
      </c>
      <c r="C3341" s="1">
        <v>4</v>
      </c>
      <c r="D3341" s="5">
        <f>DATE(BaseInfo!$C$8,A3341,B3341)+TIME(C3341-1,0,0) + TIME(BaseInfo!$C$12,BaseInfo!$C$13,0)</f>
        <v>44701.354166666664</v>
      </c>
      <c r="E3341" s="2">
        <f t="shared" si="210"/>
        <v>0</v>
      </c>
      <c r="F3341" s="2">
        <v>4.43</v>
      </c>
      <c r="G3341" s="2">
        <v>2.153</v>
      </c>
      <c r="H3341" s="1">
        <v>657.55600000000004</v>
      </c>
      <c r="I3341" s="4">
        <v>0</v>
      </c>
      <c r="J3341" s="11">
        <f t="shared" si="208"/>
        <v>5</v>
      </c>
      <c r="K3341" s="11">
        <f t="shared" si="209"/>
        <v>9</v>
      </c>
      <c r="L3341" s="12">
        <f t="shared" si="211"/>
        <v>4.9254755100396137</v>
      </c>
      <c r="M3341" s="13" cm="1">
        <f t="array" ref="M3341">BaseInfo!$C$10*(1-E3341)*INDEX(BaseInfo!$E$21:$AB$21,K3341)*INDEX(BaseInfo!$E$25:$P$25,J3341)/L3341/MIN(H3341,130)/BaseInfo!$C$6*1000000/3600-IF(I3341&lt;0.1,BaseInfo!$C$15/MIN(H3341,130)*3600,0)</f>
        <v>24.416698314850247</v>
      </c>
    </row>
    <row r="3342" spans="1:13" x14ac:dyDescent="0.25">
      <c r="A3342" s="1">
        <v>5</v>
      </c>
      <c r="B3342" s="1">
        <v>20</v>
      </c>
      <c r="C3342" s="1">
        <v>5</v>
      </c>
      <c r="D3342" s="5">
        <f>DATE(BaseInfo!$C$8,A3342,B3342)+TIME(C3342-1,0,0) + TIME(BaseInfo!$C$12,BaseInfo!$C$13,0)</f>
        <v>44701.395833333328</v>
      </c>
      <c r="E3342" s="2">
        <f t="shared" si="210"/>
        <v>0</v>
      </c>
      <c r="F3342" s="2">
        <v>4.6159999999999997</v>
      </c>
      <c r="G3342" s="2">
        <v>2.0550000000000002</v>
      </c>
      <c r="H3342" s="1">
        <v>846.38499999999999</v>
      </c>
      <c r="I3342" s="4">
        <v>0</v>
      </c>
      <c r="J3342" s="11">
        <f t="shared" si="208"/>
        <v>5</v>
      </c>
      <c r="K3342" s="11">
        <f t="shared" si="209"/>
        <v>10</v>
      </c>
      <c r="L3342" s="12">
        <f t="shared" si="211"/>
        <v>5.0527696365458814</v>
      </c>
      <c r="M3342" s="13" cm="1">
        <f t="array" ref="M3342">BaseInfo!$C$10*(1-E3342)*INDEX(BaseInfo!$E$21:$AB$21,K3342)*INDEX(BaseInfo!$E$25:$P$25,J3342)/L3342/MIN(H3342,130)/BaseInfo!$C$6*1000000/3600-IF(I3342&lt;0.1,BaseInfo!$C$15/MIN(H3342,130)*3600,0)</f>
        <v>27.808887208986793</v>
      </c>
    </row>
    <row r="3343" spans="1:13" x14ac:dyDescent="0.25">
      <c r="A3343" s="1">
        <v>5</v>
      </c>
      <c r="B3343" s="1">
        <v>20</v>
      </c>
      <c r="C3343" s="1">
        <v>6</v>
      </c>
      <c r="D3343" s="5">
        <f>DATE(BaseInfo!$C$8,A3343,B3343)+TIME(C3343-1,0,0) + TIME(BaseInfo!$C$12,BaseInfo!$C$13,0)</f>
        <v>44701.4375</v>
      </c>
      <c r="E3343" s="2">
        <f t="shared" si="210"/>
        <v>0</v>
      </c>
      <c r="F3343" s="2">
        <v>4.9820000000000002</v>
      </c>
      <c r="G3343" s="2">
        <v>1.4179999999999999</v>
      </c>
      <c r="H3343" s="1">
        <v>1031.223</v>
      </c>
      <c r="I3343" s="4">
        <v>0</v>
      </c>
      <c r="J3343" s="11">
        <f t="shared" si="208"/>
        <v>5</v>
      </c>
      <c r="K3343" s="11">
        <f t="shared" si="209"/>
        <v>11</v>
      </c>
      <c r="L3343" s="12">
        <f t="shared" si="211"/>
        <v>5.179869496425562</v>
      </c>
      <c r="M3343" s="13" cm="1">
        <f t="array" ref="M3343">BaseInfo!$C$10*(1-E3343)*INDEX(BaseInfo!$E$21:$AB$21,K3343)*INDEX(BaseInfo!$E$25:$P$25,J3343)/L3343/MIN(H3343,130)/BaseInfo!$C$6*1000000/3600-IF(I3343&lt;0.1,BaseInfo!$C$15/MIN(H3343,130)*3600,0)</f>
        <v>21.093020767364596</v>
      </c>
    </row>
    <row r="3344" spans="1:13" x14ac:dyDescent="0.25">
      <c r="A3344" s="1">
        <v>5</v>
      </c>
      <c r="B3344" s="1">
        <v>20</v>
      </c>
      <c r="C3344" s="1">
        <v>7</v>
      </c>
      <c r="D3344" s="5">
        <f>DATE(BaseInfo!$C$8,A3344,B3344)+TIME(C3344-1,0,0) + TIME(BaseInfo!$C$12,BaseInfo!$C$13,0)</f>
        <v>44701.479166666664</v>
      </c>
      <c r="E3344" s="2">
        <f t="shared" si="210"/>
        <v>0</v>
      </c>
      <c r="F3344" s="2">
        <v>5.2430000000000003</v>
      </c>
      <c r="G3344" s="2">
        <v>1.113</v>
      </c>
      <c r="H3344" s="1">
        <v>1208.078</v>
      </c>
      <c r="I3344" s="4">
        <v>0</v>
      </c>
      <c r="J3344" s="11">
        <f t="shared" si="208"/>
        <v>5</v>
      </c>
      <c r="K3344" s="11">
        <f t="shared" si="209"/>
        <v>12</v>
      </c>
      <c r="L3344" s="12">
        <f t="shared" si="211"/>
        <v>5.3598337660789452</v>
      </c>
      <c r="M3344" s="13" cm="1">
        <f t="array" ref="M3344">BaseInfo!$C$10*(1-E3344)*INDEX(BaseInfo!$E$21:$AB$21,K3344)*INDEX(BaseInfo!$E$25:$P$25,J3344)/L3344/MIN(H3344,130)/BaseInfo!$C$6*1000000/3600-IF(I3344&lt;0.1,BaseInfo!$C$15/MIN(H3344,130)*3600,0)</f>
        <v>16.448303804431323</v>
      </c>
    </row>
    <row r="3345" spans="1:13" x14ac:dyDescent="0.25">
      <c r="A3345" s="1">
        <v>5</v>
      </c>
      <c r="B3345" s="1">
        <v>20</v>
      </c>
      <c r="C3345" s="1">
        <v>8</v>
      </c>
      <c r="D3345" s="5">
        <f>DATE(BaseInfo!$C$8,A3345,B3345)+TIME(C3345-1,0,0) + TIME(BaseInfo!$C$12,BaseInfo!$C$13,0)</f>
        <v>44701.520833333328</v>
      </c>
      <c r="E3345" s="2">
        <f t="shared" si="210"/>
        <v>0</v>
      </c>
      <c r="F3345" s="2">
        <v>5.4489999999999998</v>
      </c>
      <c r="G3345" s="2">
        <v>0.91800000000000004</v>
      </c>
      <c r="H3345" s="1">
        <v>1362.2380000000001</v>
      </c>
      <c r="I3345" s="4">
        <v>0</v>
      </c>
      <c r="J3345" s="11">
        <f t="shared" si="208"/>
        <v>5</v>
      </c>
      <c r="K3345" s="11">
        <f t="shared" si="209"/>
        <v>13</v>
      </c>
      <c r="L3345" s="12">
        <f t="shared" si="211"/>
        <v>5.5257872742261807</v>
      </c>
      <c r="M3345" s="13" cm="1">
        <f t="array" ref="M3345">BaseInfo!$C$10*(1-E3345)*INDEX(BaseInfo!$E$21:$AB$21,K3345)*INDEX(BaseInfo!$E$25:$P$25,J3345)/L3345/MIN(H3345,130)/BaseInfo!$C$6*1000000/3600-IF(I3345&lt;0.1,BaseInfo!$C$15/MIN(H3345,130)*3600,0)</f>
        <v>15.871152147632046</v>
      </c>
    </row>
    <row r="3346" spans="1:13" x14ac:dyDescent="0.25">
      <c r="A3346" s="1">
        <v>5</v>
      </c>
      <c r="B3346" s="1">
        <v>20</v>
      </c>
      <c r="C3346" s="1">
        <v>9</v>
      </c>
      <c r="D3346" s="5">
        <f>DATE(BaseInfo!$C$8,A3346,B3346)+TIME(C3346-1,0,0) + TIME(BaseInfo!$C$12,BaseInfo!$C$13,0)</f>
        <v>44701.5625</v>
      </c>
      <c r="E3346" s="2">
        <f t="shared" si="210"/>
        <v>0</v>
      </c>
      <c r="F3346" s="2">
        <v>5.3520000000000003</v>
      </c>
      <c r="G3346" s="2">
        <v>0.93799999999999994</v>
      </c>
      <c r="H3346" s="1">
        <v>1399.46</v>
      </c>
      <c r="I3346" s="4">
        <v>0</v>
      </c>
      <c r="J3346" s="11">
        <f t="shared" si="208"/>
        <v>5</v>
      </c>
      <c r="K3346" s="11">
        <f t="shared" si="209"/>
        <v>14</v>
      </c>
      <c r="L3346" s="12">
        <f t="shared" si="211"/>
        <v>5.4335759864015891</v>
      </c>
      <c r="M3346" s="13" cm="1">
        <f t="array" ref="M3346">BaseInfo!$C$10*(1-E3346)*INDEX(BaseInfo!$E$21:$AB$21,K3346)*INDEX(BaseInfo!$E$25:$P$25,J3346)/L3346/MIN(H3346,130)/BaseInfo!$C$6*1000000/3600-IF(I3346&lt;0.1,BaseInfo!$C$15/MIN(H3346,130)*3600,0)</f>
        <v>16.187491464245845</v>
      </c>
    </row>
    <row r="3347" spans="1:13" x14ac:dyDescent="0.25">
      <c r="A3347" s="1">
        <v>5</v>
      </c>
      <c r="B3347" s="1">
        <v>20</v>
      </c>
      <c r="C3347" s="1">
        <v>10</v>
      </c>
      <c r="D3347" s="5">
        <f>DATE(BaseInfo!$C$8,A3347,B3347)+TIME(C3347-1,0,0) + TIME(BaseInfo!$C$12,BaseInfo!$C$13,0)</f>
        <v>44701.604166666664</v>
      </c>
      <c r="E3347" s="2">
        <f t="shared" si="210"/>
        <v>0</v>
      </c>
      <c r="F3347" s="2">
        <v>5.6260000000000003</v>
      </c>
      <c r="G3347" s="2">
        <v>0.69799999999999995</v>
      </c>
      <c r="H3347" s="1">
        <v>1380.306</v>
      </c>
      <c r="I3347" s="4">
        <v>0</v>
      </c>
      <c r="J3347" s="11">
        <f t="shared" si="208"/>
        <v>5</v>
      </c>
      <c r="K3347" s="11">
        <f t="shared" si="209"/>
        <v>15</v>
      </c>
      <c r="L3347" s="12">
        <f t="shared" si="211"/>
        <v>5.6691339726628449</v>
      </c>
      <c r="M3347" s="13" cm="1">
        <f t="array" ref="M3347">BaseInfo!$C$10*(1-E3347)*INDEX(BaseInfo!$E$21:$AB$21,K3347)*INDEX(BaseInfo!$E$25:$P$25,J3347)/L3347/MIN(H3347,130)/BaseInfo!$C$6*1000000/3600-IF(I3347&lt;0.1,BaseInfo!$C$15/MIN(H3347,130)*3600,0)</f>
        <v>15.399821365609196</v>
      </c>
    </row>
    <row r="3348" spans="1:13" x14ac:dyDescent="0.25">
      <c r="A3348" s="1">
        <v>5</v>
      </c>
      <c r="B3348" s="1">
        <v>20</v>
      </c>
      <c r="C3348" s="1">
        <v>11</v>
      </c>
      <c r="D3348" s="5">
        <f>DATE(BaseInfo!$C$8,A3348,B3348)+TIME(C3348-1,0,0) + TIME(BaseInfo!$C$12,BaseInfo!$C$13,0)</f>
        <v>44701.645833333328</v>
      </c>
      <c r="E3348" s="2">
        <f t="shared" si="210"/>
        <v>0</v>
      </c>
      <c r="F3348" s="2">
        <v>5.9720000000000004</v>
      </c>
      <c r="G3348" s="2">
        <v>0.58699999999999997</v>
      </c>
      <c r="H3348" s="1">
        <v>1237.4490000000001</v>
      </c>
      <c r="I3348" s="4">
        <v>0</v>
      </c>
      <c r="J3348" s="11">
        <f t="shared" si="208"/>
        <v>5</v>
      </c>
      <c r="K3348" s="11">
        <f t="shared" si="209"/>
        <v>16</v>
      </c>
      <c r="L3348" s="12">
        <f t="shared" si="211"/>
        <v>6.0007793660490476</v>
      </c>
      <c r="M3348" s="13" cm="1">
        <f t="array" ref="M3348">BaseInfo!$C$10*(1-E3348)*INDEX(BaseInfo!$E$21:$AB$21,K3348)*INDEX(BaseInfo!$E$25:$P$25,J3348)/L3348/MIN(H3348,130)/BaseInfo!$C$6*1000000/3600-IF(I3348&lt;0.1,BaseInfo!$C$15/MIN(H3348,130)*3600,0)</f>
        <v>17.828651824114033</v>
      </c>
    </row>
    <row r="3349" spans="1:13" x14ac:dyDescent="0.25">
      <c r="A3349" s="1">
        <v>5</v>
      </c>
      <c r="B3349" s="1">
        <v>20</v>
      </c>
      <c r="C3349" s="1">
        <v>12</v>
      </c>
      <c r="D3349" s="5">
        <f>DATE(BaseInfo!$C$8,A3349,B3349)+TIME(C3349-1,0,0) + TIME(BaseInfo!$C$12,BaseInfo!$C$13,0)</f>
        <v>44701.6875</v>
      </c>
      <c r="E3349" s="2">
        <f t="shared" si="210"/>
        <v>0</v>
      </c>
      <c r="F3349" s="2">
        <v>6.4779999999999998</v>
      </c>
      <c r="G3349" s="2">
        <v>0.33100000000000002</v>
      </c>
      <c r="H3349" s="1">
        <v>944.85799999999995</v>
      </c>
      <c r="I3349" s="4">
        <v>0</v>
      </c>
      <c r="J3349" s="11">
        <f t="shared" si="208"/>
        <v>5</v>
      </c>
      <c r="K3349" s="11">
        <f t="shared" si="209"/>
        <v>17</v>
      </c>
      <c r="L3349" s="12">
        <f t="shared" si="211"/>
        <v>6.4864508785621737</v>
      </c>
      <c r="M3349" s="13" cm="1">
        <f t="array" ref="M3349">BaseInfo!$C$10*(1-E3349)*INDEX(BaseInfo!$E$21:$AB$21,K3349)*INDEX(BaseInfo!$E$25:$P$25,J3349)/L3349/MIN(H3349,130)/BaseInfo!$C$6*1000000/3600-IF(I3349&lt;0.1,BaseInfo!$C$15/MIN(H3349,130)*3600,0)</f>
        <v>21.050295340755557</v>
      </c>
    </row>
    <row r="3350" spans="1:13" x14ac:dyDescent="0.25">
      <c r="A3350" s="1">
        <v>5</v>
      </c>
      <c r="B3350" s="1">
        <v>20</v>
      </c>
      <c r="C3350" s="1">
        <v>13</v>
      </c>
      <c r="D3350" s="5">
        <f>DATE(BaseInfo!$C$8,A3350,B3350)+TIME(C3350-1,0,0) + TIME(BaseInfo!$C$12,BaseInfo!$C$13,0)</f>
        <v>44701.729166666664</v>
      </c>
      <c r="E3350" s="2">
        <f t="shared" si="210"/>
        <v>0</v>
      </c>
      <c r="F3350" s="2">
        <v>6.5179999999999998</v>
      </c>
      <c r="G3350" s="2">
        <v>1.7999999999999999E-2</v>
      </c>
      <c r="H3350" s="1">
        <v>501.91699999999997</v>
      </c>
      <c r="I3350" s="4">
        <v>0</v>
      </c>
      <c r="J3350" s="11">
        <f t="shared" si="208"/>
        <v>5</v>
      </c>
      <c r="K3350" s="11">
        <f t="shared" si="209"/>
        <v>18</v>
      </c>
      <c r="L3350" s="12">
        <f t="shared" si="211"/>
        <v>6.5180248542023831</v>
      </c>
      <c r="M3350" s="13" cm="1">
        <f t="array" ref="M3350">BaseInfo!$C$10*(1-E3350)*INDEX(BaseInfo!$E$21:$AB$21,K3350)*INDEX(BaseInfo!$E$25:$P$25,J3350)/L3350/MIN(H3350,130)/BaseInfo!$C$6*1000000/3600-IF(I3350&lt;0.1,BaseInfo!$C$15/MIN(H3350,130)*3600,0)</f>
        <v>20.934911132505235</v>
      </c>
    </row>
    <row r="3351" spans="1:13" x14ac:dyDescent="0.25">
      <c r="A3351" s="1">
        <v>5</v>
      </c>
      <c r="B3351" s="1">
        <v>20</v>
      </c>
      <c r="C3351" s="1">
        <v>14</v>
      </c>
      <c r="D3351" s="5">
        <f>DATE(BaseInfo!$C$8,A3351,B3351)+TIME(C3351-1,0,0) + TIME(BaseInfo!$C$12,BaseInfo!$C$13,0)</f>
        <v>44701.770833333328</v>
      </c>
      <c r="E3351" s="2">
        <f t="shared" si="210"/>
        <v>0</v>
      </c>
      <c r="F3351" s="2">
        <v>5.61</v>
      </c>
      <c r="G3351" s="2">
        <v>-0.35799999999999998</v>
      </c>
      <c r="H3351" s="1">
        <v>239.958</v>
      </c>
      <c r="I3351" s="4">
        <v>0</v>
      </c>
      <c r="J3351" s="11">
        <f t="shared" si="208"/>
        <v>5</v>
      </c>
      <c r="K3351" s="11">
        <f t="shared" si="209"/>
        <v>19</v>
      </c>
      <c r="L3351" s="12">
        <f t="shared" si="211"/>
        <v>5.6214112107192449</v>
      </c>
      <c r="M3351" s="13" cm="1">
        <f t="array" ref="M3351">BaseInfo!$C$10*(1-E3351)*INDEX(BaseInfo!$E$21:$AB$21,K3351)*INDEX(BaseInfo!$E$25:$P$25,J3351)/L3351/MIN(H3351,130)/BaseInfo!$C$6*1000000/3600-IF(I3351&lt;0.1,BaseInfo!$C$15/MIN(H3351,130)*3600,0)</f>
        <v>24.715715674188555</v>
      </c>
    </row>
    <row r="3352" spans="1:13" x14ac:dyDescent="0.25">
      <c r="A3352" s="1">
        <v>5</v>
      </c>
      <c r="B3352" s="1">
        <v>20</v>
      </c>
      <c r="C3352" s="1">
        <v>15</v>
      </c>
      <c r="D3352" s="5">
        <f>DATE(BaseInfo!$C$8,A3352,B3352)+TIME(C3352-1,0,0) + TIME(BaseInfo!$C$12,BaseInfo!$C$13,0)</f>
        <v>44701.8125</v>
      </c>
      <c r="E3352" s="2">
        <f t="shared" si="210"/>
        <v>0</v>
      </c>
      <c r="F3352" s="2">
        <v>5.4960000000000004</v>
      </c>
      <c r="G3352" s="2">
        <v>-0.78500000000000003</v>
      </c>
      <c r="H3352" s="1">
        <v>207.047</v>
      </c>
      <c r="I3352" s="4">
        <v>0</v>
      </c>
      <c r="J3352" s="11">
        <f t="shared" si="208"/>
        <v>5</v>
      </c>
      <c r="K3352" s="11">
        <f t="shared" si="209"/>
        <v>20</v>
      </c>
      <c r="L3352" s="12">
        <f t="shared" si="211"/>
        <v>5.5517781836092848</v>
      </c>
      <c r="M3352" s="13" cm="1">
        <f t="array" ref="M3352">BaseInfo!$C$10*(1-E3352)*INDEX(BaseInfo!$E$21:$AB$21,K3352)*INDEX(BaseInfo!$E$25:$P$25,J3352)/L3352/MIN(H3352,130)/BaseInfo!$C$6*1000000/3600-IF(I3352&lt;0.1,BaseInfo!$C$15/MIN(H3352,130)*3600,0)</f>
        <v>21.349821450226273</v>
      </c>
    </row>
    <row r="3353" spans="1:13" x14ac:dyDescent="0.25">
      <c r="A3353" s="1">
        <v>5</v>
      </c>
      <c r="B3353" s="1">
        <v>20</v>
      </c>
      <c r="C3353" s="1">
        <v>16</v>
      </c>
      <c r="D3353" s="5">
        <f>DATE(BaseInfo!$C$8,A3353,B3353)+TIME(C3353-1,0,0) + TIME(BaseInfo!$C$12,BaseInfo!$C$13,0)</f>
        <v>44701.854166666664</v>
      </c>
      <c r="E3353" s="2">
        <f t="shared" si="210"/>
        <v>0</v>
      </c>
      <c r="F3353" s="2">
        <v>5.4089999999999998</v>
      </c>
      <c r="G3353" s="2">
        <v>-1.3</v>
      </c>
      <c r="H3353" s="1">
        <v>201.499</v>
      </c>
      <c r="I3353" s="4">
        <v>0</v>
      </c>
      <c r="J3353" s="11">
        <f t="shared" si="208"/>
        <v>5</v>
      </c>
      <c r="K3353" s="11">
        <f t="shared" si="209"/>
        <v>21</v>
      </c>
      <c r="L3353" s="12">
        <f t="shared" si="211"/>
        <v>5.5630280423524745</v>
      </c>
      <c r="M3353" s="13" cm="1">
        <f t="array" ref="M3353">BaseInfo!$C$10*(1-E3353)*INDEX(BaseInfo!$E$21:$AB$21,K3353)*INDEX(BaseInfo!$E$25:$P$25,J3353)/L3353/MIN(H3353,130)/BaseInfo!$C$6*1000000/3600-IF(I3353&lt;0.1,BaseInfo!$C$15/MIN(H3353,130)*3600,0)</f>
        <v>15.74636719729434</v>
      </c>
    </row>
    <row r="3354" spans="1:13" x14ac:dyDescent="0.25">
      <c r="A3354" s="1">
        <v>5</v>
      </c>
      <c r="B3354" s="1">
        <v>20</v>
      </c>
      <c r="C3354" s="1">
        <v>17</v>
      </c>
      <c r="D3354" s="5">
        <f>DATE(BaseInfo!$C$8,A3354,B3354)+TIME(C3354-1,0,0) + TIME(BaseInfo!$C$12,BaseInfo!$C$13,0)</f>
        <v>44701.895833333328</v>
      </c>
      <c r="E3354" s="2">
        <f t="shared" si="210"/>
        <v>0</v>
      </c>
      <c r="F3354" s="2">
        <v>4.6609999999999996</v>
      </c>
      <c r="G3354" s="2">
        <v>-1.03</v>
      </c>
      <c r="H3354" s="1">
        <v>128.089</v>
      </c>
      <c r="I3354" s="4">
        <v>0</v>
      </c>
      <c r="J3354" s="11">
        <f t="shared" si="208"/>
        <v>5</v>
      </c>
      <c r="K3354" s="11">
        <f t="shared" si="209"/>
        <v>22</v>
      </c>
      <c r="L3354" s="12">
        <f t="shared" si="211"/>
        <v>4.7734495912285482</v>
      </c>
      <c r="M3354" s="13" cm="1">
        <f t="array" ref="M3354">BaseInfo!$C$10*(1-E3354)*INDEX(BaseInfo!$E$21:$AB$21,K3354)*INDEX(BaseInfo!$E$25:$P$25,J3354)/L3354/MIN(H3354,130)/BaseInfo!$C$6*1000000/3600-IF(I3354&lt;0.1,BaseInfo!$C$15/MIN(H3354,130)*3600,0)</f>
        <v>12.519597278288687</v>
      </c>
    </row>
    <row r="3355" spans="1:13" x14ac:dyDescent="0.25">
      <c r="A3355" s="1">
        <v>5</v>
      </c>
      <c r="B3355" s="1">
        <v>20</v>
      </c>
      <c r="C3355" s="1">
        <v>18</v>
      </c>
      <c r="D3355" s="5">
        <f>DATE(BaseInfo!$C$8,A3355,B3355)+TIME(C3355-1,0,0) + TIME(BaseInfo!$C$12,BaseInfo!$C$13,0)</f>
        <v>44701.9375</v>
      </c>
      <c r="E3355" s="2">
        <f t="shared" si="210"/>
        <v>0</v>
      </c>
      <c r="F3355" s="2">
        <v>3.819</v>
      </c>
      <c r="G3355" s="2">
        <v>-0.30399999999999999</v>
      </c>
      <c r="H3355" s="1">
        <v>83.251000000000005</v>
      </c>
      <c r="I3355" s="4">
        <v>0</v>
      </c>
      <c r="J3355" s="11">
        <f t="shared" si="208"/>
        <v>5</v>
      </c>
      <c r="K3355" s="11">
        <f t="shared" si="209"/>
        <v>23</v>
      </c>
      <c r="L3355" s="12">
        <f t="shared" si="211"/>
        <v>3.8310803959196682</v>
      </c>
      <c r="M3355" s="13" cm="1">
        <f t="array" ref="M3355">BaseInfo!$C$10*(1-E3355)*INDEX(BaseInfo!$E$21:$AB$21,K3355)*INDEX(BaseInfo!$E$25:$P$25,J3355)/L3355/MIN(H3355,130)/BaseInfo!$C$6*1000000/3600-IF(I3355&lt;0.1,BaseInfo!$C$15/MIN(H3355,130)*3600,0)</f>
        <v>8.2708639797170544</v>
      </c>
    </row>
    <row r="3356" spans="1:13" x14ac:dyDescent="0.25">
      <c r="A3356" s="1">
        <v>5</v>
      </c>
      <c r="B3356" s="1">
        <v>20</v>
      </c>
      <c r="C3356" s="1">
        <v>19</v>
      </c>
      <c r="D3356" s="5">
        <f>DATE(BaseInfo!$C$8,A3356,B3356)+TIME(C3356-1,0,0) + TIME(BaseInfo!$C$12,BaseInfo!$C$13,0)</f>
        <v>44701.979166666664</v>
      </c>
      <c r="E3356" s="2">
        <f t="shared" si="210"/>
        <v>0</v>
      </c>
      <c r="F3356" s="2">
        <v>3.0139999999999998</v>
      </c>
      <c r="G3356" s="2">
        <v>2E-3</v>
      </c>
      <c r="H3356" s="1">
        <v>52.05</v>
      </c>
      <c r="I3356" s="4">
        <v>0</v>
      </c>
      <c r="J3356" s="11">
        <f t="shared" si="208"/>
        <v>5</v>
      </c>
      <c r="K3356" s="11">
        <f t="shared" si="209"/>
        <v>24</v>
      </c>
      <c r="L3356" s="12">
        <f t="shared" si="211"/>
        <v>3.0140006635699335</v>
      </c>
      <c r="M3356" s="13" cm="1">
        <f t="array" ref="M3356">BaseInfo!$C$10*(1-E3356)*INDEX(BaseInfo!$E$21:$AB$21,K3356)*INDEX(BaseInfo!$E$25:$P$25,J3356)/L3356/MIN(H3356,130)/BaseInfo!$C$6*1000000/3600-IF(I3356&lt;0.1,BaseInfo!$C$15/MIN(H3356,130)*3600,0)</f>
        <v>1.6190597219862664</v>
      </c>
    </row>
    <row r="3357" spans="1:13" x14ac:dyDescent="0.25">
      <c r="A3357" s="1">
        <v>5</v>
      </c>
      <c r="B3357" s="1">
        <v>20</v>
      </c>
      <c r="C3357" s="1">
        <v>20</v>
      </c>
      <c r="D3357" s="5">
        <f>DATE(BaseInfo!$C$8,A3357,B3357)+TIME(C3357-1,0,0) + TIME(BaseInfo!$C$12,BaseInfo!$C$13,0)</f>
        <v>44702.020833333328</v>
      </c>
      <c r="E3357" s="2">
        <f t="shared" si="210"/>
        <v>0</v>
      </c>
      <c r="F3357" s="2">
        <v>2.726</v>
      </c>
      <c r="G3357" s="2">
        <v>0.51600000000000001</v>
      </c>
      <c r="H3357" s="1">
        <v>44.106999999999999</v>
      </c>
      <c r="I3357" s="4">
        <v>0</v>
      </c>
      <c r="J3357" s="11">
        <f t="shared" si="208"/>
        <v>5</v>
      </c>
      <c r="K3357" s="11">
        <f t="shared" si="209"/>
        <v>1</v>
      </c>
      <c r="L3357" s="12">
        <f t="shared" si="211"/>
        <v>2.774406603221669</v>
      </c>
      <c r="M3357" s="13" cm="1">
        <f t="array" ref="M3357">BaseInfo!$C$10*(1-E3357)*INDEX(BaseInfo!$E$21:$AB$21,K3357)*INDEX(BaseInfo!$E$25:$P$25,J3357)/L3357/MIN(H3357,130)/BaseInfo!$C$6*1000000/3600-IF(I3357&lt;0.1,BaseInfo!$C$15/MIN(H3357,130)*3600,0)</f>
        <v>2.7804838685558959</v>
      </c>
    </row>
    <row r="3358" spans="1:13" x14ac:dyDescent="0.25">
      <c r="A3358" s="1">
        <v>5</v>
      </c>
      <c r="B3358" s="1">
        <v>20</v>
      </c>
      <c r="C3358" s="1">
        <v>21</v>
      </c>
      <c r="D3358" s="5">
        <f>DATE(BaseInfo!$C$8,A3358,B3358)+TIME(C3358-1,0,0) + TIME(BaseInfo!$C$12,BaseInfo!$C$13,0)</f>
        <v>44702.0625</v>
      </c>
      <c r="E3358" s="2">
        <f t="shared" si="210"/>
        <v>0</v>
      </c>
      <c r="F3358" s="2">
        <v>2.532</v>
      </c>
      <c r="G3358" s="2">
        <v>0.98099999999999998</v>
      </c>
      <c r="H3358" s="1">
        <v>40.902999999999999</v>
      </c>
      <c r="I3358" s="4">
        <v>0</v>
      </c>
      <c r="J3358" s="11">
        <f t="shared" si="208"/>
        <v>5</v>
      </c>
      <c r="K3358" s="11">
        <f t="shared" si="209"/>
        <v>2</v>
      </c>
      <c r="L3358" s="12">
        <f t="shared" si="211"/>
        <v>2.7153977609182784</v>
      </c>
      <c r="M3358" s="13" cm="1">
        <f t="array" ref="M3358">BaseInfo!$C$10*(1-E3358)*INDEX(BaseInfo!$E$21:$AB$21,K3358)*INDEX(BaseInfo!$E$25:$P$25,J3358)/L3358/MIN(H3358,130)/BaseInfo!$C$6*1000000/3600-IF(I3358&lt;0.1,BaseInfo!$C$15/MIN(H3358,130)*3600,0)</f>
        <v>3.2547030934734593</v>
      </c>
    </row>
    <row r="3359" spans="1:13" x14ac:dyDescent="0.25">
      <c r="A3359" s="1">
        <v>5</v>
      </c>
      <c r="B3359" s="1">
        <v>20</v>
      </c>
      <c r="C3359" s="1">
        <v>22</v>
      </c>
      <c r="D3359" s="5">
        <f>DATE(BaseInfo!$C$8,A3359,B3359)+TIME(C3359-1,0,0) + TIME(BaseInfo!$C$12,BaseInfo!$C$13,0)</f>
        <v>44702.104166666664</v>
      </c>
      <c r="E3359" s="2">
        <f t="shared" si="210"/>
        <v>0</v>
      </c>
      <c r="F3359" s="2">
        <v>2.8260000000000001</v>
      </c>
      <c r="G3359" s="2">
        <v>0.625</v>
      </c>
      <c r="H3359" s="1">
        <v>44.79</v>
      </c>
      <c r="I3359" s="4">
        <v>0</v>
      </c>
      <c r="J3359" s="11">
        <f t="shared" si="208"/>
        <v>5</v>
      </c>
      <c r="K3359" s="11">
        <f t="shared" si="209"/>
        <v>3</v>
      </c>
      <c r="L3359" s="12">
        <f t="shared" si="211"/>
        <v>2.8942876498371755</v>
      </c>
      <c r="M3359" s="13" cm="1">
        <f t="array" ref="M3359">BaseInfo!$C$10*(1-E3359)*INDEX(BaseInfo!$E$21:$AB$21,K3359)*INDEX(BaseInfo!$E$25:$P$25,J3359)/L3359/MIN(H3359,130)/BaseInfo!$C$6*1000000/3600-IF(I3359&lt;0.1,BaseInfo!$C$15/MIN(H3359,130)*3600,0)</f>
        <v>2.2917606790882115</v>
      </c>
    </row>
    <row r="3360" spans="1:13" x14ac:dyDescent="0.25">
      <c r="A3360" s="1">
        <v>5</v>
      </c>
      <c r="B3360" s="1">
        <v>20</v>
      </c>
      <c r="C3360" s="1">
        <v>23</v>
      </c>
      <c r="D3360" s="5">
        <f>DATE(BaseInfo!$C$8,A3360,B3360)+TIME(C3360-1,0,0) + TIME(BaseInfo!$C$12,BaseInfo!$C$13,0)</f>
        <v>44702.145833333328</v>
      </c>
      <c r="E3360" s="2">
        <f t="shared" si="210"/>
        <v>0</v>
      </c>
      <c r="F3360" s="2">
        <v>2.6520000000000001</v>
      </c>
      <c r="G3360" s="2">
        <v>0.36</v>
      </c>
      <c r="H3360" s="1">
        <v>46.685000000000002</v>
      </c>
      <c r="I3360" s="4">
        <v>0</v>
      </c>
      <c r="J3360" s="11">
        <f t="shared" si="208"/>
        <v>5</v>
      </c>
      <c r="K3360" s="11">
        <f t="shared" si="209"/>
        <v>4</v>
      </c>
      <c r="L3360" s="12">
        <f t="shared" si="211"/>
        <v>2.6763228504797398</v>
      </c>
      <c r="M3360" s="13" cm="1">
        <f t="array" ref="M3360">BaseInfo!$C$10*(1-E3360)*INDEX(BaseInfo!$E$21:$AB$21,K3360)*INDEX(BaseInfo!$E$25:$P$25,J3360)/L3360/MIN(H3360,130)/BaseInfo!$C$6*1000000/3600-IF(I3360&lt;0.1,BaseInfo!$C$15/MIN(H3360,130)*3600,0)</f>
        <v>3.0058238526552135</v>
      </c>
    </row>
    <row r="3361" spans="1:13" x14ac:dyDescent="0.25">
      <c r="A3361" s="1">
        <v>5</v>
      </c>
      <c r="B3361" s="1">
        <v>20</v>
      </c>
      <c r="C3361" s="1">
        <v>24</v>
      </c>
      <c r="D3361" s="5">
        <f>DATE(BaseInfo!$C$8,A3361,B3361)+TIME(C3361-1,0,0) + TIME(BaseInfo!$C$12,BaseInfo!$C$13,0)</f>
        <v>44702.1875</v>
      </c>
      <c r="E3361" s="2">
        <f t="shared" si="210"/>
        <v>0</v>
      </c>
      <c r="F3361" s="2">
        <v>2.2200000000000002</v>
      </c>
      <c r="G3361" s="2">
        <v>0.34499999999999997</v>
      </c>
      <c r="H3361" s="1">
        <v>51.533000000000001</v>
      </c>
      <c r="I3361" s="4">
        <v>0</v>
      </c>
      <c r="J3361" s="11">
        <f t="shared" si="208"/>
        <v>5</v>
      </c>
      <c r="K3361" s="11">
        <f t="shared" si="209"/>
        <v>5</v>
      </c>
      <c r="L3361" s="12">
        <f t="shared" si="211"/>
        <v>2.2466475023910628</v>
      </c>
      <c r="M3361" s="13" cm="1">
        <f t="array" ref="M3361">BaseInfo!$C$10*(1-E3361)*INDEX(BaseInfo!$E$21:$AB$21,K3361)*INDEX(BaseInfo!$E$25:$P$25,J3361)/L3361/MIN(H3361,130)/BaseInfo!$C$6*1000000/3600-IF(I3361&lt;0.1,BaseInfo!$C$15/MIN(H3361,130)*3600,0)</f>
        <v>27.711289699738153</v>
      </c>
    </row>
    <row r="3362" spans="1:13" x14ac:dyDescent="0.25">
      <c r="A3362" s="1">
        <v>5</v>
      </c>
      <c r="B3362" s="1">
        <v>21</v>
      </c>
      <c r="C3362" s="1">
        <v>1</v>
      </c>
      <c r="D3362" s="5">
        <f>DATE(BaseInfo!$C$8,A3362,B3362)+TIME(C3362-1,0,0) + TIME(BaseInfo!$C$12,BaseInfo!$C$13,0)</f>
        <v>44702.229166666664</v>
      </c>
      <c r="E3362" s="2">
        <f t="shared" si="210"/>
        <v>0</v>
      </c>
      <c r="F3362" s="2">
        <v>2.1890000000000001</v>
      </c>
      <c r="G3362" s="2">
        <v>0.30099999999999999</v>
      </c>
      <c r="H3362" s="1">
        <v>46.500999999999998</v>
      </c>
      <c r="I3362" s="4">
        <v>0</v>
      </c>
      <c r="J3362" s="11">
        <f t="shared" si="208"/>
        <v>5</v>
      </c>
      <c r="K3362" s="11">
        <f t="shared" si="209"/>
        <v>6</v>
      </c>
      <c r="L3362" s="12">
        <f t="shared" si="211"/>
        <v>2.2095977009401508</v>
      </c>
      <c r="M3362" s="13" cm="1">
        <f t="array" ref="M3362">BaseInfo!$C$10*(1-E3362)*INDEX(BaseInfo!$E$21:$AB$21,K3362)*INDEX(BaseInfo!$E$25:$P$25,J3362)/L3362/MIN(H3362,130)/BaseInfo!$C$6*1000000/3600-IF(I3362&lt;0.1,BaseInfo!$C$15/MIN(H3362,130)*3600,0)</f>
        <v>57.419096815899934</v>
      </c>
    </row>
    <row r="3363" spans="1:13" x14ac:dyDescent="0.25">
      <c r="A3363" s="1">
        <v>5</v>
      </c>
      <c r="B3363" s="1">
        <v>21</v>
      </c>
      <c r="C3363" s="1">
        <v>2</v>
      </c>
      <c r="D3363" s="5">
        <f>DATE(BaseInfo!$C$8,A3363,B3363)+TIME(C3363-1,0,0) + TIME(BaseInfo!$C$12,BaseInfo!$C$13,0)</f>
        <v>44702.270833333328</v>
      </c>
      <c r="E3363" s="2">
        <f t="shared" si="210"/>
        <v>0</v>
      </c>
      <c r="F3363" s="2">
        <v>1.883</v>
      </c>
      <c r="G3363" s="2">
        <v>-6.0999999999999999E-2</v>
      </c>
      <c r="H3363" s="1">
        <v>94.936999999999998</v>
      </c>
      <c r="I3363" s="4">
        <v>0</v>
      </c>
      <c r="J3363" s="11">
        <f t="shared" si="208"/>
        <v>5</v>
      </c>
      <c r="K3363" s="11">
        <f t="shared" si="209"/>
        <v>7</v>
      </c>
      <c r="L3363" s="12">
        <f t="shared" si="211"/>
        <v>1.8839877918925059</v>
      </c>
      <c r="M3363" s="13" cm="1">
        <f t="array" ref="M3363">BaseInfo!$C$10*(1-E3363)*INDEX(BaseInfo!$E$21:$AB$21,K3363)*INDEX(BaseInfo!$E$25:$P$25,J3363)/L3363/MIN(H3363,130)/BaseInfo!$C$6*1000000/3600-IF(I3363&lt;0.1,BaseInfo!$C$15/MIN(H3363,130)*3600,0)</f>
        <v>48.613502773411305</v>
      </c>
    </row>
    <row r="3364" spans="1:13" x14ac:dyDescent="0.25">
      <c r="A3364" s="1">
        <v>5</v>
      </c>
      <c r="B3364" s="1">
        <v>21</v>
      </c>
      <c r="C3364" s="1">
        <v>3</v>
      </c>
      <c r="D3364" s="5">
        <f>DATE(BaseInfo!$C$8,A3364,B3364)+TIME(C3364-1,0,0) + TIME(BaseInfo!$C$12,BaseInfo!$C$13,0)</f>
        <v>44702.3125</v>
      </c>
      <c r="E3364" s="2">
        <f t="shared" si="210"/>
        <v>0</v>
      </c>
      <c r="F3364" s="2">
        <v>2.0680000000000001</v>
      </c>
      <c r="G3364" s="2">
        <v>-0.47</v>
      </c>
      <c r="H3364" s="1">
        <v>171.99799999999999</v>
      </c>
      <c r="I3364" s="4">
        <v>0</v>
      </c>
      <c r="J3364" s="11">
        <f t="shared" si="208"/>
        <v>5</v>
      </c>
      <c r="K3364" s="11">
        <f t="shared" si="209"/>
        <v>8</v>
      </c>
      <c r="L3364" s="12">
        <f t="shared" si="211"/>
        <v>2.1207366644635539</v>
      </c>
      <c r="M3364" s="13" cm="1">
        <f t="array" ref="M3364">BaseInfo!$C$10*(1-E3364)*INDEX(BaseInfo!$E$21:$AB$21,K3364)*INDEX(BaseInfo!$E$25:$P$25,J3364)/L3364/MIN(H3364,130)/BaseInfo!$C$6*1000000/3600-IF(I3364&lt;0.1,BaseInfo!$C$15/MIN(H3364,130)*3600,0)</f>
        <v>45.800114229931808</v>
      </c>
    </row>
    <row r="3365" spans="1:13" x14ac:dyDescent="0.25">
      <c r="A3365" s="1">
        <v>5</v>
      </c>
      <c r="B3365" s="1">
        <v>21</v>
      </c>
      <c r="C3365" s="1">
        <v>4</v>
      </c>
      <c r="D3365" s="5">
        <f>DATE(BaseInfo!$C$8,A3365,B3365)+TIME(C3365-1,0,0) + TIME(BaseInfo!$C$12,BaseInfo!$C$13,0)</f>
        <v>44702.354166666664</v>
      </c>
      <c r="E3365" s="2">
        <f t="shared" si="210"/>
        <v>0</v>
      </c>
      <c r="F3365" s="2">
        <v>2.1469999999999998</v>
      </c>
      <c r="G3365" s="2">
        <v>-0.63900000000000001</v>
      </c>
      <c r="H3365" s="1">
        <v>360.33300000000003</v>
      </c>
      <c r="I3365" s="4">
        <v>0</v>
      </c>
      <c r="J3365" s="11">
        <f t="shared" si="208"/>
        <v>5</v>
      </c>
      <c r="K3365" s="11">
        <f t="shared" si="209"/>
        <v>9</v>
      </c>
      <c r="L3365" s="12">
        <f t="shared" si="211"/>
        <v>2.2400736595031869</v>
      </c>
      <c r="M3365" s="13" cm="1">
        <f t="array" ref="M3365">BaseInfo!$C$10*(1-E3365)*INDEX(BaseInfo!$E$21:$AB$21,K3365)*INDEX(BaseInfo!$E$25:$P$25,J3365)/L3365/MIN(H3365,130)/BaseInfo!$C$6*1000000/3600-IF(I3365&lt;0.1,BaseInfo!$C$15/MIN(H3365,130)*3600,0)</f>
        <v>57.007208881870902</v>
      </c>
    </row>
    <row r="3366" spans="1:13" x14ac:dyDescent="0.25">
      <c r="A3366" s="1">
        <v>5</v>
      </c>
      <c r="B3366" s="1">
        <v>21</v>
      </c>
      <c r="C3366" s="1">
        <v>5</v>
      </c>
      <c r="D3366" s="5">
        <f>DATE(BaseInfo!$C$8,A3366,B3366)+TIME(C3366-1,0,0) + TIME(BaseInfo!$C$12,BaseInfo!$C$13,0)</f>
        <v>44702.395833333328</v>
      </c>
      <c r="E3366" s="2">
        <f t="shared" si="210"/>
        <v>0</v>
      </c>
      <c r="F3366" s="2">
        <v>2.3559999999999999</v>
      </c>
      <c r="G3366" s="2">
        <v>-0.75600000000000001</v>
      </c>
      <c r="H3366" s="1">
        <v>607.93600000000004</v>
      </c>
      <c r="I3366" s="4">
        <v>0</v>
      </c>
      <c r="J3366" s="11">
        <f t="shared" si="208"/>
        <v>5</v>
      </c>
      <c r="K3366" s="11">
        <f t="shared" si="209"/>
        <v>10</v>
      </c>
      <c r="L3366" s="12">
        <f t="shared" si="211"/>
        <v>2.4743225335432726</v>
      </c>
      <c r="M3366" s="13" cm="1">
        <f t="array" ref="M3366">BaseInfo!$C$10*(1-E3366)*INDEX(BaseInfo!$E$21:$AB$21,K3366)*INDEX(BaseInfo!$E$25:$P$25,J3366)/L3366/MIN(H3366,130)/BaseInfo!$C$6*1000000/3600-IF(I3366&lt;0.1,BaseInfo!$C$15/MIN(H3366,130)*3600,0)</f>
        <v>59.673795137259582</v>
      </c>
    </row>
    <row r="3367" spans="1:13" x14ac:dyDescent="0.25">
      <c r="A3367" s="1">
        <v>5</v>
      </c>
      <c r="B3367" s="1">
        <v>21</v>
      </c>
      <c r="C3367" s="1">
        <v>6</v>
      </c>
      <c r="D3367" s="5">
        <f>DATE(BaseInfo!$C$8,A3367,B3367)+TIME(C3367-1,0,0) + TIME(BaseInfo!$C$12,BaseInfo!$C$13,0)</f>
        <v>44702.4375</v>
      </c>
      <c r="E3367" s="2">
        <f t="shared" si="210"/>
        <v>0</v>
      </c>
      <c r="F3367" s="2">
        <v>2.4929999999999999</v>
      </c>
      <c r="G3367" s="2">
        <v>-0.46700000000000003</v>
      </c>
      <c r="H3367" s="1">
        <v>828.35799999999995</v>
      </c>
      <c r="I3367" s="4">
        <v>0</v>
      </c>
      <c r="J3367" s="11">
        <f t="shared" si="208"/>
        <v>5</v>
      </c>
      <c r="K3367" s="11">
        <f t="shared" si="209"/>
        <v>11</v>
      </c>
      <c r="L3367" s="12">
        <f t="shared" si="211"/>
        <v>2.536363144346645</v>
      </c>
      <c r="M3367" s="13" cm="1">
        <f t="array" ref="M3367">BaseInfo!$C$10*(1-E3367)*INDEX(BaseInfo!$E$21:$AB$21,K3367)*INDEX(BaseInfo!$E$25:$P$25,J3367)/L3367/MIN(H3367,130)/BaseInfo!$C$6*1000000/3600-IF(I3367&lt;0.1,BaseInfo!$C$15/MIN(H3367,130)*3600,0)</f>
        <v>45.96328181515468</v>
      </c>
    </row>
    <row r="3368" spans="1:13" x14ac:dyDescent="0.25">
      <c r="A3368" s="1">
        <v>5</v>
      </c>
      <c r="B3368" s="1">
        <v>21</v>
      </c>
      <c r="C3368" s="1">
        <v>7</v>
      </c>
      <c r="D3368" s="5">
        <f>DATE(BaseInfo!$C$8,A3368,B3368)+TIME(C3368-1,0,0) + TIME(BaseInfo!$C$12,BaseInfo!$C$13,0)</f>
        <v>44702.479166666664</v>
      </c>
      <c r="E3368" s="2">
        <f t="shared" si="210"/>
        <v>0</v>
      </c>
      <c r="F3368" s="2">
        <v>2.2549999999999999</v>
      </c>
      <c r="G3368" s="2">
        <v>-0.17</v>
      </c>
      <c r="H3368" s="1">
        <v>1038.173</v>
      </c>
      <c r="I3368" s="4">
        <v>0</v>
      </c>
      <c r="J3368" s="11">
        <f t="shared" si="208"/>
        <v>5</v>
      </c>
      <c r="K3368" s="11">
        <f t="shared" si="209"/>
        <v>12</v>
      </c>
      <c r="L3368" s="12">
        <f t="shared" si="211"/>
        <v>2.2613989033339519</v>
      </c>
      <c r="M3368" s="13" cm="1">
        <f t="array" ref="M3368">BaseInfo!$C$10*(1-E3368)*INDEX(BaseInfo!$E$21:$AB$21,K3368)*INDEX(BaseInfo!$E$25:$P$25,J3368)/L3368/MIN(H3368,130)/BaseInfo!$C$6*1000000/3600-IF(I3368&lt;0.1,BaseInfo!$C$15/MIN(H3368,130)*3600,0)</f>
        <v>42.779031661094074</v>
      </c>
    </row>
    <row r="3369" spans="1:13" x14ac:dyDescent="0.25">
      <c r="A3369" s="1">
        <v>5</v>
      </c>
      <c r="B3369" s="1">
        <v>21</v>
      </c>
      <c r="C3369" s="1">
        <v>8</v>
      </c>
      <c r="D3369" s="5">
        <f>DATE(BaseInfo!$C$8,A3369,B3369)+TIME(C3369-1,0,0) + TIME(BaseInfo!$C$12,BaseInfo!$C$13,0)</f>
        <v>44702.520833333328</v>
      </c>
      <c r="E3369" s="2">
        <f t="shared" si="210"/>
        <v>0</v>
      </c>
      <c r="F3369" s="2">
        <v>2.0009999999999999</v>
      </c>
      <c r="G3369" s="2">
        <v>0.04</v>
      </c>
      <c r="H3369" s="1">
        <v>1275.931</v>
      </c>
      <c r="I3369" s="4">
        <v>0</v>
      </c>
      <c r="J3369" s="11">
        <f t="shared" si="208"/>
        <v>5</v>
      </c>
      <c r="K3369" s="11">
        <f t="shared" si="209"/>
        <v>13</v>
      </c>
      <c r="L3369" s="12">
        <f t="shared" si="211"/>
        <v>2.0013997601678679</v>
      </c>
      <c r="M3369" s="13" cm="1">
        <f t="array" ref="M3369">BaseInfo!$C$10*(1-E3369)*INDEX(BaseInfo!$E$21:$AB$21,K3369)*INDEX(BaseInfo!$E$25:$P$25,J3369)/L3369/MIN(H3369,130)/BaseInfo!$C$6*1000000/3600-IF(I3369&lt;0.1,BaseInfo!$C$15/MIN(H3369,130)*3600,0)</f>
        <v>48.696144993612457</v>
      </c>
    </row>
    <row r="3370" spans="1:13" x14ac:dyDescent="0.25">
      <c r="A3370" s="1">
        <v>5</v>
      </c>
      <c r="B3370" s="1">
        <v>21</v>
      </c>
      <c r="C3370" s="1">
        <v>9</v>
      </c>
      <c r="D3370" s="5">
        <f>DATE(BaseInfo!$C$8,A3370,B3370)+TIME(C3370-1,0,0) + TIME(BaseInfo!$C$12,BaseInfo!$C$13,0)</f>
        <v>44702.5625</v>
      </c>
      <c r="E3370" s="2">
        <f t="shared" si="210"/>
        <v>0</v>
      </c>
      <c r="F3370" s="2">
        <v>1.7809999999999999</v>
      </c>
      <c r="G3370" s="2">
        <v>0.34300000000000003</v>
      </c>
      <c r="H3370" s="1">
        <v>1459.347</v>
      </c>
      <c r="I3370" s="4">
        <v>0</v>
      </c>
      <c r="J3370" s="11">
        <f t="shared" si="208"/>
        <v>5</v>
      </c>
      <c r="K3370" s="11">
        <f t="shared" si="209"/>
        <v>14</v>
      </c>
      <c r="L3370" s="12">
        <f t="shared" si="211"/>
        <v>1.8137282045554675</v>
      </c>
      <c r="M3370" s="13" cm="1">
        <f t="array" ref="M3370">BaseInfo!$C$10*(1-E3370)*INDEX(BaseInfo!$E$21:$AB$21,K3370)*INDEX(BaseInfo!$E$25:$P$25,J3370)/L3370/MIN(H3370,130)/BaseInfo!$C$6*1000000/3600-IF(I3370&lt;0.1,BaseInfo!$C$15/MIN(H3370,130)*3600,0)</f>
        <v>54.02141209004423</v>
      </c>
    </row>
    <row r="3371" spans="1:13" x14ac:dyDescent="0.25">
      <c r="A3371" s="1">
        <v>5</v>
      </c>
      <c r="B3371" s="1">
        <v>21</v>
      </c>
      <c r="C3371" s="1">
        <v>10</v>
      </c>
      <c r="D3371" s="5">
        <f>DATE(BaseInfo!$C$8,A3371,B3371)+TIME(C3371-1,0,0) + TIME(BaseInfo!$C$12,BaseInfo!$C$13,0)</f>
        <v>44702.604166666664</v>
      </c>
      <c r="E3371" s="2">
        <f t="shared" si="210"/>
        <v>0</v>
      </c>
      <c r="F3371" s="2">
        <v>1.8520000000000001</v>
      </c>
      <c r="G3371" s="2">
        <v>0.6</v>
      </c>
      <c r="H3371" s="1">
        <v>1556.7860000000001</v>
      </c>
      <c r="I3371" s="4">
        <v>0</v>
      </c>
      <c r="J3371" s="11">
        <f t="shared" si="208"/>
        <v>5</v>
      </c>
      <c r="K3371" s="11">
        <f t="shared" si="209"/>
        <v>15</v>
      </c>
      <c r="L3371" s="12">
        <f t="shared" si="211"/>
        <v>1.9467675772931909</v>
      </c>
      <c r="M3371" s="13" cm="1">
        <f t="array" ref="M3371">BaseInfo!$C$10*(1-E3371)*INDEX(BaseInfo!$E$21:$AB$21,K3371)*INDEX(BaseInfo!$E$25:$P$25,J3371)/L3371/MIN(H3371,130)/BaseInfo!$C$6*1000000/3600-IF(I3371&lt;0.1,BaseInfo!$C$15/MIN(H3371,130)*3600,0)</f>
        <v>50.140419006177929</v>
      </c>
    </row>
    <row r="3372" spans="1:13" x14ac:dyDescent="0.25">
      <c r="A3372" s="1">
        <v>5</v>
      </c>
      <c r="B3372" s="1">
        <v>21</v>
      </c>
      <c r="C3372" s="1">
        <v>11</v>
      </c>
      <c r="D3372" s="5">
        <f>DATE(BaseInfo!$C$8,A3372,B3372)+TIME(C3372-1,0,0) + TIME(BaseInfo!$C$12,BaseInfo!$C$13,0)</f>
        <v>44702.645833333328</v>
      </c>
      <c r="E3372" s="2">
        <f t="shared" si="210"/>
        <v>0</v>
      </c>
      <c r="F3372" s="2">
        <v>2.802</v>
      </c>
      <c r="G3372" s="2">
        <v>0.876</v>
      </c>
      <c r="H3372" s="1">
        <v>1224.019</v>
      </c>
      <c r="I3372" s="4">
        <v>0</v>
      </c>
      <c r="J3372" s="11">
        <f t="shared" si="208"/>
        <v>5</v>
      </c>
      <c r="K3372" s="11">
        <f t="shared" si="209"/>
        <v>16</v>
      </c>
      <c r="L3372" s="12">
        <f t="shared" si="211"/>
        <v>2.9357418142609202</v>
      </c>
      <c r="M3372" s="13" cm="1">
        <f t="array" ref="M3372">BaseInfo!$C$10*(1-E3372)*INDEX(BaseInfo!$E$21:$AB$21,K3372)*INDEX(BaseInfo!$E$25:$P$25,J3372)/L3372/MIN(H3372,130)/BaseInfo!$C$6*1000000/3600-IF(I3372&lt;0.1,BaseInfo!$C$15/MIN(H3372,130)*3600,0)</f>
        <v>39.333704935134556</v>
      </c>
    </row>
    <row r="3373" spans="1:13" x14ac:dyDescent="0.25">
      <c r="A3373" s="1">
        <v>5</v>
      </c>
      <c r="B3373" s="1">
        <v>21</v>
      </c>
      <c r="C3373" s="1">
        <v>12</v>
      </c>
      <c r="D3373" s="5">
        <f>DATE(BaseInfo!$C$8,A3373,B3373)+TIME(C3373-1,0,0) + TIME(BaseInfo!$C$12,BaseInfo!$C$13,0)</f>
        <v>44702.6875</v>
      </c>
      <c r="E3373" s="2">
        <f t="shared" si="210"/>
        <v>0.315</v>
      </c>
      <c r="F3373" s="2">
        <v>5.0339999999999998</v>
      </c>
      <c r="G3373" s="2">
        <v>-0.82599999999999996</v>
      </c>
      <c r="H3373" s="1">
        <v>755.10599999999999</v>
      </c>
      <c r="I3373" s="4">
        <v>0.505</v>
      </c>
      <c r="J3373" s="11">
        <f t="shared" si="208"/>
        <v>5</v>
      </c>
      <c r="K3373" s="11">
        <f t="shared" si="209"/>
        <v>17</v>
      </c>
      <c r="L3373" s="12">
        <f t="shared" si="211"/>
        <v>5.1013166927764839</v>
      </c>
      <c r="M3373" s="13" cm="1">
        <f t="array" ref="M3373">BaseInfo!$C$10*(1-E3373)*INDEX(BaseInfo!$E$21:$AB$21,K3373)*INDEX(BaseInfo!$E$25:$P$25,J3373)/L3373/MIN(H3373,130)/BaseInfo!$C$6*1000000/3600-IF(I3373&lt;0.1,BaseInfo!$C$15/MIN(H3373,130)*3600,0)</f>
        <v>20.746676559613903</v>
      </c>
    </row>
    <row r="3374" spans="1:13" x14ac:dyDescent="0.25">
      <c r="A3374" s="1">
        <v>5</v>
      </c>
      <c r="B3374" s="1">
        <v>21</v>
      </c>
      <c r="C3374" s="1">
        <v>13</v>
      </c>
      <c r="D3374" s="5">
        <f>DATE(BaseInfo!$C$8,A3374,B3374)+TIME(C3374-1,0,0) + TIME(BaseInfo!$C$12,BaseInfo!$C$13,0)</f>
        <v>44702.729166666664</v>
      </c>
      <c r="E3374" s="2">
        <f t="shared" si="210"/>
        <v>0.64322222222222225</v>
      </c>
      <c r="F3374" s="2">
        <v>6.2619999999999996</v>
      </c>
      <c r="G3374" s="2">
        <v>-0.42899999999999999</v>
      </c>
      <c r="H3374" s="1">
        <v>410.92</v>
      </c>
      <c r="I3374" s="4">
        <v>0.92700000000000005</v>
      </c>
      <c r="J3374" s="11">
        <f t="shared" si="208"/>
        <v>5</v>
      </c>
      <c r="K3374" s="11">
        <f t="shared" si="209"/>
        <v>18</v>
      </c>
      <c r="L3374" s="12">
        <f t="shared" si="211"/>
        <v>6.2766778633286568</v>
      </c>
      <c r="M3374" s="13" cm="1">
        <f t="array" ref="M3374">BaseInfo!$C$10*(1-E3374)*INDEX(BaseInfo!$E$21:$AB$21,K3374)*INDEX(BaseInfo!$E$25:$P$25,J3374)/L3374/MIN(H3374,130)/BaseInfo!$C$6*1000000/3600-IF(I3374&lt;0.1,BaseInfo!$C$15/MIN(H3374,130)*3600,0)</f>
        <v>8.7822987512231467</v>
      </c>
    </row>
    <row r="3375" spans="1:13" x14ac:dyDescent="0.25">
      <c r="A3375" s="1">
        <v>5</v>
      </c>
      <c r="B3375" s="1">
        <v>21</v>
      </c>
      <c r="C3375" s="1">
        <v>14</v>
      </c>
      <c r="D3375" s="5">
        <f>DATE(BaseInfo!$C$8,A3375,B3375)+TIME(C3375-1,0,0) + TIME(BaseInfo!$C$12,BaseInfo!$C$13,0)</f>
        <v>44702.770833333328</v>
      </c>
      <c r="E3375" s="2">
        <f t="shared" si="210"/>
        <v>0</v>
      </c>
      <c r="F3375" s="2">
        <v>4.79</v>
      </c>
      <c r="G3375" s="2">
        <v>-4.4999999999999998E-2</v>
      </c>
      <c r="H3375" s="1">
        <v>170.82400000000001</v>
      </c>
      <c r="I3375" s="4">
        <v>0</v>
      </c>
      <c r="J3375" s="11">
        <f t="shared" si="208"/>
        <v>5</v>
      </c>
      <c r="K3375" s="11">
        <f t="shared" si="209"/>
        <v>19</v>
      </c>
      <c r="L3375" s="12">
        <f t="shared" si="211"/>
        <v>4.790211373206823</v>
      </c>
      <c r="M3375" s="13" cm="1">
        <f t="array" ref="M3375">BaseInfo!$C$10*(1-E3375)*INDEX(BaseInfo!$E$21:$AB$21,K3375)*INDEX(BaseInfo!$E$25:$P$25,J3375)/L3375/MIN(H3375,130)/BaseInfo!$C$6*1000000/3600-IF(I3375&lt;0.1,BaseInfo!$C$15/MIN(H3375,130)*3600,0)</f>
        <v>29.484917122289534</v>
      </c>
    </row>
    <row r="3376" spans="1:13" x14ac:dyDescent="0.25">
      <c r="A3376" s="1">
        <v>5</v>
      </c>
      <c r="B3376" s="1">
        <v>21</v>
      </c>
      <c r="C3376" s="1">
        <v>15</v>
      </c>
      <c r="D3376" s="5">
        <f>DATE(BaseInfo!$C$8,A3376,B3376)+TIME(C3376-1,0,0) + TIME(BaseInfo!$C$12,BaseInfo!$C$13,0)</f>
        <v>44702.8125</v>
      </c>
      <c r="E3376" s="2">
        <f t="shared" si="210"/>
        <v>0</v>
      </c>
      <c r="F3376" s="2">
        <v>4.4809999999999999</v>
      </c>
      <c r="G3376" s="2">
        <v>-0.437</v>
      </c>
      <c r="H3376" s="1">
        <v>128.489</v>
      </c>
      <c r="I3376" s="4">
        <v>0</v>
      </c>
      <c r="J3376" s="11">
        <f t="shared" si="208"/>
        <v>5</v>
      </c>
      <c r="K3376" s="11">
        <f t="shared" si="209"/>
        <v>20</v>
      </c>
      <c r="L3376" s="12">
        <f t="shared" si="211"/>
        <v>4.5022583222200829</v>
      </c>
      <c r="M3376" s="13" cm="1">
        <f t="array" ref="M3376">BaseInfo!$C$10*(1-E3376)*INDEX(BaseInfo!$E$21:$AB$21,K3376)*INDEX(BaseInfo!$E$25:$P$25,J3376)/L3376/MIN(H3376,130)/BaseInfo!$C$6*1000000/3600-IF(I3376&lt;0.1,BaseInfo!$C$15/MIN(H3376,130)*3600,0)</f>
        <v>27.28939197183086</v>
      </c>
    </row>
    <row r="3377" spans="1:13" x14ac:dyDescent="0.25">
      <c r="A3377" s="1">
        <v>5</v>
      </c>
      <c r="B3377" s="1">
        <v>21</v>
      </c>
      <c r="C3377" s="1">
        <v>16</v>
      </c>
      <c r="D3377" s="5">
        <f>DATE(BaseInfo!$C$8,A3377,B3377)+TIME(C3377-1,0,0) + TIME(BaseInfo!$C$12,BaseInfo!$C$13,0)</f>
        <v>44702.854166666664</v>
      </c>
      <c r="E3377" s="2">
        <f t="shared" si="210"/>
        <v>0</v>
      </c>
      <c r="F3377" s="2">
        <v>4.468</v>
      </c>
      <c r="G3377" s="2">
        <v>-0.35899999999999999</v>
      </c>
      <c r="H3377" s="1">
        <v>109.235</v>
      </c>
      <c r="I3377" s="4">
        <v>0</v>
      </c>
      <c r="J3377" s="11">
        <f t="shared" si="208"/>
        <v>5</v>
      </c>
      <c r="K3377" s="11">
        <f t="shared" si="209"/>
        <v>21</v>
      </c>
      <c r="L3377" s="12">
        <f t="shared" si="211"/>
        <v>4.4823994690344149</v>
      </c>
      <c r="M3377" s="13" cm="1">
        <f t="array" ref="M3377">BaseInfo!$C$10*(1-E3377)*INDEX(BaseInfo!$E$21:$AB$21,K3377)*INDEX(BaseInfo!$E$25:$P$25,J3377)/L3377/MIN(H3377,130)/BaseInfo!$C$6*1000000/3600-IF(I3377&lt;0.1,BaseInfo!$C$15/MIN(H3377,130)*3600,0)</f>
        <v>24.052000457826225</v>
      </c>
    </row>
    <row r="3378" spans="1:13" x14ac:dyDescent="0.25">
      <c r="A3378" s="1">
        <v>5</v>
      </c>
      <c r="B3378" s="1">
        <v>21</v>
      </c>
      <c r="C3378" s="1">
        <v>17</v>
      </c>
      <c r="D3378" s="5">
        <f>DATE(BaseInfo!$C$8,A3378,B3378)+TIME(C3378-1,0,0) + TIME(BaseInfo!$C$12,BaseInfo!$C$13,0)</f>
        <v>44702.895833333328</v>
      </c>
      <c r="E3378" s="2">
        <f t="shared" si="210"/>
        <v>0</v>
      </c>
      <c r="F3378" s="2">
        <v>4.0129999999999999</v>
      </c>
      <c r="G3378" s="2">
        <v>-0.21099999999999999</v>
      </c>
      <c r="H3378" s="1">
        <v>80.688999999999993</v>
      </c>
      <c r="I3378" s="4">
        <v>0</v>
      </c>
      <c r="J3378" s="11">
        <f t="shared" si="208"/>
        <v>5</v>
      </c>
      <c r="K3378" s="11">
        <f t="shared" si="209"/>
        <v>22</v>
      </c>
      <c r="L3378" s="12">
        <f t="shared" si="211"/>
        <v>4.0185432683996325</v>
      </c>
      <c r="M3378" s="13" cm="1">
        <f t="array" ref="M3378">BaseInfo!$C$10*(1-E3378)*INDEX(BaseInfo!$E$21:$AB$21,K3378)*INDEX(BaseInfo!$E$25:$P$25,J3378)/L3378/MIN(H3378,130)/BaseInfo!$C$6*1000000/3600-IF(I3378&lt;0.1,BaseInfo!$C$15/MIN(H3378,130)*3600,0)</f>
        <v>24.445716803814111</v>
      </c>
    </row>
    <row r="3379" spans="1:13" x14ac:dyDescent="0.25">
      <c r="A3379" s="1">
        <v>5</v>
      </c>
      <c r="B3379" s="1">
        <v>21</v>
      </c>
      <c r="C3379" s="1">
        <v>18</v>
      </c>
      <c r="D3379" s="5">
        <f>DATE(BaseInfo!$C$8,A3379,B3379)+TIME(C3379-1,0,0) + TIME(BaseInfo!$C$12,BaseInfo!$C$13,0)</f>
        <v>44702.9375</v>
      </c>
      <c r="E3379" s="2">
        <f t="shared" si="210"/>
        <v>0</v>
      </c>
      <c r="F3379" s="2">
        <v>3.327</v>
      </c>
      <c r="G3379" s="2">
        <v>0.12</v>
      </c>
      <c r="H3379" s="1">
        <v>58.93</v>
      </c>
      <c r="I3379" s="4">
        <v>0</v>
      </c>
      <c r="J3379" s="11">
        <f t="shared" si="208"/>
        <v>5</v>
      </c>
      <c r="K3379" s="11">
        <f t="shared" si="209"/>
        <v>23</v>
      </c>
      <c r="L3379" s="12">
        <f t="shared" si="211"/>
        <v>3.3291634084256061</v>
      </c>
      <c r="M3379" s="13" cm="1">
        <f t="array" ref="M3379">BaseInfo!$C$10*(1-E3379)*INDEX(BaseInfo!$E$21:$AB$21,K3379)*INDEX(BaseInfo!$E$25:$P$25,J3379)/L3379/MIN(H3379,130)/BaseInfo!$C$6*1000000/3600-IF(I3379&lt;0.1,BaseInfo!$C$15/MIN(H3379,130)*3600,0)</f>
        <v>14.366912157099746</v>
      </c>
    </row>
    <row r="3380" spans="1:13" x14ac:dyDescent="0.25">
      <c r="A3380" s="1">
        <v>5</v>
      </c>
      <c r="B3380" s="1">
        <v>21</v>
      </c>
      <c r="C3380" s="1">
        <v>19</v>
      </c>
      <c r="D3380" s="5">
        <f>DATE(BaseInfo!$C$8,A3380,B3380)+TIME(C3380-1,0,0) + TIME(BaseInfo!$C$12,BaseInfo!$C$13,0)</f>
        <v>44702.979166666664</v>
      </c>
      <c r="E3380" s="2">
        <f t="shared" si="210"/>
        <v>0</v>
      </c>
      <c r="F3380" s="2">
        <v>3.0739999999999998</v>
      </c>
      <c r="G3380" s="2">
        <v>0.58399999999999996</v>
      </c>
      <c r="H3380" s="1">
        <v>58.514000000000003</v>
      </c>
      <c r="I3380" s="4">
        <v>0</v>
      </c>
      <c r="J3380" s="11">
        <f t="shared" si="208"/>
        <v>5</v>
      </c>
      <c r="K3380" s="11">
        <f t="shared" si="209"/>
        <v>24</v>
      </c>
      <c r="L3380" s="12">
        <f t="shared" si="211"/>
        <v>3.1289825822461843</v>
      </c>
      <c r="M3380" s="13" cm="1">
        <f t="array" ref="M3380">BaseInfo!$C$10*(1-E3380)*INDEX(BaseInfo!$E$21:$AB$21,K3380)*INDEX(BaseInfo!$E$25:$P$25,J3380)/L3380/MIN(H3380,130)/BaseInfo!$C$6*1000000/3600-IF(I3380&lt;0.1,BaseInfo!$C$15/MIN(H3380,130)*3600,0)</f>
        <v>1.1611960115196549</v>
      </c>
    </row>
    <row r="3381" spans="1:13" x14ac:dyDescent="0.25">
      <c r="A3381" s="1">
        <v>5</v>
      </c>
      <c r="B3381" s="1">
        <v>21</v>
      </c>
      <c r="C3381" s="1">
        <v>20</v>
      </c>
      <c r="D3381" s="5">
        <f>DATE(BaseInfo!$C$8,A3381,B3381)+TIME(C3381-1,0,0) + TIME(BaseInfo!$C$12,BaseInfo!$C$13,0)</f>
        <v>44703.020833333328</v>
      </c>
      <c r="E3381" s="2">
        <f t="shared" si="210"/>
        <v>0</v>
      </c>
      <c r="F3381" s="2">
        <v>2.8460000000000001</v>
      </c>
      <c r="G3381" s="2">
        <v>0.436</v>
      </c>
      <c r="H3381" s="1">
        <v>51.084000000000003</v>
      </c>
      <c r="I3381" s="4">
        <v>0</v>
      </c>
      <c r="J3381" s="11">
        <f t="shared" si="208"/>
        <v>5</v>
      </c>
      <c r="K3381" s="11">
        <f t="shared" si="209"/>
        <v>1</v>
      </c>
      <c r="L3381" s="12">
        <f t="shared" si="211"/>
        <v>2.8792033620430497</v>
      </c>
      <c r="M3381" s="13" cm="1">
        <f t="array" ref="M3381">BaseInfo!$C$10*(1-E3381)*INDEX(BaseInfo!$E$21:$AB$21,K3381)*INDEX(BaseInfo!$E$25:$P$25,J3381)/L3381/MIN(H3381,130)/BaseInfo!$C$6*1000000/3600-IF(I3381&lt;0.1,BaseInfo!$C$15/MIN(H3381,130)*3600,0)</f>
        <v>2.056843555730568</v>
      </c>
    </row>
    <row r="3382" spans="1:13" x14ac:dyDescent="0.25">
      <c r="A3382" s="1">
        <v>5</v>
      </c>
      <c r="B3382" s="1">
        <v>21</v>
      </c>
      <c r="C3382" s="1">
        <v>21</v>
      </c>
      <c r="D3382" s="5">
        <f>DATE(BaseInfo!$C$8,A3382,B3382)+TIME(C3382-1,0,0) + TIME(BaseInfo!$C$12,BaseInfo!$C$13,0)</f>
        <v>44703.0625</v>
      </c>
      <c r="E3382" s="2">
        <f t="shared" si="210"/>
        <v>0</v>
      </c>
      <c r="F3382" s="2">
        <v>2.6219999999999999</v>
      </c>
      <c r="G3382" s="2">
        <v>0.96299999999999997</v>
      </c>
      <c r="H3382" s="1">
        <v>49.235999999999997</v>
      </c>
      <c r="I3382" s="4">
        <v>0</v>
      </c>
      <c r="J3382" s="11">
        <f t="shared" si="208"/>
        <v>5</v>
      </c>
      <c r="K3382" s="11">
        <f t="shared" si="209"/>
        <v>2</v>
      </c>
      <c r="L3382" s="12">
        <f t="shared" si="211"/>
        <v>2.7932513313341496</v>
      </c>
      <c r="M3382" s="13" cm="1">
        <f t="array" ref="M3382">BaseInfo!$C$10*(1-E3382)*INDEX(BaseInfo!$E$21:$AB$21,K3382)*INDEX(BaseInfo!$E$25:$P$25,J3382)/L3382/MIN(H3382,130)/BaseInfo!$C$6*1000000/3600-IF(I3382&lt;0.1,BaseInfo!$C$15/MIN(H3382,130)*3600,0)</f>
        <v>2.4247028452782606</v>
      </c>
    </row>
    <row r="3383" spans="1:13" x14ac:dyDescent="0.25">
      <c r="A3383" s="1">
        <v>5</v>
      </c>
      <c r="B3383" s="1">
        <v>21</v>
      </c>
      <c r="C3383" s="1">
        <v>22</v>
      </c>
      <c r="D3383" s="5">
        <f>DATE(BaseInfo!$C$8,A3383,B3383)+TIME(C3383-1,0,0) + TIME(BaseInfo!$C$12,BaseInfo!$C$13,0)</f>
        <v>44703.104166666664</v>
      </c>
      <c r="E3383" s="2">
        <f t="shared" si="210"/>
        <v>0</v>
      </c>
      <c r="F3383" s="2">
        <v>2.8780000000000001</v>
      </c>
      <c r="G3383" s="2">
        <v>0.81899999999999995</v>
      </c>
      <c r="H3383" s="1">
        <v>49.363</v>
      </c>
      <c r="I3383" s="4">
        <v>0</v>
      </c>
      <c r="J3383" s="11">
        <f t="shared" si="208"/>
        <v>5</v>
      </c>
      <c r="K3383" s="11">
        <f t="shared" si="209"/>
        <v>3</v>
      </c>
      <c r="L3383" s="12">
        <f t="shared" si="211"/>
        <v>2.9922641928813709</v>
      </c>
      <c r="M3383" s="13" cm="1">
        <f t="array" ref="M3383">BaseInfo!$C$10*(1-E3383)*INDEX(BaseInfo!$E$21:$AB$21,K3383)*INDEX(BaseInfo!$E$25:$P$25,J3383)/L3383/MIN(H3383,130)/BaseInfo!$C$6*1000000/3600-IF(I3383&lt;0.1,BaseInfo!$C$15/MIN(H3383,130)*3600,0)</f>
        <v>1.7725695214698831</v>
      </c>
    </row>
    <row r="3384" spans="1:13" x14ac:dyDescent="0.25">
      <c r="A3384" s="1">
        <v>5</v>
      </c>
      <c r="B3384" s="1">
        <v>21</v>
      </c>
      <c r="C3384" s="1">
        <v>23</v>
      </c>
      <c r="D3384" s="5">
        <f>DATE(BaseInfo!$C$8,A3384,B3384)+TIME(C3384-1,0,0) + TIME(BaseInfo!$C$12,BaseInfo!$C$13,0)</f>
        <v>44703.145833333328</v>
      </c>
      <c r="E3384" s="2">
        <f t="shared" si="210"/>
        <v>0</v>
      </c>
      <c r="F3384" s="2">
        <v>3.1480000000000001</v>
      </c>
      <c r="G3384" s="2">
        <v>0.78700000000000003</v>
      </c>
      <c r="H3384" s="1">
        <v>59.31</v>
      </c>
      <c r="I3384" s="4">
        <v>0</v>
      </c>
      <c r="J3384" s="11">
        <f t="shared" si="208"/>
        <v>5</v>
      </c>
      <c r="K3384" s="11">
        <f t="shared" si="209"/>
        <v>4</v>
      </c>
      <c r="L3384" s="12">
        <f t="shared" si="211"/>
        <v>3.2448841273610993</v>
      </c>
      <c r="M3384" s="13" cm="1">
        <f t="array" ref="M3384">BaseInfo!$C$10*(1-E3384)*INDEX(BaseInfo!$E$21:$AB$21,K3384)*INDEX(BaseInfo!$E$25:$P$25,J3384)/L3384/MIN(H3384,130)/BaseInfo!$C$6*1000000/3600-IF(I3384&lt;0.1,BaseInfo!$C$15/MIN(H3384,130)*3600,0)</f>
        <v>0.88788970075148921</v>
      </c>
    </row>
    <row r="3385" spans="1:13" x14ac:dyDescent="0.25">
      <c r="A3385" s="1">
        <v>5</v>
      </c>
      <c r="B3385" s="1">
        <v>21</v>
      </c>
      <c r="C3385" s="1">
        <v>24</v>
      </c>
      <c r="D3385" s="5">
        <f>DATE(BaseInfo!$C$8,A3385,B3385)+TIME(C3385-1,0,0) + TIME(BaseInfo!$C$12,BaseInfo!$C$13,0)</f>
        <v>44703.1875</v>
      </c>
      <c r="E3385" s="2">
        <f t="shared" si="210"/>
        <v>0</v>
      </c>
      <c r="F3385" s="2">
        <v>2.9409999999999998</v>
      </c>
      <c r="G3385" s="2">
        <v>0.95199999999999996</v>
      </c>
      <c r="H3385" s="1">
        <v>92.367000000000004</v>
      </c>
      <c r="I3385" s="4">
        <v>0</v>
      </c>
      <c r="J3385" s="11">
        <f t="shared" si="208"/>
        <v>5</v>
      </c>
      <c r="K3385" s="11">
        <f t="shared" si="209"/>
        <v>5</v>
      </c>
      <c r="L3385" s="12">
        <f t="shared" si="211"/>
        <v>3.0912432773885654</v>
      </c>
      <c r="M3385" s="13" cm="1">
        <f t="array" ref="M3385">BaseInfo!$C$10*(1-E3385)*INDEX(BaseInfo!$E$21:$AB$21,K3385)*INDEX(BaseInfo!$E$25:$P$25,J3385)/L3385/MIN(H3385,130)/BaseInfo!$C$6*1000000/3600-IF(I3385&lt;0.1,BaseInfo!$C$15/MIN(H3385,130)*3600,0)</f>
        <v>10.171515336193348</v>
      </c>
    </row>
    <row r="3386" spans="1:13" x14ac:dyDescent="0.25">
      <c r="A3386" s="1">
        <v>5</v>
      </c>
      <c r="B3386" s="1">
        <v>22</v>
      </c>
      <c r="C3386" s="1">
        <v>1</v>
      </c>
      <c r="D3386" s="5">
        <f>DATE(BaseInfo!$C$8,A3386,B3386)+TIME(C3386-1,0,0) + TIME(BaseInfo!$C$12,BaseInfo!$C$13,0)</f>
        <v>44703.229166666664</v>
      </c>
      <c r="E3386" s="2">
        <f t="shared" si="210"/>
        <v>0</v>
      </c>
      <c r="F3386" s="2">
        <v>3.0129999999999999</v>
      </c>
      <c r="G3386" s="2">
        <v>1.1459999999999999</v>
      </c>
      <c r="H3386" s="1">
        <v>79.870999999999995</v>
      </c>
      <c r="I3386" s="4">
        <v>0</v>
      </c>
      <c r="J3386" s="11">
        <f t="shared" si="208"/>
        <v>5</v>
      </c>
      <c r="K3386" s="11">
        <f t="shared" si="209"/>
        <v>6</v>
      </c>
      <c r="L3386" s="12">
        <f t="shared" si="211"/>
        <v>3.2235826342751008</v>
      </c>
      <c r="M3386" s="13" cm="1">
        <f t="array" ref="M3386">BaseInfo!$C$10*(1-E3386)*INDEX(BaseInfo!$E$21:$AB$21,K3386)*INDEX(BaseInfo!$E$25:$P$25,J3386)/L3386/MIN(H3386,130)/BaseInfo!$C$6*1000000/3600-IF(I3386&lt;0.1,BaseInfo!$C$15/MIN(H3386,130)*3600,0)</f>
        <v>21.496388418011755</v>
      </c>
    </row>
    <row r="3387" spans="1:13" x14ac:dyDescent="0.25">
      <c r="A3387" s="1">
        <v>5</v>
      </c>
      <c r="B3387" s="1">
        <v>22</v>
      </c>
      <c r="C3387" s="1">
        <v>2</v>
      </c>
      <c r="D3387" s="5">
        <f>DATE(BaseInfo!$C$8,A3387,B3387)+TIME(C3387-1,0,0) + TIME(BaseInfo!$C$12,BaseInfo!$C$13,0)</f>
        <v>44703.270833333328</v>
      </c>
      <c r="E3387" s="2">
        <f t="shared" si="210"/>
        <v>0</v>
      </c>
      <c r="F3387" s="2">
        <v>3.028</v>
      </c>
      <c r="G3387" s="2">
        <v>1.43</v>
      </c>
      <c r="H3387" s="1">
        <v>192.738</v>
      </c>
      <c r="I3387" s="4">
        <v>0</v>
      </c>
      <c r="J3387" s="11">
        <f t="shared" si="208"/>
        <v>5</v>
      </c>
      <c r="K3387" s="11">
        <f t="shared" si="209"/>
        <v>7</v>
      </c>
      <c r="L3387" s="12">
        <f t="shared" si="211"/>
        <v>3.3486839205873107</v>
      </c>
      <c r="M3387" s="13" cm="1">
        <f t="array" ref="M3387">BaseInfo!$C$10*(1-E3387)*INDEX(BaseInfo!$E$21:$AB$21,K3387)*INDEX(BaseInfo!$E$25:$P$25,J3387)/L3387/MIN(H3387,130)/BaseInfo!$C$6*1000000/3600-IF(I3387&lt;0.1,BaseInfo!$C$15/MIN(H3387,130)*3600,0)</f>
        <v>18.762199251028324</v>
      </c>
    </row>
    <row r="3388" spans="1:13" x14ac:dyDescent="0.25">
      <c r="A3388" s="1">
        <v>5</v>
      </c>
      <c r="B3388" s="1">
        <v>22</v>
      </c>
      <c r="C3388" s="1">
        <v>3</v>
      </c>
      <c r="D3388" s="5">
        <f>DATE(BaseInfo!$C$8,A3388,B3388)+TIME(C3388-1,0,0) + TIME(BaseInfo!$C$12,BaseInfo!$C$13,0)</f>
        <v>44703.3125</v>
      </c>
      <c r="E3388" s="2">
        <f t="shared" si="210"/>
        <v>0</v>
      </c>
      <c r="F3388" s="2">
        <v>3.2029999999999998</v>
      </c>
      <c r="G3388" s="2">
        <v>1.3240000000000001</v>
      </c>
      <c r="H3388" s="1">
        <v>304.19900000000001</v>
      </c>
      <c r="I3388" s="4">
        <v>0</v>
      </c>
      <c r="J3388" s="11">
        <f t="shared" si="208"/>
        <v>5</v>
      </c>
      <c r="K3388" s="11">
        <f t="shared" si="209"/>
        <v>8</v>
      </c>
      <c r="L3388" s="12">
        <f t="shared" si="211"/>
        <v>3.4658599221549617</v>
      </c>
      <c r="M3388" s="13" cm="1">
        <f t="array" ref="M3388">BaseInfo!$C$10*(1-E3388)*INDEX(BaseInfo!$E$21:$AB$21,K3388)*INDEX(BaseInfo!$E$25:$P$25,J3388)/L3388/MIN(H3388,130)/BaseInfo!$C$6*1000000/3600-IF(I3388&lt;0.1,BaseInfo!$C$15/MIN(H3388,130)*3600,0)</f>
        <v>26.950028814884149</v>
      </c>
    </row>
    <row r="3389" spans="1:13" x14ac:dyDescent="0.25">
      <c r="A3389" s="1">
        <v>5</v>
      </c>
      <c r="B3389" s="1">
        <v>22</v>
      </c>
      <c r="C3389" s="1">
        <v>4</v>
      </c>
      <c r="D3389" s="5">
        <f>DATE(BaseInfo!$C$8,A3389,B3389)+TIME(C3389-1,0,0) + TIME(BaseInfo!$C$12,BaseInfo!$C$13,0)</f>
        <v>44703.354166666664</v>
      </c>
      <c r="E3389" s="2">
        <f t="shared" si="210"/>
        <v>0</v>
      </c>
      <c r="F3389" s="2">
        <v>3.5339999999999998</v>
      </c>
      <c r="G3389" s="2">
        <v>1.107</v>
      </c>
      <c r="H3389" s="1">
        <v>379.74900000000002</v>
      </c>
      <c r="I3389" s="4">
        <v>0</v>
      </c>
      <c r="J3389" s="11">
        <f t="shared" si="208"/>
        <v>5</v>
      </c>
      <c r="K3389" s="11">
        <f t="shared" si="209"/>
        <v>9</v>
      </c>
      <c r="L3389" s="12">
        <f t="shared" si="211"/>
        <v>3.7033235073376995</v>
      </c>
      <c r="M3389" s="13" cm="1">
        <f t="array" ref="M3389">BaseInfo!$C$10*(1-E3389)*INDEX(BaseInfo!$E$21:$AB$21,K3389)*INDEX(BaseInfo!$E$25:$P$25,J3389)/L3389/MIN(H3389,130)/BaseInfo!$C$6*1000000/3600-IF(I3389&lt;0.1,BaseInfo!$C$15/MIN(H3389,130)*3600,0)</f>
        <v>33.388460465683075</v>
      </c>
    </row>
    <row r="3390" spans="1:13" x14ac:dyDescent="0.25">
      <c r="A3390" s="1">
        <v>5</v>
      </c>
      <c r="B3390" s="1">
        <v>22</v>
      </c>
      <c r="C3390" s="1">
        <v>5</v>
      </c>
      <c r="D3390" s="5">
        <f>DATE(BaseInfo!$C$8,A3390,B3390)+TIME(C3390-1,0,0) + TIME(BaseInfo!$C$12,BaseInfo!$C$13,0)</f>
        <v>44703.395833333328</v>
      </c>
      <c r="E3390" s="2">
        <f t="shared" si="210"/>
        <v>0</v>
      </c>
      <c r="F3390" s="2">
        <v>3.734</v>
      </c>
      <c r="G3390" s="2">
        <v>1.2310000000000001</v>
      </c>
      <c r="H3390" s="1">
        <v>495.995</v>
      </c>
      <c r="I3390" s="4">
        <v>0</v>
      </c>
      <c r="J3390" s="11">
        <f t="shared" si="208"/>
        <v>5</v>
      </c>
      <c r="K3390" s="11">
        <f t="shared" si="209"/>
        <v>10</v>
      </c>
      <c r="L3390" s="12">
        <f t="shared" si="211"/>
        <v>3.9316811925688988</v>
      </c>
      <c r="M3390" s="13" cm="1">
        <f t="array" ref="M3390">BaseInfo!$C$10*(1-E3390)*INDEX(BaseInfo!$E$21:$AB$21,K3390)*INDEX(BaseInfo!$E$25:$P$25,J3390)/L3390/MIN(H3390,130)/BaseInfo!$C$6*1000000/3600-IF(I3390&lt;0.1,BaseInfo!$C$15/MIN(H3390,130)*3600,0)</f>
        <v>36.528000744625736</v>
      </c>
    </row>
    <row r="3391" spans="1:13" x14ac:dyDescent="0.25">
      <c r="A3391" s="1">
        <v>5</v>
      </c>
      <c r="B3391" s="1">
        <v>22</v>
      </c>
      <c r="C3391" s="1">
        <v>6</v>
      </c>
      <c r="D3391" s="5">
        <f>DATE(BaseInfo!$C$8,A3391,B3391)+TIME(C3391-1,0,0) + TIME(BaseInfo!$C$12,BaseInfo!$C$13,0)</f>
        <v>44703.4375</v>
      </c>
      <c r="E3391" s="2">
        <f t="shared" si="210"/>
        <v>0</v>
      </c>
      <c r="F3391" s="2">
        <v>3.68</v>
      </c>
      <c r="G3391" s="2">
        <v>1.353</v>
      </c>
      <c r="H3391" s="1">
        <v>629.00300000000004</v>
      </c>
      <c r="I3391" s="4">
        <v>0</v>
      </c>
      <c r="J3391" s="11">
        <f t="shared" si="208"/>
        <v>5</v>
      </c>
      <c r="K3391" s="11">
        <f t="shared" si="209"/>
        <v>11</v>
      </c>
      <c r="L3391" s="12">
        <f t="shared" si="211"/>
        <v>3.920842894072651</v>
      </c>
      <c r="M3391" s="13" cm="1">
        <f t="array" ref="M3391">BaseInfo!$C$10*(1-E3391)*INDEX(BaseInfo!$E$21:$AB$21,K3391)*INDEX(BaseInfo!$E$25:$P$25,J3391)/L3391/MIN(H3391,130)/BaseInfo!$C$6*1000000/3600-IF(I3391&lt;0.1,BaseInfo!$C$15/MIN(H3391,130)*3600,0)</f>
        <v>28.755457209801023</v>
      </c>
    </row>
    <row r="3392" spans="1:13" x14ac:dyDescent="0.25">
      <c r="A3392" s="1">
        <v>5</v>
      </c>
      <c r="B3392" s="1">
        <v>22</v>
      </c>
      <c r="C3392" s="1">
        <v>7</v>
      </c>
      <c r="D3392" s="5">
        <f>DATE(BaseInfo!$C$8,A3392,B3392)+TIME(C3392-1,0,0) + TIME(BaseInfo!$C$12,BaseInfo!$C$13,0)</f>
        <v>44703.479166666664</v>
      </c>
      <c r="E3392" s="2">
        <f t="shared" si="210"/>
        <v>0</v>
      </c>
      <c r="F3392" s="2">
        <v>3.5070000000000001</v>
      </c>
      <c r="G3392" s="2">
        <v>1.823</v>
      </c>
      <c r="H3392" s="1">
        <v>824.56399999999996</v>
      </c>
      <c r="I3392" s="4">
        <v>0</v>
      </c>
      <c r="J3392" s="11">
        <f t="shared" si="208"/>
        <v>5</v>
      </c>
      <c r="K3392" s="11">
        <f t="shared" si="209"/>
        <v>12</v>
      </c>
      <c r="L3392" s="12">
        <f t="shared" si="211"/>
        <v>3.9525154016145212</v>
      </c>
      <c r="M3392" s="13" cm="1">
        <f t="array" ref="M3392">BaseInfo!$C$10*(1-E3392)*INDEX(BaseInfo!$E$21:$AB$21,K3392)*INDEX(BaseInfo!$E$25:$P$25,J3392)/L3392/MIN(H3392,130)/BaseInfo!$C$6*1000000/3600-IF(I3392&lt;0.1,BaseInfo!$C$15/MIN(H3392,130)*3600,0)</f>
        <v>23.290829785278166</v>
      </c>
    </row>
    <row r="3393" spans="1:13" x14ac:dyDescent="0.25">
      <c r="A3393" s="1">
        <v>5</v>
      </c>
      <c r="B3393" s="1">
        <v>22</v>
      </c>
      <c r="C3393" s="1">
        <v>8</v>
      </c>
      <c r="D3393" s="5">
        <f>DATE(BaseInfo!$C$8,A3393,B3393)+TIME(C3393-1,0,0) + TIME(BaseInfo!$C$12,BaseInfo!$C$13,0)</f>
        <v>44703.520833333328</v>
      </c>
      <c r="E3393" s="2">
        <f t="shared" si="210"/>
        <v>0</v>
      </c>
      <c r="F3393" s="2">
        <v>3.3969999999999998</v>
      </c>
      <c r="G3393" s="2">
        <v>2.3490000000000002</v>
      </c>
      <c r="H3393" s="1">
        <v>1030.3119999999999</v>
      </c>
      <c r="I3393" s="4">
        <v>0</v>
      </c>
      <c r="J3393" s="11">
        <f t="shared" si="208"/>
        <v>5</v>
      </c>
      <c r="K3393" s="11">
        <f t="shared" si="209"/>
        <v>13</v>
      </c>
      <c r="L3393" s="12">
        <f t="shared" si="211"/>
        <v>4.1300617428798807</v>
      </c>
      <c r="M3393" s="13" cm="1">
        <f t="array" ref="M3393">BaseInfo!$C$10*(1-E3393)*INDEX(BaseInfo!$E$21:$AB$21,K3393)*INDEX(BaseInfo!$E$25:$P$25,J3393)/L3393/MIN(H3393,130)/BaseInfo!$C$6*1000000/3600-IF(I3393&lt;0.1,BaseInfo!$C$15/MIN(H3393,130)*3600,0)</f>
        <v>22.1705394136915</v>
      </c>
    </row>
    <row r="3394" spans="1:13" x14ac:dyDescent="0.25">
      <c r="A3394" s="1">
        <v>5</v>
      </c>
      <c r="B3394" s="1">
        <v>22</v>
      </c>
      <c r="C3394" s="1">
        <v>9</v>
      </c>
      <c r="D3394" s="5">
        <f>DATE(BaseInfo!$C$8,A3394,B3394)+TIME(C3394-1,0,0) + TIME(BaseInfo!$C$12,BaseInfo!$C$13,0)</f>
        <v>44703.5625</v>
      </c>
      <c r="E3394" s="2">
        <f t="shared" si="210"/>
        <v>0</v>
      </c>
      <c r="F3394" s="2">
        <v>2.8439999999999999</v>
      </c>
      <c r="G3394" s="2">
        <v>2.7469999999999999</v>
      </c>
      <c r="H3394" s="1">
        <v>1278.9010000000001</v>
      </c>
      <c r="I3394" s="4">
        <v>0</v>
      </c>
      <c r="J3394" s="11">
        <f t="shared" ref="J3394:J3457" si="212">MONTH(D3394)</f>
        <v>5</v>
      </c>
      <c r="K3394" s="11">
        <f t="shared" ref="K3394:K3457" si="213">HOUR(D3394)+1</f>
        <v>14</v>
      </c>
      <c r="L3394" s="12">
        <f t="shared" si="211"/>
        <v>3.954028957911158</v>
      </c>
      <c r="M3394" s="13" cm="1">
        <f t="array" ref="M3394">BaseInfo!$C$10*(1-E3394)*INDEX(BaseInfo!$E$21:$AB$21,K3394)*INDEX(BaseInfo!$E$25:$P$25,J3394)/L3394/MIN(H3394,130)/BaseInfo!$C$6*1000000/3600-IF(I3394&lt;0.1,BaseInfo!$C$15/MIN(H3394,130)*3600,0)</f>
        <v>23.280854297196807</v>
      </c>
    </row>
    <row r="3395" spans="1:13" x14ac:dyDescent="0.25">
      <c r="A3395" s="1">
        <v>5</v>
      </c>
      <c r="B3395" s="1">
        <v>22</v>
      </c>
      <c r="C3395" s="1">
        <v>10</v>
      </c>
      <c r="D3395" s="5">
        <f>DATE(BaseInfo!$C$8,A3395,B3395)+TIME(C3395-1,0,0) + TIME(BaseInfo!$C$12,BaseInfo!$C$13,0)</f>
        <v>44703.604166666664</v>
      </c>
      <c r="E3395" s="2">
        <f t="shared" ref="E3395:E3458" si="214">IF(AND(I3395&gt;0.1,I3395&lt;1),(I3395-0.1)/0.9*0.7,IF(AND(I3395&gt;=1,I3395&lt;4),(I3395-4)/3*0.25+0.7,IF(I3395&gt;=4,0.99,0)))</f>
        <v>0</v>
      </c>
      <c r="F3395" s="2">
        <v>2.1269999999999998</v>
      </c>
      <c r="G3395" s="2">
        <v>2.867</v>
      </c>
      <c r="H3395" s="1">
        <v>1647.981</v>
      </c>
      <c r="I3395" s="4">
        <v>0</v>
      </c>
      <c r="J3395" s="11">
        <f t="shared" si="212"/>
        <v>5</v>
      </c>
      <c r="K3395" s="11">
        <f t="shared" si="213"/>
        <v>15</v>
      </c>
      <c r="L3395" s="12">
        <f t="shared" ref="L3395:L3458" si="215">SQRT(F3395*F3395+G3395*G3395)</f>
        <v>3.5698484561672923</v>
      </c>
      <c r="M3395" s="13" cm="1">
        <f t="array" ref="M3395">BaseInfo!$C$10*(1-E3395)*INDEX(BaseInfo!$E$21:$AB$21,K3395)*INDEX(BaseInfo!$E$25:$P$25,J3395)/L3395/MIN(H3395,130)/BaseInfo!$C$6*1000000/3600-IF(I3395&lt;0.1,BaseInfo!$C$15/MIN(H3395,130)*3600,0)</f>
        <v>26.084316369655582</v>
      </c>
    </row>
    <row r="3396" spans="1:13" x14ac:dyDescent="0.25">
      <c r="A3396" s="1">
        <v>5</v>
      </c>
      <c r="B3396" s="1">
        <v>22</v>
      </c>
      <c r="C3396" s="1">
        <v>11</v>
      </c>
      <c r="D3396" s="5">
        <f>DATE(BaseInfo!$C$8,A3396,B3396)+TIME(C3396-1,0,0) + TIME(BaseInfo!$C$12,BaseInfo!$C$13,0)</f>
        <v>44703.645833333328</v>
      </c>
      <c r="E3396" s="2">
        <f t="shared" si="214"/>
        <v>0</v>
      </c>
      <c r="F3396" s="2">
        <v>1.669</v>
      </c>
      <c r="G3396" s="2">
        <v>2.907</v>
      </c>
      <c r="H3396" s="1">
        <v>1630.268</v>
      </c>
      <c r="I3396" s="4">
        <v>0</v>
      </c>
      <c r="J3396" s="11">
        <f t="shared" si="212"/>
        <v>5</v>
      </c>
      <c r="K3396" s="11">
        <f t="shared" si="213"/>
        <v>16</v>
      </c>
      <c r="L3396" s="12">
        <f t="shared" si="215"/>
        <v>3.3520456440806412</v>
      </c>
      <c r="M3396" s="13" cm="1">
        <f t="array" ref="M3396">BaseInfo!$C$10*(1-E3396)*INDEX(BaseInfo!$E$21:$AB$21,K3396)*INDEX(BaseInfo!$E$25:$P$25,J3396)/L3396/MIN(H3396,130)/BaseInfo!$C$6*1000000/3600-IF(I3396&lt;0.1,BaseInfo!$C$15/MIN(H3396,130)*3600,0)</f>
        <v>34.104774532193098</v>
      </c>
    </row>
    <row r="3397" spans="1:13" x14ac:dyDescent="0.25">
      <c r="A3397" s="1">
        <v>5</v>
      </c>
      <c r="B3397" s="1">
        <v>22</v>
      </c>
      <c r="C3397" s="1">
        <v>12</v>
      </c>
      <c r="D3397" s="5">
        <f>DATE(BaseInfo!$C$8,A3397,B3397)+TIME(C3397-1,0,0) + TIME(BaseInfo!$C$12,BaseInfo!$C$13,0)</f>
        <v>44703.6875</v>
      </c>
      <c r="E3397" s="2">
        <f t="shared" si="214"/>
        <v>0</v>
      </c>
      <c r="F3397" s="2">
        <v>2.3109999999999999</v>
      </c>
      <c r="G3397" s="2">
        <v>3.1520000000000001</v>
      </c>
      <c r="H3397" s="1">
        <v>1159.05</v>
      </c>
      <c r="I3397" s="4">
        <v>0</v>
      </c>
      <c r="J3397" s="11">
        <f t="shared" si="212"/>
        <v>5</v>
      </c>
      <c r="K3397" s="11">
        <f t="shared" si="213"/>
        <v>17</v>
      </c>
      <c r="L3397" s="12">
        <f t="shared" si="215"/>
        <v>3.9084299916974334</v>
      </c>
      <c r="M3397" s="13" cm="1">
        <f t="array" ref="M3397">BaseInfo!$C$10*(1-E3397)*INDEX(BaseInfo!$E$21:$AB$21,K3397)*INDEX(BaseInfo!$E$25:$P$25,J3397)/L3397/MIN(H3397,130)/BaseInfo!$C$6*1000000/3600-IF(I3397&lt;0.1,BaseInfo!$C$15/MIN(H3397,130)*3600,0)</f>
        <v>36.761779480732592</v>
      </c>
    </row>
    <row r="3398" spans="1:13" x14ac:dyDescent="0.25">
      <c r="A3398" s="1">
        <v>5</v>
      </c>
      <c r="B3398" s="1">
        <v>22</v>
      </c>
      <c r="C3398" s="1">
        <v>13</v>
      </c>
      <c r="D3398" s="5">
        <f>DATE(BaseInfo!$C$8,A3398,B3398)+TIME(C3398-1,0,0) + TIME(BaseInfo!$C$12,BaseInfo!$C$13,0)</f>
        <v>44703.729166666664</v>
      </c>
      <c r="E3398" s="2">
        <f t="shared" si="214"/>
        <v>0</v>
      </c>
      <c r="F3398" s="2">
        <v>4.7160000000000002</v>
      </c>
      <c r="G3398" s="2">
        <v>1.909</v>
      </c>
      <c r="H3398" s="1">
        <v>232.39599999999999</v>
      </c>
      <c r="I3398" s="4">
        <v>0</v>
      </c>
      <c r="J3398" s="11">
        <f t="shared" si="212"/>
        <v>5</v>
      </c>
      <c r="K3398" s="11">
        <f t="shared" si="213"/>
        <v>18</v>
      </c>
      <c r="L3398" s="12">
        <f t="shared" si="215"/>
        <v>5.0877241473963579</v>
      </c>
      <c r="M3398" s="13" cm="1">
        <f t="array" ref="M3398">BaseInfo!$C$10*(1-E3398)*INDEX(BaseInfo!$E$21:$AB$21,K3398)*INDEX(BaseInfo!$E$25:$P$25,J3398)/L3398/MIN(H3398,130)/BaseInfo!$C$6*1000000/3600-IF(I3398&lt;0.1,BaseInfo!$C$15/MIN(H3398,130)*3600,0)</f>
        <v>27.59880444394464</v>
      </c>
    </row>
    <row r="3399" spans="1:13" x14ac:dyDescent="0.25">
      <c r="A3399" s="1">
        <v>5</v>
      </c>
      <c r="B3399" s="1">
        <v>22</v>
      </c>
      <c r="C3399" s="1">
        <v>14</v>
      </c>
      <c r="D3399" s="5">
        <f>DATE(BaseInfo!$C$8,A3399,B3399)+TIME(C3399-1,0,0) + TIME(BaseInfo!$C$12,BaseInfo!$C$13,0)</f>
        <v>44703.770833333328</v>
      </c>
      <c r="E3399" s="2">
        <f t="shared" si="214"/>
        <v>0</v>
      </c>
      <c r="F3399" s="2">
        <v>5.85</v>
      </c>
      <c r="G3399" s="2">
        <v>0.48399999999999999</v>
      </c>
      <c r="H3399" s="1">
        <v>173.72399999999999</v>
      </c>
      <c r="I3399" s="4">
        <v>0</v>
      </c>
      <c r="J3399" s="11">
        <f t="shared" si="212"/>
        <v>5</v>
      </c>
      <c r="K3399" s="11">
        <f t="shared" si="213"/>
        <v>19</v>
      </c>
      <c r="L3399" s="12">
        <f t="shared" si="215"/>
        <v>5.8699877342290927</v>
      </c>
      <c r="M3399" s="13" cm="1">
        <f t="array" ref="M3399">BaseInfo!$C$10*(1-E3399)*INDEX(BaseInfo!$E$21:$AB$21,K3399)*INDEX(BaseInfo!$E$25:$P$25,J3399)/L3399/MIN(H3399,130)/BaseInfo!$C$6*1000000/3600-IF(I3399&lt;0.1,BaseInfo!$C$15/MIN(H3399,130)*3600,0)</f>
        <v>23.551809931094738</v>
      </c>
    </row>
    <row r="3400" spans="1:13" x14ac:dyDescent="0.25">
      <c r="A3400" s="1">
        <v>5</v>
      </c>
      <c r="B3400" s="1">
        <v>22</v>
      </c>
      <c r="C3400" s="1">
        <v>15</v>
      </c>
      <c r="D3400" s="5">
        <f>DATE(BaseInfo!$C$8,A3400,B3400)+TIME(C3400-1,0,0) + TIME(BaseInfo!$C$12,BaseInfo!$C$13,0)</f>
        <v>44703.8125</v>
      </c>
      <c r="E3400" s="2">
        <f t="shared" si="214"/>
        <v>0</v>
      </c>
      <c r="F3400" s="2">
        <v>5.9379999999999997</v>
      </c>
      <c r="G3400" s="2">
        <v>0.95599999999999996</v>
      </c>
      <c r="H3400" s="1">
        <v>197.583</v>
      </c>
      <c r="I3400" s="4">
        <v>0</v>
      </c>
      <c r="J3400" s="11">
        <f t="shared" si="212"/>
        <v>5</v>
      </c>
      <c r="K3400" s="11">
        <f t="shared" si="213"/>
        <v>20</v>
      </c>
      <c r="L3400" s="12">
        <f t="shared" si="215"/>
        <v>6.0144642321656541</v>
      </c>
      <c r="M3400" s="13" cm="1">
        <f t="array" ref="M3400">BaseInfo!$C$10*(1-E3400)*INDEX(BaseInfo!$E$21:$AB$21,K3400)*INDEX(BaseInfo!$E$25:$P$25,J3400)/L3400/MIN(H3400,130)/BaseInfo!$C$6*1000000/3600-IF(I3400&lt;0.1,BaseInfo!$C$15/MIN(H3400,130)*3600,0)</f>
        <v>19.494369570295977</v>
      </c>
    </row>
    <row r="3401" spans="1:13" x14ac:dyDescent="0.25">
      <c r="A3401" s="1">
        <v>5</v>
      </c>
      <c r="B3401" s="1">
        <v>22</v>
      </c>
      <c r="C3401" s="1">
        <v>16</v>
      </c>
      <c r="D3401" s="5">
        <f>DATE(BaseInfo!$C$8,A3401,B3401)+TIME(C3401-1,0,0) + TIME(BaseInfo!$C$12,BaseInfo!$C$13,0)</f>
        <v>44703.854166666664</v>
      </c>
      <c r="E3401" s="2">
        <f t="shared" si="214"/>
        <v>0</v>
      </c>
      <c r="F3401" s="2">
        <v>5.6219999999999999</v>
      </c>
      <c r="G3401" s="2">
        <v>0.94799999999999995</v>
      </c>
      <c r="H3401" s="1">
        <v>188.5</v>
      </c>
      <c r="I3401" s="4">
        <v>0</v>
      </c>
      <c r="J3401" s="11">
        <f t="shared" si="212"/>
        <v>5</v>
      </c>
      <c r="K3401" s="11">
        <f t="shared" si="213"/>
        <v>21</v>
      </c>
      <c r="L3401" s="12">
        <f t="shared" si="215"/>
        <v>5.7013672044519286</v>
      </c>
      <c r="M3401" s="13" cm="1">
        <f t="array" ref="M3401">BaseInfo!$C$10*(1-E3401)*INDEX(BaseInfo!$E$21:$AB$21,K3401)*INDEX(BaseInfo!$E$25:$P$25,J3401)/L3401/MIN(H3401,130)/BaseInfo!$C$6*1000000/3600-IF(I3401&lt;0.1,BaseInfo!$C$15/MIN(H3401,130)*3600,0)</f>
        <v>15.297100869305616</v>
      </c>
    </row>
    <row r="3402" spans="1:13" x14ac:dyDescent="0.25">
      <c r="A3402" s="1">
        <v>5</v>
      </c>
      <c r="B3402" s="1">
        <v>22</v>
      </c>
      <c r="C3402" s="1">
        <v>17</v>
      </c>
      <c r="D3402" s="5">
        <f>DATE(BaseInfo!$C$8,A3402,B3402)+TIME(C3402-1,0,0) + TIME(BaseInfo!$C$12,BaseInfo!$C$13,0)</f>
        <v>44703.895833333328</v>
      </c>
      <c r="E3402" s="2">
        <f t="shared" si="214"/>
        <v>0</v>
      </c>
      <c r="F3402" s="2">
        <v>4.9960000000000004</v>
      </c>
      <c r="G3402" s="2">
        <v>1.0389999999999999</v>
      </c>
      <c r="H3402" s="1">
        <v>158.27199999999999</v>
      </c>
      <c r="I3402" s="4">
        <v>0</v>
      </c>
      <c r="J3402" s="11">
        <f t="shared" si="212"/>
        <v>5</v>
      </c>
      <c r="K3402" s="11">
        <f t="shared" si="213"/>
        <v>22</v>
      </c>
      <c r="L3402" s="12">
        <f t="shared" si="215"/>
        <v>5.1028949626658004</v>
      </c>
      <c r="M3402" s="13" cm="1">
        <f t="array" ref="M3402">BaseInfo!$C$10*(1-E3402)*INDEX(BaseInfo!$E$21:$AB$21,K3402)*INDEX(BaseInfo!$E$25:$P$25,J3402)/L3402/MIN(H3402,130)/BaseInfo!$C$6*1000000/3600-IF(I3402&lt;0.1,BaseInfo!$C$15/MIN(H3402,130)*3600,0)</f>
        <v>11.360386638850429</v>
      </c>
    </row>
    <row r="3403" spans="1:13" x14ac:dyDescent="0.25">
      <c r="A3403" s="1">
        <v>5</v>
      </c>
      <c r="B3403" s="1">
        <v>22</v>
      </c>
      <c r="C3403" s="1">
        <v>18</v>
      </c>
      <c r="D3403" s="5">
        <f>DATE(BaseInfo!$C$8,A3403,B3403)+TIME(C3403-1,0,0) + TIME(BaseInfo!$C$12,BaseInfo!$C$13,0)</f>
        <v>44703.9375</v>
      </c>
      <c r="E3403" s="2">
        <f t="shared" si="214"/>
        <v>0</v>
      </c>
      <c r="F3403" s="2">
        <v>4.5910000000000002</v>
      </c>
      <c r="G3403" s="2">
        <v>1.028</v>
      </c>
      <c r="H3403" s="1">
        <v>145.78399999999999</v>
      </c>
      <c r="I3403" s="4">
        <v>0</v>
      </c>
      <c r="J3403" s="11">
        <f t="shared" si="212"/>
        <v>5</v>
      </c>
      <c r="K3403" s="11">
        <f t="shared" si="213"/>
        <v>23</v>
      </c>
      <c r="L3403" s="12">
        <f t="shared" si="215"/>
        <v>4.7046854305043606</v>
      </c>
      <c r="M3403" s="13" cm="1">
        <f t="array" ref="M3403">BaseInfo!$C$10*(1-E3403)*INDEX(BaseInfo!$E$21:$AB$21,K3403)*INDEX(BaseInfo!$E$25:$P$25,J3403)/L3403/MIN(H3403,130)/BaseInfo!$C$6*1000000/3600-IF(I3403&lt;0.1,BaseInfo!$C$15/MIN(H3403,130)*3600,0)</f>
        <v>3.7988677081414775</v>
      </c>
    </row>
    <row r="3404" spans="1:13" x14ac:dyDescent="0.25">
      <c r="A3404" s="1">
        <v>5</v>
      </c>
      <c r="B3404" s="1">
        <v>22</v>
      </c>
      <c r="C3404" s="1">
        <v>19</v>
      </c>
      <c r="D3404" s="5">
        <f>DATE(BaseInfo!$C$8,A3404,B3404)+TIME(C3404-1,0,0) + TIME(BaseInfo!$C$12,BaseInfo!$C$13,0)</f>
        <v>44703.979166666664</v>
      </c>
      <c r="E3404" s="2">
        <f t="shared" si="214"/>
        <v>0</v>
      </c>
      <c r="F3404" s="2">
        <v>4.2069999999999999</v>
      </c>
      <c r="G3404" s="2">
        <v>0.80300000000000005</v>
      </c>
      <c r="H3404" s="1">
        <v>121.919</v>
      </c>
      <c r="I3404" s="4">
        <v>0</v>
      </c>
      <c r="J3404" s="11">
        <f t="shared" si="212"/>
        <v>5</v>
      </c>
      <c r="K3404" s="11">
        <f t="shared" si="213"/>
        <v>24</v>
      </c>
      <c r="L3404" s="12">
        <f t="shared" si="215"/>
        <v>4.2829496845048274</v>
      </c>
      <c r="M3404" s="13" cm="1">
        <f t="array" ref="M3404">BaseInfo!$C$10*(1-E3404)*INDEX(BaseInfo!$E$21:$AB$21,K3404)*INDEX(BaseInfo!$E$25:$P$25,J3404)/L3404/MIN(H3404,130)/BaseInfo!$C$6*1000000/3600-IF(I3404&lt;0.1,BaseInfo!$C$15/MIN(H3404,130)*3600,0)</f>
        <v>-0.38842611454445208</v>
      </c>
    </row>
    <row r="3405" spans="1:13" x14ac:dyDescent="0.25">
      <c r="A3405" s="1">
        <v>5</v>
      </c>
      <c r="B3405" s="1">
        <v>22</v>
      </c>
      <c r="C3405" s="1">
        <v>20</v>
      </c>
      <c r="D3405" s="5">
        <f>DATE(BaseInfo!$C$8,A3405,B3405)+TIME(C3405-1,0,0) + TIME(BaseInfo!$C$12,BaseInfo!$C$13,0)</f>
        <v>44704.020833333328</v>
      </c>
      <c r="E3405" s="2">
        <f t="shared" si="214"/>
        <v>0</v>
      </c>
      <c r="F3405" s="2">
        <v>4.0289999999999999</v>
      </c>
      <c r="G3405" s="2">
        <v>1.3169999999999999</v>
      </c>
      <c r="H3405" s="1">
        <v>121.404</v>
      </c>
      <c r="I3405" s="4">
        <v>0</v>
      </c>
      <c r="J3405" s="11">
        <f t="shared" si="212"/>
        <v>5</v>
      </c>
      <c r="K3405" s="11">
        <f t="shared" si="213"/>
        <v>1</v>
      </c>
      <c r="L3405" s="12">
        <f t="shared" si="215"/>
        <v>4.2387887420818702</v>
      </c>
      <c r="M3405" s="13" cm="1">
        <f t="array" ref="M3405">BaseInfo!$C$10*(1-E3405)*INDEX(BaseInfo!$E$21:$AB$21,K3405)*INDEX(BaseInfo!$E$25:$P$25,J3405)/L3405/MIN(H3405,130)/BaseInfo!$C$6*1000000/3600-IF(I3405&lt;0.1,BaseInfo!$C$15/MIN(H3405,130)*3600,0)</f>
        <v>-0.36324430961478926</v>
      </c>
    </row>
    <row r="3406" spans="1:13" x14ac:dyDescent="0.25">
      <c r="A3406" s="1">
        <v>5</v>
      </c>
      <c r="B3406" s="1">
        <v>22</v>
      </c>
      <c r="C3406" s="1">
        <v>21</v>
      </c>
      <c r="D3406" s="5">
        <f>DATE(BaseInfo!$C$8,A3406,B3406)+TIME(C3406-1,0,0) + TIME(BaseInfo!$C$12,BaseInfo!$C$13,0)</f>
        <v>44704.0625</v>
      </c>
      <c r="E3406" s="2">
        <f t="shared" si="214"/>
        <v>0</v>
      </c>
      <c r="F3406" s="2">
        <v>3.911</v>
      </c>
      <c r="G3406" s="2">
        <v>2.0790000000000002</v>
      </c>
      <c r="H3406" s="1">
        <v>146.07400000000001</v>
      </c>
      <c r="I3406" s="4">
        <v>0</v>
      </c>
      <c r="J3406" s="11">
        <f t="shared" si="212"/>
        <v>5</v>
      </c>
      <c r="K3406" s="11">
        <f t="shared" si="213"/>
        <v>2</v>
      </c>
      <c r="L3406" s="12">
        <f t="shared" si="215"/>
        <v>4.4292394380976967</v>
      </c>
      <c r="M3406" s="13" cm="1">
        <f t="array" ref="M3406">BaseInfo!$C$10*(1-E3406)*INDEX(BaseInfo!$E$21:$AB$21,K3406)*INDEX(BaseInfo!$E$25:$P$25,J3406)/L3406/MIN(H3406,130)/BaseInfo!$C$6*1000000/3600-IF(I3406&lt;0.1,BaseInfo!$C$15/MIN(H3406,130)*3600,0)</f>
        <v>-0.44371208485496938</v>
      </c>
    </row>
    <row r="3407" spans="1:13" x14ac:dyDescent="0.25">
      <c r="A3407" s="1">
        <v>5</v>
      </c>
      <c r="B3407" s="1">
        <v>22</v>
      </c>
      <c r="C3407" s="1">
        <v>22</v>
      </c>
      <c r="D3407" s="5">
        <f>DATE(BaseInfo!$C$8,A3407,B3407)+TIME(C3407-1,0,0) + TIME(BaseInfo!$C$12,BaseInfo!$C$13,0)</f>
        <v>44704.104166666664</v>
      </c>
      <c r="E3407" s="2">
        <f t="shared" si="214"/>
        <v>0</v>
      </c>
      <c r="F3407" s="2">
        <v>3.81</v>
      </c>
      <c r="G3407" s="2">
        <v>1.931</v>
      </c>
      <c r="H3407" s="1">
        <v>162.39599999999999</v>
      </c>
      <c r="I3407" s="4">
        <v>0</v>
      </c>
      <c r="J3407" s="11">
        <f t="shared" si="212"/>
        <v>5</v>
      </c>
      <c r="K3407" s="11">
        <f t="shared" si="213"/>
        <v>3</v>
      </c>
      <c r="L3407" s="12">
        <f t="shared" si="215"/>
        <v>4.2714003558552083</v>
      </c>
      <c r="M3407" s="13" cm="1">
        <f t="array" ref="M3407">BaseInfo!$C$10*(1-E3407)*INDEX(BaseInfo!$E$21:$AB$21,K3407)*INDEX(BaseInfo!$E$25:$P$25,J3407)/L3407/MIN(H3407,130)/BaseInfo!$C$6*1000000/3600-IF(I3407&lt;0.1,BaseInfo!$C$15/MIN(H3407,130)*3600,0)</f>
        <v>-0.35777826823755055</v>
      </c>
    </row>
    <row r="3408" spans="1:13" x14ac:dyDescent="0.25">
      <c r="A3408" s="1">
        <v>5</v>
      </c>
      <c r="B3408" s="1">
        <v>22</v>
      </c>
      <c r="C3408" s="1">
        <v>23</v>
      </c>
      <c r="D3408" s="5">
        <f>DATE(BaseInfo!$C$8,A3408,B3408)+TIME(C3408-1,0,0) + TIME(BaseInfo!$C$12,BaseInfo!$C$13,0)</f>
        <v>44704.145833333328</v>
      </c>
      <c r="E3408" s="2">
        <f t="shared" si="214"/>
        <v>0</v>
      </c>
      <c r="F3408" s="2">
        <v>3.7879999999999998</v>
      </c>
      <c r="G3408" s="2">
        <v>1.508</v>
      </c>
      <c r="H3408" s="1">
        <v>157.88300000000001</v>
      </c>
      <c r="I3408" s="4">
        <v>0</v>
      </c>
      <c r="J3408" s="11">
        <f t="shared" si="212"/>
        <v>5</v>
      </c>
      <c r="K3408" s="11">
        <f t="shared" si="213"/>
        <v>4</v>
      </c>
      <c r="L3408" s="12">
        <f t="shared" si="215"/>
        <v>4.077132325544512</v>
      </c>
      <c r="M3408" s="13" cm="1">
        <f t="array" ref="M3408">BaseInfo!$C$10*(1-E3408)*INDEX(BaseInfo!$E$21:$AB$21,K3408)*INDEX(BaseInfo!$E$25:$P$25,J3408)/L3408/MIN(H3408,130)/BaseInfo!$C$6*1000000/3600-IF(I3408&lt;0.1,BaseInfo!$C$15/MIN(H3408,130)*3600,0)</f>
        <v>-0.24287688899590743</v>
      </c>
    </row>
    <row r="3409" spans="1:13" x14ac:dyDescent="0.25">
      <c r="A3409" s="1">
        <v>5</v>
      </c>
      <c r="B3409" s="1">
        <v>22</v>
      </c>
      <c r="C3409" s="1">
        <v>24</v>
      </c>
      <c r="D3409" s="5">
        <f>DATE(BaseInfo!$C$8,A3409,B3409)+TIME(C3409-1,0,0) + TIME(BaseInfo!$C$12,BaseInfo!$C$13,0)</f>
        <v>44704.1875</v>
      </c>
      <c r="E3409" s="2">
        <f t="shared" si="214"/>
        <v>0</v>
      </c>
      <c r="F3409" s="2">
        <v>3.661</v>
      </c>
      <c r="G3409" s="2">
        <v>1.2030000000000001</v>
      </c>
      <c r="H3409" s="1">
        <v>149.13900000000001</v>
      </c>
      <c r="I3409" s="4">
        <v>0</v>
      </c>
      <c r="J3409" s="11">
        <f t="shared" si="212"/>
        <v>5</v>
      </c>
      <c r="K3409" s="11">
        <f t="shared" si="213"/>
        <v>5</v>
      </c>
      <c r="L3409" s="12">
        <f t="shared" si="215"/>
        <v>3.8535866410397475</v>
      </c>
      <c r="M3409" s="13" cm="1">
        <f t="array" ref="M3409">BaseInfo!$C$10*(1-E3409)*INDEX(BaseInfo!$E$21:$AB$21,K3409)*INDEX(BaseInfo!$E$25:$P$25,J3409)/L3409/MIN(H3409,130)/BaseInfo!$C$6*1000000/3600-IF(I3409&lt;0.1,BaseInfo!$C$15/MIN(H3409,130)*3600,0)</f>
        <v>5.2494905133076299</v>
      </c>
    </row>
    <row r="3410" spans="1:13" x14ac:dyDescent="0.25">
      <c r="A3410" s="1">
        <v>5</v>
      </c>
      <c r="B3410" s="1">
        <v>23</v>
      </c>
      <c r="C3410" s="1">
        <v>1</v>
      </c>
      <c r="D3410" s="5">
        <f>DATE(BaseInfo!$C$8,A3410,B3410)+TIME(C3410-1,0,0) + TIME(BaseInfo!$C$12,BaseInfo!$C$13,0)</f>
        <v>44704.229166666664</v>
      </c>
      <c r="E3410" s="2">
        <f t="shared" si="214"/>
        <v>0</v>
      </c>
      <c r="F3410" s="2">
        <v>3.4329999999999998</v>
      </c>
      <c r="G3410" s="2">
        <v>1.4179999999999999</v>
      </c>
      <c r="H3410" s="1">
        <v>191.113</v>
      </c>
      <c r="I3410" s="4">
        <v>0</v>
      </c>
      <c r="J3410" s="11">
        <f t="shared" si="212"/>
        <v>5</v>
      </c>
      <c r="K3410" s="11">
        <f t="shared" si="213"/>
        <v>6</v>
      </c>
      <c r="L3410" s="12">
        <f t="shared" si="215"/>
        <v>3.7143253761618675</v>
      </c>
      <c r="M3410" s="13" cm="1">
        <f t="array" ref="M3410">BaseInfo!$C$10*(1-E3410)*INDEX(BaseInfo!$E$21:$AB$21,K3410)*INDEX(BaseInfo!$E$25:$P$25,J3410)/L3410/MIN(H3410,130)/BaseInfo!$C$6*1000000/3600-IF(I3410&lt;0.1,BaseInfo!$C$15/MIN(H3410,130)*3600,0)</f>
        <v>11.096381458734534</v>
      </c>
    </row>
    <row r="3411" spans="1:13" x14ac:dyDescent="0.25">
      <c r="A3411" s="1">
        <v>5</v>
      </c>
      <c r="B3411" s="1">
        <v>23</v>
      </c>
      <c r="C3411" s="1">
        <v>2</v>
      </c>
      <c r="D3411" s="5">
        <f>DATE(BaseInfo!$C$8,A3411,B3411)+TIME(C3411-1,0,0) + TIME(BaseInfo!$C$12,BaseInfo!$C$13,0)</f>
        <v>44704.270833333328</v>
      </c>
      <c r="E3411" s="2">
        <f t="shared" si="214"/>
        <v>0</v>
      </c>
      <c r="F3411" s="2">
        <v>3.2589999999999999</v>
      </c>
      <c r="G3411" s="2">
        <v>1.5920000000000001</v>
      </c>
      <c r="H3411" s="1">
        <v>230.56100000000001</v>
      </c>
      <c r="I3411" s="4">
        <v>0</v>
      </c>
      <c r="J3411" s="11">
        <f t="shared" si="212"/>
        <v>5</v>
      </c>
      <c r="K3411" s="11">
        <f t="shared" si="213"/>
        <v>7</v>
      </c>
      <c r="L3411" s="12">
        <f t="shared" si="215"/>
        <v>3.627057347216887</v>
      </c>
      <c r="M3411" s="13" cm="1">
        <f t="array" ref="M3411">BaseInfo!$C$10*(1-E3411)*INDEX(BaseInfo!$E$21:$AB$21,K3411)*INDEX(BaseInfo!$E$25:$P$25,J3411)/L3411/MIN(H3411,130)/BaseInfo!$C$6*1000000/3600-IF(I3411&lt;0.1,BaseInfo!$C$15/MIN(H3411,130)*3600,0)</f>
        <v>17.109681140286682</v>
      </c>
    </row>
    <row r="3412" spans="1:13" x14ac:dyDescent="0.25">
      <c r="A3412" s="1">
        <v>5</v>
      </c>
      <c r="B3412" s="1">
        <v>23</v>
      </c>
      <c r="C3412" s="1">
        <v>3</v>
      </c>
      <c r="D3412" s="5">
        <f>DATE(BaseInfo!$C$8,A3412,B3412)+TIME(C3412-1,0,0) + TIME(BaseInfo!$C$12,BaseInfo!$C$13,0)</f>
        <v>44704.3125</v>
      </c>
      <c r="E3412" s="2">
        <f t="shared" si="214"/>
        <v>0</v>
      </c>
      <c r="F3412" s="2">
        <v>3.3069999999999999</v>
      </c>
      <c r="G3412" s="2">
        <v>1.399</v>
      </c>
      <c r="H3412" s="1">
        <v>300.964</v>
      </c>
      <c r="I3412" s="4">
        <v>0</v>
      </c>
      <c r="J3412" s="11">
        <f t="shared" si="212"/>
        <v>5</v>
      </c>
      <c r="K3412" s="11">
        <f t="shared" si="213"/>
        <v>8</v>
      </c>
      <c r="L3412" s="12">
        <f t="shared" si="215"/>
        <v>3.5907450480366885</v>
      </c>
      <c r="M3412" s="13" cm="1">
        <f t="array" ref="M3412">BaseInfo!$C$10*(1-E3412)*INDEX(BaseInfo!$E$21:$AB$21,K3412)*INDEX(BaseInfo!$E$25:$P$25,J3412)/L3412/MIN(H3412,130)/BaseInfo!$C$6*1000000/3600-IF(I3412&lt;0.1,BaseInfo!$C$15/MIN(H3412,130)*3600,0)</f>
        <v>25.916401134661285</v>
      </c>
    </row>
    <row r="3413" spans="1:13" x14ac:dyDescent="0.25">
      <c r="A3413" s="1">
        <v>5</v>
      </c>
      <c r="B3413" s="1">
        <v>23</v>
      </c>
      <c r="C3413" s="1">
        <v>4</v>
      </c>
      <c r="D3413" s="5">
        <f>DATE(BaseInfo!$C$8,A3413,B3413)+TIME(C3413-1,0,0) + TIME(BaseInfo!$C$12,BaseInfo!$C$13,0)</f>
        <v>44704.354166666664</v>
      </c>
      <c r="E3413" s="2">
        <f t="shared" si="214"/>
        <v>0</v>
      </c>
      <c r="F3413" s="2">
        <v>3.42</v>
      </c>
      <c r="G3413" s="2">
        <v>1.9259999999999999</v>
      </c>
      <c r="H3413" s="1">
        <v>339.233</v>
      </c>
      <c r="I3413" s="4">
        <v>0</v>
      </c>
      <c r="J3413" s="11">
        <f t="shared" si="212"/>
        <v>5</v>
      </c>
      <c r="K3413" s="11">
        <f t="shared" si="213"/>
        <v>9</v>
      </c>
      <c r="L3413" s="12">
        <f t="shared" si="215"/>
        <v>3.9250319743920556</v>
      </c>
      <c r="M3413" s="13" cm="1">
        <f t="array" ref="M3413">BaseInfo!$C$10*(1-E3413)*INDEX(BaseInfo!$E$21:$AB$21,K3413)*INDEX(BaseInfo!$E$25:$P$25,J3413)/L3413/MIN(H3413,130)/BaseInfo!$C$6*1000000/3600-IF(I3413&lt;0.1,BaseInfo!$C$15/MIN(H3413,130)*3600,0)</f>
        <v>31.346065308594152</v>
      </c>
    </row>
    <row r="3414" spans="1:13" x14ac:dyDescent="0.25">
      <c r="A3414" s="1">
        <v>5</v>
      </c>
      <c r="B3414" s="1">
        <v>23</v>
      </c>
      <c r="C3414" s="1">
        <v>5</v>
      </c>
      <c r="D3414" s="5">
        <f>DATE(BaseInfo!$C$8,A3414,B3414)+TIME(C3414-1,0,0) + TIME(BaseInfo!$C$12,BaseInfo!$C$13,0)</f>
        <v>44704.395833333328</v>
      </c>
      <c r="E3414" s="2">
        <f t="shared" si="214"/>
        <v>0</v>
      </c>
      <c r="F3414" s="2">
        <v>2.903</v>
      </c>
      <c r="G3414" s="2">
        <v>2.6429999999999998</v>
      </c>
      <c r="H3414" s="1">
        <v>384.596</v>
      </c>
      <c r="I3414" s="4">
        <v>0</v>
      </c>
      <c r="J3414" s="11">
        <f t="shared" si="212"/>
        <v>5</v>
      </c>
      <c r="K3414" s="11">
        <f t="shared" si="213"/>
        <v>10</v>
      </c>
      <c r="L3414" s="12">
        <f t="shared" si="215"/>
        <v>3.9259212931489089</v>
      </c>
      <c r="M3414" s="13" cm="1">
        <f t="array" ref="M3414">BaseInfo!$C$10*(1-E3414)*INDEX(BaseInfo!$E$21:$AB$21,K3414)*INDEX(BaseInfo!$E$25:$P$25,J3414)/L3414/MIN(H3414,130)/BaseInfo!$C$6*1000000/3600-IF(I3414&lt;0.1,BaseInfo!$C$15/MIN(H3414,130)*3600,0)</f>
        <v>36.585655517633761</v>
      </c>
    </row>
    <row r="3415" spans="1:13" x14ac:dyDescent="0.25">
      <c r="A3415" s="1">
        <v>5</v>
      </c>
      <c r="B3415" s="1">
        <v>23</v>
      </c>
      <c r="C3415" s="1">
        <v>6</v>
      </c>
      <c r="D3415" s="5">
        <f>DATE(BaseInfo!$C$8,A3415,B3415)+TIME(C3415-1,0,0) + TIME(BaseInfo!$C$12,BaseInfo!$C$13,0)</f>
        <v>44704.4375</v>
      </c>
      <c r="E3415" s="2">
        <f t="shared" si="214"/>
        <v>0</v>
      </c>
      <c r="F3415" s="2">
        <v>1.9990000000000001</v>
      </c>
      <c r="G3415" s="2">
        <v>2.923</v>
      </c>
      <c r="H3415" s="1">
        <v>469.483</v>
      </c>
      <c r="I3415" s="4">
        <v>0</v>
      </c>
      <c r="J3415" s="11">
        <f t="shared" si="212"/>
        <v>5</v>
      </c>
      <c r="K3415" s="11">
        <f t="shared" si="213"/>
        <v>11</v>
      </c>
      <c r="L3415" s="12">
        <f t="shared" si="215"/>
        <v>3.541176358217704</v>
      </c>
      <c r="M3415" s="13" cm="1">
        <f t="array" ref="M3415">BaseInfo!$C$10*(1-E3415)*INDEX(BaseInfo!$E$21:$AB$21,K3415)*INDEX(BaseInfo!$E$25:$P$25,J3415)/L3415/MIN(H3415,130)/BaseInfo!$C$6*1000000/3600-IF(I3415&lt;0.1,BaseInfo!$C$15/MIN(H3415,130)*3600,0)</f>
        <v>32.135370512094475</v>
      </c>
    </row>
    <row r="3416" spans="1:13" x14ac:dyDescent="0.25">
      <c r="A3416" s="1">
        <v>5</v>
      </c>
      <c r="B3416" s="1">
        <v>23</v>
      </c>
      <c r="C3416" s="1">
        <v>7</v>
      </c>
      <c r="D3416" s="5">
        <f>DATE(BaseInfo!$C$8,A3416,B3416)+TIME(C3416-1,0,0) + TIME(BaseInfo!$C$12,BaseInfo!$C$13,0)</f>
        <v>44704.479166666664</v>
      </c>
      <c r="E3416" s="2">
        <f t="shared" si="214"/>
        <v>0</v>
      </c>
      <c r="F3416" s="2">
        <v>1.2649999999999999</v>
      </c>
      <c r="G3416" s="2">
        <v>3.1539999999999999</v>
      </c>
      <c r="H3416" s="1">
        <v>713.13400000000001</v>
      </c>
      <c r="I3416" s="4">
        <v>0</v>
      </c>
      <c r="J3416" s="11">
        <f t="shared" si="212"/>
        <v>5</v>
      </c>
      <c r="K3416" s="11">
        <f t="shared" si="213"/>
        <v>12</v>
      </c>
      <c r="L3416" s="12">
        <f t="shared" si="215"/>
        <v>3.3982261549225945</v>
      </c>
      <c r="M3416" s="13" cm="1">
        <f t="array" ref="M3416">BaseInfo!$C$10*(1-E3416)*INDEX(BaseInfo!$E$21:$AB$21,K3416)*INDEX(BaseInfo!$E$25:$P$25,J3416)/L3416/MIN(H3416,130)/BaseInfo!$C$6*1000000/3600-IF(I3416&lt;0.1,BaseInfo!$C$15/MIN(H3416,130)*3600,0)</f>
        <v>27.541521374059073</v>
      </c>
    </row>
    <row r="3417" spans="1:13" x14ac:dyDescent="0.25">
      <c r="A3417" s="1">
        <v>5</v>
      </c>
      <c r="B3417" s="1">
        <v>23</v>
      </c>
      <c r="C3417" s="1">
        <v>8</v>
      </c>
      <c r="D3417" s="5">
        <f>DATE(BaseInfo!$C$8,A3417,B3417)+TIME(C3417-1,0,0) + TIME(BaseInfo!$C$12,BaseInfo!$C$13,0)</f>
        <v>44704.520833333328</v>
      </c>
      <c r="E3417" s="2">
        <f t="shared" si="214"/>
        <v>0</v>
      </c>
      <c r="F3417" s="2">
        <v>0.30199999999999999</v>
      </c>
      <c r="G3417" s="2">
        <v>2.9929999999999999</v>
      </c>
      <c r="H3417" s="1">
        <v>1987.357</v>
      </c>
      <c r="I3417" s="4">
        <v>0</v>
      </c>
      <c r="J3417" s="11">
        <f t="shared" si="212"/>
        <v>5</v>
      </c>
      <c r="K3417" s="11">
        <f t="shared" si="213"/>
        <v>13</v>
      </c>
      <c r="L3417" s="12">
        <f t="shared" si="215"/>
        <v>3.0081976331351634</v>
      </c>
      <c r="M3417" s="13" cm="1">
        <f t="array" ref="M3417">BaseInfo!$C$10*(1-E3417)*INDEX(BaseInfo!$E$21:$AB$21,K3417)*INDEX(BaseInfo!$E$25:$P$25,J3417)/L3417/MIN(H3417,130)/BaseInfo!$C$6*1000000/3600-IF(I3417&lt;0.1,BaseInfo!$C$15/MIN(H3417,130)*3600,0)</f>
        <v>31.471468569846049</v>
      </c>
    </row>
    <row r="3418" spans="1:13" x14ac:dyDescent="0.25">
      <c r="A3418" s="1">
        <v>5</v>
      </c>
      <c r="B3418" s="1">
        <v>23</v>
      </c>
      <c r="C3418" s="1">
        <v>9</v>
      </c>
      <c r="D3418" s="5">
        <f>DATE(BaseInfo!$C$8,A3418,B3418)+TIME(C3418-1,0,0) + TIME(BaseInfo!$C$12,BaseInfo!$C$13,0)</f>
        <v>44704.5625</v>
      </c>
      <c r="E3418" s="2">
        <f t="shared" si="214"/>
        <v>0</v>
      </c>
      <c r="F3418" s="2">
        <v>-0.38700000000000001</v>
      </c>
      <c r="G3418" s="2">
        <v>2.6619999999999999</v>
      </c>
      <c r="H3418" s="1">
        <v>2473.5329999999999</v>
      </c>
      <c r="I3418" s="4">
        <v>0</v>
      </c>
      <c r="J3418" s="11">
        <f t="shared" si="212"/>
        <v>5</v>
      </c>
      <c r="K3418" s="11">
        <f t="shared" si="213"/>
        <v>14</v>
      </c>
      <c r="L3418" s="12">
        <f t="shared" si="215"/>
        <v>2.6899838289476761</v>
      </c>
      <c r="M3418" s="13" cm="1">
        <f t="array" ref="M3418">BaseInfo!$C$10*(1-E3418)*INDEX(BaseInfo!$E$21:$AB$21,K3418)*INDEX(BaseInfo!$E$25:$P$25,J3418)/L3418/MIN(H3418,130)/BaseInfo!$C$6*1000000/3600-IF(I3418&lt;0.1,BaseInfo!$C$15/MIN(H3418,130)*3600,0)</f>
        <v>35.521999683629765</v>
      </c>
    </row>
    <row r="3419" spans="1:13" x14ac:dyDescent="0.25">
      <c r="A3419" s="1">
        <v>5</v>
      </c>
      <c r="B3419" s="1">
        <v>23</v>
      </c>
      <c r="C3419" s="1">
        <v>10</v>
      </c>
      <c r="D3419" s="5">
        <f>DATE(BaseInfo!$C$8,A3419,B3419)+TIME(C3419-1,0,0) + TIME(BaseInfo!$C$12,BaseInfo!$C$13,0)</f>
        <v>44704.604166666664</v>
      </c>
      <c r="E3419" s="2">
        <f t="shared" si="214"/>
        <v>0</v>
      </c>
      <c r="F3419" s="2">
        <v>-0.67600000000000005</v>
      </c>
      <c r="G3419" s="2">
        <v>2.7589999999999999</v>
      </c>
      <c r="H3419" s="1">
        <v>2488.5639999999999</v>
      </c>
      <c r="I3419" s="4">
        <v>0</v>
      </c>
      <c r="J3419" s="11">
        <f t="shared" si="212"/>
        <v>5</v>
      </c>
      <c r="K3419" s="11">
        <f t="shared" si="213"/>
        <v>15</v>
      </c>
      <c r="L3419" s="12">
        <f t="shared" si="215"/>
        <v>2.840608561558597</v>
      </c>
      <c r="M3419" s="13" cm="1">
        <f t="array" ref="M3419">BaseInfo!$C$10*(1-E3419)*INDEX(BaseInfo!$E$21:$AB$21,K3419)*INDEX(BaseInfo!$E$25:$P$25,J3419)/L3419/MIN(H3419,130)/BaseInfo!$C$6*1000000/3600-IF(I3419&lt;0.1,BaseInfo!$C$15/MIN(H3419,130)*3600,0)</f>
        <v>33.491587459165913</v>
      </c>
    </row>
    <row r="3420" spans="1:13" x14ac:dyDescent="0.25">
      <c r="A3420" s="1">
        <v>5</v>
      </c>
      <c r="B3420" s="1">
        <v>23</v>
      </c>
      <c r="C3420" s="1">
        <v>11</v>
      </c>
      <c r="D3420" s="5">
        <f>DATE(BaseInfo!$C$8,A3420,B3420)+TIME(C3420-1,0,0) + TIME(BaseInfo!$C$12,BaseInfo!$C$13,0)</f>
        <v>44704.645833333328</v>
      </c>
      <c r="E3420" s="2">
        <f t="shared" si="214"/>
        <v>0</v>
      </c>
      <c r="F3420" s="2">
        <v>-0.57099999999999995</v>
      </c>
      <c r="G3420" s="2">
        <v>3.101</v>
      </c>
      <c r="H3420" s="1">
        <v>2421.4090000000001</v>
      </c>
      <c r="I3420" s="4">
        <v>0</v>
      </c>
      <c r="J3420" s="11">
        <f t="shared" si="212"/>
        <v>5</v>
      </c>
      <c r="K3420" s="11">
        <f t="shared" si="213"/>
        <v>16</v>
      </c>
      <c r="L3420" s="12">
        <f t="shared" si="215"/>
        <v>3.153132093649107</v>
      </c>
      <c r="M3420" s="13" cm="1">
        <f t="array" ref="M3420">BaseInfo!$C$10*(1-E3420)*INDEX(BaseInfo!$E$21:$AB$21,K3420)*INDEX(BaseInfo!$E$25:$P$25,J3420)/L3420/MIN(H3420,130)/BaseInfo!$C$6*1000000/3600-IF(I3420&lt;0.1,BaseInfo!$C$15/MIN(H3420,130)*3600,0)</f>
        <v>36.430950250587742</v>
      </c>
    </row>
    <row r="3421" spans="1:13" x14ac:dyDescent="0.25">
      <c r="A3421" s="1">
        <v>5</v>
      </c>
      <c r="B3421" s="1">
        <v>23</v>
      </c>
      <c r="C3421" s="1">
        <v>12</v>
      </c>
      <c r="D3421" s="5">
        <f>DATE(BaseInfo!$C$8,A3421,B3421)+TIME(C3421-1,0,0) + TIME(BaseInfo!$C$12,BaseInfo!$C$13,0)</f>
        <v>44704.6875</v>
      </c>
      <c r="E3421" s="2">
        <f t="shared" si="214"/>
        <v>0</v>
      </c>
      <c r="F3421" s="2">
        <v>-1.159</v>
      </c>
      <c r="G3421" s="2">
        <v>3.339</v>
      </c>
      <c r="H3421" s="1">
        <v>1898.2629999999999</v>
      </c>
      <c r="I3421" s="4">
        <v>0</v>
      </c>
      <c r="J3421" s="11">
        <f t="shared" si="212"/>
        <v>5</v>
      </c>
      <c r="K3421" s="11">
        <f t="shared" si="213"/>
        <v>17</v>
      </c>
      <c r="L3421" s="12">
        <f t="shared" si="215"/>
        <v>3.5344309301498593</v>
      </c>
      <c r="M3421" s="13" cm="1">
        <f t="array" ref="M3421">BaseInfo!$C$10*(1-E3421)*INDEX(BaseInfo!$E$21:$AB$21,K3421)*INDEX(BaseInfo!$E$25:$P$25,J3421)/L3421/MIN(H3421,130)/BaseInfo!$C$6*1000000/3600-IF(I3421&lt;0.1,BaseInfo!$C$15/MIN(H3421,130)*3600,0)</f>
        <v>40.944789710016352</v>
      </c>
    </row>
    <row r="3422" spans="1:13" x14ac:dyDescent="0.25">
      <c r="A3422" s="1">
        <v>5</v>
      </c>
      <c r="B3422" s="1">
        <v>23</v>
      </c>
      <c r="C3422" s="1">
        <v>13</v>
      </c>
      <c r="D3422" s="5">
        <f>DATE(BaseInfo!$C$8,A3422,B3422)+TIME(C3422-1,0,0) + TIME(BaseInfo!$C$12,BaseInfo!$C$13,0)</f>
        <v>44704.729166666664</v>
      </c>
      <c r="E3422" s="2">
        <f t="shared" si="214"/>
        <v>0</v>
      </c>
      <c r="F3422" s="2">
        <v>-0.84499999999999997</v>
      </c>
      <c r="G3422" s="2">
        <v>3.2040000000000002</v>
      </c>
      <c r="H3422" s="1">
        <v>143.976</v>
      </c>
      <c r="I3422" s="4">
        <v>0</v>
      </c>
      <c r="J3422" s="11">
        <f t="shared" si="212"/>
        <v>5</v>
      </c>
      <c r="K3422" s="11">
        <f t="shared" si="213"/>
        <v>18</v>
      </c>
      <c r="L3422" s="12">
        <f t="shared" si="215"/>
        <v>3.3135541341586681</v>
      </c>
      <c r="M3422" s="13" cm="1">
        <f t="array" ref="M3422">BaseInfo!$C$10*(1-E3422)*INDEX(BaseInfo!$E$21:$AB$21,K3422)*INDEX(BaseInfo!$E$25:$P$25,J3422)/L3422/MIN(H3422,130)/BaseInfo!$C$6*1000000/3600-IF(I3422&lt;0.1,BaseInfo!$C$15/MIN(H3422,130)*3600,0)</f>
        <v>43.858704012430806</v>
      </c>
    </row>
    <row r="3423" spans="1:13" x14ac:dyDescent="0.25">
      <c r="A3423" s="1">
        <v>5</v>
      </c>
      <c r="B3423" s="1">
        <v>23</v>
      </c>
      <c r="C3423" s="1">
        <v>14</v>
      </c>
      <c r="D3423" s="5">
        <f>DATE(BaseInfo!$C$8,A3423,B3423)+TIME(C3423-1,0,0) + TIME(BaseInfo!$C$12,BaseInfo!$C$13,0)</f>
        <v>44704.770833333328</v>
      </c>
      <c r="E3423" s="2">
        <f t="shared" si="214"/>
        <v>0</v>
      </c>
      <c r="F3423" s="2">
        <v>1.028</v>
      </c>
      <c r="G3423" s="2">
        <v>3.915</v>
      </c>
      <c r="H3423" s="1">
        <v>86.808999999999997</v>
      </c>
      <c r="I3423" s="4">
        <v>0</v>
      </c>
      <c r="J3423" s="11">
        <f t="shared" si="212"/>
        <v>5</v>
      </c>
      <c r="K3423" s="11">
        <f t="shared" si="213"/>
        <v>19</v>
      </c>
      <c r="L3423" s="12">
        <f t="shared" si="215"/>
        <v>4.0477165167536127</v>
      </c>
      <c r="M3423" s="13" cm="1">
        <f t="array" ref="M3423">BaseInfo!$C$10*(1-E3423)*INDEX(BaseInfo!$E$21:$AB$21,K3423)*INDEX(BaseInfo!$E$25:$P$25,J3423)/L3423/MIN(H3423,130)/BaseInfo!$C$6*1000000/3600-IF(I3423&lt;0.1,BaseInfo!$C$15/MIN(H3423,130)*3600,0)</f>
        <v>53.01514156929565</v>
      </c>
    </row>
    <row r="3424" spans="1:13" x14ac:dyDescent="0.25">
      <c r="A3424" s="1">
        <v>5</v>
      </c>
      <c r="B3424" s="1">
        <v>23</v>
      </c>
      <c r="C3424" s="1">
        <v>15</v>
      </c>
      <c r="D3424" s="5">
        <f>DATE(BaseInfo!$C$8,A3424,B3424)+TIME(C3424-1,0,0) + TIME(BaseInfo!$C$12,BaseInfo!$C$13,0)</f>
        <v>44704.8125</v>
      </c>
      <c r="E3424" s="2">
        <f t="shared" si="214"/>
        <v>0</v>
      </c>
      <c r="F3424" s="2">
        <v>2.3860000000000001</v>
      </c>
      <c r="G3424" s="2">
        <v>3.4660000000000002</v>
      </c>
      <c r="H3424" s="1">
        <v>85.7</v>
      </c>
      <c r="I3424" s="4">
        <v>0</v>
      </c>
      <c r="J3424" s="11">
        <f t="shared" si="212"/>
        <v>5</v>
      </c>
      <c r="K3424" s="11">
        <f t="shared" si="213"/>
        <v>20</v>
      </c>
      <c r="L3424" s="12">
        <f t="shared" si="215"/>
        <v>4.2078678686479689</v>
      </c>
      <c r="M3424" s="13" cm="1">
        <f t="array" ref="M3424">BaseInfo!$C$10*(1-E3424)*INDEX(BaseInfo!$E$21:$AB$21,K3424)*INDEX(BaseInfo!$E$25:$P$25,J3424)/L3424/MIN(H3424,130)/BaseInfo!$C$6*1000000/3600-IF(I3424&lt;0.1,BaseInfo!$C$15/MIN(H3424,130)*3600,0)</f>
        <v>44.071020588035488</v>
      </c>
    </row>
    <row r="3425" spans="1:13" x14ac:dyDescent="0.25">
      <c r="A3425" s="1">
        <v>5</v>
      </c>
      <c r="B3425" s="1">
        <v>23</v>
      </c>
      <c r="C3425" s="1">
        <v>16</v>
      </c>
      <c r="D3425" s="5">
        <f>DATE(BaseInfo!$C$8,A3425,B3425)+TIME(C3425-1,0,0) + TIME(BaseInfo!$C$12,BaseInfo!$C$13,0)</f>
        <v>44704.854166666664</v>
      </c>
      <c r="E3425" s="2">
        <f t="shared" si="214"/>
        <v>0</v>
      </c>
      <c r="F3425" s="2">
        <v>3.294</v>
      </c>
      <c r="G3425" s="2">
        <v>2.2010000000000001</v>
      </c>
      <c r="H3425" s="1">
        <v>76.454999999999998</v>
      </c>
      <c r="I3425" s="4">
        <v>0</v>
      </c>
      <c r="J3425" s="11">
        <f t="shared" si="212"/>
        <v>5</v>
      </c>
      <c r="K3425" s="11">
        <f t="shared" si="213"/>
        <v>21</v>
      </c>
      <c r="L3425" s="12">
        <f t="shared" si="215"/>
        <v>3.9616709858341341</v>
      </c>
      <c r="M3425" s="13" cm="1">
        <f t="array" ref="M3425">BaseInfo!$C$10*(1-E3425)*INDEX(BaseInfo!$E$21:$AB$21,K3425)*INDEX(BaseInfo!$E$25:$P$25,J3425)/L3425/MIN(H3425,130)/BaseInfo!$C$6*1000000/3600-IF(I3425&lt;0.1,BaseInfo!$C$15/MIN(H3425,130)*3600,0)</f>
        <v>39.500078596187286</v>
      </c>
    </row>
    <row r="3426" spans="1:13" x14ac:dyDescent="0.25">
      <c r="A3426" s="1">
        <v>5</v>
      </c>
      <c r="B3426" s="1">
        <v>23</v>
      </c>
      <c r="C3426" s="1">
        <v>17</v>
      </c>
      <c r="D3426" s="5">
        <f>DATE(BaseInfo!$C$8,A3426,B3426)+TIME(C3426-1,0,0) + TIME(BaseInfo!$C$12,BaseInfo!$C$13,0)</f>
        <v>44704.895833333328</v>
      </c>
      <c r="E3426" s="2">
        <f t="shared" si="214"/>
        <v>0</v>
      </c>
      <c r="F3426" s="2">
        <v>3.0459999999999998</v>
      </c>
      <c r="G3426" s="2">
        <v>1.9570000000000001</v>
      </c>
      <c r="H3426" s="1">
        <v>56.304000000000002</v>
      </c>
      <c r="I3426" s="4">
        <v>0</v>
      </c>
      <c r="J3426" s="11">
        <f t="shared" si="212"/>
        <v>5</v>
      </c>
      <c r="K3426" s="11">
        <f t="shared" si="213"/>
        <v>22</v>
      </c>
      <c r="L3426" s="12">
        <f t="shared" si="215"/>
        <v>3.6204923698303797</v>
      </c>
      <c r="M3426" s="13" cm="1">
        <f t="array" ref="M3426">BaseInfo!$C$10*(1-E3426)*INDEX(BaseInfo!$E$21:$AB$21,K3426)*INDEX(BaseInfo!$E$25:$P$25,J3426)/L3426/MIN(H3426,130)/BaseInfo!$C$6*1000000/3600-IF(I3426&lt;0.1,BaseInfo!$C$15/MIN(H3426,130)*3600,0)</f>
        <v>39.587676549028849</v>
      </c>
    </row>
    <row r="3427" spans="1:13" x14ac:dyDescent="0.25">
      <c r="A3427" s="1">
        <v>5</v>
      </c>
      <c r="B3427" s="1">
        <v>23</v>
      </c>
      <c r="C3427" s="1">
        <v>18</v>
      </c>
      <c r="D3427" s="5">
        <f>DATE(BaseInfo!$C$8,A3427,B3427)+TIME(C3427-1,0,0) + TIME(BaseInfo!$C$12,BaseInfo!$C$13,0)</f>
        <v>44704.9375</v>
      </c>
      <c r="E3427" s="2">
        <f t="shared" si="214"/>
        <v>0</v>
      </c>
      <c r="F3427" s="2">
        <v>2.6619999999999999</v>
      </c>
      <c r="G3427" s="2">
        <v>2.782</v>
      </c>
      <c r="H3427" s="1">
        <v>55.604999999999997</v>
      </c>
      <c r="I3427" s="4">
        <v>0</v>
      </c>
      <c r="J3427" s="11">
        <f t="shared" si="212"/>
        <v>5</v>
      </c>
      <c r="K3427" s="11">
        <f t="shared" si="213"/>
        <v>23</v>
      </c>
      <c r="L3427" s="12">
        <f t="shared" si="215"/>
        <v>3.8504243921936707</v>
      </c>
      <c r="M3427" s="13" cm="1">
        <f t="array" ref="M3427">BaseInfo!$C$10*(1-E3427)*INDEX(BaseInfo!$E$21:$AB$21,K3427)*INDEX(BaseInfo!$E$25:$P$25,J3427)/L3427/MIN(H3427,130)/BaseInfo!$C$6*1000000/3600-IF(I3427&lt;0.1,BaseInfo!$C$15/MIN(H3427,130)*3600,0)</f>
        <v>12.288281435752015</v>
      </c>
    </row>
    <row r="3428" spans="1:13" x14ac:dyDescent="0.25">
      <c r="A3428" s="1">
        <v>5</v>
      </c>
      <c r="B3428" s="1">
        <v>23</v>
      </c>
      <c r="C3428" s="1">
        <v>19</v>
      </c>
      <c r="D3428" s="5">
        <f>DATE(BaseInfo!$C$8,A3428,B3428)+TIME(C3428-1,0,0) + TIME(BaseInfo!$C$12,BaseInfo!$C$13,0)</f>
        <v>44704.979166666664</v>
      </c>
      <c r="E3428" s="2">
        <f t="shared" si="214"/>
        <v>0</v>
      </c>
      <c r="F3428" s="2">
        <v>2.847</v>
      </c>
      <c r="G3428" s="2">
        <v>3.532</v>
      </c>
      <c r="H3428" s="1">
        <v>73.343000000000004</v>
      </c>
      <c r="I3428" s="4">
        <v>0</v>
      </c>
      <c r="J3428" s="11">
        <f t="shared" si="212"/>
        <v>5</v>
      </c>
      <c r="K3428" s="11">
        <f t="shared" si="213"/>
        <v>24</v>
      </c>
      <c r="L3428" s="12">
        <f t="shared" si="215"/>
        <v>4.5365662124562887</v>
      </c>
      <c r="M3428" s="13" cm="1">
        <f t="array" ref="M3428">BaseInfo!$C$10*(1-E3428)*INDEX(BaseInfo!$E$21:$AB$21,K3428)*INDEX(BaseInfo!$E$25:$P$25,J3428)/L3428/MIN(H3428,130)/BaseInfo!$C$6*1000000/3600-IF(I3428&lt;0.1,BaseInfo!$C$15/MIN(H3428,130)*3600,0)</f>
        <v>-0.88399496622245888</v>
      </c>
    </row>
    <row r="3429" spans="1:13" x14ac:dyDescent="0.25">
      <c r="A3429" s="1">
        <v>5</v>
      </c>
      <c r="B3429" s="1">
        <v>23</v>
      </c>
      <c r="C3429" s="1">
        <v>20</v>
      </c>
      <c r="D3429" s="5">
        <f>DATE(BaseInfo!$C$8,A3429,B3429)+TIME(C3429-1,0,0) + TIME(BaseInfo!$C$12,BaseInfo!$C$13,0)</f>
        <v>44705.020833333328</v>
      </c>
      <c r="E3429" s="2">
        <f t="shared" si="214"/>
        <v>0</v>
      </c>
      <c r="F3429" s="2">
        <v>2.9020000000000001</v>
      </c>
      <c r="G3429" s="2">
        <v>3.1859999999999999</v>
      </c>
      <c r="H3429" s="1">
        <v>54.286999999999999</v>
      </c>
      <c r="I3429" s="4">
        <v>0</v>
      </c>
      <c r="J3429" s="11">
        <f t="shared" si="212"/>
        <v>5</v>
      </c>
      <c r="K3429" s="11">
        <f t="shared" si="213"/>
        <v>1</v>
      </c>
      <c r="L3429" s="12">
        <f t="shared" si="215"/>
        <v>4.3095475400556849</v>
      </c>
      <c r="M3429" s="13" cm="1">
        <f t="array" ref="M3429">BaseInfo!$C$10*(1-E3429)*INDEX(BaseInfo!$E$21:$AB$21,K3429)*INDEX(BaseInfo!$E$25:$P$25,J3429)/L3429/MIN(H3429,130)/BaseInfo!$C$6*1000000/3600-IF(I3429&lt;0.1,BaseInfo!$C$15/MIN(H3429,130)*3600,0)</f>
        <v>-0.90788052857339174</v>
      </c>
    </row>
    <row r="3430" spans="1:13" x14ac:dyDescent="0.25">
      <c r="A3430" s="1">
        <v>5</v>
      </c>
      <c r="B3430" s="1">
        <v>23</v>
      </c>
      <c r="C3430" s="1">
        <v>21</v>
      </c>
      <c r="D3430" s="5">
        <f>DATE(BaseInfo!$C$8,A3430,B3430)+TIME(C3430-1,0,0) + TIME(BaseInfo!$C$12,BaseInfo!$C$13,0)</f>
        <v>44705.0625</v>
      </c>
      <c r="E3430" s="2">
        <f t="shared" si="214"/>
        <v>0</v>
      </c>
      <c r="F3430" s="2">
        <v>2.4889999999999999</v>
      </c>
      <c r="G3430" s="2">
        <v>2.629</v>
      </c>
      <c r="H3430" s="1">
        <v>40.634</v>
      </c>
      <c r="I3430" s="4">
        <v>0</v>
      </c>
      <c r="J3430" s="11">
        <f t="shared" si="212"/>
        <v>5</v>
      </c>
      <c r="K3430" s="11">
        <f t="shared" si="213"/>
        <v>2</v>
      </c>
      <c r="L3430" s="12">
        <f t="shared" si="215"/>
        <v>3.6203262283943416</v>
      </c>
      <c r="M3430" s="13" cm="1">
        <f t="array" ref="M3430">BaseInfo!$C$10*(1-E3430)*INDEX(BaseInfo!$E$21:$AB$21,K3430)*INDEX(BaseInfo!$E$25:$P$25,J3430)/L3430/MIN(H3430,130)/BaseInfo!$C$6*1000000/3600-IF(I3430&lt;0.1,BaseInfo!$C$15/MIN(H3430,130)*3600,0)</f>
        <v>0.24280634239371324</v>
      </c>
    </row>
    <row r="3431" spans="1:13" x14ac:dyDescent="0.25">
      <c r="A3431" s="1">
        <v>5</v>
      </c>
      <c r="B3431" s="1">
        <v>23</v>
      </c>
      <c r="C3431" s="1">
        <v>22</v>
      </c>
      <c r="D3431" s="5">
        <f>DATE(BaseInfo!$C$8,A3431,B3431)+TIME(C3431-1,0,0) + TIME(BaseInfo!$C$12,BaseInfo!$C$13,0)</f>
        <v>44705.104166666664</v>
      </c>
      <c r="E3431" s="2">
        <f t="shared" si="214"/>
        <v>0</v>
      </c>
      <c r="F3431" s="2">
        <v>2.3570000000000002</v>
      </c>
      <c r="G3431" s="2">
        <v>2.5030000000000001</v>
      </c>
      <c r="H3431" s="1">
        <v>39.716999999999999</v>
      </c>
      <c r="I3431" s="4">
        <v>0</v>
      </c>
      <c r="J3431" s="11">
        <f t="shared" si="212"/>
        <v>5</v>
      </c>
      <c r="K3431" s="11">
        <f t="shared" si="213"/>
        <v>3</v>
      </c>
      <c r="L3431" s="12">
        <f t="shared" si="215"/>
        <v>3.4380892949427597</v>
      </c>
      <c r="M3431" s="13" cm="1">
        <f t="array" ref="M3431">BaseInfo!$C$10*(1-E3431)*INDEX(BaseInfo!$E$21:$AB$21,K3431)*INDEX(BaseInfo!$E$25:$P$25,J3431)/L3431/MIN(H3431,130)/BaseInfo!$C$6*1000000/3600-IF(I3431&lt;0.1,BaseInfo!$C$15/MIN(H3431,130)*3600,0)</f>
        <v>0.7420263153639528</v>
      </c>
    </row>
    <row r="3432" spans="1:13" x14ac:dyDescent="0.25">
      <c r="A3432" s="1">
        <v>5</v>
      </c>
      <c r="B3432" s="1">
        <v>23</v>
      </c>
      <c r="C3432" s="1">
        <v>23</v>
      </c>
      <c r="D3432" s="5">
        <f>DATE(BaseInfo!$C$8,A3432,B3432)+TIME(C3432-1,0,0) + TIME(BaseInfo!$C$12,BaseInfo!$C$13,0)</f>
        <v>44705.145833333328</v>
      </c>
      <c r="E3432" s="2">
        <f t="shared" si="214"/>
        <v>0</v>
      </c>
      <c r="F3432" s="2">
        <v>2.6549999999999998</v>
      </c>
      <c r="G3432" s="2">
        <v>2.1960000000000002</v>
      </c>
      <c r="H3432" s="1">
        <v>40.734999999999999</v>
      </c>
      <c r="I3432" s="4">
        <v>0</v>
      </c>
      <c r="J3432" s="11">
        <f t="shared" si="212"/>
        <v>5</v>
      </c>
      <c r="K3432" s="11">
        <f t="shared" si="213"/>
        <v>4</v>
      </c>
      <c r="L3432" s="12">
        <f t="shared" si="215"/>
        <v>3.4454957553304282</v>
      </c>
      <c r="M3432" s="13" cm="1">
        <f t="array" ref="M3432">BaseInfo!$C$10*(1-E3432)*INDEX(BaseInfo!$E$21:$AB$21,K3432)*INDEX(BaseInfo!$E$25:$P$25,J3432)/L3432/MIN(H3432,130)/BaseInfo!$C$6*1000000/3600-IF(I3432&lt;0.1,BaseInfo!$C$15/MIN(H3432,130)*3600,0)</f>
        <v>0.70292990330697869</v>
      </c>
    </row>
    <row r="3433" spans="1:13" x14ac:dyDescent="0.25">
      <c r="A3433" s="1">
        <v>5</v>
      </c>
      <c r="B3433" s="1">
        <v>23</v>
      </c>
      <c r="C3433" s="1">
        <v>24</v>
      </c>
      <c r="D3433" s="5">
        <f>DATE(BaseInfo!$C$8,A3433,B3433)+TIME(C3433-1,0,0) + TIME(BaseInfo!$C$12,BaseInfo!$C$13,0)</f>
        <v>44705.1875</v>
      </c>
      <c r="E3433" s="2">
        <f t="shared" si="214"/>
        <v>0</v>
      </c>
      <c r="F3433" s="2">
        <v>2.7320000000000002</v>
      </c>
      <c r="G3433" s="2">
        <v>2.3460000000000001</v>
      </c>
      <c r="H3433" s="1">
        <v>41.731000000000002</v>
      </c>
      <c r="I3433" s="4">
        <v>0</v>
      </c>
      <c r="J3433" s="11">
        <f t="shared" si="212"/>
        <v>5</v>
      </c>
      <c r="K3433" s="11">
        <f t="shared" si="213"/>
        <v>5</v>
      </c>
      <c r="L3433" s="12">
        <f t="shared" si="215"/>
        <v>3.6010470699506278</v>
      </c>
      <c r="M3433" s="13" cm="1">
        <f t="array" ref="M3433">BaseInfo!$C$10*(1-E3433)*INDEX(BaseInfo!$E$21:$AB$21,K3433)*INDEX(BaseInfo!$E$25:$P$25,J3433)/L3433/MIN(H3433,130)/BaseInfo!$C$6*1000000/3600-IF(I3433&lt;0.1,BaseInfo!$C$15/MIN(H3433,130)*3600,0)</f>
        <v>18.104984504993013</v>
      </c>
    </row>
    <row r="3434" spans="1:13" x14ac:dyDescent="0.25">
      <c r="A3434" s="1">
        <v>5</v>
      </c>
      <c r="B3434" s="1">
        <v>24</v>
      </c>
      <c r="C3434" s="1">
        <v>1</v>
      </c>
      <c r="D3434" s="5">
        <f>DATE(BaseInfo!$C$8,A3434,B3434)+TIME(C3434-1,0,0) + TIME(BaseInfo!$C$12,BaseInfo!$C$13,0)</f>
        <v>44705.229166666664</v>
      </c>
      <c r="E3434" s="2">
        <f t="shared" si="214"/>
        <v>0</v>
      </c>
      <c r="F3434" s="2">
        <v>2.8959999999999999</v>
      </c>
      <c r="G3434" s="2">
        <v>2.7639999999999998</v>
      </c>
      <c r="H3434" s="1">
        <v>61.741999999999997</v>
      </c>
      <c r="I3434" s="4">
        <v>0</v>
      </c>
      <c r="J3434" s="11">
        <f t="shared" si="212"/>
        <v>5</v>
      </c>
      <c r="K3434" s="11">
        <f t="shared" si="213"/>
        <v>6</v>
      </c>
      <c r="L3434" s="12">
        <f t="shared" si="215"/>
        <v>4.0033126283117078</v>
      </c>
      <c r="M3434" s="13" cm="1">
        <f t="array" ref="M3434">BaseInfo!$C$10*(1-E3434)*INDEX(BaseInfo!$E$21:$AB$21,K3434)*INDEX(BaseInfo!$E$25:$P$25,J3434)/L3434/MIN(H3434,130)/BaseInfo!$C$6*1000000/3600-IF(I3434&lt;0.1,BaseInfo!$C$15/MIN(H3434,130)*3600,0)</f>
        <v>21.256362452851853</v>
      </c>
    </row>
    <row r="3435" spans="1:13" x14ac:dyDescent="0.25">
      <c r="A3435" s="1">
        <v>5</v>
      </c>
      <c r="B3435" s="1">
        <v>24</v>
      </c>
      <c r="C3435" s="1">
        <v>2</v>
      </c>
      <c r="D3435" s="5">
        <f>DATE(BaseInfo!$C$8,A3435,B3435)+TIME(C3435-1,0,0) + TIME(BaseInfo!$C$12,BaseInfo!$C$13,0)</f>
        <v>44705.270833333328</v>
      </c>
      <c r="E3435" s="2">
        <f t="shared" si="214"/>
        <v>0</v>
      </c>
      <c r="F3435" s="2">
        <v>2.5030000000000001</v>
      </c>
      <c r="G3435" s="2">
        <v>3.2050000000000001</v>
      </c>
      <c r="H3435" s="1">
        <v>107.46899999999999</v>
      </c>
      <c r="I3435" s="4">
        <v>0</v>
      </c>
      <c r="J3435" s="11">
        <f t="shared" si="212"/>
        <v>5</v>
      </c>
      <c r="K3435" s="11">
        <f t="shared" si="213"/>
        <v>7</v>
      </c>
      <c r="L3435" s="12">
        <f t="shared" si="215"/>
        <v>4.066575217551005</v>
      </c>
      <c r="M3435" s="13" cm="1">
        <f t="array" ref="M3435">BaseInfo!$C$10*(1-E3435)*INDEX(BaseInfo!$E$21:$AB$21,K3435)*INDEX(BaseInfo!$E$25:$P$25,J3435)/L3435/MIN(H3435,130)/BaseInfo!$C$6*1000000/3600-IF(I3435&lt;0.1,BaseInfo!$C$15/MIN(H3435,130)*3600,0)</f>
        <v>18.097780252367428</v>
      </c>
    </row>
    <row r="3436" spans="1:13" x14ac:dyDescent="0.25">
      <c r="A3436" s="1">
        <v>5</v>
      </c>
      <c r="B3436" s="1">
        <v>24</v>
      </c>
      <c r="C3436" s="1">
        <v>3</v>
      </c>
      <c r="D3436" s="5">
        <f>DATE(BaseInfo!$C$8,A3436,B3436)+TIME(C3436-1,0,0) + TIME(BaseInfo!$C$12,BaseInfo!$C$13,0)</f>
        <v>44705.3125</v>
      </c>
      <c r="E3436" s="2">
        <f t="shared" si="214"/>
        <v>0</v>
      </c>
      <c r="F3436" s="2">
        <v>1.7809999999999999</v>
      </c>
      <c r="G3436" s="2">
        <v>2.9729999999999999</v>
      </c>
      <c r="H3436" s="1">
        <v>177.33</v>
      </c>
      <c r="I3436" s="4">
        <v>0</v>
      </c>
      <c r="J3436" s="11">
        <f t="shared" si="212"/>
        <v>5</v>
      </c>
      <c r="K3436" s="11">
        <f t="shared" si="213"/>
        <v>8</v>
      </c>
      <c r="L3436" s="12">
        <f t="shared" si="215"/>
        <v>3.465644240253174</v>
      </c>
      <c r="M3436" s="13" cm="1">
        <f t="array" ref="M3436">BaseInfo!$C$10*(1-E3436)*INDEX(BaseInfo!$E$21:$AB$21,K3436)*INDEX(BaseInfo!$E$25:$P$25,J3436)/L3436/MIN(H3436,130)/BaseInfo!$C$6*1000000/3600-IF(I3436&lt;0.1,BaseInfo!$C$15/MIN(H3436,130)*3600,0)</f>
        <v>26.951878371844547</v>
      </c>
    </row>
    <row r="3437" spans="1:13" x14ac:dyDescent="0.25">
      <c r="A3437" s="1">
        <v>5</v>
      </c>
      <c r="B3437" s="1">
        <v>24</v>
      </c>
      <c r="C3437" s="1">
        <v>4</v>
      </c>
      <c r="D3437" s="5">
        <f>DATE(BaseInfo!$C$8,A3437,B3437)+TIME(C3437-1,0,0) + TIME(BaseInfo!$C$12,BaseInfo!$C$13,0)</f>
        <v>44705.354166666664</v>
      </c>
      <c r="E3437" s="2">
        <f t="shared" si="214"/>
        <v>0</v>
      </c>
      <c r="F3437" s="2">
        <v>0.71</v>
      </c>
      <c r="G3437" s="2">
        <v>3.3149999999999999</v>
      </c>
      <c r="H3437" s="1">
        <v>245.20400000000001</v>
      </c>
      <c r="I3437" s="4">
        <v>0</v>
      </c>
      <c r="J3437" s="11">
        <f t="shared" si="212"/>
        <v>5</v>
      </c>
      <c r="K3437" s="11">
        <f t="shared" si="213"/>
        <v>9</v>
      </c>
      <c r="L3437" s="12">
        <f t="shared" si="215"/>
        <v>3.3901806736514795</v>
      </c>
      <c r="M3437" s="13" cm="1">
        <f t="array" ref="M3437">BaseInfo!$C$10*(1-E3437)*INDEX(BaseInfo!$E$21:$AB$21,K3437)*INDEX(BaseInfo!$E$25:$P$25,J3437)/L3437/MIN(H3437,130)/BaseInfo!$C$6*1000000/3600-IF(I3437&lt;0.1,BaseInfo!$C$15/MIN(H3437,130)*3600,0)</f>
        <v>36.728259427092738</v>
      </c>
    </row>
    <row r="3438" spans="1:13" x14ac:dyDescent="0.25">
      <c r="A3438" s="1">
        <v>5</v>
      </c>
      <c r="B3438" s="1">
        <v>24</v>
      </c>
      <c r="C3438" s="1">
        <v>5</v>
      </c>
      <c r="D3438" s="5">
        <f>DATE(BaseInfo!$C$8,A3438,B3438)+TIME(C3438-1,0,0) + TIME(BaseInfo!$C$12,BaseInfo!$C$13,0)</f>
        <v>44705.395833333328</v>
      </c>
      <c r="E3438" s="2">
        <f t="shared" si="214"/>
        <v>0</v>
      </c>
      <c r="F3438" s="2">
        <v>-0.106</v>
      </c>
      <c r="G3438" s="2">
        <v>3.609</v>
      </c>
      <c r="H3438" s="1">
        <v>384.83199999999999</v>
      </c>
      <c r="I3438" s="4">
        <v>0</v>
      </c>
      <c r="J3438" s="11">
        <f t="shared" si="212"/>
        <v>5</v>
      </c>
      <c r="K3438" s="11">
        <f t="shared" si="213"/>
        <v>10</v>
      </c>
      <c r="L3438" s="12">
        <f t="shared" si="215"/>
        <v>3.6105563283239333</v>
      </c>
      <c r="M3438" s="13" cm="1">
        <f t="array" ref="M3438">BaseInfo!$C$10*(1-E3438)*INDEX(BaseInfo!$E$21:$AB$21,K3438)*INDEX(BaseInfo!$E$25:$P$25,J3438)/L3438/MIN(H3438,130)/BaseInfo!$C$6*1000000/3600-IF(I3438&lt;0.1,BaseInfo!$C$15/MIN(H3438,130)*3600,0)</f>
        <v>40.023118113684532</v>
      </c>
    </row>
    <row r="3439" spans="1:13" x14ac:dyDescent="0.25">
      <c r="A3439" s="1">
        <v>5</v>
      </c>
      <c r="B3439" s="1">
        <v>24</v>
      </c>
      <c r="C3439" s="1">
        <v>6</v>
      </c>
      <c r="D3439" s="5">
        <f>DATE(BaseInfo!$C$8,A3439,B3439)+TIME(C3439-1,0,0) + TIME(BaseInfo!$C$12,BaseInfo!$C$13,0)</f>
        <v>44705.4375</v>
      </c>
      <c r="E3439" s="2">
        <f t="shared" si="214"/>
        <v>0</v>
      </c>
      <c r="F3439" s="2">
        <v>-0.53400000000000003</v>
      </c>
      <c r="G3439" s="2">
        <v>3.794</v>
      </c>
      <c r="H3439" s="1">
        <v>1091.0650000000001</v>
      </c>
      <c r="I3439" s="4">
        <v>0</v>
      </c>
      <c r="J3439" s="11">
        <f t="shared" si="212"/>
        <v>5</v>
      </c>
      <c r="K3439" s="11">
        <f t="shared" si="213"/>
        <v>11</v>
      </c>
      <c r="L3439" s="12">
        <f t="shared" si="215"/>
        <v>3.8313955681970508</v>
      </c>
      <c r="M3439" s="13" cm="1">
        <f t="array" ref="M3439">BaseInfo!$C$10*(1-E3439)*INDEX(BaseInfo!$E$21:$AB$21,K3439)*INDEX(BaseInfo!$E$25:$P$25,J3439)/L3439/MIN(H3439,130)/BaseInfo!$C$6*1000000/3600-IF(I3439&lt;0.1,BaseInfo!$C$15/MIN(H3439,130)*3600,0)</f>
        <v>29.491428995693642</v>
      </c>
    </row>
    <row r="3440" spans="1:13" x14ac:dyDescent="0.25">
      <c r="A3440" s="1">
        <v>5</v>
      </c>
      <c r="B3440" s="1">
        <v>24</v>
      </c>
      <c r="C3440" s="1">
        <v>7</v>
      </c>
      <c r="D3440" s="5">
        <f>DATE(BaseInfo!$C$8,A3440,B3440)+TIME(C3440-1,0,0) + TIME(BaseInfo!$C$12,BaseInfo!$C$13,0)</f>
        <v>44705.479166666664</v>
      </c>
      <c r="E3440" s="2">
        <f t="shared" si="214"/>
        <v>0</v>
      </c>
      <c r="F3440" s="2">
        <v>-1.798</v>
      </c>
      <c r="G3440" s="2">
        <v>3.0670000000000002</v>
      </c>
      <c r="H3440" s="1">
        <v>2383.0309999999999</v>
      </c>
      <c r="I3440" s="4">
        <v>0</v>
      </c>
      <c r="J3440" s="11">
        <f t="shared" si="212"/>
        <v>5</v>
      </c>
      <c r="K3440" s="11">
        <f t="shared" si="213"/>
        <v>12</v>
      </c>
      <c r="L3440" s="12">
        <f t="shared" si="215"/>
        <v>3.5551783358925895</v>
      </c>
      <c r="M3440" s="13" cm="1">
        <f t="array" ref="M3440">BaseInfo!$C$10*(1-E3440)*INDEX(BaseInfo!$E$21:$AB$21,K3440)*INDEX(BaseInfo!$E$25:$P$25,J3440)/L3440/MIN(H3440,130)/BaseInfo!$C$6*1000000/3600-IF(I3440&lt;0.1,BaseInfo!$C$15/MIN(H3440,130)*3600,0)</f>
        <v>26.203377909439908</v>
      </c>
    </row>
    <row r="3441" spans="1:13" x14ac:dyDescent="0.25">
      <c r="A3441" s="1">
        <v>5</v>
      </c>
      <c r="B3441" s="1">
        <v>24</v>
      </c>
      <c r="C3441" s="1">
        <v>8</v>
      </c>
      <c r="D3441" s="5">
        <f>DATE(BaseInfo!$C$8,A3441,B3441)+TIME(C3441-1,0,0) + TIME(BaseInfo!$C$12,BaseInfo!$C$13,0)</f>
        <v>44705.520833333328</v>
      </c>
      <c r="E3441" s="2">
        <f t="shared" si="214"/>
        <v>0</v>
      </c>
      <c r="F3441" s="2">
        <v>-2.0169999999999999</v>
      </c>
      <c r="G3441" s="2">
        <v>3.5350000000000001</v>
      </c>
      <c r="H3441" s="1">
        <v>2528.3270000000002</v>
      </c>
      <c r="I3441" s="4">
        <v>0</v>
      </c>
      <c r="J3441" s="11">
        <f t="shared" si="212"/>
        <v>5</v>
      </c>
      <c r="K3441" s="11">
        <f t="shared" si="213"/>
        <v>13</v>
      </c>
      <c r="L3441" s="12">
        <f t="shared" si="215"/>
        <v>4.0699525795763272</v>
      </c>
      <c r="M3441" s="13" cm="1">
        <f t="array" ref="M3441">BaseInfo!$C$10*(1-E3441)*INDEX(BaseInfo!$E$21:$AB$21,K3441)*INDEX(BaseInfo!$E$25:$P$25,J3441)/L3441/MIN(H3441,130)/BaseInfo!$C$6*1000000/3600-IF(I3441&lt;0.1,BaseInfo!$C$15/MIN(H3441,130)*3600,0)</f>
        <v>22.538875085758331</v>
      </c>
    </row>
    <row r="3442" spans="1:13" x14ac:dyDescent="0.25">
      <c r="A3442" s="1">
        <v>5</v>
      </c>
      <c r="B3442" s="1">
        <v>24</v>
      </c>
      <c r="C3442" s="1">
        <v>9</v>
      </c>
      <c r="D3442" s="5">
        <f>DATE(BaseInfo!$C$8,A3442,B3442)+TIME(C3442-1,0,0) + TIME(BaseInfo!$C$12,BaseInfo!$C$13,0)</f>
        <v>44705.5625</v>
      </c>
      <c r="E3442" s="2">
        <f t="shared" si="214"/>
        <v>0</v>
      </c>
      <c r="F3442" s="2">
        <v>-1.5820000000000001</v>
      </c>
      <c r="G3442" s="2">
        <v>4.1020000000000003</v>
      </c>
      <c r="H3442" s="1">
        <v>2531.5830000000001</v>
      </c>
      <c r="I3442" s="4">
        <v>0</v>
      </c>
      <c r="J3442" s="11">
        <f t="shared" si="212"/>
        <v>5</v>
      </c>
      <c r="K3442" s="11">
        <f t="shared" si="213"/>
        <v>14</v>
      </c>
      <c r="L3442" s="12">
        <f t="shared" si="215"/>
        <v>4.3964904185042872</v>
      </c>
      <c r="M3442" s="13" cm="1">
        <f t="array" ref="M3442">BaseInfo!$C$10*(1-E3442)*INDEX(BaseInfo!$E$21:$AB$21,K3442)*INDEX(BaseInfo!$E$25:$P$25,J3442)/L3442/MIN(H3442,130)/BaseInfo!$C$6*1000000/3600-IF(I3442&lt;0.1,BaseInfo!$C$15/MIN(H3442,130)*3600,0)</f>
        <v>20.659181646995034</v>
      </c>
    </row>
    <row r="3443" spans="1:13" x14ac:dyDescent="0.25">
      <c r="A3443" s="1">
        <v>5</v>
      </c>
      <c r="B3443" s="1">
        <v>24</v>
      </c>
      <c r="C3443" s="1">
        <v>10</v>
      </c>
      <c r="D3443" s="5">
        <f>DATE(BaseInfo!$C$8,A3443,B3443)+TIME(C3443-1,0,0) + TIME(BaseInfo!$C$12,BaseInfo!$C$13,0)</f>
        <v>44705.604166666664</v>
      </c>
      <c r="E3443" s="2">
        <f t="shared" si="214"/>
        <v>0</v>
      </c>
      <c r="F3443" s="2">
        <v>-0.90100000000000002</v>
      </c>
      <c r="G3443" s="2">
        <v>4.3129999999999997</v>
      </c>
      <c r="H3443" s="1">
        <v>2534.0129999999999</v>
      </c>
      <c r="I3443" s="4">
        <v>0</v>
      </c>
      <c r="J3443" s="11">
        <f t="shared" si="212"/>
        <v>5</v>
      </c>
      <c r="K3443" s="11">
        <f t="shared" si="213"/>
        <v>15</v>
      </c>
      <c r="L3443" s="12">
        <f t="shared" si="215"/>
        <v>4.4061059905544706</v>
      </c>
      <c r="M3443" s="13" cm="1">
        <f t="array" ref="M3443">BaseInfo!$C$10*(1-E3443)*INDEX(BaseInfo!$E$21:$AB$21,K3443)*INDEX(BaseInfo!$E$25:$P$25,J3443)/L3443/MIN(H3443,130)/BaseInfo!$C$6*1000000/3600-IF(I3443&lt;0.1,BaseInfo!$C$15/MIN(H3443,130)*3600,0)</f>
        <v>20.608053147568882</v>
      </c>
    </row>
    <row r="3444" spans="1:13" x14ac:dyDescent="0.25">
      <c r="A3444" s="1">
        <v>5</v>
      </c>
      <c r="B3444" s="1">
        <v>24</v>
      </c>
      <c r="C3444" s="1">
        <v>11</v>
      </c>
      <c r="D3444" s="5">
        <f>DATE(BaseInfo!$C$8,A3444,B3444)+TIME(C3444-1,0,0) + TIME(BaseInfo!$C$12,BaseInfo!$C$13,0)</f>
        <v>44705.645833333328</v>
      </c>
      <c r="E3444" s="2">
        <f t="shared" si="214"/>
        <v>0</v>
      </c>
      <c r="F3444" s="2">
        <v>-0.54400000000000004</v>
      </c>
      <c r="G3444" s="2">
        <v>4.1680000000000001</v>
      </c>
      <c r="H3444" s="1">
        <v>2535.502</v>
      </c>
      <c r="I3444" s="4">
        <v>0</v>
      </c>
      <c r="J3444" s="11">
        <f t="shared" si="212"/>
        <v>5</v>
      </c>
      <c r="K3444" s="11">
        <f t="shared" si="213"/>
        <v>16</v>
      </c>
      <c r="L3444" s="12">
        <f t="shared" si="215"/>
        <v>4.2033510441075466</v>
      </c>
      <c r="M3444" s="13" cm="1">
        <f t="array" ref="M3444">BaseInfo!$C$10*(1-E3444)*INDEX(BaseInfo!$E$21:$AB$21,K3444)*INDEX(BaseInfo!$E$25:$P$25,J3444)/L3444/MIN(H3444,130)/BaseInfo!$C$6*1000000/3600-IF(I3444&lt;0.1,BaseInfo!$C$15/MIN(H3444,130)*3600,0)</f>
        <v>26.636675983125134</v>
      </c>
    </row>
    <row r="3445" spans="1:13" x14ac:dyDescent="0.25">
      <c r="A3445" s="1">
        <v>5</v>
      </c>
      <c r="B3445" s="1">
        <v>24</v>
      </c>
      <c r="C3445" s="1">
        <v>12</v>
      </c>
      <c r="D3445" s="5">
        <f>DATE(BaseInfo!$C$8,A3445,B3445)+TIME(C3445-1,0,0) + TIME(BaseInfo!$C$12,BaseInfo!$C$13,0)</f>
        <v>44705.6875</v>
      </c>
      <c r="E3445" s="2">
        <f t="shared" si="214"/>
        <v>0</v>
      </c>
      <c r="F3445" s="2">
        <v>-0.378</v>
      </c>
      <c r="G3445" s="2">
        <v>3.8069999999999999</v>
      </c>
      <c r="H3445" s="1">
        <v>2484.9</v>
      </c>
      <c r="I3445" s="4">
        <v>0</v>
      </c>
      <c r="J3445" s="11">
        <f t="shared" si="212"/>
        <v>5</v>
      </c>
      <c r="K3445" s="11">
        <f t="shared" si="213"/>
        <v>17</v>
      </c>
      <c r="L3445" s="12">
        <f t="shared" si="215"/>
        <v>3.8257199322480466</v>
      </c>
      <c r="M3445" s="13" cm="1">
        <f t="array" ref="M3445">BaseInfo!$C$10*(1-E3445)*INDEX(BaseInfo!$E$21:$AB$21,K3445)*INDEX(BaseInfo!$E$25:$P$25,J3445)/L3445/MIN(H3445,130)/BaseInfo!$C$6*1000000/3600-IF(I3445&lt;0.1,BaseInfo!$C$15/MIN(H3445,130)*3600,0)</f>
        <v>37.616419199732491</v>
      </c>
    </row>
    <row r="3446" spans="1:13" x14ac:dyDescent="0.25">
      <c r="A3446" s="1">
        <v>5</v>
      </c>
      <c r="B3446" s="1">
        <v>24</v>
      </c>
      <c r="C3446" s="1">
        <v>13</v>
      </c>
      <c r="D3446" s="5">
        <f>DATE(BaseInfo!$C$8,A3446,B3446)+TIME(C3446-1,0,0) + TIME(BaseInfo!$C$12,BaseInfo!$C$13,0)</f>
        <v>44705.729166666664</v>
      </c>
      <c r="E3446" s="2">
        <f t="shared" si="214"/>
        <v>0</v>
      </c>
      <c r="F3446" s="2">
        <v>-8.7999999999999995E-2</v>
      </c>
      <c r="G3446" s="2">
        <v>2.9980000000000002</v>
      </c>
      <c r="H3446" s="1">
        <v>278.20499999999998</v>
      </c>
      <c r="I3446" s="4">
        <v>0</v>
      </c>
      <c r="J3446" s="11">
        <f t="shared" si="212"/>
        <v>5</v>
      </c>
      <c r="K3446" s="11">
        <f t="shared" si="213"/>
        <v>18</v>
      </c>
      <c r="L3446" s="12">
        <f t="shared" si="215"/>
        <v>2.9992912496121482</v>
      </c>
      <c r="M3446" s="13" cm="1">
        <f t="array" ref="M3446">BaseInfo!$C$10*(1-E3446)*INDEX(BaseInfo!$E$21:$AB$21,K3446)*INDEX(BaseInfo!$E$25:$P$25,J3446)/L3446/MIN(H3446,130)/BaseInfo!$C$6*1000000/3600-IF(I3446&lt;0.1,BaseInfo!$C$15/MIN(H3446,130)*3600,0)</f>
        <v>48.744334671616315</v>
      </c>
    </row>
    <row r="3447" spans="1:13" x14ac:dyDescent="0.25">
      <c r="A3447" s="1">
        <v>5</v>
      </c>
      <c r="B3447" s="1">
        <v>24</v>
      </c>
      <c r="C3447" s="1">
        <v>14</v>
      </c>
      <c r="D3447" s="5">
        <f>DATE(BaseInfo!$C$8,A3447,B3447)+TIME(C3447-1,0,0) + TIME(BaseInfo!$C$12,BaseInfo!$C$13,0)</f>
        <v>44705.770833333328</v>
      </c>
      <c r="E3447" s="2">
        <f t="shared" si="214"/>
        <v>0</v>
      </c>
      <c r="F3447" s="2">
        <v>1.627</v>
      </c>
      <c r="G3447" s="2">
        <v>3.61</v>
      </c>
      <c r="H3447" s="1">
        <v>72.296999999999997</v>
      </c>
      <c r="I3447" s="4">
        <v>0</v>
      </c>
      <c r="J3447" s="11">
        <f t="shared" si="212"/>
        <v>5</v>
      </c>
      <c r="K3447" s="11">
        <f t="shared" si="213"/>
        <v>19</v>
      </c>
      <c r="L3447" s="12">
        <f t="shared" si="215"/>
        <v>3.9597006199964158</v>
      </c>
      <c r="M3447" s="13" cm="1">
        <f t="array" ref="M3447">BaseInfo!$C$10*(1-E3447)*INDEX(BaseInfo!$E$21:$AB$21,K3447)*INDEX(BaseInfo!$E$25:$P$25,J3447)/L3447/MIN(H3447,130)/BaseInfo!$C$6*1000000/3600-IF(I3447&lt;0.1,BaseInfo!$C$15/MIN(H3447,130)*3600,0)</f>
        <v>65.182381062140507</v>
      </c>
    </row>
    <row r="3448" spans="1:13" x14ac:dyDescent="0.25">
      <c r="A3448" s="1">
        <v>5</v>
      </c>
      <c r="B3448" s="1">
        <v>24</v>
      </c>
      <c r="C3448" s="1">
        <v>15</v>
      </c>
      <c r="D3448" s="5">
        <f>DATE(BaseInfo!$C$8,A3448,B3448)+TIME(C3448-1,0,0) + TIME(BaseInfo!$C$12,BaseInfo!$C$13,0)</f>
        <v>44705.8125</v>
      </c>
      <c r="E3448" s="2">
        <f t="shared" si="214"/>
        <v>0</v>
      </c>
      <c r="F3448" s="2">
        <v>4.298</v>
      </c>
      <c r="G3448" s="2">
        <v>2.3919999999999999</v>
      </c>
      <c r="H3448" s="1">
        <v>89.585999999999999</v>
      </c>
      <c r="I3448" s="4">
        <v>0</v>
      </c>
      <c r="J3448" s="11">
        <f t="shared" si="212"/>
        <v>5</v>
      </c>
      <c r="K3448" s="11">
        <f t="shared" si="213"/>
        <v>20</v>
      </c>
      <c r="L3448" s="12">
        <f t="shared" si="215"/>
        <v>4.9187872489059741</v>
      </c>
      <c r="M3448" s="13" cm="1">
        <f t="array" ref="M3448">BaseInfo!$C$10*(1-E3448)*INDEX(BaseInfo!$E$21:$AB$21,K3448)*INDEX(BaseInfo!$E$25:$P$25,J3448)/L3448/MIN(H3448,130)/BaseInfo!$C$6*1000000/3600-IF(I3448&lt;0.1,BaseInfo!$C$15/MIN(H3448,130)*3600,0)</f>
        <v>35.485191064040947</v>
      </c>
    </row>
    <row r="3449" spans="1:13" x14ac:dyDescent="0.25">
      <c r="A3449" s="1">
        <v>5</v>
      </c>
      <c r="B3449" s="1">
        <v>24</v>
      </c>
      <c r="C3449" s="1">
        <v>16</v>
      </c>
      <c r="D3449" s="5">
        <f>DATE(BaseInfo!$C$8,A3449,B3449)+TIME(C3449-1,0,0) + TIME(BaseInfo!$C$12,BaseInfo!$C$13,0)</f>
        <v>44705.854166666664</v>
      </c>
      <c r="E3449" s="2">
        <f t="shared" si="214"/>
        <v>0</v>
      </c>
      <c r="F3449" s="2">
        <v>4.4269999999999996</v>
      </c>
      <c r="G3449" s="2">
        <v>1.49</v>
      </c>
      <c r="H3449" s="1">
        <v>80.09</v>
      </c>
      <c r="I3449" s="4">
        <v>0</v>
      </c>
      <c r="J3449" s="11">
        <f t="shared" si="212"/>
        <v>5</v>
      </c>
      <c r="K3449" s="11">
        <f t="shared" si="213"/>
        <v>21</v>
      </c>
      <c r="L3449" s="12">
        <f t="shared" si="215"/>
        <v>4.6710201241270619</v>
      </c>
      <c r="M3449" s="13" cm="1">
        <f t="array" ref="M3449">BaseInfo!$C$10*(1-E3449)*INDEX(BaseInfo!$E$21:$AB$21,K3449)*INDEX(BaseInfo!$E$25:$P$25,J3449)/L3449/MIN(H3449,130)/BaseInfo!$C$6*1000000/3600-IF(I3449&lt;0.1,BaseInfo!$C$15/MIN(H3449,130)*3600,0)</f>
        <v>31.298403892373415</v>
      </c>
    </row>
    <row r="3450" spans="1:13" x14ac:dyDescent="0.25">
      <c r="A3450" s="1">
        <v>5</v>
      </c>
      <c r="B3450" s="1">
        <v>24</v>
      </c>
      <c r="C3450" s="1">
        <v>17</v>
      </c>
      <c r="D3450" s="5">
        <f>DATE(BaseInfo!$C$8,A3450,B3450)+TIME(C3450-1,0,0) + TIME(BaseInfo!$C$12,BaseInfo!$C$13,0)</f>
        <v>44705.895833333328</v>
      </c>
      <c r="E3450" s="2">
        <f t="shared" si="214"/>
        <v>0</v>
      </c>
      <c r="F3450" s="2">
        <v>3.9119999999999999</v>
      </c>
      <c r="G3450" s="2">
        <v>1.732</v>
      </c>
      <c r="H3450" s="1">
        <v>72.403999999999996</v>
      </c>
      <c r="I3450" s="4">
        <v>0</v>
      </c>
      <c r="J3450" s="11">
        <f t="shared" si="212"/>
        <v>5</v>
      </c>
      <c r="K3450" s="11">
        <f t="shared" si="213"/>
        <v>22</v>
      </c>
      <c r="L3450" s="12">
        <f t="shared" si="215"/>
        <v>4.2782669388433439</v>
      </c>
      <c r="M3450" s="13" cm="1">
        <f t="array" ref="M3450">BaseInfo!$C$10*(1-E3450)*INDEX(BaseInfo!$E$21:$AB$21,K3450)*INDEX(BaseInfo!$E$25:$P$25,J3450)/L3450/MIN(H3450,130)/BaseInfo!$C$6*1000000/3600-IF(I3450&lt;0.1,BaseInfo!$C$15/MIN(H3450,130)*3600,0)</f>
        <v>25.287273453620827</v>
      </c>
    </row>
    <row r="3451" spans="1:13" x14ac:dyDescent="0.25">
      <c r="A3451" s="1">
        <v>5</v>
      </c>
      <c r="B3451" s="1">
        <v>24</v>
      </c>
      <c r="C3451" s="1">
        <v>18</v>
      </c>
      <c r="D3451" s="5">
        <f>DATE(BaseInfo!$C$8,A3451,B3451)+TIME(C3451-1,0,0) + TIME(BaseInfo!$C$12,BaseInfo!$C$13,0)</f>
        <v>44705.9375</v>
      </c>
      <c r="E3451" s="2">
        <f t="shared" si="214"/>
        <v>0</v>
      </c>
      <c r="F3451" s="2">
        <v>3.7109999999999999</v>
      </c>
      <c r="G3451" s="2">
        <v>2.38</v>
      </c>
      <c r="H3451" s="1">
        <v>73.793999999999997</v>
      </c>
      <c r="I3451" s="4">
        <v>0</v>
      </c>
      <c r="J3451" s="11">
        <f t="shared" si="212"/>
        <v>5</v>
      </c>
      <c r="K3451" s="11">
        <f t="shared" si="213"/>
        <v>23</v>
      </c>
      <c r="L3451" s="12">
        <f t="shared" si="215"/>
        <v>4.4086189447490236</v>
      </c>
      <c r="M3451" s="13" cm="1">
        <f t="array" ref="M3451">BaseInfo!$C$10*(1-E3451)*INDEX(BaseInfo!$E$21:$AB$21,K3451)*INDEX(BaseInfo!$E$25:$P$25,J3451)/L3451/MIN(H3451,130)/BaseInfo!$C$6*1000000/3600-IF(I3451&lt;0.1,BaseInfo!$C$15/MIN(H3451,130)*3600,0)</f>
        <v>7.4693658992994543</v>
      </c>
    </row>
    <row r="3452" spans="1:13" x14ac:dyDescent="0.25">
      <c r="A3452" s="1">
        <v>5</v>
      </c>
      <c r="B3452" s="1">
        <v>24</v>
      </c>
      <c r="C3452" s="1">
        <v>19</v>
      </c>
      <c r="D3452" s="5">
        <f>DATE(BaseInfo!$C$8,A3452,B3452)+TIME(C3452-1,0,0) + TIME(BaseInfo!$C$12,BaseInfo!$C$13,0)</f>
        <v>44705.979166666664</v>
      </c>
      <c r="E3452" s="2">
        <f t="shared" si="214"/>
        <v>0</v>
      </c>
      <c r="F3452" s="2">
        <v>3.3820000000000001</v>
      </c>
      <c r="G3452" s="2">
        <v>2.3769999999999998</v>
      </c>
      <c r="H3452" s="1">
        <v>62.046999999999997</v>
      </c>
      <c r="I3452" s="4">
        <v>0</v>
      </c>
      <c r="J3452" s="11">
        <f t="shared" si="212"/>
        <v>5</v>
      </c>
      <c r="K3452" s="11">
        <f t="shared" si="213"/>
        <v>24</v>
      </c>
      <c r="L3452" s="12">
        <f t="shared" si="215"/>
        <v>4.1337698291027278</v>
      </c>
      <c r="M3452" s="13" cm="1">
        <f t="array" ref="M3452">BaseInfo!$C$10*(1-E3452)*INDEX(BaseInfo!$E$21:$AB$21,K3452)*INDEX(BaseInfo!$E$25:$P$25,J3452)/L3452/MIN(H3452,130)/BaseInfo!$C$6*1000000/3600-IF(I3452&lt;0.1,BaseInfo!$C$15/MIN(H3452,130)*3600,0)</f>
        <v>-0.58139503454594976</v>
      </c>
    </row>
    <row r="3453" spans="1:13" x14ac:dyDescent="0.25">
      <c r="A3453" s="1">
        <v>5</v>
      </c>
      <c r="B3453" s="1">
        <v>24</v>
      </c>
      <c r="C3453" s="1">
        <v>20</v>
      </c>
      <c r="D3453" s="5">
        <f>DATE(BaseInfo!$C$8,A3453,B3453)+TIME(C3453-1,0,0) + TIME(BaseInfo!$C$12,BaseInfo!$C$13,0)</f>
        <v>44706.020833333328</v>
      </c>
      <c r="E3453" s="2">
        <f t="shared" si="214"/>
        <v>0</v>
      </c>
      <c r="F3453" s="2">
        <v>3.2130000000000001</v>
      </c>
      <c r="G3453" s="2">
        <v>2.4289999999999998</v>
      </c>
      <c r="H3453" s="1">
        <v>51.601999999999997</v>
      </c>
      <c r="I3453" s="4">
        <v>0</v>
      </c>
      <c r="J3453" s="11">
        <f t="shared" si="212"/>
        <v>5</v>
      </c>
      <c r="K3453" s="11">
        <f t="shared" si="213"/>
        <v>1</v>
      </c>
      <c r="L3453" s="12">
        <f t="shared" si="215"/>
        <v>4.0278294402817014</v>
      </c>
      <c r="M3453" s="13" cm="1">
        <f t="array" ref="M3453">BaseInfo!$C$10*(1-E3453)*INDEX(BaseInfo!$E$21:$AB$21,K3453)*INDEX(BaseInfo!$E$25:$P$25,J3453)/L3453/MIN(H3453,130)/BaseInfo!$C$6*1000000/3600-IF(I3453&lt;0.1,BaseInfo!$C$15/MIN(H3453,130)*3600,0)</f>
        <v>-0.53396917899392449</v>
      </c>
    </row>
    <row r="3454" spans="1:13" x14ac:dyDescent="0.25">
      <c r="A3454" s="1">
        <v>5</v>
      </c>
      <c r="B3454" s="1">
        <v>24</v>
      </c>
      <c r="C3454" s="1">
        <v>21</v>
      </c>
      <c r="D3454" s="5">
        <f>DATE(BaseInfo!$C$8,A3454,B3454)+TIME(C3454-1,0,0) + TIME(BaseInfo!$C$12,BaseInfo!$C$13,0)</f>
        <v>44706.0625</v>
      </c>
      <c r="E3454" s="2">
        <f t="shared" si="214"/>
        <v>0</v>
      </c>
      <c r="F3454" s="2">
        <v>3.359</v>
      </c>
      <c r="G3454" s="2">
        <v>2.407</v>
      </c>
      <c r="H3454" s="1">
        <v>50.151000000000003</v>
      </c>
      <c r="I3454" s="4">
        <v>0</v>
      </c>
      <c r="J3454" s="11">
        <f t="shared" si="212"/>
        <v>5</v>
      </c>
      <c r="K3454" s="11">
        <f t="shared" si="213"/>
        <v>2</v>
      </c>
      <c r="L3454" s="12">
        <f t="shared" si="215"/>
        <v>4.1323758299554507</v>
      </c>
      <c r="M3454" s="13" cm="1">
        <f t="array" ref="M3454">BaseInfo!$C$10*(1-E3454)*INDEX(BaseInfo!$E$21:$AB$21,K3454)*INDEX(BaseInfo!$E$25:$P$25,J3454)/L3454/MIN(H3454,130)/BaseInfo!$C$6*1000000/3600-IF(I3454&lt;0.1,BaseInfo!$C$15/MIN(H3454,130)*3600,0)</f>
        <v>-0.71712519680009823</v>
      </c>
    </row>
    <row r="3455" spans="1:13" x14ac:dyDescent="0.25">
      <c r="A3455" s="1">
        <v>5</v>
      </c>
      <c r="B3455" s="1">
        <v>24</v>
      </c>
      <c r="C3455" s="1">
        <v>22</v>
      </c>
      <c r="D3455" s="5">
        <f>DATE(BaseInfo!$C$8,A3455,B3455)+TIME(C3455-1,0,0) + TIME(BaseInfo!$C$12,BaseInfo!$C$13,0)</f>
        <v>44706.104166666664</v>
      </c>
      <c r="E3455" s="2">
        <f t="shared" si="214"/>
        <v>0</v>
      </c>
      <c r="F3455" s="2">
        <v>3.92</v>
      </c>
      <c r="G3455" s="2">
        <v>2.2530000000000001</v>
      </c>
      <c r="H3455" s="1">
        <v>54.290999999999997</v>
      </c>
      <c r="I3455" s="4">
        <v>0</v>
      </c>
      <c r="J3455" s="11">
        <f t="shared" si="212"/>
        <v>5</v>
      </c>
      <c r="K3455" s="11">
        <f t="shared" si="213"/>
        <v>3</v>
      </c>
      <c r="L3455" s="12">
        <f t="shared" si="215"/>
        <v>4.5213282340480436</v>
      </c>
      <c r="M3455" s="13" cm="1">
        <f t="array" ref="M3455">BaseInfo!$C$10*(1-E3455)*INDEX(BaseInfo!$E$21:$AB$21,K3455)*INDEX(BaseInfo!$E$25:$P$25,J3455)/L3455/MIN(H3455,130)/BaseInfo!$C$6*1000000/3600-IF(I3455&lt;0.1,BaseInfo!$C$15/MIN(H3455,130)*3600,0)</f>
        <v>-1.1758866896775233</v>
      </c>
    </row>
    <row r="3456" spans="1:13" x14ac:dyDescent="0.25">
      <c r="A3456" s="1">
        <v>5</v>
      </c>
      <c r="B3456" s="1">
        <v>24</v>
      </c>
      <c r="C3456" s="1">
        <v>23</v>
      </c>
      <c r="D3456" s="5">
        <f>DATE(BaseInfo!$C$8,A3456,B3456)+TIME(C3456-1,0,0) + TIME(BaseInfo!$C$12,BaseInfo!$C$13,0)</f>
        <v>44706.145833333328</v>
      </c>
      <c r="E3456" s="2">
        <f t="shared" si="214"/>
        <v>0</v>
      </c>
      <c r="F3456" s="2">
        <v>4.0010000000000003</v>
      </c>
      <c r="G3456" s="2">
        <v>2.024</v>
      </c>
      <c r="H3456" s="1">
        <v>48.951999999999998</v>
      </c>
      <c r="I3456" s="4">
        <v>0</v>
      </c>
      <c r="J3456" s="11">
        <f t="shared" si="212"/>
        <v>5</v>
      </c>
      <c r="K3456" s="11">
        <f t="shared" si="213"/>
        <v>4</v>
      </c>
      <c r="L3456" s="12">
        <f t="shared" si="215"/>
        <v>4.4838127748602528</v>
      </c>
      <c r="M3456" s="13" cm="1">
        <f t="array" ref="M3456">BaseInfo!$C$10*(1-E3456)*INDEX(BaseInfo!$E$21:$AB$21,K3456)*INDEX(BaseInfo!$E$25:$P$25,J3456)/L3456/MIN(H3456,130)/BaseInfo!$C$6*1000000/3600-IF(I3456&lt;0.1,BaseInfo!$C$15/MIN(H3456,130)*3600,0)</f>
        <v>-1.2535163807291667</v>
      </c>
    </row>
    <row r="3457" spans="1:13" x14ac:dyDescent="0.25">
      <c r="A3457" s="1">
        <v>5</v>
      </c>
      <c r="B3457" s="1">
        <v>24</v>
      </c>
      <c r="C3457" s="1">
        <v>24</v>
      </c>
      <c r="D3457" s="5">
        <f>DATE(BaseInfo!$C$8,A3457,B3457)+TIME(C3457-1,0,0) + TIME(BaseInfo!$C$12,BaseInfo!$C$13,0)</f>
        <v>44706.1875</v>
      </c>
      <c r="E3457" s="2">
        <f t="shared" si="214"/>
        <v>0</v>
      </c>
      <c r="F3457" s="2">
        <v>3.4870000000000001</v>
      </c>
      <c r="G3457" s="2">
        <v>1.974</v>
      </c>
      <c r="H3457" s="1">
        <v>43.55</v>
      </c>
      <c r="I3457" s="4">
        <v>0</v>
      </c>
      <c r="J3457" s="11">
        <f t="shared" si="212"/>
        <v>5</v>
      </c>
      <c r="K3457" s="11">
        <f t="shared" si="213"/>
        <v>5</v>
      </c>
      <c r="L3457" s="12">
        <f t="shared" si="215"/>
        <v>4.0069745444661864</v>
      </c>
      <c r="M3457" s="13" cm="1">
        <f t="array" ref="M3457">BaseInfo!$C$10*(1-E3457)*INDEX(BaseInfo!$E$21:$AB$21,K3457)*INDEX(BaseInfo!$E$25:$P$25,J3457)/L3457/MIN(H3457,130)/BaseInfo!$C$6*1000000/3600-IF(I3457&lt;0.1,BaseInfo!$C$15/MIN(H3457,130)*3600,0)</f>
        <v>14.753826942657801</v>
      </c>
    </row>
    <row r="3458" spans="1:13" x14ac:dyDescent="0.25">
      <c r="A3458" s="1">
        <v>5</v>
      </c>
      <c r="B3458" s="1">
        <v>25</v>
      </c>
      <c r="C3458" s="1">
        <v>1</v>
      </c>
      <c r="D3458" s="5">
        <f>DATE(BaseInfo!$C$8,A3458,B3458)+TIME(C3458-1,0,0) + TIME(BaseInfo!$C$12,BaseInfo!$C$13,0)</f>
        <v>44706.229166666664</v>
      </c>
      <c r="E3458" s="2">
        <f t="shared" si="214"/>
        <v>0</v>
      </c>
      <c r="F3458" s="2">
        <v>3.5939999999999999</v>
      </c>
      <c r="G3458" s="2">
        <v>2.532</v>
      </c>
      <c r="H3458" s="1">
        <v>79.317999999999998</v>
      </c>
      <c r="I3458" s="4">
        <v>0</v>
      </c>
      <c r="J3458" s="11">
        <f t="shared" ref="J3458:J3521" si="216">MONTH(D3458)</f>
        <v>5</v>
      </c>
      <c r="K3458" s="11">
        <f t="shared" ref="K3458:K3521" si="217">HOUR(D3458)+1</f>
        <v>6</v>
      </c>
      <c r="L3458" s="12">
        <f t="shared" si="215"/>
        <v>4.3963462102068345</v>
      </c>
      <c r="M3458" s="13" cm="1">
        <f t="array" ref="M3458">BaseInfo!$C$10*(1-E3458)*INDEX(BaseInfo!$E$21:$AB$21,K3458)*INDEX(BaseInfo!$E$25:$P$25,J3458)/L3458/MIN(H3458,130)/BaseInfo!$C$6*1000000/3600-IF(I3458&lt;0.1,BaseInfo!$C$15/MIN(H3458,130)*3600,0)</f>
        <v>14.661196188130887</v>
      </c>
    </row>
    <row r="3459" spans="1:13" x14ac:dyDescent="0.25">
      <c r="A3459" s="1">
        <v>5</v>
      </c>
      <c r="B3459" s="1">
        <v>25</v>
      </c>
      <c r="C3459" s="1">
        <v>2</v>
      </c>
      <c r="D3459" s="5">
        <f>DATE(BaseInfo!$C$8,A3459,B3459)+TIME(C3459-1,0,0) + TIME(BaseInfo!$C$12,BaseInfo!$C$13,0)</f>
        <v>44706.270833333328</v>
      </c>
      <c r="E3459" s="2">
        <f t="shared" ref="E3459:E3522" si="218">IF(AND(I3459&gt;0.1,I3459&lt;1),(I3459-0.1)/0.9*0.7,IF(AND(I3459&gt;=1,I3459&lt;4),(I3459-4)/3*0.25+0.7,IF(I3459&gt;=4,0.99,0)))</f>
        <v>0</v>
      </c>
      <c r="F3459" s="2">
        <v>3.8730000000000002</v>
      </c>
      <c r="G3459" s="2">
        <v>3.3140000000000001</v>
      </c>
      <c r="H3459" s="1">
        <v>172.65199999999999</v>
      </c>
      <c r="I3459" s="4">
        <v>0</v>
      </c>
      <c r="J3459" s="11">
        <f t="shared" si="216"/>
        <v>5</v>
      </c>
      <c r="K3459" s="11">
        <f t="shared" si="217"/>
        <v>7</v>
      </c>
      <c r="L3459" s="12">
        <f t="shared" ref="L3459:L3522" si="219">SQRT(F3459*F3459+G3459*G3459)</f>
        <v>5.0973252790066281</v>
      </c>
      <c r="M3459" s="13" cm="1">
        <f t="array" ref="M3459">BaseInfo!$C$10*(1-E3459)*INDEX(BaseInfo!$E$21:$AB$21,K3459)*INDEX(BaseInfo!$E$25:$P$25,J3459)/L3459/MIN(H3459,130)/BaseInfo!$C$6*1000000/3600-IF(I3459&lt;0.1,BaseInfo!$C$15/MIN(H3459,130)*3600,0)</f>
        <v>11.375825618095533</v>
      </c>
    </row>
    <row r="3460" spans="1:13" x14ac:dyDescent="0.25">
      <c r="A3460" s="1">
        <v>5</v>
      </c>
      <c r="B3460" s="1">
        <v>25</v>
      </c>
      <c r="C3460" s="1">
        <v>3</v>
      </c>
      <c r="D3460" s="5">
        <f>DATE(BaseInfo!$C$8,A3460,B3460)+TIME(C3460-1,0,0) + TIME(BaseInfo!$C$12,BaseInfo!$C$13,0)</f>
        <v>44706.3125</v>
      </c>
      <c r="E3460" s="2">
        <f t="shared" si="218"/>
        <v>0</v>
      </c>
      <c r="F3460" s="2">
        <v>3.44</v>
      </c>
      <c r="G3460" s="2">
        <v>2.96</v>
      </c>
      <c r="H3460" s="1">
        <v>236.011</v>
      </c>
      <c r="I3460" s="4">
        <v>0</v>
      </c>
      <c r="J3460" s="11">
        <f t="shared" si="216"/>
        <v>5</v>
      </c>
      <c r="K3460" s="11">
        <f t="shared" si="217"/>
        <v>8</v>
      </c>
      <c r="L3460" s="12">
        <f t="shared" si="219"/>
        <v>4.5381934731785067</v>
      </c>
      <c r="M3460" s="13" cm="1">
        <f t="array" ref="M3460">BaseInfo!$C$10*(1-E3460)*INDEX(BaseInfo!$E$21:$AB$21,K3460)*INDEX(BaseInfo!$E$25:$P$25,J3460)/L3460/MIN(H3460,130)/BaseInfo!$C$6*1000000/3600-IF(I3460&lt;0.1,BaseInfo!$C$15/MIN(H3460,130)*3600,0)</f>
        <v>19.927639982857613</v>
      </c>
    </row>
    <row r="3461" spans="1:13" x14ac:dyDescent="0.25">
      <c r="A3461" s="1">
        <v>5</v>
      </c>
      <c r="B3461" s="1">
        <v>25</v>
      </c>
      <c r="C3461" s="1">
        <v>4</v>
      </c>
      <c r="D3461" s="5">
        <f>DATE(BaseInfo!$C$8,A3461,B3461)+TIME(C3461-1,0,0) + TIME(BaseInfo!$C$12,BaseInfo!$C$13,0)</f>
        <v>44706.354166666664</v>
      </c>
      <c r="E3461" s="2">
        <f t="shared" si="218"/>
        <v>0</v>
      </c>
      <c r="F3461" s="2">
        <v>2.702</v>
      </c>
      <c r="G3461" s="2">
        <v>3.0350000000000001</v>
      </c>
      <c r="H3461" s="1">
        <v>307.245</v>
      </c>
      <c r="I3461" s="4">
        <v>0</v>
      </c>
      <c r="J3461" s="11">
        <f t="shared" si="216"/>
        <v>5</v>
      </c>
      <c r="K3461" s="11">
        <f t="shared" si="217"/>
        <v>9</v>
      </c>
      <c r="L3461" s="12">
        <f t="shared" si="219"/>
        <v>4.0634996000984174</v>
      </c>
      <c r="M3461" s="13" cm="1">
        <f t="array" ref="M3461">BaseInfo!$C$10*(1-E3461)*INDEX(BaseInfo!$E$21:$AB$21,K3461)*INDEX(BaseInfo!$E$25:$P$25,J3461)/L3461/MIN(H3461,130)/BaseInfo!$C$6*1000000/3600-IF(I3461&lt;0.1,BaseInfo!$C$15/MIN(H3461,130)*3600,0)</f>
        <v>30.183554046614073</v>
      </c>
    </row>
    <row r="3462" spans="1:13" x14ac:dyDescent="0.25">
      <c r="A3462" s="1">
        <v>5</v>
      </c>
      <c r="B3462" s="1">
        <v>25</v>
      </c>
      <c r="C3462" s="1">
        <v>5</v>
      </c>
      <c r="D3462" s="5">
        <f>DATE(BaseInfo!$C$8,A3462,B3462)+TIME(C3462-1,0,0) + TIME(BaseInfo!$C$12,BaseInfo!$C$13,0)</f>
        <v>44706.395833333328</v>
      </c>
      <c r="E3462" s="2">
        <f t="shared" si="218"/>
        <v>0</v>
      </c>
      <c r="F3462" s="2">
        <v>1.7929999999999999</v>
      </c>
      <c r="G3462" s="2">
        <v>3.2959999999999998</v>
      </c>
      <c r="H3462" s="1">
        <v>433.68799999999999</v>
      </c>
      <c r="I3462" s="4">
        <v>0</v>
      </c>
      <c r="J3462" s="11">
        <f t="shared" si="216"/>
        <v>5</v>
      </c>
      <c r="K3462" s="11">
        <f t="shared" si="217"/>
        <v>10</v>
      </c>
      <c r="L3462" s="12">
        <f t="shared" si="219"/>
        <v>3.7521280628464693</v>
      </c>
      <c r="M3462" s="13" cm="1">
        <f t="array" ref="M3462">BaseInfo!$C$10*(1-E3462)*INDEX(BaseInfo!$E$21:$AB$21,K3462)*INDEX(BaseInfo!$E$25:$P$25,J3462)/L3462/MIN(H3462,130)/BaseInfo!$C$6*1000000/3600-IF(I3462&lt;0.1,BaseInfo!$C$15/MIN(H3462,130)*3600,0)</f>
        <v>38.408517824415114</v>
      </c>
    </row>
    <row r="3463" spans="1:13" x14ac:dyDescent="0.25">
      <c r="A3463" s="1">
        <v>5</v>
      </c>
      <c r="B3463" s="1">
        <v>25</v>
      </c>
      <c r="C3463" s="1">
        <v>6</v>
      </c>
      <c r="D3463" s="5">
        <f>DATE(BaseInfo!$C$8,A3463,B3463)+TIME(C3463-1,0,0) + TIME(BaseInfo!$C$12,BaseInfo!$C$13,0)</f>
        <v>44706.4375</v>
      </c>
      <c r="E3463" s="2">
        <f t="shared" si="218"/>
        <v>0</v>
      </c>
      <c r="F3463" s="2">
        <v>1.121</v>
      </c>
      <c r="G3463" s="2">
        <v>3.3650000000000002</v>
      </c>
      <c r="H3463" s="1">
        <v>848.60900000000004</v>
      </c>
      <c r="I3463" s="4">
        <v>0</v>
      </c>
      <c r="J3463" s="11">
        <f t="shared" si="216"/>
        <v>5</v>
      </c>
      <c r="K3463" s="11">
        <f t="shared" si="217"/>
        <v>11</v>
      </c>
      <c r="L3463" s="12">
        <f t="shared" si="219"/>
        <v>3.5468106800335426</v>
      </c>
      <c r="M3463" s="13" cm="1">
        <f t="array" ref="M3463">BaseInfo!$C$10*(1-E3463)*INDEX(BaseInfo!$E$21:$AB$21,K3463)*INDEX(BaseInfo!$E$25:$P$25,J3463)/L3463/MIN(H3463,130)/BaseInfo!$C$6*1000000/3600-IF(I3463&lt;0.1,BaseInfo!$C$15/MIN(H3463,130)*3600,0)</f>
        <v>32.079922456301816</v>
      </c>
    </row>
    <row r="3464" spans="1:13" x14ac:dyDescent="0.25">
      <c r="A3464" s="1">
        <v>5</v>
      </c>
      <c r="B3464" s="1">
        <v>25</v>
      </c>
      <c r="C3464" s="1">
        <v>7</v>
      </c>
      <c r="D3464" s="5">
        <f>DATE(BaseInfo!$C$8,A3464,B3464)+TIME(C3464-1,0,0) + TIME(BaseInfo!$C$12,BaseInfo!$C$13,0)</f>
        <v>44706.479166666664</v>
      </c>
      <c r="E3464" s="2">
        <f t="shared" si="218"/>
        <v>0</v>
      </c>
      <c r="F3464" s="2">
        <v>-0.53100000000000003</v>
      </c>
      <c r="G3464" s="2">
        <v>3.3820000000000001</v>
      </c>
      <c r="H3464" s="1">
        <v>2525.8969999999999</v>
      </c>
      <c r="I3464" s="4">
        <v>0</v>
      </c>
      <c r="J3464" s="11">
        <f t="shared" si="216"/>
        <v>5</v>
      </c>
      <c r="K3464" s="11">
        <f t="shared" si="217"/>
        <v>12</v>
      </c>
      <c r="L3464" s="12">
        <f t="shared" si="219"/>
        <v>3.4234317577541984</v>
      </c>
      <c r="M3464" s="13" cm="1">
        <f t="array" ref="M3464">BaseInfo!$C$10*(1-E3464)*INDEX(BaseInfo!$E$21:$AB$21,K3464)*INDEX(BaseInfo!$E$25:$P$25,J3464)/L3464/MIN(H3464,130)/BaseInfo!$C$6*1000000/3600-IF(I3464&lt;0.1,BaseInfo!$C$15/MIN(H3464,130)*3600,0)</f>
        <v>27.318353268452622</v>
      </c>
    </row>
    <row r="3465" spans="1:13" x14ac:dyDescent="0.25">
      <c r="A3465" s="1">
        <v>5</v>
      </c>
      <c r="B3465" s="1">
        <v>25</v>
      </c>
      <c r="C3465" s="1">
        <v>8</v>
      </c>
      <c r="D3465" s="5">
        <f>DATE(BaseInfo!$C$8,A3465,B3465)+TIME(C3465-1,0,0) + TIME(BaseInfo!$C$12,BaseInfo!$C$13,0)</f>
        <v>44706.520833333328</v>
      </c>
      <c r="E3465" s="2">
        <f t="shared" si="218"/>
        <v>0</v>
      </c>
      <c r="F3465" s="2">
        <v>-1.1200000000000001</v>
      </c>
      <c r="G3465" s="2">
        <v>3.633</v>
      </c>
      <c r="H3465" s="1">
        <v>2532.8040000000001</v>
      </c>
      <c r="I3465" s="4">
        <v>0</v>
      </c>
      <c r="J3465" s="11">
        <f t="shared" si="216"/>
        <v>5</v>
      </c>
      <c r="K3465" s="11">
        <f t="shared" si="217"/>
        <v>13</v>
      </c>
      <c r="L3465" s="12">
        <f t="shared" si="219"/>
        <v>3.8017218467426046</v>
      </c>
      <c r="M3465" s="13" cm="1">
        <f t="array" ref="M3465">BaseInfo!$C$10*(1-E3465)*INDEX(BaseInfo!$E$21:$AB$21,K3465)*INDEX(BaseInfo!$E$25:$P$25,J3465)/L3465/MIN(H3465,130)/BaseInfo!$C$6*1000000/3600-IF(I3465&lt;0.1,BaseInfo!$C$15/MIN(H3465,130)*3600,0)</f>
        <v>24.324490144875188</v>
      </c>
    </row>
    <row r="3466" spans="1:13" x14ac:dyDescent="0.25">
      <c r="A3466" s="1">
        <v>5</v>
      </c>
      <c r="B3466" s="1">
        <v>25</v>
      </c>
      <c r="C3466" s="1">
        <v>9</v>
      </c>
      <c r="D3466" s="5">
        <f>DATE(BaseInfo!$C$8,A3466,B3466)+TIME(C3466-1,0,0) + TIME(BaseInfo!$C$12,BaseInfo!$C$13,0)</f>
        <v>44706.5625</v>
      </c>
      <c r="E3466" s="2">
        <f t="shared" si="218"/>
        <v>0</v>
      </c>
      <c r="F3466" s="2">
        <v>-0.82899999999999996</v>
      </c>
      <c r="G3466" s="2">
        <v>3.7810000000000001</v>
      </c>
      <c r="H3466" s="1">
        <v>2535.6819999999998</v>
      </c>
      <c r="I3466" s="4">
        <v>0</v>
      </c>
      <c r="J3466" s="11">
        <f t="shared" si="216"/>
        <v>5</v>
      </c>
      <c r="K3466" s="11">
        <f t="shared" si="217"/>
        <v>14</v>
      </c>
      <c r="L3466" s="12">
        <f t="shared" si="219"/>
        <v>3.8708141262530291</v>
      </c>
      <c r="M3466" s="13" cm="1">
        <f t="array" ref="M3466">BaseInfo!$C$10*(1-E3466)*INDEX(BaseInfo!$E$21:$AB$21,K3466)*INDEX(BaseInfo!$E$25:$P$25,J3466)/L3466/MIN(H3466,130)/BaseInfo!$C$6*1000000/3600-IF(I3466&lt;0.1,BaseInfo!$C$15/MIN(H3466,130)*3600,0)</f>
        <v>23.840879494165147</v>
      </c>
    </row>
    <row r="3467" spans="1:13" x14ac:dyDescent="0.25">
      <c r="A3467" s="1">
        <v>5</v>
      </c>
      <c r="B3467" s="1">
        <v>25</v>
      </c>
      <c r="C3467" s="1">
        <v>10</v>
      </c>
      <c r="D3467" s="5">
        <f>DATE(BaseInfo!$C$8,A3467,B3467)+TIME(C3467-1,0,0) + TIME(BaseInfo!$C$12,BaseInfo!$C$13,0)</f>
        <v>44706.604166666664</v>
      </c>
      <c r="E3467" s="2">
        <f t="shared" si="218"/>
        <v>0</v>
      </c>
      <c r="F3467" s="2">
        <v>-0.41599999999999998</v>
      </c>
      <c r="G3467" s="2">
        <v>3.738</v>
      </c>
      <c r="H3467" s="1">
        <v>2536.107</v>
      </c>
      <c r="I3467" s="4">
        <v>0</v>
      </c>
      <c r="J3467" s="11">
        <f t="shared" si="216"/>
        <v>5</v>
      </c>
      <c r="K3467" s="11">
        <f t="shared" si="217"/>
        <v>15</v>
      </c>
      <c r="L3467" s="12">
        <f t="shared" si="219"/>
        <v>3.7610769734213099</v>
      </c>
      <c r="M3467" s="13" cm="1">
        <f t="array" ref="M3467">BaseInfo!$C$10*(1-E3467)*INDEX(BaseInfo!$E$21:$AB$21,K3467)*INDEX(BaseInfo!$E$25:$P$25,J3467)/L3467/MIN(H3467,130)/BaseInfo!$C$6*1000000/3600-IF(I3467&lt;0.1,BaseInfo!$C$15/MIN(H3467,130)*3600,0)</f>
        <v>24.617284166943445</v>
      </c>
    </row>
    <row r="3468" spans="1:13" x14ac:dyDescent="0.25">
      <c r="A3468" s="1">
        <v>5</v>
      </c>
      <c r="B3468" s="1">
        <v>25</v>
      </c>
      <c r="C3468" s="1">
        <v>11</v>
      </c>
      <c r="D3468" s="5">
        <f>DATE(BaseInfo!$C$8,A3468,B3468)+TIME(C3468-1,0,0) + TIME(BaseInfo!$C$12,BaseInfo!$C$13,0)</f>
        <v>44706.645833333328</v>
      </c>
      <c r="E3468" s="2">
        <f t="shared" si="218"/>
        <v>0</v>
      </c>
      <c r="F3468" s="2">
        <v>-0.48599999999999999</v>
      </c>
      <c r="G3468" s="2">
        <v>3.6509999999999998</v>
      </c>
      <c r="H3468" s="1">
        <v>2524.8470000000002</v>
      </c>
      <c r="I3468" s="4">
        <v>0</v>
      </c>
      <c r="J3468" s="11">
        <f t="shared" si="216"/>
        <v>5</v>
      </c>
      <c r="K3468" s="11">
        <f t="shared" si="217"/>
        <v>16</v>
      </c>
      <c r="L3468" s="12">
        <f t="shared" si="219"/>
        <v>3.6832047187198267</v>
      </c>
      <c r="M3468" s="13" cm="1">
        <f t="array" ref="M3468">BaseInfo!$C$10*(1-E3468)*INDEX(BaseInfo!$E$21:$AB$21,K3468)*INDEX(BaseInfo!$E$25:$P$25,J3468)/L3468/MIN(H3468,130)/BaseInfo!$C$6*1000000/3600-IF(I3468&lt;0.1,BaseInfo!$C$15/MIN(H3468,130)*3600,0)</f>
        <v>30.789411307391358</v>
      </c>
    </row>
    <row r="3469" spans="1:13" x14ac:dyDescent="0.25">
      <c r="A3469" s="1">
        <v>5</v>
      </c>
      <c r="B3469" s="1">
        <v>25</v>
      </c>
      <c r="C3469" s="1">
        <v>12</v>
      </c>
      <c r="D3469" s="5">
        <f>DATE(BaseInfo!$C$8,A3469,B3469)+TIME(C3469-1,0,0) + TIME(BaseInfo!$C$12,BaseInfo!$C$13,0)</f>
        <v>44706.6875</v>
      </c>
      <c r="E3469" s="2">
        <f t="shared" si="218"/>
        <v>0</v>
      </c>
      <c r="F3469" s="2">
        <v>-0.38300000000000001</v>
      </c>
      <c r="G3469" s="2">
        <v>3.8069999999999999</v>
      </c>
      <c r="H3469" s="1">
        <v>2280.6280000000002</v>
      </c>
      <c r="I3469" s="4">
        <v>0</v>
      </c>
      <c r="J3469" s="11">
        <f t="shared" si="216"/>
        <v>5</v>
      </c>
      <c r="K3469" s="11">
        <f t="shared" si="217"/>
        <v>17</v>
      </c>
      <c r="L3469" s="12">
        <f t="shared" si="219"/>
        <v>3.8262171919534311</v>
      </c>
      <c r="M3469" s="13" cm="1">
        <f t="array" ref="M3469">BaseInfo!$C$10*(1-E3469)*INDEX(BaseInfo!$E$21:$AB$21,K3469)*INDEX(BaseInfo!$E$25:$P$25,J3469)/L3469/MIN(H3469,130)/BaseInfo!$C$6*1000000/3600-IF(I3469&lt;0.1,BaseInfo!$C$15/MIN(H3469,130)*3600,0)</f>
        <v>37.611170632963322</v>
      </c>
    </row>
    <row r="3470" spans="1:13" x14ac:dyDescent="0.25">
      <c r="A3470" s="1">
        <v>5</v>
      </c>
      <c r="B3470" s="1">
        <v>25</v>
      </c>
      <c r="C3470" s="1">
        <v>13</v>
      </c>
      <c r="D3470" s="5">
        <f>DATE(BaseInfo!$C$8,A3470,B3470)+TIME(C3470-1,0,0) + TIME(BaseInfo!$C$12,BaseInfo!$C$13,0)</f>
        <v>44706.729166666664</v>
      </c>
      <c r="E3470" s="2">
        <f t="shared" si="218"/>
        <v>0</v>
      </c>
      <c r="F3470" s="2">
        <v>0.35199999999999998</v>
      </c>
      <c r="G3470" s="2">
        <v>4.069</v>
      </c>
      <c r="H3470" s="1">
        <v>221.89699999999999</v>
      </c>
      <c r="I3470" s="4">
        <v>0</v>
      </c>
      <c r="J3470" s="11">
        <f t="shared" si="216"/>
        <v>5</v>
      </c>
      <c r="K3470" s="11">
        <f t="shared" si="217"/>
        <v>18</v>
      </c>
      <c r="L3470" s="12">
        <f t="shared" si="219"/>
        <v>4.0841969834962661</v>
      </c>
      <c r="M3470" s="13" cm="1">
        <f t="array" ref="M3470">BaseInfo!$C$10*(1-E3470)*INDEX(BaseInfo!$E$21:$AB$21,K3470)*INDEX(BaseInfo!$E$25:$P$25,J3470)/L3470/MIN(H3470,130)/BaseInfo!$C$6*1000000/3600-IF(I3470&lt;0.1,BaseInfo!$C$15/MIN(H3470,130)*3600,0)</f>
        <v>35.060527855876629</v>
      </c>
    </row>
    <row r="3471" spans="1:13" x14ac:dyDescent="0.25">
      <c r="A3471" s="1">
        <v>5</v>
      </c>
      <c r="B3471" s="1">
        <v>25</v>
      </c>
      <c r="C3471" s="1">
        <v>14</v>
      </c>
      <c r="D3471" s="5">
        <f>DATE(BaseInfo!$C$8,A3471,B3471)+TIME(C3471-1,0,0) + TIME(BaseInfo!$C$12,BaseInfo!$C$13,0)</f>
        <v>44706.770833333328</v>
      </c>
      <c r="E3471" s="2">
        <f t="shared" si="218"/>
        <v>0</v>
      </c>
      <c r="F3471" s="2">
        <v>4.8099999999999996</v>
      </c>
      <c r="G3471" s="2">
        <v>2.4159999999999999</v>
      </c>
      <c r="H3471" s="1">
        <v>131.63</v>
      </c>
      <c r="I3471" s="4">
        <v>0</v>
      </c>
      <c r="J3471" s="11">
        <f t="shared" si="216"/>
        <v>5</v>
      </c>
      <c r="K3471" s="11">
        <f t="shared" si="217"/>
        <v>19</v>
      </c>
      <c r="L3471" s="12">
        <f t="shared" si="219"/>
        <v>5.382671827261996</v>
      </c>
      <c r="M3471" s="13" cm="1">
        <f t="array" ref="M3471">BaseInfo!$C$10*(1-E3471)*INDEX(BaseInfo!$E$21:$AB$21,K3471)*INDEX(BaseInfo!$E$25:$P$25,J3471)/L3471/MIN(H3471,130)/BaseInfo!$C$6*1000000/3600-IF(I3471&lt;0.1,BaseInfo!$C$15/MIN(H3471,130)*3600,0)</f>
        <v>25.934764388067737</v>
      </c>
    </row>
    <row r="3472" spans="1:13" x14ac:dyDescent="0.25">
      <c r="A3472" s="1">
        <v>5</v>
      </c>
      <c r="B3472" s="1">
        <v>25</v>
      </c>
      <c r="C3472" s="1">
        <v>15</v>
      </c>
      <c r="D3472" s="5">
        <f>DATE(BaseInfo!$C$8,A3472,B3472)+TIME(C3472-1,0,0) + TIME(BaseInfo!$C$12,BaseInfo!$C$13,0)</f>
        <v>44706.8125</v>
      </c>
      <c r="E3472" s="2">
        <f t="shared" si="218"/>
        <v>0</v>
      </c>
      <c r="F3472" s="2">
        <v>5.9630000000000001</v>
      </c>
      <c r="G3472" s="2">
        <v>0.61199999999999999</v>
      </c>
      <c r="H3472" s="1">
        <v>157.71100000000001</v>
      </c>
      <c r="I3472" s="4">
        <v>0</v>
      </c>
      <c r="J3472" s="11">
        <f t="shared" si="216"/>
        <v>5</v>
      </c>
      <c r="K3472" s="11">
        <f t="shared" si="217"/>
        <v>20</v>
      </c>
      <c r="L3472" s="12">
        <f t="shared" si="219"/>
        <v>5.9943233980158261</v>
      </c>
      <c r="M3472" s="13" cm="1">
        <f t="array" ref="M3472">BaseInfo!$C$10*(1-E3472)*INDEX(BaseInfo!$E$21:$AB$21,K3472)*INDEX(BaseInfo!$E$25:$P$25,J3472)/L3472/MIN(H3472,130)/BaseInfo!$C$6*1000000/3600-IF(I3472&lt;0.1,BaseInfo!$C$15/MIN(H3472,130)*3600,0)</f>
        <v>19.569174924001935</v>
      </c>
    </row>
    <row r="3473" spans="1:13" x14ac:dyDescent="0.25">
      <c r="A3473" s="1">
        <v>5</v>
      </c>
      <c r="B3473" s="1">
        <v>25</v>
      </c>
      <c r="C3473" s="1">
        <v>16</v>
      </c>
      <c r="D3473" s="5">
        <f>DATE(BaseInfo!$C$8,A3473,B3473)+TIME(C3473-1,0,0) + TIME(BaseInfo!$C$12,BaseInfo!$C$13,0)</f>
        <v>44706.854166666664</v>
      </c>
      <c r="E3473" s="2">
        <f t="shared" si="218"/>
        <v>0</v>
      </c>
      <c r="F3473" s="2">
        <v>5.1390000000000002</v>
      </c>
      <c r="G3473" s="2">
        <v>1.127</v>
      </c>
      <c r="H3473" s="1">
        <v>138.87299999999999</v>
      </c>
      <c r="I3473" s="4">
        <v>0</v>
      </c>
      <c r="J3473" s="11">
        <f t="shared" si="216"/>
        <v>5</v>
      </c>
      <c r="K3473" s="11">
        <f t="shared" si="217"/>
        <v>21</v>
      </c>
      <c r="L3473" s="12">
        <f t="shared" si="219"/>
        <v>5.2611263052696238</v>
      </c>
      <c r="M3473" s="13" cm="1">
        <f t="array" ref="M3473">BaseInfo!$C$10*(1-E3473)*INDEX(BaseInfo!$E$21:$AB$21,K3473)*INDEX(BaseInfo!$E$25:$P$25,J3473)/L3473/MIN(H3473,130)/BaseInfo!$C$6*1000000/3600-IF(I3473&lt;0.1,BaseInfo!$C$15/MIN(H3473,130)*3600,0)</f>
        <v>16.808856646297436</v>
      </c>
    </row>
    <row r="3474" spans="1:13" x14ac:dyDescent="0.25">
      <c r="A3474" s="1">
        <v>5</v>
      </c>
      <c r="B3474" s="1">
        <v>25</v>
      </c>
      <c r="C3474" s="1">
        <v>17</v>
      </c>
      <c r="D3474" s="5">
        <f>DATE(BaseInfo!$C$8,A3474,B3474)+TIME(C3474-1,0,0) + TIME(BaseInfo!$C$12,BaseInfo!$C$13,0)</f>
        <v>44706.895833333328</v>
      </c>
      <c r="E3474" s="2">
        <f t="shared" si="218"/>
        <v>0</v>
      </c>
      <c r="F3474" s="2">
        <v>4.6459999999999999</v>
      </c>
      <c r="G3474" s="2">
        <v>1.0860000000000001</v>
      </c>
      <c r="H3474" s="1">
        <v>130.69499999999999</v>
      </c>
      <c r="I3474" s="4">
        <v>0</v>
      </c>
      <c r="J3474" s="11">
        <f t="shared" si="216"/>
        <v>5</v>
      </c>
      <c r="K3474" s="11">
        <f t="shared" si="217"/>
        <v>22</v>
      </c>
      <c r="L3474" s="12">
        <f t="shared" si="219"/>
        <v>4.7712379944831929</v>
      </c>
      <c r="M3474" s="13" cm="1">
        <f t="array" ref="M3474">BaseInfo!$C$10*(1-E3474)*INDEX(BaseInfo!$E$21:$AB$21,K3474)*INDEX(BaseInfo!$E$25:$P$25,J3474)/L3474/MIN(H3474,130)/BaseInfo!$C$6*1000000/3600-IF(I3474&lt;0.1,BaseInfo!$C$15/MIN(H3474,130)*3600,0)</f>
        <v>12.342560673464266</v>
      </c>
    </row>
    <row r="3475" spans="1:13" x14ac:dyDescent="0.25">
      <c r="A3475" s="1">
        <v>5</v>
      </c>
      <c r="B3475" s="1">
        <v>25</v>
      </c>
      <c r="C3475" s="1">
        <v>18</v>
      </c>
      <c r="D3475" s="5">
        <f>DATE(BaseInfo!$C$8,A3475,B3475)+TIME(C3475-1,0,0) + TIME(BaseInfo!$C$12,BaseInfo!$C$13,0)</f>
        <v>44706.9375</v>
      </c>
      <c r="E3475" s="2">
        <f t="shared" si="218"/>
        <v>0</v>
      </c>
      <c r="F3475" s="2">
        <v>4.2830000000000004</v>
      </c>
      <c r="G3475" s="2">
        <v>1.2509999999999999</v>
      </c>
      <c r="H3475" s="1">
        <v>109.84099999999999</v>
      </c>
      <c r="I3475" s="4">
        <v>0</v>
      </c>
      <c r="J3475" s="11">
        <f t="shared" si="216"/>
        <v>5</v>
      </c>
      <c r="K3475" s="11">
        <f t="shared" si="217"/>
        <v>23</v>
      </c>
      <c r="L3475" s="12">
        <f t="shared" si="219"/>
        <v>4.4619603315134935</v>
      </c>
      <c r="M3475" s="13" cm="1">
        <f t="array" ref="M3475">BaseInfo!$C$10*(1-E3475)*INDEX(BaseInfo!$E$21:$AB$21,K3475)*INDEX(BaseInfo!$E$25:$P$25,J3475)/L3475/MIN(H3475,130)/BaseInfo!$C$6*1000000/3600-IF(I3475&lt;0.1,BaseInfo!$C$15/MIN(H3475,130)*3600,0)</f>
        <v>4.9189404116729865</v>
      </c>
    </row>
    <row r="3476" spans="1:13" x14ac:dyDescent="0.25">
      <c r="A3476" s="1">
        <v>5</v>
      </c>
      <c r="B3476" s="1">
        <v>25</v>
      </c>
      <c r="C3476" s="1">
        <v>19</v>
      </c>
      <c r="D3476" s="5">
        <f>DATE(BaseInfo!$C$8,A3476,B3476)+TIME(C3476-1,0,0) + TIME(BaseInfo!$C$12,BaseInfo!$C$13,0)</f>
        <v>44706.979166666664</v>
      </c>
      <c r="E3476" s="2">
        <f t="shared" si="218"/>
        <v>0</v>
      </c>
      <c r="F3476" s="2">
        <v>3.9889999999999999</v>
      </c>
      <c r="G3476" s="2">
        <v>1.3360000000000001</v>
      </c>
      <c r="H3476" s="1">
        <v>96.177999999999997</v>
      </c>
      <c r="I3476" s="4">
        <v>0</v>
      </c>
      <c r="J3476" s="11">
        <f t="shared" si="216"/>
        <v>5</v>
      </c>
      <c r="K3476" s="11">
        <f t="shared" si="217"/>
        <v>24</v>
      </c>
      <c r="L3476" s="12">
        <f t="shared" si="219"/>
        <v>4.2067822620145199</v>
      </c>
      <c r="M3476" s="13" cm="1">
        <f t="array" ref="M3476">BaseInfo!$C$10*(1-E3476)*INDEX(BaseInfo!$E$21:$AB$21,K3476)*INDEX(BaseInfo!$E$25:$P$25,J3476)/L3476/MIN(H3476,130)/BaseInfo!$C$6*1000000/3600-IF(I3476&lt;0.1,BaseInfo!$C$15/MIN(H3476,130)*3600,0)</f>
        <v>-0.43352787088251166</v>
      </c>
    </row>
    <row r="3477" spans="1:13" x14ac:dyDescent="0.25">
      <c r="A3477" s="1">
        <v>5</v>
      </c>
      <c r="B3477" s="1">
        <v>25</v>
      </c>
      <c r="C3477" s="1">
        <v>20</v>
      </c>
      <c r="D3477" s="5">
        <f>DATE(BaseInfo!$C$8,A3477,B3477)+TIME(C3477-1,0,0) + TIME(BaseInfo!$C$12,BaseInfo!$C$13,0)</f>
        <v>44707.020833333328</v>
      </c>
      <c r="E3477" s="2">
        <f t="shared" si="218"/>
        <v>0</v>
      </c>
      <c r="F3477" s="2">
        <v>3.6909999999999998</v>
      </c>
      <c r="G3477" s="2">
        <v>1.018</v>
      </c>
      <c r="H3477" s="1">
        <v>69.98</v>
      </c>
      <c r="I3477" s="4">
        <v>0</v>
      </c>
      <c r="J3477" s="11">
        <f t="shared" si="216"/>
        <v>5</v>
      </c>
      <c r="K3477" s="11">
        <f t="shared" si="217"/>
        <v>1</v>
      </c>
      <c r="L3477" s="12">
        <f t="shared" si="219"/>
        <v>3.8288124790853884</v>
      </c>
      <c r="M3477" s="13" cm="1">
        <f t="array" ref="M3477">BaseInfo!$C$10*(1-E3477)*INDEX(BaseInfo!$E$21:$AB$21,K3477)*INDEX(BaseInfo!$E$25:$P$25,J3477)/L3477/MIN(H3477,130)/BaseInfo!$C$6*1000000/3600-IF(I3477&lt;0.1,BaseInfo!$C$15/MIN(H3477,130)*3600,0)</f>
        <v>-0.14680962011304732</v>
      </c>
    </row>
    <row r="3478" spans="1:13" x14ac:dyDescent="0.25">
      <c r="A3478" s="1">
        <v>5</v>
      </c>
      <c r="B3478" s="1">
        <v>25</v>
      </c>
      <c r="C3478" s="1">
        <v>21</v>
      </c>
      <c r="D3478" s="5">
        <f>DATE(BaseInfo!$C$8,A3478,B3478)+TIME(C3478-1,0,0) + TIME(BaseInfo!$C$12,BaseInfo!$C$13,0)</f>
        <v>44707.0625</v>
      </c>
      <c r="E3478" s="2">
        <f t="shared" si="218"/>
        <v>0</v>
      </c>
      <c r="F3478" s="2">
        <v>3.577</v>
      </c>
      <c r="G3478" s="2">
        <v>1.0529999999999999</v>
      </c>
      <c r="H3478" s="1">
        <v>58.438000000000002</v>
      </c>
      <c r="I3478" s="4">
        <v>0</v>
      </c>
      <c r="J3478" s="11">
        <f t="shared" si="216"/>
        <v>5</v>
      </c>
      <c r="K3478" s="11">
        <f t="shared" si="217"/>
        <v>2</v>
      </c>
      <c r="L3478" s="12">
        <f t="shared" si="219"/>
        <v>3.7287716476072923</v>
      </c>
      <c r="M3478" s="13" cm="1">
        <f t="array" ref="M3478">BaseInfo!$C$10*(1-E3478)*INDEX(BaseInfo!$E$21:$AB$21,K3478)*INDEX(BaseInfo!$E$25:$P$25,J3478)/L3478/MIN(H3478,130)/BaseInfo!$C$6*1000000/3600-IF(I3478&lt;0.1,BaseInfo!$C$15/MIN(H3478,130)*3600,0)</f>
        <v>-1.5243157807907082E-2</v>
      </c>
    </row>
    <row r="3479" spans="1:13" x14ac:dyDescent="0.25">
      <c r="A3479" s="1">
        <v>5</v>
      </c>
      <c r="B3479" s="1">
        <v>25</v>
      </c>
      <c r="C3479" s="1">
        <v>22</v>
      </c>
      <c r="D3479" s="5">
        <f>DATE(BaseInfo!$C$8,A3479,B3479)+TIME(C3479-1,0,0) + TIME(BaseInfo!$C$12,BaseInfo!$C$13,0)</f>
        <v>44707.104166666664</v>
      </c>
      <c r="E3479" s="2">
        <f t="shared" si="218"/>
        <v>0</v>
      </c>
      <c r="F3479" s="2">
        <v>3.6859999999999999</v>
      </c>
      <c r="G3479" s="2">
        <v>0.69299999999999995</v>
      </c>
      <c r="H3479" s="1">
        <v>55.305</v>
      </c>
      <c r="I3479" s="4">
        <v>0</v>
      </c>
      <c r="J3479" s="11">
        <f t="shared" si="216"/>
        <v>5</v>
      </c>
      <c r="K3479" s="11">
        <f t="shared" si="217"/>
        <v>3</v>
      </c>
      <c r="L3479" s="12">
        <f t="shared" si="219"/>
        <v>3.750579288589964</v>
      </c>
      <c r="M3479" s="13" cm="1">
        <f t="array" ref="M3479">BaseInfo!$C$10*(1-E3479)*INDEX(BaseInfo!$E$21:$AB$21,K3479)*INDEX(BaseInfo!$E$25:$P$25,J3479)/L3479/MIN(H3479,130)/BaseInfo!$C$6*1000000/3600-IF(I3479&lt;0.1,BaseInfo!$C$15/MIN(H3479,130)*3600,0)</f>
        <v>-5.3861503002621269E-2</v>
      </c>
    </row>
    <row r="3480" spans="1:13" x14ac:dyDescent="0.25">
      <c r="A3480" s="1">
        <v>5</v>
      </c>
      <c r="B3480" s="1">
        <v>25</v>
      </c>
      <c r="C3480" s="1">
        <v>23</v>
      </c>
      <c r="D3480" s="5">
        <f>DATE(BaseInfo!$C$8,A3480,B3480)+TIME(C3480-1,0,0) + TIME(BaseInfo!$C$12,BaseInfo!$C$13,0)</f>
        <v>44707.145833333328</v>
      </c>
      <c r="E3480" s="2">
        <f t="shared" si="218"/>
        <v>0</v>
      </c>
      <c r="F3480" s="2">
        <v>3.7949999999999999</v>
      </c>
      <c r="G3480" s="2">
        <v>0.111</v>
      </c>
      <c r="H3480" s="1">
        <v>54.362000000000002</v>
      </c>
      <c r="I3480" s="4">
        <v>0</v>
      </c>
      <c r="J3480" s="11">
        <f t="shared" si="216"/>
        <v>5</v>
      </c>
      <c r="K3480" s="11">
        <f t="shared" si="217"/>
        <v>4</v>
      </c>
      <c r="L3480" s="12">
        <f t="shared" si="219"/>
        <v>3.7966229731170307</v>
      </c>
      <c r="M3480" s="13" cm="1">
        <f t="array" ref="M3480">BaseInfo!$C$10*(1-E3480)*INDEX(BaseInfo!$E$21:$AB$21,K3480)*INDEX(BaseInfo!$E$25:$P$25,J3480)/L3480/MIN(H3480,130)/BaseInfo!$C$6*1000000/3600-IF(I3480&lt;0.1,BaseInfo!$C$15/MIN(H3480,130)*3600,0)</f>
        <v>-0.13444314062717666</v>
      </c>
    </row>
    <row r="3481" spans="1:13" x14ac:dyDescent="0.25">
      <c r="A3481" s="1">
        <v>5</v>
      </c>
      <c r="B3481" s="1">
        <v>25</v>
      </c>
      <c r="C3481" s="1">
        <v>24</v>
      </c>
      <c r="D3481" s="5">
        <f>DATE(BaseInfo!$C$8,A3481,B3481)+TIME(C3481-1,0,0) + TIME(BaseInfo!$C$12,BaseInfo!$C$13,0)</f>
        <v>44707.1875</v>
      </c>
      <c r="E3481" s="2">
        <f t="shared" si="218"/>
        <v>0</v>
      </c>
      <c r="F3481" s="2">
        <v>3.7879999999999998</v>
      </c>
      <c r="G3481" s="2">
        <v>-0.33500000000000002</v>
      </c>
      <c r="H3481" s="1">
        <v>52.292000000000002</v>
      </c>
      <c r="I3481" s="4">
        <v>0</v>
      </c>
      <c r="J3481" s="11">
        <f t="shared" si="216"/>
        <v>5</v>
      </c>
      <c r="K3481" s="11">
        <f t="shared" si="217"/>
        <v>5</v>
      </c>
      <c r="L3481" s="12">
        <f t="shared" si="219"/>
        <v>3.8027843746391929</v>
      </c>
      <c r="M3481" s="13" cm="1">
        <f t="array" ref="M3481">BaseInfo!$C$10*(1-E3481)*INDEX(BaseInfo!$E$21:$AB$21,K3481)*INDEX(BaseInfo!$E$25:$P$25,J3481)/L3481/MIN(H3481,130)/BaseInfo!$C$6*1000000/3600-IF(I3481&lt;0.1,BaseInfo!$C$15/MIN(H3481,130)*3600,0)</f>
        <v>13.31675739866408</v>
      </c>
    </row>
    <row r="3482" spans="1:13" x14ac:dyDescent="0.25">
      <c r="A3482" s="1">
        <v>5</v>
      </c>
      <c r="B3482" s="1">
        <v>26</v>
      </c>
      <c r="C3482" s="1">
        <v>1</v>
      </c>
      <c r="D3482" s="5">
        <f>DATE(BaseInfo!$C$8,A3482,B3482)+TIME(C3482-1,0,0) + TIME(BaseInfo!$C$12,BaseInfo!$C$13,0)</f>
        <v>44707.229166666664</v>
      </c>
      <c r="E3482" s="2">
        <f t="shared" si="218"/>
        <v>0</v>
      </c>
      <c r="F3482" s="2">
        <v>4.0259999999999998</v>
      </c>
      <c r="G3482" s="2">
        <v>-0.39</v>
      </c>
      <c r="H3482" s="1">
        <v>87.025000000000006</v>
      </c>
      <c r="I3482" s="4">
        <v>0</v>
      </c>
      <c r="J3482" s="11">
        <f t="shared" si="216"/>
        <v>5</v>
      </c>
      <c r="K3482" s="11">
        <f t="shared" si="217"/>
        <v>6</v>
      </c>
      <c r="L3482" s="12">
        <f t="shared" si="219"/>
        <v>4.0448456089200731</v>
      </c>
      <c r="M3482" s="13" cm="1">
        <f t="array" ref="M3482">BaseInfo!$C$10*(1-E3482)*INDEX(BaseInfo!$E$21:$AB$21,K3482)*INDEX(BaseInfo!$E$25:$P$25,J3482)/L3482/MIN(H3482,130)/BaseInfo!$C$6*1000000/3600-IF(I3482&lt;0.1,BaseInfo!$C$15/MIN(H3482,130)*3600,0)</f>
        <v>14.883514072030319</v>
      </c>
    </row>
    <row r="3483" spans="1:13" x14ac:dyDescent="0.25">
      <c r="A3483" s="1">
        <v>5</v>
      </c>
      <c r="B3483" s="1">
        <v>26</v>
      </c>
      <c r="C3483" s="1">
        <v>2</v>
      </c>
      <c r="D3483" s="5">
        <f>DATE(BaseInfo!$C$8,A3483,B3483)+TIME(C3483-1,0,0) + TIME(BaseInfo!$C$12,BaseInfo!$C$13,0)</f>
        <v>44707.270833333328</v>
      </c>
      <c r="E3483" s="2">
        <f t="shared" si="218"/>
        <v>0</v>
      </c>
      <c r="F3483" s="2">
        <v>4.3639999999999999</v>
      </c>
      <c r="G3483" s="2">
        <v>0.94099999999999995</v>
      </c>
      <c r="H3483" s="1">
        <v>175.24799999999999</v>
      </c>
      <c r="I3483" s="4">
        <v>0</v>
      </c>
      <c r="J3483" s="11">
        <f t="shared" si="216"/>
        <v>5</v>
      </c>
      <c r="K3483" s="11">
        <f t="shared" si="217"/>
        <v>7</v>
      </c>
      <c r="L3483" s="12">
        <f t="shared" si="219"/>
        <v>4.4643002811190913</v>
      </c>
      <c r="M3483" s="13" cm="1">
        <f t="array" ref="M3483">BaseInfo!$C$10*(1-E3483)*INDEX(BaseInfo!$E$21:$AB$21,K3483)*INDEX(BaseInfo!$E$25:$P$25,J3483)/L3483/MIN(H3483,130)/BaseInfo!$C$6*1000000/3600-IF(I3483&lt;0.1,BaseInfo!$C$15/MIN(H3483,130)*3600,0)</f>
        <v>13.381554114356483</v>
      </c>
    </row>
    <row r="3484" spans="1:13" x14ac:dyDescent="0.25">
      <c r="A3484" s="1">
        <v>5</v>
      </c>
      <c r="B3484" s="1">
        <v>26</v>
      </c>
      <c r="C3484" s="1">
        <v>3</v>
      </c>
      <c r="D3484" s="5">
        <f>DATE(BaseInfo!$C$8,A3484,B3484)+TIME(C3484-1,0,0) + TIME(BaseInfo!$C$12,BaseInfo!$C$13,0)</f>
        <v>44707.3125</v>
      </c>
      <c r="E3484" s="2">
        <f t="shared" si="218"/>
        <v>0</v>
      </c>
      <c r="F3484" s="2">
        <v>4.165</v>
      </c>
      <c r="G3484" s="2">
        <v>1.708</v>
      </c>
      <c r="H3484" s="1">
        <v>327.86799999999999</v>
      </c>
      <c r="I3484" s="4">
        <v>0</v>
      </c>
      <c r="J3484" s="11">
        <f t="shared" si="216"/>
        <v>5</v>
      </c>
      <c r="K3484" s="11">
        <f t="shared" si="217"/>
        <v>8</v>
      </c>
      <c r="L3484" s="12">
        <f t="shared" si="219"/>
        <v>4.5016096010205064</v>
      </c>
      <c r="M3484" s="13" cm="1">
        <f t="array" ref="M3484">BaseInfo!$C$10*(1-E3484)*INDEX(BaseInfo!$E$21:$AB$21,K3484)*INDEX(BaseInfo!$E$25:$P$25,J3484)/L3484/MIN(H3484,130)/BaseInfo!$C$6*1000000/3600-IF(I3484&lt;0.1,BaseInfo!$C$15/MIN(H3484,130)*3600,0)</f>
        <v>20.112093876370015</v>
      </c>
    </row>
    <row r="3485" spans="1:13" x14ac:dyDescent="0.25">
      <c r="A3485" s="1">
        <v>5</v>
      </c>
      <c r="B3485" s="1">
        <v>26</v>
      </c>
      <c r="C3485" s="1">
        <v>4</v>
      </c>
      <c r="D3485" s="5">
        <f>DATE(BaseInfo!$C$8,A3485,B3485)+TIME(C3485-1,0,0) + TIME(BaseInfo!$C$12,BaseInfo!$C$13,0)</f>
        <v>44707.354166666664</v>
      </c>
      <c r="E3485" s="2">
        <f t="shared" si="218"/>
        <v>0</v>
      </c>
      <c r="F3485" s="2">
        <v>3.76</v>
      </c>
      <c r="G3485" s="2">
        <v>1.802</v>
      </c>
      <c r="H3485" s="1">
        <v>478.23399999999998</v>
      </c>
      <c r="I3485" s="4">
        <v>0</v>
      </c>
      <c r="J3485" s="11">
        <f t="shared" si="216"/>
        <v>5</v>
      </c>
      <c r="K3485" s="11">
        <f t="shared" si="217"/>
        <v>9</v>
      </c>
      <c r="L3485" s="12">
        <f t="shared" si="219"/>
        <v>4.1695088439767094</v>
      </c>
      <c r="M3485" s="13" cm="1">
        <f t="array" ref="M3485">BaseInfo!$C$10*(1-E3485)*INDEX(BaseInfo!$E$21:$AB$21,K3485)*INDEX(BaseInfo!$E$25:$P$25,J3485)/L3485/MIN(H3485,130)/BaseInfo!$C$6*1000000/3600-IF(I3485&lt;0.1,BaseInfo!$C$15/MIN(H3485,130)*3600,0)</f>
        <v>29.345733590361004</v>
      </c>
    </row>
    <row r="3486" spans="1:13" x14ac:dyDescent="0.25">
      <c r="A3486" s="1">
        <v>5</v>
      </c>
      <c r="B3486" s="1">
        <v>26</v>
      </c>
      <c r="C3486" s="1">
        <v>5</v>
      </c>
      <c r="D3486" s="5">
        <f>DATE(BaseInfo!$C$8,A3486,B3486)+TIME(C3486-1,0,0) + TIME(BaseInfo!$C$12,BaseInfo!$C$13,0)</f>
        <v>44707.395833333328</v>
      </c>
      <c r="E3486" s="2">
        <f t="shared" si="218"/>
        <v>0</v>
      </c>
      <c r="F3486" s="2">
        <v>3.5659999999999998</v>
      </c>
      <c r="G3486" s="2">
        <v>1.35</v>
      </c>
      <c r="H3486" s="1">
        <v>620.21799999999996</v>
      </c>
      <c r="I3486" s="4">
        <v>0</v>
      </c>
      <c r="J3486" s="11">
        <f t="shared" si="216"/>
        <v>5</v>
      </c>
      <c r="K3486" s="11">
        <f t="shared" si="217"/>
        <v>10</v>
      </c>
      <c r="L3486" s="12">
        <f t="shared" si="219"/>
        <v>3.8129851822423855</v>
      </c>
      <c r="M3486" s="13" cm="1">
        <f t="array" ref="M3486">BaseInfo!$C$10*(1-E3486)*INDEX(BaseInfo!$E$21:$AB$21,K3486)*INDEX(BaseInfo!$E$25:$P$25,J3486)/L3486/MIN(H3486,130)/BaseInfo!$C$6*1000000/3600-IF(I3486&lt;0.1,BaseInfo!$C$15/MIN(H3486,130)*3600,0)</f>
        <v>37.751300698503073</v>
      </c>
    </row>
    <row r="3487" spans="1:13" x14ac:dyDescent="0.25">
      <c r="A3487" s="1">
        <v>5</v>
      </c>
      <c r="B3487" s="1">
        <v>26</v>
      </c>
      <c r="C3487" s="1">
        <v>6</v>
      </c>
      <c r="D3487" s="5">
        <f>DATE(BaseInfo!$C$8,A3487,B3487)+TIME(C3487-1,0,0) + TIME(BaseInfo!$C$12,BaseInfo!$C$13,0)</f>
        <v>44707.4375</v>
      </c>
      <c r="E3487" s="2">
        <f t="shared" si="218"/>
        <v>0</v>
      </c>
      <c r="F3487" s="2">
        <v>3.4390000000000001</v>
      </c>
      <c r="G3487" s="2">
        <v>1.4470000000000001</v>
      </c>
      <c r="H3487" s="1">
        <v>756.06899999999996</v>
      </c>
      <c r="I3487" s="4">
        <v>0</v>
      </c>
      <c r="J3487" s="11">
        <f t="shared" si="216"/>
        <v>5</v>
      </c>
      <c r="K3487" s="11">
        <f t="shared" si="217"/>
        <v>11</v>
      </c>
      <c r="L3487" s="12">
        <f t="shared" si="219"/>
        <v>3.7310226480148847</v>
      </c>
      <c r="M3487" s="13" cm="1">
        <f t="array" ref="M3487">BaseInfo!$C$10*(1-E3487)*INDEX(BaseInfo!$E$21:$AB$21,K3487)*INDEX(BaseInfo!$E$25:$P$25,J3487)/L3487/MIN(H3487,130)/BaseInfo!$C$6*1000000/3600-IF(I3487&lt;0.1,BaseInfo!$C$15/MIN(H3487,130)*3600,0)</f>
        <v>30.359313469493788</v>
      </c>
    </row>
    <row r="3488" spans="1:13" x14ac:dyDescent="0.25">
      <c r="A3488" s="1">
        <v>5</v>
      </c>
      <c r="B3488" s="1">
        <v>26</v>
      </c>
      <c r="C3488" s="1">
        <v>7</v>
      </c>
      <c r="D3488" s="5">
        <f>DATE(BaseInfo!$C$8,A3488,B3488)+TIME(C3488-1,0,0) + TIME(BaseInfo!$C$12,BaseInfo!$C$13,0)</f>
        <v>44707.479166666664</v>
      </c>
      <c r="E3488" s="2">
        <f t="shared" si="218"/>
        <v>0</v>
      </c>
      <c r="F3488" s="2">
        <v>3.4249999999999998</v>
      </c>
      <c r="G3488" s="2">
        <v>1.516</v>
      </c>
      <c r="H3488" s="1">
        <v>955.13099999999997</v>
      </c>
      <c r="I3488" s="4">
        <v>0</v>
      </c>
      <c r="J3488" s="11">
        <f t="shared" si="216"/>
        <v>5</v>
      </c>
      <c r="K3488" s="11">
        <f t="shared" si="217"/>
        <v>12</v>
      </c>
      <c r="L3488" s="12">
        <f t="shared" si="219"/>
        <v>3.7455147843787771</v>
      </c>
      <c r="M3488" s="13" cm="1">
        <f t="array" ref="M3488">BaseInfo!$C$10*(1-E3488)*INDEX(BaseInfo!$E$21:$AB$21,K3488)*INDEX(BaseInfo!$E$25:$P$25,J3488)/L3488/MIN(H3488,130)/BaseInfo!$C$6*1000000/3600-IF(I3488&lt;0.1,BaseInfo!$C$15/MIN(H3488,130)*3600,0)</f>
        <v>24.731072029810893</v>
      </c>
    </row>
    <row r="3489" spans="1:13" x14ac:dyDescent="0.25">
      <c r="A3489" s="1">
        <v>5</v>
      </c>
      <c r="B3489" s="1">
        <v>26</v>
      </c>
      <c r="C3489" s="1">
        <v>8</v>
      </c>
      <c r="D3489" s="5">
        <f>DATE(BaseInfo!$C$8,A3489,B3489)+TIME(C3489-1,0,0) + TIME(BaseInfo!$C$12,BaseInfo!$C$13,0)</f>
        <v>44707.520833333328</v>
      </c>
      <c r="E3489" s="2">
        <f t="shared" si="218"/>
        <v>0</v>
      </c>
      <c r="F3489" s="2">
        <v>3.0569999999999999</v>
      </c>
      <c r="G3489" s="2">
        <v>2.0430000000000001</v>
      </c>
      <c r="H3489" s="1">
        <v>1505.4960000000001</v>
      </c>
      <c r="I3489" s="4">
        <v>0</v>
      </c>
      <c r="J3489" s="11">
        <f t="shared" si="216"/>
        <v>5</v>
      </c>
      <c r="K3489" s="11">
        <f t="shared" si="217"/>
        <v>13</v>
      </c>
      <c r="L3489" s="12">
        <f t="shared" si="219"/>
        <v>3.6768326042940815</v>
      </c>
      <c r="M3489" s="13" cm="1">
        <f t="array" ref="M3489">BaseInfo!$C$10*(1-E3489)*INDEX(BaseInfo!$E$21:$AB$21,K3489)*INDEX(BaseInfo!$E$25:$P$25,J3489)/L3489/MIN(H3489,130)/BaseInfo!$C$6*1000000/3600-IF(I3489&lt;0.1,BaseInfo!$C$15/MIN(H3489,130)*3600,0)</f>
        <v>25.244769810618642</v>
      </c>
    </row>
    <row r="3490" spans="1:13" x14ac:dyDescent="0.25">
      <c r="A3490" s="1">
        <v>5</v>
      </c>
      <c r="B3490" s="1">
        <v>26</v>
      </c>
      <c r="C3490" s="1">
        <v>9</v>
      </c>
      <c r="D3490" s="5">
        <f>DATE(BaseInfo!$C$8,A3490,B3490)+TIME(C3490-1,0,0) + TIME(BaseInfo!$C$12,BaseInfo!$C$13,0)</f>
        <v>44707.5625</v>
      </c>
      <c r="E3490" s="2">
        <f t="shared" si="218"/>
        <v>0</v>
      </c>
      <c r="F3490" s="2">
        <v>2.6520000000000001</v>
      </c>
      <c r="G3490" s="2">
        <v>2.6259999999999999</v>
      </c>
      <c r="H3490" s="1">
        <v>2163.404</v>
      </c>
      <c r="I3490" s="4">
        <v>0</v>
      </c>
      <c r="J3490" s="11">
        <f t="shared" si="216"/>
        <v>5</v>
      </c>
      <c r="K3490" s="11">
        <f t="shared" si="217"/>
        <v>14</v>
      </c>
      <c r="L3490" s="12">
        <f t="shared" si="219"/>
        <v>3.7321548735281604</v>
      </c>
      <c r="M3490" s="13" cm="1">
        <f t="array" ref="M3490">BaseInfo!$C$10*(1-E3490)*INDEX(BaseInfo!$E$21:$AB$21,K3490)*INDEX(BaseInfo!$E$25:$P$25,J3490)/L3490/MIN(H3490,130)/BaseInfo!$C$6*1000000/3600-IF(I3490&lt;0.1,BaseInfo!$C$15/MIN(H3490,130)*3600,0)</f>
        <v>24.829514245155739</v>
      </c>
    </row>
    <row r="3491" spans="1:13" x14ac:dyDescent="0.25">
      <c r="A3491" s="1">
        <v>5</v>
      </c>
      <c r="B3491" s="1">
        <v>26</v>
      </c>
      <c r="C3491" s="1">
        <v>10</v>
      </c>
      <c r="D3491" s="5">
        <f>DATE(BaseInfo!$C$8,A3491,B3491)+TIME(C3491-1,0,0) + TIME(BaseInfo!$C$12,BaseInfo!$C$13,0)</f>
        <v>44707.604166666664</v>
      </c>
      <c r="E3491" s="2">
        <f t="shared" si="218"/>
        <v>0</v>
      </c>
      <c r="F3491" s="2">
        <v>2.92</v>
      </c>
      <c r="G3491" s="2">
        <v>2.7759999999999998</v>
      </c>
      <c r="H3491" s="1">
        <v>2223.3739999999998</v>
      </c>
      <c r="I3491" s="4">
        <v>0</v>
      </c>
      <c r="J3491" s="11">
        <f t="shared" si="216"/>
        <v>5</v>
      </c>
      <c r="K3491" s="11">
        <f t="shared" si="217"/>
        <v>15</v>
      </c>
      <c r="L3491" s="12">
        <f t="shared" si="219"/>
        <v>4.0289671132934304</v>
      </c>
      <c r="M3491" s="13" cm="1">
        <f t="array" ref="M3491">BaseInfo!$C$10*(1-E3491)*INDEX(BaseInfo!$E$21:$AB$21,K3491)*INDEX(BaseInfo!$E$25:$P$25,J3491)/L3491/MIN(H3491,130)/BaseInfo!$C$6*1000000/3600-IF(I3491&lt;0.1,BaseInfo!$C$15/MIN(H3491,130)*3600,0)</f>
        <v>22.796326807263135</v>
      </c>
    </row>
    <row r="3492" spans="1:13" x14ac:dyDescent="0.25">
      <c r="A3492" s="1">
        <v>5</v>
      </c>
      <c r="B3492" s="1">
        <v>26</v>
      </c>
      <c r="C3492" s="1">
        <v>11</v>
      </c>
      <c r="D3492" s="5">
        <f>DATE(BaseInfo!$C$8,A3492,B3492)+TIME(C3492-1,0,0) + TIME(BaseInfo!$C$12,BaseInfo!$C$13,0)</f>
        <v>44707.645833333328</v>
      </c>
      <c r="E3492" s="2">
        <f t="shared" si="218"/>
        <v>0</v>
      </c>
      <c r="F3492" s="2">
        <v>4.274</v>
      </c>
      <c r="G3492" s="2">
        <v>2.8319999999999999</v>
      </c>
      <c r="H3492" s="1">
        <v>1704.5329999999999</v>
      </c>
      <c r="I3492" s="4">
        <v>0</v>
      </c>
      <c r="J3492" s="11">
        <f t="shared" si="216"/>
        <v>5</v>
      </c>
      <c r="K3492" s="11">
        <f t="shared" si="217"/>
        <v>16</v>
      </c>
      <c r="L3492" s="12">
        <f t="shared" si="219"/>
        <v>5.1271141980650281</v>
      </c>
      <c r="M3492" s="13" cm="1">
        <f t="array" ref="M3492">BaseInfo!$C$10*(1-E3492)*INDEX(BaseInfo!$E$21:$AB$21,K3492)*INDEX(BaseInfo!$E$25:$P$25,J3492)/L3492/MIN(H3492,130)/BaseInfo!$C$6*1000000/3600-IF(I3492&lt;0.1,BaseInfo!$C$15/MIN(H3492,130)*3600,0)</f>
        <v>21.338550738170063</v>
      </c>
    </row>
    <row r="3493" spans="1:13" x14ac:dyDescent="0.25">
      <c r="A3493" s="1">
        <v>5</v>
      </c>
      <c r="B3493" s="1">
        <v>26</v>
      </c>
      <c r="C3493" s="1">
        <v>12</v>
      </c>
      <c r="D3493" s="5">
        <f>DATE(BaseInfo!$C$8,A3493,B3493)+TIME(C3493-1,0,0) + TIME(BaseInfo!$C$12,BaseInfo!$C$13,0)</f>
        <v>44707.6875</v>
      </c>
      <c r="E3493" s="2">
        <f t="shared" si="218"/>
        <v>0</v>
      </c>
      <c r="F3493" s="2">
        <v>6.968</v>
      </c>
      <c r="G3493" s="2">
        <v>1.714</v>
      </c>
      <c r="H3493" s="1">
        <v>701.59799999999996</v>
      </c>
      <c r="I3493" s="4">
        <v>0</v>
      </c>
      <c r="J3493" s="11">
        <f t="shared" si="216"/>
        <v>5</v>
      </c>
      <c r="K3493" s="11">
        <f t="shared" si="217"/>
        <v>17</v>
      </c>
      <c r="L3493" s="12">
        <f t="shared" si="219"/>
        <v>7.1757104177913984</v>
      </c>
      <c r="M3493" s="13" cm="1">
        <f t="array" ref="M3493">BaseInfo!$C$10*(1-E3493)*INDEX(BaseInfo!$E$21:$AB$21,K3493)*INDEX(BaseInfo!$E$25:$P$25,J3493)/L3493/MIN(H3493,130)/BaseInfo!$C$6*1000000/3600-IF(I3493&lt;0.1,BaseInfo!$C$15/MIN(H3493,130)*3600,0)</f>
        <v>18.762321797324731</v>
      </c>
    </row>
    <row r="3494" spans="1:13" x14ac:dyDescent="0.25">
      <c r="A3494" s="1">
        <v>5</v>
      </c>
      <c r="B3494" s="1">
        <v>26</v>
      </c>
      <c r="C3494" s="1">
        <v>13</v>
      </c>
      <c r="D3494" s="5">
        <f>DATE(BaseInfo!$C$8,A3494,B3494)+TIME(C3494-1,0,0) + TIME(BaseInfo!$C$12,BaseInfo!$C$13,0)</f>
        <v>44707.729166666664</v>
      </c>
      <c r="E3494" s="2">
        <f t="shared" si="218"/>
        <v>0</v>
      </c>
      <c r="F3494" s="2">
        <v>7.8150000000000004</v>
      </c>
      <c r="G3494" s="2">
        <v>0.19</v>
      </c>
      <c r="H3494" s="1">
        <v>316.66300000000001</v>
      </c>
      <c r="I3494" s="4">
        <v>0</v>
      </c>
      <c r="J3494" s="11">
        <f t="shared" si="216"/>
        <v>5</v>
      </c>
      <c r="K3494" s="11">
        <f t="shared" si="217"/>
        <v>18</v>
      </c>
      <c r="L3494" s="12">
        <f t="shared" si="219"/>
        <v>7.8173093197084125</v>
      </c>
      <c r="M3494" s="13" cm="1">
        <f t="array" ref="M3494">BaseInfo!$C$10*(1-E3494)*INDEX(BaseInfo!$E$21:$AB$21,K3494)*INDEX(BaseInfo!$E$25:$P$25,J3494)/L3494/MIN(H3494,130)/BaseInfo!$C$6*1000000/3600-IF(I3494&lt;0.1,BaseInfo!$C$15/MIN(H3494,130)*3600,0)</f>
        <v>16.995138241156358</v>
      </c>
    </row>
    <row r="3495" spans="1:13" x14ac:dyDescent="0.25">
      <c r="A3495" s="1">
        <v>5</v>
      </c>
      <c r="B3495" s="1">
        <v>26</v>
      </c>
      <c r="C3495" s="1">
        <v>14</v>
      </c>
      <c r="D3495" s="5">
        <f>DATE(BaseInfo!$C$8,A3495,B3495)+TIME(C3495-1,0,0) + TIME(BaseInfo!$C$12,BaseInfo!$C$13,0)</f>
        <v>44707.770833333328</v>
      </c>
      <c r="E3495" s="2">
        <f t="shared" si="218"/>
        <v>0</v>
      </c>
      <c r="F3495" s="2">
        <v>7.0860000000000003</v>
      </c>
      <c r="G3495" s="2">
        <v>0.14699999999999999</v>
      </c>
      <c r="H3495" s="1">
        <v>247.369</v>
      </c>
      <c r="I3495" s="4">
        <v>0</v>
      </c>
      <c r="J3495" s="11">
        <f t="shared" si="216"/>
        <v>5</v>
      </c>
      <c r="K3495" s="11">
        <f t="shared" si="217"/>
        <v>19</v>
      </c>
      <c r="L3495" s="12">
        <f t="shared" si="219"/>
        <v>7.087524603131901</v>
      </c>
      <c r="M3495" s="13" cm="1">
        <f t="array" ref="M3495">BaseInfo!$C$10*(1-E3495)*INDEX(BaseInfo!$E$21:$AB$21,K3495)*INDEX(BaseInfo!$E$25:$P$25,J3495)/L3495/MIN(H3495,130)/BaseInfo!$C$6*1000000/3600-IF(I3495&lt;0.1,BaseInfo!$C$15/MIN(H3495,130)*3600,0)</f>
        <v>19.030225982535807</v>
      </c>
    </row>
    <row r="3496" spans="1:13" x14ac:dyDescent="0.25">
      <c r="A3496" s="1">
        <v>5</v>
      </c>
      <c r="B3496" s="1">
        <v>26</v>
      </c>
      <c r="C3496" s="1">
        <v>15</v>
      </c>
      <c r="D3496" s="5">
        <f>DATE(BaseInfo!$C$8,A3496,B3496)+TIME(C3496-1,0,0) + TIME(BaseInfo!$C$12,BaseInfo!$C$13,0)</f>
        <v>44707.8125</v>
      </c>
      <c r="E3496" s="2">
        <f t="shared" si="218"/>
        <v>0</v>
      </c>
      <c r="F3496" s="2">
        <v>6.6440000000000001</v>
      </c>
      <c r="G3496" s="2">
        <v>0.42599999999999999</v>
      </c>
      <c r="H3496" s="1">
        <v>230.386</v>
      </c>
      <c r="I3496" s="4">
        <v>0</v>
      </c>
      <c r="J3496" s="11">
        <f t="shared" si="216"/>
        <v>5</v>
      </c>
      <c r="K3496" s="11">
        <f t="shared" si="217"/>
        <v>20</v>
      </c>
      <c r="L3496" s="12">
        <f t="shared" si="219"/>
        <v>6.6576431265125651</v>
      </c>
      <c r="M3496" s="13" cm="1">
        <f t="array" ref="M3496">BaseInfo!$C$10*(1-E3496)*INDEX(BaseInfo!$E$21:$AB$21,K3496)*INDEX(BaseInfo!$E$25:$P$25,J3496)/L3496/MIN(H3496,130)/BaseInfo!$C$6*1000000/3600-IF(I3496&lt;0.1,BaseInfo!$C$15/MIN(H3496,130)*3600,0)</f>
        <v>17.343536673661088</v>
      </c>
    </row>
    <row r="3497" spans="1:13" x14ac:dyDescent="0.25">
      <c r="A3497" s="1">
        <v>5</v>
      </c>
      <c r="B3497" s="1">
        <v>26</v>
      </c>
      <c r="C3497" s="1">
        <v>16</v>
      </c>
      <c r="D3497" s="5">
        <f>DATE(BaseInfo!$C$8,A3497,B3497)+TIME(C3497-1,0,0) + TIME(BaseInfo!$C$12,BaseInfo!$C$13,0)</f>
        <v>44707.854166666664</v>
      </c>
      <c r="E3497" s="2">
        <f t="shared" si="218"/>
        <v>0</v>
      </c>
      <c r="F3497" s="2">
        <v>5.9119999999999999</v>
      </c>
      <c r="G3497" s="2">
        <v>0.55000000000000004</v>
      </c>
      <c r="H3497" s="1">
        <v>211.17699999999999</v>
      </c>
      <c r="I3497" s="4">
        <v>0</v>
      </c>
      <c r="J3497" s="11">
        <f t="shared" si="216"/>
        <v>5</v>
      </c>
      <c r="K3497" s="11">
        <f t="shared" si="217"/>
        <v>21</v>
      </c>
      <c r="L3497" s="12">
        <f t="shared" si="219"/>
        <v>5.9375284420371415</v>
      </c>
      <c r="M3497" s="13" cm="1">
        <f t="array" ref="M3497">BaseInfo!$C$10*(1-E3497)*INDEX(BaseInfo!$E$21:$AB$21,K3497)*INDEX(BaseInfo!$E$25:$P$25,J3497)/L3497/MIN(H3497,130)/BaseInfo!$C$6*1000000/3600-IF(I3497&lt;0.1,BaseInfo!$C$15/MIN(H3497,130)*3600,0)</f>
        <v>14.578524566045367</v>
      </c>
    </row>
    <row r="3498" spans="1:13" x14ac:dyDescent="0.25">
      <c r="A3498" s="1">
        <v>5</v>
      </c>
      <c r="B3498" s="1">
        <v>26</v>
      </c>
      <c r="C3498" s="1">
        <v>17</v>
      </c>
      <c r="D3498" s="5">
        <f>DATE(BaseInfo!$C$8,A3498,B3498)+TIME(C3498-1,0,0) + TIME(BaseInfo!$C$12,BaseInfo!$C$13,0)</f>
        <v>44707.895833333328</v>
      </c>
      <c r="E3498" s="2">
        <f t="shared" si="218"/>
        <v>0</v>
      </c>
      <c r="F3498" s="2">
        <v>5.4809999999999999</v>
      </c>
      <c r="G3498" s="2">
        <v>1.43</v>
      </c>
      <c r="H3498" s="1">
        <v>201.864</v>
      </c>
      <c r="I3498" s="4">
        <v>0</v>
      </c>
      <c r="J3498" s="11">
        <f t="shared" si="216"/>
        <v>5</v>
      </c>
      <c r="K3498" s="11">
        <f t="shared" si="217"/>
        <v>22</v>
      </c>
      <c r="L3498" s="12">
        <f t="shared" si="219"/>
        <v>5.6644735854269816</v>
      </c>
      <c r="M3498" s="13" cm="1">
        <f t="array" ref="M3498">BaseInfo!$C$10*(1-E3498)*INDEX(BaseInfo!$E$21:$AB$21,K3498)*INDEX(BaseInfo!$E$25:$P$25,J3498)/L3498/MIN(H3498,130)/BaseInfo!$C$6*1000000/3600-IF(I3498&lt;0.1,BaseInfo!$C$15/MIN(H3498,130)*3600,0)</f>
        <v>9.9595696053688378</v>
      </c>
    </row>
    <row r="3499" spans="1:13" x14ac:dyDescent="0.25">
      <c r="A3499" s="1">
        <v>5</v>
      </c>
      <c r="B3499" s="1">
        <v>26</v>
      </c>
      <c r="C3499" s="1">
        <v>18</v>
      </c>
      <c r="D3499" s="5">
        <f>DATE(BaseInfo!$C$8,A3499,B3499)+TIME(C3499-1,0,0) + TIME(BaseInfo!$C$12,BaseInfo!$C$13,0)</f>
        <v>44707.9375</v>
      </c>
      <c r="E3499" s="2">
        <f t="shared" si="218"/>
        <v>0</v>
      </c>
      <c r="F3499" s="2">
        <v>4.952</v>
      </c>
      <c r="G3499" s="2">
        <v>1.8939999999999999</v>
      </c>
      <c r="H3499" s="1">
        <v>197.34800000000001</v>
      </c>
      <c r="I3499" s="4">
        <v>0</v>
      </c>
      <c r="J3499" s="11">
        <f t="shared" si="216"/>
        <v>5</v>
      </c>
      <c r="K3499" s="11">
        <f t="shared" si="217"/>
        <v>23</v>
      </c>
      <c r="L3499" s="12">
        <f t="shared" si="219"/>
        <v>5.3018430757614849</v>
      </c>
      <c r="M3499" s="13" cm="1">
        <f t="array" ref="M3499">BaseInfo!$C$10*(1-E3499)*INDEX(BaseInfo!$E$21:$AB$21,K3499)*INDEX(BaseInfo!$E$25:$P$25,J3499)/L3499/MIN(H3499,130)/BaseInfo!$C$6*1000000/3600-IF(I3499&lt;0.1,BaseInfo!$C$15/MIN(H3499,130)*3600,0)</f>
        <v>3.0590890755946845</v>
      </c>
    </row>
    <row r="3500" spans="1:13" x14ac:dyDescent="0.25">
      <c r="A3500" s="1">
        <v>5</v>
      </c>
      <c r="B3500" s="1">
        <v>26</v>
      </c>
      <c r="C3500" s="1">
        <v>19</v>
      </c>
      <c r="D3500" s="5">
        <f>DATE(BaseInfo!$C$8,A3500,B3500)+TIME(C3500-1,0,0) + TIME(BaseInfo!$C$12,BaseInfo!$C$13,0)</f>
        <v>44707.979166666664</v>
      </c>
      <c r="E3500" s="2">
        <f t="shared" si="218"/>
        <v>0</v>
      </c>
      <c r="F3500" s="2">
        <v>4.7190000000000003</v>
      </c>
      <c r="G3500" s="2">
        <v>1.611</v>
      </c>
      <c r="H3500" s="1">
        <v>211.733</v>
      </c>
      <c r="I3500" s="4">
        <v>0</v>
      </c>
      <c r="J3500" s="11">
        <f t="shared" si="216"/>
        <v>5</v>
      </c>
      <c r="K3500" s="11">
        <f t="shared" si="217"/>
        <v>24</v>
      </c>
      <c r="L3500" s="12">
        <f t="shared" si="219"/>
        <v>4.9864097304573765</v>
      </c>
      <c r="M3500" s="13" cm="1">
        <f t="array" ref="M3500">BaseInfo!$C$10*(1-E3500)*INDEX(BaseInfo!$E$21:$AB$21,K3500)*INDEX(BaseInfo!$E$25:$P$25,J3500)/L3500/MIN(H3500,130)/BaseInfo!$C$6*1000000/3600-IF(I3500&lt;0.1,BaseInfo!$C$15/MIN(H3500,130)*3600,0)</f>
        <v>-0.7035603515040707</v>
      </c>
    </row>
    <row r="3501" spans="1:13" x14ac:dyDescent="0.25">
      <c r="A3501" s="1">
        <v>5</v>
      </c>
      <c r="B3501" s="1">
        <v>26</v>
      </c>
      <c r="C3501" s="1">
        <v>20</v>
      </c>
      <c r="D3501" s="5">
        <f>DATE(BaseInfo!$C$8,A3501,B3501)+TIME(C3501-1,0,0) + TIME(BaseInfo!$C$12,BaseInfo!$C$13,0)</f>
        <v>44708.020833333328</v>
      </c>
      <c r="E3501" s="2">
        <f t="shared" si="218"/>
        <v>0</v>
      </c>
      <c r="F3501" s="2">
        <v>4.6070000000000002</v>
      </c>
      <c r="G3501" s="2">
        <v>1.1519999999999999</v>
      </c>
      <c r="H3501" s="1">
        <v>219.64400000000001</v>
      </c>
      <c r="I3501" s="4">
        <v>0</v>
      </c>
      <c r="J3501" s="11">
        <f t="shared" si="216"/>
        <v>5</v>
      </c>
      <c r="K3501" s="11">
        <f t="shared" si="217"/>
        <v>1</v>
      </c>
      <c r="L3501" s="12">
        <f t="shared" si="219"/>
        <v>4.7488475444048532</v>
      </c>
      <c r="M3501" s="13" cm="1">
        <f t="array" ref="M3501">BaseInfo!$C$10*(1-E3501)*INDEX(BaseInfo!$E$21:$AB$21,K3501)*INDEX(BaseInfo!$E$25:$P$25,J3501)/L3501/MIN(H3501,130)/BaseInfo!$C$6*1000000/3600-IF(I3501&lt;0.1,BaseInfo!$C$15/MIN(H3501,130)*3600,0)</f>
        <v>-0.60022471575022074</v>
      </c>
    </row>
    <row r="3502" spans="1:13" x14ac:dyDescent="0.25">
      <c r="A3502" s="1">
        <v>5</v>
      </c>
      <c r="B3502" s="1">
        <v>26</v>
      </c>
      <c r="C3502" s="1">
        <v>21</v>
      </c>
      <c r="D3502" s="5">
        <f>DATE(BaseInfo!$C$8,A3502,B3502)+TIME(C3502-1,0,0) + TIME(BaseInfo!$C$12,BaseInfo!$C$13,0)</f>
        <v>44708.0625</v>
      </c>
      <c r="E3502" s="2">
        <f t="shared" si="218"/>
        <v>0</v>
      </c>
      <c r="F3502" s="2">
        <v>4.46</v>
      </c>
      <c r="G3502" s="2">
        <v>1.3440000000000001</v>
      </c>
      <c r="H3502" s="1">
        <v>222.131</v>
      </c>
      <c r="I3502" s="4">
        <v>0</v>
      </c>
      <c r="J3502" s="11">
        <f t="shared" si="216"/>
        <v>5</v>
      </c>
      <c r="K3502" s="11">
        <f t="shared" si="217"/>
        <v>2</v>
      </c>
      <c r="L3502" s="12">
        <f t="shared" si="219"/>
        <v>4.6581043354566463</v>
      </c>
      <c r="M3502" s="13" cm="1">
        <f t="array" ref="M3502">BaseInfo!$C$10*(1-E3502)*INDEX(BaseInfo!$E$21:$AB$21,K3502)*INDEX(BaseInfo!$E$25:$P$25,J3502)/L3502/MIN(H3502,130)/BaseInfo!$C$6*1000000/3600-IF(I3502&lt;0.1,BaseInfo!$C$15/MIN(H3502,130)*3600,0)</f>
        <v>-0.55797092421903249</v>
      </c>
    </row>
    <row r="3503" spans="1:13" x14ac:dyDescent="0.25">
      <c r="A3503" s="1">
        <v>5</v>
      </c>
      <c r="B3503" s="1">
        <v>26</v>
      </c>
      <c r="C3503" s="1">
        <v>22</v>
      </c>
      <c r="D3503" s="5">
        <f>DATE(BaseInfo!$C$8,A3503,B3503)+TIME(C3503-1,0,0) + TIME(BaseInfo!$C$12,BaseInfo!$C$13,0)</f>
        <v>44708.104166666664</v>
      </c>
      <c r="E3503" s="2">
        <f t="shared" si="218"/>
        <v>0</v>
      </c>
      <c r="F3503" s="2">
        <v>4.3019999999999996</v>
      </c>
      <c r="G3503" s="2">
        <v>1.423</v>
      </c>
      <c r="H3503" s="1">
        <v>231.57599999999999</v>
      </c>
      <c r="I3503" s="4">
        <v>0</v>
      </c>
      <c r="J3503" s="11">
        <f t="shared" si="216"/>
        <v>5</v>
      </c>
      <c r="K3503" s="11">
        <f t="shared" si="217"/>
        <v>3</v>
      </c>
      <c r="L3503" s="12">
        <f t="shared" si="219"/>
        <v>4.5312396758503075</v>
      </c>
      <c r="M3503" s="13" cm="1">
        <f t="array" ref="M3503">BaseInfo!$C$10*(1-E3503)*INDEX(BaseInfo!$E$21:$AB$21,K3503)*INDEX(BaseInfo!$E$25:$P$25,J3503)/L3503/MIN(H3503,130)/BaseInfo!$C$6*1000000/3600-IF(I3503&lt;0.1,BaseInfo!$C$15/MIN(H3503,130)*3600,0)</f>
        <v>-0.49606055363464341</v>
      </c>
    </row>
    <row r="3504" spans="1:13" x14ac:dyDescent="0.25">
      <c r="A3504" s="1">
        <v>5</v>
      </c>
      <c r="B3504" s="1">
        <v>26</v>
      </c>
      <c r="C3504" s="1">
        <v>23</v>
      </c>
      <c r="D3504" s="5">
        <f>DATE(BaseInfo!$C$8,A3504,B3504)+TIME(C3504-1,0,0) + TIME(BaseInfo!$C$12,BaseInfo!$C$13,0)</f>
        <v>44708.145833333328</v>
      </c>
      <c r="E3504" s="2">
        <f t="shared" si="218"/>
        <v>0</v>
      </c>
      <c r="F3504" s="2">
        <v>4.2320000000000002</v>
      </c>
      <c r="G3504" s="2">
        <v>0.89500000000000002</v>
      </c>
      <c r="H3504" s="1">
        <v>204.99</v>
      </c>
      <c r="I3504" s="4">
        <v>0</v>
      </c>
      <c r="J3504" s="11">
        <f t="shared" si="216"/>
        <v>5</v>
      </c>
      <c r="K3504" s="11">
        <f t="shared" si="217"/>
        <v>4</v>
      </c>
      <c r="L3504" s="12">
        <f t="shared" si="219"/>
        <v>4.3256038884761514</v>
      </c>
      <c r="M3504" s="13" cm="1">
        <f t="array" ref="M3504">BaseInfo!$C$10*(1-E3504)*INDEX(BaseInfo!$E$21:$AB$21,K3504)*INDEX(BaseInfo!$E$25:$P$25,J3504)/L3504/MIN(H3504,130)/BaseInfo!$C$6*1000000/3600-IF(I3504&lt;0.1,BaseInfo!$C$15/MIN(H3504,130)*3600,0)</f>
        <v>-0.38799583962675399</v>
      </c>
    </row>
    <row r="3505" spans="1:13" x14ac:dyDescent="0.25">
      <c r="A3505" s="1">
        <v>5</v>
      </c>
      <c r="B3505" s="1">
        <v>26</v>
      </c>
      <c r="C3505" s="1">
        <v>24</v>
      </c>
      <c r="D3505" s="5">
        <f>DATE(BaseInfo!$C$8,A3505,B3505)+TIME(C3505-1,0,0) + TIME(BaseInfo!$C$12,BaseInfo!$C$13,0)</f>
        <v>44708.1875</v>
      </c>
      <c r="E3505" s="2">
        <f t="shared" si="218"/>
        <v>0</v>
      </c>
      <c r="F3505" s="2">
        <v>4.4000000000000004</v>
      </c>
      <c r="G3505" s="2">
        <v>0.59499999999999997</v>
      </c>
      <c r="H3505" s="1">
        <v>202.54499999999999</v>
      </c>
      <c r="I3505" s="4">
        <v>0</v>
      </c>
      <c r="J3505" s="11">
        <f t="shared" si="216"/>
        <v>5</v>
      </c>
      <c r="K3505" s="11">
        <f t="shared" si="217"/>
        <v>5</v>
      </c>
      <c r="L3505" s="12">
        <f t="shared" si="219"/>
        <v>4.4400478601024114</v>
      </c>
      <c r="M3505" s="13" cm="1">
        <f t="array" ref="M3505">BaseInfo!$C$10*(1-E3505)*INDEX(BaseInfo!$E$21:$AB$21,K3505)*INDEX(BaseInfo!$E$25:$P$25,J3505)/L3505/MIN(H3505,130)/BaseInfo!$C$6*1000000/3600-IF(I3505&lt;0.1,BaseInfo!$C$15/MIN(H3505,130)*3600,0)</f>
        <v>4.1903422322860076</v>
      </c>
    </row>
    <row r="3506" spans="1:13" x14ac:dyDescent="0.25">
      <c r="A3506" s="1">
        <v>5</v>
      </c>
      <c r="B3506" s="1">
        <v>27</v>
      </c>
      <c r="C3506" s="1">
        <v>1</v>
      </c>
      <c r="D3506" s="5">
        <f>DATE(BaseInfo!$C$8,A3506,B3506)+TIME(C3506-1,0,0) + TIME(BaseInfo!$C$12,BaseInfo!$C$13,0)</f>
        <v>44708.229166666664</v>
      </c>
      <c r="E3506" s="2">
        <f t="shared" si="218"/>
        <v>0</v>
      </c>
      <c r="F3506" s="2">
        <v>4.5439999999999996</v>
      </c>
      <c r="G3506" s="2">
        <v>0.57099999999999995</v>
      </c>
      <c r="H3506" s="1">
        <v>212.714</v>
      </c>
      <c r="I3506" s="4">
        <v>0</v>
      </c>
      <c r="J3506" s="11">
        <f t="shared" si="216"/>
        <v>5</v>
      </c>
      <c r="K3506" s="11">
        <f t="shared" si="217"/>
        <v>6</v>
      </c>
      <c r="L3506" s="12">
        <f t="shared" si="219"/>
        <v>4.5797354727101869</v>
      </c>
      <c r="M3506" s="13" cm="1">
        <f t="array" ref="M3506">BaseInfo!$C$10*(1-E3506)*INDEX(BaseInfo!$E$21:$AB$21,K3506)*INDEX(BaseInfo!$E$25:$P$25,J3506)/L3506/MIN(H3506,130)/BaseInfo!$C$6*1000000/3600-IF(I3506&lt;0.1,BaseInfo!$C$15/MIN(H3506,130)*3600,0)</f>
        <v>8.4762648846643707</v>
      </c>
    </row>
    <row r="3507" spans="1:13" x14ac:dyDescent="0.25">
      <c r="A3507" s="1">
        <v>5</v>
      </c>
      <c r="B3507" s="1">
        <v>27</v>
      </c>
      <c r="C3507" s="1">
        <v>2</v>
      </c>
      <c r="D3507" s="5">
        <f>DATE(BaseInfo!$C$8,A3507,B3507)+TIME(C3507-1,0,0) + TIME(BaseInfo!$C$12,BaseInfo!$C$13,0)</f>
        <v>44708.270833333328</v>
      </c>
      <c r="E3507" s="2">
        <f t="shared" si="218"/>
        <v>0</v>
      </c>
      <c r="F3507" s="2">
        <v>4.5750000000000002</v>
      </c>
      <c r="G3507" s="2">
        <v>0.20499999999999999</v>
      </c>
      <c r="H3507" s="1">
        <v>244.98400000000001</v>
      </c>
      <c r="I3507" s="4">
        <v>0</v>
      </c>
      <c r="J3507" s="11">
        <f t="shared" si="216"/>
        <v>5</v>
      </c>
      <c r="K3507" s="11">
        <f t="shared" si="217"/>
        <v>7</v>
      </c>
      <c r="L3507" s="12">
        <f t="shared" si="219"/>
        <v>4.5795905930552356</v>
      </c>
      <c r="M3507" s="13" cm="1">
        <f t="array" ref="M3507">BaseInfo!$C$10*(1-E3507)*INDEX(BaseInfo!$E$21:$AB$21,K3507)*INDEX(BaseInfo!$E$25:$P$25,J3507)/L3507/MIN(H3507,130)/BaseInfo!$C$6*1000000/3600-IF(I3507&lt;0.1,BaseInfo!$C$15/MIN(H3507,130)*3600,0)</f>
        <v>12.974961212784446</v>
      </c>
    </row>
    <row r="3508" spans="1:13" x14ac:dyDescent="0.25">
      <c r="A3508" s="1">
        <v>5</v>
      </c>
      <c r="B3508" s="1">
        <v>27</v>
      </c>
      <c r="C3508" s="1">
        <v>3</v>
      </c>
      <c r="D3508" s="5">
        <f>DATE(BaseInfo!$C$8,A3508,B3508)+TIME(C3508-1,0,0) + TIME(BaseInfo!$C$12,BaseInfo!$C$13,0)</f>
        <v>44708.3125</v>
      </c>
      <c r="E3508" s="2">
        <f t="shared" si="218"/>
        <v>0</v>
      </c>
      <c r="F3508" s="2">
        <v>4.5839999999999996</v>
      </c>
      <c r="G3508" s="2">
        <v>7.4999999999999997E-2</v>
      </c>
      <c r="H3508" s="1">
        <v>307.14100000000002</v>
      </c>
      <c r="I3508" s="4">
        <v>0</v>
      </c>
      <c r="J3508" s="11">
        <f t="shared" si="216"/>
        <v>5</v>
      </c>
      <c r="K3508" s="11">
        <f t="shared" si="217"/>
        <v>8</v>
      </c>
      <c r="L3508" s="12">
        <f t="shared" si="219"/>
        <v>4.5846135060656961</v>
      </c>
      <c r="M3508" s="13" cm="1">
        <f t="array" ref="M3508">BaseInfo!$C$10*(1-E3508)*INDEX(BaseInfo!$E$21:$AB$21,K3508)*INDEX(BaseInfo!$E$25:$P$25,J3508)/L3508/MIN(H3508,130)/BaseInfo!$C$6*1000000/3600-IF(I3508&lt;0.1,BaseInfo!$C$15/MIN(H3508,130)*3600,0)</f>
        <v>19.697830101314864</v>
      </c>
    </row>
    <row r="3509" spans="1:13" x14ac:dyDescent="0.25">
      <c r="A3509" s="1">
        <v>5</v>
      </c>
      <c r="B3509" s="1">
        <v>27</v>
      </c>
      <c r="C3509" s="1">
        <v>4</v>
      </c>
      <c r="D3509" s="5">
        <f>DATE(BaseInfo!$C$8,A3509,B3509)+TIME(C3509-1,0,0) + TIME(BaseInfo!$C$12,BaseInfo!$C$13,0)</f>
        <v>44708.354166666664</v>
      </c>
      <c r="E3509" s="2">
        <f t="shared" si="218"/>
        <v>0</v>
      </c>
      <c r="F3509" s="2">
        <v>4.3869999999999996</v>
      </c>
      <c r="G3509" s="2">
        <v>0.84699999999999998</v>
      </c>
      <c r="H3509" s="1">
        <v>426.48200000000003</v>
      </c>
      <c r="I3509" s="4">
        <v>0</v>
      </c>
      <c r="J3509" s="11">
        <f t="shared" si="216"/>
        <v>5</v>
      </c>
      <c r="K3509" s="11">
        <f t="shared" si="217"/>
        <v>9</v>
      </c>
      <c r="L3509" s="12">
        <f t="shared" si="219"/>
        <v>4.4680172336283572</v>
      </c>
      <c r="M3509" s="13" cm="1">
        <f t="array" ref="M3509">BaseInfo!$C$10*(1-E3509)*INDEX(BaseInfo!$E$21:$AB$21,K3509)*INDEX(BaseInfo!$E$25:$P$25,J3509)/L3509/MIN(H3509,130)/BaseInfo!$C$6*1000000/3600-IF(I3509&lt;0.1,BaseInfo!$C$15/MIN(H3509,130)*3600,0)</f>
        <v>27.200131683871309</v>
      </c>
    </row>
    <row r="3510" spans="1:13" x14ac:dyDescent="0.25">
      <c r="A3510" s="1">
        <v>5</v>
      </c>
      <c r="B3510" s="1">
        <v>27</v>
      </c>
      <c r="C3510" s="1">
        <v>5</v>
      </c>
      <c r="D3510" s="5">
        <f>DATE(BaseInfo!$C$8,A3510,B3510)+TIME(C3510-1,0,0) + TIME(BaseInfo!$C$12,BaseInfo!$C$13,0)</f>
        <v>44708.395833333328</v>
      </c>
      <c r="E3510" s="2">
        <f t="shared" si="218"/>
        <v>0</v>
      </c>
      <c r="F3510" s="2">
        <v>4.2510000000000003</v>
      </c>
      <c r="G3510" s="2">
        <v>1.1919999999999999</v>
      </c>
      <c r="H3510" s="1">
        <v>560.78700000000003</v>
      </c>
      <c r="I3510" s="4">
        <v>0</v>
      </c>
      <c r="J3510" s="11">
        <f t="shared" si="216"/>
        <v>5</v>
      </c>
      <c r="K3510" s="11">
        <f t="shared" si="217"/>
        <v>10</v>
      </c>
      <c r="L3510" s="12">
        <f t="shared" si="219"/>
        <v>4.4149592297098286</v>
      </c>
      <c r="M3510" s="13" cm="1">
        <f t="array" ref="M3510">BaseInfo!$C$10*(1-E3510)*INDEX(BaseInfo!$E$21:$AB$21,K3510)*INDEX(BaseInfo!$E$25:$P$25,J3510)/L3510/MIN(H3510,130)/BaseInfo!$C$6*1000000/3600-IF(I3510&lt;0.1,BaseInfo!$C$15/MIN(H3510,130)*3600,0)</f>
        <v>32.226378028998191</v>
      </c>
    </row>
    <row r="3511" spans="1:13" x14ac:dyDescent="0.25">
      <c r="A3511" s="1">
        <v>5</v>
      </c>
      <c r="B3511" s="1">
        <v>27</v>
      </c>
      <c r="C3511" s="1">
        <v>6</v>
      </c>
      <c r="D3511" s="5">
        <f>DATE(BaseInfo!$C$8,A3511,B3511)+TIME(C3511-1,0,0) + TIME(BaseInfo!$C$12,BaseInfo!$C$13,0)</f>
        <v>44708.4375</v>
      </c>
      <c r="E3511" s="2">
        <f t="shared" si="218"/>
        <v>0</v>
      </c>
      <c r="F3511" s="2">
        <v>4.3630000000000004</v>
      </c>
      <c r="G3511" s="2">
        <v>1.266</v>
      </c>
      <c r="H3511" s="1">
        <v>710.21400000000006</v>
      </c>
      <c r="I3511" s="4">
        <v>0</v>
      </c>
      <c r="J3511" s="11">
        <f t="shared" si="216"/>
        <v>5</v>
      </c>
      <c r="K3511" s="11">
        <f t="shared" si="217"/>
        <v>11</v>
      </c>
      <c r="L3511" s="12">
        <f t="shared" si="219"/>
        <v>4.5429643406040512</v>
      </c>
      <c r="M3511" s="13" cm="1">
        <f t="array" ref="M3511">BaseInfo!$C$10*(1-E3511)*INDEX(BaseInfo!$E$21:$AB$21,K3511)*INDEX(BaseInfo!$E$25:$P$25,J3511)/L3511/MIN(H3511,130)/BaseInfo!$C$6*1000000/3600-IF(I3511&lt;0.1,BaseInfo!$C$15/MIN(H3511,130)*3600,0)</f>
        <v>24.438411550499502</v>
      </c>
    </row>
    <row r="3512" spans="1:13" x14ac:dyDescent="0.25">
      <c r="A3512" s="1">
        <v>5</v>
      </c>
      <c r="B3512" s="1">
        <v>27</v>
      </c>
      <c r="C3512" s="1">
        <v>7</v>
      </c>
      <c r="D3512" s="5">
        <f>DATE(BaseInfo!$C$8,A3512,B3512)+TIME(C3512-1,0,0) + TIME(BaseInfo!$C$12,BaseInfo!$C$13,0)</f>
        <v>44708.479166666664</v>
      </c>
      <c r="E3512" s="2">
        <f t="shared" si="218"/>
        <v>0</v>
      </c>
      <c r="F3512" s="2">
        <v>4.5979999999999999</v>
      </c>
      <c r="G3512" s="2">
        <v>1.478</v>
      </c>
      <c r="H3512" s="1">
        <v>830.327</v>
      </c>
      <c r="I3512" s="4">
        <v>0</v>
      </c>
      <c r="J3512" s="11">
        <f t="shared" si="216"/>
        <v>5</v>
      </c>
      <c r="K3512" s="11">
        <f t="shared" si="217"/>
        <v>12</v>
      </c>
      <c r="L3512" s="12">
        <f t="shared" si="219"/>
        <v>4.8297088939189701</v>
      </c>
      <c r="M3512" s="13" cm="1">
        <f t="array" ref="M3512">BaseInfo!$C$10*(1-E3512)*INDEX(BaseInfo!$E$21:$AB$21,K3512)*INDEX(BaseInfo!$E$25:$P$25,J3512)/L3512/MIN(H3512,130)/BaseInfo!$C$6*1000000/3600-IF(I3512&lt;0.1,BaseInfo!$C$15/MIN(H3512,130)*3600,0)</f>
        <v>18.557684158994665</v>
      </c>
    </row>
    <row r="3513" spans="1:13" x14ac:dyDescent="0.25">
      <c r="A3513" s="1">
        <v>5</v>
      </c>
      <c r="B3513" s="1">
        <v>27</v>
      </c>
      <c r="C3513" s="1">
        <v>8</v>
      </c>
      <c r="D3513" s="5">
        <f>DATE(BaseInfo!$C$8,A3513,B3513)+TIME(C3513-1,0,0) + TIME(BaseInfo!$C$12,BaseInfo!$C$13,0)</f>
        <v>44708.520833333328</v>
      </c>
      <c r="E3513" s="2">
        <f t="shared" si="218"/>
        <v>0</v>
      </c>
      <c r="F3513" s="2">
        <v>4.899</v>
      </c>
      <c r="G3513" s="2">
        <v>1.63</v>
      </c>
      <c r="H3513" s="1">
        <v>992.96299999999997</v>
      </c>
      <c r="I3513" s="4">
        <v>0</v>
      </c>
      <c r="J3513" s="11">
        <f t="shared" si="216"/>
        <v>5</v>
      </c>
      <c r="K3513" s="11">
        <f t="shared" si="217"/>
        <v>13</v>
      </c>
      <c r="L3513" s="12">
        <f t="shared" si="219"/>
        <v>5.1630515201768032</v>
      </c>
      <c r="M3513" s="13" cm="1">
        <f t="array" ref="M3513">BaseInfo!$C$10*(1-E3513)*INDEX(BaseInfo!$E$21:$AB$21,K3513)*INDEX(BaseInfo!$E$25:$P$25,J3513)/L3513/MIN(H3513,130)/BaseInfo!$C$6*1000000/3600-IF(I3513&lt;0.1,BaseInfo!$C$15/MIN(H3513,130)*3600,0)</f>
        <v>17.180752357254942</v>
      </c>
    </row>
    <row r="3514" spans="1:13" x14ac:dyDescent="0.25">
      <c r="A3514" s="1">
        <v>5</v>
      </c>
      <c r="B3514" s="1">
        <v>27</v>
      </c>
      <c r="C3514" s="1">
        <v>9</v>
      </c>
      <c r="D3514" s="5">
        <f>DATE(BaseInfo!$C$8,A3514,B3514)+TIME(C3514-1,0,0) + TIME(BaseInfo!$C$12,BaseInfo!$C$13,0)</f>
        <v>44708.5625</v>
      </c>
      <c r="E3514" s="2">
        <f t="shared" si="218"/>
        <v>0</v>
      </c>
      <c r="F3514" s="2">
        <v>4.9329999999999998</v>
      </c>
      <c r="G3514" s="2">
        <v>2.101</v>
      </c>
      <c r="H3514" s="1">
        <v>1236.183</v>
      </c>
      <c r="I3514" s="4">
        <v>0</v>
      </c>
      <c r="J3514" s="11">
        <f t="shared" si="216"/>
        <v>5</v>
      </c>
      <c r="K3514" s="11">
        <f t="shared" si="217"/>
        <v>14</v>
      </c>
      <c r="L3514" s="12">
        <f t="shared" si="219"/>
        <v>5.3617804878603526</v>
      </c>
      <c r="M3514" s="13" cm="1">
        <f t="array" ref="M3514">BaseInfo!$C$10*(1-E3514)*INDEX(BaseInfo!$E$21:$AB$21,K3514)*INDEX(BaseInfo!$E$25:$P$25,J3514)/L3514/MIN(H3514,130)/BaseInfo!$C$6*1000000/3600-IF(I3514&lt;0.1,BaseInfo!$C$15/MIN(H3514,130)*3600,0)</f>
        <v>16.441326421969617</v>
      </c>
    </row>
    <row r="3515" spans="1:13" x14ac:dyDescent="0.25">
      <c r="A3515" s="1">
        <v>5</v>
      </c>
      <c r="B3515" s="1">
        <v>27</v>
      </c>
      <c r="C3515" s="1">
        <v>10</v>
      </c>
      <c r="D3515" s="5">
        <f>DATE(BaseInfo!$C$8,A3515,B3515)+TIME(C3515-1,0,0) + TIME(BaseInfo!$C$12,BaseInfo!$C$13,0)</f>
        <v>44708.604166666664</v>
      </c>
      <c r="E3515" s="2">
        <f t="shared" si="218"/>
        <v>0</v>
      </c>
      <c r="F3515" s="2">
        <v>5.4880000000000004</v>
      </c>
      <c r="G3515" s="2">
        <v>1.865</v>
      </c>
      <c r="H3515" s="1">
        <v>1314.001</v>
      </c>
      <c r="I3515" s="4">
        <v>0</v>
      </c>
      <c r="J3515" s="11">
        <f t="shared" si="216"/>
        <v>5</v>
      </c>
      <c r="K3515" s="11">
        <f t="shared" si="217"/>
        <v>15</v>
      </c>
      <c r="L3515" s="12">
        <f t="shared" si="219"/>
        <v>5.79623748650795</v>
      </c>
      <c r="M3515" s="13" cm="1">
        <f t="array" ref="M3515">BaseInfo!$C$10*(1-E3515)*INDEX(BaseInfo!$E$21:$AB$21,K3515)*INDEX(BaseInfo!$E$25:$P$25,J3515)/L3515/MIN(H3515,130)/BaseInfo!$C$6*1000000/3600-IF(I3515&lt;0.1,BaseInfo!$C$15/MIN(H3515,130)*3600,0)</f>
        <v>15.001399048554621</v>
      </c>
    </row>
    <row r="3516" spans="1:13" x14ac:dyDescent="0.25">
      <c r="A3516" s="1">
        <v>5</v>
      </c>
      <c r="B3516" s="1">
        <v>27</v>
      </c>
      <c r="C3516" s="1">
        <v>11</v>
      </c>
      <c r="D3516" s="5">
        <f>DATE(BaseInfo!$C$8,A3516,B3516)+TIME(C3516-1,0,0) + TIME(BaseInfo!$C$12,BaseInfo!$C$13,0)</f>
        <v>44708.645833333328</v>
      </c>
      <c r="E3516" s="2">
        <f t="shared" si="218"/>
        <v>0</v>
      </c>
      <c r="F3516" s="2">
        <v>6.6319999999999997</v>
      </c>
      <c r="G3516" s="2">
        <v>1.21</v>
      </c>
      <c r="H3516" s="1">
        <v>853.12300000000005</v>
      </c>
      <c r="I3516" s="4">
        <v>0</v>
      </c>
      <c r="J3516" s="11">
        <f t="shared" si="216"/>
        <v>5</v>
      </c>
      <c r="K3516" s="11">
        <f t="shared" si="217"/>
        <v>16</v>
      </c>
      <c r="L3516" s="12">
        <f t="shared" si="219"/>
        <v>6.7414778795157364</v>
      </c>
      <c r="M3516" s="13" cm="1">
        <f t="array" ref="M3516">BaseInfo!$C$10*(1-E3516)*INDEX(BaseInfo!$E$21:$AB$21,K3516)*INDEX(BaseInfo!$E$25:$P$25,J3516)/L3516/MIN(H3516,130)/BaseInfo!$C$6*1000000/3600-IF(I3516&lt;0.1,BaseInfo!$C$15/MIN(H3516,130)*3600,0)</f>
        <v>15.565524763531315</v>
      </c>
    </row>
    <row r="3517" spans="1:13" x14ac:dyDescent="0.25">
      <c r="A3517" s="1">
        <v>5</v>
      </c>
      <c r="B3517" s="1">
        <v>27</v>
      </c>
      <c r="C3517" s="1">
        <v>12</v>
      </c>
      <c r="D3517" s="5">
        <f>DATE(BaseInfo!$C$8,A3517,B3517)+TIME(C3517-1,0,0) + TIME(BaseInfo!$C$12,BaseInfo!$C$13,0)</f>
        <v>44708.6875</v>
      </c>
      <c r="E3517" s="2">
        <f t="shared" si="218"/>
        <v>0</v>
      </c>
      <c r="F3517" s="2">
        <v>7.6760000000000002</v>
      </c>
      <c r="G3517" s="2">
        <v>0.54400000000000004</v>
      </c>
      <c r="H3517" s="1">
        <v>492.42200000000003</v>
      </c>
      <c r="I3517" s="4">
        <v>0</v>
      </c>
      <c r="J3517" s="11">
        <f t="shared" si="216"/>
        <v>5</v>
      </c>
      <c r="K3517" s="11">
        <f t="shared" si="217"/>
        <v>17</v>
      </c>
      <c r="L3517" s="12">
        <f t="shared" si="219"/>
        <v>7.6952525624569335</v>
      </c>
      <c r="M3517" s="13" cm="1">
        <f t="array" ref="M3517">BaseInfo!$C$10*(1-E3517)*INDEX(BaseInfo!$E$21:$AB$21,K3517)*INDEX(BaseInfo!$E$25:$P$25,J3517)/L3517/MIN(H3517,130)/BaseInfo!$C$6*1000000/3600-IF(I3517&lt;0.1,BaseInfo!$C$15/MIN(H3517,130)*3600,0)</f>
        <v>17.308626950064863</v>
      </c>
    </row>
    <row r="3518" spans="1:13" x14ac:dyDescent="0.25">
      <c r="A3518" s="1">
        <v>5</v>
      </c>
      <c r="B3518" s="1">
        <v>27</v>
      </c>
      <c r="C3518" s="1">
        <v>13</v>
      </c>
      <c r="D3518" s="5">
        <f>DATE(BaseInfo!$C$8,A3518,B3518)+TIME(C3518-1,0,0) + TIME(BaseInfo!$C$12,BaseInfo!$C$13,0)</f>
        <v>44708.729166666664</v>
      </c>
      <c r="E3518" s="2">
        <f t="shared" si="218"/>
        <v>0</v>
      </c>
      <c r="F3518" s="2">
        <v>7.4969999999999999</v>
      </c>
      <c r="G3518" s="2">
        <v>0.11</v>
      </c>
      <c r="H3518" s="1">
        <v>268.14600000000002</v>
      </c>
      <c r="I3518" s="4">
        <v>0</v>
      </c>
      <c r="J3518" s="11">
        <f t="shared" si="216"/>
        <v>5</v>
      </c>
      <c r="K3518" s="11">
        <f t="shared" si="217"/>
        <v>18</v>
      </c>
      <c r="L3518" s="12">
        <f t="shared" si="219"/>
        <v>7.4978069460342862</v>
      </c>
      <c r="M3518" s="13" cm="1">
        <f t="array" ref="M3518">BaseInfo!$C$10*(1-E3518)*INDEX(BaseInfo!$E$21:$AB$21,K3518)*INDEX(BaseInfo!$E$25:$P$25,J3518)/L3518/MIN(H3518,130)/BaseInfo!$C$6*1000000/3600-IF(I3518&lt;0.1,BaseInfo!$C$15/MIN(H3518,130)*3600,0)</f>
        <v>17.837352885843899</v>
      </c>
    </row>
    <row r="3519" spans="1:13" x14ac:dyDescent="0.25">
      <c r="A3519" s="1">
        <v>5</v>
      </c>
      <c r="B3519" s="1">
        <v>27</v>
      </c>
      <c r="C3519" s="1">
        <v>14</v>
      </c>
      <c r="D3519" s="5">
        <f>DATE(BaseInfo!$C$8,A3519,B3519)+TIME(C3519-1,0,0) + TIME(BaseInfo!$C$12,BaseInfo!$C$13,0)</f>
        <v>44708.770833333328</v>
      </c>
      <c r="E3519" s="2">
        <f t="shared" si="218"/>
        <v>0</v>
      </c>
      <c r="F3519" s="2">
        <v>6.5060000000000002</v>
      </c>
      <c r="G3519" s="2">
        <v>0.193</v>
      </c>
      <c r="H3519" s="1">
        <v>236.21</v>
      </c>
      <c r="I3519" s="4">
        <v>0</v>
      </c>
      <c r="J3519" s="11">
        <f t="shared" si="216"/>
        <v>5</v>
      </c>
      <c r="K3519" s="11">
        <f t="shared" si="217"/>
        <v>19</v>
      </c>
      <c r="L3519" s="12">
        <f t="shared" si="219"/>
        <v>6.5088620357171507</v>
      </c>
      <c r="M3519" s="13" cm="1">
        <f t="array" ref="M3519">BaseInfo!$C$10*(1-E3519)*INDEX(BaseInfo!$E$21:$AB$21,K3519)*INDEX(BaseInfo!$E$25:$P$25,J3519)/L3519/MIN(H3519,130)/BaseInfo!$C$6*1000000/3600-IF(I3519&lt;0.1,BaseInfo!$C$15/MIN(H3519,130)*3600,0)</f>
        <v>20.968280521563099</v>
      </c>
    </row>
    <row r="3520" spans="1:13" x14ac:dyDescent="0.25">
      <c r="A3520" s="1">
        <v>5</v>
      </c>
      <c r="B3520" s="1">
        <v>27</v>
      </c>
      <c r="C3520" s="1">
        <v>15</v>
      </c>
      <c r="D3520" s="5">
        <f>DATE(BaseInfo!$C$8,A3520,B3520)+TIME(C3520-1,0,0) + TIME(BaseInfo!$C$12,BaseInfo!$C$13,0)</f>
        <v>44708.8125</v>
      </c>
      <c r="E3520" s="2">
        <f t="shared" si="218"/>
        <v>0</v>
      </c>
      <c r="F3520" s="2">
        <v>6.31</v>
      </c>
      <c r="G3520" s="2">
        <v>0.64400000000000002</v>
      </c>
      <c r="H3520" s="1">
        <v>233.87</v>
      </c>
      <c r="I3520" s="4">
        <v>0</v>
      </c>
      <c r="J3520" s="11">
        <f t="shared" si="216"/>
        <v>5</v>
      </c>
      <c r="K3520" s="11">
        <f t="shared" si="217"/>
        <v>20</v>
      </c>
      <c r="L3520" s="12">
        <f t="shared" si="219"/>
        <v>6.3427782556226884</v>
      </c>
      <c r="M3520" s="13" cm="1">
        <f t="array" ref="M3520">BaseInfo!$C$10*(1-E3520)*INDEX(BaseInfo!$E$21:$AB$21,K3520)*INDEX(BaseInfo!$E$25:$P$25,J3520)/L3520/MIN(H3520,130)/BaseInfo!$C$6*1000000/3600-IF(I3520&lt;0.1,BaseInfo!$C$15/MIN(H3520,130)*3600,0)</f>
        <v>18.341964124365429</v>
      </c>
    </row>
    <row r="3521" spans="1:13" x14ac:dyDescent="0.25">
      <c r="A3521" s="1">
        <v>5</v>
      </c>
      <c r="B3521" s="1">
        <v>27</v>
      </c>
      <c r="C3521" s="1">
        <v>16</v>
      </c>
      <c r="D3521" s="5">
        <f>DATE(BaseInfo!$C$8,A3521,B3521)+TIME(C3521-1,0,0) + TIME(BaseInfo!$C$12,BaseInfo!$C$13,0)</f>
        <v>44708.854166666664</v>
      </c>
      <c r="E3521" s="2">
        <f t="shared" si="218"/>
        <v>0</v>
      </c>
      <c r="F3521" s="2">
        <v>5.7670000000000003</v>
      </c>
      <c r="G3521" s="2">
        <v>1.169</v>
      </c>
      <c r="H3521" s="1">
        <v>225.024</v>
      </c>
      <c r="I3521" s="4">
        <v>0</v>
      </c>
      <c r="J3521" s="11">
        <f t="shared" si="216"/>
        <v>5</v>
      </c>
      <c r="K3521" s="11">
        <f t="shared" si="217"/>
        <v>21</v>
      </c>
      <c r="L3521" s="12">
        <f t="shared" si="219"/>
        <v>5.8842884021774458</v>
      </c>
      <c r="M3521" s="13" cm="1">
        <f t="array" ref="M3521">BaseInfo!$C$10*(1-E3521)*INDEX(BaseInfo!$E$21:$AB$21,K3521)*INDEX(BaseInfo!$E$25:$P$25,J3521)/L3521/MIN(H3521,130)/BaseInfo!$C$6*1000000/3600-IF(I3521&lt;0.1,BaseInfo!$C$15/MIN(H3521,130)*3600,0)</f>
        <v>14.735484103444076</v>
      </c>
    </row>
    <row r="3522" spans="1:13" x14ac:dyDescent="0.25">
      <c r="A3522" s="1">
        <v>5</v>
      </c>
      <c r="B3522" s="1">
        <v>27</v>
      </c>
      <c r="C3522" s="1">
        <v>17</v>
      </c>
      <c r="D3522" s="5">
        <f>DATE(BaseInfo!$C$8,A3522,B3522)+TIME(C3522-1,0,0) + TIME(BaseInfo!$C$12,BaseInfo!$C$13,0)</f>
        <v>44708.895833333328</v>
      </c>
      <c r="E3522" s="2">
        <f t="shared" si="218"/>
        <v>0</v>
      </c>
      <c r="F3522" s="2">
        <v>4.702</v>
      </c>
      <c r="G3522" s="2">
        <v>1.8979999999999999</v>
      </c>
      <c r="H3522" s="1">
        <v>193.11699999999999</v>
      </c>
      <c r="I3522" s="4">
        <v>0</v>
      </c>
      <c r="J3522" s="11">
        <f t="shared" ref="J3522:J3585" si="220">MONTH(D3522)</f>
        <v>5</v>
      </c>
      <c r="K3522" s="11">
        <f t="shared" ref="K3522:K3585" si="221">HOUR(D3522)+1</f>
        <v>22</v>
      </c>
      <c r="L3522" s="12">
        <f t="shared" si="219"/>
        <v>5.0706220525690924</v>
      </c>
      <c r="M3522" s="13" cm="1">
        <f t="array" ref="M3522">BaseInfo!$C$10*(1-E3522)*INDEX(BaseInfo!$E$21:$AB$21,K3522)*INDEX(BaseInfo!$E$25:$P$25,J3522)/L3522/MIN(H3522,130)/BaseInfo!$C$6*1000000/3600-IF(I3522&lt;0.1,BaseInfo!$C$15/MIN(H3522,130)*3600,0)</f>
        <v>11.45031719718909</v>
      </c>
    </row>
    <row r="3523" spans="1:13" x14ac:dyDescent="0.25">
      <c r="A3523" s="1">
        <v>5</v>
      </c>
      <c r="B3523" s="1">
        <v>27</v>
      </c>
      <c r="C3523" s="1">
        <v>18</v>
      </c>
      <c r="D3523" s="5">
        <f>DATE(BaseInfo!$C$8,A3523,B3523)+TIME(C3523-1,0,0) + TIME(BaseInfo!$C$12,BaseInfo!$C$13,0)</f>
        <v>44708.9375</v>
      </c>
      <c r="E3523" s="2">
        <f t="shared" ref="E3523:E3586" si="222">IF(AND(I3523&gt;0.1,I3523&lt;1),(I3523-0.1)/0.9*0.7,IF(AND(I3523&gt;=1,I3523&lt;4),(I3523-4)/3*0.25+0.7,IF(I3523&gt;=4,0.99,0)))</f>
        <v>0</v>
      </c>
      <c r="F3523" s="2">
        <v>4.6689999999999996</v>
      </c>
      <c r="G3523" s="2">
        <v>2.044</v>
      </c>
      <c r="H3523" s="1">
        <v>203.97399999999999</v>
      </c>
      <c r="I3523" s="4">
        <v>0</v>
      </c>
      <c r="J3523" s="11">
        <f t="shared" si="220"/>
        <v>5</v>
      </c>
      <c r="K3523" s="11">
        <f t="shared" si="221"/>
        <v>23</v>
      </c>
      <c r="L3523" s="12">
        <f t="shared" ref="L3523:L3586" si="223">SQRT(F3523*F3523+G3523*G3523)</f>
        <v>5.0968124352383226</v>
      </c>
      <c r="M3523" s="13" cm="1">
        <f t="array" ref="M3523">BaseInfo!$C$10*(1-E3523)*INDEX(BaseInfo!$E$21:$AB$21,K3523)*INDEX(BaseInfo!$E$25:$P$25,J3523)/L3523/MIN(H3523,130)/BaseInfo!$C$6*1000000/3600-IF(I3523&lt;0.1,BaseInfo!$C$15/MIN(H3523,130)*3600,0)</f>
        <v>3.2935462321297271</v>
      </c>
    </row>
    <row r="3524" spans="1:13" x14ac:dyDescent="0.25">
      <c r="A3524" s="1">
        <v>5</v>
      </c>
      <c r="B3524" s="1">
        <v>27</v>
      </c>
      <c r="C3524" s="1">
        <v>19</v>
      </c>
      <c r="D3524" s="5">
        <f>DATE(BaseInfo!$C$8,A3524,B3524)+TIME(C3524-1,0,0) + TIME(BaseInfo!$C$12,BaseInfo!$C$13,0)</f>
        <v>44708.979166666664</v>
      </c>
      <c r="E3524" s="2">
        <f t="shared" si="222"/>
        <v>0</v>
      </c>
      <c r="F3524" s="2">
        <v>4.6749999999999998</v>
      </c>
      <c r="G3524" s="2">
        <v>2.1589999999999998</v>
      </c>
      <c r="H3524" s="1">
        <v>228.05600000000001</v>
      </c>
      <c r="I3524" s="4">
        <v>0</v>
      </c>
      <c r="J3524" s="11">
        <f t="shared" si="220"/>
        <v>5</v>
      </c>
      <c r="K3524" s="11">
        <f t="shared" si="221"/>
        <v>24</v>
      </c>
      <c r="L3524" s="12">
        <f t="shared" si="223"/>
        <v>5.1494568645634855</v>
      </c>
      <c r="M3524" s="13" cm="1">
        <f t="array" ref="M3524">BaseInfo!$C$10*(1-E3524)*INDEX(BaseInfo!$E$21:$AB$21,K3524)*INDEX(BaseInfo!$E$25:$P$25,J3524)/L3524/MIN(H3524,130)/BaseInfo!$C$6*1000000/3600-IF(I3524&lt;0.1,BaseInfo!$C$15/MIN(H3524,130)*3600,0)</f>
        <v>-0.76896562636632693</v>
      </c>
    </row>
    <row r="3525" spans="1:13" x14ac:dyDescent="0.25">
      <c r="A3525" s="1">
        <v>5</v>
      </c>
      <c r="B3525" s="1">
        <v>27</v>
      </c>
      <c r="C3525" s="1">
        <v>20</v>
      </c>
      <c r="D3525" s="5">
        <f>DATE(BaseInfo!$C$8,A3525,B3525)+TIME(C3525-1,0,0) + TIME(BaseInfo!$C$12,BaseInfo!$C$13,0)</f>
        <v>44709.020833333328</v>
      </c>
      <c r="E3525" s="2">
        <f t="shared" si="222"/>
        <v>0</v>
      </c>
      <c r="F3525" s="2">
        <v>4.452</v>
      </c>
      <c r="G3525" s="2">
        <v>2.0259999999999998</v>
      </c>
      <c r="H3525" s="1">
        <v>216.42099999999999</v>
      </c>
      <c r="I3525" s="4">
        <v>0</v>
      </c>
      <c r="J3525" s="11">
        <f t="shared" si="220"/>
        <v>5</v>
      </c>
      <c r="K3525" s="11">
        <f t="shared" si="221"/>
        <v>1</v>
      </c>
      <c r="L3525" s="12">
        <f t="shared" si="223"/>
        <v>4.8913167961194253</v>
      </c>
      <c r="M3525" s="13" cm="1">
        <f t="array" ref="M3525">BaseInfo!$C$10*(1-E3525)*INDEX(BaseInfo!$E$21:$AB$21,K3525)*INDEX(BaseInfo!$E$25:$P$25,J3525)/L3525/MIN(H3525,130)/BaseInfo!$C$6*1000000/3600-IF(I3525&lt;0.1,BaseInfo!$C$15/MIN(H3525,130)*3600,0)</f>
        <v>-0.66340129626713029</v>
      </c>
    </row>
    <row r="3526" spans="1:13" x14ac:dyDescent="0.25">
      <c r="A3526" s="1">
        <v>5</v>
      </c>
      <c r="B3526" s="1">
        <v>27</v>
      </c>
      <c r="C3526" s="1">
        <v>21</v>
      </c>
      <c r="D3526" s="5">
        <f>DATE(BaseInfo!$C$8,A3526,B3526)+TIME(C3526-1,0,0) + TIME(BaseInfo!$C$12,BaseInfo!$C$13,0)</f>
        <v>44709.0625</v>
      </c>
      <c r="E3526" s="2">
        <f t="shared" si="222"/>
        <v>0</v>
      </c>
      <c r="F3526" s="2">
        <v>4.5750000000000002</v>
      </c>
      <c r="G3526" s="2">
        <v>1.7669999999999999</v>
      </c>
      <c r="H3526" s="1">
        <v>215.91</v>
      </c>
      <c r="I3526" s="4">
        <v>0</v>
      </c>
      <c r="J3526" s="11">
        <f t="shared" si="220"/>
        <v>5</v>
      </c>
      <c r="K3526" s="11">
        <f t="shared" si="221"/>
        <v>2</v>
      </c>
      <c r="L3526" s="12">
        <f t="shared" si="223"/>
        <v>4.9043770246586877</v>
      </c>
      <c r="M3526" s="13" cm="1">
        <f t="array" ref="M3526">BaseInfo!$C$10*(1-E3526)*INDEX(BaseInfo!$E$21:$AB$21,K3526)*INDEX(BaseInfo!$E$25:$P$25,J3526)/L3526/MIN(H3526,130)/BaseInfo!$C$6*1000000/3600-IF(I3526&lt;0.1,BaseInfo!$C$15/MIN(H3526,130)*3600,0)</f>
        <v>-0.66900906541769523</v>
      </c>
    </row>
    <row r="3527" spans="1:13" x14ac:dyDescent="0.25">
      <c r="A3527" s="1">
        <v>5</v>
      </c>
      <c r="B3527" s="1">
        <v>27</v>
      </c>
      <c r="C3527" s="1">
        <v>22</v>
      </c>
      <c r="D3527" s="5">
        <f>DATE(BaseInfo!$C$8,A3527,B3527)+TIME(C3527-1,0,0) + TIME(BaseInfo!$C$12,BaseInfo!$C$13,0)</f>
        <v>44709.104166666664</v>
      </c>
      <c r="E3527" s="2">
        <f t="shared" si="222"/>
        <v>0</v>
      </c>
      <c r="F3527" s="2">
        <v>4.2130000000000001</v>
      </c>
      <c r="G3527" s="2">
        <v>2.1709999999999998</v>
      </c>
      <c r="H3527" s="1">
        <v>206.90899999999999</v>
      </c>
      <c r="I3527" s="4">
        <v>0</v>
      </c>
      <c r="J3527" s="11">
        <f t="shared" si="220"/>
        <v>5</v>
      </c>
      <c r="K3527" s="11">
        <f t="shared" si="221"/>
        <v>3</v>
      </c>
      <c r="L3527" s="12">
        <f t="shared" si="223"/>
        <v>4.7394735994622863</v>
      </c>
      <c r="M3527" s="13" cm="1">
        <f t="array" ref="M3527">BaseInfo!$C$10*(1-E3527)*INDEX(BaseInfo!$E$21:$AB$21,K3527)*INDEX(BaseInfo!$E$25:$P$25,J3527)/L3527/MIN(H3527,130)/BaseInfo!$C$6*1000000/3600-IF(I3527&lt;0.1,BaseInfo!$C$15/MIN(H3527,130)*3600,0)</f>
        <v>-0.5959347576148426</v>
      </c>
    </row>
    <row r="3528" spans="1:13" x14ac:dyDescent="0.25">
      <c r="A3528" s="1">
        <v>5</v>
      </c>
      <c r="B3528" s="1">
        <v>27</v>
      </c>
      <c r="C3528" s="1">
        <v>23</v>
      </c>
      <c r="D3528" s="5">
        <f>DATE(BaseInfo!$C$8,A3528,B3528)+TIME(C3528-1,0,0) + TIME(BaseInfo!$C$12,BaseInfo!$C$13,0)</f>
        <v>44709.145833333328</v>
      </c>
      <c r="E3528" s="2">
        <f t="shared" si="222"/>
        <v>0</v>
      </c>
      <c r="F3528" s="2">
        <v>4.21</v>
      </c>
      <c r="G3528" s="2">
        <v>2.1070000000000002</v>
      </c>
      <c r="H3528" s="1">
        <v>209.76300000000001</v>
      </c>
      <c r="I3528" s="4">
        <v>0</v>
      </c>
      <c r="J3528" s="11">
        <f t="shared" si="220"/>
        <v>5</v>
      </c>
      <c r="K3528" s="11">
        <f t="shared" si="221"/>
        <v>4</v>
      </c>
      <c r="L3528" s="12">
        <f t="shared" si="223"/>
        <v>4.7078178596882863</v>
      </c>
      <c r="M3528" s="13" cm="1">
        <f t="array" ref="M3528">BaseInfo!$C$10*(1-E3528)*INDEX(BaseInfo!$E$21:$AB$21,K3528)*INDEX(BaseInfo!$E$25:$P$25,J3528)/L3528/MIN(H3528,130)/BaseInfo!$C$6*1000000/3600-IF(I3528&lt;0.1,BaseInfo!$C$15/MIN(H3528,130)*3600,0)</f>
        <v>-0.58132134328021534</v>
      </c>
    </row>
    <row r="3529" spans="1:13" x14ac:dyDescent="0.25">
      <c r="A3529" s="1">
        <v>5</v>
      </c>
      <c r="B3529" s="1">
        <v>27</v>
      </c>
      <c r="C3529" s="1">
        <v>24</v>
      </c>
      <c r="D3529" s="5">
        <f>DATE(BaseInfo!$C$8,A3529,B3529)+TIME(C3529-1,0,0) + TIME(BaseInfo!$C$12,BaseInfo!$C$13,0)</f>
        <v>44709.1875</v>
      </c>
      <c r="E3529" s="2">
        <f t="shared" si="222"/>
        <v>0</v>
      </c>
      <c r="F3529" s="2">
        <v>4.2050000000000001</v>
      </c>
      <c r="G3529" s="2">
        <v>1.8049999999999999</v>
      </c>
      <c r="H3529" s="1">
        <v>181.14599999999999</v>
      </c>
      <c r="I3529" s="4">
        <v>0</v>
      </c>
      <c r="J3529" s="11">
        <f t="shared" si="220"/>
        <v>5</v>
      </c>
      <c r="K3529" s="11">
        <f t="shared" si="221"/>
        <v>5</v>
      </c>
      <c r="L3529" s="12">
        <f t="shared" si="223"/>
        <v>4.5760299387132513</v>
      </c>
      <c r="M3529" s="13" cm="1">
        <f t="array" ref="M3529">BaseInfo!$C$10*(1-E3529)*INDEX(BaseInfo!$E$21:$AB$21,K3529)*INDEX(BaseInfo!$E$25:$P$25,J3529)/L3529/MIN(H3529,130)/BaseInfo!$C$6*1000000/3600-IF(I3529&lt;0.1,BaseInfo!$C$15/MIN(H3529,130)*3600,0)</f>
        <v>3.9835303854089208</v>
      </c>
    </row>
    <row r="3530" spans="1:13" x14ac:dyDescent="0.25">
      <c r="A3530" s="1">
        <v>5</v>
      </c>
      <c r="B3530" s="1">
        <v>28</v>
      </c>
      <c r="C3530" s="1">
        <v>1</v>
      </c>
      <c r="D3530" s="5">
        <f>DATE(BaseInfo!$C$8,A3530,B3530)+TIME(C3530-1,0,0) + TIME(BaseInfo!$C$12,BaseInfo!$C$13,0)</f>
        <v>44709.229166666664</v>
      </c>
      <c r="E3530" s="2">
        <f t="shared" si="222"/>
        <v>0</v>
      </c>
      <c r="F3530" s="2">
        <v>3.8239999999999998</v>
      </c>
      <c r="G3530" s="2">
        <v>1.643</v>
      </c>
      <c r="H3530" s="1">
        <v>201.827</v>
      </c>
      <c r="I3530" s="4">
        <v>0</v>
      </c>
      <c r="J3530" s="11">
        <f t="shared" si="220"/>
        <v>5</v>
      </c>
      <c r="K3530" s="11">
        <f t="shared" si="221"/>
        <v>6</v>
      </c>
      <c r="L3530" s="12">
        <f t="shared" si="223"/>
        <v>4.162021744296875</v>
      </c>
      <c r="M3530" s="13" cm="1">
        <f t="array" ref="M3530">BaseInfo!$C$10*(1-E3530)*INDEX(BaseInfo!$E$21:$AB$21,K3530)*INDEX(BaseInfo!$E$25:$P$25,J3530)/L3530/MIN(H3530,130)/BaseInfo!$C$6*1000000/3600-IF(I3530&lt;0.1,BaseInfo!$C$15/MIN(H3530,130)*3600,0)</f>
        <v>9.6048985646495808</v>
      </c>
    </row>
    <row r="3531" spans="1:13" x14ac:dyDescent="0.25">
      <c r="A3531" s="1">
        <v>5</v>
      </c>
      <c r="B3531" s="1">
        <v>28</v>
      </c>
      <c r="C3531" s="1">
        <v>2</v>
      </c>
      <c r="D3531" s="5">
        <f>DATE(BaseInfo!$C$8,A3531,B3531)+TIME(C3531-1,0,0) + TIME(BaseInfo!$C$12,BaseInfo!$C$13,0)</f>
        <v>44709.270833333328</v>
      </c>
      <c r="E3531" s="2">
        <f t="shared" si="222"/>
        <v>0</v>
      </c>
      <c r="F3531" s="2">
        <v>3.234</v>
      </c>
      <c r="G3531" s="2">
        <v>1.9530000000000001</v>
      </c>
      <c r="H3531" s="1">
        <v>236.554</v>
      </c>
      <c r="I3531" s="4">
        <v>0</v>
      </c>
      <c r="J3531" s="11">
        <f t="shared" si="220"/>
        <v>5</v>
      </c>
      <c r="K3531" s="11">
        <f t="shared" si="221"/>
        <v>7</v>
      </c>
      <c r="L3531" s="12">
        <f t="shared" si="223"/>
        <v>3.7779577816592922</v>
      </c>
      <c r="M3531" s="13" cm="1">
        <f t="array" ref="M3531">BaseInfo!$C$10*(1-E3531)*INDEX(BaseInfo!$E$21:$AB$21,K3531)*INDEX(BaseInfo!$E$25:$P$25,J3531)/L3531/MIN(H3531,130)/BaseInfo!$C$6*1000000/3600-IF(I3531&lt;0.1,BaseInfo!$C$15/MIN(H3531,130)*3600,0)</f>
        <v>16.315671091272584</v>
      </c>
    </row>
    <row r="3532" spans="1:13" x14ac:dyDescent="0.25">
      <c r="A3532" s="1">
        <v>5</v>
      </c>
      <c r="B3532" s="1">
        <v>28</v>
      </c>
      <c r="C3532" s="1">
        <v>3</v>
      </c>
      <c r="D3532" s="5">
        <f>DATE(BaseInfo!$C$8,A3532,B3532)+TIME(C3532-1,0,0) + TIME(BaseInfo!$C$12,BaseInfo!$C$13,0)</f>
        <v>44709.3125</v>
      </c>
      <c r="E3532" s="2">
        <f t="shared" si="222"/>
        <v>0</v>
      </c>
      <c r="F3532" s="2">
        <v>2.948</v>
      </c>
      <c r="G3532" s="2">
        <v>1.631</v>
      </c>
      <c r="H3532" s="1">
        <v>292.68799999999999</v>
      </c>
      <c r="I3532" s="4">
        <v>0</v>
      </c>
      <c r="J3532" s="11">
        <f t="shared" si="220"/>
        <v>5</v>
      </c>
      <c r="K3532" s="11">
        <f t="shared" si="221"/>
        <v>8</v>
      </c>
      <c r="L3532" s="12">
        <f t="shared" si="223"/>
        <v>3.3691044804220605</v>
      </c>
      <c r="M3532" s="13" cm="1">
        <f t="array" ref="M3532">BaseInfo!$C$10*(1-E3532)*INDEX(BaseInfo!$E$21:$AB$21,K3532)*INDEX(BaseInfo!$E$25:$P$25,J3532)/L3532/MIN(H3532,130)/BaseInfo!$C$6*1000000/3600-IF(I3532&lt;0.1,BaseInfo!$C$15/MIN(H3532,130)*3600,0)</f>
        <v>27.803519736802834</v>
      </c>
    </row>
    <row r="3533" spans="1:13" x14ac:dyDescent="0.25">
      <c r="A3533" s="1">
        <v>5</v>
      </c>
      <c r="B3533" s="1">
        <v>28</v>
      </c>
      <c r="C3533" s="1">
        <v>4</v>
      </c>
      <c r="D3533" s="5">
        <f>DATE(BaseInfo!$C$8,A3533,B3533)+TIME(C3533-1,0,0) + TIME(BaseInfo!$C$12,BaseInfo!$C$13,0)</f>
        <v>44709.354166666664</v>
      </c>
      <c r="E3533" s="2">
        <f t="shared" si="222"/>
        <v>0</v>
      </c>
      <c r="F3533" s="2">
        <v>2.7120000000000002</v>
      </c>
      <c r="G3533" s="2">
        <v>1.99</v>
      </c>
      <c r="H3533" s="1">
        <v>368.14699999999999</v>
      </c>
      <c r="I3533" s="4">
        <v>0</v>
      </c>
      <c r="J3533" s="11">
        <f t="shared" si="220"/>
        <v>5</v>
      </c>
      <c r="K3533" s="11">
        <f t="shared" si="221"/>
        <v>9</v>
      </c>
      <c r="L3533" s="12">
        <f t="shared" si="223"/>
        <v>3.3637841785703197</v>
      </c>
      <c r="M3533" s="13" cm="1">
        <f t="array" ref="M3533">BaseInfo!$C$10*(1-E3533)*INDEX(BaseInfo!$E$21:$AB$21,K3533)*INDEX(BaseInfo!$E$25:$P$25,J3533)/L3533/MIN(H3533,130)/BaseInfo!$C$6*1000000/3600-IF(I3533&lt;0.1,BaseInfo!$C$15/MIN(H3533,130)*3600,0)</f>
        <v>37.038206573026606</v>
      </c>
    </row>
    <row r="3534" spans="1:13" x14ac:dyDescent="0.25">
      <c r="A3534" s="1">
        <v>5</v>
      </c>
      <c r="B3534" s="1">
        <v>28</v>
      </c>
      <c r="C3534" s="1">
        <v>5</v>
      </c>
      <c r="D3534" s="5">
        <f>DATE(BaseInfo!$C$8,A3534,B3534)+TIME(C3534-1,0,0) + TIME(BaseInfo!$C$12,BaseInfo!$C$13,0)</f>
        <v>44709.395833333328</v>
      </c>
      <c r="E3534" s="2">
        <f t="shared" si="222"/>
        <v>0</v>
      </c>
      <c r="F3534" s="2">
        <v>2.31</v>
      </c>
      <c r="G3534" s="2">
        <v>2.3290000000000002</v>
      </c>
      <c r="H3534" s="1">
        <v>492.399</v>
      </c>
      <c r="I3534" s="4">
        <v>0</v>
      </c>
      <c r="J3534" s="11">
        <f t="shared" si="220"/>
        <v>5</v>
      </c>
      <c r="K3534" s="11">
        <f t="shared" si="221"/>
        <v>10</v>
      </c>
      <c r="L3534" s="12">
        <f t="shared" si="223"/>
        <v>3.2802958708019005</v>
      </c>
      <c r="M3534" s="13" cm="1">
        <f t="array" ref="M3534">BaseInfo!$C$10*(1-E3534)*INDEX(BaseInfo!$E$21:$AB$21,K3534)*INDEX(BaseInfo!$E$25:$P$25,J3534)/L3534/MIN(H3534,130)/BaseInfo!$C$6*1000000/3600-IF(I3534&lt;0.1,BaseInfo!$C$15/MIN(H3534,130)*3600,0)</f>
        <v>44.331455311651737</v>
      </c>
    </row>
    <row r="3535" spans="1:13" x14ac:dyDescent="0.25">
      <c r="A3535" s="1">
        <v>5</v>
      </c>
      <c r="B3535" s="1">
        <v>28</v>
      </c>
      <c r="C3535" s="1">
        <v>6</v>
      </c>
      <c r="D3535" s="5">
        <f>DATE(BaseInfo!$C$8,A3535,B3535)+TIME(C3535-1,0,0) + TIME(BaseInfo!$C$12,BaseInfo!$C$13,0)</f>
        <v>44709.4375</v>
      </c>
      <c r="E3535" s="2">
        <f t="shared" si="222"/>
        <v>0</v>
      </c>
      <c r="F3535" s="2">
        <v>1.3029999999999999</v>
      </c>
      <c r="G3535" s="2">
        <v>2.6890000000000001</v>
      </c>
      <c r="H3535" s="1">
        <v>615.125</v>
      </c>
      <c r="I3535" s="4">
        <v>0</v>
      </c>
      <c r="J3535" s="11">
        <f t="shared" si="220"/>
        <v>5</v>
      </c>
      <c r="K3535" s="11">
        <f t="shared" si="221"/>
        <v>11</v>
      </c>
      <c r="L3535" s="12">
        <f t="shared" si="223"/>
        <v>2.9880645910020083</v>
      </c>
      <c r="M3535" s="13" cm="1">
        <f t="array" ref="M3535">BaseInfo!$C$10*(1-E3535)*INDEX(BaseInfo!$E$21:$AB$21,K3535)*INDEX(BaseInfo!$E$25:$P$25,J3535)/L3535/MIN(H3535,130)/BaseInfo!$C$6*1000000/3600-IF(I3535&lt;0.1,BaseInfo!$C$15/MIN(H3535,130)*3600,0)</f>
        <v>38.596457650843035</v>
      </c>
    </row>
    <row r="3536" spans="1:13" x14ac:dyDescent="0.25">
      <c r="A3536" s="1">
        <v>5</v>
      </c>
      <c r="B3536" s="1">
        <v>28</v>
      </c>
      <c r="C3536" s="1">
        <v>7</v>
      </c>
      <c r="D3536" s="5">
        <f>DATE(BaseInfo!$C$8,A3536,B3536)+TIME(C3536-1,0,0) + TIME(BaseInfo!$C$12,BaseInfo!$C$13,0)</f>
        <v>44709.479166666664</v>
      </c>
      <c r="E3536" s="2">
        <f t="shared" si="222"/>
        <v>0</v>
      </c>
      <c r="F3536" s="2">
        <v>-0.19400000000000001</v>
      </c>
      <c r="G3536" s="2">
        <v>2.5910000000000002</v>
      </c>
      <c r="H3536" s="1">
        <v>1050.703</v>
      </c>
      <c r="I3536" s="4">
        <v>0</v>
      </c>
      <c r="J3536" s="11">
        <f t="shared" si="220"/>
        <v>5</v>
      </c>
      <c r="K3536" s="11">
        <f t="shared" si="221"/>
        <v>12</v>
      </c>
      <c r="L3536" s="12">
        <f t="shared" si="223"/>
        <v>2.5982526820923328</v>
      </c>
      <c r="M3536" s="13" cm="1">
        <f t="array" ref="M3536">BaseInfo!$C$10*(1-E3536)*INDEX(BaseInfo!$E$21:$AB$21,K3536)*INDEX(BaseInfo!$E$25:$P$25,J3536)/L3536/MIN(H3536,130)/BaseInfo!$C$6*1000000/3600-IF(I3536&lt;0.1,BaseInfo!$C$15/MIN(H3536,130)*3600,0)</f>
        <v>36.873869156584412</v>
      </c>
    </row>
    <row r="3537" spans="1:13" x14ac:dyDescent="0.25">
      <c r="A3537" s="1">
        <v>5</v>
      </c>
      <c r="B3537" s="1">
        <v>28</v>
      </c>
      <c r="C3537" s="1">
        <v>8</v>
      </c>
      <c r="D3537" s="5">
        <f>DATE(BaseInfo!$C$8,A3537,B3537)+TIME(C3537-1,0,0) + TIME(BaseInfo!$C$12,BaseInfo!$C$13,0)</f>
        <v>44709.520833333328</v>
      </c>
      <c r="E3537" s="2">
        <f t="shared" si="222"/>
        <v>0</v>
      </c>
      <c r="F3537" s="2">
        <v>-0.32200000000000001</v>
      </c>
      <c r="G3537" s="2">
        <v>2.4790000000000001</v>
      </c>
      <c r="H3537" s="1">
        <v>2122.7530000000002</v>
      </c>
      <c r="I3537" s="4">
        <v>0</v>
      </c>
      <c r="J3537" s="11">
        <f t="shared" si="220"/>
        <v>5</v>
      </c>
      <c r="K3537" s="11">
        <f t="shared" si="221"/>
        <v>13</v>
      </c>
      <c r="L3537" s="12">
        <f t="shared" si="223"/>
        <v>2.4998249938745714</v>
      </c>
      <c r="M3537" s="13" cm="1">
        <f t="array" ref="M3537">BaseInfo!$C$10*(1-E3537)*INDEX(BaseInfo!$E$21:$AB$21,K3537)*INDEX(BaseInfo!$E$25:$P$25,J3537)/L3537/MIN(H3537,130)/BaseInfo!$C$6*1000000/3600-IF(I3537&lt;0.1,BaseInfo!$C$15/MIN(H3537,130)*3600,0)</f>
        <v>38.434769895254064</v>
      </c>
    </row>
    <row r="3538" spans="1:13" x14ac:dyDescent="0.25">
      <c r="A3538" s="1">
        <v>5</v>
      </c>
      <c r="B3538" s="1">
        <v>28</v>
      </c>
      <c r="C3538" s="1">
        <v>9</v>
      </c>
      <c r="D3538" s="5">
        <f>DATE(BaseInfo!$C$8,A3538,B3538)+TIME(C3538-1,0,0) + TIME(BaseInfo!$C$12,BaseInfo!$C$13,0)</f>
        <v>44709.5625</v>
      </c>
      <c r="E3538" s="2">
        <f t="shared" si="222"/>
        <v>0</v>
      </c>
      <c r="F3538" s="2">
        <v>0.193</v>
      </c>
      <c r="G3538" s="2">
        <v>2.9409999999999998</v>
      </c>
      <c r="H3538" s="1">
        <v>2462.0970000000002</v>
      </c>
      <c r="I3538" s="4">
        <v>0</v>
      </c>
      <c r="J3538" s="11">
        <f t="shared" si="220"/>
        <v>5</v>
      </c>
      <c r="K3538" s="11">
        <f t="shared" si="221"/>
        <v>14</v>
      </c>
      <c r="L3538" s="12">
        <f t="shared" si="223"/>
        <v>2.947325906648262</v>
      </c>
      <c r="M3538" s="13" cm="1">
        <f t="array" ref="M3538">BaseInfo!$C$10*(1-E3538)*INDEX(BaseInfo!$E$21:$AB$21,K3538)*INDEX(BaseInfo!$E$25:$P$25,J3538)/L3538/MIN(H3538,130)/BaseInfo!$C$6*1000000/3600-IF(I3538&lt;0.1,BaseInfo!$C$15/MIN(H3538,130)*3600,0)</f>
        <v>32.178648756532219</v>
      </c>
    </row>
    <row r="3539" spans="1:13" x14ac:dyDescent="0.25">
      <c r="A3539" s="1">
        <v>5</v>
      </c>
      <c r="B3539" s="1">
        <v>28</v>
      </c>
      <c r="C3539" s="1">
        <v>10</v>
      </c>
      <c r="D3539" s="5">
        <f>DATE(BaseInfo!$C$8,A3539,B3539)+TIME(C3539-1,0,0) + TIME(BaseInfo!$C$12,BaseInfo!$C$13,0)</f>
        <v>44709.604166666664</v>
      </c>
      <c r="E3539" s="2">
        <f t="shared" si="222"/>
        <v>0</v>
      </c>
      <c r="F3539" s="2">
        <v>0.14799999999999999</v>
      </c>
      <c r="G3539" s="2">
        <v>3.383</v>
      </c>
      <c r="H3539" s="1">
        <v>2430.5549999999998</v>
      </c>
      <c r="I3539" s="4">
        <v>0</v>
      </c>
      <c r="J3539" s="11">
        <f t="shared" si="220"/>
        <v>5</v>
      </c>
      <c r="K3539" s="11">
        <f t="shared" si="221"/>
        <v>15</v>
      </c>
      <c r="L3539" s="12">
        <f t="shared" si="223"/>
        <v>3.3862358157694805</v>
      </c>
      <c r="M3539" s="13" cm="1">
        <f t="array" ref="M3539">BaseInfo!$C$10*(1-E3539)*INDEX(BaseInfo!$E$21:$AB$21,K3539)*INDEX(BaseInfo!$E$25:$P$25,J3539)/L3539/MIN(H3539,130)/BaseInfo!$C$6*1000000/3600-IF(I3539&lt;0.1,BaseInfo!$C$15/MIN(H3539,130)*3600,0)</f>
        <v>27.648848866282595</v>
      </c>
    </row>
    <row r="3540" spans="1:13" x14ac:dyDescent="0.25">
      <c r="A3540" s="1">
        <v>5</v>
      </c>
      <c r="B3540" s="1">
        <v>28</v>
      </c>
      <c r="C3540" s="1">
        <v>11</v>
      </c>
      <c r="D3540" s="5">
        <f>DATE(BaseInfo!$C$8,A3540,B3540)+TIME(C3540-1,0,0) + TIME(BaseInfo!$C$12,BaseInfo!$C$13,0)</f>
        <v>44709.645833333328</v>
      </c>
      <c r="E3540" s="2">
        <f t="shared" si="222"/>
        <v>0</v>
      </c>
      <c r="F3540" s="2">
        <v>0.157</v>
      </c>
      <c r="G3540" s="2">
        <v>3.952</v>
      </c>
      <c r="H3540" s="1">
        <v>2329.3440000000001</v>
      </c>
      <c r="I3540" s="4">
        <v>0</v>
      </c>
      <c r="J3540" s="11">
        <f t="shared" si="220"/>
        <v>5</v>
      </c>
      <c r="K3540" s="11">
        <f t="shared" si="221"/>
        <v>16</v>
      </c>
      <c r="L3540" s="12">
        <f t="shared" si="223"/>
        <v>3.9551173181082757</v>
      </c>
      <c r="M3540" s="13" cm="1">
        <f t="array" ref="M3540">BaseInfo!$C$10*(1-E3540)*INDEX(BaseInfo!$E$21:$AB$21,K3540)*INDEX(BaseInfo!$E$25:$P$25,J3540)/L3540/MIN(H3540,130)/BaseInfo!$C$6*1000000/3600-IF(I3540&lt;0.1,BaseInfo!$C$15/MIN(H3540,130)*3600,0)</f>
        <v>28.482269226618545</v>
      </c>
    </row>
    <row r="3541" spans="1:13" x14ac:dyDescent="0.25">
      <c r="A3541" s="1">
        <v>5</v>
      </c>
      <c r="B3541" s="1">
        <v>28</v>
      </c>
      <c r="C3541" s="1">
        <v>12</v>
      </c>
      <c r="D3541" s="5">
        <f>DATE(BaseInfo!$C$8,A3541,B3541)+TIME(C3541-1,0,0) + TIME(BaseInfo!$C$12,BaseInfo!$C$13,0)</f>
        <v>44709.6875</v>
      </c>
      <c r="E3541" s="2">
        <f t="shared" si="222"/>
        <v>0</v>
      </c>
      <c r="F3541" s="2">
        <v>1.786</v>
      </c>
      <c r="G3541" s="2">
        <v>4.7960000000000003</v>
      </c>
      <c r="H3541" s="1">
        <v>1501.4839999999999</v>
      </c>
      <c r="I3541" s="4">
        <v>0</v>
      </c>
      <c r="J3541" s="11">
        <f t="shared" si="220"/>
        <v>5</v>
      </c>
      <c r="K3541" s="11">
        <f t="shared" si="221"/>
        <v>17</v>
      </c>
      <c r="L3541" s="12">
        <f t="shared" si="223"/>
        <v>5.1177545857534046</v>
      </c>
      <c r="M3541" s="13" cm="1">
        <f t="array" ref="M3541">BaseInfo!$C$10*(1-E3541)*INDEX(BaseInfo!$E$21:$AB$21,K3541)*INDEX(BaseInfo!$E$25:$P$25,J3541)/L3541/MIN(H3541,130)/BaseInfo!$C$6*1000000/3600-IF(I3541&lt;0.1,BaseInfo!$C$15/MIN(H3541,130)*3600,0)</f>
        <v>27.420608050543404</v>
      </c>
    </row>
    <row r="3542" spans="1:13" x14ac:dyDescent="0.25">
      <c r="A3542" s="1">
        <v>5</v>
      </c>
      <c r="B3542" s="1">
        <v>28</v>
      </c>
      <c r="C3542" s="1">
        <v>13</v>
      </c>
      <c r="D3542" s="5">
        <f>DATE(BaseInfo!$C$8,A3542,B3542)+TIME(C3542-1,0,0) + TIME(BaseInfo!$C$12,BaseInfo!$C$13,0)</f>
        <v>44709.729166666664</v>
      </c>
      <c r="E3542" s="2">
        <f t="shared" si="222"/>
        <v>0</v>
      </c>
      <c r="F3542" s="2">
        <v>5.7050000000000001</v>
      </c>
      <c r="G3542" s="2">
        <v>2.931</v>
      </c>
      <c r="H3542" s="1">
        <v>290.01900000000001</v>
      </c>
      <c r="I3542" s="4">
        <v>0</v>
      </c>
      <c r="J3542" s="11">
        <f t="shared" si="220"/>
        <v>5</v>
      </c>
      <c r="K3542" s="11">
        <f t="shared" si="221"/>
        <v>18</v>
      </c>
      <c r="L3542" s="12">
        <f t="shared" si="223"/>
        <v>6.4138744920679578</v>
      </c>
      <c r="M3542" s="13" cm="1">
        <f t="array" ref="M3542">BaseInfo!$C$10*(1-E3542)*INDEX(BaseInfo!$E$21:$AB$21,K3542)*INDEX(BaseInfo!$E$25:$P$25,J3542)/L3542/MIN(H3542,130)/BaseInfo!$C$6*1000000/3600-IF(I3542&lt;0.1,BaseInfo!$C$15/MIN(H3542,130)*3600,0)</f>
        <v>21.319825892874302</v>
      </c>
    </row>
    <row r="3543" spans="1:13" x14ac:dyDescent="0.25">
      <c r="A3543" s="1">
        <v>5</v>
      </c>
      <c r="B3543" s="1">
        <v>28</v>
      </c>
      <c r="C3543" s="1">
        <v>14</v>
      </c>
      <c r="D3543" s="5">
        <f>DATE(BaseInfo!$C$8,A3543,B3543)+TIME(C3543-1,0,0) + TIME(BaseInfo!$C$12,BaseInfo!$C$13,0)</f>
        <v>44709.770833333328</v>
      </c>
      <c r="E3543" s="2">
        <f t="shared" si="222"/>
        <v>0</v>
      </c>
      <c r="F3543" s="2">
        <v>6.5469999999999997</v>
      </c>
      <c r="G3543" s="2">
        <v>0.82699999999999996</v>
      </c>
      <c r="H3543" s="1">
        <v>224.19</v>
      </c>
      <c r="I3543" s="4">
        <v>0</v>
      </c>
      <c r="J3543" s="11">
        <f t="shared" si="220"/>
        <v>5</v>
      </c>
      <c r="K3543" s="11">
        <f t="shared" si="221"/>
        <v>19</v>
      </c>
      <c r="L3543" s="12">
        <f t="shared" si="223"/>
        <v>6.5990255341224433</v>
      </c>
      <c r="M3543" s="13" cm="1">
        <f t="array" ref="M3543">BaseInfo!$C$10*(1-E3543)*INDEX(BaseInfo!$E$21:$AB$21,K3543)*INDEX(BaseInfo!$E$25:$P$25,J3543)/L3543/MIN(H3543,130)/BaseInfo!$C$6*1000000/3600-IF(I3543&lt;0.1,BaseInfo!$C$15/MIN(H3543,130)*3600,0)</f>
        <v>20.643951262592033</v>
      </c>
    </row>
    <row r="3544" spans="1:13" x14ac:dyDescent="0.25">
      <c r="A3544" s="1">
        <v>5</v>
      </c>
      <c r="B3544" s="1">
        <v>28</v>
      </c>
      <c r="C3544" s="1">
        <v>15</v>
      </c>
      <c r="D3544" s="5">
        <f>DATE(BaseInfo!$C$8,A3544,B3544)+TIME(C3544-1,0,0) + TIME(BaseInfo!$C$12,BaseInfo!$C$13,0)</f>
        <v>44709.8125</v>
      </c>
      <c r="E3544" s="2">
        <f t="shared" si="222"/>
        <v>0</v>
      </c>
      <c r="F3544" s="2">
        <v>6.1280000000000001</v>
      </c>
      <c r="G3544" s="2">
        <v>0.91</v>
      </c>
      <c r="H3544" s="1">
        <v>212.77600000000001</v>
      </c>
      <c r="I3544" s="4">
        <v>0</v>
      </c>
      <c r="J3544" s="11">
        <f t="shared" si="220"/>
        <v>5</v>
      </c>
      <c r="K3544" s="11">
        <f t="shared" si="221"/>
        <v>20</v>
      </c>
      <c r="L3544" s="12">
        <f t="shared" si="223"/>
        <v>6.195198463326256</v>
      </c>
      <c r="M3544" s="13" cm="1">
        <f t="array" ref="M3544">BaseInfo!$C$10*(1-E3544)*INDEX(BaseInfo!$E$21:$AB$21,K3544)*INDEX(BaseInfo!$E$25:$P$25,J3544)/L3544/MIN(H3544,130)/BaseInfo!$C$6*1000000/3600-IF(I3544&lt;0.1,BaseInfo!$C$15/MIN(H3544,130)*3600,0)</f>
        <v>18.844867425360512</v>
      </c>
    </row>
    <row r="3545" spans="1:13" x14ac:dyDescent="0.25">
      <c r="A3545" s="1">
        <v>5</v>
      </c>
      <c r="B3545" s="1">
        <v>28</v>
      </c>
      <c r="C3545" s="1">
        <v>16</v>
      </c>
      <c r="D3545" s="5">
        <f>DATE(BaseInfo!$C$8,A3545,B3545)+TIME(C3545-1,0,0) + TIME(BaseInfo!$C$12,BaseInfo!$C$13,0)</f>
        <v>44709.854166666664</v>
      </c>
      <c r="E3545" s="2">
        <f t="shared" si="222"/>
        <v>0</v>
      </c>
      <c r="F3545" s="2">
        <v>5.3890000000000002</v>
      </c>
      <c r="G3545" s="2">
        <v>1.359</v>
      </c>
      <c r="H3545" s="1">
        <v>197.678</v>
      </c>
      <c r="I3545" s="4">
        <v>0</v>
      </c>
      <c r="J3545" s="11">
        <f t="shared" si="220"/>
        <v>5</v>
      </c>
      <c r="K3545" s="11">
        <f t="shared" si="221"/>
        <v>21</v>
      </c>
      <c r="L3545" s="12">
        <f t="shared" si="223"/>
        <v>5.5577155378806502</v>
      </c>
      <c r="M3545" s="13" cm="1">
        <f t="array" ref="M3545">BaseInfo!$C$10*(1-E3545)*INDEX(BaseInfo!$E$21:$AB$21,K3545)*INDEX(BaseInfo!$E$25:$P$25,J3545)/L3545/MIN(H3545,130)/BaseInfo!$C$6*1000000/3600-IF(I3545&lt;0.1,BaseInfo!$C$15/MIN(H3545,130)*3600,0)</f>
        <v>15.764065871565307</v>
      </c>
    </row>
    <row r="3546" spans="1:13" x14ac:dyDescent="0.25">
      <c r="A3546" s="1">
        <v>5</v>
      </c>
      <c r="B3546" s="1">
        <v>28</v>
      </c>
      <c r="C3546" s="1">
        <v>17</v>
      </c>
      <c r="D3546" s="5">
        <f>DATE(BaseInfo!$C$8,A3546,B3546)+TIME(C3546-1,0,0) + TIME(BaseInfo!$C$12,BaseInfo!$C$13,0)</f>
        <v>44709.895833333328</v>
      </c>
      <c r="E3546" s="2">
        <f t="shared" si="222"/>
        <v>0</v>
      </c>
      <c r="F3546" s="2">
        <v>4.7460000000000004</v>
      </c>
      <c r="G3546" s="2">
        <v>1.8360000000000001</v>
      </c>
      <c r="H3546" s="1">
        <v>173.46700000000001</v>
      </c>
      <c r="I3546" s="4">
        <v>0</v>
      </c>
      <c r="J3546" s="11">
        <f t="shared" si="220"/>
        <v>5</v>
      </c>
      <c r="K3546" s="11">
        <f t="shared" si="221"/>
        <v>22</v>
      </c>
      <c r="L3546" s="12">
        <f t="shared" si="223"/>
        <v>5.088753481944277</v>
      </c>
      <c r="M3546" s="13" cm="1">
        <f t="array" ref="M3546">BaseInfo!$C$10*(1-E3546)*INDEX(BaseInfo!$E$21:$AB$21,K3546)*INDEX(BaseInfo!$E$25:$P$25,J3546)/L3546/MIN(H3546,130)/BaseInfo!$C$6*1000000/3600-IF(I3546&lt;0.1,BaseInfo!$C$15/MIN(H3546,130)*3600,0)</f>
        <v>11.399652386913846</v>
      </c>
    </row>
    <row r="3547" spans="1:13" x14ac:dyDescent="0.25">
      <c r="A3547" s="1">
        <v>5</v>
      </c>
      <c r="B3547" s="1">
        <v>28</v>
      </c>
      <c r="C3547" s="1">
        <v>18</v>
      </c>
      <c r="D3547" s="5">
        <f>DATE(BaseInfo!$C$8,A3547,B3547)+TIME(C3547-1,0,0) + TIME(BaseInfo!$C$12,BaseInfo!$C$13,0)</f>
        <v>44709.9375</v>
      </c>
      <c r="E3547" s="2">
        <f t="shared" si="222"/>
        <v>0</v>
      </c>
      <c r="F3547" s="2">
        <v>4.4169999999999998</v>
      </c>
      <c r="G3547" s="2">
        <v>2.2200000000000002</v>
      </c>
      <c r="H3547" s="1">
        <v>166.511</v>
      </c>
      <c r="I3547" s="4">
        <v>0</v>
      </c>
      <c r="J3547" s="11">
        <f t="shared" si="220"/>
        <v>5</v>
      </c>
      <c r="K3547" s="11">
        <f t="shared" si="221"/>
        <v>23</v>
      </c>
      <c r="L3547" s="12">
        <f t="shared" si="223"/>
        <v>4.9435097855673353</v>
      </c>
      <c r="M3547" s="13" cm="1">
        <f t="array" ref="M3547">BaseInfo!$C$10*(1-E3547)*INDEX(BaseInfo!$E$21:$AB$21,K3547)*INDEX(BaseInfo!$E$25:$P$25,J3547)/L3547/MIN(H3547,130)/BaseInfo!$C$6*1000000/3600-IF(I3547&lt;0.1,BaseInfo!$C$15/MIN(H3547,130)*3600,0)</f>
        <v>3.4815583569132977</v>
      </c>
    </row>
    <row r="3548" spans="1:13" x14ac:dyDescent="0.25">
      <c r="A3548" s="1">
        <v>5</v>
      </c>
      <c r="B3548" s="1">
        <v>28</v>
      </c>
      <c r="C3548" s="1">
        <v>19</v>
      </c>
      <c r="D3548" s="5">
        <f>DATE(BaseInfo!$C$8,A3548,B3548)+TIME(C3548-1,0,0) + TIME(BaseInfo!$C$12,BaseInfo!$C$13,0)</f>
        <v>44709.979166666664</v>
      </c>
      <c r="E3548" s="2">
        <f t="shared" si="222"/>
        <v>0</v>
      </c>
      <c r="F3548" s="2">
        <v>4.2709999999999999</v>
      </c>
      <c r="G3548" s="2">
        <v>2.1179999999999999</v>
      </c>
      <c r="H3548" s="1">
        <v>161.51599999999999</v>
      </c>
      <c r="I3548" s="4">
        <v>0</v>
      </c>
      <c r="J3548" s="11">
        <f t="shared" si="220"/>
        <v>5</v>
      </c>
      <c r="K3548" s="11">
        <f t="shared" si="221"/>
        <v>24</v>
      </c>
      <c r="L3548" s="12">
        <f t="shared" si="223"/>
        <v>4.7673226238634197</v>
      </c>
      <c r="M3548" s="13" cm="1">
        <f t="array" ref="M3548">BaseInfo!$C$10*(1-E3548)*INDEX(BaseInfo!$E$21:$AB$21,K3548)*INDEX(BaseInfo!$E$25:$P$25,J3548)/L3548/MIN(H3548,130)/BaseInfo!$C$6*1000000/3600-IF(I3548&lt;0.1,BaseInfo!$C$15/MIN(H3548,130)*3600,0)</f>
        <v>-0.60863038961495519</v>
      </c>
    </row>
    <row r="3549" spans="1:13" x14ac:dyDescent="0.25">
      <c r="A3549" s="1">
        <v>5</v>
      </c>
      <c r="B3549" s="1">
        <v>28</v>
      </c>
      <c r="C3549" s="1">
        <v>20</v>
      </c>
      <c r="D3549" s="5">
        <f>DATE(BaseInfo!$C$8,A3549,B3549)+TIME(C3549-1,0,0) + TIME(BaseInfo!$C$12,BaseInfo!$C$13,0)</f>
        <v>44710.020833333328</v>
      </c>
      <c r="E3549" s="2">
        <f t="shared" si="222"/>
        <v>0</v>
      </c>
      <c r="F3549" s="2">
        <v>4.0570000000000004</v>
      </c>
      <c r="G3549" s="2">
        <v>2.1560000000000001</v>
      </c>
      <c r="H3549" s="1">
        <v>164.12899999999999</v>
      </c>
      <c r="I3549" s="4">
        <v>0</v>
      </c>
      <c r="J3549" s="11">
        <f t="shared" si="220"/>
        <v>5</v>
      </c>
      <c r="K3549" s="11">
        <f t="shared" si="221"/>
        <v>1</v>
      </c>
      <c r="L3549" s="12">
        <f t="shared" si="223"/>
        <v>4.5942991848594277</v>
      </c>
      <c r="M3549" s="13" cm="1">
        <f t="array" ref="M3549">BaseInfo!$C$10*(1-E3549)*INDEX(BaseInfo!$E$21:$AB$21,K3549)*INDEX(BaseInfo!$E$25:$P$25,J3549)/L3549/MIN(H3549,130)/BaseInfo!$C$6*1000000/3600-IF(I3549&lt;0.1,BaseInfo!$C$15/MIN(H3549,130)*3600,0)</f>
        <v>-0.52726117682480078</v>
      </c>
    </row>
    <row r="3550" spans="1:13" x14ac:dyDescent="0.25">
      <c r="A3550" s="1">
        <v>5</v>
      </c>
      <c r="B3550" s="1">
        <v>28</v>
      </c>
      <c r="C3550" s="1">
        <v>21</v>
      </c>
      <c r="D3550" s="5">
        <f>DATE(BaseInfo!$C$8,A3550,B3550)+TIME(C3550-1,0,0) + TIME(BaseInfo!$C$12,BaseInfo!$C$13,0)</f>
        <v>44710.0625</v>
      </c>
      <c r="E3550" s="2">
        <f t="shared" si="222"/>
        <v>0</v>
      </c>
      <c r="F3550" s="2">
        <v>3.722</v>
      </c>
      <c r="G3550" s="2">
        <v>2.3210000000000002</v>
      </c>
      <c r="H3550" s="1">
        <v>139.55799999999999</v>
      </c>
      <c r="I3550" s="4">
        <v>0</v>
      </c>
      <c r="J3550" s="11">
        <f t="shared" si="220"/>
        <v>5</v>
      </c>
      <c r="K3550" s="11">
        <f t="shared" si="221"/>
        <v>2</v>
      </c>
      <c r="L3550" s="12">
        <f t="shared" si="223"/>
        <v>4.3863794865469634</v>
      </c>
      <c r="M3550" s="13" cm="1">
        <f t="array" ref="M3550">BaseInfo!$C$10*(1-E3550)*INDEX(BaseInfo!$E$21:$AB$21,K3550)*INDEX(BaseInfo!$E$25:$P$25,J3550)/L3550/MIN(H3550,130)/BaseInfo!$C$6*1000000/3600-IF(I3550&lt;0.1,BaseInfo!$C$15/MIN(H3550,130)*3600,0)</f>
        <v>-0.42098910376125298</v>
      </c>
    </row>
    <row r="3551" spans="1:13" x14ac:dyDescent="0.25">
      <c r="A3551" s="1">
        <v>5</v>
      </c>
      <c r="B3551" s="1">
        <v>28</v>
      </c>
      <c r="C3551" s="1">
        <v>22</v>
      </c>
      <c r="D3551" s="5">
        <f>DATE(BaseInfo!$C$8,A3551,B3551)+TIME(C3551-1,0,0) + TIME(BaseInfo!$C$12,BaseInfo!$C$13,0)</f>
        <v>44710.104166666664</v>
      </c>
      <c r="E3551" s="2">
        <f t="shared" si="222"/>
        <v>0</v>
      </c>
      <c r="F3551" s="2">
        <v>3.363</v>
      </c>
      <c r="G3551" s="2">
        <v>2.0030000000000001</v>
      </c>
      <c r="H3551" s="1">
        <v>106.983</v>
      </c>
      <c r="I3551" s="4">
        <v>0</v>
      </c>
      <c r="J3551" s="11">
        <f t="shared" si="220"/>
        <v>5</v>
      </c>
      <c r="K3551" s="11">
        <f t="shared" si="221"/>
        <v>3</v>
      </c>
      <c r="L3551" s="12">
        <f t="shared" si="223"/>
        <v>3.91430428045649</v>
      </c>
      <c r="M3551" s="13" cm="1">
        <f t="array" ref="M3551">BaseInfo!$C$10*(1-E3551)*INDEX(BaseInfo!$E$21:$AB$21,K3551)*INDEX(BaseInfo!$E$25:$P$25,J3551)/L3551/MIN(H3551,130)/BaseInfo!$C$6*1000000/3600-IF(I3551&lt;0.1,BaseInfo!$C$15/MIN(H3551,130)*3600,0)</f>
        <v>-0.16742905136830988</v>
      </c>
    </row>
    <row r="3552" spans="1:13" x14ac:dyDescent="0.25">
      <c r="A3552" s="1">
        <v>5</v>
      </c>
      <c r="B3552" s="1">
        <v>28</v>
      </c>
      <c r="C3552" s="1">
        <v>23</v>
      </c>
      <c r="D3552" s="5">
        <f>DATE(BaseInfo!$C$8,A3552,B3552)+TIME(C3552-1,0,0) + TIME(BaseInfo!$C$12,BaseInfo!$C$13,0)</f>
        <v>44710.145833333328</v>
      </c>
      <c r="E3552" s="2">
        <f t="shared" si="222"/>
        <v>0</v>
      </c>
      <c r="F3552" s="2">
        <v>3.4350000000000001</v>
      </c>
      <c r="G3552" s="2">
        <v>2.1059999999999999</v>
      </c>
      <c r="H3552" s="1">
        <v>101.449</v>
      </c>
      <c r="I3552" s="4">
        <v>0</v>
      </c>
      <c r="J3552" s="11">
        <f t="shared" si="220"/>
        <v>5</v>
      </c>
      <c r="K3552" s="11">
        <f t="shared" si="221"/>
        <v>4</v>
      </c>
      <c r="L3552" s="12">
        <f t="shared" si="223"/>
        <v>4.0292010374266507</v>
      </c>
      <c r="M3552" s="13" cm="1">
        <f t="array" ref="M3552">BaseInfo!$C$10*(1-E3552)*INDEX(BaseInfo!$E$21:$AB$21,K3552)*INDEX(BaseInfo!$E$25:$P$25,J3552)/L3552/MIN(H3552,130)/BaseInfo!$C$6*1000000/3600-IF(I3552&lt;0.1,BaseInfo!$C$15/MIN(H3552,130)*3600,0)</f>
        <v>-0.27271877442623804</v>
      </c>
    </row>
    <row r="3553" spans="1:13" x14ac:dyDescent="0.25">
      <c r="A3553" s="1">
        <v>5</v>
      </c>
      <c r="B3553" s="1">
        <v>28</v>
      </c>
      <c r="C3553" s="1">
        <v>24</v>
      </c>
      <c r="D3553" s="5">
        <f>DATE(BaseInfo!$C$8,A3553,B3553)+TIME(C3553-1,0,0) + TIME(BaseInfo!$C$12,BaseInfo!$C$13,0)</f>
        <v>44710.1875</v>
      </c>
      <c r="E3553" s="2">
        <f t="shared" si="222"/>
        <v>0</v>
      </c>
      <c r="F3553" s="2">
        <v>3.4710000000000001</v>
      </c>
      <c r="G3553" s="2">
        <v>1.9950000000000001</v>
      </c>
      <c r="H3553" s="1">
        <v>93.707999999999998</v>
      </c>
      <c r="I3553" s="4">
        <v>0</v>
      </c>
      <c r="J3553" s="11">
        <f t="shared" si="220"/>
        <v>5</v>
      </c>
      <c r="K3553" s="11">
        <f t="shared" si="221"/>
        <v>5</v>
      </c>
      <c r="L3553" s="12">
        <f t="shared" si="223"/>
        <v>4.0034817346904434</v>
      </c>
      <c r="M3553" s="13" cm="1">
        <f t="array" ref="M3553">BaseInfo!$C$10*(1-E3553)*INDEX(BaseInfo!$E$21:$AB$21,K3553)*INDEX(BaseInfo!$E$25:$P$25,J3553)/L3553/MIN(H3553,130)/BaseInfo!$C$6*1000000/3600-IF(I3553&lt;0.1,BaseInfo!$C$15/MIN(H3553,130)*3600,0)</f>
        <v>6.8660499951321965</v>
      </c>
    </row>
    <row r="3554" spans="1:13" x14ac:dyDescent="0.25">
      <c r="A3554" s="1">
        <v>5</v>
      </c>
      <c r="B3554" s="1">
        <v>29</v>
      </c>
      <c r="C3554" s="1">
        <v>1</v>
      </c>
      <c r="D3554" s="5">
        <f>DATE(BaseInfo!$C$8,A3554,B3554)+TIME(C3554-1,0,0) + TIME(BaseInfo!$C$12,BaseInfo!$C$13,0)</f>
        <v>44710.229166666664</v>
      </c>
      <c r="E3554" s="2">
        <f t="shared" si="222"/>
        <v>0</v>
      </c>
      <c r="F3554" s="2">
        <v>3.53</v>
      </c>
      <c r="G3554" s="2">
        <v>1.61</v>
      </c>
      <c r="H3554" s="1">
        <v>116.782</v>
      </c>
      <c r="I3554" s="4">
        <v>0</v>
      </c>
      <c r="J3554" s="11">
        <f t="shared" si="220"/>
        <v>5</v>
      </c>
      <c r="K3554" s="11">
        <f t="shared" si="221"/>
        <v>6</v>
      </c>
      <c r="L3554" s="12">
        <f t="shared" si="223"/>
        <v>3.8798195834342604</v>
      </c>
      <c r="M3554" s="13" cm="1">
        <f t="array" ref="M3554">BaseInfo!$C$10*(1-E3554)*INDEX(BaseInfo!$E$21:$AB$21,K3554)*INDEX(BaseInfo!$E$25:$P$25,J3554)/L3554/MIN(H3554,130)/BaseInfo!$C$6*1000000/3600-IF(I3554&lt;0.1,BaseInfo!$C$15/MIN(H3554,130)*3600,0)</f>
        <v>11.693946467158302</v>
      </c>
    </row>
    <row r="3555" spans="1:13" x14ac:dyDescent="0.25">
      <c r="A3555" s="1">
        <v>5</v>
      </c>
      <c r="B3555" s="1">
        <v>29</v>
      </c>
      <c r="C3555" s="1">
        <v>2</v>
      </c>
      <c r="D3555" s="5">
        <f>DATE(BaseInfo!$C$8,A3555,B3555)+TIME(C3555-1,0,0) + TIME(BaseInfo!$C$12,BaseInfo!$C$13,0)</f>
        <v>44710.270833333328</v>
      </c>
      <c r="E3555" s="2">
        <f t="shared" si="222"/>
        <v>0</v>
      </c>
      <c r="F3555" s="2">
        <v>3.2570000000000001</v>
      </c>
      <c r="G3555" s="2">
        <v>1.774</v>
      </c>
      <c r="H3555" s="1">
        <v>151.511</v>
      </c>
      <c r="I3555" s="4">
        <v>0</v>
      </c>
      <c r="J3555" s="11">
        <f t="shared" si="220"/>
        <v>5</v>
      </c>
      <c r="K3555" s="11">
        <f t="shared" si="221"/>
        <v>7</v>
      </c>
      <c r="L3555" s="12">
        <f t="shared" si="223"/>
        <v>3.708790234025106</v>
      </c>
      <c r="M3555" s="13" cm="1">
        <f t="array" ref="M3555">BaseInfo!$C$10*(1-E3555)*INDEX(BaseInfo!$E$21:$AB$21,K3555)*INDEX(BaseInfo!$E$25:$P$25,J3555)/L3555/MIN(H3555,130)/BaseInfo!$C$6*1000000/3600-IF(I3555&lt;0.1,BaseInfo!$C$15/MIN(H3555,130)*3600,0)</f>
        <v>16.671597357045101</v>
      </c>
    </row>
    <row r="3556" spans="1:13" x14ac:dyDescent="0.25">
      <c r="A3556" s="1">
        <v>5</v>
      </c>
      <c r="B3556" s="1">
        <v>29</v>
      </c>
      <c r="C3556" s="1">
        <v>3</v>
      </c>
      <c r="D3556" s="5">
        <f>DATE(BaseInfo!$C$8,A3556,B3556)+TIME(C3556-1,0,0) + TIME(BaseInfo!$C$12,BaseInfo!$C$13,0)</f>
        <v>44710.3125</v>
      </c>
      <c r="E3556" s="2">
        <f t="shared" si="222"/>
        <v>0</v>
      </c>
      <c r="F3556" s="2">
        <v>3.2330000000000001</v>
      </c>
      <c r="G3556" s="2">
        <v>2.13</v>
      </c>
      <c r="H3556" s="1">
        <v>224.471</v>
      </c>
      <c r="I3556" s="4">
        <v>0</v>
      </c>
      <c r="J3556" s="11">
        <f t="shared" si="220"/>
        <v>5</v>
      </c>
      <c r="K3556" s="11">
        <f t="shared" si="221"/>
        <v>8</v>
      </c>
      <c r="L3556" s="12">
        <f t="shared" si="223"/>
        <v>3.8715874005374076</v>
      </c>
      <c r="M3556" s="13" cm="1">
        <f t="array" ref="M3556">BaseInfo!$C$10*(1-E3556)*INDEX(BaseInfo!$E$21:$AB$21,K3556)*INDEX(BaseInfo!$E$25:$P$25,J3556)/L3556/MIN(H3556,130)/BaseInfo!$C$6*1000000/3600-IF(I3556&lt;0.1,BaseInfo!$C$15/MIN(H3556,130)*3600,0)</f>
        <v>23.835564642182646</v>
      </c>
    </row>
    <row r="3557" spans="1:13" x14ac:dyDescent="0.25">
      <c r="A3557" s="1">
        <v>5</v>
      </c>
      <c r="B3557" s="1">
        <v>29</v>
      </c>
      <c r="C3557" s="1">
        <v>4</v>
      </c>
      <c r="D3557" s="5">
        <f>DATE(BaseInfo!$C$8,A3557,B3557)+TIME(C3557-1,0,0) + TIME(BaseInfo!$C$12,BaseInfo!$C$13,0)</f>
        <v>44710.354166666664</v>
      </c>
      <c r="E3557" s="2">
        <f t="shared" si="222"/>
        <v>0</v>
      </c>
      <c r="F3557" s="2">
        <v>2.9809999999999999</v>
      </c>
      <c r="G3557" s="2">
        <v>2.6549999999999998</v>
      </c>
      <c r="H3557" s="1">
        <v>354.49299999999999</v>
      </c>
      <c r="I3557" s="4">
        <v>0</v>
      </c>
      <c r="J3557" s="11">
        <f t="shared" si="220"/>
        <v>5</v>
      </c>
      <c r="K3557" s="11">
        <f t="shared" si="221"/>
        <v>9</v>
      </c>
      <c r="L3557" s="12">
        <f t="shared" si="223"/>
        <v>3.9919150792570721</v>
      </c>
      <c r="M3557" s="13" cm="1">
        <f t="array" ref="M3557">BaseInfo!$C$10*(1-E3557)*INDEX(BaseInfo!$E$21:$AB$21,K3557)*INDEX(BaseInfo!$E$25:$P$25,J3557)/L3557/MIN(H3557,130)/BaseInfo!$C$6*1000000/3600-IF(I3557&lt;0.1,BaseInfo!$C$15/MIN(H3557,130)*3600,0)</f>
        <v>30.774475763282755</v>
      </c>
    </row>
    <row r="3558" spans="1:13" x14ac:dyDescent="0.25">
      <c r="A3558" s="1">
        <v>5</v>
      </c>
      <c r="B3558" s="1">
        <v>29</v>
      </c>
      <c r="C3558" s="1">
        <v>5</v>
      </c>
      <c r="D3558" s="5">
        <f>DATE(BaseInfo!$C$8,A3558,B3558)+TIME(C3558-1,0,0) + TIME(BaseInfo!$C$12,BaseInfo!$C$13,0)</f>
        <v>44710.395833333328</v>
      </c>
      <c r="E3558" s="2">
        <f t="shared" si="222"/>
        <v>0</v>
      </c>
      <c r="F3558" s="2">
        <v>2.7360000000000002</v>
      </c>
      <c r="G3558" s="2">
        <v>2.8260000000000001</v>
      </c>
      <c r="H3558" s="1">
        <v>527.029</v>
      </c>
      <c r="I3558" s="4">
        <v>0</v>
      </c>
      <c r="J3558" s="11">
        <f t="shared" si="220"/>
        <v>5</v>
      </c>
      <c r="K3558" s="11">
        <f t="shared" si="221"/>
        <v>10</v>
      </c>
      <c r="L3558" s="12">
        <f t="shared" si="223"/>
        <v>3.9334427668392484</v>
      </c>
      <c r="M3558" s="13" cm="1">
        <f t="array" ref="M3558">BaseInfo!$C$10*(1-E3558)*INDEX(BaseInfo!$E$21:$AB$21,K3558)*INDEX(BaseInfo!$E$25:$P$25,J3558)/L3558/MIN(H3558,130)/BaseInfo!$C$6*1000000/3600-IF(I3558&lt;0.1,BaseInfo!$C$15/MIN(H3558,130)*3600,0)</f>
        <v>36.510401660049141</v>
      </c>
    </row>
    <row r="3559" spans="1:13" x14ac:dyDescent="0.25">
      <c r="A3559" s="1">
        <v>5</v>
      </c>
      <c r="B3559" s="1">
        <v>29</v>
      </c>
      <c r="C3559" s="1">
        <v>6</v>
      </c>
      <c r="D3559" s="5">
        <f>DATE(BaseInfo!$C$8,A3559,B3559)+TIME(C3559-1,0,0) + TIME(BaseInfo!$C$12,BaseInfo!$C$13,0)</f>
        <v>44710.4375</v>
      </c>
      <c r="E3559" s="2">
        <f t="shared" si="222"/>
        <v>0</v>
      </c>
      <c r="F3559" s="2">
        <v>2.093</v>
      </c>
      <c r="G3559" s="2">
        <v>3.21</v>
      </c>
      <c r="H3559" s="1">
        <v>804.07</v>
      </c>
      <c r="I3559" s="4">
        <v>0</v>
      </c>
      <c r="J3559" s="11">
        <f t="shared" si="220"/>
        <v>5</v>
      </c>
      <c r="K3559" s="11">
        <f t="shared" si="221"/>
        <v>11</v>
      </c>
      <c r="L3559" s="12">
        <f t="shared" si="223"/>
        <v>3.8320685014754106</v>
      </c>
      <c r="M3559" s="13" cm="1">
        <f t="array" ref="M3559">BaseInfo!$C$10*(1-E3559)*INDEX(BaseInfo!$E$21:$AB$21,K3559)*INDEX(BaseInfo!$E$25:$P$25,J3559)/L3559/MIN(H3559,130)/BaseInfo!$C$6*1000000/3600-IF(I3559&lt;0.1,BaseInfo!$C$15/MIN(H3559,130)*3600,0)</f>
        <v>29.485763838212957</v>
      </c>
    </row>
    <row r="3560" spans="1:13" x14ac:dyDescent="0.25">
      <c r="A3560" s="1">
        <v>5</v>
      </c>
      <c r="B3560" s="1">
        <v>29</v>
      </c>
      <c r="C3560" s="1">
        <v>7</v>
      </c>
      <c r="D3560" s="5">
        <f>DATE(BaseInfo!$C$8,A3560,B3560)+TIME(C3560-1,0,0) + TIME(BaseInfo!$C$12,BaseInfo!$C$13,0)</f>
        <v>44710.479166666664</v>
      </c>
      <c r="E3560" s="2">
        <f t="shared" si="222"/>
        <v>0</v>
      </c>
      <c r="F3560" s="2">
        <v>1.419</v>
      </c>
      <c r="G3560" s="2">
        <v>3.331</v>
      </c>
      <c r="H3560" s="1">
        <v>1638.431</v>
      </c>
      <c r="I3560" s="4">
        <v>0</v>
      </c>
      <c r="J3560" s="11">
        <f t="shared" si="220"/>
        <v>5</v>
      </c>
      <c r="K3560" s="11">
        <f t="shared" si="221"/>
        <v>12</v>
      </c>
      <c r="L3560" s="12">
        <f t="shared" si="223"/>
        <v>3.6206521512014929</v>
      </c>
      <c r="M3560" s="13" cm="1">
        <f t="array" ref="M3560">BaseInfo!$C$10*(1-E3560)*INDEX(BaseInfo!$E$21:$AB$21,K3560)*INDEX(BaseInfo!$E$25:$P$25,J3560)/L3560/MIN(H3560,130)/BaseInfo!$C$6*1000000/3600-IF(I3560&lt;0.1,BaseInfo!$C$15/MIN(H3560,130)*3600,0)</f>
        <v>25.679453723843977</v>
      </c>
    </row>
    <row r="3561" spans="1:13" x14ac:dyDescent="0.25">
      <c r="A3561" s="1">
        <v>5</v>
      </c>
      <c r="B3561" s="1">
        <v>29</v>
      </c>
      <c r="C3561" s="1">
        <v>8</v>
      </c>
      <c r="D3561" s="5">
        <f>DATE(BaseInfo!$C$8,A3561,B3561)+TIME(C3561-1,0,0) + TIME(BaseInfo!$C$12,BaseInfo!$C$13,0)</f>
        <v>44710.520833333328</v>
      </c>
      <c r="E3561" s="2">
        <f t="shared" si="222"/>
        <v>0</v>
      </c>
      <c r="F3561" s="2">
        <v>1.0049999999999999</v>
      </c>
      <c r="G3561" s="2">
        <v>3.0760000000000001</v>
      </c>
      <c r="H3561" s="1">
        <v>2424.261</v>
      </c>
      <c r="I3561" s="4">
        <v>0</v>
      </c>
      <c r="J3561" s="11">
        <f t="shared" si="220"/>
        <v>5</v>
      </c>
      <c r="K3561" s="11">
        <f t="shared" si="221"/>
        <v>13</v>
      </c>
      <c r="L3561" s="12">
        <f t="shared" si="223"/>
        <v>3.2360162236923347</v>
      </c>
      <c r="M3561" s="13" cm="1">
        <f t="array" ref="M3561">BaseInfo!$C$10*(1-E3561)*INDEX(BaseInfo!$E$21:$AB$21,K3561)*INDEX(BaseInfo!$E$25:$P$25,J3561)/L3561/MIN(H3561,130)/BaseInfo!$C$6*1000000/3600-IF(I3561&lt;0.1,BaseInfo!$C$15/MIN(H3561,130)*3600,0)</f>
        <v>29.060891080769157</v>
      </c>
    </row>
    <row r="3562" spans="1:13" x14ac:dyDescent="0.25">
      <c r="A3562" s="1">
        <v>5</v>
      </c>
      <c r="B3562" s="1">
        <v>29</v>
      </c>
      <c r="C3562" s="1">
        <v>9</v>
      </c>
      <c r="D3562" s="5">
        <f>DATE(BaseInfo!$C$8,A3562,B3562)+TIME(C3562-1,0,0) + TIME(BaseInfo!$C$12,BaseInfo!$C$13,0)</f>
        <v>44710.5625</v>
      </c>
      <c r="E3562" s="2">
        <f t="shared" si="222"/>
        <v>0</v>
      </c>
      <c r="F3562" s="2">
        <v>1.1200000000000001</v>
      </c>
      <c r="G3562" s="2">
        <v>2.8149999999999999</v>
      </c>
      <c r="H3562" s="1">
        <v>2477.9929999999999</v>
      </c>
      <c r="I3562" s="4">
        <v>0</v>
      </c>
      <c r="J3562" s="11">
        <f t="shared" si="220"/>
        <v>5</v>
      </c>
      <c r="K3562" s="11">
        <f t="shared" si="221"/>
        <v>14</v>
      </c>
      <c r="L3562" s="12">
        <f t="shared" si="223"/>
        <v>3.0296245641993331</v>
      </c>
      <c r="M3562" s="13" cm="1">
        <f t="array" ref="M3562">BaseInfo!$C$10*(1-E3562)*INDEX(BaseInfo!$E$21:$AB$21,K3562)*INDEX(BaseInfo!$E$25:$P$25,J3562)/L3562/MIN(H3562,130)/BaseInfo!$C$6*1000000/3600-IF(I3562&lt;0.1,BaseInfo!$C$15/MIN(H3562,130)*3600,0)</f>
        <v>31.229302225871589</v>
      </c>
    </row>
    <row r="3563" spans="1:13" x14ac:dyDescent="0.25">
      <c r="A3563" s="1">
        <v>5</v>
      </c>
      <c r="B3563" s="1">
        <v>29</v>
      </c>
      <c r="C3563" s="1">
        <v>10</v>
      </c>
      <c r="D3563" s="5">
        <f>DATE(BaseInfo!$C$8,A3563,B3563)+TIME(C3563-1,0,0) + TIME(BaseInfo!$C$12,BaseInfo!$C$13,0)</f>
        <v>44710.604166666664</v>
      </c>
      <c r="E3563" s="2">
        <f t="shared" si="222"/>
        <v>0</v>
      </c>
      <c r="F3563" s="2">
        <v>1.29</v>
      </c>
      <c r="G3563" s="2">
        <v>3.07</v>
      </c>
      <c r="H3563" s="1">
        <v>2429.1439999999998</v>
      </c>
      <c r="I3563" s="4">
        <v>0</v>
      </c>
      <c r="J3563" s="11">
        <f t="shared" si="220"/>
        <v>5</v>
      </c>
      <c r="K3563" s="11">
        <f t="shared" si="221"/>
        <v>15</v>
      </c>
      <c r="L3563" s="12">
        <f t="shared" si="223"/>
        <v>3.3300150149811634</v>
      </c>
      <c r="M3563" s="13" cm="1">
        <f t="array" ref="M3563">BaseInfo!$C$10*(1-E3563)*INDEX(BaseInfo!$E$21:$AB$21,K3563)*INDEX(BaseInfo!$E$25:$P$25,J3563)/L3563/MIN(H3563,130)/BaseInfo!$C$6*1000000/3600-IF(I3563&lt;0.1,BaseInfo!$C$15/MIN(H3563,130)*3600,0)</f>
        <v>28.162398741540752</v>
      </c>
    </row>
    <row r="3564" spans="1:13" x14ac:dyDescent="0.25">
      <c r="A3564" s="1">
        <v>5</v>
      </c>
      <c r="B3564" s="1">
        <v>29</v>
      </c>
      <c r="C3564" s="1">
        <v>11</v>
      </c>
      <c r="D3564" s="5">
        <f>DATE(BaseInfo!$C$8,A3564,B3564)+TIME(C3564-1,0,0) + TIME(BaseInfo!$C$12,BaseInfo!$C$13,0)</f>
        <v>44710.645833333328</v>
      </c>
      <c r="E3564" s="2">
        <f t="shared" si="222"/>
        <v>0</v>
      </c>
      <c r="F3564" s="2">
        <v>2.0070000000000001</v>
      </c>
      <c r="G3564" s="2">
        <v>3.5550000000000002</v>
      </c>
      <c r="H3564" s="1">
        <v>2220.473</v>
      </c>
      <c r="I3564" s="4">
        <v>0</v>
      </c>
      <c r="J3564" s="11">
        <f t="shared" si="220"/>
        <v>5</v>
      </c>
      <c r="K3564" s="11">
        <f t="shared" si="221"/>
        <v>16</v>
      </c>
      <c r="L3564" s="12">
        <f t="shared" si="223"/>
        <v>4.0824103174472803</v>
      </c>
      <c r="M3564" s="13" cm="1">
        <f t="array" ref="M3564">BaseInfo!$C$10*(1-E3564)*INDEX(BaseInfo!$E$21:$AB$21,K3564)*INDEX(BaseInfo!$E$25:$P$25,J3564)/L3564/MIN(H3564,130)/BaseInfo!$C$6*1000000/3600-IF(I3564&lt;0.1,BaseInfo!$C$15/MIN(H3564,130)*3600,0)</f>
        <v>27.507821079818338</v>
      </c>
    </row>
    <row r="3565" spans="1:13" x14ac:dyDescent="0.25">
      <c r="A3565" s="1">
        <v>5</v>
      </c>
      <c r="B3565" s="1">
        <v>29</v>
      </c>
      <c r="C3565" s="1">
        <v>12</v>
      </c>
      <c r="D3565" s="5">
        <f>DATE(BaseInfo!$C$8,A3565,B3565)+TIME(C3565-1,0,0) + TIME(BaseInfo!$C$12,BaseInfo!$C$13,0)</f>
        <v>44710.6875</v>
      </c>
      <c r="E3565" s="2">
        <f t="shared" si="222"/>
        <v>0</v>
      </c>
      <c r="F3565" s="2">
        <v>4.1379999999999999</v>
      </c>
      <c r="G3565" s="2">
        <v>3.5720000000000001</v>
      </c>
      <c r="H3565" s="1">
        <v>1219.604</v>
      </c>
      <c r="I3565" s="4">
        <v>0</v>
      </c>
      <c r="J3565" s="11">
        <f t="shared" si="220"/>
        <v>5</v>
      </c>
      <c r="K3565" s="11">
        <f t="shared" si="221"/>
        <v>17</v>
      </c>
      <c r="L3565" s="12">
        <f t="shared" si="223"/>
        <v>5.4664639393304331</v>
      </c>
      <c r="M3565" s="13" cm="1">
        <f t="array" ref="M3565">BaseInfo!$C$10*(1-E3565)*INDEX(BaseInfo!$E$21:$AB$21,K3565)*INDEX(BaseInfo!$E$25:$P$25,J3565)/L3565/MIN(H3565,130)/BaseInfo!$C$6*1000000/3600-IF(I3565&lt;0.1,BaseInfo!$C$15/MIN(H3565,130)*3600,0)</f>
        <v>25.494778246070648</v>
      </c>
    </row>
    <row r="3566" spans="1:13" x14ac:dyDescent="0.25">
      <c r="A3566" s="1">
        <v>5</v>
      </c>
      <c r="B3566" s="1">
        <v>29</v>
      </c>
      <c r="C3566" s="1">
        <v>13</v>
      </c>
      <c r="D3566" s="5">
        <f>DATE(BaseInfo!$C$8,A3566,B3566)+TIME(C3566-1,0,0) + TIME(BaseInfo!$C$12,BaseInfo!$C$13,0)</f>
        <v>44710.729166666664</v>
      </c>
      <c r="E3566" s="2">
        <f t="shared" si="222"/>
        <v>0</v>
      </c>
      <c r="F3566" s="2">
        <v>6.2919999999999998</v>
      </c>
      <c r="G3566" s="2">
        <v>1.7889999999999999</v>
      </c>
      <c r="H3566" s="1">
        <v>297.41399999999999</v>
      </c>
      <c r="I3566" s="4">
        <v>0</v>
      </c>
      <c r="J3566" s="11">
        <f t="shared" si="220"/>
        <v>5</v>
      </c>
      <c r="K3566" s="11">
        <f t="shared" si="221"/>
        <v>18</v>
      </c>
      <c r="L3566" s="12">
        <f t="shared" si="223"/>
        <v>6.5413901427754642</v>
      </c>
      <c r="M3566" s="13" cm="1">
        <f t="array" ref="M3566">BaseInfo!$C$10*(1-E3566)*INDEX(BaseInfo!$E$21:$AB$21,K3566)*INDEX(BaseInfo!$E$25:$P$25,J3566)/L3566/MIN(H3566,130)/BaseInfo!$C$6*1000000/3600-IF(I3566&lt;0.1,BaseInfo!$C$15/MIN(H3566,130)*3600,0)</f>
        <v>20.850241956103488</v>
      </c>
    </row>
    <row r="3567" spans="1:13" x14ac:dyDescent="0.25">
      <c r="A3567" s="1">
        <v>5</v>
      </c>
      <c r="B3567" s="1">
        <v>29</v>
      </c>
      <c r="C3567" s="1">
        <v>14</v>
      </c>
      <c r="D3567" s="5">
        <f>DATE(BaseInfo!$C$8,A3567,B3567)+TIME(C3567-1,0,0) + TIME(BaseInfo!$C$12,BaseInfo!$C$13,0)</f>
        <v>44710.770833333328</v>
      </c>
      <c r="E3567" s="2">
        <f t="shared" si="222"/>
        <v>0</v>
      </c>
      <c r="F3567" s="2">
        <v>6.2930000000000001</v>
      </c>
      <c r="G3567" s="2">
        <v>1.143</v>
      </c>
      <c r="H3567" s="1">
        <v>205.84299999999999</v>
      </c>
      <c r="I3567" s="4">
        <v>0</v>
      </c>
      <c r="J3567" s="11">
        <f t="shared" si="220"/>
        <v>5</v>
      </c>
      <c r="K3567" s="11">
        <f t="shared" si="221"/>
        <v>19</v>
      </c>
      <c r="L3567" s="12">
        <f t="shared" si="223"/>
        <v>6.3959595058130256</v>
      </c>
      <c r="M3567" s="13" cm="1">
        <f t="array" ref="M3567">BaseInfo!$C$10*(1-E3567)*INDEX(BaseInfo!$E$21:$AB$21,K3567)*INDEX(BaseInfo!$E$25:$P$25,J3567)/L3567/MIN(H3567,130)/BaseInfo!$C$6*1000000/3600-IF(I3567&lt;0.1,BaseInfo!$C$15/MIN(H3567,130)*3600,0)</f>
        <v>21.387298977812328</v>
      </c>
    </row>
    <row r="3568" spans="1:13" x14ac:dyDescent="0.25">
      <c r="A3568" s="1">
        <v>5</v>
      </c>
      <c r="B3568" s="1">
        <v>29</v>
      </c>
      <c r="C3568" s="1">
        <v>15</v>
      </c>
      <c r="D3568" s="5">
        <f>DATE(BaseInfo!$C$8,A3568,B3568)+TIME(C3568-1,0,0) + TIME(BaseInfo!$C$12,BaseInfo!$C$13,0)</f>
        <v>44710.8125</v>
      </c>
      <c r="E3568" s="2">
        <f t="shared" si="222"/>
        <v>0</v>
      </c>
      <c r="F3568" s="2">
        <v>5.7009999999999996</v>
      </c>
      <c r="G3568" s="2">
        <v>1.3029999999999999</v>
      </c>
      <c r="H3568" s="1">
        <v>178.77</v>
      </c>
      <c r="I3568" s="4">
        <v>0</v>
      </c>
      <c r="J3568" s="11">
        <f t="shared" si="220"/>
        <v>5</v>
      </c>
      <c r="K3568" s="11">
        <f t="shared" si="221"/>
        <v>20</v>
      </c>
      <c r="L3568" s="12">
        <f t="shared" si="223"/>
        <v>5.8480090629204735</v>
      </c>
      <c r="M3568" s="13" cm="1">
        <f t="array" ref="M3568">BaseInfo!$C$10*(1-E3568)*INDEX(BaseInfo!$E$21:$AB$21,K3568)*INDEX(BaseInfo!$E$25:$P$25,J3568)/L3568/MIN(H3568,130)/BaseInfo!$C$6*1000000/3600-IF(I3568&lt;0.1,BaseInfo!$C$15/MIN(H3568,130)*3600,0)</f>
        <v>20.128070941591776</v>
      </c>
    </row>
    <row r="3569" spans="1:13" x14ac:dyDescent="0.25">
      <c r="A3569" s="1">
        <v>5</v>
      </c>
      <c r="B3569" s="1">
        <v>29</v>
      </c>
      <c r="C3569" s="1">
        <v>16</v>
      </c>
      <c r="D3569" s="5">
        <f>DATE(BaseInfo!$C$8,A3569,B3569)+TIME(C3569-1,0,0) + TIME(BaseInfo!$C$12,BaseInfo!$C$13,0)</f>
        <v>44710.854166666664</v>
      </c>
      <c r="E3569" s="2">
        <f t="shared" si="222"/>
        <v>0</v>
      </c>
      <c r="F3569" s="2">
        <v>5.1440000000000001</v>
      </c>
      <c r="G3569" s="2">
        <v>1.508</v>
      </c>
      <c r="H3569" s="1">
        <v>146.79599999999999</v>
      </c>
      <c r="I3569" s="4">
        <v>0</v>
      </c>
      <c r="J3569" s="11">
        <f t="shared" si="220"/>
        <v>5</v>
      </c>
      <c r="K3569" s="11">
        <f t="shared" si="221"/>
        <v>21</v>
      </c>
      <c r="L3569" s="12">
        <f t="shared" si="223"/>
        <v>5.3604850526794685</v>
      </c>
      <c r="M3569" s="13" cm="1">
        <f t="array" ref="M3569">BaseInfo!$C$10*(1-E3569)*INDEX(BaseInfo!$E$21:$AB$21,K3569)*INDEX(BaseInfo!$E$25:$P$25,J3569)/L3569/MIN(H3569,130)/BaseInfo!$C$6*1000000/3600-IF(I3569&lt;0.1,BaseInfo!$C$15/MIN(H3569,130)*3600,0)</f>
        <v>16.445968918196229</v>
      </c>
    </row>
    <row r="3570" spans="1:13" x14ac:dyDescent="0.25">
      <c r="A3570" s="1">
        <v>5</v>
      </c>
      <c r="B3570" s="1">
        <v>29</v>
      </c>
      <c r="C3570" s="1">
        <v>17</v>
      </c>
      <c r="D3570" s="5">
        <f>DATE(BaseInfo!$C$8,A3570,B3570)+TIME(C3570-1,0,0) + TIME(BaseInfo!$C$12,BaseInfo!$C$13,0)</f>
        <v>44710.895833333328</v>
      </c>
      <c r="E3570" s="2">
        <f t="shared" si="222"/>
        <v>0</v>
      </c>
      <c r="F3570" s="2">
        <v>4.4249999999999998</v>
      </c>
      <c r="G3570" s="2">
        <v>2.0510000000000002</v>
      </c>
      <c r="H3570" s="1">
        <v>135.87100000000001</v>
      </c>
      <c r="I3570" s="4">
        <v>0</v>
      </c>
      <c r="J3570" s="11">
        <f t="shared" si="220"/>
        <v>5</v>
      </c>
      <c r="K3570" s="11">
        <f t="shared" si="221"/>
        <v>22</v>
      </c>
      <c r="L3570" s="12">
        <f t="shared" si="223"/>
        <v>4.8772149839841994</v>
      </c>
      <c r="M3570" s="13" cm="1">
        <f t="array" ref="M3570">BaseInfo!$C$10*(1-E3570)*INDEX(BaseInfo!$E$21:$AB$21,K3570)*INDEX(BaseInfo!$E$25:$P$25,J3570)/L3570/MIN(H3570,130)/BaseInfo!$C$6*1000000/3600-IF(I3570&lt;0.1,BaseInfo!$C$15/MIN(H3570,130)*3600,0)</f>
        <v>12.014196603329385</v>
      </c>
    </row>
    <row r="3571" spans="1:13" x14ac:dyDescent="0.25">
      <c r="A3571" s="1">
        <v>5</v>
      </c>
      <c r="B3571" s="1">
        <v>29</v>
      </c>
      <c r="C3571" s="1">
        <v>18</v>
      </c>
      <c r="D3571" s="5">
        <f>DATE(BaseInfo!$C$8,A3571,B3571)+TIME(C3571-1,0,0) + TIME(BaseInfo!$C$12,BaseInfo!$C$13,0)</f>
        <v>44710.9375</v>
      </c>
      <c r="E3571" s="2">
        <f t="shared" si="222"/>
        <v>0</v>
      </c>
      <c r="F3571" s="2">
        <v>4.0270000000000001</v>
      </c>
      <c r="G3571" s="2">
        <v>1.9039999999999999</v>
      </c>
      <c r="H3571" s="1">
        <v>120.992</v>
      </c>
      <c r="I3571" s="4">
        <v>0</v>
      </c>
      <c r="J3571" s="11">
        <f t="shared" si="220"/>
        <v>5</v>
      </c>
      <c r="K3571" s="11">
        <f t="shared" si="221"/>
        <v>23</v>
      </c>
      <c r="L3571" s="12">
        <f t="shared" si="223"/>
        <v>4.454429817608534</v>
      </c>
      <c r="M3571" s="13" cm="1">
        <f t="array" ref="M3571">BaseInfo!$C$10*(1-E3571)*INDEX(BaseInfo!$E$21:$AB$21,K3571)*INDEX(BaseInfo!$E$25:$P$25,J3571)/L3571/MIN(H3571,130)/BaseInfo!$C$6*1000000/3600-IF(I3571&lt;0.1,BaseInfo!$C$15/MIN(H3571,130)*3600,0)</f>
        <v>4.4781750351898744</v>
      </c>
    </row>
    <row r="3572" spans="1:13" x14ac:dyDescent="0.25">
      <c r="A3572" s="1">
        <v>5</v>
      </c>
      <c r="B3572" s="1">
        <v>29</v>
      </c>
      <c r="C3572" s="1">
        <v>19</v>
      </c>
      <c r="D3572" s="5">
        <f>DATE(BaseInfo!$C$8,A3572,B3572)+TIME(C3572-1,0,0) + TIME(BaseInfo!$C$12,BaseInfo!$C$13,0)</f>
        <v>44710.979166666664</v>
      </c>
      <c r="E3572" s="2">
        <f t="shared" si="222"/>
        <v>0</v>
      </c>
      <c r="F3572" s="2">
        <v>3.8460000000000001</v>
      </c>
      <c r="G3572" s="2">
        <v>1.696</v>
      </c>
      <c r="H3572" s="1">
        <v>99.341999999999999</v>
      </c>
      <c r="I3572" s="4">
        <v>0</v>
      </c>
      <c r="J3572" s="11">
        <f t="shared" si="220"/>
        <v>5</v>
      </c>
      <c r="K3572" s="11">
        <f t="shared" si="221"/>
        <v>24</v>
      </c>
      <c r="L3572" s="12">
        <f t="shared" si="223"/>
        <v>4.2033477134303316</v>
      </c>
      <c r="M3572" s="13" cm="1">
        <f t="array" ref="M3572">BaseInfo!$C$10*(1-E3572)*INDEX(BaseInfo!$E$21:$AB$21,K3572)*INDEX(BaseInfo!$E$25:$P$25,J3572)/L3572/MIN(H3572,130)/BaseInfo!$C$6*1000000/3600-IF(I3572&lt;0.1,BaseInfo!$C$15/MIN(H3572,130)*3600,0)</f>
        <v>-0.41710210944930326</v>
      </c>
    </row>
    <row r="3573" spans="1:13" x14ac:dyDescent="0.25">
      <c r="A3573" s="1">
        <v>5</v>
      </c>
      <c r="B3573" s="1">
        <v>29</v>
      </c>
      <c r="C3573" s="1">
        <v>20</v>
      </c>
      <c r="D3573" s="5">
        <f>DATE(BaseInfo!$C$8,A3573,B3573)+TIME(C3573-1,0,0) + TIME(BaseInfo!$C$12,BaseInfo!$C$13,0)</f>
        <v>44711.020833333328</v>
      </c>
      <c r="E3573" s="2">
        <f t="shared" si="222"/>
        <v>0</v>
      </c>
      <c r="F3573" s="2">
        <v>3.9049999999999998</v>
      </c>
      <c r="G3573" s="2">
        <v>1.5509999999999999</v>
      </c>
      <c r="H3573" s="1">
        <v>94.039000000000001</v>
      </c>
      <c r="I3573" s="4">
        <v>0</v>
      </c>
      <c r="J3573" s="11">
        <f t="shared" si="220"/>
        <v>5</v>
      </c>
      <c r="K3573" s="11">
        <f t="shared" si="221"/>
        <v>1</v>
      </c>
      <c r="L3573" s="12">
        <f t="shared" si="223"/>
        <v>4.2017408297038026</v>
      </c>
      <c r="M3573" s="13" cm="1">
        <f t="array" ref="M3573">BaseInfo!$C$10*(1-E3573)*INDEX(BaseInfo!$E$21:$AB$21,K3573)*INDEX(BaseInfo!$E$25:$P$25,J3573)/L3573/MIN(H3573,130)/BaseInfo!$C$6*1000000/3600-IF(I3573&lt;0.1,BaseInfo!$C$15/MIN(H3573,130)*3600,0)</f>
        <v>-0.43932760158427708</v>
      </c>
    </row>
    <row r="3574" spans="1:13" x14ac:dyDescent="0.25">
      <c r="A3574" s="1">
        <v>5</v>
      </c>
      <c r="B3574" s="1">
        <v>29</v>
      </c>
      <c r="C3574" s="1">
        <v>21</v>
      </c>
      <c r="D3574" s="5">
        <f>DATE(BaseInfo!$C$8,A3574,B3574)+TIME(C3574-1,0,0) + TIME(BaseInfo!$C$12,BaseInfo!$C$13,0)</f>
        <v>44711.0625</v>
      </c>
      <c r="E3574" s="2">
        <f t="shared" si="222"/>
        <v>0</v>
      </c>
      <c r="F3574" s="2">
        <v>3.8610000000000002</v>
      </c>
      <c r="G3574" s="2">
        <v>1.4019999999999999</v>
      </c>
      <c r="H3574" s="1">
        <v>86.641999999999996</v>
      </c>
      <c r="I3574" s="4">
        <v>0</v>
      </c>
      <c r="J3574" s="11">
        <f t="shared" si="220"/>
        <v>5</v>
      </c>
      <c r="K3574" s="11">
        <f t="shared" si="221"/>
        <v>2</v>
      </c>
      <c r="L3574" s="12">
        <f t="shared" si="223"/>
        <v>4.1076666125672858</v>
      </c>
      <c r="M3574" s="13" cm="1">
        <f t="array" ref="M3574">BaseInfo!$C$10*(1-E3574)*INDEX(BaseInfo!$E$21:$AB$21,K3574)*INDEX(BaseInfo!$E$25:$P$25,J3574)/L3574/MIN(H3574,130)/BaseInfo!$C$6*1000000/3600-IF(I3574&lt;0.1,BaseInfo!$C$15/MIN(H3574,130)*3600,0)</f>
        <v>-0.39259650119420186</v>
      </c>
    </row>
    <row r="3575" spans="1:13" x14ac:dyDescent="0.25">
      <c r="A3575" s="1">
        <v>5</v>
      </c>
      <c r="B3575" s="1">
        <v>29</v>
      </c>
      <c r="C3575" s="1">
        <v>22</v>
      </c>
      <c r="D3575" s="5">
        <f>DATE(BaseInfo!$C$8,A3575,B3575)+TIME(C3575-1,0,0) + TIME(BaseInfo!$C$12,BaseInfo!$C$13,0)</f>
        <v>44711.104166666664</v>
      </c>
      <c r="E3575" s="2">
        <f t="shared" si="222"/>
        <v>0</v>
      </c>
      <c r="F3575" s="2">
        <v>3.6589999999999998</v>
      </c>
      <c r="G3575" s="2">
        <v>1.4</v>
      </c>
      <c r="H3575" s="1">
        <v>78.852000000000004</v>
      </c>
      <c r="I3575" s="4">
        <v>0</v>
      </c>
      <c r="J3575" s="11">
        <f t="shared" si="220"/>
        <v>5</v>
      </c>
      <c r="K3575" s="11">
        <f t="shared" si="221"/>
        <v>3</v>
      </c>
      <c r="L3575" s="12">
        <f t="shared" si="223"/>
        <v>3.91768822138771</v>
      </c>
      <c r="M3575" s="13" cm="1">
        <f t="array" ref="M3575">BaseInfo!$C$10*(1-E3575)*INDEX(BaseInfo!$E$21:$AB$21,K3575)*INDEX(BaseInfo!$E$25:$P$25,J3575)/L3575/MIN(H3575,130)/BaseInfo!$C$6*1000000/3600-IF(I3575&lt;0.1,BaseInfo!$C$15/MIN(H3575,130)*3600,0)</f>
        <v>-0.23090782673042565</v>
      </c>
    </row>
    <row r="3576" spans="1:13" x14ac:dyDescent="0.25">
      <c r="A3576" s="1">
        <v>5</v>
      </c>
      <c r="B3576" s="1">
        <v>29</v>
      </c>
      <c r="C3576" s="1">
        <v>23</v>
      </c>
      <c r="D3576" s="5">
        <f>DATE(BaseInfo!$C$8,A3576,B3576)+TIME(C3576-1,0,0) + TIME(BaseInfo!$C$12,BaseInfo!$C$13,0)</f>
        <v>44711.145833333328</v>
      </c>
      <c r="E3576" s="2">
        <f t="shared" si="222"/>
        <v>0</v>
      </c>
      <c r="F3576" s="2">
        <v>3.3879999999999999</v>
      </c>
      <c r="G3576" s="2">
        <v>1.52</v>
      </c>
      <c r="H3576" s="1">
        <v>67.188999999999993</v>
      </c>
      <c r="I3576" s="4">
        <v>0</v>
      </c>
      <c r="J3576" s="11">
        <f t="shared" si="220"/>
        <v>5</v>
      </c>
      <c r="K3576" s="11">
        <f t="shared" si="221"/>
        <v>4</v>
      </c>
      <c r="L3576" s="12">
        <f t="shared" si="223"/>
        <v>3.7133467384557557</v>
      </c>
      <c r="M3576" s="13" cm="1">
        <f t="array" ref="M3576">BaseInfo!$C$10*(1-E3576)*INDEX(BaseInfo!$E$21:$AB$21,K3576)*INDEX(BaseInfo!$E$25:$P$25,J3576)/L3576/MIN(H3576,130)/BaseInfo!$C$6*1000000/3600-IF(I3576&lt;0.1,BaseInfo!$C$15/MIN(H3576,130)*3600,0)</f>
        <v>8.9438423302059533E-3</v>
      </c>
    </row>
    <row r="3577" spans="1:13" x14ac:dyDescent="0.25">
      <c r="A3577" s="1">
        <v>5</v>
      </c>
      <c r="B3577" s="1">
        <v>29</v>
      </c>
      <c r="C3577" s="1">
        <v>24</v>
      </c>
      <c r="D3577" s="5">
        <f>DATE(BaseInfo!$C$8,A3577,B3577)+TIME(C3577-1,0,0) + TIME(BaseInfo!$C$12,BaseInfo!$C$13,0)</f>
        <v>44711.1875</v>
      </c>
      <c r="E3577" s="2">
        <f t="shared" si="222"/>
        <v>0</v>
      </c>
      <c r="F3577" s="2">
        <v>3.2709999999999999</v>
      </c>
      <c r="G3577" s="2">
        <v>1.4139999999999999</v>
      </c>
      <c r="H3577" s="1">
        <v>55.484999999999999</v>
      </c>
      <c r="I3577" s="4">
        <v>0</v>
      </c>
      <c r="J3577" s="11">
        <f t="shared" si="220"/>
        <v>5</v>
      </c>
      <c r="K3577" s="11">
        <f t="shared" si="221"/>
        <v>5</v>
      </c>
      <c r="L3577" s="12">
        <f t="shared" si="223"/>
        <v>3.5635427596704941</v>
      </c>
      <c r="M3577" s="13" cm="1">
        <f t="array" ref="M3577">BaseInfo!$C$10*(1-E3577)*INDEX(BaseInfo!$E$21:$AB$21,K3577)*INDEX(BaseInfo!$E$25:$P$25,J3577)/L3577/MIN(H3577,130)/BaseInfo!$C$6*1000000/3600-IF(I3577&lt;0.1,BaseInfo!$C$15/MIN(H3577,130)*3600,0)</f>
        <v>13.828594007860094</v>
      </c>
    </row>
    <row r="3578" spans="1:13" x14ac:dyDescent="0.25">
      <c r="A3578" s="1">
        <v>5</v>
      </c>
      <c r="B3578" s="1">
        <v>30</v>
      </c>
      <c r="C3578" s="1">
        <v>1</v>
      </c>
      <c r="D3578" s="5">
        <f>DATE(BaseInfo!$C$8,A3578,B3578)+TIME(C3578-1,0,0) + TIME(BaseInfo!$C$12,BaseInfo!$C$13,0)</f>
        <v>44711.229166666664</v>
      </c>
      <c r="E3578" s="2">
        <f t="shared" si="222"/>
        <v>0</v>
      </c>
      <c r="F3578" s="2">
        <v>3.6960000000000002</v>
      </c>
      <c r="G3578" s="2">
        <v>1.458</v>
      </c>
      <c r="H3578" s="1">
        <v>82.497</v>
      </c>
      <c r="I3578" s="4">
        <v>0</v>
      </c>
      <c r="J3578" s="11">
        <f t="shared" si="220"/>
        <v>5</v>
      </c>
      <c r="K3578" s="11">
        <f t="shared" si="221"/>
        <v>6</v>
      </c>
      <c r="L3578" s="12">
        <f t="shared" si="223"/>
        <v>3.9731826034049833</v>
      </c>
      <c r="M3578" s="13" cm="1">
        <f t="array" ref="M3578">BaseInfo!$C$10*(1-E3578)*INDEX(BaseInfo!$E$21:$AB$21,K3578)*INDEX(BaseInfo!$E$25:$P$25,J3578)/L3578/MIN(H3578,130)/BaseInfo!$C$6*1000000/3600-IF(I3578&lt;0.1,BaseInfo!$C$15/MIN(H3578,130)*3600,0)</f>
        <v>16.0623149871181</v>
      </c>
    </row>
    <row r="3579" spans="1:13" x14ac:dyDescent="0.25">
      <c r="A3579" s="1">
        <v>5</v>
      </c>
      <c r="B3579" s="1">
        <v>30</v>
      </c>
      <c r="C3579" s="1">
        <v>2</v>
      </c>
      <c r="D3579" s="5">
        <f>DATE(BaseInfo!$C$8,A3579,B3579)+TIME(C3579-1,0,0) + TIME(BaseInfo!$C$12,BaseInfo!$C$13,0)</f>
        <v>44711.270833333328</v>
      </c>
      <c r="E3579" s="2">
        <f t="shared" si="222"/>
        <v>0</v>
      </c>
      <c r="F3579" s="2">
        <v>3.5009999999999999</v>
      </c>
      <c r="G3579" s="2">
        <v>1.7370000000000001</v>
      </c>
      <c r="H3579" s="1">
        <v>165.31399999999999</v>
      </c>
      <c r="I3579" s="4">
        <v>0</v>
      </c>
      <c r="J3579" s="11">
        <f t="shared" si="220"/>
        <v>5</v>
      </c>
      <c r="K3579" s="11">
        <f t="shared" si="221"/>
        <v>7</v>
      </c>
      <c r="L3579" s="12">
        <f t="shared" si="223"/>
        <v>3.9082182641198533</v>
      </c>
      <c r="M3579" s="13" cm="1">
        <f t="array" ref="M3579">BaseInfo!$C$10*(1-E3579)*INDEX(BaseInfo!$E$21:$AB$21,K3579)*INDEX(BaseInfo!$E$25:$P$25,J3579)/L3579/MIN(H3579,130)/BaseInfo!$C$6*1000000/3600-IF(I3579&lt;0.1,BaseInfo!$C$15/MIN(H3579,130)*3600,0)</f>
        <v>15.679573423216294</v>
      </c>
    </row>
    <row r="3580" spans="1:13" x14ac:dyDescent="0.25">
      <c r="A3580" s="1">
        <v>5</v>
      </c>
      <c r="B3580" s="1">
        <v>30</v>
      </c>
      <c r="C3580" s="1">
        <v>3</v>
      </c>
      <c r="D3580" s="5">
        <f>DATE(BaseInfo!$C$8,A3580,B3580)+TIME(C3580-1,0,0) + TIME(BaseInfo!$C$12,BaseInfo!$C$13,0)</f>
        <v>44711.3125</v>
      </c>
      <c r="E3580" s="2">
        <f t="shared" si="222"/>
        <v>0</v>
      </c>
      <c r="F3580" s="2">
        <v>3.1970000000000001</v>
      </c>
      <c r="G3580" s="2">
        <v>2.12</v>
      </c>
      <c r="H3580" s="1">
        <v>293.73599999999999</v>
      </c>
      <c r="I3580" s="4">
        <v>0</v>
      </c>
      <c r="J3580" s="11">
        <f t="shared" si="220"/>
        <v>5</v>
      </c>
      <c r="K3580" s="11">
        <f t="shared" si="221"/>
        <v>8</v>
      </c>
      <c r="L3580" s="12">
        <f t="shared" si="223"/>
        <v>3.8360407974889945</v>
      </c>
      <c r="M3580" s="13" cm="1">
        <f t="array" ref="M3580">BaseInfo!$C$10*(1-E3580)*INDEX(BaseInfo!$E$21:$AB$21,K3580)*INDEX(BaseInfo!$E$25:$P$25,J3580)/L3580/MIN(H3580,130)/BaseInfo!$C$6*1000000/3600-IF(I3580&lt;0.1,BaseInfo!$C$15/MIN(H3580,130)*3600,0)</f>
        <v>24.082097500303657</v>
      </c>
    </row>
    <row r="3581" spans="1:13" x14ac:dyDescent="0.25">
      <c r="A3581" s="1">
        <v>5</v>
      </c>
      <c r="B3581" s="1">
        <v>30</v>
      </c>
      <c r="C3581" s="1">
        <v>4</v>
      </c>
      <c r="D3581" s="5">
        <f>DATE(BaseInfo!$C$8,A3581,B3581)+TIME(C3581-1,0,0) + TIME(BaseInfo!$C$12,BaseInfo!$C$13,0)</f>
        <v>44711.354166666664</v>
      </c>
      <c r="E3581" s="2">
        <f t="shared" si="222"/>
        <v>0</v>
      </c>
      <c r="F3581" s="2">
        <v>3.036</v>
      </c>
      <c r="G3581" s="2">
        <v>2.5609999999999999</v>
      </c>
      <c r="H3581" s="1">
        <v>436.57499999999999</v>
      </c>
      <c r="I3581" s="4">
        <v>0</v>
      </c>
      <c r="J3581" s="11">
        <f t="shared" si="220"/>
        <v>5</v>
      </c>
      <c r="K3581" s="11">
        <f t="shared" si="221"/>
        <v>9</v>
      </c>
      <c r="L3581" s="12">
        <f t="shared" si="223"/>
        <v>3.9719034479705067</v>
      </c>
      <c r="M3581" s="13" cm="1">
        <f t="array" ref="M3581">BaseInfo!$C$10*(1-E3581)*INDEX(BaseInfo!$E$21:$AB$21,K3581)*INDEX(BaseInfo!$E$25:$P$25,J3581)/L3581/MIN(H3581,130)/BaseInfo!$C$6*1000000/3600-IF(I3581&lt;0.1,BaseInfo!$C$15/MIN(H3581,130)*3600,0)</f>
        <v>30.943478936674705</v>
      </c>
    </row>
    <row r="3582" spans="1:13" x14ac:dyDescent="0.25">
      <c r="A3582" s="1">
        <v>5</v>
      </c>
      <c r="B3582" s="1">
        <v>30</v>
      </c>
      <c r="C3582" s="1">
        <v>5</v>
      </c>
      <c r="D3582" s="5">
        <f>DATE(BaseInfo!$C$8,A3582,B3582)+TIME(C3582-1,0,0) + TIME(BaseInfo!$C$12,BaseInfo!$C$13,0)</f>
        <v>44711.395833333328</v>
      </c>
      <c r="E3582" s="2">
        <f t="shared" si="222"/>
        <v>0</v>
      </c>
      <c r="F3582" s="2">
        <v>3.0739999999999998</v>
      </c>
      <c r="G3582" s="2">
        <v>3.0790000000000002</v>
      </c>
      <c r="H3582" s="1">
        <v>668.92</v>
      </c>
      <c r="I3582" s="4">
        <v>0</v>
      </c>
      <c r="J3582" s="11">
        <f t="shared" si="220"/>
        <v>5</v>
      </c>
      <c r="K3582" s="11">
        <f t="shared" si="221"/>
        <v>10</v>
      </c>
      <c r="L3582" s="12">
        <f t="shared" si="223"/>
        <v>4.3508294611487592</v>
      </c>
      <c r="M3582" s="13" cm="1">
        <f t="array" ref="M3582">BaseInfo!$C$10*(1-E3582)*INDEX(BaseInfo!$E$21:$AB$21,K3582)*INDEX(BaseInfo!$E$25:$P$25,J3582)/L3582/MIN(H3582,130)/BaseInfo!$C$6*1000000/3600-IF(I3582&lt;0.1,BaseInfo!$C$15/MIN(H3582,130)*3600,0)</f>
        <v>32.742201577800678</v>
      </c>
    </row>
    <row r="3583" spans="1:13" x14ac:dyDescent="0.25">
      <c r="A3583" s="1">
        <v>5</v>
      </c>
      <c r="B3583" s="1">
        <v>30</v>
      </c>
      <c r="C3583" s="1">
        <v>6</v>
      </c>
      <c r="D3583" s="5">
        <f>DATE(BaseInfo!$C$8,A3583,B3583)+TIME(C3583-1,0,0) + TIME(BaseInfo!$C$12,BaseInfo!$C$13,0)</f>
        <v>44711.4375</v>
      </c>
      <c r="E3583" s="2">
        <f t="shared" si="222"/>
        <v>0</v>
      </c>
      <c r="F3583" s="2">
        <v>2.9220000000000002</v>
      </c>
      <c r="G3583" s="2">
        <v>3.7509999999999999</v>
      </c>
      <c r="H3583" s="1">
        <v>1035.0050000000001</v>
      </c>
      <c r="I3583" s="4">
        <v>0</v>
      </c>
      <c r="J3583" s="11">
        <f t="shared" si="220"/>
        <v>5</v>
      </c>
      <c r="K3583" s="11">
        <f t="shared" si="221"/>
        <v>11</v>
      </c>
      <c r="L3583" s="12">
        <f t="shared" si="223"/>
        <v>4.7547959998300664</v>
      </c>
      <c r="M3583" s="13" cm="1">
        <f t="array" ref="M3583">BaseInfo!$C$10*(1-E3583)*INDEX(BaseInfo!$E$21:$AB$21,K3583)*INDEX(BaseInfo!$E$25:$P$25,J3583)/L3583/MIN(H3583,130)/BaseInfo!$C$6*1000000/3600-IF(I3583&lt;0.1,BaseInfo!$C$15/MIN(H3583,130)*3600,0)</f>
        <v>23.226279628031669</v>
      </c>
    </row>
    <row r="3584" spans="1:13" x14ac:dyDescent="0.25">
      <c r="A3584" s="1">
        <v>5</v>
      </c>
      <c r="B3584" s="1">
        <v>30</v>
      </c>
      <c r="C3584" s="1">
        <v>7</v>
      </c>
      <c r="D3584" s="5">
        <f>DATE(BaseInfo!$C$8,A3584,B3584)+TIME(C3584-1,0,0) + TIME(BaseInfo!$C$12,BaseInfo!$C$13,0)</f>
        <v>44711.479166666664</v>
      </c>
      <c r="E3584" s="2">
        <f t="shared" si="222"/>
        <v>0</v>
      </c>
      <c r="F3584" s="2">
        <v>2.67</v>
      </c>
      <c r="G3584" s="2">
        <v>3.839</v>
      </c>
      <c r="H3584" s="1">
        <v>1501.056</v>
      </c>
      <c r="I3584" s="4">
        <v>0</v>
      </c>
      <c r="J3584" s="11">
        <f t="shared" si="220"/>
        <v>5</v>
      </c>
      <c r="K3584" s="11">
        <f t="shared" si="221"/>
        <v>12</v>
      </c>
      <c r="L3584" s="12">
        <f t="shared" si="223"/>
        <v>4.6761972798418165</v>
      </c>
      <c r="M3584" s="13" cm="1">
        <f t="array" ref="M3584">BaseInfo!$C$10*(1-E3584)*INDEX(BaseInfo!$E$21:$AB$21,K3584)*INDEX(BaseInfo!$E$25:$P$25,J3584)/L3584/MIN(H3584,130)/BaseInfo!$C$6*1000000/3600-IF(I3584&lt;0.1,BaseInfo!$C$15/MIN(H3584,130)*3600,0)</f>
        <v>19.257810551871902</v>
      </c>
    </row>
    <row r="3585" spans="1:13" x14ac:dyDescent="0.25">
      <c r="A3585" s="1">
        <v>5</v>
      </c>
      <c r="B3585" s="1">
        <v>30</v>
      </c>
      <c r="C3585" s="1">
        <v>8</v>
      </c>
      <c r="D3585" s="5">
        <f>DATE(BaseInfo!$C$8,A3585,B3585)+TIME(C3585-1,0,0) + TIME(BaseInfo!$C$12,BaseInfo!$C$13,0)</f>
        <v>44711.520833333328</v>
      </c>
      <c r="E3585" s="2">
        <f t="shared" si="222"/>
        <v>0</v>
      </c>
      <c r="F3585" s="2">
        <v>2.468</v>
      </c>
      <c r="G3585" s="2">
        <v>3.496</v>
      </c>
      <c r="H3585" s="1">
        <v>2252.875</v>
      </c>
      <c r="I3585" s="4">
        <v>0</v>
      </c>
      <c r="J3585" s="11">
        <f t="shared" si="220"/>
        <v>5</v>
      </c>
      <c r="K3585" s="11">
        <f t="shared" si="221"/>
        <v>13</v>
      </c>
      <c r="L3585" s="12">
        <f t="shared" si="223"/>
        <v>4.2793737859644843</v>
      </c>
      <c r="M3585" s="13" cm="1">
        <f t="array" ref="M3585">BaseInfo!$C$10*(1-E3585)*INDEX(BaseInfo!$E$21:$AB$21,K3585)*INDEX(BaseInfo!$E$25:$P$25,J3585)/L3585/MIN(H3585,130)/BaseInfo!$C$6*1000000/3600-IF(I3585&lt;0.1,BaseInfo!$C$15/MIN(H3585,130)*3600,0)</f>
        <v>21.300363489287335</v>
      </c>
    </row>
    <row r="3586" spans="1:13" x14ac:dyDescent="0.25">
      <c r="A3586" s="1">
        <v>5</v>
      </c>
      <c r="B3586" s="1">
        <v>30</v>
      </c>
      <c r="C3586" s="1">
        <v>9</v>
      </c>
      <c r="D3586" s="5">
        <f>DATE(BaseInfo!$C$8,A3586,B3586)+TIME(C3586-1,0,0) + TIME(BaseInfo!$C$12,BaseInfo!$C$13,0)</f>
        <v>44711.5625</v>
      </c>
      <c r="E3586" s="2">
        <f t="shared" si="222"/>
        <v>0</v>
      </c>
      <c r="F3586" s="2">
        <v>2.1150000000000002</v>
      </c>
      <c r="G3586" s="2">
        <v>3.1030000000000002</v>
      </c>
      <c r="H3586" s="1">
        <v>2430.8029999999999</v>
      </c>
      <c r="I3586" s="4">
        <v>0</v>
      </c>
      <c r="J3586" s="11">
        <f t="shared" ref="J3586:J3649" si="224">MONTH(D3586)</f>
        <v>5</v>
      </c>
      <c r="K3586" s="11">
        <f t="shared" ref="K3586:K3649" si="225">HOUR(D3586)+1</f>
        <v>14</v>
      </c>
      <c r="L3586" s="12">
        <f t="shared" si="223"/>
        <v>3.7552408711026781</v>
      </c>
      <c r="M3586" s="13" cm="1">
        <f t="array" ref="M3586">BaseInfo!$C$10*(1-E3586)*INDEX(BaseInfo!$E$21:$AB$21,K3586)*INDEX(BaseInfo!$E$25:$P$25,J3586)/L3586/MIN(H3586,130)/BaseInfo!$C$6*1000000/3600-IF(I3586&lt;0.1,BaseInfo!$C$15/MIN(H3586,130)*3600,0)</f>
        <v>24.659846151328573</v>
      </c>
    </row>
    <row r="3587" spans="1:13" x14ac:dyDescent="0.25">
      <c r="A3587" s="1">
        <v>5</v>
      </c>
      <c r="B3587" s="1">
        <v>30</v>
      </c>
      <c r="C3587" s="1">
        <v>10</v>
      </c>
      <c r="D3587" s="5">
        <f>DATE(BaseInfo!$C$8,A3587,B3587)+TIME(C3587-1,0,0) + TIME(BaseInfo!$C$12,BaseInfo!$C$13,0)</f>
        <v>44711.604166666664</v>
      </c>
      <c r="E3587" s="2">
        <f t="shared" ref="E3587:E3650" si="226">IF(AND(I3587&gt;0.1,I3587&lt;1),(I3587-0.1)/0.9*0.7,IF(AND(I3587&gt;=1,I3587&lt;4),(I3587-4)/3*0.25+0.7,IF(I3587&gt;=4,0.99,0)))</f>
        <v>0</v>
      </c>
      <c r="F3587" s="2">
        <v>2.1309999999999998</v>
      </c>
      <c r="G3587" s="2">
        <v>3.0659999999999998</v>
      </c>
      <c r="H3587" s="1">
        <v>2392.2629999999999</v>
      </c>
      <c r="I3587" s="4">
        <v>0</v>
      </c>
      <c r="J3587" s="11">
        <f t="shared" si="224"/>
        <v>5</v>
      </c>
      <c r="K3587" s="11">
        <f t="shared" si="225"/>
        <v>15</v>
      </c>
      <c r="L3587" s="12">
        <f t="shared" ref="L3587:L3650" si="227">SQRT(F3587*F3587+G3587*G3587)</f>
        <v>3.7338340884404597</v>
      </c>
      <c r="M3587" s="13" cm="1">
        <f t="array" ref="M3587">BaseInfo!$C$10*(1-E3587)*INDEX(BaseInfo!$E$21:$AB$21,K3587)*INDEX(BaseInfo!$E$25:$P$25,J3587)/L3587/MIN(H3587,130)/BaseInfo!$C$6*1000000/3600-IF(I3587&lt;0.1,BaseInfo!$C$15/MIN(H3587,130)*3600,0)</f>
        <v>24.817102278503988</v>
      </c>
    </row>
    <row r="3588" spans="1:13" x14ac:dyDescent="0.25">
      <c r="A3588" s="1">
        <v>5</v>
      </c>
      <c r="B3588" s="1">
        <v>30</v>
      </c>
      <c r="C3588" s="1">
        <v>11</v>
      </c>
      <c r="D3588" s="5">
        <f>DATE(BaseInfo!$C$8,A3588,B3588)+TIME(C3588-1,0,0) + TIME(BaseInfo!$C$12,BaseInfo!$C$13,0)</f>
        <v>44711.645833333328</v>
      </c>
      <c r="E3588" s="2">
        <f t="shared" si="226"/>
        <v>0</v>
      </c>
      <c r="F3588" s="2">
        <v>3.0249999999999999</v>
      </c>
      <c r="G3588" s="2">
        <v>3.1819999999999999</v>
      </c>
      <c r="H3588" s="1">
        <v>2044.1089999999999</v>
      </c>
      <c r="I3588" s="4">
        <v>0</v>
      </c>
      <c r="J3588" s="11">
        <f t="shared" si="224"/>
        <v>5</v>
      </c>
      <c r="K3588" s="11">
        <f t="shared" si="225"/>
        <v>16</v>
      </c>
      <c r="L3588" s="12">
        <f t="shared" si="227"/>
        <v>4.3904155839737991</v>
      </c>
      <c r="M3588" s="13" cm="1">
        <f t="array" ref="M3588">BaseInfo!$C$10*(1-E3588)*INDEX(BaseInfo!$E$21:$AB$21,K3588)*INDEX(BaseInfo!$E$25:$P$25,J3588)/L3588/MIN(H3588,130)/BaseInfo!$C$6*1000000/3600-IF(I3588&lt;0.1,BaseInfo!$C$15/MIN(H3588,130)*3600,0)</f>
        <v>25.383764428223859</v>
      </c>
    </row>
    <row r="3589" spans="1:13" x14ac:dyDescent="0.25">
      <c r="A3589" s="1">
        <v>5</v>
      </c>
      <c r="B3589" s="1">
        <v>30</v>
      </c>
      <c r="C3589" s="1">
        <v>12</v>
      </c>
      <c r="D3589" s="5">
        <f>DATE(BaseInfo!$C$8,A3589,B3589)+TIME(C3589-1,0,0) + TIME(BaseInfo!$C$12,BaseInfo!$C$13,0)</f>
        <v>44711.6875</v>
      </c>
      <c r="E3589" s="2">
        <f t="shared" si="226"/>
        <v>0</v>
      </c>
      <c r="F3589" s="2">
        <v>5.3890000000000002</v>
      </c>
      <c r="G3589" s="2">
        <v>2.66</v>
      </c>
      <c r="H3589" s="1">
        <v>1032.383</v>
      </c>
      <c r="I3589" s="4">
        <v>0</v>
      </c>
      <c r="J3589" s="11">
        <f t="shared" si="224"/>
        <v>5</v>
      </c>
      <c r="K3589" s="11">
        <f t="shared" si="225"/>
        <v>17</v>
      </c>
      <c r="L3589" s="12">
        <f t="shared" si="227"/>
        <v>6.0097355183069414</v>
      </c>
      <c r="M3589" s="13" cm="1">
        <f t="array" ref="M3589">BaseInfo!$C$10*(1-E3589)*INDEX(BaseInfo!$E$21:$AB$21,K3589)*INDEX(BaseInfo!$E$25:$P$25,J3589)/L3589/MIN(H3589,130)/BaseInfo!$C$6*1000000/3600-IF(I3589&lt;0.1,BaseInfo!$C$15/MIN(H3589,130)*3600,0)</f>
        <v>22.939751862767366</v>
      </c>
    </row>
    <row r="3590" spans="1:13" x14ac:dyDescent="0.25">
      <c r="A3590" s="1">
        <v>5</v>
      </c>
      <c r="B3590" s="1">
        <v>30</v>
      </c>
      <c r="C3590" s="1">
        <v>13</v>
      </c>
      <c r="D3590" s="5">
        <f>DATE(BaseInfo!$C$8,A3590,B3590)+TIME(C3590-1,0,0) + TIME(BaseInfo!$C$12,BaseInfo!$C$13,0)</f>
        <v>44711.729166666664</v>
      </c>
      <c r="E3590" s="2">
        <f t="shared" si="226"/>
        <v>0</v>
      </c>
      <c r="F3590" s="2">
        <v>6.915</v>
      </c>
      <c r="G3590" s="2">
        <v>1.0580000000000001</v>
      </c>
      <c r="H3590" s="1">
        <v>354.06299999999999</v>
      </c>
      <c r="I3590" s="4">
        <v>0</v>
      </c>
      <c r="J3590" s="11">
        <f t="shared" si="224"/>
        <v>5</v>
      </c>
      <c r="K3590" s="11">
        <f t="shared" si="225"/>
        <v>18</v>
      </c>
      <c r="L3590" s="12">
        <f t="shared" si="227"/>
        <v>6.9954691765456305</v>
      </c>
      <c r="M3590" s="13" cm="1">
        <f t="array" ref="M3590">BaseInfo!$C$10*(1-E3590)*INDEX(BaseInfo!$E$21:$AB$21,K3590)*INDEX(BaseInfo!$E$25:$P$25,J3590)/L3590/MIN(H3590,130)/BaseInfo!$C$6*1000000/3600-IF(I3590&lt;0.1,BaseInfo!$C$15/MIN(H3590,130)*3600,0)</f>
        <v>19.317091415001876</v>
      </c>
    </row>
    <row r="3591" spans="1:13" x14ac:dyDescent="0.25">
      <c r="A3591" s="1">
        <v>5</v>
      </c>
      <c r="B3591" s="1">
        <v>30</v>
      </c>
      <c r="C3591" s="1">
        <v>14</v>
      </c>
      <c r="D3591" s="5">
        <f>DATE(BaseInfo!$C$8,A3591,B3591)+TIME(C3591-1,0,0) + TIME(BaseInfo!$C$12,BaseInfo!$C$13,0)</f>
        <v>44711.770833333328</v>
      </c>
      <c r="E3591" s="2">
        <f t="shared" si="226"/>
        <v>0</v>
      </c>
      <c r="F3591" s="2">
        <v>6.32</v>
      </c>
      <c r="G3591" s="2">
        <v>1.0109999999999999</v>
      </c>
      <c r="H3591" s="1">
        <v>254.52500000000001</v>
      </c>
      <c r="I3591" s="4">
        <v>0</v>
      </c>
      <c r="J3591" s="11">
        <f t="shared" si="224"/>
        <v>5</v>
      </c>
      <c r="K3591" s="11">
        <f t="shared" si="225"/>
        <v>19</v>
      </c>
      <c r="L3591" s="12">
        <f t="shared" si="227"/>
        <v>6.400353193379253</v>
      </c>
      <c r="M3591" s="13" cm="1">
        <f t="array" ref="M3591">BaseInfo!$C$10*(1-E3591)*INDEX(BaseInfo!$E$21:$AB$21,K3591)*INDEX(BaseInfo!$E$25:$P$25,J3591)/L3591/MIN(H3591,130)/BaseInfo!$C$6*1000000/3600-IF(I3591&lt;0.1,BaseInfo!$C$15/MIN(H3591,130)*3600,0)</f>
        <v>21.370716104776104</v>
      </c>
    </row>
    <row r="3592" spans="1:13" x14ac:dyDescent="0.25">
      <c r="A3592" s="1">
        <v>5</v>
      </c>
      <c r="B3592" s="1">
        <v>30</v>
      </c>
      <c r="C3592" s="1">
        <v>15</v>
      </c>
      <c r="D3592" s="5">
        <f>DATE(BaseInfo!$C$8,A3592,B3592)+TIME(C3592-1,0,0) + TIME(BaseInfo!$C$12,BaseInfo!$C$13,0)</f>
        <v>44711.8125</v>
      </c>
      <c r="E3592" s="2">
        <f t="shared" si="226"/>
        <v>0</v>
      </c>
      <c r="F3592" s="2">
        <v>6.0289999999999999</v>
      </c>
      <c r="G3592" s="2">
        <v>1.58</v>
      </c>
      <c r="H3592" s="1">
        <v>224.04300000000001</v>
      </c>
      <c r="I3592" s="4">
        <v>0</v>
      </c>
      <c r="J3592" s="11">
        <f t="shared" si="224"/>
        <v>5</v>
      </c>
      <c r="K3592" s="11">
        <f t="shared" si="225"/>
        <v>20</v>
      </c>
      <c r="L3592" s="12">
        <f t="shared" si="227"/>
        <v>6.2325950454044419</v>
      </c>
      <c r="M3592" s="13" cm="1">
        <f t="array" ref="M3592">BaseInfo!$C$10*(1-E3592)*INDEX(BaseInfo!$E$21:$AB$21,K3592)*INDEX(BaseInfo!$E$25:$P$25,J3592)/L3592/MIN(H3592,130)/BaseInfo!$C$6*1000000/3600-IF(I3592&lt;0.1,BaseInfo!$C$15/MIN(H3592,130)*3600,0)</f>
        <v>18.715179327338486</v>
      </c>
    </row>
    <row r="3593" spans="1:13" x14ac:dyDescent="0.25">
      <c r="A3593" s="1">
        <v>5</v>
      </c>
      <c r="B3593" s="1">
        <v>30</v>
      </c>
      <c r="C3593" s="1">
        <v>16</v>
      </c>
      <c r="D3593" s="5">
        <f>DATE(BaseInfo!$C$8,A3593,B3593)+TIME(C3593-1,0,0) + TIME(BaseInfo!$C$12,BaseInfo!$C$13,0)</f>
        <v>44711.854166666664</v>
      </c>
      <c r="E3593" s="2">
        <f t="shared" si="226"/>
        <v>0</v>
      </c>
      <c r="F3593" s="2">
        <v>5.8730000000000002</v>
      </c>
      <c r="G3593" s="2">
        <v>1.5720000000000001</v>
      </c>
      <c r="H3593" s="1">
        <v>211.84700000000001</v>
      </c>
      <c r="I3593" s="4">
        <v>0</v>
      </c>
      <c r="J3593" s="11">
        <f t="shared" si="224"/>
        <v>5</v>
      </c>
      <c r="K3593" s="11">
        <f t="shared" si="225"/>
        <v>21</v>
      </c>
      <c r="L3593" s="12">
        <f t="shared" si="227"/>
        <v>6.0797461295682407</v>
      </c>
      <c r="M3593" s="13" cm="1">
        <f t="array" ref="M3593">BaseInfo!$C$10*(1-E3593)*INDEX(BaseInfo!$E$21:$AB$21,K3593)*INDEX(BaseInfo!$E$25:$P$25,J3593)/L3593/MIN(H3593,130)/BaseInfo!$C$6*1000000/3600-IF(I3593&lt;0.1,BaseInfo!$C$15/MIN(H3593,130)*3600,0)</f>
        <v>14.17272511405189</v>
      </c>
    </row>
    <row r="3594" spans="1:13" x14ac:dyDescent="0.25">
      <c r="A3594" s="1">
        <v>5</v>
      </c>
      <c r="B3594" s="1">
        <v>30</v>
      </c>
      <c r="C3594" s="1">
        <v>17</v>
      </c>
      <c r="D3594" s="5">
        <f>DATE(BaseInfo!$C$8,A3594,B3594)+TIME(C3594-1,0,0) + TIME(BaseInfo!$C$12,BaseInfo!$C$13,0)</f>
        <v>44711.895833333328</v>
      </c>
      <c r="E3594" s="2">
        <f t="shared" si="226"/>
        <v>0</v>
      </c>
      <c r="F3594" s="2">
        <v>5.806</v>
      </c>
      <c r="G3594" s="2">
        <v>1.516</v>
      </c>
      <c r="H3594" s="1">
        <v>214.624</v>
      </c>
      <c r="I3594" s="4">
        <v>0</v>
      </c>
      <c r="J3594" s="11">
        <f t="shared" si="224"/>
        <v>5</v>
      </c>
      <c r="K3594" s="11">
        <f t="shared" si="225"/>
        <v>22</v>
      </c>
      <c r="L3594" s="12">
        <f t="shared" si="227"/>
        <v>6.0006576306268302</v>
      </c>
      <c r="M3594" s="13" cm="1">
        <f t="array" ref="M3594">BaseInfo!$C$10*(1-E3594)*INDEX(BaseInfo!$E$21:$AB$21,K3594)*INDEX(BaseInfo!$E$25:$P$25,J3594)/L3594/MIN(H3594,130)/BaseInfo!$C$6*1000000/3600-IF(I3594&lt;0.1,BaseInfo!$C$15/MIN(H3594,130)*3600,0)</f>
        <v>9.246444500774718</v>
      </c>
    </row>
    <row r="3595" spans="1:13" x14ac:dyDescent="0.25">
      <c r="A3595" s="1">
        <v>5</v>
      </c>
      <c r="B3595" s="1">
        <v>30</v>
      </c>
      <c r="C3595" s="1">
        <v>18</v>
      </c>
      <c r="D3595" s="5">
        <f>DATE(BaseInfo!$C$8,A3595,B3595)+TIME(C3595-1,0,0) + TIME(BaseInfo!$C$12,BaseInfo!$C$13,0)</f>
        <v>44711.9375</v>
      </c>
      <c r="E3595" s="2">
        <f t="shared" si="226"/>
        <v>0</v>
      </c>
      <c r="F3595" s="2">
        <v>5.5970000000000004</v>
      </c>
      <c r="G3595" s="2">
        <v>1.6739999999999999</v>
      </c>
      <c r="H3595" s="1">
        <v>201.816</v>
      </c>
      <c r="I3595" s="4">
        <v>0</v>
      </c>
      <c r="J3595" s="11">
        <f t="shared" si="224"/>
        <v>5</v>
      </c>
      <c r="K3595" s="11">
        <f t="shared" si="225"/>
        <v>23</v>
      </c>
      <c r="L3595" s="12">
        <f t="shared" si="227"/>
        <v>5.8419761211425714</v>
      </c>
      <c r="M3595" s="13" cm="1">
        <f t="array" ref="M3595">BaseInfo!$C$10*(1-E3595)*INDEX(BaseInfo!$E$21:$AB$21,K3595)*INDEX(BaseInfo!$E$25:$P$25,J3595)/L3595/MIN(H3595,130)/BaseInfo!$C$6*1000000/3600-IF(I3595&lt;0.1,BaseInfo!$C$15/MIN(H3595,130)*3600,0)</f>
        <v>2.5202186519639742</v>
      </c>
    </row>
    <row r="3596" spans="1:13" x14ac:dyDescent="0.25">
      <c r="A3596" s="1">
        <v>5</v>
      </c>
      <c r="B3596" s="1">
        <v>30</v>
      </c>
      <c r="C3596" s="1">
        <v>19</v>
      </c>
      <c r="D3596" s="5">
        <f>DATE(BaseInfo!$C$8,A3596,B3596)+TIME(C3596-1,0,0) + TIME(BaseInfo!$C$12,BaseInfo!$C$13,0)</f>
        <v>44711.979166666664</v>
      </c>
      <c r="E3596" s="2">
        <f t="shared" si="226"/>
        <v>0</v>
      </c>
      <c r="F3596" s="2">
        <v>5.0330000000000004</v>
      </c>
      <c r="G3596" s="2">
        <v>2.2130000000000001</v>
      </c>
      <c r="H3596" s="1">
        <v>180.00899999999999</v>
      </c>
      <c r="I3596" s="4">
        <v>0</v>
      </c>
      <c r="J3596" s="11">
        <f t="shared" si="224"/>
        <v>5</v>
      </c>
      <c r="K3596" s="11">
        <f t="shared" si="225"/>
        <v>24</v>
      </c>
      <c r="L3596" s="12">
        <f t="shared" si="227"/>
        <v>5.4980412875859708</v>
      </c>
      <c r="M3596" s="13" cm="1">
        <f t="array" ref="M3596">BaseInfo!$C$10*(1-E3596)*INDEX(BaseInfo!$E$21:$AB$21,K3596)*INDEX(BaseInfo!$E$25:$P$25,J3596)/L3596/MIN(H3596,130)/BaseInfo!$C$6*1000000/3600-IF(I3596&lt;0.1,BaseInfo!$C$15/MIN(H3596,130)*3600,0)</f>
        <v>-0.89578556718629443</v>
      </c>
    </row>
    <row r="3597" spans="1:13" x14ac:dyDescent="0.25">
      <c r="A3597" s="1">
        <v>5</v>
      </c>
      <c r="B3597" s="1">
        <v>30</v>
      </c>
      <c r="C3597" s="1">
        <v>20</v>
      </c>
      <c r="D3597" s="5">
        <f>DATE(BaseInfo!$C$8,A3597,B3597)+TIME(C3597-1,0,0) + TIME(BaseInfo!$C$12,BaseInfo!$C$13,0)</f>
        <v>44712.020833333328</v>
      </c>
      <c r="E3597" s="2">
        <f t="shared" si="226"/>
        <v>0</v>
      </c>
      <c r="F3597" s="2">
        <v>4.5590000000000002</v>
      </c>
      <c r="G3597" s="2">
        <v>2.3359999999999999</v>
      </c>
      <c r="H3597" s="1">
        <v>172.18199999999999</v>
      </c>
      <c r="I3597" s="4">
        <v>0</v>
      </c>
      <c r="J3597" s="11">
        <f t="shared" si="224"/>
        <v>5</v>
      </c>
      <c r="K3597" s="11">
        <f t="shared" si="225"/>
        <v>1</v>
      </c>
      <c r="L3597" s="12">
        <f t="shared" si="227"/>
        <v>5.122633795226827</v>
      </c>
      <c r="M3597" s="13" cm="1">
        <f t="array" ref="M3597">BaseInfo!$C$10*(1-E3597)*INDEX(BaseInfo!$E$21:$AB$21,K3597)*INDEX(BaseInfo!$E$25:$P$25,J3597)/L3597/MIN(H3597,130)/BaseInfo!$C$6*1000000/3600-IF(I3597&lt;0.1,BaseInfo!$C$15/MIN(H3597,130)*3600,0)</f>
        <v>-0.75849186369589239</v>
      </c>
    </row>
    <row r="3598" spans="1:13" x14ac:dyDescent="0.25">
      <c r="A3598" s="1">
        <v>5</v>
      </c>
      <c r="B3598" s="1">
        <v>30</v>
      </c>
      <c r="C3598" s="1">
        <v>21</v>
      </c>
      <c r="D3598" s="5">
        <f>DATE(BaseInfo!$C$8,A3598,B3598)+TIME(C3598-1,0,0) + TIME(BaseInfo!$C$12,BaseInfo!$C$13,0)</f>
        <v>44712.0625</v>
      </c>
      <c r="E3598" s="2">
        <f t="shared" si="226"/>
        <v>0</v>
      </c>
      <c r="F3598" s="2">
        <v>4.3250000000000002</v>
      </c>
      <c r="G3598" s="2">
        <v>2.827</v>
      </c>
      <c r="H3598" s="1">
        <v>184.488</v>
      </c>
      <c r="I3598" s="4">
        <v>0</v>
      </c>
      <c r="J3598" s="11">
        <f t="shared" si="224"/>
        <v>5</v>
      </c>
      <c r="K3598" s="11">
        <f t="shared" si="225"/>
        <v>2</v>
      </c>
      <c r="L3598" s="12">
        <f t="shared" si="227"/>
        <v>5.1669675826349053</v>
      </c>
      <c r="M3598" s="13" cm="1">
        <f t="array" ref="M3598">BaseInfo!$C$10*(1-E3598)*INDEX(BaseInfo!$E$21:$AB$21,K3598)*INDEX(BaseInfo!$E$25:$P$25,J3598)/L3598/MIN(H3598,130)/BaseInfo!$C$6*1000000/3600-IF(I3598&lt;0.1,BaseInfo!$C$15/MIN(H3598,130)*3600,0)</f>
        <v>-0.77574447264794522</v>
      </c>
    </row>
    <row r="3599" spans="1:13" x14ac:dyDescent="0.25">
      <c r="A3599" s="1">
        <v>5</v>
      </c>
      <c r="B3599" s="1">
        <v>30</v>
      </c>
      <c r="C3599" s="1">
        <v>22</v>
      </c>
      <c r="D3599" s="5">
        <f>DATE(BaseInfo!$C$8,A3599,B3599)+TIME(C3599-1,0,0) + TIME(BaseInfo!$C$12,BaseInfo!$C$13,0)</f>
        <v>44712.104166666664</v>
      </c>
      <c r="E3599" s="2">
        <f t="shared" si="226"/>
        <v>0</v>
      </c>
      <c r="F3599" s="2">
        <v>4.056</v>
      </c>
      <c r="G3599" s="2">
        <v>3.528</v>
      </c>
      <c r="H3599" s="1">
        <v>190.70500000000001</v>
      </c>
      <c r="I3599" s="4">
        <v>0</v>
      </c>
      <c r="J3599" s="11">
        <f t="shared" si="224"/>
        <v>5</v>
      </c>
      <c r="K3599" s="11">
        <f t="shared" si="225"/>
        <v>3</v>
      </c>
      <c r="L3599" s="12">
        <f t="shared" si="227"/>
        <v>5.3756785618189635</v>
      </c>
      <c r="M3599" s="13" cm="1">
        <f t="array" ref="M3599">BaseInfo!$C$10*(1-E3599)*INDEX(BaseInfo!$E$21:$AB$21,K3599)*INDEX(BaseInfo!$E$25:$P$25,J3599)/L3599/MIN(H3599,130)/BaseInfo!$C$6*1000000/3600-IF(I3599&lt;0.1,BaseInfo!$C$15/MIN(H3599,130)*3600,0)</f>
        <v>-0.85314167416682118</v>
      </c>
    </row>
    <row r="3600" spans="1:13" x14ac:dyDescent="0.25">
      <c r="A3600" s="1">
        <v>5</v>
      </c>
      <c r="B3600" s="1">
        <v>30</v>
      </c>
      <c r="C3600" s="1">
        <v>23</v>
      </c>
      <c r="D3600" s="5">
        <f>DATE(BaseInfo!$C$8,A3600,B3600)+TIME(C3600-1,0,0) + TIME(BaseInfo!$C$12,BaseInfo!$C$13,0)</f>
        <v>44712.145833333328</v>
      </c>
      <c r="E3600" s="2">
        <f t="shared" si="226"/>
        <v>0</v>
      </c>
      <c r="F3600" s="2">
        <v>4.0990000000000002</v>
      </c>
      <c r="G3600" s="2">
        <v>3.2709999999999999</v>
      </c>
      <c r="H3600" s="1">
        <v>165.934</v>
      </c>
      <c r="I3600" s="4">
        <v>0</v>
      </c>
      <c r="J3600" s="11">
        <f t="shared" si="224"/>
        <v>5</v>
      </c>
      <c r="K3600" s="11">
        <f t="shared" si="225"/>
        <v>4</v>
      </c>
      <c r="L3600" s="12">
        <f t="shared" si="227"/>
        <v>5.2441626595673023</v>
      </c>
      <c r="M3600" s="13" cm="1">
        <f t="array" ref="M3600">BaseInfo!$C$10*(1-E3600)*INDEX(BaseInfo!$E$21:$AB$21,K3600)*INDEX(BaseInfo!$E$25:$P$25,J3600)/L3600/MIN(H3600,130)/BaseInfo!$C$6*1000000/3600-IF(I3600&lt;0.1,BaseInfo!$C$15/MIN(H3600,130)*3600,0)</f>
        <v>-0.80508897205008378</v>
      </c>
    </row>
    <row r="3601" spans="1:13" x14ac:dyDescent="0.25">
      <c r="A3601" s="1">
        <v>5</v>
      </c>
      <c r="B3601" s="1">
        <v>30</v>
      </c>
      <c r="C3601" s="1">
        <v>24</v>
      </c>
      <c r="D3601" s="5">
        <f>DATE(BaseInfo!$C$8,A3601,B3601)+TIME(C3601-1,0,0) + TIME(BaseInfo!$C$12,BaseInfo!$C$13,0)</f>
        <v>44712.1875</v>
      </c>
      <c r="E3601" s="2">
        <f t="shared" si="226"/>
        <v>0</v>
      </c>
      <c r="F3601" s="2">
        <v>4.2140000000000004</v>
      </c>
      <c r="G3601" s="2">
        <v>2.7010000000000001</v>
      </c>
      <c r="H3601" s="1">
        <v>136.28700000000001</v>
      </c>
      <c r="I3601" s="4">
        <v>0</v>
      </c>
      <c r="J3601" s="11">
        <f t="shared" si="224"/>
        <v>5</v>
      </c>
      <c r="K3601" s="11">
        <f t="shared" si="225"/>
        <v>5</v>
      </c>
      <c r="L3601" s="12">
        <f t="shared" si="227"/>
        <v>5.0053168730860591</v>
      </c>
      <c r="M3601" s="13" cm="1">
        <f t="array" ref="M3601">BaseInfo!$C$10*(1-E3601)*INDEX(BaseInfo!$E$21:$AB$21,K3601)*INDEX(BaseInfo!$E$25:$P$25,J3601)/L3601/MIN(H3601,130)/BaseInfo!$C$6*1000000/3600-IF(I3601&lt;0.1,BaseInfo!$C$15/MIN(H3601,130)*3600,0)</f>
        <v>3.4043718210002432</v>
      </c>
    </row>
    <row r="3602" spans="1:13" x14ac:dyDescent="0.25">
      <c r="A3602" s="1">
        <v>5</v>
      </c>
      <c r="B3602" s="1">
        <v>31</v>
      </c>
      <c r="C3602" s="1">
        <v>1</v>
      </c>
      <c r="D3602" s="5">
        <f>DATE(BaseInfo!$C$8,A3602,B3602)+TIME(C3602-1,0,0) + TIME(BaseInfo!$C$12,BaseInfo!$C$13,0)</f>
        <v>44712.229166666664</v>
      </c>
      <c r="E3602" s="2">
        <f t="shared" si="226"/>
        <v>0</v>
      </c>
      <c r="F3602" s="2">
        <v>4.8230000000000004</v>
      </c>
      <c r="G3602" s="2">
        <v>2.5910000000000002</v>
      </c>
      <c r="H3602" s="1">
        <v>205.297</v>
      </c>
      <c r="I3602" s="4">
        <v>0</v>
      </c>
      <c r="J3602" s="11">
        <f t="shared" si="224"/>
        <v>5</v>
      </c>
      <c r="K3602" s="11">
        <f t="shared" si="225"/>
        <v>6</v>
      </c>
      <c r="L3602" s="12">
        <f t="shared" si="227"/>
        <v>5.474907305151385</v>
      </c>
      <c r="M3602" s="13" cm="1">
        <f t="array" ref="M3602">BaseInfo!$C$10*(1-E3602)*INDEX(BaseInfo!$E$21:$AB$21,K3602)*INDEX(BaseInfo!$E$25:$P$25,J3602)/L3602/MIN(H3602,130)/BaseInfo!$C$6*1000000/3600-IF(I3602&lt;0.1,BaseInfo!$C$15/MIN(H3602,130)*3600,0)</f>
        <v>6.6375760466387375</v>
      </c>
    </row>
    <row r="3603" spans="1:13" x14ac:dyDescent="0.25">
      <c r="A3603" s="1">
        <v>5</v>
      </c>
      <c r="B3603" s="1">
        <v>31</v>
      </c>
      <c r="C3603" s="1">
        <v>2</v>
      </c>
      <c r="D3603" s="5">
        <f>DATE(BaseInfo!$C$8,A3603,B3603)+TIME(C3603-1,0,0) + TIME(BaseInfo!$C$12,BaseInfo!$C$13,0)</f>
        <v>44712.270833333328</v>
      </c>
      <c r="E3603" s="2">
        <f t="shared" si="226"/>
        <v>0</v>
      </c>
      <c r="F3603" s="2">
        <v>5</v>
      </c>
      <c r="G3603" s="2">
        <v>2.8959999999999999</v>
      </c>
      <c r="H3603" s="1">
        <v>236.078</v>
      </c>
      <c r="I3603" s="4">
        <v>0</v>
      </c>
      <c r="J3603" s="11">
        <f t="shared" si="224"/>
        <v>5</v>
      </c>
      <c r="K3603" s="11">
        <f t="shared" si="225"/>
        <v>7</v>
      </c>
      <c r="L3603" s="12">
        <f t="shared" si="227"/>
        <v>5.7781325703033151</v>
      </c>
      <c r="M3603" s="13" cm="1">
        <f t="array" ref="M3603">BaseInfo!$C$10*(1-E3603)*INDEX(BaseInfo!$E$21:$AB$21,K3603)*INDEX(BaseInfo!$E$25:$P$25,J3603)/L3603/MIN(H3603,130)/BaseInfo!$C$6*1000000/3600-IF(I3603&lt;0.1,BaseInfo!$C$15/MIN(H3603,130)*3600,0)</f>
        <v>9.7091872349978274</v>
      </c>
    </row>
    <row r="3604" spans="1:13" x14ac:dyDescent="0.25">
      <c r="A3604" s="1">
        <v>5</v>
      </c>
      <c r="B3604" s="1">
        <v>31</v>
      </c>
      <c r="C3604" s="1">
        <v>3</v>
      </c>
      <c r="D3604" s="5">
        <f>DATE(BaseInfo!$C$8,A3604,B3604)+TIME(C3604-1,0,0) + TIME(BaseInfo!$C$12,BaseInfo!$C$13,0)</f>
        <v>44712.3125</v>
      </c>
      <c r="E3604" s="2">
        <f t="shared" si="226"/>
        <v>0</v>
      </c>
      <c r="F3604" s="2">
        <v>4.4589999999999996</v>
      </c>
      <c r="G3604" s="2">
        <v>3.4249999999999998</v>
      </c>
      <c r="H3604" s="1">
        <v>335.51600000000002</v>
      </c>
      <c r="I3604" s="4">
        <v>0</v>
      </c>
      <c r="J3604" s="11">
        <f t="shared" si="224"/>
        <v>5</v>
      </c>
      <c r="K3604" s="11">
        <f t="shared" si="225"/>
        <v>8</v>
      </c>
      <c r="L3604" s="12">
        <f t="shared" si="227"/>
        <v>5.6225711200481934</v>
      </c>
      <c r="M3604" s="13" cm="1">
        <f t="array" ref="M3604">BaseInfo!$C$10*(1-E3604)*INDEX(BaseInfo!$E$21:$AB$21,K3604)*INDEX(BaseInfo!$E$25:$P$25,J3604)/L3604/MIN(H3604,130)/BaseInfo!$C$6*1000000/3600-IF(I3604&lt;0.1,BaseInfo!$C$15/MIN(H3604,130)*3600,0)</f>
        <v>15.550286851707877</v>
      </c>
    </row>
    <row r="3605" spans="1:13" x14ac:dyDescent="0.25">
      <c r="A3605" s="1">
        <v>5</v>
      </c>
      <c r="B3605" s="1">
        <v>31</v>
      </c>
      <c r="C3605" s="1">
        <v>4</v>
      </c>
      <c r="D3605" s="5">
        <f>DATE(BaseInfo!$C$8,A3605,B3605)+TIME(C3605-1,0,0) + TIME(BaseInfo!$C$12,BaseInfo!$C$13,0)</f>
        <v>44712.354166666664</v>
      </c>
      <c r="E3605" s="2">
        <f t="shared" si="226"/>
        <v>0</v>
      </c>
      <c r="F3605" s="2">
        <v>4.202</v>
      </c>
      <c r="G3605" s="2">
        <v>3.7090000000000001</v>
      </c>
      <c r="H3605" s="1">
        <v>462.67899999999997</v>
      </c>
      <c r="I3605" s="4">
        <v>0</v>
      </c>
      <c r="J3605" s="11">
        <f t="shared" si="224"/>
        <v>5</v>
      </c>
      <c r="K3605" s="11">
        <f t="shared" si="225"/>
        <v>9</v>
      </c>
      <c r="L3605" s="12">
        <f t="shared" si="227"/>
        <v>5.6047734120123005</v>
      </c>
      <c r="M3605" s="13" cm="1">
        <f t="array" ref="M3605">BaseInfo!$C$10*(1-E3605)*INDEX(BaseInfo!$E$21:$AB$21,K3605)*INDEX(BaseInfo!$E$25:$P$25,J3605)/L3605/MIN(H3605,130)/BaseInfo!$C$6*1000000/3600-IF(I3605&lt;0.1,BaseInfo!$C$15/MIN(H3605,130)*3600,0)</f>
        <v>21.121766792656185</v>
      </c>
    </row>
    <row r="3606" spans="1:13" x14ac:dyDescent="0.25">
      <c r="A3606" s="1">
        <v>5</v>
      </c>
      <c r="B3606" s="1">
        <v>31</v>
      </c>
      <c r="C3606" s="1">
        <v>5</v>
      </c>
      <c r="D3606" s="5">
        <f>DATE(BaseInfo!$C$8,A3606,B3606)+TIME(C3606-1,0,0) + TIME(BaseInfo!$C$12,BaseInfo!$C$13,0)</f>
        <v>44712.395833333328</v>
      </c>
      <c r="E3606" s="2">
        <f t="shared" si="226"/>
        <v>0</v>
      </c>
      <c r="F3606" s="2">
        <v>4.319</v>
      </c>
      <c r="G3606" s="2">
        <v>3.9</v>
      </c>
      <c r="H3606" s="1">
        <v>645.91399999999999</v>
      </c>
      <c r="I3606" s="4">
        <v>0</v>
      </c>
      <c r="J3606" s="11">
        <f t="shared" si="224"/>
        <v>5</v>
      </c>
      <c r="K3606" s="11">
        <f t="shared" si="225"/>
        <v>10</v>
      </c>
      <c r="L3606" s="12">
        <f t="shared" si="227"/>
        <v>5.8192577705408439</v>
      </c>
      <c r="M3606" s="13" cm="1">
        <f t="array" ref="M3606">BaseInfo!$C$10*(1-E3606)*INDEX(BaseInfo!$E$21:$AB$21,K3606)*INDEX(BaseInfo!$E$25:$P$25,J3606)/L3606/MIN(H3606,130)/BaseInfo!$C$6*1000000/3600-IF(I3606&lt;0.1,BaseInfo!$C$15/MIN(H3606,130)*3600,0)</f>
        <v>23.781266245218504</v>
      </c>
    </row>
    <row r="3607" spans="1:13" x14ac:dyDescent="0.25">
      <c r="A3607" s="1">
        <v>5</v>
      </c>
      <c r="B3607" s="1">
        <v>31</v>
      </c>
      <c r="C3607" s="1">
        <v>6</v>
      </c>
      <c r="D3607" s="5">
        <f>DATE(BaseInfo!$C$8,A3607,B3607)+TIME(C3607-1,0,0) + TIME(BaseInfo!$C$12,BaseInfo!$C$13,0)</f>
        <v>44712.4375</v>
      </c>
      <c r="E3607" s="2">
        <f t="shared" si="226"/>
        <v>0</v>
      </c>
      <c r="F3607" s="2">
        <v>4.0819999999999999</v>
      </c>
      <c r="G3607" s="2">
        <v>4.2889999999999997</v>
      </c>
      <c r="H3607" s="1">
        <v>915.78099999999995</v>
      </c>
      <c r="I3607" s="4">
        <v>0</v>
      </c>
      <c r="J3607" s="11">
        <f t="shared" si="224"/>
        <v>5</v>
      </c>
      <c r="K3607" s="11">
        <f t="shared" si="225"/>
        <v>11</v>
      </c>
      <c r="L3607" s="12">
        <f t="shared" si="227"/>
        <v>5.9210003377807707</v>
      </c>
      <c r="M3607" s="13" cm="1">
        <f t="array" ref="M3607">BaseInfo!$C$10*(1-E3607)*INDEX(BaseInfo!$E$21:$AB$21,K3607)*INDEX(BaseInfo!$E$25:$P$25,J3607)/L3607/MIN(H3607,130)/BaseInfo!$C$6*1000000/3600-IF(I3607&lt;0.1,BaseInfo!$C$15/MIN(H3607,130)*3600,0)</f>
        <v>18.106185849436688</v>
      </c>
    </row>
    <row r="3608" spans="1:13" x14ac:dyDescent="0.25">
      <c r="A3608" s="1">
        <v>5</v>
      </c>
      <c r="B3608" s="1">
        <v>31</v>
      </c>
      <c r="C3608" s="1">
        <v>7</v>
      </c>
      <c r="D3608" s="5">
        <f>DATE(BaseInfo!$C$8,A3608,B3608)+TIME(C3608-1,0,0) + TIME(BaseInfo!$C$12,BaseInfo!$C$13,0)</f>
        <v>44712.479166666664</v>
      </c>
      <c r="E3608" s="2">
        <f t="shared" si="226"/>
        <v>0</v>
      </c>
      <c r="F3608" s="2">
        <v>3.5339999999999998</v>
      </c>
      <c r="G3608" s="2">
        <v>4.6150000000000002</v>
      </c>
      <c r="H3608" s="1">
        <v>1266.655</v>
      </c>
      <c r="I3608" s="4">
        <v>0</v>
      </c>
      <c r="J3608" s="11">
        <f t="shared" si="224"/>
        <v>5</v>
      </c>
      <c r="K3608" s="11">
        <f t="shared" si="225"/>
        <v>12</v>
      </c>
      <c r="L3608" s="12">
        <f t="shared" si="227"/>
        <v>5.8126913731936609</v>
      </c>
      <c r="M3608" s="13" cm="1">
        <f t="array" ref="M3608">BaseInfo!$C$10*(1-E3608)*INDEX(BaseInfo!$E$21:$AB$21,K3608)*INDEX(BaseInfo!$E$25:$P$25,J3608)/L3608/MIN(H3608,130)/BaseInfo!$C$6*1000000/3600-IF(I3608&lt;0.1,BaseInfo!$C$15/MIN(H3608,130)*3600,0)</f>
        <v>14.951096028734234</v>
      </c>
    </row>
    <row r="3609" spans="1:13" x14ac:dyDescent="0.25">
      <c r="A3609" s="1">
        <v>5</v>
      </c>
      <c r="B3609" s="1">
        <v>31</v>
      </c>
      <c r="C3609" s="1">
        <v>8</v>
      </c>
      <c r="D3609" s="5">
        <f>DATE(BaseInfo!$C$8,A3609,B3609)+TIME(C3609-1,0,0) + TIME(BaseInfo!$C$12,BaseInfo!$C$13,0)</f>
        <v>44712.520833333328</v>
      </c>
      <c r="E3609" s="2">
        <f t="shared" si="226"/>
        <v>0</v>
      </c>
      <c r="F3609" s="2">
        <v>3.3340000000000001</v>
      </c>
      <c r="G3609" s="2">
        <v>4.3789999999999996</v>
      </c>
      <c r="H3609" s="1">
        <v>1615.662</v>
      </c>
      <c r="I3609" s="4">
        <v>0</v>
      </c>
      <c r="J3609" s="11">
        <f t="shared" si="224"/>
        <v>5</v>
      </c>
      <c r="K3609" s="11">
        <f t="shared" si="225"/>
        <v>13</v>
      </c>
      <c r="L3609" s="12">
        <f t="shared" si="227"/>
        <v>5.5037439075596533</v>
      </c>
      <c r="M3609" s="13" cm="1">
        <f t="array" ref="M3609">BaseInfo!$C$10*(1-E3609)*INDEX(BaseInfo!$E$21:$AB$21,K3609)*INDEX(BaseInfo!$E$25:$P$25,J3609)/L3609/MIN(H3609,130)/BaseInfo!$C$6*1000000/3600-IF(I3609&lt;0.1,BaseInfo!$C$15/MIN(H3609,130)*3600,0)</f>
        <v>15.94580983562448</v>
      </c>
    </row>
    <row r="3610" spans="1:13" x14ac:dyDescent="0.25">
      <c r="A3610" s="1">
        <v>5</v>
      </c>
      <c r="B3610" s="1">
        <v>31</v>
      </c>
      <c r="C3610" s="1">
        <v>9</v>
      </c>
      <c r="D3610" s="5">
        <f>DATE(BaseInfo!$C$8,A3610,B3610)+TIME(C3610-1,0,0) + TIME(BaseInfo!$C$12,BaseInfo!$C$13,0)</f>
        <v>44712.5625</v>
      </c>
      <c r="E3610" s="2">
        <f t="shared" si="226"/>
        <v>0</v>
      </c>
      <c r="F3610" s="2">
        <v>3.3929999999999998</v>
      </c>
      <c r="G3610" s="2">
        <v>4.234</v>
      </c>
      <c r="H3610" s="1">
        <v>2018.4549999999999</v>
      </c>
      <c r="I3610" s="4">
        <v>0</v>
      </c>
      <c r="J3610" s="11">
        <f t="shared" si="224"/>
        <v>5</v>
      </c>
      <c r="K3610" s="11">
        <f t="shared" si="225"/>
        <v>14</v>
      </c>
      <c r="L3610" s="12">
        <f t="shared" si="227"/>
        <v>5.4257907257836626</v>
      </c>
      <c r="M3610" s="13" cm="1">
        <f t="array" ref="M3610">BaseInfo!$C$10*(1-E3610)*INDEX(BaseInfo!$E$21:$AB$21,K3610)*INDEX(BaseInfo!$E$25:$P$25,J3610)/L3610/MIN(H3610,130)/BaseInfo!$C$6*1000000/3600-IF(I3610&lt;0.1,BaseInfo!$C$15/MIN(H3610,130)*3600,0)</f>
        <v>16.214691743524572</v>
      </c>
    </row>
    <row r="3611" spans="1:13" x14ac:dyDescent="0.25">
      <c r="A3611" s="1">
        <v>5</v>
      </c>
      <c r="B3611" s="1">
        <v>31</v>
      </c>
      <c r="C3611" s="1">
        <v>10</v>
      </c>
      <c r="D3611" s="5">
        <f>DATE(BaseInfo!$C$8,A3611,B3611)+TIME(C3611-1,0,0) + TIME(BaseInfo!$C$12,BaseInfo!$C$13,0)</f>
        <v>44712.604166666664</v>
      </c>
      <c r="E3611" s="2">
        <f t="shared" si="226"/>
        <v>0</v>
      </c>
      <c r="F3611" s="2">
        <v>3.72</v>
      </c>
      <c r="G3611" s="2">
        <v>3.7930000000000001</v>
      </c>
      <c r="H3611" s="1">
        <v>2114.5659999999998</v>
      </c>
      <c r="I3611" s="4">
        <v>0</v>
      </c>
      <c r="J3611" s="11">
        <f t="shared" si="224"/>
        <v>5</v>
      </c>
      <c r="K3611" s="11">
        <f t="shared" si="225"/>
        <v>15</v>
      </c>
      <c r="L3611" s="12">
        <f t="shared" si="227"/>
        <v>5.3127440179252003</v>
      </c>
      <c r="M3611" s="13" cm="1">
        <f t="array" ref="M3611">BaseInfo!$C$10*(1-E3611)*INDEX(BaseInfo!$E$21:$AB$21,K3611)*INDEX(BaseInfo!$E$25:$P$25,J3611)/L3611/MIN(H3611,130)/BaseInfo!$C$6*1000000/3600-IF(I3611&lt;0.1,BaseInfo!$C$15/MIN(H3611,130)*3600,0)</f>
        <v>16.618639295875354</v>
      </c>
    </row>
    <row r="3612" spans="1:13" x14ac:dyDescent="0.25">
      <c r="A3612" s="1">
        <v>5</v>
      </c>
      <c r="B3612" s="1">
        <v>31</v>
      </c>
      <c r="C3612" s="1">
        <v>11</v>
      </c>
      <c r="D3612" s="5">
        <f>DATE(BaseInfo!$C$8,A3612,B3612)+TIME(C3612-1,0,0) + TIME(BaseInfo!$C$12,BaseInfo!$C$13,0)</f>
        <v>44712.645833333328</v>
      </c>
      <c r="E3612" s="2">
        <f t="shared" si="226"/>
        <v>0</v>
      </c>
      <c r="F3612" s="2">
        <v>5.2450000000000001</v>
      </c>
      <c r="G3612" s="2">
        <v>3.39</v>
      </c>
      <c r="H3612" s="1">
        <v>1684.6590000000001</v>
      </c>
      <c r="I3612" s="4">
        <v>0</v>
      </c>
      <c r="J3612" s="11">
        <f t="shared" si="224"/>
        <v>5</v>
      </c>
      <c r="K3612" s="11">
        <f t="shared" si="225"/>
        <v>16</v>
      </c>
      <c r="L3612" s="12">
        <f t="shared" si="227"/>
        <v>6.24516813224432</v>
      </c>
      <c r="M3612" s="13" cm="1">
        <f t="array" ref="M3612">BaseInfo!$C$10*(1-E3612)*INDEX(BaseInfo!$E$21:$AB$21,K3612)*INDEX(BaseInfo!$E$25:$P$25,J3612)/L3612/MIN(H3612,130)/BaseInfo!$C$6*1000000/3600-IF(I3612&lt;0.1,BaseInfo!$C$15/MIN(H3612,130)*3600,0)</f>
        <v>17.022606092977952</v>
      </c>
    </row>
    <row r="3613" spans="1:13" x14ac:dyDescent="0.25">
      <c r="A3613" s="1">
        <v>5</v>
      </c>
      <c r="B3613" s="1">
        <v>31</v>
      </c>
      <c r="C3613" s="1">
        <v>12</v>
      </c>
      <c r="D3613" s="5">
        <f>DATE(BaseInfo!$C$8,A3613,B3613)+TIME(C3613-1,0,0) + TIME(BaseInfo!$C$12,BaseInfo!$C$13,0)</f>
        <v>44712.6875</v>
      </c>
      <c r="E3613" s="2">
        <f t="shared" si="226"/>
        <v>0</v>
      </c>
      <c r="F3613" s="2">
        <v>7.468</v>
      </c>
      <c r="G3613" s="2">
        <v>2.3690000000000002</v>
      </c>
      <c r="H3613" s="1">
        <v>729.3</v>
      </c>
      <c r="I3613" s="4">
        <v>0</v>
      </c>
      <c r="J3613" s="11">
        <f t="shared" si="224"/>
        <v>5</v>
      </c>
      <c r="K3613" s="11">
        <f t="shared" si="225"/>
        <v>17</v>
      </c>
      <c r="L3613" s="12">
        <f t="shared" si="227"/>
        <v>7.8347421782723643</v>
      </c>
      <c r="M3613" s="13" cm="1">
        <f t="array" ref="M3613">BaseInfo!$C$10*(1-E3613)*INDEX(BaseInfo!$E$21:$AB$21,K3613)*INDEX(BaseInfo!$E$25:$P$25,J3613)/L3613/MIN(H3613,130)/BaseInfo!$C$6*1000000/3600-IF(I3613&lt;0.1,BaseInfo!$C$15/MIN(H3613,130)*3600,0)</f>
        <v>16.951161114440009</v>
      </c>
    </row>
    <row r="3614" spans="1:13" x14ac:dyDescent="0.25">
      <c r="A3614" s="1">
        <v>5</v>
      </c>
      <c r="B3614" s="1">
        <v>31</v>
      </c>
      <c r="C3614" s="1">
        <v>13</v>
      </c>
      <c r="D3614" s="5">
        <f>DATE(BaseInfo!$C$8,A3614,B3614)+TIME(C3614-1,0,0) + TIME(BaseInfo!$C$12,BaseInfo!$C$13,0)</f>
        <v>44712.729166666664</v>
      </c>
      <c r="E3614" s="2">
        <f t="shared" si="226"/>
        <v>0</v>
      </c>
      <c r="F3614" s="2">
        <v>7.9109999999999996</v>
      </c>
      <c r="G3614" s="2">
        <v>1.0249999999999999</v>
      </c>
      <c r="H3614" s="1">
        <v>378.38099999999997</v>
      </c>
      <c r="I3614" s="4">
        <v>0</v>
      </c>
      <c r="J3614" s="11">
        <f t="shared" si="224"/>
        <v>5</v>
      </c>
      <c r="K3614" s="11">
        <f t="shared" si="225"/>
        <v>18</v>
      </c>
      <c r="L3614" s="12">
        <f t="shared" si="227"/>
        <v>7.977126424972842</v>
      </c>
      <c r="M3614" s="13" cm="1">
        <f t="array" ref="M3614">BaseInfo!$C$10*(1-E3614)*INDEX(BaseInfo!$E$21:$AB$21,K3614)*INDEX(BaseInfo!$E$25:$P$25,J3614)/L3614/MIN(H3614,130)/BaseInfo!$C$6*1000000/3600-IF(I3614&lt;0.1,BaseInfo!$C$15/MIN(H3614,130)*3600,0)</f>
        <v>16.599170561274839</v>
      </c>
    </row>
    <row r="3615" spans="1:13" x14ac:dyDescent="0.25">
      <c r="A3615" s="1">
        <v>5</v>
      </c>
      <c r="B3615" s="1">
        <v>31</v>
      </c>
      <c r="C3615" s="1">
        <v>14</v>
      </c>
      <c r="D3615" s="5">
        <f>DATE(BaseInfo!$C$8,A3615,B3615)+TIME(C3615-1,0,0) + TIME(BaseInfo!$C$12,BaseInfo!$C$13,0)</f>
        <v>44712.770833333328</v>
      </c>
      <c r="E3615" s="2">
        <f t="shared" si="226"/>
        <v>0</v>
      </c>
      <c r="F3615" s="2">
        <v>6.8659999999999997</v>
      </c>
      <c r="G3615" s="2">
        <v>0.876</v>
      </c>
      <c r="H3615" s="1">
        <v>300.93400000000003</v>
      </c>
      <c r="I3615" s="4">
        <v>0</v>
      </c>
      <c r="J3615" s="11">
        <f t="shared" si="224"/>
        <v>5</v>
      </c>
      <c r="K3615" s="11">
        <f t="shared" si="225"/>
        <v>19</v>
      </c>
      <c r="L3615" s="12">
        <f t="shared" si="227"/>
        <v>6.9216567380938496</v>
      </c>
      <c r="M3615" s="13" cm="1">
        <f t="array" ref="M3615">BaseInfo!$C$10*(1-E3615)*INDEX(BaseInfo!$E$21:$AB$21,K3615)*INDEX(BaseInfo!$E$25:$P$25,J3615)/L3615/MIN(H3615,130)/BaseInfo!$C$6*1000000/3600-IF(I3615&lt;0.1,BaseInfo!$C$15/MIN(H3615,130)*3600,0)</f>
        <v>19.552619606955933</v>
      </c>
    </row>
    <row r="3616" spans="1:13" x14ac:dyDescent="0.25">
      <c r="A3616" s="1">
        <v>5</v>
      </c>
      <c r="B3616" s="1">
        <v>31</v>
      </c>
      <c r="C3616" s="1">
        <v>15</v>
      </c>
      <c r="D3616" s="5">
        <f>DATE(BaseInfo!$C$8,A3616,B3616)+TIME(C3616-1,0,0) + TIME(BaseInfo!$C$12,BaseInfo!$C$13,0)</f>
        <v>44712.8125</v>
      </c>
      <c r="E3616" s="2">
        <f t="shared" si="226"/>
        <v>0</v>
      </c>
      <c r="F3616" s="2">
        <v>6.6109999999999998</v>
      </c>
      <c r="G3616" s="2">
        <v>1.079</v>
      </c>
      <c r="H3616" s="1">
        <v>269.24400000000003</v>
      </c>
      <c r="I3616" s="4">
        <v>0</v>
      </c>
      <c r="J3616" s="11">
        <f t="shared" si="224"/>
        <v>5</v>
      </c>
      <c r="K3616" s="11">
        <f t="shared" si="225"/>
        <v>20</v>
      </c>
      <c r="L3616" s="12">
        <f t="shared" si="227"/>
        <v>6.6984746024748052</v>
      </c>
      <c r="M3616" s="13" cm="1">
        <f t="array" ref="M3616">BaseInfo!$C$10*(1-E3616)*INDEX(BaseInfo!$E$21:$AB$21,K3616)*INDEX(BaseInfo!$E$25:$P$25,J3616)/L3616/MIN(H3616,130)/BaseInfo!$C$6*1000000/3600-IF(I3616&lt;0.1,BaseInfo!$C$15/MIN(H3616,130)*3600,0)</f>
        <v>17.220936525251908</v>
      </c>
    </row>
    <row r="3617" spans="1:13" x14ac:dyDescent="0.25">
      <c r="A3617" s="1">
        <v>5</v>
      </c>
      <c r="B3617" s="1">
        <v>31</v>
      </c>
      <c r="C3617" s="1">
        <v>16</v>
      </c>
      <c r="D3617" s="5">
        <f>DATE(BaseInfo!$C$8,A3617,B3617)+TIME(C3617-1,0,0) + TIME(BaseInfo!$C$12,BaseInfo!$C$13,0)</f>
        <v>44712.854166666664</v>
      </c>
      <c r="E3617" s="2">
        <f t="shared" si="226"/>
        <v>0</v>
      </c>
      <c r="F3617" s="2">
        <v>6.1609999999999996</v>
      </c>
      <c r="G3617" s="2">
        <v>1.548</v>
      </c>
      <c r="H3617" s="1">
        <v>236.321</v>
      </c>
      <c r="I3617" s="4">
        <v>0</v>
      </c>
      <c r="J3617" s="11">
        <f t="shared" si="224"/>
        <v>5</v>
      </c>
      <c r="K3617" s="11">
        <f t="shared" si="225"/>
        <v>21</v>
      </c>
      <c r="L3617" s="12">
        <f t="shared" si="227"/>
        <v>6.3524975403379731</v>
      </c>
      <c r="M3617" s="13" cm="1">
        <f t="array" ref="M3617">BaseInfo!$C$10*(1-E3617)*INDEX(BaseInfo!$E$21:$AB$21,K3617)*INDEX(BaseInfo!$E$25:$P$25,J3617)/L3617/MIN(H3617,130)/BaseInfo!$C$6*1000000/3600-IF(I3617&lt;0.1,BaseInfo!$C$15/MIN(H3617,130)*3600,0)</f>
        <v>13.44530375906179</v>
      </c>
    </row>
    <row r="3618" spans="1:13" x14ac:dyDescent="0.25">
      <c r="A3618" s="1">
        <v>5</v>
      </c>
      <c r="B3618" s="1">
        <v>31</v>
      </c>
      <c r="C3618" s="1">
        <v>17</v>
      </c>
      <c r="D3618" s="5">
        <f>DATE(BaseInfo!$C$8,A3618,B3618)+TIME(C3618-1,0,0) + TIME(BaseInfo!$C$12,BaseInfo!$C$13,0)</f>
        <v>44712.895833333328</v>
      </c>
      <c r="E3618" s="2">
        <f t="shared" si="226"/>
        <v>0</v>
      </c>
      <c r="F3618" s="2">
        <v>5.74</v>
      </c>
      <c r="G3618" s="2">
        <v>1.899</v>
      </c>
      <c r="H3618" s="1">
        <v>223.2</v>
      </c>
      <c r="I3618" s="4">
        <v>0</v>
      </c>
      <c r="J3618" s="11">
        <f t="shared" si="224"/>
        <v>5</v>
      </c>
      <c r="K3618" s="11">
        <f t="shared" si="225"/>
        <v>22</v>
      </c>
      <c r="L3618" s="12">
        <f t="shared" si="227"/>
        <v>6.0459739496627005</v>
      </c>
      <c r="M3618" s="13" cm="1">
        <f t="array" ref="M3618">BaseInfo!$C$10*(1-E3618)*INDEX(BaseInfo!$E$21:$AB$21,K3618)*INDEX(BaseInfo!$E$25:$P$25,J3618)/L3618/MIN(H3618,130)/BaseInfo!$C$6*1000000/3600-IF(I3618&lt;0.1,BaseInfo!$C$15/MIN(H3618,130)*3600,0)</f>
        <v>9.1563835480646318</v>
      </c>
    </row>
    <row r="3619" spans="1:13" x14ac:dyDescent="0.25">
      <c r="A3619" s="1">
        <v>5</v>
      </c>
      <c r="B3619" s="1">
        <v>31</v>
      </c>
      <c r="C3619" s="1">
        <v>18</v>
      </c>
      <c r="D3619" s="5">
        <f>DATE(BaseInfo!$C$8,A3619,B3619)+TIME(C3619-1,0,0) + TIME(BaseInfo!$C$12,BaseInfo!$C$13,0)</f>
        <v>44712.9375</v>
      </c>
      <c r="E3619" s="2">
        <f t="shared" si="226"/>
        <v>0</v>
      </c>
      <c r="F3619" s="2">
        <v>5.4749999999999996</v>
      </c>
      <c r="G3619" s="2">
        <v>2.79</v>
      </c>
      <c r="H3619" s="1">
        <v>238.08500000000001</v>
      </c>
      <c r="I3619" s="4">
        <v>0</v>
      </c>
      <c r="J3619" s="11">
        <f t="shared" si="224"/>
        <v>5</v>
      </c>
      <c r="K3619" s="11">
        <f t="shared" si="225"/>
        <v>23</v>
      </c>
      <c r="L3619" s="12">
        <f t="shared" si="227"/>
        <v>6.1448942220350711</v>
      </c>
      <c r="M3619" s="13" cm="1">
        <f t="array" ref="M3619">BaseInfo!$C$10*(1-E3619)*INDEX(BaseInfo!$E$21:$AB$21,K3619)*INDEX(BaseInfo!$E$25:$P$25,J3619)/L3619/MIN(H3619,130)/BaseInfo!$C$6*1000000/3600-IF(I3619&lt;0.1,BaseInfo!$C$15/MIN(H3619,130)*3600,0)</f>
        <v>2.2594704737952362</v>
      </c>
    </row>
    <row r="3620" spans="1:13" x14ac:dyDescent="0.25">
      <c r="A3620" s="1">
        <v>5</v>
      </c>
      <c r="B3620" s="1">
        <v>31</v>
      </c>
      <c r="C3620" s="1">
        <v>19</v>
      </c>
      <c r="D3620" s="5">
        <f>DATE(BaseInfo!$C$8,A3620,B3620)+TIME(C3620-1,0,0) + TIME(BaseInfo!$C$12,BaseInfo!$C$13,0)</f>
        <v>44712.979166666664</v>
      </c>
      <c r="E3620" s="2">
        <f t="shared" si="226"/>
        <v>0</v>
      </c>
      <c r="F3620" s="2">
        <v>5.2569999999999997</v>
      </c>
      <c r="G3620" s="2">
        <v>2.94</v>
      </c>
      <c r="H3620" s="1">
        <v>220.821</v>
      </c>
      <c r="I3620" s="4">
        <v>0</v>
      </c>
      <c r="J3620" s="11">
        <f t="shared" si="224"/>
        <v>5</v>
      </c>
      <c r="K3620" s="11">
        <f t="shared" si="225"/>
        <v>24</v>
      </c>
      <c r="L3620" s="12">
        <f t="shared" si="227"/>
        <v>6.0232590015704943</v>
      </c>
      <c r="M3620" s="13" cm="1">
        <f t="array" ref="M3620">BaseInfo!$C$10*(1-E3620)*INDEX(BaseInfo!$E$21:$AB$21,K3620)*INDEX(BaseInfo!$E$25:$P$25,J3620)/L3620/MIN(H3620,130)/BaseInfo!$C$6*1000000/3600-IF(I3620&lt;0.1,BaseInfo!$C$15/MIN(H3620,130)*3600,0)</f>
        <v>-1.059146731970428</v>
      </c>
    </row>
    <row r="3621" spans="1:13" x14ac:dyDescent="0.25">
      <c r="A3621" s="1">
        <v>5</v>
      </c>
      <c r="B3621" s="1">
        <v>31</v>
      </c>
      <c r="C3621" s="1">
        <v>20</v>
      </c>
      <c r="D3621" s="5">
        <f>DATE(BaseInfo!$C$8,A3621,B3621)+TIME(C3621-1,0,0) + TIME(BaseInfo!$C$12,BaseInfo!$C$13,0)</f>
        <v>44713.020833333328</v>
      </c>
      <c r="E3621" s="2">
        <f t="shared" si="226"/>
        <v>0</v>
      </c>
      <c r="F3621" s="2">
        <v>5.2450000000000001</v>
      </c>
      <c r="G3621" s="2">
        <v>3.113</v>
      </c>
      <c r="H3621" s="1">
        <v>227.22399999999999</v>
      </c>
      <c r="I3621" s="4">
        <v>0</v>
      </c>
      <c r="J3621" s="11">
        <f t="shared" si="224"/>
        <v>6</v>
      </c>
      <c r="K3621" s="11">
        <f t="shared" si="225"/>
        <v>1</v>
      </c>
      <c r="L3621" s="12">
        <f t="shared" si="227"/>
        <v>6.0992453631576424</v>
      </c>
      <c r="M3621" s="13" cm="1">
        <f t="array" ref="M3621">BaseInfo!$C$10*(1-E3621)*INDEX(BaseInfo!$E$21:$AB$21,K3621)*INDEX(BaseInfo!$E$25:$P$25,J3621)/L3621/MIN(H3621,130)/BaseInfo!$C$6*1000000/3600-IF(I3621&lt;0.1,BaseInfo!$C$15/MIN(H3621,130)*3600,0)</f>
        <v>-1.0804515092441205</v>
      </c>
    </row>
    <row r="3622" spans="1:13" x14ac:dyDescent="0.25">
      <c r="A3622" s="1">
        <v>5</v>
      </c>
      <c r="B3622" s="1">
        <v>31</v>
      </c>
      <c r="C3622" s="1">
        <v>21</v>
      </c>
      <c r="D3622" s="5">
        <f>DATE(BaseInfo!$C$8,A3622,B3622)+TIME(C3622-1,0,0) + TIME(BaseInfo!$C$12,BaseInfo!$C$13,0)</f>
        <v>44713.0625</v>
      </c>
      <c r="E3622" s="2">
        <f t="shared" si="226"/>
        <v>0</v>
      </c>
      <c r="F3622" s="2">
        <v>5.0090000000000003</v>
      </c>
      <c r="G3622" s="2">
        <v>3.6669999999999998</v>
      </c>
      <c r="H3622" s="1">
        <v>242.715</v>
      </c>
      <c r="I3622" s="4">
        <v>0</v>
      </c>
      <c r="J3622" s="11">
        <f t="shared" si="224"/>
        <v>6</v>
      </c>
      <c r="K3622" s="11">
        <f t="shared" si="225"/>
        <v>2</v>
      </c>
      <c r="L3622" s="12">
        <f t="shared" si="227"/>
        <v>6.2078152356525562</v>
      </c>
      <c r="M3622" s="13" cm="1">
        <f t="array" ref="M3622">BaseInfo!$C$10*(1-E3622)*INDEX(BaseInfo!$E$21:$AB$21,K3622)*INDEX(BaseInfo!$E$25:$P$25,J3622)/L3622/MIN(H3622,130)/BaseInfo!$C$6*1000000/3600-IF(I3622&lt;0.1,BaseInfo!$C$15/MIN(H3622,130)*3600,0)</f>
        <v>-1.1099869483589624</v>
      </c>
    </row>
    <row r="3623" spans="1:13" x14ac:dyDescent="0.25">
      <c r="A3623" s="1">
        <v>5</v>
      </c>
      <c r="B3623" s="1">
        <v>31</v>
      </c>
      <c r="C3623" s="1">
        <v>22</v>
      </c>
      <c r="D3623" s="5">
        <f>DATE(BaseInfo!$C$8,A3623,B3623)+TIME(C3623-1,0,0) + TIME(BaseInfo!$C$12,BaseInfo!$C$13,0)</f>
        <v>44713.104166666664</v>
      </c>
      <c r="E3623" s="2">
        <f t="shared" si="226"/>
        <v>0</v>
      </c>
      <c r="F3623" s="2">
        <v>4.6509999999999998</v>
      </c>
      <c r="G3623" s="2">
        <v>3.54</v>
      </c>
      <c r="H3623" s="1">
        <v>206.654</v>
      </c>
      <c r="I3623" s="4">
        <v>0</v>
      </c>
      <c r="J3623" s="11">
        <f t="shared" si="224"/>
        <v>6</v>
      </c>
      <c r="K3623" s="11">
        <f t="shared" si="225"/>
        <v>3</v>
      </c>
      <c r="L3623" s="12">
        <f t="shared" si="227"/>
        <v>5.8449466207998855</v>
      </c>
      <c r="M3623" s="13" cm="1">
        <f t="array" ref="M3623">BaseInfo!$C$10*(1-E3623)*INDEX(BaseInfo!$E$21:$AB$21,K3623)*INDEX(BaseInfo!$E$25:$P$25,J3623)/L3623/MIN(H3623,130)/BaseInfo!$C$6*1000000/3600-IF(I3623&lt;0.1,BaseInfo!$C$15/MIN(H3623,130)*3600,0)</f>
        <v>-1.0069770243948992</v>
      </c>
    </row>
    <row r="3624" spans="1:13" x14ac:dyDescent="0.25">
      <c r="A3624" s="1">
        <v>5</v>
      </c>
      <c r="B3624" s="1">
        <v>31</v>
      </c>
      <c r="C3624" s="1">
        <v>23</v>
      </c>
      <c r="D3624" s="5">
        <f>DATE(BaseInfo!$C$8,A3624,B3624)+TIME(C3624-1,0,0) + TIME(BaseInfo!$C$12,BaseInfo!$C$13,0)</f>
        <v>44713.145833333328</v>
      </c>
      <c r="E3624" s="2">
        <f t="shared" si="226"/>
        <v>0</v>
      </c>
      <c r="F3624" s="2">
        <v>4.5439999999999996</v>
      </c>
      <c r="G3624" s="2">
        <v>3.2770000000000001</v>
      </c>
      <c r="H3624" s="1">
        <v>191.06299999999999</v>
      </c>
      <c r="I3624" s="4">
        <v>0</v>
      </c>
      <c r="J3624" s="11">
        <f t="shared" si="224"/>
        <v>6</v>
      </c>
      <c r="K3624" s="11">
        <f t="shared" si="225"/>
        <v>4</v>
      </c>
      <c r="L3624" s="12">
        <f t="shared" si="227"/>
        <v>5.6023802976949</v>
      </c>
      <c r="M3624" s="13" cm="1">
        <f t="array" ref="M3624">BaseInfo!$C$10*(1-E3624)*INDEX(BaseInfo!$E$21:$AB$21,K3624)*INDEX(BaseInfo!$E$25:$P$25,J3624)/L3624/MIN(H3624,130)/BaseInfo!$C$6*1000000/3600-IF(I3624&lt;0.1,BaseInfo!$C$15/MIN(H3624,130)*3600,0)</f>
        <v>-0.9306767040759254</v>
      </c>
    </row>
    <row r="3625" spans="1:13" x14ac:dyDescent="0.25">
      <c r="A3625" s="1">
        <v>5</v>
      </c>
      <c r="B3625" s="1">
        <v>31</v>
      </c>
      <c r="C3625" s="1">
        <v>24</v>
      </c>
      <c r="D3625" s="5">
        <f>DATE(BaseInfo!$C$8,A3625,B3625)+TIME(C3625-1,0,0) + TIME(BaseInfo!$C$12,BaseInfo!$C$13,0)</f>
        <v>44713.1875</v>
      </c>
      <c r="E3625" s="2">
        <f t="shared" si="226"/>
        <v>0</v>
      </c>
      <c r="F3625" s="2">
        <v>4.3860000000000001</v>
      </c>
      <c r="G3625" s="2">
        <v>3.036</v>
      </c>
      <c r="H3625" s="1">
        <v>155.16300000000001</v>
      </c>
      <c r="I3625" s="4">
        <v>0</v>
      </c>
      <c r="J3625" s="11">
        <f t="shared" si="224"/>
        <v>6</v>
      </c>
      <c r="K3625" s="11">
        <f t="shared" si="225"/>
        <v>5</v>
      </c>
      <c r="L3625" s="12">
        <f t="shared" si="227"/>
        <v>5.3342564617760928</v>
      </c>
      <c r="M3625" s="13" cm="1">
        <f t="array" ref="M3625">BaseInfo!$C$10*(1-E3625)*INDEX(BaseInfo!$E$21:$AB$21,K3625)*INDEX(BaseInfo!$E$25:$P$25,J3625)/L3625/MIN(H3625,130)/BaseInfo!$C$6*1000000/3600-IF(I3625&lt;0.1,BaseInfo!$C$15/MIN(H3625,130)*3600,0)</f>
        <v>3.0236735341221941</v>
      </c>
    </row>
    <row r="3626" spans="1:13" x14ac:dyDescent="0.25">
      <c r="A3626" s="1">
        <v>6</v>
      </c>
      <c r="B3626" s="1">
        <v>1</v>
      </c>
      <c r="C3626" s="1">
        <v>1</v>
      </c>
      <c r="D3626" s="5">
        <f>DATE(BaseInfo!$C$8,A3626,B3626)+TIME(C3626-1,0,0) + TIME(BaseInfo!$C$12,BaseInfo!$C$13,0)</f>
        <v>44713.229166666664</v>
      </c>
      <c r="E3626" s="2">
        <f t="shared" si="226"/>
        <v>0</v>
      </c>
      <c r="F3626" s="2">
        <v>3.109</v>
      </c>
      <c r="G3626" s="2">
        <v>0.88800000000000001</v>
      </c>
      <c r="H3626" s="1">
        <v>38.033999999999999</v>
      </c>
      <c r="I3626" s="4">
        <v>0</v>
      </c>
      <c r="J3626" s="11">
        <f t="shared" si="224"/>
        <v>6</v>
      </c>
      <c r="K3626" s="11">
        <f t="shared" si="225"/>
        <v>6</v>
      </c>
      <c r="L3626" s="12">
        <f t="shared" si="227"/>
        <v>3.2333303264590829</v>
      </c>
      <c r="M3626" s="13" cm="1">
        <f t="array" ref="M3626">BaseInfo!$C$10*(1-E3626)*INDEX(BaseInfo!$E$21:$AB$21,K3626)*INDEX(BaseInfo!$E$25:$P$25,J3626)/L3626/MIN(H3626,130)/BaseInfo!$C$6*1000000/3600-IF(I3626&lt;0.1,BaseInfo!$C$15/MIN(H3626,130)*3600,0)</f>
        <v>44.97756176646481</v>
      </c>
    </row>
    <row r="3627" spans="1:13" x14ac:dyDescent="0.25">
      <c r="A3627" s="1">
        <v>6</v>
      </c>
      <c r="B3627" s="1">
        <v>1</v>
      </c>
      <c r="C3627" s="1">
        <v>2</v>
      </c>
      <c r="D3627" s="5">
        <f>DATE(BaseInfo!$C$8,A3627,B3627)+TIME(C3627-1,0,0) + TIME(BaseInfo!$C$12,BaseInfo!$C$13,0)</f>
        <v>44713.270833333328</v>
      </c>
      <c r="E3627" s="2">
        <f t="shared" si="226"/>
        <v>0</v>
      </c>
      <c r="F3627" s="2">
        <v>5.0650000000000004</v>
      </c>
      <c r="G3627" s="2">
        <v>0.76500000000000001</v>
      </c>
      <c r="H3627" s="1">
        <v>519.17700000000002</v>
      </c>
      <c r="I3627" s="4">
        <v>0</v>
      </c>
      <c r="J3627" s="11">
        <f t="shared" si="224"/>
        <v>6</v>
      </c>
      <c r="K3627" s="11">
        <f t="shared" si="225"/>
        <v>7</v>
      </c>
      <c r="L3627" s="12">
        <f t="shared" si="227"/>
        <v>5.1224457049343144</v>
      </c>
      <c r="M3627" s="13" cm="1">
        <f t="array" ref="M3627">BaseInfo!$C$10*(1-E3627)*INDEX(BaseInfo!$E$21:$AB$21,K3627)*INDEX(BaseInfo!$E$25:$P$25,J3627)/L3627/MIN(H3627,130)/BaseInfo!$C$6*1000000/3600-IF(I3627&lt;0.1,BaseInfo!$C$15/MIN(H3627,130)*3600,0)</f>
        <v>11.306458393592109</v>
      </c>
    </row>
    <row r="3628" spans="1:13" x14ac:dyDescent="0.25">
      <c r="A3628" s="1">
        <v>6</v>
      </c>
      <c r="B3628" s="1">
        <v>1</v>
      </c>
      <c r="C3628" s="1">
        <v>3</v>
      </c>
      <c r="D3628" s="5">
        <f>DATE(BaseInfo!$C$8,A3628,B3628)+TIME(C3628-1,0,0) + TIME(BaseInfo!$C$12,BaseInfo!$C$13,0)</f>
        <v>44713.3125</v>
      </c>
      <c r="E3628" s="2">
        <f t="shared" si="226"/>
        <v>0</v>
      </c>
      <c r="F3628" s="2">
        <v>6.3840000000000003</v>
      </c>
      <c r="G3628" s="2">
        <v>1.1200000000000001</v>
      </c>
      <c r="H3628" s="1">
        <v>707.15599999999995</v>
      </c>
      <c r="I3628" s="4">
        <v>0</v>
      </c>
      <c r="J3628" s="11">
        <f t="shared" si="224"/>
        <v>6</v>
      </c>
      <c r="K3628" s="11">
        <f t="shared" si="225"/>
        <v>8</v>
      </c>
      <c r="L3628" s="12">
        <f t="shared" si="227"/>
        <v>6.4815010607111683</v>
      </c>
      <c r="M3628" s="13" cm="1">
        <f t="array" ref="M3628">BaseInfo!$C$10*(1-E3628)*INDEX(BaseInfo!$E$21:$AB$21,K3628)*INDEX(BaseInfo!$E$25:$P$25,J3628)/L3628/MIN(H3628,130)/BaseInfo!$C$6*1000000/3600-IF(I3628&lt;0.1,BaseInfo!$C$15/MIN(H3628,130)*3600,0)</f>
        <v>13.122580362772943</v>
      </c>
    </row>
    <row r="3629" spans="1:13" x14ac:dyDescent="0.25">
      <c r="A3629" s="1">
        <v>6</v>
      </c>
      <c r="B3629" s="1">
        <v>1</v>
      </c>
      <c r="C3629" s="1">
        <v>4</v>
      </c>
      <c r="D3629" s="5">
        <f>DATE(BaseInfo!$C$8,A3629,B3629)+TIME(C3629-1,0,0) + TIME(BaseInfo!$C$12,BaseInfo!$C$13,0)</f>
        <v>44713.354166666664</v>
      </c>
      <c r="E3629" s="2">
        <f t="shared" si="226"/>
        <v>0</v>
      </c>
      <c r="F3629" s="2">
        <v>7.1429999999999998</v>
      </c>
      <c r="G3629" s="2">
        <v>1.613</v>
      </c>
      <c r="H3629" s="1">
        <v>789.88800000000003</v>
      </c>
      <c r="I3629" s="4">
        <v>0</v>
      </c>
      <c r="J3629" s="11">
        <f t="shared" si="224"/>
        <v>6</v>
      </c>
      <c r="K3629" s="11">
        <f t="shared" si="225"/>
        <v>9</v>
      </c>
      <c r="L3629" s="12">
        <f t="shared" si="227"/>
        <v>7.3228558636641203</v>
      </c>
      <c r="M3629" s="13" cm="1">
        <f t="array" ref="M3629">BaseInfo!$C$10*(1-E3629)*INDEX(BaseInfo!$E$21:$AB$21,K3629)*INDEX(BaseInfo!$E$25:$P$25,J3629)/L3629/MIN(H3629,130)/BaseInfo!$C$6*1000000/3600-IF(I3629&lt;0.1,BaseInfo!$C$15/MIN(H3629,130)*3600,0)</f>
        <v>15.516480490735724</v>
      </c>
    </row>
    <row r="3630" spans="1:13" x14ac:dyDescent="0.25">
      <c r="A3630" s="1">
        <v>6</v>
      </c>
      <c r="B3630" s="1">
        <v>1</v>
      </c>
      <c r="C3630" s="1">
        <v>5</v>
      </c>
      <c r="D3630" s="5">
        <f>DATE(BaseInfo!$C$8,A3630,B3630)+TIME(C3630-1,0,0) + TIME(BaseInfo!$C$12,BaseInfo!$C$13,0)</f>
        <v>44713.395833333328</v>
      </c>
      <c r="E3630" s="2">
        <f t="shared" si="226"/>
        <v>0</v>
      </c>
      <c r="F3630" s="2">
        <v>7.532</v>
      </c>
      <c r="G3630" s="2">
        <v>1.954</v>
      </c>
      <c r="H3630" s="1">
        <v>838.76400000000001</v>
      </c>
      <c r="I3630" s="4">
        <v>0</v>
      </c>
      <c r="J3630" s="11">
        <f t="shared" si="224"/>
        <v>6</v>
      </c>
      <c r="K3630" s="11">
        <f t="shared" si="225"/>
        <v>10</v>
      </c>
      <c r="L3630" s="12">
        <f t="shared" si="227"/>
        <v>7.7813327907242211</v>
      </c>
      <c r="M3630" s="13" cm="1">
        <f t="array" ref="M3630">BaseInfo!$C$10*(1-E3630)*INDEX(BaseInfo!$E$21:$AB$21,K3630)*INDEX(BaseInfo!$E$25:$P$25,J3630)/L3630/MIN(H3630,130)/BaseInfo!$C$6*1000000/3600-IF(I3630&lt;0.1,BaseInfo!$C$15/MIN(H3630,130)*3600,0)</f>
        <v>17.086517624827504</v>
      </c>
    </row>
    <row r="3631" spans="1:13" x14ac:dyDescent="0.25">
      <c r="A3631" s="1">
        <v>6</v>
      </c>
      <c r="B3631" s="1">
        <v>1</v>
      </c>
      <c r="C3631" s="1">
        <v>6</v>
      </c>
      <c r="D3631" s="5">
        <f>DATE(BaseInfo!$C$8,A3631,B3631)+TIME(C3631-1,0,0) + TIME(BaseInfo!$C$12,BaseInfo!$C$13,0)</f>
        <v>44713.4375</v>
      </c>
      <c r="E3631" s="2">
        <f t="shared" si="226"/>
        <v>0</v>
      </c>
      <c r="F3631" s="2">
        <v>7.8520000000000003</v>
      </c>
      <c r="G3631" s="2">
        <v>2.1139999999999999</v>
      </c>
      <c r="H3631" s="1">
        <v>918.39400000000001</v>
      </c>
      <c r="I3631" s="4">
        <v>0</v>
      </c>
      <c r="J3631" s="11">
        <f t="shared" si="224"/>
        <v>6</v>
      </c>
      <c r="K3631" s="11">
        <f t="shared" si="225"/>
        <v>11</v>
      </c>
      <c r="L3631" s="12">
        <f t="shared" si="227"/>
        <v>8.131598858773101</v>
      </c>
      <c r="M3631" s="13" cm="1">
        <f t="array" ref="M3631">BaseInfo!$C$10*(1-E3631)*INDEX(BaseInfo!$E$21:$AB$21,K3631)*INDEX(BaseInfo!$E$25:$P$25,J3631)/L3631/MIN(H3631,130)/BaseInfo!$C$6*1000000/3600-IF(I3631&lt;0.1,BaseInfo!$C$15/MIN(H3631,130)*3600,0)</f>
        <v>12.431143843086698</v>
      </c>
    </row>
    <row r="3632" spans="1:13" x14ac:dyDescent="0.25">
      <c r="A3632" s="1">
        <v>6</v>
      </c>
      <c r="B3632" s="1">
        <v>1</v>
      </c>
      <c r="C3632" s="1">
        <v>7</v>
      </c>
      <c r="D3632" s="5">
        <f>DATE(BaseInfo!$C$8,A3632,B3632)+TIME(C3632-1,0,0) + TIME(BaseInfo!$C$12,BaseInfo!$C$13,0)</f>
        <v>44713.479166666664</v>
      </c>
      <c r="E3632" s="2">
        <f t="shared" si="226"/>
        <v>0</v>
      </c>
      <c r="F3632" s="2">
        <v>7.7859999999999996</v>
      </c>
      <c r="G3632" s="2">
        <v>2.2999999999999998</v>
      </c>
      <c r="H3632" s="1">
        <v>1015.869</v>
      </c>
      <c r="I3632" s="4">
        <v>0</v>
      </c>
      <c r="J3632" s="11">
        <f t="shared" si="224"/>
        <v>6</v>
      </c>
      <c r="K3632" s="11">
        <f t="shared" si="225"/>
        <v>12</v>
      </c>
      <c r="L3632" s="12">
        <f t="shared" si="227"/>
        <v>8.1186080087660351</v>
      </c>
      <c r="M3632" s="13" cm="1">
        <f t="array" ref="M3632">BaseInfo!$C$10*(1-E3632)*INDEX(BaseInfo!$E$21:$AB$21,K3632)*INDEX(BaseInfo!$E$25:$P$25,J3632)/L3632/MIN(H3632,130)/BaseInfo!$C$6*1000000/3600-IF(I3632&lt;0.1,BaseInfo!$C$15/MIN(H3632,130)*3600,0)</f>
        <v>9.9180169211967986</v>
      </c>
    </row>
    <row r="3633" spans="1:13" x14ac:dyDescent="0.25">
      <c r="A3633" s="1">
        <v>6</v>
      </c>
      <c r="B3633" s="1">
        <v>1</v>
      </c>
      <c r="C3633" s="1">
        <v>8</v>
      </c>
      <c r="D3633" s="5">
        <f>DATE(BaseInfo!$C$8,A3633,B3633)+TIME(C3633-1,0,0) + TIME(BaseInfo!$C$12,BaseInfo!$C$13,0)</f>
        <v>44713.520833333328</v>
      </c>
      <c r="E3633" s="2">
        <f t="shared" si="226"/>
        <v>0</v>
      </c>
      <c r="F3633" s="2">
        <v>7.7530000000000001</v>
      </c>
      <c r="G3633" s="2">
        <v>3.335</v>
      </c>
      <c r="H3633" s="1">
        <v>1028</v>
      </c>
      <c r="I3633" s="4">
        <v>0</v>
      </c>
      <c r="J3633" s="11">
        <f t="shared" si="224"/>
        <v>6</v>
      </c>
      <c r="K3633" s="11">
        <f t="shared" si="225"/>
        <v>13</v>
      </c>
      <c r="L3633" s="12">
        <f t="shared" si="227"/>
        <v>8.4398598329593124</v>
      </c>
      <c r="M3633" s="13" cm="1">
        <f t="array" ref="M3633">BaseInfo!$C$10*(1-E3633)*INDEX(BaseInfo!$E$21:$AB$21,K3633)*INDEX(BaseInfo!$E$25:$P$25,J3633)/L3633/MIN(H3633,130)/BaseInfo!$C$6*1000000/3600-IF(I3633&lt;0.1,BaseInfo!$C$15/MIN(H3633,130)*3600,0)</f>
        <v>9.4350940356027735</v>
      </c>
    </row>
    <row r="3634" spans="1:13" x14ac:dyDescent="0.25">
      <c r="A3634" s="1">
        <v>6</v>
      </c>
      <c r="B3634" s="1">
        <v>1</v>
      </c>
      <c r="C3634" s="1">
        <v>9</v>
      </c>
      <c r="D3634" s="5">
        <f>DATE(BaseInfo!$C$8,A3634,B3634)+TIME(C3634-1,0,0) + TIME(BaseInfo!$C$12,BaseInfo!$C$13,0)</f>
        <v>44713.5625</v>
      </c>
      <c r="E3634" s="2">
        <f t="shared" si="226"/>
        <v>0</v>
      </c>
      <c r="F3634" s="2">
        <v>7.4349999999999996</v>
      </c>
      <c r="G3634" s="2">
        <v>3.5819999999999999</v>
      </c>
      <c r="H3634" s="1">
        <v>1020.396</v>
      </c>
      <c r="I3634" s="4">
        <v>0</v>
      </c>
      <c r="J3634" s="11">
        <f t="shared" si="224"/>
        <v>6</v>
      </c>
      <c r="K3634" s="11">
        <f t="shared" si="225"/>
        <v>14</v>
      </c>
      <c r="L3634" s="12">
        <f t="shared" si="227"/>
        <v>8.252875195954438</v>
      </c>
      <c r="M3634" s="13" cm="1">
        <f t="array" ref="M3634">BaseInfo!$C$10*(1-E3634)*INDEX(BaseInfo!$E$21:$AB$21,K3634)*INDEX(BaseInfo!$E$25:$P$25,J3634)/L3634/MIN(H3634,130)/BaseInfo!$C$6*1000000/3600-IF(I3634&lt;0.1,BaseInfo!$C$15/MIN(H3634,130)*3600,0)</f>
        <v>9.7116063042773355</v>
      </c>
    </row>
    <row r="3635" spans="1:13" x14ac:dyDescent="0.25">
      <c r="A3635" s="1">
        <v>6</v>
      </c>
      <c r="B3635" s="1">
        <v>1</v>
      </c>
      <c r="C3635" s="1">
        <v>10</v>
      </c>
      <c r="D3635" s="5">
        <f>DATE(BaseInfo!$C$8,A3635,B3635)+TIME(C3635-1,0,0) + TIME(BaseInfo!$C$12,BaseInfo!$C$13,0)</f>
        <v>44713.604166666664</v>
      </c>
      <c r="E3635" s="2">
        <f t="shared" si="226"/>
        <v>0</v>
      </c>
      <c r="F3635" s="2">
        <v>7.4569999999999999</v>
      </c>
      <c r="G3635" s="2">
        <v>3.7639999999999998</v>
      </c>
      <c r="H3635" s="1">
        <v>934.45799999999997</v>
      </c>
      <c r="I3635" s="4">
        <v>0</v>
      </c>
      <c r="J3635" s="11">
        <f t="shared" si="224"/>
        <v>6</v>
      </c>
      <c r="K3635" s="11">
        <f t="shared" si="225"/>
        <v>15</v>
      </c>
      <c r="L3635" s="12">
        <f t="shared" si="227"/>
        <v>8.3531158857039678</v>
      </c>
      <c r="M3635" s="13" cm="1">
        <f t="array" ref="M3635">BaseInfo!$C$10*(1-E3635)*INDEX(BaseInfo!$E$21:$AB$21,K3635)*INDEX(BaseInfo!$E$25:$P$25,J3635)/L3635/MIN(H3635,130)/BaseInfo!$C$6*1000000/3600-IF(I3635&lt;0.1,BaseInfo!$C$15/MIN(H3635,130)*3600,0)</f>
        <v>9.5618313300020326</v>
      </c>
    </row>
    <row r="3636" spans="1:13" x14ac:dyDescent="0.25">
      <c r="A3636" s="1">
        <v>6</v>
      </c>
      <c r="B3636" s="1">
        <v>1</v>
      </c>
      <c r="C3636" s="1">
        <v>11</v>
      </c>
      <c r="D3636" s="5">
        <f>DATE(BaseInfo!$C$8,A3636,B3636)+TIME(C3636-1,0,0) + TIME(BaseInfo!$C$12,BaseInfo!$C$13,0)</f>
        <v>44713.645833333328</v>
      </c>
      <c r="E3636" s="2">
        <f t="shared" si="226"/>
        <v>0</v>
      </c>
      <c r="F3636" s="2">
        <v>7.4269999999999996</v>
      </c>
      <c r="G3636" s="2">
        <v>3.3690000000000002</v>
      </c>
      <c r="H3636" s="1">
        <v>825.89400000000001</v>
      </c>
      <c r="I3636" s="4">
        <v>0</v>
      </c>
      <c r="J3636" s="11">
        <f t="shared" si="224"/>
        <v>6</v>
      </c>
      <c r="K3636" s="11">
        <f t="shared" si="225"/>
        <v>16</v>
      </c>
      <c r="L3636" s="12">
        <f t="shared" si="227"/>
        <v>8.1553963729545362</v>
      </c>
      <c r="M3636" s="13" cm="1">
        <f t="array" ref="M3636">BaseInfo!$C$10*(1-E3636)*INDEX(BaseInfo!$E$21:$AB$21,K3636)*INDEX(BaseInfo!$E$25:$P$25,J3636)/L3636/MIN(H3636,130)/BaseInfo!$C$6*1000000/3600-IF(I3636&lt;0.1,BaseInfo!$C$15/MIN(H3636,130)*3600,0)</f>
        <v>12.386789024037146</v>
      </c>
    </row>
    <row r="3637" spans="1:13" x14ac:dyDescent="0.25">
      <c r="A3637" s="1">
        <v>6</v>
      </c>
      <c r="B3637" s="1">
        <v>1</v>
      </c>
      <c r="C3637" s="1">
        <v>12</v>
      </c>
      <c r="D3637" s="5">
        <f>DATE(BaseInfo!$C$8,A3637,B3637)+TIME(C3637-1,0,0) + TIME(BaseInfo!$C$12,BaseInfo!$C$13,0)</f>
        <v>44713.6875</v>
      </c>
      <c r="E3637" s="2">
        <f t="shared" si="226"/>
        <v>0</v>
      </c>
      <c r="F3637" s="2">
        <v>7.3879999999999999</v>
      </c>
      <c r="G3637" s="2">
        <v>2.8109999999999999</v>
      </c>
      <c r="H3637" s="1">
        <v>681.93299999999999</v>
      </c>
      <c r="I3637" s="4">
        <v>0</v>
      </c>
      <c r="J3637" s="11">
        <f t="shared" si="224"/>
        <v>6</v>
      </c>
      <c r="K3637" s="11">
        <f t="shared" si="225"/>
        <v>17</v>
      </c>
      <c r="L3637" s="12">
        <f t="shared" si="227"/>
        <v>7.9046989189974841</v>
      </c>
      <c r="M3637" s="13" cm="1">
        <f t="array" ref="M3637">BaseInfo!$C$10*(1-E3637)*INDEX(BaseInfo!$E$21:$AB$21,K3637)*INDEX(BaseInfo!$E$25:$P$25,J3637)/L3637/MIN(H3637,130)/BaseInfo!$C$6*1000000/3600-IF(I3637&lt;0.1,BaseInfo!$C$15/MIN(H3637,130)*3600,0)</f>
        <v>16.776635258851989</v>
      </c>
    </row>
    <row r="3638" spans="1:13" x14ac:dyDescent="0.25">
      <c r="A3638" s="1">
        <v>6</v>
      </c>
      <c r="B3638" s="1">
        <v>1</v>
      </c>
      <c r="C3638" s="1">
        <v>13</v>
      </c>
      <c r="D3638" s="5">
        <f>DATE(BaseInfo!$C$8,A3638,B3638)+TIME(C3638-1,0,0) + TIME(BaseInfo!$C$12,BaseInfo!$C$13,0)</f>
        <v>44713.729166666664</v>
      </c>
      <c r="E3638" s="2">
        <f t="shared" si="226"/>
        <v>0</v>
      </c>
      <c r="F3638" s="2">
        <v>7.01</v>
      </c>
      <c r="G3638" s="2">
        <v>1.9239999999999999</v>
      </c>
      <c r="H3638" s="1">
        <v>480.798</v>
      </c>
      <c r="I3638" s="4">
        <v>0</v>
      </c>
      <c r="J3638" s="11">
        <f t="shared" si="224"/>
        <v>6</v>
      </c>
      <c r="K3638" s="11">
        <f t="shared" si="225"/>
        <v>18</v>
      </c>
      <c r="L3638" s="12">
        <f t="shared" si="227"/>
        <v>7.2692417761414427</v>
      </c>
      <c r="M3638" s="13" cm="1">
        <f t="array" ref="M3638">BaseInfo!$C$10*(1-E3638)*INDEX(BaseInfo!$E$21:$AB$21,K3638)*INDEX(BaseInfo!$E$25:$P$25,J3638)/L3638/MIN(H3638,130)/BaseInfo!$C$6*1000000/3600-IF(I3638&lt;0.1,BaseInfo!$C$15/MIN(H3638,130)*3600,0)</f>
        <v>18.485281162145267</v>
      </c>
    </row>
    <row r="3639" spans="1:13" x14ac:dyDescent="0.25">
      <c r="A3639" s="1">
        <v>6</v>
      </c>
      <c r="B3639" s="1">
        <v>1</v>
      </c>
      <c r="C3639" s="1">
        <v>14</v>
      </c>
      <c r="D3639" s="5">
        <f>DATE(BaseInfo!$C$8,A3639,B3639)+TIME(C3639-1,0,0) + TIME(BaseInfo!$C$12,BaseInfo!$C$13,0)</f>
        <v>44713.770833333328</v>
      </c>
      <c r="E3639" s="2">
        <f t="shared" si="226"/>
        <v>0</v>
      </c>
      <c r="F3639" s="2">
        <v>6.1159999999999997</v>
      </c>
      <c r="G3639" s="2">
        <v>1.2370000000000001</v>
      </c>
      <c r="H3639" s="1">
        <v>339.84199999999998</v>
      </c>
      <c r="I3639" s="4">
        <v>0</v>
      </c>
      <c r="J3639" s="11">
        <f t="shared" si="224"/>
        <v>6</v>
      </c>
      <c r="K3639" s="11">
        <f t="shared" si="225"/>
        <v>19</v>
      </c>
      <c r="L3639" s="12">
        <f t="shared" si="227"/>
        <v>6.2398417447880838</v>
      </c>
      <c r="M3639" s="13" cm="1">
        <f t="array" ref="M3639">BaseInfo!$C$10*(1-E3639)*INDEX(BaseInfo!$E$21:$AB$21,K3639)*INDEX(BaseInfo!$E$25:$P$25,J3639)/L3639/MIN(H3639,130)/BaseInfo!$C$6*1000000/3600-IF(I3639&lt;0.1,BaseInfo!$C$15/MIN(H3639,130)*3600,0)</f>
        <v>21.99168343057362</v>
      </c>
    </row>
    <row r="3640" spans="1:13" x14ac:dyDescent="0.25">
      <c r="A3640" s="1">
        <v>6</v>
      </c>
      <c r="B3640" s="1">
        <v>1</v>
      </c>
      <c r="C3640" s="1">
        <v>15</v>
      </c>
      <c r="D3640" s="5">
        <f>DATE(BaseInfo!$C$8,A3640,B3640)+TIME(C3640-1,0,0) + TIME(BaseInfo!$C$12,BaseInfo!$C$13,0)</f>
        <v>44713.8125</v>
      </c>
      <c r="E3640" s="2">
        <f t="shared" si="226"/>
        <v>0</v>
      </c>
      <c r="F3640" s="2">
        <v>5.4359999999999999</v>
      </c>
      <c r="G3640" s="2">
        <v>1.0149999999999999</v>
      </c>
      <c r="H3640" s="1">
        <v>269.89499999999998</v>
      </c>
      <c r="I3640" s="4">
        <v>0</v>
      </c>
      <c r="J3640" s="11">
        <f t="shared" si="224"/>
        <v>6</v>
      </c>
      <c r="K3640" s="11">
        <f t="shared" si="225"/>
        <v>20</v>
      </c>
      <c r="L3640" s="12">
        <f t="shared" si="227"/>
        <v>5.5299476489384594</v>
      </c>
      <c r="M3640" s="13" cm="1">
        <f t="array" ref="M3640">BaseInfo!$C$10*(1-E3640)*INDEX(BaseInfo!$E$21:$AB$21,K3640)*INDEX(BaseInfo!$E$25:$P$25,J3640)/L3640/MIN(H3640,130)/BaseInfo!$C$6*1000000/3600-IF(I3640&lt;0.1,BaseInfo!$C$15/MIN(H3640,130)*3600,0)</f>
        <v>21.445036059682007</v>
      </c>
    </row>
    <row r="3641" spans="1:13" x14ac:dyDescent="0.25">
      <c r="A3641" s="1">
        <v>6</v>
      </c>
      <c r="B3641" s="1">
        <v>1</v>
      </c>
      <c r="C3641" s="1">
        <v>16</v>
      </c>
      <c r="D3641" s="5">
        <f>DATE(BaseInfo!$C$8,A3641,B3641)+TIME(C3641-1,0,0) + TIME(BaseInfo!$C$12,BaseInfo!$C$13,0)</f>
        <v>44713.854166666664</v>
      </c>
      <c r="E3641" s="2">
        <f t="shared" si="226"/>
        <v>0</v>
      </c>
      <c r="F3641" s="2">
        <v>4.5229999999999997</v>
      </c>
      <c r="G3641" s="2">
        <v>1.1379999999999999</v>
      </c>
      <c r="H3641" s="1">
        <v>160.17699999999999</v>
      </c>
      <c r="I3641" s="4">
        <v>0</v>
      </c>
      <c r="J3641" s="11">
        <f t="shared" si="224"/>
        <v>6</v>
      </c>
      <c r="K3641" s="11">
        <f t="shared" si="225"/>
        <v>21</v>
      </c>
      <c r="L3641" s="12">
        <f t="shared" si="227"/>
        <v>4.6639653729417843</v>
      </c>
      <c r="M3641" s="13" cm="1">
        <f t="array" ref="M3641">BaseInfo!$C$10*(1-E3641)*INDEX(BaseInfo!$E$21:$AB$21,K3641)*INDEX(BaseInfo!$E$25:$P$25,J3641)/L3641/MIN(H3641,130)/BaseInfo!$C$6*1000000/3600-IF(I3641&lt;0.1,BaseInfo!$C$15/MIN(H3641,130)*3600,0)</f>
        <v>19.315579573976148</v>
      </c>
    </row>
    <row r="3642" spans="1:13" x14ac:dyDescent="0.25">
      <c r="A3642" s="1">
        <v>6</v>
      </c>
      <c r="B3642" s="1">
        <v>1</v>
      </c>
      <c r="C3642" s="1">
        <v>17</v>
      </c>
      <c r="D3642" s="5">
        <f>DATE(BaseInfo!$C$8,A3642,B3642)+TIME(C3642-1,0,0) + TIME(BaseInfo!$C$12,BaseInfo!$C$13,0)</f>
        <v>44713.895833333328</v>
      </c>
      <c r="E3642" s="2">
        <f t="shared" si="226"/>
        <v>0</v>
      </c>
      <c r="F3642" s="2">
        <v>4.1859999999999999</v>
      </c>
      <c r="G3642" s="2">
        <v>0.94299999999999995</v>
      </c>
      <c r="H3642" s="1">
        <v>120.27800000000001</v>
      </c>
      <c r="I3642" s="4">
        <v>0</v>
      </c>
      <c r="J3642" s="11">
        <f t="shared" si="224"/>
        <v>6</v>
      </c>
      <c r="K3642" s="11">
        <f t="shared" si="225"/>
        <v>22</v>
      </c>
      <c r="L3642" s="12">
        <f t="shared" si="227"/>
        <v>4.2909025857038516</v>
      </c>
      <c r="M3642" s="13" cm="1">
        <f t="array" ref="M3642">BaseInfo!$C$10*(1-E3642)*INDEX(BaseInfo!$E$21:$AB$21,K3642)*INDEX(BaseInfo!$E$25:$P$25,J3642)/L3642/MIN(H3642,130)/BaseInfo!$C$6*1000000/3600-IF(I3642&lt;0.1,BaseInfo!$C$15/MIN(H3642,130)*3600,0)</f>
        <v>15.168593502123866</v>
      </c>
    </row>
    <row r="3643" spans="1:13" x14ac:dyDescent="0.25">
      <c r="A3643" s="1">
        <v>6</v>
      </c>
      <c r="B3643" s="1">
        <v>1</v>
      </c>
      <c r="C3643" s="1">
        <v>18</v>
      </c>
      <c r="D3643" s="5">
        <f>DATE(BaseInfo!$C$8,A3643,B3643)+TIME(C3643-1,0,0) + TIME(BaseInfo!$C$12,BaseInfo!$C$13,0)</f>
        <v>44713.9375</v>
      </c>
      <c r="E3643" s="2">
        <f t="shared" si="226"/>
        <v>0</v>
      </c>
      <c r="F3643" s="2">
        <v>3.895</v>
      </c>
      <c r="G3643" s="2">
        <v>0.95599999999999996</v>
      </c>
      <c r="H3643" s="1">
        <v>92.956999999999994</v>
      </c>
      <c r="I3643" s="4">
        <v>0</v>
      </c>
      <c r="J3643" s="11">
        <f t="shared" si="224"/>
        <v>6</v>
      </c>
      <c r="K3643" s="11">
        <f t="shared" si="225"/>
        <v>23</v>
      </c>
      <c r="L3643" s="12">
        <f t="shared" si="227"/>
        <v>4.0106060639259997</v>
      </c>
      <c r="M3643" s="13" cm="1">
        <f t="array" ref="M3643">BaseInfo!$C$10*(1-E3643)*INDEX(BaseInfo!$E$21:$AB$21,K3643)*INDEX(BaseInfo!$E$25:$P$25,J3643)/L3643/MIN(H3643,130)/BaseInfo!$C$6*1000000/3600-IF(I3643&lt;0.1,BaseInfo!$C$15/MIN(H3643,130)*3600,0)</f>
        <v>6.9023461845318419</v>
      </c>
    </row>
    <row r="3644" spans="1:13" x14ac:dyDescent="0.25">
      <c r="A3644" s="1">
        <v>6</v>
      </c>
      <c r="B3644" s="1">
        <v>1</v>
      </c>
      <c r="C3644" s="1">
        <v>19</v>
      </c>
      <c r="D3644" s="5">
        <f>DATE(BaseInfo!$C$8,A3644,B3644)+TIME(C3644-1,0,0) + TIME(BaseInfo!$C$12,BaseInfo!$C$13,0)</f>
        <v>44713.979166666664</v>
      </c>
      <c r="E3644" s="2">
        <f t="shared" si="226"/>
        <v>0</v>
      </c>
      <c r="F3644" s="2">
        <v>3.875</v>
      </c>
      <c r="G3644" s="2">
        <v>1.097</v>
      </c>
      <c r="H3644" s="1">
        <v>91.244</v>
      </c>
      <c r="I3644" s="4">
        <v>0</v>
      </c>
      <c r="J3644" s="11">
        <f t="shared" si="224"/>
        <v>6</v>
      </c>
      <c r="K3644" s="11">
        <f t="shared" si="225"/>
        <v>24</v>
      </c>
      <c r="L3644" s="12">
        <f t="shared" si="227"/>
        <v>4.0272861830269777</v>
      </c>
      <c r="M3644" s="13" cm="1">
        <f t="array" ref="M3644">BaseInfo!$C$10*(1-E3644)*INDEX(BaseInfo!$E$21:$AB$21,K3644)*INDEX(BaseInfo!$E$25:$P$25,J3644)/L3644/MIN(H3644,130)/BaseInfo!$C$6*1000000/3600-IF(I3644&lt;0.1,BaseInfo!$C$15/MIN(H3644,130)*3600,0)</f>
        <v>-0.30148867372005039</v>
      </c>
    </row>
    <row r="3645" spans="1:13" x14ac:dyDescent="0.25">
      <c r="A3645" s="1">
        <v>6</v>
      </c>
      <c r="B3645" s="1">
        <v>1</v>
      </c>
      <c r="C3645" s="1">
        <v>20</v>
      </c>
      <c r="D3645" s="5">
        <f>DATE(BaseInfo!$C$8,A3645,B3645)+TIME(C3645-1,0,0) + TIME(BaseInfo!$C$12,BaseInfo!$C$13,0)</f>
        <v>44714.020833333328</v>
      </c>
      <c r="E3645" s="2">
        <f t="shared" si="226"/>
        <v>0</v>
      </c>
      <c r="F3645" s="2">
        <v>3.5070000000000001</v>
      </c>
      <c r="G3645" s="2">
        <v>1.38</v>
      </c>
      <c r="H3645" s="1">
        <v>73.725999999999999</v>
      </c>
      <c r="I3645" s="4">
        <v>0</v>
      </c>
      <c r="J3645" s="11">
        <f t="shared" si="224"/>
        <v>6</v>
      </c>
      <c r="K3645" s="11">
        <f t="shared" si="225"/>
        <v>1</v>
      </c>
      <c r="L3645" s="12">
        <f t="shared" si="227"/>
        <v>3.768746343281808</v>
      </c>
      <c r="M3645" s="13" cm="1">
        <f t="array" ref="M3645">BaseInfo!$C$10*(1-E3645)*INDEX(BaseInfo!$E$21:$AB$21,K3645)*INDEX(BaseInfo!$E$25:$P$25,J3645)/L3645/MIN(H3645,130)/BaseInfo!$C$6*1000000/3600-IF(I3645&lt;0.1,BaseInfo!$C$15/MIN(H3645,130)*3600,0)</f>
        <v>-6.3747027476247276E-2</v>
      </c>
    </row>
    <row r="3646" spans="1:13" x14ac:dyDescent="0.25">
      <c r="A3646" s="1">
        <v>6</v>
      </c>
      <c r="B3646" s="1">
        <v>1</v>
      </c>
      <c r="C3646" s="1">
        <v>21</v>
      </c>
      <c r="D3646" s="5">
        <f>DATE(BaseInfo!$C$8,A3646,B3646)+TIME(C3646-1,0,0) + TIME(BaseInfo!$C$12,BaseInfo!$C$13,0)</f>
        <v>44714.0625</v>
      </c>
      <c r="E3646" s="2">
        <f t="shared" si="226"/>
        <v>0</v>
      </c>
      <c r="F3646" s="2">
        <v>3.4980000000000002</v>
      </c>
      <c r="G3646" s="2">
        <v>1.3160000000000001</v>
      </c>
      <c r="H3646" s="1">
        <v>63.963999999999999</v>
      </c>
      <c r="I3646" s="4">
        <v>0</v>
      </c>
      <c r="J3646" s="11">
        <f t="shared" si="224"/>
        <v>6</v>
      </c>
      <c r="K3646" s="11">
        <f t="shared" si="225"/>
        <v>2</v>
      </c>
      <c r="L3646" s="12">
        <f t="shared" si="227"/>
        <v>3.737360030823897</v>
      </c>
      <c r="M3646" s="13" cm="1">
        <f t="array" ref="M3646">BaseInfo!$C$10*(1-E3646)*INDEX(BaseInfo!$E$21:$AB$21,K3646)*INDEX(BaseInfo!$E$25:$P$25,J3646)/L3646/MIN(H3646,130)/BaseInfo!$C$6*1000000/3600-IF(I3646&lt;0.1,BaseInfo!$C$15/MIN(H3646,130)*3600,0)</f>
        <v>-2.6827682843292067E-2</v>
      </c>
    </row>
    <row r="3647" spans="1:13" x14ac:dyDescent="0.25">
      <c r="A3647" s="1">
        <v>6</v>
      </c>
      <c r="B3647" s="1">
        <v>1</v>
      </c>
      <c r="C3647" s="1">
        <v>22</v>
      </c>
      <c r="D3647" s="5">
        <f>DATE(BaseInfo!$C$8,A3647,B3647)+TIME(C3647-1,0,0) + TIME(BaseInfo!$C$12,BaseInfo!$C$13,0)</f>
        <v>44714.104166666664</v>
      </c>
      <c r="E3647" s="2">
        <f t="shared" si="226"/>
        <v>0</v>
      </c>
      <c r="F3647" s="2">
        <v>3.1749999999999998</v>
      </c>
      <c r="G3647" s="2">
        <v>1.0509999999999999</v>
      </c>
      <c r="H3647" s="1">
        <v>41.600999999999999</v>
      </c>
      <c r="I3647" s="4">
        <v>0</v>
      </c>
      <c r="J3647" s="11">
        <f t="shared" si="224"/>
        <v>6</v>
      </c>
      <c r="K3647" s="11">
        <f t="shared" si="225"/>
        <v>3</v>
      </c>
      <c r="L3647" s="12">
        <f t="shared" si="227"/>
        <v>3.3444320893090356</v>
      </c>
      <c r="M3647" s="13" cm="1">
        <f t="array" ref="M3647">BaseInfo!$C$10*(1-E3647)*INDEX(BaseInfo!$E$21:$AB$21,K3647)*INDEX(BaseInfo!$E$25:$P$25,J3647)/L3647/MIN(H3647,130)/BaseInfo!$C$6*1000000/3600-IF(I3647&lt;0.1,BaseInfo!$C$15/MIN(H3647,130)*3600,0)</f>
        <v>0.97059626442739955</v>
      </c>
    </row>
    <row r="3648" spans="1:13" x14ac:dyDescent="0.25">
      <c r="A3648" s="1">
        <v>6</v>
      </c>
      <c r="B3648" s="1">
        <v>1</v>
      </c>
      <c r="C3648" s="1">
        <v>23</v>
      </c>
      <c r="D3648" s="5">
        <f>DATE(BaseInfo!$C$8,A3648,B3648)+TIME(C3648-1,0,0) + TIME(BaseInfo!$C$12,BaseInfo!$C$13,0)</f>
        <v>44714.145833333328</v>
      </c>
      <c r="E3648" s="2">
        <f t="shared" si="226"/>
        <v>0</v>
      </c>
      <c r="F3648" s="2">
        <v>3.9710000000000001</v>
      </c>
      <c r="G3648" s="2">
        <v>0.71399999999999997</v>
      </c>
      <c r="H3648" s="1">
        <v>77.093999999999994</v>
      </c>
      <c r="I3648" s="4">
        <v>0</v>
      </c>
      <c r="J3648" s="11">
        <f t="shared" si="224"/>
        <v>6</v>
      </c>
      <c r="K3648" s="11">
        <f t="shared" si="225"/>
        <v>4</v>
      </c>
      <c r="L3648" s="12">
        <f t="shared" si="227"/>
        <v>4.0346792933267945</v>
      </c>
      <c r="M3648" s="13" cm="1">
        <f t="array" ref="M3648">BaseInfo!$C$10*(1-E3648)*INDEX(BaseInfo!$E$21:$AB$21,K3648)*INDEX(BaseInfo!$E$25:$P$25,J3648)/L3648/MIN(H3648,130)/BaseInfo!$C$6*1000000/3600-IF(I3648&lt;0.1,BaseInfo!$C$15/MIN(H3648,130)*3600,0)</f>
        <v>-0.36472729426294226</v>
      </c>
    </row>
    <row r="3649" spans="1:13" x14ac:dyDescent="0.25">
      <c r="A3649" s="1">
        <v>6</v>
      </c>
      <c r="B3649" s="1">
        <v>1</v>
      </c>
      <c r="C3649" s="1">
        <v>24</v>
      </c>
      <c r="D3649" s="5">
        <f>DATE(BaseInfo!$C$8,A3649,B3649)+TIME(C3649-1,0,0) + TIME(BaseInfo!$C$12,BaseInfo!$C$13,0)</f>
        <v>44714.1875</v>
      </c>
      <c r="E3649" s="2">
        <f t="shared" si="226"/>
        <v>0</v>
      </c>
      <c r="F3649" s="2">
        <v>4.2510000000000003</v>
      </c>
      <c r="G3649" s="2">
        <v>0.71699999999999997</v>
      </c>
      <c r="H3649" s="1">
        <v>103.556</v>
      </c>
      <c r="I3649" s="4">
        <v>0</v>
      </c>
      <c r="J3649" s="11">
        <f t="shared" si="224"/>
        <v>6</v>
      </c>
      <c r="K3649" s="11">
        <f t="shared" si="225"/>
        <v>5</v>
      </c>
      <c r="L3649" s="12">
        <f t="shared" si="227"/>
        <v>4.3110427972823464</v>
      </c>
      <c r="M3649" s="13" cm="1">
        <f t="array" ref="M3649">BaseInfo!$C$10*(1-E3649)*INDEX(BaseInfo!$E$21:$AB$21,K3649)*INDEX(BaseInfo!$E$25:$P$25,J3649)/L3649/MIN(H3649,130)/BaseInfo!$C$6*1000000/3600-IF(I3649&lt;0.1,BaseInfo!$C$15/MIN(H3649,130)*3600,0)</f>
        <v>5.5218274358340915</v>
      </c>
    </row>
    <row r="3650" spans="1:13" x14ac:dyDescent="0.25">
      <c r="A3650" s="1">
        <v>6</v>
      </c>
      <c r="B3650" s="1">
        <v>2</v>
      </c>
      <c r="C3650" s="1">
        <v>1</v>
      </c>
      <c r="D3650" s="5">
        <f>DATE(BaseInfo!$C$8,A3650,B3650)+TIME(C3650-1,0,0) + TIME(BaseInfo!$C$12,BaseInfo!$C$13,0)</f>
        <v>44714.229166666664</v>
      </c>
      <c r="E3650" s="2">
        <f t="shared" si="226"/>
        <v>0</v>
      </c>
      <c r="F3650" s="2">
        <v>4.8620000000000001</v>
      </c>
      <c r="G3650" s="2">
        <v>1.21</v>
      </c>
      <c r="H3650" s="1">
        <v>184.01300000000001</v>
      </c>
      <c r="I3650" s="4">
        <v>0</v>
      </c>
      <c r="J3650" s="11">
        <f t="shared" ref="J3650:J3713" si="228">MONTH(D3650)</f>
        <v>6</v>
      </c>
      <c r="K3650" s="11">
        <f t="shared" ref="K3650:K3713" si="229">HOUR(D3650)+1</f>
        <v>6</v>
      </c>
      <c r="L3650" s="12">
        <f t="shared" si="227"/>
        <v>5.010303783205166</v>
      </c>
      <c r="M3650" s="13" cm="1">
        <f t="array" ref="M3650">BaseInfo!$C$10*(1-E3650)*INDEX(BaseInfo!$E$21:$AB$21,K3650)*INDEX(BaseInfo!$E$25:$P$25,J3650)/L3650/MIN(H3650,130)/BaseInfo!$C$6*1000000/3600-IF(I3650&lt;0.1,BaseInfo!$C$15/MIN(H3650,130)*3600,0)</f>
        <v>7.5098655855626335</v>
      </c>
    </row>
    <row r="3651" spans="1:13" x14ac:dyDescent="0.25">
      <c r="A3651" s="1">
        <v>6</v>
      </c>
      <c r="B3651" s="1">
        <v>2</v>
      </c>
      <c r="C3651" s="1">
        <v>2</v>
      </c>
      <c r="D3651" s="5">
        <f>DATE(BaseInfo!$C$8,A3651,B3651)+TIME(C3651-1,0,0) + TIME(BaseInfo!$C$12,BaseInfo!$C$13,0)</f>
        <v>44714.270833333328</v>
      </c>
      <c r="E3651" s="2">
        <f t="shared" ref="E3651:E3714" si="230">IF(AND(I3651&gt;0.1,I3651&lt;1),(I3651-0.1)/0.9*0.7,IF(AND(I3651&gt;=1,I3651&lt;4),(I3651-4)/3*0.25+0.7,IF(I3651&gt;=4,0.99,0)))</f>
        <v>0</v>
      </c>
      <c r="F3651" s="2">
        <v>5.5750000000000002</v>
      </c>
      <c r="G3651" s="2">
        <v>1.9</v>
      </c>
      <c r="H3651" s="1">
        <v>265.55599999999998</v>
      </c>
      <c r="I3651" s="4">
        <v>0</v>
      </c>
      <c r="J3651" s="11">
        <f t="shared" si="228"/>
        <v>6</v>
      </c>
      <c r="K3651" s="11">
        <f t="shared" si="229"/>
        <v>7</v>
      </c>
      <c r="L3651" s="12">
        <f t="shared" ref="L3651:L3714" si="231">SQRT(F3651*F3651+G3651*G3651)</f>
        <v>5.8898747864449552</v>
      </c>
      <c r="M3651" s="13" cm="1">
        <f t="array" ref="M3651">BaseInfo!$C$10*(1-E3651)*INDEX(BaseInfo!$E$21:$AB$21,K3651)*INDEX(BaseInfo!$E$25:$P$25,J3651)/L3651/MIN(H3651,130)/BaseInfo!$C$6*1000000/3600-IF(I3651&lt;0.1,BaseInfo!$C$15/MIN(H3651,130)*3600,0)</f>
        <v>9.4724477231590924</v>
      </c>
    </row>
    <row r="3652" spans="1:13" x14ac:dyDescent="0.25">
      <c r="A3652" s="1">
        <v>6</v>
      </c>
      <c r="B3652" s="1">
        <v>2</v>
      </c>
      <c r="C3652" s="1">
        <v>3</v>
      </c>
      <c r="D3652" s="5">
        <f>DATE(BaseInfo!$C$8,A3652,B3652)+TIME(C3652-1,0,0) + TIME(BaseInfo!$C$12,BaseInfo!$C$13,0)</f>
        <v>44714.3125</v>
      </c>
      <c r="E3652" s="2">
        <f t="shared" si="230"/>
        <v>0</v>
      </c>
      <c r="F3652" s="2">
        <v>5.82</v>
      </c>
      <c r="G3652" s="2">
        <v>2.351</v>
      </c>
      <c r="H3652" s="1">
        <v>371.74900000000002</v>
      </c>
      <c r="I3652" s="4">
        <v>0</v>
      </c>
      <c r="J3652" s="11">
        <f t="shared" si="228"/>
        <v>6</v>
      </c>
      <c r="K3652" s="11">
        <f t="shared" si="229"/>
        <v>8</v>
      </c>
      <c r="L3652" s="12">
        <f t="shared" si="231"/>
        <v>6.2769101475168503</v>
      </c>
      <c r="M3652" s="13" cm="1">
        <f t="array" ref="M3652">BaseInfo!$C$10*(1-E3652)*INDEX(BaseInfo!$E$21:$AB$21,K3652)*INDEX(BaseInfo!$E$25:$P$25,J3652)/L3652/MIN(H3652,130)/BaseInfo!$C$6*1000000/3600-IF(I3652&lt;0.1,BaseInfo!$C$15/MIN(H3652,130)*3600,0)</f>
        <v>13.640561355872627</v>
      </c>
    </row>
    <row r="3653" spans="1:13" x14ac:dyDescent="0.25">
      <c r="A3653" s="1">
        <v>6</v>
      </c>
      <c r="B3653" s="1">
        <v>2</v>
      </c>
      <c r="C3653" s="1">
        <v>4</v>
      </c>
      <c r="D3653" s="5">
        <f>DATE(BaseInfo!$C$8,A3653,B3653)+TIME(C3653-1,0,0) + TIME(BaseInfo!$C$12,BaseInfo!$C$13,0)</f>
        <v>44714.354166666664</v>
      </c>
      <c r="E3653" s="2">
        <f t="shared" si="230"/>
        <v>0</v>
      </c>
      <c r="F3653" s="2">
        <v>5.7640000000000002</v>
      </c>
      <c r="G3653" s="2">
        <v>2.4609999999999999</v>
      </c>
      <c r="H3653" s="1">
        <v>477.84300000000002</v>
      </c>
      <c r="I3653" s="4">
        <v>0</v>
      </c>
      <c r="J3653" s="11">
        <f t="shared" si="228"/>
        <v>6</v>
      </c>
      <c r="K3653" s="11">
        <f t="shared" si="229"/>
        <v>9</v>
      </c>
      <c r="L3653" s="12">
        <f t="shared" si="231"/>
        <v>6.2673931582437046</v>
      </c>
      <c r="M3653" s="13" cm="1">
        <f t="array" ref="M3653">BaseInfo!$C$10*(1-E3653)*INDEX(BaseInfo!$E$21:$AB$21,K3653)*INDEX(BaseInfo!$E$25:$P$25,J3653)/L3653/MIN(H3653,130)/BaseInfo!$C$6*1000000/3600-IF(I3653&lt;0.1,BaseInfo!$C$15/MIN(H3653,130)*3600,0)</f>
        <v>18.595892582762389</v>
      </c>
    </row>
    <row r="3654" spans="1:13" x14ac:dyDescent="0.25">
      <c r="A3654" s="1">
        <v>6</v>
      </c>
      <c r="B3654" s="1">
        <v>2</v>
      </c>
      <c r="C3654" s="1">
        <v>5</v>
      </c>
      <c r="D3654" s="5">
        <f>DATE(BaseInfo!$C$8,A3654,B3654)+TIME(C3654-1,0,0) + TIME(BaseInfo!$C$12,BaseInfo!$C$13,0)</f>
        <v>44714.395833333328</v>
      </c>
      <c r="E3654" s="2">
        <f t="shared" si="230"/>
        <v>0</v>
      </c>
      <c r="F3654" s="2">
        <v>5.6349999999999998</v>
      </c>
      <c r="G3654" s="2">
        <v>2.5670000000000002</v>
      </c>
      <c r="H3654" s="1">
        <v>611.28099999999995</v>
      </c>
      <c r="I3654" s="4">
        <v>0</v>
      </c>
      <c r="J3654" s="11">
        <f t="shared" si="228"/>
        <v>6</v>
      </c>
      <c r="K3654" s="11">
        <f t="shared" si="229"/>
        <v>10</v>
      </c>
      <c r="L3654" s="12">
        <f t="shared" si="231"/>
        <v>6.1921493845029287</v>
      </c>
      <c r="M3654" s="13" cm="1">
        <f t="array" ref="M3654">BaseInfo!$C$10*(1-E3654)*INDEX(BaseInfo!$E$21:$AB$21,K3654)*INDEX(BaseInfo!$E$25:$P$25,J3654)/L3654/MIN(H3654,130)/BaseInfo!$C$6*1000000/3600-IF(I3654&lt;0.1,BaseInfo!$C$15/MIN(H3654,130)*3600,0)</f>
        <v>22.182393694115113</v>
      </c>
    </row>
    <row r="3655" spans="1:13" x14ac:dyDescent="0.25">
      <c r="A3655" s="1">
        <v>6</v>
      </c>
      <c r="B3655" s="1">
        <v>2</v>
      </c>
      <c r="C3655" s="1">
        <v>6</v>
      </c>
      <c r="D3655" s="5">
        <f>DATE(BaseInfo!$C$8,A3655,B3655)+TIME(C3655-1,0,0) + TIME(BaseInfo!$C$12,BaseInfo!$C$13,0)</f>
        <v>44714.4375</v>
      </c>
      <c r="E3655" s="2">
        <f t="shared" si="230"/>
        <v>0</v>
      </c>
      <c r="F3655" s="2">
        <v>5.4039999999999999</v>
      </c>
      <c r="G3655" s="2">
        <v>2.605</v>
      </c>
      <c r="H3655" s="1">
        <v>752.01</v>
      </c>
      <c r="I3655" s="4">
        <v>0</v>
      </c>
      <c r="J3655" s="11">
        <f t="shared" si="228"/>
        <v>6</v>
      </c>
      <c r="K3655" s="11">
        <f t="shared" si="229"/>
        <v>11</v>
      </c>
      <c r="L3655" s="12">
        <f t="shared" si="231"/>
        <v>5.9991033496681823</v>
      </c>
      <c r="M3655" s="13" cm="1">
        <f t="array" ref="M3655">BaseInfo!$C$10*(1-E3655)*INDEX(BaseInfo!$E$21:$AB$21,K3655)*INDEX(BaseInfo!$E$25:$P$25,J3655)/L3655/MIN(H3655,130)/BaseInfo!$C$6*1000000/3600-IF(I3655&lt;0.1,BaseInfo!$C$15/MIN(H3655,130)*3600,0)</f>
        <v>17.834406415529674</v>
      </c>
    </row>
    <row r="3656" spans="1:13" x14ac:dyDescent="0.25">
      <c r="A3656" s="1">
        <v>6</v>
      </c>
      <c r="B3656" s="1">
        <v>2</v>
      </c>
      <c r="C3656" s="1">
        <v>7</v>
      </c>
      <c r="D3656" s="5">
        <f>DATE(BaseInfo!$C$8,A3656,B3656)+TIME(C3656-1,0,0) + TIME(BaseInfo!$C$12,BaseInfo!$C$13,0)</f>
        <v>44714.479166666664</v>
      </c>
      <c r="E3656" s="2">
        <f t="shared" si="230"/>
        <v>0</v>
      </c>
      <c r="F3656" s="2">
        <v>5.3639999999999999</v>
      </c>
      <c r="G3656" s="2">
        <v>2.4020000000000001</v>
      </c>
      <c r="H3656" s="1">
        <v>877.14800000000002</v>
      </c>
      <c r="I3656" s="4">
        <v>0</v>
      </c>
      <c r="J3656" s="11">
        <f t="shared" si="228"/>
        <v>6</v>
      </c>
      <c r="K3656" s="11">
        <f t="shared" si="229"/>
        <v>12</v>
      </c>
      <c r="L3656" s="12">
        <f t="shared" si="231"/>
        <v>5.8772527595807897</v>
      </c>
      <c r="M3656" s="13" cm="1">
        <f t="array" ref="M3656">BaseInfo!$C$10*(1-E3656)*INDEX(BaseInfo!$E$21:$AB$21,K3656)*INDEX(BaseInfo!$E$25:$P$25,J3656)/L3656/MIN(H3656,130)/BaseInfo!$C$6*1000000/3600-IF(I3656&lt;0.1,BaseInfo!$C$15/MIN(H3656,130)*3600,0)</f>
        <v>14.756438947933233</v>
      </c>
    </row>
    <row r="3657" spans="1:13" x14ac:dyDescent="0.25">
      <c r="A3657" s="1">
        <v>6</v>
      </c>
      <c r="B3657" s="1">
        <v>2</v>
      </c>
      <c r="C3657" s="1">
        <v>8</v>
      </c>
      <c r="D3657" s="5">
        <f>DATE(BaseInfo!$C$8,A3657,B3657)+TIME(C3657-1,0,0) + TIME(BaseInfo!$C$12,BaseInfo!$C$13,0)</f>
        <v>44714.520833333328</v>
      </c>
      <c r="E3657" s="2">
        <f t="shared" si="230"/>
        <v>0</v>
      </c>
      <c r="F3657" s="2">
        <v>5.6689999999999996</v>
      </c>
      <c r="G3657" s="2">
        <v>2.5310000000000001</v>
      </c>
      <c r="H3657" s="1">
        <v>1002.82</v>
      </c>
      <c r="I3657" s="4">
        <v>0</v>
      </c>
      <c r="J3657" s="11">
        <f t="shared" si="228"/>
        <v>6</v>
      </c>
      <c r="K3657" s="11">
        <f t="shared" si="229"/>
        <v>13</v>
      </c>
      <c r="L3657" s="12">
        <f t="shared" si="231"/>
        <v>6.208342935115617</v>
      </c>
      <c r="M3657" s="13" cm="1">
        <f t="array" ref="M3657">BaseInfo!$C$10*(1-E3657)*INDEX(BaseInfo!$E$21:$AB$21,K3657)*INDEX(BaseInfo!$E$25:$P$25,J3657)/L3657/MIN(H3657,130)/BaseInfo!$C$6*1000000/3600-IF(I3657&lt;0.1,BaseInfo!$C$15/MIN(H3657,130)*3600,0)</f>
        <v>13.821797108127527</v>
      </c>
    </row>
    <row r="3658" spans="1:13" x14ac:dyDescent="0.25">
      <c r="A3658" s="1">
        <v>6</v>
      </c>
      <c r="B3658" s="1">
        <v>2</v>
      </c>
      <c r="C3658" s="1">
        <v>9</v>
      </c>
      <c r="D3658" s="5">
        <f>DATE(BaseInfo!$C$8,A3658,B3658)+TIME(C3658-1,0,0) + TIME(BaseInfo!$C$12,BaseInfo!$C$13,0)</f>
        <v>44714.5625</v>
      </c>
      <c r="E3658" s="2">
        <f t="shared" si="230"/>
        <v>0</v>
      </c>
      <c r="F3658" s="2">
        <v>6.2060000000000004</v>
      </c>
      <c r="G3658" s="2">
        <v>2.476</v>
      </c>
      <c r="H3658" s="1">
        <v>1000.2140000000001</v>
      </c>
      <c r="I3658" s="4">
        <v>0</v>
      </c>
      <c r="J3658" s="11">
        <f t="shared" si="228"/>
        <v>6</v>
      </c>
      <c r="K3658" s="11">
        <f t="shared" si="229"/>
        <v>14</v>
      </c>
      <c r="L3658" s="12">
        <f t="shared" si="231"/>
        <v>6.6816923006076836</v>
      </c>
      <c r="M3658" s="13" cm="1">
        <f t="array" ref="M3658">BaseInfo!$C$10*(1-E3658)*INDEX(BaseInfo!$E$21:$AB$21,K3658)*INDEX(BaseInfo!$E$25:$P$25,J3658)/L3658/MIN(H3658,130)/BaseInfo!$C$6*1000000/3600-IF(I3658&lt;0.1,BaseInfo!$C$15/MIN(H3658,130)*3600,0)</f>
        <v>12.646443295756598</v>
      </c>
    </row>
    <row r="3659" spans="1:13" x14ac:dyDescent="0.25">
      <c r="A3659" s="1">
        <v>6</v>
      </c>
      <c r="B3659" s="1">
        <v>2</v>
      </c>
      <c r="C3659" s="1">
        <v>10</v>
      </c>
      <c r="D3659" s="5">
        <f>DATE(BaseInfo!$C$8,A3659,B3659)+TIME(C3659-1,0,0) + TIME(BaseInfo!$C$12,BaseInfo!$C$13,0)</f>
        <v>44714.604166666664</v>
      </c>
      <c r="E3659" s="2">
        <f t="shared" si="230"/>
        <v>0</v>
      </c>
      <c r="F3659" s="2">
        <v>6.9450000000000003</v>
      </c>
      <c r="G3659" s="2">
        <v>2.367</v>
      </c>
      <c r="H3659" s="1">
        <v>936.69899999999996</v>
      </c>
      <c r="I3659" s="4">
        <v>0</v>
      </c>
      <c r="J3659" s="11">
        <f t="shared" si="228"/>
        <v>6</v>
      </c>
      <c r="K3659" s="11">
        <f t="shared" si="229"/>
        <v>15</v>
      </c>
      <c r="L3659" s="12">
        <f t="shared" si="231"/>
        <v>7.3372824669628196</v>
      </c>
      <c r="M3659" s="13" cm="1">
        <f t="array" ref="M3659">BaseInfo!$C$10*(1-E3659)*INDEX(BaseInfo!$E$21:$AB$21,K3659)*INDEX(BaseInfo!$E$25:$P$25,J3659)/L3659/MIN(H3659,130)/BaseInfo!$C$6*1000000/3600-IF(I3659&lt;0.1,BaseInfo!$C$15/MIN(H3659,130)*3600,0)</f>
        <v>11.269044460391189</v>
      </c>
    </row>
    <row r="3660" spans="1:13" x14ac:dyDescent="0.25">
      <c r="A3660" s="1">
        <v>6</v>
      </c>
      <c r="B3660" s="1">
        <v>2</v>
      </c>
      <c r="C3660" s="1">
        <v>11</v>
      </c>
      <c r="D3660" s="5">
        <f>DATE(BaseInfo!$C$8,A3660,B3660)+TIME(C3660-1,0,0) + TIME(BaseInfo!$C$12,BaseInfo!$C$13,0)</f>
        <v>44714.645833333328</v>
      </c>
      <c r="E3660" s="2">
        <f t="shared" si="230"/>
        <v>0</v>
      </c>
      <c r="F3660" s="2">
        <v>7.4409999999999998</v>
      </c>
      <c r="G3660" s="2">
        <v>2.0129999999999999</v>
      </c>
      <c r="H3660" s="1">
        <v>785.89099999999996</v>
      </c>
      <c r="I3660" s="4">
        <v>0</v>
      </c>
      <c r="J3660" s="11">
        <f t="shared" si="228"/>
        <v>6</v>
      </c>
      <c r="K3660" s="11">
        <f t="shared" si="229"/>
        <v>16</v>
      </c>
      <c r="L3660" s="12">
        <f t="shared" si="231"/>
        <v>7.7084790977208986</v>
      </c>
      <c r="M3660" s="13" cm="1">
        <f t="array" ref="M3660">BaseInfo!$C$10*(1-E3660)*INDEX(BaseInfo!$E$21:$AB$21,K3660)*INDEX(BaseInfo!$E$25:$P$25,J3660)/L3660/MIN(H3660,130)/BaseInfo!$C$6*1000000/3600-IF(I3660&lt;0.1,BaseInfo!$C$15/MIN(H3660,130)*3600,0)</f>
        <v>13.265495054568778</v>
      </c>
    </row>
    <row r="3661" spans="1:13" x14ac:dyDescent="0.25">
      <c r="A3661" s="1">
        <v>6</v>
      </c>
      <c r="B3661" s="1">
        <v>2</v>
      </c>
      <c r="C3661" s="1">
        <v>12</v>
      </c>
      <c r="D3661" s="5">
        <f>DATE(BaseInfo!$C$8,A3661,B3661)+TIME(C3661-1,0,0) + TIME(BaseInfo!$C$12,BaseInfo!$C$13,0)</f>
        <v>44714.6875</v>
      </c>
      <c r="E3661" s="2">
        <f t="shared" si="230"/>
        <v>0</v>
      </c>
      <c r="F3661" s="2">
        <v>7.2969999999999997</v>
      </c>
      <c r="G3661" s="2">
        <v>1.7529999999999999</v>
      </c>
      <c r="H3661" s="1">
        <v>652.25699999999995</v>
      </c>
      <c r="I3661" s="4">
        <v>0</v>
      </c>
      <c r="J3661" s="11">
        <f t="shared" si="228"/>
        <v>6</v>
      </c>
      <c r="K3661" s="11">
        <f t="shared" si="229"/>
        <v>17</v>
      </c>
      <c r="L3661" s="12">
        <f t="shared" si="231"/>
        <v>7.5046131146115718</v>
      </c>
      <c r="M3661" s="13" cm="1">
        <f t="array" ref="M3661">BaseInfo!$C$10*(1-E3661)*INDEX(BaseInfo!$E$21:$AB$21,K3661)*INDEX(BaseInfo!$E$25:$P$25,J3661)/L3661/MIN(H3661,130)/BaseInfo!$C$6*1000000/3600-IF(I3661&lt;0.1,BaseInfo!$C$15/MIN(H3661,130)*3600,0)</f>
        <v>17.818664130005796</v>
      </c>
    </row>
    <row r="3662" spans="1:13" x14ac:dyDescent="0.25">
      <c r="A3662" s="1">
        <v>6</v>
      </c>
      <c r="B3662" s="1">
        <v>2</v>
      </c>
      <c r="C3662" s="1">
        <v>13</v>
      </c>
      <c r="D3662" s="5">
        <f>DATE(BaseInfo!$C$8,A3662,B3662)+TIME(C3662-1,0,0) + TIME(BaseInfo!$C$12,BaseInfo!$C$13,0)</f>
        <v>44714.729166666664</v>
      </c>
      <c r="E3662" s="2">
        <f t="shared" si="230"/>
        <v>0</v>
      </c>
      <c r="F3662" s="2">
        <v>6.46</v>
      </c>
      <c r="G3662" s="2">
        <v>1.5529999999999999</v>
      </c>
      <c r="H3662" s="1">
        <v>442.24299999999999</v>
      </c>
      <c r="I3662" s="4">
        <v>0</v>
      </c>
      <c r="J3662" s="11">
        <f t="shared" si="228"/>
        <v>6</v>
      </c>
      <c r="K3662" s="11">
        <f t="shared" si="229"/>
        <v>18</v>
      </c>
      <c r="L3662" s="12">
        <f t="shared" si="231"/>
        <v>6.6440506470074414</v>
      </c>
      <c r="M3662" s="13" cm="1">
        <f t="array" ref="M3662">BaseInfo!$C$10*(1-E3662)*INDEX(BaseInfo!$E$21:$AB$21,K3662)*INDEX(BaseInfo!$E$25:$P$25,J3662)/L3662/MIN(H3662,130)/BaseInfo!$C$6*1000000/3600-IF(I3662&lt;0.1,BaseInfo!$C$15/MIN(H3662,130)*3600,0)</f>
        <v>20.485285830916755</v>
      </c>
    </row>
    <row r="3663" spans="1:13" x14ac:dyDescent="0.25">
      <c r="A3663" s="1">
        <v>6</v>
      </c>
      <c r="B3663" s="1">
        <v>2</v>
      </c>
      <c r="C3663" s="1">
        <v>14</v>
      </c>
      <c r="D3663" s="5">
        <f>DATE(BaseInfo!$C$8,A3663,B3663)+TIME(C3663-1,0,0) + TIME(BaseInfo!$C$12,BaseInfo!$C$13,0)</f>
        <v>44714.770833333328</v>
      </c>
      <c r="E3663" s="2">
        <f t="shared" si="230"/>
        <v>0</v>
      </c>
      <c r="F3663" s="2">
        <v>5.056</v>
      </c>
      <c r="G3663" s="2">
        <v>1.0089999999999999</v>
      </c>
      <c r="H3663" s="1">
        <v>210.31399999999999</v>
      </c>
      <c r="I3663" s="4">
        <v>0</v>
      </c>
      <c r="J3663" s="11">
        <f t="shared" si="228"/>
        <v>6</v>
      </c>
      <c r="K3663" s="11">
        <f t="shared" si="229"/>
        <v>19</v>
      </c>
      <c r="L3663" s="12">
        <f t="shared" si="231"/>
        <v>5.1556975279781492</v>
      </c>
      <c r="M3663" s="13" cm="1">
        <f t="array" ref="M3663">BaseInfo!$C$10*(1-E3663)*INDEX(BaseInfo!$E$21:$AB$21,K3663)*INDEX(BaseInfo!$E$25:$P$25,J3663)/L3663/MIN(H3663,130)/BaseInfo!$C$6*1000000/3600-IF(I3663&lt;0.1,BaseInfo!$C$15/MIN(H3663,130)*3600,0)</f>
        <v>27.198428354411725</v>
      </c>
    </row>
    <row r="3664" spans="1:13" x14ac:dyDescent="0.25">
      <c r="A3664" s="1">
        <v>6</v>
      </c>
      <c r="B3664" s="1">
        <v>2</v>
      </c>
      <c r="C3664" s="1">
        <v>15</v>
      </c>
      <c r="D3664" s="5">
        <f>DATE(BaseInfo!$C$8,A3664,B3664)+TIME(C3664-1,0,0) + TIME(BaseInfo!$C$12,BaseInfo!$C$13,0)</f>
        <v>44714.8125</v>
      </c>
      <c r="E3664" s="2">
        <f t="shared" si="230"/>
        <v>0</v>
      </c>
      <c r="F3664" s="2">
        <v>4.7789999999999999</v>
      </c>
      <c r="G3664" s="2">
        <v>0.81899999999999995</v>
      </c>
      <c r="H3664" s="1">
        <v>167.81299999999999</v>
      </c>
      <c r="I3664" s="4">
        <v>0</v>
      </c>
      <c r="J3664" s="11">
        <f t="shared" si="228"/>
        <v>6</v>
      </c>
      <c r="K3664" s="11">
        <f t="shared" si="229"/>
        <v>20</v>
      </c>
      <c r="L3664" s="12">
        <f t="shared" si="231"/>
        <v>4.8486701269523378</v>
      </c>
      <c r="M3664" s="13" cm="1">
        <f t="array" ref="M3664">BaseInfo!$C$10*(1-E3664)*INDEX(BaseInfo!$E$21:$AB$21,K3664)*INDEX(BaseInfo!$E$25:$P$25,J3664)/L3664/MIN(H3664,130)/BaseInfo!$C$6*1000000/3600-IF(I3664&lt;0.1,BaseInfo!$C$15/MIN(H3664,130)*3600,0)</f>
        <v>24.847337158742643</v>
      </c>
    </row>
    <row r="3665" spans="1:13" x14ac:dyDescent="0.25">
      <c r="A3665" s="1">
        <v>6</v>
      </c>
      <c r="B3665" s="1">
        <v>2</v>
      </c>
      <c r="C3665" s="1">
        <v>16</v>
      </c>
      <c r="D3665" s="5">
        <f>DATE(BaseInfo!$C$8,A3665,B3665)+TIME(C3665-1,0,0) + TIME(BaseInfo!$C$12,BaseInfo!$C$13,0)</f>
        <v>44714.854166666664</v>
      </c>
      <c r="E3665" s="2">
        <f t="shared" si="230"/>
        <v>0</v>
      </c>
      <c r="F3665" s="2">
        <v>3.8919999999999999</v>
      </c>
      <c r="G3665" s="2">
        <v>0.75700000000000001</v>
      </c>
      <c r="H3665" s="1">
        <v>100.55</v>
      </c>
      <c r="I3665" s="4">
        <v>0</v>
      </c>
      <c r="J3665" s="11">
        <f t="shared" si="228"/>
        <v>6</v>
      </c>
      <c r="K3665" s="11">
        <f t="shared" si="229"/>
        <v>21</v>
      </c>
      <c r="L3665" s="12">
        <f t="shared" si="231"/>
        <v>3.9649354345310592</v>
      </c>
      <c r="M3665" s="13" cm="1">
        <f t="array" ref="M3665">BaseInfo!$C$10*(1-E3665)*INDEX(BaseInfo!$E$21:$AB$21,K3665)*INDEX(BaseInfo!$E$25:$P$25,J3665)/L3665/MIN(H3665,130)/BaseInfo!$C$6*1000000/3600-IF(I3665&lt;0.1,BaseInfo!$C$15/MIN(H3665,130)*3600,0)</f>
        <v>30.006918674537925</v>
      </c>
    </row>
    <row r="3666" spans="1:13" x14ac:dyDescent="0.25">
      <c r="A3666" s="1">
        <v>6</v>
      </c>
      <c r="B3666" s="1">
        <v>2</v>
      </c>
      <c r="C3666" s="1">
        <v>17</v>
      </c>
      <c r="D3666" s="5">
        <f>DATE(BaseInfo!$C$8,A3666,B3666)+TIME(C3666-1,0,0) + TIME(BaseInfo!$C$12,BaseInfo!$C$13,0)</f>
        <v>44714.895833333328</v>
      </c>
      <c r="E3666" s="2">
        <f t="shared" si="230"/>
        <v>0</v>
      </c>
      <c r="F3666" s="2">
        <v>3.75</v>
      </c>
      <c r="G3666" s="2">
        <v>0.54200000000000004</v>
      </c>
      <c r="H3666" s="1">
        <v>72.608000000000004</v>
      </c>
      <c r="I3666" s="4">
        <v>0</v>
      </c>
      <c r="J3666" s="11">
        <f t="shared" si="228"/>
        <v>6</v>
      </c>
      <c r="K3666" s="11">
        <f t="shared" si="229"/>
        <v>22</v>
      </c>
      <c r="L3666" s="12">
        <f t="shared" si="231"/>
        <v>3.7889660858867553</v>
      </c>
      <c r="M3666" s="13" cm="1">
        <f t="array" ref="M3666">BaseInfo!$C$10*(1-E3666)*INDEX(BaseInfo!$E$21:$AB$21,K3666)*INDEX(BaseInfo!$E$25:$P$25,J3666)/L3666/MIN(H3666,130)/BaseInfo!$C$6*1000000/3600-IF(I3666&lt;0.1,BaseInfo!$C$15/MIN(H3666,130)*3600,0)</f>
        <v>29.112893064352111</v>
      </c>
    </row>
    <row r="3667" spans="1:13" x14ac:dyDescent="0.25">
      <c r="A3667" s="1">
        <v>6</v>
      </c>
      <c r="B3667" s="1">
        <v>2</v>
      </c>
      <c r="C3667" s="1">
        <v>18</v>
      </c>
      <c r="D3667" s="5">
        <f>DATE(BaseInfo!$C$8,A3667,B3667)+TIME(C3667-1,0,0) + TIME(BaseInfo!$C$12,BaseInfo!$C$13,0)</f>
        <v>44714.9375</v>
      </c>
      <c r="E3667" s="2">
        <f t="shared" si="230"/>
        <v>0</v>
      </c>
      <c r="F3667" s="2">
        <v>3.6739999999999999</v>
      </c>
      <c r="G3667" s="2">
        <v>0.23799999999999999</v>
      </c>
      <c r="H3667" s="1">
        <v>57.197000000000003</v>
      </c>
      <c r="I3667" s="4">
        <v>0</v>
      </c>
      <c r="J3667" s="11">
        <f t="shared" si="228"/>
        <v>6</v>
      </c>
      <c r="K3667" s="11">
        <f t="shared" si="229"/>
        <v>23</v>
      </c>
      <c r="L3667" s="12">
        <f t="shared" si="231"/>
        <v>3.6817006939728274</v>
      </c>
      <c r="M3667" s="13" cm="1">
        <f t="array" ref="M3667">BaseInfo!$C$10*(1-E3667)*INDEX(BaseInfo!$E$21:$AB$21,K3667)*INDEX(BaseInfo!$E$25:$P$25,J3667)/L3667/MIN(H3667,130)/BaseInfo!$C$6*1000000/3600-IF(I3667&lt;0.1,BaseInfo!$C$15/MIN(H3667,130)*3600,0)</f>
        <v>12.78216366641502</v>
      </c>
    </row>
    <row r="3668" spans="1:13" x14ac:dyDescent="0.25">
      <c r="A3668" s="1">
        <v>6</v>
      </c>
      <c r="B3668" s="1">
        <v>2</v>
      </c>
      <c r="C3668" s="1">
        <v>19</v>
      </c>
      <c r="D3668" s="5">
        <f>DATE(BaseInfo!$C$8,A3668,B3668)+TIME(C3668-1,0,0) + TIME(BaseInfo!$C$12,BaseInfo!$C$13,0)</f>
        <v>44714.979166666664</v>
      </c>
      <c r="E3668" s="2">
        <f t="shared" si="230"/>
        <v>0</v>
      </c>
      <c r="F3668" s="2">
        <v>3.6110000000000002</v>
      </c>
      <c r="G3668" s="2">
        <v>0.49299999999999999</v>
      </c>
      <c r="H3668" s="1">
        <v>52.970999999999997</v>
      </c>
      <c r="I3668" s="4">
        <v>0</v>
      </c>
      <c r="J3668" s="11">
        <f t="shared" si="228"/>
        <v>6</v>
      </c>
      <c r="K3668" s="11">
        <f t="shared" si="229"/>
        <v>24</v>
      </c>
      <c r="L3668" s="12">
        <f t="shared" si="231"/>
        <v>3.6444985937711651</v>
      </c>
      <c r="M3668" s="13" cm="1">
        <f t="array" ref="M3668">BaseInfo!$C$10*(1-E3668)*INDEX(BaseInfo!$E$21:$AB$21,K3668)*INDEX(BaseInfo!$E$25:$P$25,J3668)/L3668/MIN(H3668,130)/BaseInfo!$C$6*1000000/3600-IF(I3668&lt;0.1,BaseInfo!$C$15/MIN(H3668,130)*3600,0)</f>
        <v>0.13994510595271858</v>
      </c>
    </row>
    <row r="3669" spans="1:13" x14ac:dyDescent="0.25">
      <c r="A3669" s="1">
        <v>6</v>
      </c>
      <c r="B3669" s="1">
        <v>2</v>
      </c>
      <c r="C3669" s="1">
        <v>20</v>
      </c>
      <c r="D3669" s="5">
        <f>DATE(BaseInfo!$C$8,A3669,B3669)+TIME(C3669-1,0,0) + TIME(BaseInfo!$C$12,BaseInfo!$C$13,0)</f>
        <v>44715.020833333328</v>
      </c>
      <c r="E3669" s="2">
        <f t="shared" si="230"/>
        <v>0</v>
      </c>
      <c r="F3669" s="2">
        <v>3.7629999999999999</v>
      </c>
      <c r="G3669" s="2">
        <v>0.73</v>
      </c>
      <c r="H3669" s="1">
        <v>52.167000000000002</v>
      </c>
      <c r="I3669" s="4">
        <v>0</v>
      </c>
      <c r="J3669" s="11">
        <f t="shared" si="228"/>
        <v>6</v>
      </c>
      <c r="K3669" s="11">
        <f t="shared" si="229"/>
        <v>1</v>
      </c>
      <c r="L3669" s="12">
        <f t="shared" si="231"/>
        <v>3.8331539233378038</v>
      </c>
      <c r="M3669" s="13" cm="1">
        <f t="array" ref="M3669">BaseInfo!$C$10*(1-E3669)*INDEX(BaseInfo!$E$21:$AB$21,K3669)*INDEX(BaseInfo!$E$25:$P$25,J3669)/L3669/MIN(H3669,130)/BaseInfo!$C$6*1000000/3600-IF(I3669&lt;0.1,BaseInfo!$C$15/MIN(H3669,130)*3600,0)</f>
        <v>-0.20453233785543734</v>
      </c>
    </row>
    <row r="3670" spans="1:13" x14ac:dyDescent="0.25">
      <c r="A3670" s="1">
        <v>6</v>
      </c>
      <c r="B3670" s="1">
        <v>2</v>
      </c>
      <c r="C3670" s="1">
        <v>21</v>
      </c>
      <c r="D3670" s="5">
        <f>DATE(BaseInfo!$C$8,A3670,B3670)+TIME(C3670-1,0,0) + TIME(BaseInfo!$C$12,BaseInfo!$C$13,0)</f>
        <v>44715.0625</v>
      </c>
      <c r="E3670" s="2">
        <f t="shared" si="230"/>
        <v>0</v>
      </c>
      <c r="F3670" s="2">
        <v>3.282</v>
      </c>
      <c r="G3670" s="2">
        <v>0.89400000000000002</v>
      </c>
      <c r="H3670" s="1">
        <v>43.036000000000001</v>
      </c>
      <c r="I3670" s="4">
        <v>0</v>
      </c>
      <c r="J3670" s="11">
        <f t="shared" si="228"/>
        <v>6</v>
      </c>
      <c r="K3670" s="11">
        <f t="shared" si="229"/>
        <v>2</v>
      </c>
      <c r="L3670" s="12">
        <f t="shared" si="231"/>
        <v>3.4015819849005551</v>
      </c>
      <c r="M3670" s="13" cm="1">
        <f t="array" ref="M3670">BaseInfo!$C$10*(1-E3670)*INDEX(BaseInfo!$E$21:$AB$21,K3670)*INDEX(BaseInfo!$E$25:$P$25,J3670)/L3670/MIN(H3670,130)/BaseInfo!$C$6*1000000/3600-IF(I3670&lt;0.1,BaseInfo!$C$15/MIN(H3670,130)*3600,0)</f>
        <v>0.78192764207623888</v>
      </c>
    </row>
    <row r="3671" spans="1:13" x14ac:dyDescent="0.25">
      <c r="A3671" s="1">
        <v>6</v>
      </c>
      <c r="B3671" s="1">
        <v>2</v>
      </c>
      <c r="C3671" s="1">
        <v>22</v>
      </c>
      <c r="D3671" s="5">
        <f>DATE(BaseInfo!$C$8,A3671,B3671)+TIME(C3671-1,0,0) + TIME(BaseInfo!$C$12,BaseInfo!$C$13,0)</f>
        <v>44715.104166666664</v>
      </c>
      <c r="E3671" s="2">
        <f t="shared" si="230"/>
        <v>0</v>
      </c>
      <c r="F3671" s="2">
        <v>2.7690000000000001</v>
      </c>
      <c r="G3671" s="2">
        <v>0.70699999999999996</v>
      </c>
      <c r="H3671" s="1">
        <v>38.902999999999999</v>
      </c>
      <c r="I3671" s="4">
        <v>0</v>
      </c>
      <c r="J3671" s="11">
        <f t="shared" si="228"/>
        <v>6</v>
      </c>
      <c r="K3671" s="11">
        <f t="shared" si="229"/>
        <v>3</v>
      </c>
      <c r="L3671" s="12">
        <f t="shared" si="231"/>
        <v>2.8578330951964288</v>
      </c>
      <c r="M3671" s="13" cm="1">
        <f t="array" ref="M3671">BaseInfo!$C$10*(1-E3671)*INDEX(BaseInfo!$E$21:$AB$21,K3671)*INDEX(BaseInfo!$E$25:$P$25,J3671)/L3671/MIN(H3671,130)/BaseInfo!$C$6*1000000/3600-IF(I3671&lt;0.1,BaseInfo!$C$15/MIN(H3671,130)*3600,0)</f>
        <v>2.7902604935462865</v>
      </c>
    </row>
    <row r="3672" spans="1:13" x14ac:dyDescent="0.25">
      <c r="A3672" s="1">
        <v>6</v>
      </c>
      <c r="B3672" s="1">
        <v>2</v>
      </c>
      <c r="C3672" s="1">
        <v>23</v>
      </c>
      <c r="D3672" s="5">
        <f>DATE(BaseInfo!$C$8,A3672,B3672)+TIME(C3672-1,0,0) + TIME(BaseInfo!$C$12,BaseInfo!$C$13,0)</f>
        <v>44715.145833333328</v>
      </c>
      <c r="E3672" s="2">
        <f t="shared" si="230"/>
        <v>0</v>
      </c>
      <c r="F3672" s="2">
        <v>2.6309999999999998</v>
      </c>
      <c r="G3672" s="2">
        <v>0.39200000000000002</v>
      </c>
      <c r="H3672" s="1">
        <v>39.081000000000003</v>
      </c>
      <c r="I3672" s="4">
        <v>0</v>
      </c>
      <c r="J3672" s="11">
        <f t="shared" si="228"/>
        <v>6</v>
      </c>
      <c r="K3672" s="11">
        <f t="shared" si="229"/>
        <v>4</v>
      </c>
      <c r="L3672" s="12">
        <f t="shared" si="231"/>
        <v>2.660042292896863</v>
      </c>
      <c r="M3672" s="13" cm="1">
        <f t="array" ref="M3672">BaseInfo!$C$10*(1-E3672)*INDEX(BaseInfo!$E$21:$AB$21,K3672)*INDEX(BaseInfo!$E$25:$P$25,J3672)/L3672/MIN(H3672,130)/BaseInfo!$C$6*1000000/3600-IF(I3672&lt;0.1,BaseInfo!$C$15/MIN(H3672,130)*3600,0)</f>
        <v>3.6690231511661082</v>
      </c>
    </row>
    <row r="3673" spans="1:13" x14ac:dyDescent="0.25">
      <c r="A3673" s="1">
        <v>6</v>
      </c>
      <c r="B3673" s="1">
        <v>2</v>
      </c>
      <c r="C3673" s="1">
        <v>24</v>
      </c>
      <c r="D3673" s="5">
        <f>DATE(BaseInfo!$C$8,A3673,B3673)+TIME(C3673-1,0,0) + TIME(BaseInfo!$C$12,BaseInfo!$C$13,0)</f>
        <v>44715.1875</v>
      </c>
      <c r="E3673" s="2">
        <f t="shared" si="230"/>
        <v>0</v>
      </c>
      <c r="F3673" s="2">
        <v>2.339</v>
      </c>
      <c r="G3673" s="2">
        <v>0.35699999999999998</v>
      </c>
      <c r="H3673" s="1">
        <v>37.82</v>
      </c>
      <c r="I3673" s="4">
        <v>0</v>
      </c>
      <c r="J3673" s="11">
        <f t="shared" si="228"/>
        <v>6</v>
      </c>
      <c r="K3673" s="11">
        <f t="shared" si="229"/>
        <v>5</v>
      </c>
      <c r="L3673" s="12">
        <f t="shared" si="231"/>
        <v>2.3660874878161207</v>
      </c>
      <c r="M3673" s="13" cm="1">
        <f t="array" ref="M3673">BaseInfo!$C$10*(1-E3673)*INDEX(BaseInfo!$E$21:$AB$21,K3673)*INDEX(BaseInfo!$E$25:$P$25,J3673)/L3673/MIN(H3673,130)/BaseInfo!$C$6*1000000/3600-IF(I3673&lt;0.1,BaseInfo!$C$15/MIN(H3673,130)*3600,0)</f>
        <v>35.372433086083156</v>
      </c>
    </row>
    <row r="3674" spans="1:13" x14ac:dyDescent="0.25">
      <c r="A3674" s="1">
        <v>6</v>
      </c>
      <c r="B3674" s="1">
        <v>3</v>
      </c>
      <c r="C3674" s="1">
        <v>1</v>
      </c>
      <c r="D3674" s="5">
        <f>DATE(BaseInfo!$C$8,A3674,B3674)+TIME(C3674-1,0,0) + TIME(BaseInfo!$C$12,BaseInfo!$C$13,0)</f>
        <v>44715.229166666664</v>
      </c>
      <c r="E3674" s="2">
        <f t="shared" si="230"/>
        <v>0</v>
      </c>
      <c r="F3674" s="2">
        <v>2.2010000000000001</v>
      </c>
      <c r="G3674" s="2">
        <v>0.191</v>
      </c>
      <c r="H3674" s="1">
        <v>38.149000000000001</v>
      </c>
      <c r="I3674" s="4">
        <v>0</v>
      </c>
      <c r="J3674" s="11">
        <f t="shared" si="228"/>
        <v>6</v>
      </c>
      <c r="K3674" s="11">
        <f t="shared" si="229"/>
        <v>6</v>
      </c>
      <c r="L3674" s="12">
        <f t="shared" si="231"/>
        <v>2.2092718257380644</v>
      </c>
      <c r="M3674" s="13" cm="1">
        <f t="array" ref="M3674">BaseInfo!$C$10*(1-E3674)*INDEX(BaseInfo!$E$21:$AB$21,K3674)*INDEX(BaseInfo!$E$25:$P$25,J3674)/L3674/MIN(H3674,130)/BaseInfo!$C$6*1000000/3600-IF(I3674&lt;0.1,BaseInfo!$C$15/MIN(H3674,130)*3600,0)</f>
        <v>70.001634726203804</v>
      </c>
    </row>
    <row r="3675" spans="1:13" x14ac:dyDescent="0.25">
      <c r="A3675" s="1">
        <v>6</v>
      </c>
      <c r="B3675" s="1">
        <v>3</v>
      </c>
      <c r="C3675" s="1">
        <v>2</v>
      </c>
      <c r="D3675" s="5">
        <f>DATE(BaseInfo!$C$8,A3675,B3675)+TIME(C3675-1,0,0) + TIME(BaseInfo!$C$12,BaseInfo!$C$13,0)</f>
        <v>44715.270833333328</v>
      </c>
      <c r="E3675" s="2">
        <f t="shared" si="230"/>
        <v>0</v>
      </c>
      <c r="F3675" s="2">
        <v>2.3929999999999998</v>
      </c>
      <c r="G3675" s="2">
        <v>1.2999999999999999E-2</v>
      </c>
      <c r="H3675" s="1">
        <v>134.84899999999999</v>
      </c>
      <c r="I3675" s="4">
        <v>0</v>
      </c>
      <c r="J3675" s="11">
        <f t="shared" si="228"/>
        <v>6</v>
      </c>
      <c r="K3675" s="11">
        <f t="shared" si="229"/>
        <v>7</v>
      </c>
      <c r="L3675" s="12">
        <f t="shared" si="231"/>
        <v>2.393035311064172</v>
      </c>
      <c r="M3675" s="13" cm="1">
        <f t="array" ref="M3675">BaseInfo!$C$10*(1-E3675)*INDEX(BaseInfo!$E$21:$AB$21,K3675)*INDEX(BaseInfo!$E$25:$P$25,J3675)/L3675/MIN(H3675,130)/BaseInfo!$C$6*1000000/3600-IF(I3675&lt;0.1,BaseInfo!$C$15/MIN(H3675,130)*3600,0)</f>
        <v>27.360685476772773</v>
      </c>
    </row>
    <row r="3676" spans="1:13" x14ac:dyDescent="0.25">
      <c r="A3676" s="1">
        <v>6</v>
      </c>
      <c r="B3676" s="1">
        <v>3</v>
      </c>
      <c r="C3676" s="1">
        <v>3</v>
      </c>
      <c r="D3676" s="5">
        <f>DATE(BaseInfo!$C$8,A3676,B3676)+TIME(C3676-1,0,0) + TIME(BaseInfo!$C$12,BaseInfo!$C$13,0)</f>
        <v>44715.3125</v>
      </c>
      <c r="E3676" s="2">
        <f t="shared" si="230"/>
        <v>0</v>
      </c>
      <c r="F3676" s="2">
        <v>3.0790000000000002</v>
      </c>
      <c r="G3676" s="2">
        <v>-0.19</v>
      </c>
      <c r="H3676" s="1">
        <v>369.50299999999999</v>
      </c>
      <c r="I3676" s="4">
        <v>0</v>
      </c>
      <c r="J3676" s="11">
        <f t="shared" si="228"/>
        <v>6</v>
      </c>
      <c r="K3676" s="11">
        <f t="shared" si="229"/>
        <v>8</v>
      </c>
      <c r="L3676" s="12">
        <f t="shared" si="231"/>
        <v>3.0848567227668777</v>
      </c>
      <c r="M3676" s="13" cm="1">
        <f t="array" ref="M3676">BaseInfo!$C$10*(1-E3676)*INDEX(BaseInfo!$E$21:$AB$21,K3676)*INDEX(BaseInfo!$E$25:$P$25,J3676)/L3676/MIN(H3676,130)/BaseInfo!$C$6*1000000/3600-IF(I3676&lt;0.1,BaseInfo!$C$15/MIN(H3676,130)*3600,0)</f>
        <v>30.620582750639318</v>
      </c>
    </row>
    <row r="3677" spans="1:13" x14ac:dyDescent="0.25">
      <c r="A3677" s="1">
        <v>6</v>
      </c>
      <c r="B3677" s="1">
        <v>3</v>
      </c>
      <c r="C3677" s="1">
        <v>4</v>
      </c>
      <c r="D3677" s="5">
        <f>DATE(BaseInfo!$C$8,A3677,B3677)+TIME(C3677-1,0,0) + TIME(BaseInfo!$C$12,BaseInfo!$C$13,0)</f>
        <v>44715.354166666664</v>
      </c>
      <c r="E3677" s="2">
        <f t="shared" si="230"/>
        <v>0</v>
      </c>
      <c r="F3677" s="2">
        <v>3.359</v>
      </c>
      <c r="G3677" s="2">
        <v>0.13200000000000001</v>
      </c>
      <c r="H3677" s="1">
        <v>596.78599999999994</v>
      </c>
      <c r="I3677" s="4">
        <v>0</v>
      </c>
      <c r="J3677" s="11">
        <f t="shared" si="228"/>
        <v>6</v>
      </c>
      <c r="K3677" s="11">
        <f t="shared" si="229"/>
        <v>9</v>
      </c>
      <c r="L3677" s="12">
        <f t="shared" si="231"/>
        <v>3.3615926285021507</v>
      </c>
      <c r="M3677" s="13" cm="1">
        <f t="array" ref="M3677">BaseInfo!$C$10*(1-E3677)*INDEX(BaseInfo!$E$21:$AB$21,K3677)*INDEX(BaseInfo!$E$25:$P$25,J3677)/L3677/MIN(H3677,130)/BaseInfo!$C$6*1000000/3600-IF(I3677&lt;0.1,BaseInfo!$C$15/MIN(H3677,130)*3600,0)</f>
        <v>37.064158555215464</v>
      </c>
    </row>
    <row r="3678" spans="1:13" x14ac:dyDescent="0.25">
      <c r="A3678" s="1">
        <v>6</v>
      </c>
      <c r="B3678" s="1">
        <v>3</v>
      </c>
      <c r="C3678" s="1">
        <v>5</v>
      </c>
      <c r="D3678" s="5">
        <f>DATE(BaseInfo!$C$8,A3678,B3678)+TIME(C3678-1,0,0) + TIME(BaseInfo!$C$12,BaseInfo!$C$13,0)</f>
        <v>44715.395833333328</v>
      </c>
      <c r="E3678" s="2">
        <f t="shared" si="230"/>
        <v>0</v>
      </c>
      <c r="F3678" s="2">
        <v>3.641</v>
      </c>
      <c r="G3678" s="2">
        <v>0.34</v>
      </c>
      <c r="H3678" s="1">
        <v>810.95399999999995</v>
      </c>
      <c r="I3678" s="4">
        <v>0</v>
      </c>
      <c r="J3678" s="11">
        <f t="shared" si="228"/>
        <v>6</v>
      </c>
      <c r="K3678" s="11">
        <f t="shared" si="229"/>
        <v>10</v>
      </c>
      <c r="L3678" s="12">
        <f t="shared" si="231"/>
        <v>3.6568403027750609</v>
      </c>
      <c r="M3678" s="13" cm="1">
        <f t="array" ref="M3678">BaseInfo!$C$10*(1-E3678)*INDEX(BaseInfo!$E$21:$AB$21,K3678)*INDEX(BaseInfo!$E$25:$P$25,J3678)/L3678/MIN(H3678,130)/BaseInfo!$C$6*1000000/3600-IF(I3678&lt;0.1,BaseInfo!$C$15/MIN(H3678,130)*3600,0)</f>
        <v>39.481502998335479</v>
      </c>
    </row>
    <row r="3679" spans="1:13" x14ac:dyDescent="0.25">
      <c r="A3679" s="1">
        <v>6</v>
      </c>
      <c r="B3679" s="1">
        <v>3</v>
      </c>
      <c r="C3679" s="1">
        <v>6</v>
      </c>
      <c r="D3679" s="5">
        <f>DATE(BaseInfo!$C$8,A3679,B3679)+TIME(C3679-1,0,0) + TIME(BaseInfo!$C$12,BaseInfo!$C$13,0)</f>
        <v>44715.4375</v>
      </c>
      <c r="E3679" s="2">
        <f t="shared" si="230"/>
        <v>0</v>
      </c>
      <c r="F3679" s="2">
        <v>3.8260000000000001</v>
      </c>
      <c r="G3679" s="2">
        <v>0.14599999999999999</v>
      </c>
      <c r="H3679" s="1">
        <v>976.58399999999995</v>
      </c>
      <c r="I3679" s="4">
        <v>0</v>
      </c>
      <c r="J3679" s="11">
        <f t="shared" si="228"/>
        <v>6</v>
      </c>
      <c r="K3679" s="11">
        <f t="shared" si="229"/>
        <v>11</v>
      </c>
      <c r="L3679" s="12">
        <f t="shared" si="231"/>
        <v>3.828784663571458</v>
      </c>
      <c r="M3679" s="13" cm="1">
        <f t="array" ref="M3679">BaseInfo!$C$10*(1-E3679)*INDEX(BaseInfo!$E$21:$AB$21,K3679)*INDEX(BaseInfo!$E$25:$P$25,J3679)/L3679/MIN(H3679,130)/BaseInfo!$C$6*1000000/3600-IF(I3679&lt;0.1,BaseInfo!$C$15/MIN(H3679,130)*3600,0)</f>
        <v>29.513428014496224</v>
      </c>
    </row>
    <row r="3680" spans="1:13" x14ac:dyDescent="0.25">
      <c r="A3680" s="1">
        <v>6</v>
      </c>
      <c r="B3680" s="1">
        <v>3</v>
      </c>
      <c r="C3680" s="1">
        <v>7</v>
      </c>
      <c r="D3680" s="5">
        <f>DATE(BaseInfo!$C$8,A3680,B3680)+TIME(C3680-1,0,0) + TIME(BaseInfo!$C$12,BaseInfo!$C$13,0)</f>
        <v>44715.479166666664</v>
      </c>
      <c r="E3680" s="2">
        <f t="shared" si="230"/>
        <v>0</v>
      </c>
      <c r="F3680" s="2">
        <v>4.2489999999999997</v>
      </c>
      <c r="G3680" s="2">
        <v>-5.6000000000000001E-2</v>
      </c>
      <c r="H3680" s="1">
        <v>1145.0830000000001</v>
      </c>
      <c r="I3680" s="4">
        <v>0</v>
      </c>
      <c r="J3680" s="11">
        <f t="shared" si="228"/>
        <v>6</v>
      </c>
      <c r="K3680" s="11">
        <f t="shared" si="229"/>
        <v>12</v>
      </c>
      <c r="L3680" s="12">
        <f t="shared" si="231"/>
        <v>4.2493690119828376</v>
      </c>
      <c r="M3680" s="13" cm="1">
        <f t="array" ref="M3680">BaseInfo!$C$10*(1-E3680)*INDEX(BaseInfo!$E$21:$AB$21,K3680)*INDEX(BaseInfo!$E$25:$P$25,J3680)/L3680/MIN(H3680,130)/BaseInfo!$C$6*1000000/3600-IF(I3680&lt;0.1,BaseInfo!$C$15/MIN(H3680,130)*3600,0)</f>
        <v>21.470318777594898</v>
      </c>
    </row>
    <row r="3681" spans="1:13" x14ac:dyDescent="0.25">
      <c r="A3681" s="1">
        <v>6</v>
      </c>
      <c r="B3681" s="1">
        <v>3</v>
      </c>
      <c r="C3681" s="1">
        <v>8</v>
      </c>
      <c r="D3681" s="5">
        <f>DATE(BaseInfo!$C$8,A3681,B3681)+TIME(C3681-1,0,0) + TIME(BaseInfo!$C$12,BaseInfo!$C$13,0)</f>
        <v>44715.520833333328</v>
      </c>
      <c r="E3681" s="2">
        <f t="shared" si="230"/>
        <v>0</v>
      </c>
      <c r="F3681" s="2">
        <v>4.7460000000000004</v>
      </c>
      <c r="G3681" s="2">
        <v>-0.128</v>
      </c>
      <c r="H3681" s="1">
        <v>1254.848</v>
      </c>
      <c r="I3681" s="4">
        <v>0</v>
      </c>
      <c r="J3681" s="11">
        <f t="shared" si="228"/>
        <v>6</v>
      </c>
      <c r="K3681" s="11">
        <f t="shared" si="229"/>
        <v>13</v>
      </c>
      <c r="L3681" s="12">
        <f t="shared" si="231"/>
        <v>4.7477257713562189</v>
      </c>
      <c r="M3681" s="13" cm="1">
        <f t="array" ref="M3681">BaseInfo!$C$10*(1-E3681)*INDEX(BaseInfo!$E$21:$AB$21,K3681)*INDEX(BaseInfo!$E$25:$P$25,J3681)/L3681/MIN(H3681,130)/BaseInfo!$C$6*1000000/3600-IF(I3681&lt;0.1,BaseInfo!$C$15/MIN(H3681,130)*3600,0)</f>
        <v>18.925954603550398</v>
      </c>
    </row>
    <row r="3682" spans="1:13" x14ac:dyDescent="0.25">
      <c r="A3682" s="1">
        <v>6</v>
      </c>
      <c r="B3682" s="1">
        <v>3</v>
      </c>
      <c r="C3682" s="1">
        <v>9</v>
      </c>
      <c r="D3682" s="5">
        <f>DATE(BaseInfo!$C$8,A3682,B3682)+TIME(C3682-1,0,0) + TIME(BaseInfo!$C$12,BaseInfo!$C$13,0)</f>
        <v>44715.5625</v>
      </c>
      <c r="E3682" s="2">
        <f t="shared" si="230"/>
        <v>0</v>
      </c>
      <c r="F3682" s="2">
        <v>5.008</v>
      </c>
      <c r="G3682" s="2">
        <v>0.39800000000000002</v>
      </c>
      <c r="H3682" s="1">
        <v>1360.25</v>
      </c>
      <c r="I3682" s="4">
        <v>0</v>
      </c>
      <c r="J3682" s="11">
        <f t="shared" si="228"/>
        <v>6</v>
      </c>
      <c r="K3682" s="11">
        <f t="shared" si="229"/>
        <v>14</v>
      </c>
      <c r="L3682" s="12">
        <f t="shared" si="231"/>
        <v>5.0237902026259018</v>
      </c>
      <c r="M3682" s="13" cm="1">
        <f t="array" ref="M3682">BaseInfo!$C$10*(1-E3682)*INDEX(BaseInfo!$E$21:$AB$21,K3682)*INDEX(BaseInfo!$E$25:$P$25,J3682)/L3682/MIN(H3682,130)/BaseInfo!$C$6*1000000/3600-IF(I3682&lt;0.1,BaseInfo!$C$15/MIN(H3682,130)*3600,0)</f>
        <v>17.733773248505631</v>
      </c>
    </row>
    <row r="3683" spans="1:13" x14ac:dyDescent="0.25">
      <c r="A3683" s="1">
        <v>6</v>
      </c>
      <c r="B3683" s="1">
        <v>3</v>
      </c>
      <c r="C3683" s="1">
        <v>10</v>
      </c>
      <c r="D3683" s="5">
        <f>DATE(BaseInfo!$C$8,A3683,B3683)+TIME(C3683-1,0,0) + TIME(BaseInfo!$C$12,BaseInfo!$C$13,0)</f>
        <v>44715.604166666664</v>
      </c>
      <c r="E3683" s="2">
        <f t="shared" si="230"/>
        <v>0</v>
      </c>
      <c r="F3683" s="2">
        <v>5.2549999999999999</v>
      </c>
      <c r="G3683" s="2">
        <v>1.196</v>
      </c>
      <c r="H3683" s="1">
        <v>1308.5329999999999</v>
      </c>
      <c r="I3683" s="4">
        <v>0</v>
      </c>
      <c r="J3683" s="11">
        <f t="shared" si="228"/>
        <v>6</v>
      </c>
      <c r="K3683" s="11">
        <f t="shared" si="229"/>
        <v>15</v>
      </c>
      <c r="L3683" s="12">
        <f t="shared" si="231"/>
        <v>5.389382246603037</v>
      </c>
      <c r="M3683" s="13" cm="1">
        <f t="array" ref="M3683">BaseInfo!$C$10*(1-E3683)*INDEX(BaseInfo!$E$21:$AB$21,K3683)*INDEX(BaseInfo!$E$25:$P$25,J3683)/L3683/MIN(H3683,130)/BaseInfo!$C$6*1000000/3600-IF(I3683&lt;0.1,BaseInfo!$C$15/MIN(H3683,130)*3600,0)</f>
        <v>16.342939419407628</v>
      </c>
    </row>
    <row r="3684" spans="1:13" x14ac:dyDescent="0.25">
      <c r="A3684" s="1">
        <v>6</v>
      </c>
      <c r="B3684" s="1">
        <v>3</v>
      </c>
      <c r="C3684" s="1">
        <v>11</v>
      </c>
      <c r="D3684" s="5">
        <f>DATE(BaseInfo!$C$8,A3684,B3684)+TIME(C3684-1,0,0) + TIME(BaseInfo!$C$12,BaseInfo!$C$13,0)</f>
        <v>44715.645833333328</v>
      </c>
      <c r="E3684" s="2">
        <f t="shared" si="230"/>
        <v>0</v>
      </c>
      <c r="F3684" s="2">
        <v>5.758</v>
      </c>
      <c r="G3684" s="2">
        <v>1.7250000000000001</v>
      </c>
      <c r="H3684" s="1">
        <v>1148.8209999999999</v>
      </c>
      <c r="I3684" s="4">
        <v>0</v>
      </c>
      <c r="J3684" s="11">
        <f t="shared" si="228"/>
        <v>6</v>
      </c>
      <c r="K3684" s="11">
        <f t="shared" si="229"/>
        <v>16</v>
      </c>
      <c r="L3684" s="12">
        <f t="shared" si="231"/>
        <v>6.0108392924782148</v>
      </c>
      <c r="M3684" s="13" cm="1">
        <f t="array" ref="M3684">BaseInfo!$C$10*(1-E3684)*INDEX(BaseInfo!$E$21:$AB$21,K3684)*INDEX(BaseInfo!$E$25:$P$25,J3684)/L3684/MIN(H3684,130)/BaseInfo!$C$6*1000000/3600-IF(I3684&lt;0.1,BaseInfo!$C$15/MIN(H3684,130)*3600,0)</f>
        <v>17.794178571145018</v>
      </c>
    </row>
    <row r="3685" spans="1:13" x14ac:dyDescent="0.25">
      <c r="A3685" s="1">
        <v>6</v>
      </c>
      <c r="B3685" s="1">
        <v>3</v>
      </c>
      <c r="C3685" s="1">
        <v>12</v>
      </c>
      <c r="D3685" s="5">
        <f>DATE(BaseInfo!$C$8,A3685,B3685)+TIME(C3685-1,0,0) + TIME(BaseInfo!$C$12,BaseInfo!$C$13,0)</f>
        <v>44715.6875</v>
      </c>
      <c r="E3685" s="2">
        <f t="shared" si="230"/>
        <v>0</v>
      </c>
      <c r="F3685" s="2">
        <v>6.1189999999999998</v>
      </c>
      <c r="G3685" s="2">
        <v>1.5189999999999999</v>
      </c>
      <c r="H3685" s="1">
        <v>850.64499999999998</v>
      </c>
      <c r="I3685" s="4">
        <v>0</v>
      </c>
      <c r="J3685" s="11">
        <f t="shared" si="228"/>
        <v>6</v>
      </c>
      <c r="K3685" s="11">
        <f t="shared" si="229"/>
        <v>17</v>
      </c>
      <c r="L3685" s="12">
        <f t="shared" si="231"/>
        <v>6.3047221984794852</v>
      </c>
      <c r="M3685" s="13" cm="1">
        <f t="array" ref="M3685">BaseInfo!$C$10*(1-E3685)*INDEX(BaseInfo!$E$21:$AB$21,K3685)*INDEX(BaseInfo!$E$25:$P$25,J3685)/L3685/MIN(H3685,130)/BaseInfo!$C$6*1000000/3600-IF(I3685&lt;0.1,BaseInfo!$C$15/MIN(H3685,130)*3600,0)</f>
        <v>21.73687452757633</v>
      </c>
    </row>
    <row r="3686" spans="1:13" x14ac:dyDescent="0.25">
      <c r="A3686" s="1">
        <v>6</v>
      </c>
      <c r="B3686" s="1">
        <v>3</v>
      </c>
      <c r="C3686" s="1">
        <v>13</v>
      </c>
      <c r="D3686" s="5">
        <f>DATE(BaseInfo!$C$8,A3686,B3686)+TIME(C3686-1,0,0) + TIME(BaseInfo!$C$12,BaseInfo!$C$13,0)</f>
        <v>44715.729166666664</v>
      </c>
      <c r="E3686" s="2">
        <f t="shared" si="230"/>
        <v>0</v>
      </c>
      <c r="F3686" s="2">
        <v>5.9189999999999996</v>
      </c>
      <c r="G3686" s="2">
        <v>1.415</v>
      </c>
      <c r="H3686" s="1">
        <v>462.24700000000001</v>
      </c>
      <c r="I3686" s="4">
        <v>0</v>
      </c>
      <c r="J3686" s="11">
        <f t="shared" si="228"/>
        <v>6</v>
      </c>
      <c r="K3686" s="11">
        <f t="shared" si="229"/>
        <v>18</v>
      </c>
      <c r="L3686" s="12">
        <f t="shared" si="231"/>
        <v>6.0857855696697039</v>
      </c>
      <c r="M3686" s="13" cm="1">
        <f t="array" ref="M3686">BaseInfo!$C$10*(1-E3686)*INDEX(BaseInfo!$E$21:$AB$21,K3686)*INDEX(BaseInfo!$E$25:$P$25,J3686)/L3686/MIN(H3686,130)/BaseInfo!$C$6*1000000/3600-IF(I3686&lt;0.1,BaseInfo!$C$15/MIN(H3686,130)*3600,0)</f>
        <v>22.61848365059242</v>
      </c>
    </row>
    <row r="3687" spans="1:13" x14ac:dyDescent="0.25">
      <c r="A3687" s="1">
        <v>6</v>
      </c>
      <c r="B3687" s="1">
        <v>3</v>
      </c>
      <c r="C3687" s="1">
        <v>14</v>
      </c>
      <c r="D3687" s="5">
        <f>DATE(BaseInfo!$C$8,A3687,B3687)+TIME(C3687-1,0,0) + TIME(BaseInfo!$C$12,BaseInfo!$C$13,0)</f>
        <v>44715.770833333328</v>
      </c>
      <c r="E3687" s="2">
        <f t="shared" si="230"/>
        <v>0</v>
      </c>
      <c r="F3687" s="2">
        <v>5.117</v>
      </c>
      <c r="G3687" s="2">
        <v>1.48</v>
      </c>
      <c r="H3687" s="1">
        <v>242.47499999999999</v>
      </c>
      <c r="I3687" s="4">
        <v>0</v>
      </c>
      <c r="J3687" s="11">
        <f t="shared" si="228"/>
        <v>6</v>
      </c>
      <c r="K3687" s="11">
        <f t="shared" si="229"/>
        <v>19</v>
      </c>
      <c r="L3687" s="12">
        <f t="shared" si="231"/>
        <v>5.326733426782309</v>
      </c>
      <c r="M3687" s="13" cm="1">
        <f t="array" ref="M3687">BaseInfo!$C$10*(1-E3687)*INDEX(BaseInfo!$E$21:$AB$21,K3687)*INDEX(BaseInfo!$E$25:$P$25,J3687)/L3687/MIN(H3687,130)/BaseInfo!$C$6*1000000/3600-IF(I3687&lt;0.1,BaseInfo!$C$15/MIN(H3687,130)*3600,0)</f>
        <v>26.236197827256355</v>
      </c>
    </row>
    <row r="3688" spans="1:13" x14ac:dyDescent="0.25">
      <c r="A3688" s="1">
        <v>6</v>
      </c>
      <c r="B3688" s="1">
        <v>3</v>
      </c>
      <c r="C3688" s="1">
        <v>15</v>
      </c>
      <c r="D3688" s="5">
        <f>DATE(BaseInfo!$C$8,A3688,B3688)+TIME(C3688-1,0,0) + TIME(BaseInfo!$C$12,BaseInfo!$C$13,0)</f>
        <v>44715.8125</v>
      </c>
      <c r="E3688" s="2">
        <f t="shared" si="230"/>
        <v>0</v>
      </c>
      <c r="F3688" s="2">
        <v>4.6980000000000004</v>
      </c>
      <c r="G3688" s="2">
        <v>1.6779999999999999</v>
      </c>
      <c r="H3688" s="1">
        <v>196.578</v>
      </c>
      <c r="I3688" s="4">
        <v>0</v>
      </c>
      <c r="J3688" s="11">
        <f t="shared" si="228"/>
        <v>6</v>
      </c>
      <c r="K3688" s="11">
        <f t="shared" si="229"/>
        <v>20</v>
      </c>
      <c r="L3688" s="12">
        <f t="shared" si="231"/>
        <v>4.9886759766495166</v>
      </c>
      <c r="M3688" s="13" cm="1">
        <f t="array" ref="M3688">BaseInfo!$C$10*(1-E3688)*INDEX(BaseInfo!$E$21:$AB$21,K3688)*INDEX(BaseInfo!$E$25:$P$25,J3688)/L3688/MIN(H3688,130)/BaseInfo!$C$6*1000000/3600-IF(I3688&lt;0.1,BaseInfo!$C$15/MIN(H3688,130)*3600,0)</f>
        <v>24.072285606672796</v>
      </c>
    </row>
    <row r="3689" spans="1:13" x14ac:dyDescent="0.25">
      <c r="A3689" s="1">
        <v>6</v>
      </c>
      <c r="B3689" s="1">
        <v>3</v>
      </c>
      <c r="C3689" s="1">
        <v>16</v>
      </c>
      <c r="D3689" s="5">
        <f>DATE(BaseInfo!$C$8,A3689,B3689)+TIME(C3689-1,0,0) + TIME(BaseInfo!$C$12,BaseInfo!$C$13,0)</f>
        <v>44715.854166666664</v>
      </c>
      <c r="E3689" s="2">
        <f t="shared" si="230"/>
        <v>0</v>
      </c>
      <c r="F3689" s="2">
        <v>4.2229999999999999</v>
      </c>
      <c r="G3689" s="2">
        <v>1.4850000000000001</v>
      </c>
      <c r="H3689" s="1">
        <v>124.65900000000001</v>
      </c>
      <c r="I3689" s="4">
        <v>0</v>
      </c>
      <c r="J3689" s="11">
        <f t="shared" si="228"/>
        <v>6</v>
      </c>
      <c r="K3689" s="11">
        <f t="shared" si="229"/>
        <v>21</v>
      </c>
      <c r="L3689" s="12">
        <f t="shared" si="231"/>
        <v>4.476489026011345</v>
      </c>
      <c r="M3689" s="13" cm="1">
        <f t="array" ref="M3689">BaseInfo!$C$10*(1-E3689)*INDEX(BaseInfo!$E$21:$AB$21,K3689)*INDEX(BaseInfo!$E$25:$P$25,J3689)/L3689/MIN(H3689,130)/BaseInfo!$C$6*1000000/3600-IF(I3689&lt;0.1,BaseInfo!$C$15/MIN(H3689,130)*3600,0)</f>
        <v>21.107697950097201</v>
      </c>
    </row>
    <row r="3690" spans="1:13" x14ac:dyDescent="0.25">
      <c r="A3690" s="1">
        <v>6</v>
      </c>
      <c r="B3690" s="1">
        <v>3</v>
      </c>
      <c r="C3690" s="1">
        <v>17</v>
      </c>
      <c r="D3690" s="5">
        <f>DATE(BaseInfo!$C$8,A3690,B3690)+TIME(C3690-1,0,0) + TIME(BaseInfo!$C$12,BaseInfo!$C$13,0)</f>
        <v>44715.895833333328</v>
      </c>
      <c r="E3690" s="2">
        <f t="shared" si="230"/>
        <v>0</v>
      </c>
      <c r="F3690" s="2">
        <v>3.93</v>
      </c>
      <c r="G3690" s="2">
        <v>0.82199999999999995</v>
      </c>
      <c r="H3690" s="1">
        <v>89.144999999999996</v>
      </c>
      <c r="I3690" s="4">
        <v>0</v>
      </c>
      <c r="J3690" s="11">
        <f t="shared" si="228"/>
        <v>6</v>
      </c>
      <c r="K3690" s="11">
        <f t="shared" si="229"/>
        <v>22</v>
      </c>
      <c r="L3690" s="12">
        <f t="shared" si="231"/>
        <v>4.0150447070985402</v>
      </c>
      <c r="M3690" s="13" cm="1">
        <f t="array" ref="M3690">BaseInfo!$C$10*(1-E3690)*INDEX(BaseInfo!$E$21:$AB$21,K3690)*INDEX(BaseInfo!$E$25:$P$25,J3690)/L3690/MIN(H3690,130)/BaseInfo!$C$6*1000000/3600-IF(I3690&lt;0.1,BaseInfo!$C$15/MIN(H3690,130)*3600,0)</f>
        <v>22.149676344254022</v>
      </c>
    </row>
    <row r="3691" spans="1:13" x14ac:dyDescent="0.25">
      <c r="A3691" s="1">
        <v>6</v>
      </c>
      <c r="B3691" s="1">
        <v>3</v>
      </c>
      <c r="C3691" s="1">
        <v>18</v>
      </c>
      <c r="D3691" s="5">
        <f>DATE(BaseInfo!$C$8,A3691,B3691)+TIME(C3691-1,0,0) + TIME(BaseInfo!$C$12,BaseInfo!$C$13,0)</f>
        <v>44715.9375</v>
      </c>
      <c r="E3691" s="2">
        <f t="shared" si="230"/>
        <v>0</v>
      </c>
      <c r="F3691" s="2">
        <v>3.617</v>
      </c>
      <c r="G3691" s="2">
        <v>0.83</v>
      </c>
      <c r="H3691" s="1">
        <v>66.600999999999999</v>
      </c>
      <c r="I3691" s="4">
        <v>0</v>
      </c>
      <c r="J3691" s="11">
        <f t="shared" si="228"/>
        <v>6</v>
      </c>
      <c r="K3691" s="11">
        <f t="shared" si="229"/>
        <v>23</v>
      </c>
      <c r="L3691" s="12">
        <f t="shared" si="231"/>
        <v>3.7110091619396468</v>
      </c>
      <c r="M3691" s="13" cm="1">
        <f t="array" ref="M3691">BaseInfo!$C$10*(1-E3691)*INDEX(BaseInfo!$E$21:$AB$21,K3691)*INDEX(BaseInfo!$E$25:$P$25,J3691)/L3691/MIN(H3691,130)/BaseInfo!$C$6*1000000/3600-IF(I3691&lt;0.1,BaseInfo!$C$15/MIN(H3691,130)*3600,0)</f>
        <v>10.847948446618457</v>
      </c>
    </row>
    <row r="3692" spans="1:13" x14ac:dyDescent="0.25">
      <c r="A3692" s="1">
        <v>6</v>
      </c>
      <c r="B3692" s="1">
        <v>3</v>
      </c>
      <c r="C3692" s="1">
        <v>19</v>
      </c>
      <c r="D3692" s="5">
        <f>DATE(BaseInfo!$C$8,A3692,B3692)+TIME(C3692-1,0,0) + TIME(BaseInfo!$C$12,BaseInfo!$C$13,0)</f>
        <v>44715.979166666664</v>
      </c>
      <c r="E3692" s="2">
        <f t="shared" si="230"/>
        <v>0</v>
      </c>
      <c r="F3692" s="2">
        <v>3.383</v>
      </c>
      <c r="G3692" s="2">
        <v>0.69299999999999995</v>
      </c>
      <c r="H3692" s="1">
        <v>55.938000000000002</v>
      </c>
      <c r="I3692" s="4">
        <v>0</v>
      </c>
      <c r="J3692" s="11">
        <f t="shared" si="228"/>
        <v>6</v>
      </c>
      <c r="K3692" s="11">
        <f t="shared" si="229"/>
        <v>24</v>
      </c>
      <c r="L3692" s="12">
        <f t="shared" si="231"/>
        <v>3.4532503529283827</v>
      </c>
      <c r="M3692" s="13" cm="1">
        <f t="array" ref="M3692">BaseInfo!$C$10*(1-E3692)*INDEX(BaseInfo!$E$21:$AB$21,K3692)*INDEX(BaseInfo!$E$25:$P$25,J3692)/L3692/MIN(H3692,130)/BaseInfo!$C$6*1000000/3600-IF(I3692&lt;0.1,BaseInfo!$C$15/MIN(H3692,130)*3600,0)</f>
        <v>0.49628402599843202</v>
      </c>
    </row>
    <row r="3693" spans="1:13" x14ac:dyDescent="0.25">
      <c r="A3693" s="1">
        <v>6</v>
      </c>
      <c r="B3693" s="1">
        <v>3</v>
      </c>
      <c r="C3693" s="1">
        <v>20</v>
      </c>
      <c r="D3693" s="5">
        <f>DATE(BaseInfo!$C$8,A3693,B3693)+TIME(C3693-1,0,0) + TIME(BaseInfo!$C$12,BaseInfo!$C$13,0)</f>
        <v>44716.020833333328</v>
      </c>
      <c r="E3693" s="2">
        <f t="shared" si="230"/>
        <v>0</v>
      </c>
      <c r="F3693" s="2">
        <v>2.7770000000000001</v>
      </c>
      <c r="G3693" s="2">
        <v>0.60599999999999998</v>
      </c>
      <c r="H3693" s="1">
        <v>41.710999999999999</v>
      </c>
      <c r="I3693" s="4">
        <v>0</v>
      </c>
      <c r="J3693" s="11">
        <f t="shared" si="228"/>
        <v>6</v>
      </c>
      <c r="K3693" s="11">
        <f t="shared" si="229"/>
        <v>1</v>
      </c>
      <c r="L3693" s="12">
        <f t="shared" si="231"/>
        <v>2.8423520190152383</v>
      </c>
      <c r="M3693" s="13" cm="1">
        <f t="array" ref="M3693">BaseInfo!$C$10*(1-E3693)*INDEX(BaseInfo!$E$21:$AB$21,K3693)*INDEX(BaseInfo!$E$25:$P$25,J3693)/L3693/MIN(H3693,130)/BaseInfo!$C$6*1000000/3600-IF(I3693&lt;0.1,BaseInfo!$C$15/MIN(H3693,130)*3600,0)</f>
        <v>2.663601754865061</v>
      </c>
    </row>
    <row r="3694" spans="1:13" x14ac:dyDescent="0.25">
      <c r="A3694" s="1">
        <v>6</v>
      </c>
      <c r="B3694" s="1">
        <v>3</v>
      </c>
      <c r="C3694" s="1">
        <v>21</v>
      </c>
      <c r="D3694" s="5">
        <f>DATE(BaseInfo!$C$8,A3694,B3694)+TIME(C3694-1,0,0) + TIME(BaseInfo!$C$12,BaseInfo!$C$13,0)</f>
        <v>44716.0625</v>
      </c>
      <c r="E3694" s="2">
        <f t="shared" si="230"/>
        <v>0</v>
      </c>
      <c r="F3694" s="2">
        <v>2.512</v>
      </c>
      <c r="G3694" s="2">
        <v>0.627</v>
      </c>
      <c r="H3694" s="1">
        <v>38.554000000000002</v>
      </c>
      <c r="I3694" s="4">
        <v>0</v>
      </c>
      <c r="J3694" s="11">
        <f t="shared" si="228"/>
        <v>6</v>
      </c>
      <c r="K3694" s="11">
        <f t="shared" si="229"/>
        <v>2</v>
      </c>
      <c r="L3694" s="12">
        <f t="shared" si="231"/>
        <v>2.589067979022567</v>
      </c>
      <c r="M3694" s="13" cm="1">
        <f t="array" ref="M3694">BaseInfo!$C$10*(1-E3694)*INDEX(BaseInfo!$E$21:$AB$21,K3694)*INDEX(BaseInfo!$E$25:$P$25,J3694)/L3694/MIN(H3694,130)/BaseInfo!$C$6*1000000/3600-IF(I3694&lt;0.1,BaseInfo!$C$15/MIN(H3694,130)*3600,0)</f>
        <v>4.0771006015985662</v>
      </c>
    </row>
    <row r="3695" spans="1:13" x14ac:dyDescent="0.25">
      <c r="A3695" s="1">
        <v>6</v>
      </c>
      <c r="B3695" s="1">
        <v>3</v>
      </c>
      <c r="C3695" s="1">
        <v>22</v>
      </c>
      <c r="D3695" s="5">
        <f>DATE(BaseInfo!$C$8,A3695,B3695)+TIME(C3695-1,0,0) + TIME(BaseInfo!$C$12,BaseInfo!$C$13,0)</f>
        <v>44716.104166666664</v>
      </c>
      <c r="E3695" s="2">
        <f t="shared" si="230"/>
        <v>0</v>
      </c>
      <c r="F3695" s="2">
        <v>2.3730000000000002</v>
      </c>
      <c r="G3695" s="2">
        <v>0.46100000000000002</v>
      </c>
      <c r="H3695" s="1">
        <v>37.865000000000002</v>
      </c>
      <c r="I3695" s="4">
        <v>0</v>
      </c>
      <c r="J3695" s="11">
        <f t="shared" si="228"/>
        <v>6</v>
      </c>
      <c r="K3695" s="11">
        <f t="shared" si="229"/>
        <v>3</v>
      </c>
      <c r="L3695" s="12">
        <f t="shared" si="231"/>
        <v>2.4173642671306288</v>
      </c>
      <c r="M3695" s="13" cm="1">
        <f t="array" ref="M3695">BaseInfo!$C$10*(1-E3695)*INDEX(BaseInfo!$E$21:$AB$21,K3695)*INDEX(BaseInfo!$E$25:$P$25,J3695)/L3695/MIN(H3695,130)/BaseInfo!$C$6*1000000/3600-IF(I3695&lt;0.1,BaseInfo!$C$15/MIN(H3695,130)*3600,0)</f>
        <v>5.1214599399955514</v>
      </c>
    </row>
    <row r="3696" spans="1:13" x14ac:dyDescent="0.25">
      <c r="A3696" s="1">
        <v>6</v>
      </c>
      <c r="B3696" s="1">
        <v>3</v>
      </c>
      <c r="C3696" s="1">
        <v>23</v>
      </c>
      <c r="D3696" s="5">
        <f>DATE(BaseInfo!$C$8,A3696,B3696)+TIME(C3696-1,0,0) + TIME(BaseInfo!$C$12,BaseInfo!$C$13,0)</f>
        <v>44716.145833333328</v>
      </c>
      <c r="E3696" s="2">
        <f t="shared" si="230"/>
        <v>0</v>
      </c>
      <c r="F3696" s="2">
        <v>2.3330000000000002</v>
      </c>
      <c r="G3696" s="2">
        <v>0.48899999999999999</v>
      </c>
      <c r="H3696" s="1">
        <v>45.338000000000001</v>
      </c>
      <c r="I3696" s="4">
        <v>0</v>
      </c>
      <c r="J3696" s="11">
        <f t="shared" si="228"/>
        <v>6</v>
      </c>
      <c r="K3696" s="11">
        <f t="shared" si="229"/>
        <v>4</v>
      </c>
      <c r="L3696" s="12">
        <f t="shared" si="231"/>
        <v>2.38369670889566</v>
      </c>
      <c r="M3696" s="13" cm="1">
        <f t="array" ref="M3696">BaseInfo!$C$10*(1-E3696)*INDEX(BaseInfo!$E$21:$AB$21,K3696)*INDEX(BaseInfo!$E$25:$P$25,J3696)/L3696/MIN(H3696,130)/BaseInfo!$C$6*1000000/3600-IF(I3696&lt;0.1,BaseInfo!$C$15/MIN(H3696,130)*3600,0)</f>
        <v>4.449860091793381</v>
      </c>
    </row>
    <row r="3697" spans="1:13" x14ac:dyDescent="0.25">
      <c r="A3697" s="1">
        <v>6</v>
      </c>
      <c r="B3697" s="1">
        <v>3</v>
      </c>
      <c r="C3697" s="1">
        <v>24</v>
      </c>
      <c r="D3697" s="5">
        <f>DATE(BaseInfo!$C$8,A3697,B3697)+TIME(C3697-1,0,0) + TIME(BaseInfo!$C$12,BaseInfo!$C$13,0)</f>
        <v>44716.1875</v>
      </c>
      <c r="E3697" s="2">
        <f t="shared" si="230"/>
        <v>0</v>
      </c>
      <c r="F3697" s="2">
        <v>1.996</v>
      </c>
      <c r="G3697" s="2">
        <v>-0.127</v>
      </c>
      <c r="H3697" s="1">
        <v>47.591000000000001</v>
      </c>
      <c r="I3697" s="4">
        <v>0</v>
      </c>
      <c r="J3697" s="11">
        <f t="shared" si="228"/>
        <v>6</v>
      </c>
      <c r="K3697" s="11">
        <f t="shared" si="229"/>
        <v>5</v>
      </c>
      <c r="L3697" s="12">
        <f t="shared" si="231"/>
        <v>2.0000362496714903</v>
      </c>
      <c r="M3697" s="13" cm="1">
        <f t="array" ref="M3697">BaseInfo!$C$10*(1-E3697)*INDEX(BaseInfo!$E$21:$AB$21,K3697)*INDEX(BaseInfo!$E$25:$P$25,J3697)/L3697/MIN(H3697,130)/BaseInfo!$C$6*1000000/3600-IF(I3697&lt;0.1,BaseInfo!$C$15/MIN(H3697,130)*3600,0)</f>
        <v>34.639280846391365</v>
      </c>
    </row>
    <row r="3698" spans="1:13" x14ac:dyDescent="0.25">
      <c r="A3698" s="1">
        <v>6</v>
      </c>
      <c r="B3698" s="1">
        <v>4</v>
      </c>
      <c r="C3698" s="1">
        <v>1</v>
      </c>
      <c r="D3698" s="5">
        <f>DATE(BaseInfo!$C$8,A3698,B3698)+TIME(C3698-1,0,0) + TIME(BaseInfo!$C$12,BaseInfo!$C$13,0)</f>
        <v>44716.229166666664</v>
      </c>
      <c r="E3698" s="2">
        <f t="shared" si="230"/>
        <v>0</v>
      </c>
      <c r="F3698" s="2">
        <v>1.7110000000000001</v>
      </c>
      <c r="G3698" s="2">
        <v>-0.79500000000000004</v>
      </c>
      <c r="H3698" s="1">
        <v>47.439</v>
      </c>
      <c r="I3698" s="4">
        <v>0</v>
      </c>
      <c r="J3698" s="11">
        <f t="shared" si="228"/>
        <v>6</v>
      </c>
      <c r="K3698" s="11">
        <f t="shared" si="229"/>
        <v>6</v>
      </c>
      <c r="L3698" s="12">
        <f t="shared" si="231"/>
        <v>1.8866759128159769</v>
      </c>
      <c r="M3698" s="13" cm="1">
        <f t="array" ref="M3698">BaseInfo!$C$10*(1-E3698)*INDEX(BaseInfo!$E$21:$AB$21,K3698)*INDEX(BaseInfo!$E$25:$P$25,J3698)/L3698/MIN(H3698,130)/BaseInfo!$C$6*1000000/3600-IF(I3698&lt;0.1,BaseInfo!$C$15/MIN(H3698,130)*3600,0)</f>
        <v>67.216116012435364</v>
      </c>
    </row>
    <row r="3699" spans="1:13" x14ac:dyDescent="0.25">
      <c r="A3699" s="1">
        <v>6</v>
      </c>
      <c r="B3699" s="1">
        <v>4</v>
      </c>
      <c r="C3699" s="1">
        <v>2</v>
      </c>
      <c r="D3699" s="5">
        <f>DATE(BaseInfo!$C$8,A3699,B3699)+TIME(C3699-1,0,0) + TIME(BaseInfo!$C$12,BaseInfo!$C$13,0)</f>
        <v>44716.270833333328</v>
      </c>
      <c r="E3699" s="2">
        <f t="shared" si="230"/>
        <v>0</v>
      </c>
      <c r="F3699" s="2">
        <v>1.41</v>
      </c>
      <c r="G3699" s="2">
        <v>-0.96499999999999997</v>
      </c>
      <c r="H3699" s="1">
        <v>107.595</v>
      </c>
      <c r="I3699" s="4">
        <v>0</v>
      </c>
      <c r="J3699" s="11">
        <f t="shared" si="228"/>
        <v>6</v>
      </c>
      <c r="K3699" s="11">
        <f t="shared" si="229"/>
        <v>7</v>
      </c>
      <c r="L3699" s="12">
        <f t="shared" si="231"/>
        <v>1.708603230712151</v>
      </c>
      <c r="M3699" s="13" cm="1">
        <f t="array" ref="M3699">BaseInfo!$C$10*(1-E3699)*INDEX(BaseInfo!$E$21:$AB$21,K3699)*INDEX(BaseInfo!$E$25:$P$25,J3699)/L3699/MIN(H3699,130)/BaseInfo!$C$6*1000000/3600-IF(I3699&lt;0.1,BaseInfo!$C$15/MIN(H3699,130)*3600,0)</f>
        <v>47.640839163769137</v>
      </c>
    </row>
    <row r="3700" spans="1:13" x14ac:dyDescent="0.25">
      <c r="A3700" s="1">
        <v>6</v>
      </c>
      <c r="B3700" s="1">
        <v>4</v>
      </c>
      <c r="C3700" s="1">
        <v>3</v>
      </c>
      <c r="D3700" s="5">
        <f>DATE(BaseInfo!$C$8,A3700,B3700)+TIME(C3700-1,0,0) + TIME(BaseInfo!$C$12,BaseInfo!$C$13,0)</f>
        <v>44716.3125</v>
      </c>
      <c r="E3700" s="2">
        <f t="shared" si="230"/>
        <v>0</v>
      </c>
      <c r="F3700" s="2">
        <v>1.2809999999999999</v>
      </c>
      <c r="G3700" s="2">
        <v>-1.2030000000000001</v>
      </c>
      <c r="H3700" s="1">
        <v>135.69</v>
      </c>
      <c r="I3700" s="4">
        <v>0</v>
      </c>
      <c r="J3700" s="11">
        <f t="shared" si="228"/>
        <v>6</v>
      </c>
      <c r="K3700" s="11">
        <f t="shared" si="229"/>
        <v>8</v>
      </c>
      <c r="L3700" s="12">
        <f t="shared" si="231"/>
        <v>1.7573189807203471</v>
      </c>
      <c r="M3700" s="13" cm="1">
        <f t="array" ref="M3700">BaseInfo!$C$10*(1-E3700)*INDEX(BaseInfo!$E$21:$AB$21,K3700)*INDEX(BaseInfo!$E$25:$P$25,J3700)/L3700/MIN(H3700,130)/BaseInfo!$C$6*1000000/3600-IF(I3700&lt;0.1,BaseInfo!$C$15/MIN(H3700,130)*3600,0)</f>
        <v>55.844368605016868</v>
      </c>
    </row>
    <row r="3701" spans="1:13" x14ac:dyDescent="0.25">
      <c r="A3701" s="1">
        <v>6</v>
      </c>
      <c r="B3701" s="1">
        <v>4</v>
      </c>
      <c r="C3701" s="1">
        <v>4</v>
      </c>
      <c r="D3701" s="5">
        <f>DATE(BaseInfo!$C$8,A3701,B3701)+TIME(C3701-1,0,0) + TIME(BaseInfo!$C$12,BaseInfo!$C$13,0)</f>
        <v>44716.354166666664</v>
      </c>
      <c r="E3701" s="2">
        <f t="shared" si="230"/>
        <v>0</v>
      </c>
      <c r="F3701" s="2">
        <v>1.994</v>
      </c>
      <c r="G3701" s="2">
        <v>-1.042</v>
      </c>
      <c r="H3701" s="1">
        <v>337.71699999999998</v>
      </c>
      <c r="I3701" s="4">
        <v>0</v>
      </c>
      <c r="J3701" s="11">
        <f t="shared" si="228"/>
        <v>6</v>
      </c>
      <c r="K3701" s="11">
        <f t="shared" si="229"/>
        <v>9</v>
      </c>
      <c r="L3701" s="12">
        <f t="shared" si="231"/>
        <v>2.2498444390668437</v>
      </c>
      <c r="M3701" s="13" cm="1">
        <f t="array" ref="M3701">BaseInfo!$C$10*(1-E3701)*INDEX(BaseInfo!$E$21:$AB$21,K3701)*INDEX(BaseInfo!$E$25:$P$25,J3701)/L3701/MIN(H3701,130)/BaseInfo!$C$6*1000000/3600-IF(I3701&lt;0.1,BaseInfo!$C$15/MIN(H3701,130)*3600,0)</f>
        <v>56.747607637985162</v>
      </c>
    </row>
    <row r="3702" spans="1:13" x14ac:dyDescent="0.25">
      <c r="A3702" s="1">
        <v>6</v>
      </c>
      <c r="B3702" s="1">
        <v>4</v>
      </c>
      <c r="C3702" s="1">
        <v>5</v>
      </c>
      <c r="D3702" s="5">
        <f>DATE(BaseInfo!$C$8,A3702,B3702)+TIME(C3702-1,0,0) + TIME(BaseInfo!$C$12,BaseInfo!$C$13,0)</f>
        <v>44716.395833333328</v>
      </c>
      <c r="E3702" s="2">
        <f t="shared" si="230"/>
        <v>0</v>
      </c>
      <c r="F3702" s="2">
        <v>2.6150000000000002</v>
      </c>
      <c r="G3702" s="2">
        <v>-0.65100000000000002</v>
      </c>
      <c r="H3702" s="1">
        <v>671.40599999999995</v>
      </c>
      <c r="I3702" s="4">
        <v>0</v>
      </c>
      <c r="J3702" s="11">
        <f t="shared" si="228"/>
        <v>6</v>
      </c>
      <c r="K3702" s="11">
        <f t="shared" si="229"/>
        <v>10</v>
      </c>
      <c r="L3702" s="12">
        <f t="shared" si="231"/>
        <v>2.6948146503980568</v>
      </c>
      <c r="M3702" s="13" cm="1">
        <f t="array" ref="M3702">BaseInfo!$C$10*(1-E3702)*INDEX(BaseInfo!$E$21:$AB$21,K3702)*INDEX(BaseInfo!$E$25:$P$25,J3702)/L3702/MIN(H3702,130)/BaseInfo!$C$6*1000000/3600-IF(I3702&lt;0.1,BaseInfo!$C$15/MIN(H3702,130)*3600,0)</f>
        <v>54.564651559274949</v>
      </c>
    </row>
    <row r="3703" spans="1:13" x14ac:dyDescent="0.25">
      <c r="A3703" s="1">
        <v>6</v>
      </c>
      <c r="B3703" s="1">
        <v>4</v>
      </c>
      <c r="C3703" s="1">
        <v>6</v>
      </c>
      <c r="D3703" s="5">
        <f>DATE(BaseInfo!$C$8,A3703,B3703)+TIME(C3703-1,0,0) + TIME(BaseInfo!$C$12,BaseInfo!$C$13,0)</f>
        <v>44716.4375</v>
      </c>
      <c r="E3703" s="2">
        <f t="shared" si="230"/>
        <v>0</v>
      </c>
      <c r="F3703" s="2">
        <v>2.3889999999999998</v>
      </c>
      <c r="G3703" s="2">
        <v>-0.69499999999999995</v>
      </c>
      <c r="H3703" s="1">
        <v>965.99599999999998</v>
      </c>
      <c r="I3703" s="4">
        <v>0</v>
      </c>
      <c r="J3703" s="11">
        <f t="shared" si="228"/>
        <v>6</v>
      </c>
      <c r="K3703" s="11">
        <f t="shared" si="229"/>
        <v>11</v>
      </c>
      <c r="L3703" s="12">
        <f t="shared" si="231"/>
        <v>2.4880405945241324</v>
      </c>
      <c r="M3703" s="13" cm="1">
        <f t="array" ref="M3703">BaseInfo!$C$10*(1-E3703)*INDEX(BaseInfo!$E$21:$AB$21,K3703)*INDEX(BaseInfo!$E$25:$P$25,J3703)/L3703/MIN(H3703,130)/BaseInfo!$C$6*1000000/3600-IF(I3703&lt;0.1,BaseInfo!$C$15/MIN(H3703,130)*3600,0)</f>
        <v>46.909761254645353</v>
      </c>
    </row>
    <row r="3704" spans="1:13" x14ac:dyDescent="0.25">
      <c r="A3704" s="1">
        <v>6</v>
      </c>
      <c r="B3704" s="1">
        <v>4</v>
      </c>
      <c r="C3704" s="1">
        <v>7</v>
      </c>
      <c r="D3704" s="5">
        <f>DATE(BaseInfo!$C$8,A3704,B3704)+TIME(C3704-1,0,0) + TIME(BaseInfo!$C$12,BaseInfo!$C$13,0)</f>
        <v>44716.479166666664</v>
      </c>
      <c r="E3704" s="2">
        <f t="shared" si="230"/>
        <v>0</v>
      </c>
      <c r="F3704" s="2">
        <v>2.4159999999999999</v>
      </c>
      <c r="G3704" s="2">
        <v>-0.63600000000000001</v>
      </c>
      <c r="H3704" s="1">
        <v>1179.481</v>
      </c>
      <c r="I3704" s="4">
        <v>0</v>
      </c>
      <c r="J3704" s="11">
        <f t="shared" si="228"/>
        <v>6</v>
      </c>
      <c r="K3704" s="11">
        <f t="shared" si="229"/>
        <v>12</v>
      </c>
      <c r="L3704" s="12">
        <f t="shared" si="231"/>
        <v>2.498309828664171</v>
      </c>
      <c r="M3704" s="13" cm="1">
        <f t="array" ref="M3704">BaseInfo!$C$10*(1-E3704)*INDEX(BaseInfo!$E$21:$AB$21,K3704)*INDEX(BaseInfo!$E$25:$P$25,J3704)/L3704/MIN(H3704,130)/BaseInfo!$C$6*1000000/3600-IF(I3704&lt;0.1,BaseInfo!$C$15/MIN(H3704,130)*3600,0)</f>
        <v>38.459759137028584</v>
      </c>
    </row>
    <row r="3705" spans="1:13" x14ac:dyDescent="0.25">
      <c r="A3705" s="1">
        <v>6</v>
      </c>
      <c r="B3705" s="1">
        <v>4</v>
      </c>
      <c r="C3705" s="1">
        <v>8</v>
      </c>
      <c r="D3705" s="5">
        <f>DATE(BaseInfo!$C$8,A3705,B3705)+TIME(C3705-1,0,0) + TIME(BaseInfo!$C$12,BaseInfo!$C$13,0)</f>
        <v>44716.520833333328</v>
      </c>
      <c r="E3705" s="2">
        <f t="shared" si="230"/>
        <v>0</v>
      </c>
      <c r="F3705" s="2">
        <v>2.673</v>
      </c>
      <c r="G3705" s="2">
        <v>-0.33500000000000002</v>
      </c>
      <c r="H3705" s="1">
        <v>1371.92</v>
      </c>
      <c r="I3705" s="4">
        <v>0</v>
      </c>
      <c r="J3705" s="11">
        <f t="shared" si="228"/>
        <v>6</v>
      </c>
      <c r="K3705" s="11">
        <f t="shared" si="229"/>
        <v>13</v>
      </c>
      <c r="L3705" s="12">
        <f t="shared" si="231"/>
        <v>2.6939105404597234</v>
      </c>
      <c r="M3705" s="13" cm="1">
        <f t="array" ref="M3705">BaseInfo!$C$10*(1-E3705)*INDEX(BaseInfo!$E$21:$AB$21,K3705)*INDEX(BaseInfo!$E$25:$P$25,J3705)/L3705/MIN(H3705,130)/BaseInfo!$C$6*1000000/3600-IF(I3705&lt;0.1,BaseInfo!$C$15/MIN(H3705,130)*3600,0)</f>
        <v>35.466185426559434</v>
      </c>
    </row>
    <row r="3706" spans="1:13" x14ac:dyDescent="0.25">
      <c r="A3706" s="1">
        <v>6</v>
      </c>
      <c r="B3706" s="1">
        <v>4</v>
      </c>
      <c r="C3706" s="1">
        <v>9</v>
      </c>
      <c r="D3706" s="5">
        <f>DATE(BaseInfo!$C$8,A3706,B3706)+TIME(C3706-1,0,0) + TIME(BaseInfo!$C$12,BaseInfo!$C$13,0)</f>
        <v>44716.5625</v>
      </c>
      <c r="E3706" s="2">
        <f t="shared" si="230"/>
        <v>0</v>
      </c>
      <c r="F3706" s="2">
        <v>2.9769999999999999</v>
      </c>
      <c r="G3706" s="2">
        <v>3.5999999999999997E-2</v>
      </c>
      <c r="H3706" s="1">
        <v>1509.058</v>
      </c>
      <c r="I3706" s="4">
        <v>0</v>
      </c>
      <c r="J3706" s="11">
        <f t="shared" si="228"/>
        <v>6</v>
      </c>
      <c r="K3706" s="11">
        <f t="shared" si="229"/>
        <v>14</v>
      </c>
      <c r="L3706" s="12">
        <f t="shared" si="231"/>
        <v>2.9772176608370438</v>
      </c>
      <c r="M3706" s="13" cm="1">
        <f t="array" ref="M3706">BaseInfo!$C$10*(1-E3706)*INDEX(BaseInfo!$E$21:$AB$21,K3706)*INDEX(BaseInfo!$E$25:$P$25,J3706)/L3706/MIN(H3706,130)/BaseInfo!$C$6*1000000/3600-IF(I3706&lt;0.1,BaseInfo!$C$15/MIN(H3706,130)*3600,0)</f>
        <v>31.827766307477571</v>
      </c>
    </row>
    <row r="3707" spans="1:13" x14ac:dyDescent="0.25">
      <c r="A3707" s="1">
        <v>6</v>
      </c>
      <c r="B3707" s="1">
        <v>4</v>
      </c>
      <c r="C3707" s="1">
        <v>10</v>
      </c>
      <c r="D3707" s="5">
        <f>DATE(BaseInfo!$C$8,A3707,B3707)+TIME(C3707-1,0,0) + TIME(BaseInfo!$C$12,BaseInfo!$C$13,0)</f>
        <v>44716.604166666664</v>
      </c>
      <c r="E3707" s="2">
        <f t="shared" si="230"/>
        <v>0</v>
      </c>
      <c r="F3707" s="2">
        <v>2.9849999999999999</v>
      </c>
      <c r="G3707" s="2">
        <v>0.28299999999999997</v>
      </c>
      <c r="H3707" s="1">
        <v>1487.096</v>
      </c>
      <c r="I3707" s="4">
        <v>0</v>
      </c>
      <c r="J3707" s="11">
        <f t="shared" si="228"/>
        <v>6</v>
      </c>
      <c r="K3707" s="11">
        <f t="shared" si="229"/>
        <v>15</v>
      </c>
      <c r="L3707" s="12">
        <f t="shared" si="231"/>
        <v>2.9983852320874309</v>
      </c>
      <c r="M3707" s="13" cm="1">
        <f t="array" ref="M3707">BaseInfo!$C$10*(1-E3707)*INDEX(BaseInfo!$E$21:$AB$21,K3707)*INDEX(BaseInfo!$E$25:$P$25,J3707)/L3707/MIN(H3707,130)/BaseInfo!$C$6*1000000/3600-IF(I3707&lt;0.1,BaseInfo!$C$15/MIN(H3707,130)*3600,0)</f>
        <v>31.583523375370792</v>
      </c>
    </row>
    <row r="3708" spans="1:13" x14ac:dyDescent="0.25">
      <c r="A3708" s="1">
        <v>6</v>
      </c>
      <c r="B3708" s="1">
        <v>4</v>
      </c>
      <c r="C3708" s="1">
        <v>11</v>
      </c>
      <c r="D3708" s="5">
        <f>DATE(BaseInfo!$C$8,A3708,B3708)+TIME(C3708-1,0,0) + TIME(BaseInfo!$C$12,BaseInfo!$C$13,0)</f>
        <v>44716.645833333328</v>
      </c>
      <c r="E3708" s="2">
        <f t="shared" si="230"/>
        <v>0.23566666666666669</v>
      </c>
      <c r="F3708" s="2">
        <v>3.5960000000000001</v>
      </c>
      <c r="G3708" s="2">
        <v>0.114</v>
      </c>
      <c r="H3708" s="1">
        <v>1276.8630000000001</v>
      </c>
      <c r="I3708" s="4">
        <v>0.40300000000000002</v>
      </c>
      <c r="J3708" s="11">
        <f t="shared" si="228"/>
        <v>6</v>
      </c>
      <c r="K3708" s="11">
        <f t="shared" si="229"/>
        <v>16</v>
      </c>
      <c r="L3708" s="12">
        <f t="shared" si="231"/>
        <v>3.5978065539992556</v>
      </c>
      <c r="M3708" s="13" cm="1">
        <f t="array" ref="M3708">BaseInfo!$C$10*(1-E3708)*INDEX(BaseInfo!$E$21:$AB$21,K3708)*INDEX(BaseInfo!$E$25:$P$25,J3708)/L3708/MIN(H3708,130)/BaseInfo!$C$6*1000000/3600-IF(I3708&lt;0.1,BaseInfo!$C$15/MIN(H3708,130)*3600,0)</f>
        <v>26.258821373541387</v>
      </c>
    </row>
    <row r="3709" spans="1:13" x14ac:dyDescent="0.25">
      <c r="A3709" s="1">
        <v>6</v>
      </c>
      <c r="B3709" s="1">
        <v>4</v>
      </c>
      <c r="C3709" s="1">
        <v>12</v>
      </c>
      <c r="D3709" s="5">
        <f>DATE(BaseInfo!$C$8,A3709,B3709)+TIME(C3709-1,0,0) + TIME(BaseInfo!$C$12,BaseInfo!$C$13,0)</f>
        <v>44716.6875</v>
      </c>
      <c r="E3709" s="2">
        <f t="shared" si="230"/>
        <v>0.45524999999999993</v>
      </c>
      <c r="F3709" s="2">
        <v>4.6989999999999998</v>
      </c>
      <c r="G3709" s="2">
        <v>0.58799999999999997</v>
      </c>
      <c r="H3709" s="1">
        <v>832.77300000000002</v>
      </c>
      <c r="I3709" s="4">
        <v>1.0629999999999999</v>
      </c>
      <c r="J3709" s="11">
        <f t="shared" si="228"/>
        <v>6</v>
      </c>
      <c r="K3709" s="11">
        <f t="shared" si="229"/>
        <v>17</v>
      </c>
      <c r="L3709" s="12">
        <f t="shared" si="231"/>
        <v>4.735646207224522</v>
      </c>
      <c r="M3709" s="13" cm="1">
        <f t="array" ref="M3709">BaseInfo!$C$10*(1-E3709)*INDEX(BaseInfo!$E$21:$AB$21,K3709)*INDEX(BaseInfo!$E$25:$P$25,J3709)/L3709/MIN(H3709,130)/BaseInfo!$C$6*1000000/3600-IF(I3709&lt;0.1,BaseInfo!$C$15/MIN(H3709,130)*3600,0)</f>
        <v>17.772897652161767</v>
      </c>
    </row>
    <row r="3710" spans="1:13" x14ac:dyDescent="0.25">
      <c r="A3710" s="1">
        <v>6</v>
      </c>
      <c r="B3710" s="1">
        <v>4</v>
      </c>
      <c r="C3710" s="1">
        <v>13</v>
      </c>
      <c r="D3710" s="5">
        <f>DATE(BaseInfo!$C$8,A3710,B3710)+TIME(C3710-1,0,0) + TIME(BaseInfo!$C$12,BaseInfo!$C$13,0)</f>
        <v>44716.729166666664</v>
      </c>
      <c r="E3710" s="2">
        <f t="shared" si="230"/>
        <v>1.5555555555555545E-2</v>
      </c>
      <c r="F3710" s="2">
        <v>4.99</v>
      </c>
      <c r="G3710" s="2">
        <v>1.264</v>
      </c>
      <c r="H3710" s="1">
        <v>411.62599999999998</v>
      </c>
      <c r="I3710" s="4">
        <v>0.12</v>
      </c>
      <c r="J3710" s="11">
        <f t="shared" si="228"/>
        <v>6</v>
      </c>
      <c r="K3710" s="11">
        <f t="shared" si="229"/>
        <v>18</v>
      </c>
      <c r="L3710" s="12">
        <f t="shared" si="231"/>
        <v>5.1476009946381822</v>
      </c>
      <c r="M3710" s="13" cm="1">
        <f t="array" ref="M3710">BaseInfo!$C$10*(1-E3710)*INDEX(BaseInfo!$E$21:$AB$21,K3710)*INDEX(BaseInfo!$E$25:$P$25,J3710)/L3710/MIN(H3710,130)/BaseInfo!$C$6*1000000/3600-IF(I3710&lt;0.1,BaseInfo!$C$15/MIN(H3710,130)*3600,0)</f>
        <v>29.547897704506646</v>
      </c>
    </row>
    <row r="3711" spans="1:13" x14ac:dyDescent="0.25">
      <c r="A3711" s="1">
        <v>6</v>
      </c>
      <c r="B3711" s="1">
        <v>4</v>
      </c>
      <c r="C3711" s="1">
        <v>14</v>
      </c>
      <c r="D3711" s="5">
        <f>DATE(BaseInfo!$C$8,A3711,B3711)+TIME(C3711-1,0,0) + TIME(BaseInfo!$C$12,BaseInfo!$C$13,0)</f>
        <v>44716.770833333328</v>
      </c>
      <c r="E3711" s="2">
        <f t="shared" si="230"/>
        <v>0</v>
      </c>
      <c r="F3711" s="2">
        <v>4.4530000000000003</v>
      </c>
      <c r="G3711" s="2">
        <v>0.72199999999999998</v>
      </c>
      <c r="H3711" s="1">
        <v>151.43700000000001</v>
      </c>
      <c r="I3711" s="4">
        <v>5.2999999999999999E-2</v>
      </c>
      <c r="J3711" s="11">
        <f t="shared" si="228"/>
        <v>6</v>
      </c>
      <c r="K3711" s="11">
        <f t="shared" si="229"/>
        <v>19</v>
      </c>
      <c r="L3711" s="12">
        <f t="shared" si="231"/>
        <v>4.5111520701479355</v>
      </c>
      <c r="M3711" s="13" cm="1">
        <f t="array" ref="M3711">BaseInfo!$C$10*(1-E3711)*INDEX(BaseInfo!$E$21:$AB$21,K3711)*INDEX(BaseInfo!$E$25:$P$25,J3711)/L3711/MIN(H3711,130)/BaseInfo!$C$6*1000000/3600-IF(I3711&lt;0.1,BaseInfo!$C$15/MIN(H3711,130)*3600,0)</f>
        <v>31.480154678329352</v>
      </c>
    </row>
    <row r="3712" spans="1:13" x14ac:dyDescent="0.25">
      <c r="A3712" s="1">
        <v>6</v>
      </c>
      <c r="B3712" s="1">
        <v>4</v>
      </c>
      <c r="C3712" s="1">
        <v>15</v>
      </c>
      <c r="D3712" s="5">
        <f>DATE(BaseInfo!$C$8,A3712,B3712)+TIME(C3712-1,0,0) + TIME(BaseInfo!$C$12,BaseInfo!$C$13,0)</f>
        <v>44716.8125</v>
      </c>
      <c r="E3712" s="2">
        <f t="shared" si="230"/>
        <v>0</v>
      </c>
      <c r="F3712" s="2">
        <v>4.8579999999999997</v>
      </c>
      <c r="G3712" s="2">
        <v>0.874</v>
      </c>
      <c r="H3712" s="1">
        <v>155.792</v>
      </c>
      <c r="I3712" s="4">
        <v>0</v>
      </c>
      <c r="J3712" s="11">
        <f t="shared" si="228"/>
        <v>6</v>
      </c>
      <c r="K3712" s="11">
        <f t="shared" si="229"/>
        <v>20</v>
      </c>
      <c r="L3712" s="12">
        <f t="shared" si="231"/>
        <v>4.9359943273873395</v>
      </c>
      <c r="M3712" s="13" cm="1">
        <f t="array" ref="M3712">BaseInfo!$C$10*(1-E3712)*INDEX(BaseInfo!$E$21:$AB$21,K3712)*INDEX(BaseInfo!$E$25:$P$25,J3712)/L3712/MIN(H3712,130)/BaseInfo!$C$6*1000000/3600-IF(I3712&lt;0.1,BaseInfo!$C$15/MIN(H3712,130)*3600,0)</f>
        <v>24.358763924432292</v>
      </c>
    </row>
    <row r="3713" spans="1:13" x14ac:dyDescent="0.25">
      <c r="A3713" s="1">
        <v>6</v>
      </c>
      <c r="B3713" s="1">
        <v>4</v>
      </c>
      <c r="C3713" s="1">
        <v>16</v>
      </c>
      <c r="D3713" s="5">
        <f>DATE(BaseInfo!$C$8,A3713,B3713)+TIME(C3713-1,0,0) + TIME(BaseInfo!$C$12,BaseInfo!$C$13,0)</f>
        <v>44716.854166666664</v>
      </c>
      <c r="E3713" s="2">
        <f t="shared" si="230"/>
        <v>0</v>
      </c>
      <c r="F3713" s="2">
        <v>4.3460000000000001</v>
      </c>
      <c r="G3713" s="2">
        <v>0.78200000000000003</v>
      </c>
      <c r="H3713" s="1">
        <v>106.44199999999999</v>
      </c>
      <c r="I3713" s="4">
        <v>0</v>
      </c>
      <c r="J3713" s="11">
        <f t="shared" si="228"/>
        <v>6</v>
      </c>
      <c r="K3713" s="11">
        <f t="shared" si="229"/>
        <v>21</v>
      </c>
      <c r="L3713" s="12">
        <f t="shared" si="231"/>
        <v>4.4157943792708467</v>
      </c>
      <c r="M3713" s="13" cm="1">
        <f t="array" ref="M3713">BaseInfo!$C$10*(1-E3713)*INDEX(BaseInfo!$E$21:$AB$21,K3713)*INDEX(BaseInfo!$E$25:$P$25,J3713)/L3713/MIN(H3713,130)/BaseInfo!$C$6*1000000/3600-IF(I3713&lt;0.1,BaseInfo!$C$15/MIN(H3713,130)*3600,0)</f>
        <v>25.106434929552666</v>
      </c>
    </row>
    <row r="3714" spans="1:13" x14ac:dyDescent="0.25">
      <c r="A3714" s="1">
        <v>6</v>
      </c>
      <c r="B3714" s="1">
        <v>4</v>
      </c>
      <c r="C3714" s="1">
        <v>17</v>
      </c>
      <c r="D3714" s="5">
        <f>DATE(BaseInfo!$C$8,A3714,B3714)+TIME(C3714-1,0,0) + TIME(BaseInfo!$C$12,BaseInfo!$C$13,0)</f>
        <v>44716.895833333328</v>
      </c>
      <c r="E3714" s="2">
        <f t="shared" si="230"/>
        <v>0</v>
      </c>
      <c r="F3714" s="2">
        <v>3.552</v>
      </c>
      <c r="G3714" s="2">
        <v>0.54900000000000004</v>
      </c>
      <c r="H3714" s="1">
        <v>68.900000000000006</v>
      </c>
      <c r="I3714" s="4">
        <v>0</v>
      </c>
      <c r="J3714" s="11">
        <f t="shared" ref="J3714:J3777" si="232">MONTH(D3714)</f>
        <v>6</v>
      </c>
      <c r="K3714" s="11">
        <f t="shared" ref="K3714:K3777" si="233">HOUR(D3714)+1</f>
        <v>22</v>
      </c>
      <c r="L3714" s="12">
        <f t="shared" si="231"/>
        <v>3.5941765399045162</v>
      </c>
      <c r="M3714" s="13" cm="1">
        <f t="array" ref="M3714">BaseInfo!$C$10*(1-E3714)*INDEX(BaseInfo!$E$21:$AB$21,K3714)*INDEX(BaseInfo!$E$25:$P$25,J3714)/L3714/MIN(H3714,130)/BaseInfo!$C$6*1000000/3600-IF(I3714&lt;0.1,BaseInfo!$C$15/MIN(H3714,130)*3600,0)</f>
        <v>32.625548127818583</v>
      </c>
    </row>
    <row r="3715" spans="1:13" x14ac:dyDescent="0.25">
      <c r="A3715" s="1">
        <v>6</v>
      </c>
      <c r="B3715" s="1">
        <v>4</v>
      </c>
      <c r="C3715" s="1">
        <v>18</v>
      </c>
      <c r="D3715" s="5">
        <f>DATE(BaseInfo!$C$8,A3715,B3715)+TIME(C3715-1,0,0) + TIME(BaseInfo!$C$12,BaseInfo!$C$13,0)</f>
        <v>44716.9375</v>
      </c>
      <c r="E3715" s="2">
        <f t="shared" ref="E3715:E3778" si="234">IF(AND(I3715&gt;0.1,I3715&lt;1),(I3715-0.1)/0.9*0.7,IF(AND(I3715&gt;=1,I3715&lt;4),(I3715-4)/3*0.25+0.7,IF(I3715&gt;=4,0.99,0)))</f>
        <v>0</v>
      </c>
      <c r="F3715" s="2">
        <v>3.0720000000000001</v>
      </c>
      <c r="G3715" s="2">
        <v>0.68400000000000005</v>
      </c>
      <c r="H3715" s="1">
        <v>55.225000000000001</v>
      </c>
      <c r="I3715" s="4">
        <v>0</v>
      </c>
      <c r="J3715" s="11">
        <f t="shared" si="232"/>
        <v>6</v>
      </c>
      <c r="K3715" s="11">
        <f t="shared" si="233"/>
        <v>23</v>
      </c>
      <c r="L3715" s="12">
        <f t="shared" ref="L3715:L3778" si="235">SQRT(F3715*F3715+G3715*G3715)</f>
        <v>3.1472273511775408</v>
      </c>
      <c r="M3715" s="13" cm="1">
        <f t="array" ref="M3715">BaseInfo!$C$10*(1-E3715)*INDEX(BaseInfo!$E$21:$AB$21,K3715)*INDEX(BaseInfo!$E$25:$P$25,J3715)/L3715/MIN(H3715,130)/BaseInfo!$C$6*1000000/3600-IF(I3715&lt;0.1,BaseInfo!$C$15/MIN(H3715,130)*3600,0)</f>
        <v>16.593863981487019</v>
      </c>
    </row>
    <row r="3716" spans="1:13" x14ac:dyDescent="0.25">
      <c r="A3716" s="1">
        <v>6</v>
      </c>
      <c r="B3716" s="1">
        <v>4</v>
      </c>
      <c r="C3716" s="1">
        <v>19</v>
      </c>
      <c r="D3716" s="5">
        <f>DATE(BaseInfo!$C$8,A3716,B3716)+TIME(C3716-1,0,0) + TIME(BaseInfo!$C$12,BaseInfo!$C$13,0)</f>
        <v>44716.979166666664</v>
      </c>
      <c r="E3716" s="2">
        <f t="shared" si="234"/>
        <v>0</v>
      </c>
      <c r="F3716" s="2">
        <v>2.706</v>
      </c>
      <c r="G3716" s="2">
        <v>0.86099999999999999</v>
      </c>
      <c r="H3716" s="1">
        <v>46.015999999999998</v>
      </c>
      <c r="I3716" s="4">
        <v>0</v>
      </c>
      <c r="J3716" s="11">
        <f t="shared" si="232"/>
        <v>6</v>
      </c>
      <c r="K3716" s="11">
        <f t="shared" si="233"/>
        <v>24</v>
      </c>
      <c r="L3716" s="12">
        <f t="shared" si="235"/>
        <v>2.8396755096313377</v>
      </c>
      <c r="M3716" s="13" cm="1">
        <f t="array" ref="M3716">BaseInfo!$C$10*(1-E3716)*INDEX(BaseInfo!$E$21:$AB$21,K3716)*INDEX(BaseInfo!$E$25:$P$25,J3716)/L3716/MIN(H3716,130)/BaseInfo!$C$6*1000000/3600-IF(I3716&lt;0.1,BaseInfo!$C$15/MIN(H3716,130)*3600,0)</f>
        <v>2.4240595677255063</v>
      </c>
    </row>
    <row r="3717" spans="1:13" x14ac:dyDescent="0.25">
      <c r="A3717" s="1">
        <v>6</v>
      </c>
      <c r="B3717" s="1">
        <v>4</v>
      </c>
      <c r="C3717" s="1">
        <v>20</v>
      </c>
      <c r="D3717" s="5">
        <f>DATE(BaseInfo!$C$8,A3717,B3717)+TIME(C3717-1,0,0) + TIME(BaseInfo!$C$12,BaseInfo!$C$13,0)</f>
        <v>44717.020833333328</v>
      </c>
      <c r="E3717" s="2">
        <f t="shared" si="234"/>
        <v>0</v>
      </c>
      <c r="F3717" s="2">
        <v>2.452</v>
      </c>
      <c r="G3717" s="2">
        <v>0.55800000000000005</v>
      </c>
      <c r="H3717" s="1">
        <v>40.558</v>
      </c>
      <c r="I3717" s="4">
        <v>0</v>
      </c>
      <c r="J3717" s="11">
        <f t="shared" si="232"/>
        <v>6</v>
      </c>
      <c r="K3717" s="11">
        <f t="shared" si="233"/>
        <v>1</v>
      </c>
      <c r="L3717" s="12">
        <f t="shared" si="235"/>
        <v>2.5146904382050685</v>
      </c>
      <c r="M3717" s="13" cm="1">
        <f t="array" ref="M3717">BaseInfo!$C$10*(1-E3717)*INDEX(BaseInfo!$E$21:$AB$21,K3717)*INDEX(BaseInfo!$E$25:$P$25,J3717)/L3717/MIN(H3717,130)/BaseInfo!$C$6*1000000/3600-IF(I3717&lt;0.1,BaseInfo!$C$15/MIN(H3717,130)*3600,0)</f>
        <v>4.2528116119166235</v>
      </c>
    </row>
    <row r="3718" spans="1:13" x14ac:dyDescent="0.25">
      <c r="A3718" s="1">
        <v>6</v>
      </c>
      <c r="B3718" s="1">
        <v>4</v>
      </c>
      <c r="C3718" s="1">
        <v>21</v>
      </c>
      <c r="D3718" s="5">
        <f>DATE(BaseInfo!$C$8,A3718,B3718)+TIME(C3718-1,0,0) + TIME(BaseInfo!$C$12,BaseInfo!$C$13,0)</f>
        <v>44717.0625</v>
      </c>
      <c r="E3718" s="2">
        <f t="shared" si="234"/>
        <v>0</v>
      </c>
      <c r="F3718" s="2">
        <v>2.4380000000000002</v>
      </c>
      <c r="G3718" s="2">
        <v>9.0999999999999998E-2</v>
      </c>
      <c r="H3718" s="1">
        <v>38.167000000000002</v>
      </c>
      <c r="I3718" s="4">
        <v>0</v>
      </c>
      <c r="J3718" s="11">
        <f t="shared" si="232"/>
        <v>6</v>
      </c>
      <c r="K3718" s="11">
        <f t="shared" si="233"/>
        <v>2</v>
      </c>
      <c r="L3718" s="12">
        <f t="shared" si="235"/>
        <v>2.4396977271785127</v>
      </c>
      <c r="M3718" s="13" cm="1">
        <f t="array" ref="M3718">BaseInfo!$C$10*(1-E3718)*INDEX(BaseInfo!$E$21:$AB$21,K3718)*INDEX(BaseInfo!$E$25:$P$25,J3718)/L3718/MIN(H3718,130)/BaseInfo!$C$6*1000000/3600-IF(I3718&lt;0.1,BaseInfo!$C$15/MIN(H3718,130)*3600,0)</f>
        <v>4.9480795857990341</v>
      </c>
    </row>
    <row r="3719" spans="1:13" x14ac:dyDescent="0.25">
      <c r="A3719" s="1">
        <v>6</v>
      </c>
      <c r="B3719" s="1">
        <v>4</v>
      </c>
      <c r="C3719" s="1">
        <v>22</v>
      </c>
      <c r="D3719" s="5">
        <f>DATE(BaseInfo!$C$8,A3719,B3719)+TIME(C3719-1,0,0) + TIME(BaseInfo!$C$12,BaseInfo!$C$13,0)</f>
        <v>44717.104166666664</v>
      </c>
      <c r="E3719" s="2">
        <f t="shared" si="234"/>
        <v>0</v>
      </c>
      <c r="F3719" s="2">
        <v>2.5329999999999999</v>
      </c>
      <c r="G3719" s="2">
        <v>-0.32</v>
      </c>
      <c r="H3719" s="1">
        <v>37.914000000000001</v>
      </c>
      <c r="I3719" s="4">
        <v>0</v>
      </c>
      <c r="J3719" s="11">
        <f t="shared" si="232"/>
        <v>6</v>
      </c>
      <c r="K3719" s="11">
        <f t="shared" si="233"/>
        <v>3</v>
      </c>
      <c r="L3719" s="12">
        <f t="shared" si="235"/>
        <v>2.5531331731815321</v>
      </c>
      <c r="M3719" s="13" cm="1">
        <f t="array" ref="M3719">BaseInfo!$C$10*(1-E3719)*INDEX(BaseInfo!$E$21:$AB$21,K3719)*INDEX(BaseInfo!$E$25:$P$25,J3719)/L3719/MIN(H3719,130)/BaseInfo!$C$6*1000000/3600-IF(I3719&lt;0.1,BaseInfo!$C$15/MIN(H3719,130)*3600,0)</f>
        <v>4.3379188462108971</v>
      </c>
    </row>
    <row r="3720" spans="1:13" x14ac:dyDescent="0.25">
      <c r="A3720" s="1">
        <v>6</v>
      </c>
      <c r="B3720" s="1">
        <v>4</v>
      </c>
      <c r="C3720" s="1">
        <v>23</v>
      </c>
      <c r="D3720" s="5">
        <f>DATE(BaseInfo!$C$8,A3720,B3720)+TIME(C3720-1,0,0) + TIME(BaseInfo!$C$12,BaseInfo!$C$13,0)</f>
        <v>44717.145833333328</v>
      </c>
      <c r="E3720" s="2">
        <f t="shared" si="234"/>
        <v>0</v>
      </c>
      <c r="F3720" s="2">
        <v>2.597</v>
      </c>
      <c r="G3720" s="2">
        <v>-0.58199999999999996</v>
      </c>
      <c r="H3720" s="1">
        <v>37.871000000000002</v>
      </c>
      <c r="I3720" s="4">
        <v>0</v>
      </c>
      <c r="J3720" s="11">
        <f t="shared" si="232"/>
        <v>6</v>
      </c>
      <c r="K3720" s="11">
        <f t="shared" si="233"/>
        <v>4</v>
      </c>
      <c r="L3720" s="12">
        <f t="shared" si="235"/>
        <v>2.6614156007658782</v>
      </c>
      <c r="M3720" s="13" cm="1">
        <f t="array" ref="M3720">BaseInfo!$C$10*(1-E3720)*INDEX(BaseInfo!$E$21:$AB$21,K3720)*INDEX(BaseInfo!$E$25:$P$25,J3720)/L3720/MIN(H3720,130)/BaseInfo!$C$6*1000000/3600-IF(I3720&lt;0.1,BaseInfo!$C$15/MIN(H3720,130)*3600,0)</f>
        <v>3.7793916639023255</v>
      </c>
    </row>
    <row r="3721" spans="1:13" x14ac:dyDescent="0.25">
      <c r="A3721" s="1">
        <v>6</v>
      </c>
      <c r="B3721" s="1">
        <v>4</v>
      </c>
      <c r="C3721" s="1">
        <v>24</v>
      </c>
      <c r="D3721" s="5">
        <f>DATE(BaseInfo!$C$8,A3721,B3721)+TIME(C3721-1,0,0) + TIME(BaseInfo!$C$12,BaseInfo!$C$13,0)</f>
        <v>44717.1875</v>
      </c>
      <c r="E3721" s="2">
        <f t="shared" si="234"/>
        <v>0</v>
      </c>
      <c r="F3721" s="2">
        <v>2.4129999999999998</v>
      </c>
      <c r="G3721" s="2">
        <v>-0.26700000000000002</v>
      </c>
      <c r="H3721" s="1">
        <v>38.692</v>
      </c>
      <c r="I3721" s="4">
        <v>0</v>
      </c>
      <c r="J3721" s="11">
        <f t="shared" si="232"/>
        <v>6</v>
      </c>
      <c r="K3721" s="11">
        <f t="shared" si="233"/>
        <v>5</v>
      </c>
      <c r="L3721" s="12">
        <f t="shared" si="235"/>
        <v>2.4277269203928187</v>
      </c>
      <c r="M3721" s="13" cm="1">
        <f t="array" ref="M3721">BaseInfo!$C$10*(1-E3721)*INDEX(BaseInfo!$E$21:$AB$21,K3721)*INDEX(BaseInfo!$E$25:$P$25,J3721)/L3721/MIN(H3721,130)/BaseInfo!$C$6*1000000/3600-IF(I3721&lt;0.1,BaseInfo!$C$15/MIN(H3721,130)*3600,0)</f>
        <v>33.461155662702311</v>
      </c>
    </row>
    <row r="3722" spans="1:13" x14ac:dyDescent="0.25">
      <c r="A3722" s="1">
        <v>6</v>
      </c>
      <c r="B3722" s="1">
        <v>5</v>
      </c>
      <c r="C3722" s="1">
        <v>1</v>
      </c>
      <c r="D3722" s="5">
        <f>DATE(BaseInfo!$C$8,A3722,B3722)+TIME(C3722-1,0,0) + TIME(BaseInfo!$C$12,BaseInfo!$C$13,0)</f>
        <v>44717.229166666664</v>
      </c>
      <c r="E3722" s="2">
        <f t="shared" si="234"/>
        <v>0</v>
      </c>
      <c r="F3722" s="2">
        <v>2.16</v>
      </c>
      <c r="G3722" s="2">
        <v>-0.02</v>
      </c>
      <c r="H3722" s="1">
        <v>51.576999999999998</v>
      </c>
      <c r="I3722" s="4">
        <v>0</v>
      </c>
      <c r="J3722" s="11">
        <f t="shared" si="232"/>
        <v>6</v>
      </c>
      <c r="K3722" s="11">
        <f t="shared" si="233"/>
        <v>6</v>
      </c>
      <c r="L3722" s="12">
        <f t="shared" si="235"/>
        <v>2.1600925906080972</v>
      </c>
      <c r="M3722" s="13" cm="1">
        <f t="array" ref="M3722">BaseInfo!$C$10*(1-E3722)*INDEX(BaseInfo!$E$21:$AB$21,K3722)*INDEX(BaseInfo!$E$25:$P$25,J3722)/L3722/MIN(H3722,130)/BaseInfo!$C$6*1000000/3600-IF(I3722&lt;0.1,BaseInfo!$C$15/MIN(H3722,130)*3600,0)</f>
        <v>53.114530778619823</v>
      </c>
    </row>
    <row r="3723" spans="1:13" x14ac:dyDescent="0.25">
      <c r="A3723" s="1">
        <v>6</v>
      </c>
      <c r="B3723" s="1">
        <v>5</v>
      </c>
      <c r="C3723" s="1">
        <v>2</v>
      </c>
      <c r="D3723" s="5">
        <f>DATE(BaseInfo!$C$8,A3723,B3723)+TIME(C3723-1,0,0) + TIME(BaseInfo!$C$12,BaseInfo!$C$13,0)</f>
        <v>44717.270833333328</v>
      </c>
      <c r="E3723" s="2">
        <f t="shared" si="234"/>
        <v>0</v>
      </c>
      <c r="F3723" s="2">
        <v>1.9510000000000001</v>
      </c>
      <c r="G3723" s="2">
        <v>-8.8999999999999996E-2</v>
      </c>
      <c r="H3723" s="1">
        <v>83.313000000000002</v>
      </c>
      <c r="I3723" s="4">
        <v>0</v>
      </c>
      <c r="J3723" s="11">
        <f t="shared" si="232"/>
        <v>6</v>
      </c>
      <c r="K3723" s="11">
        <f t="shared" si="233"/>
        <v>7</v>
      </c>
      <c r="L3723" s="12">
        <f t="shared" si="235"/>
        <v>1.9530289296372443</v>
      </c>
      <c r="M3723" s="13" cm="1">
        <f t="array" ref="M3723">BaseInfo!$C$10*(1-E3723)*INDEX(BaseInfo!$E$21:$AB$21,K3723)*INDEX(BaseInfo!$E$25:$P$25,J3723)/L3723/MIN(H3723,130)/BaseInfo!$C$6*1000000/3600-IF(I3723&lt;0.1,BaseInfo!$C$15/MIN(H3723,130)*3600,0)</f>
        <v>53.285106704384347</v>
      </c>
    </row>
    <row r="3724" spans="1:13" x14ac:dyDescent="0.25">
      <c r="A3724" s="1">
        <v>6</v>
      </c>
      <c r="B3724" s="1">
        <v>5</v>
      </c>
      <c r="C3724" s="1">
        <v>3</v>
      </c>
      <c r="D3724" s="5">
        <f>DATE(BaseInfo!$C$8,A3724,B3724)+TIME(C3724-1,0,0) + TIME(BaseInfo!$C$12,BaseInfo!$C$13,0)</f>
        <v>44717.3125</v>
      </c>
      <c r="E3724" s="2">
        <f t="shared" si="234"/>
        <v>0</v>
      </c>
      <c r="F3724" s="2">
        <v>1.702</v>
      </c>
      <c r="G3724" s="2">
        <v>1.7000000000000001E-2</v>
      </c>
      <c r="H3724" s="1">
        <v>152.91999999999999</v>
      </c>
      <c r="I3724" s="4">
        <v>0</v>
      </c>
      <c r="J3724" s="11">
        <f t="shared" si="232"/>
        <v>6</v>
      </c>
      <c r="K3724" s="11">
        <f t="shared" si="233"/>
        <v>8</v>
      </c>
      <c r="L3724" s="12">
        <f t="shared" si="235"/>
        <v>1.7020848980000969</v>
      </c>
      <c r="M3724" s="13" cm="1">
        <f t="array" ref="M3724">BaseInfo!$C$10*(1-E3724)*INDEX(BaseInfo!$E$21:$AB$21,K3724)*INDEX(BaseInfo!$E$25:$P$25,J3724)/L3724/MIN(H3724,130)/BaseInfo!$C$6*1000000/3600-IF(I3724&lt;0.1,BaseInfo!$C$15/MIN(H3724,130)*3600,0)</f>
        <v>57.746429072254855</v>
      </c>
    </row>
    <row r="3725" spans="1:13" x14ac:dyDescent="0.25">
      <c r="A3725" s="1">
        <v>6</v>
      </c>
      <c r="B3725" s="1">
        <v>5</v>
      </c>
      <c r="C3725" s="1">
        <v>4</v>
      </c>
      <c r="D3725" s="5">
        <f>DATE(BaseInfo!$C$8,A3725,B3725)+TIME(C3725-1,0,0) + TIME(BaseInfo!$C$12,BaseInfo!$C$13,0)</f>
        <v>44717.354166666664</v>
      </c>
      <c r="E3725" s="2">
        <f t="shared" si="234"/>
        <v>0</v>
      </c>
      <c r="F3725" s="2">
        <v>1.877</v>
      </c>
      <c r="G3725" s="2">
        <v>-8.5000000000000006E-2</v>
      </c>
      <c r="H3725" s="1">
        <v>339.45100000000002</v>
      </c>
      <c r="I3725" s="4">
        <v>0</v>
      </c>
      <c r="J3725" s="11">
        <f t="shared" si="232"/>
        <v>6</v>
      </c>
      <c r="K3725" s="11">
        <f t="shared" si="233"/>
        <v>9</v>
      </c>
      <c r="L3725" s="12">
        <f t="shared" si="235"/>
        <v>1.8789236280381383</v>
      </c>
      <c r="M3725" s="13" cm="1">
        <f t="array" ref="M3725">BaseInfo!$C$10*(1-E3725)*INDEX(BaseInfo!$E$21:$AB$21,K3725)*INDEX(BaseInfo!$E$25:$P$25,J3725)/L3725/MIN(H3725,130)/BaseInfo!$C$6*1000000/3600-IF(I3725&lt;0.1,BaseInfo!$C$15/MIN(H3725,130)*3600,0)</f>
        <v>68.496905822563008</v>
      </c>
    </row>
    <row r="3726" spans="1:13" x14ac:dyDescent="0.25">
      <c r="A3726" s="1">
        <v>6</v>
      </c>
      <c r="B3726" s="1">
        <v>5</v>
      </c>
      <c r="C3726" s="1">
        <v>5</v>
      </c>
      <c r="D3726" s="5">
        <f>DATE(BaseInfo!$C$8,A3726,B3726)+TIME(C3726-1,0,0) + TIME(BaseInfo!$C$12,BaseInfo!$C$13,0)</f>
        <v>44717.395833333328</v>
      </c>
      <c r="E3726" s="2">
        <f t="shared" si="234"/>
        <v>0</v>
      </c>
      <c r="F3726" s="2">
        <v>2.0859999999999999</v>
      </c>
      <c r="G3726" s="2">
        <v>0.14699999999999999</v>
      </c>
      <c r="H3726" s="1">
        <v>654.57000000000005</v>
      </c>
      <c r="I3726" s="4">
        <v>0</v>
      </c>
      <c r="J3726" s="11">
        <f t="shared" si="232"/>
        <v>6</v>
      </c>
      <c r="K3726" s="11">
        <f t="shared" si="233"/>
        <v>10</v>
      </c>
      <c r="L3726" s="12">
        <f t="shared" si="235"/>
        <v>2.0911731157414968</v>
      </c>
      <c r="M3726" s="13" cm="1">
        <f t="array" ref="M3726">BaseInfo!$C$10*(1-E3726)*INDEX(BaseInfo!$E$21:$AB$21,K3726)*INDEX(BaseInfo!$E$25:$P$25,J3726)/L3726/MIN(H3726,130)/BaseInfo!$C$6*1000000/3600-IF(I3726&lt;0.1,BaseInfo!$C$15/MIN(H3726,130)*3600,0)</f>
        <v>71.114746076115523</v>
      </c>
    </row>
    <row r="3727" spans="1:13" x14ac:dyDescent="0.25">
      <c r="A3727" s="1">
        <v>6</v>
      </c>
      <c r="B3727" s="1">
        <v>5</v>
      </c>
      <c r="C3727" s="1">
        <v>6</v>
      </c>
      <c r="D3727" s="5">
        <f>DATE(BaseInfo!$C$8,A3727,B3727)+TIME(C3727-1,0,0) + TIME(BaseInfo!$C$12,BaseInfo!$C$13,0)</f>
        <v>44717.4375</v>
      </c>
      <c r="E3727" s="2">
        <f t="shared" si="234"/>
        <v>0</v>
      </c>
      <c r="F3727" s="2">
        <v>2.2149999999999999</v>
      </c>
      <c r="G3727" s="2">
        <v>-0.373</v>
      </c>
      <c r="H3727" s="1">
        <v>936.96299999999997</v>
      </c>
      <c r="I3727" s="4">
        <v>0</v>
      </c>
      <c r="J3727" s="11">
        <f t="shared" si="232"/>
        <v>6</v>
      </c>
      <c r="K3727" s="11">
        <f t="shared" si="233"/>
        <v>11</v>
      </c>
      <c r="L3727" s="12">
        <f t="shared" si="235"/>
        <v>2.2461865461265678</v>
      </c>
      <c r="M3727" s="13" cm="1">
        <f t="array" ref="M3727">BaseInfo!$C$10*(1-E3727)*INDEX(BaseInfo!$E$21:$AB$21,K3727)*INDEX(BaseInfo!$E$25:$P$25,J3727)/L3727/MIN(H3727,130)/BaseInfo!$C$6*1000000/3600-IF(I3727&lt;0.1,BaseInfo!$C$15/MIN(H3727,130)*3600,0)</f>
        <v>52.25885630732656</v>
      </c>
    </row>
    <row r="3728" spans="1:13" x14ac:dyDescent="0.25">
      <c r="A3728" s="1">
        <v>6</v>
      </c>
      <c r="B3728" s="1">
        <v>5</v>
      </c>
      <c r="C3728" s="1">
        <v>7</v>
      </c>
      <c r="D3728" s="5">
        <f>DATE(BaseInfo!$C$8,A3728,B3728)+TIME(C3728-1,0,0) + TIME(BaseInfo!$C$12,BaseInfo!$C$13,0)</f>
        <v>44717.479166666664</v>
      </c>
      <c r="E3728" s="2">
        <f t="shared" si="234"/>
        <v>0</v>
      </c>
      <c r="F3728" s="2">
        <v>2.3479999999999999</v>
      </c>
      <c r="G3728" s="2">
        <v>-0.52</v>
      </c>
      <c r="H3728" s="1">
        <v>1172.883</v>
      </c>
      <c r="I3728" s="4">
        <v>0</v>
      </c>
      <c r="J3728" s="11">
        <f t="shared" si="232"/>
        <v>6</v>
      </c>
      <c r="K3728" s="11">
        <f t="shared" si="233"/>
        <v>12</v>
      </c>
      <c r="L3728" s="12">
        <f t="shared" si="235"/>
        <v>2.4048916815524146</v>
      </c>
      <c r="M3728" s="13" cm="1">
        <f t="array" ref="M3728">BaseInfo!$C$10*(1-E3728)*INDEX(BaseInfo!$E$21:$AB$21,K3728)*INDEX(BaseInfo!$E$25:$P$25,J3728)/L3728/MIN(H3728,130)/BaseInfo!$C$6*1000000/3600-IF(I3728&lt;0.1,BaseInfo!$C$15/MIN(H3728,130)*3600,0)</f>
        <v>40.061301474206019</v>
      </c>
    </row>
    <row r="3729" spans="1:13" x14ac:dyDescent="0.25">
      <c r="A3729" s="1">
        <v>6</v>
      </c>
      <c r="B3729" s="1">
        <v>5</v>
      </c>
      <c r="C3729" s="1">
        <v>8</v>
      </c>
      <c r="D3729" s="5">
        <f>DATE(BaseInfo!$C$8,A3729,B3729)+TIME(C3729-1,0,0) + TIME(BaseInfo!$C$12,BaseInfo!$C$13,0)</f>
        <v>44717.520833333328</v>
      </c>
      <c r="E3729" s="2">
        <f t="shared" si="234"/>
        <v>0</v>
      </c>
      <c r="F3729" s="2">
        <v>2.7789999999999999</v>
      </c>
      <c r="G3729" s="2">
        <v>-0.222</v>
      </c>
      <c r="H3729" s="1">
        <v>1333.1279999999999</v>
      </c>
      <c r="I3729" s="4">
        <v>0</v>
      </c>
      <c r="J3729" s="11">
        <f t="shared" si="232"/>
        <v>6</v>
      </c>
      <c r="K3729" s="11">
        <f t="shared" si="233"/>
        <v>13</v>
      </c>
      <c r="L3729" s="12">
        <f t="shared" si="235"/>
        <v>2.7878531166472884</v>
      </c>
      <c r="M3729" s="13" cm="1">
        <f t="array" ref="M3729">BaseInfo!$C$10*(1-E3729)*INDEX(BaseInfo!$E$21:$AB$21,K3729)*INDEX(BaseInfo!$E$25:$P$25,J3729)/L3729/MIN(H3729,130)/BaseInfo!$C$6*1000000/3600-IF(I3729&lt;0.1,BaseInfo!$C$15/MIN(H3729,130)*3600,0)</f>
        <v>34.17776263355519</v>
      </c>
    </row>
    <row r="3730" spans="1:13" x14ac:dyDescent="0.25">
      <c r="A3730" s="1">
        <v>6</v>
      </c>
      <c r="B3730" s="1">
        <v>5</v>
      </c>
      <c r="C3730" s="1">
        <v>9</v>
      </c>
      <c r="D3730" s="5">
        <f>DATE(BaseInfo!$C$8,A3730,B3730)+TIME(C3730-1,0,0) + TIME(BaseInfo!$C$12,BaseInfo!$C$13,0)</f>
        <v>44717.5625</v>
      </c>
      <c r="E3730" s="2">
        <f t="shared" si="234"/>
        <v>5.2111111111111115E-2</v>
      </c>
      <c r="F3730" s="2">
        <v>4.37</v>
      </c>
      <c r="G3730" s="2">
        <v>0.10199999999999999</v>
      </c>
      <c r="H3730" s="1">
        <v>1185.6110000000001</v>
      </c>
      <c r="I3730" s="4">
        <v>0.16700000000000001</v>
      </c>
      <c r="J3730" s="11">
        <f t="shared" si="232"/>
        <v>6</v>
      </c>
      <c r="K3730" s="11">
        <f t="shared" si="233"/>
        <v>14</v>
      </c>
      <c r="L3730" s="12">
        <f t="shared" si="235"/>
        <v>4.3711902269290457</v>
      </c>
      <c r="M3730" s="13" cm="1">
        <f t="array" ref="M3730">BaseInfo!$C$10*(1-E3730)*INDEX(BaseInfo!$E$21:$AB$21,K3730)*INDEX(BaseInfo!$E$25:$P$25,J3730)/L3730/MIN(H3730,130)/BaseInfo!$C$6*1000000/3600-IF(I3730&lt;0.1,BaseInfo!$C$15/MIN(H3730,130)*3600,0)</f>
        <v>22.336067699785485</v>
      </c>
    </row>
    <row r="3731" spans="1:13" x14ac:dyDescent="0.25">
      <c r="A3731" s="1">
        <v>6</v>
      </c>
      <c r="B3731" s="1">
        <v>5</v>
      </c>
      <c r="C3731" s="1">
        <v>10</v>
      </c>
      <c r="D3731" s="5">
        <f>DATE(BaseInfo!$C$8,A3731,B3731)+TIME(C3731-1,0,0) + TIME(BaseInfo!$C$12,BaseInfo!$C$13,0)</f>
        <v>44717.604166666664</v>
      </c>
      <c r="E3731" s="2">
        <f t="shared" si="234"/>
        <v>2.5666666666666664E-2</v>
      </c>
      <c r="F3731" s="2">
        <v>5.3540000000000001</v>
      </c>
      <c r="G3731" s="2">
        <v>0.183</v>
      </c>
      <c r="H3731" s="1">
        <v>1211.384</v>
      </c>
      <c r="I3731" s="4">
        <v>0.13300000000000001</v>
      </c>
      <c r="J3731" s="11">
        <f t="shared" si="232"/>
        <v>6</v>
      </c>
      <c r="K3731" s="11">
        <f t="shared" si="233"/>
        <v>15</v>
      </c>
      <c r="L3731" s="12">
        <f t="shared" si="235"/>
        <v>5.3571265618799782</v>
      </c>
      <c r="M3731" s="13" cm="1">
        <f t="array" ref="M3731">BaseInfo!$C$10*(1-E3731)*INDEX(BaseInfo!$E$21:$AB$21,K3731)*INDEX(BaseInfo!$E$25:$P$25,J3731)/L3731/MIN(H3731,130)/BaseInfo!$C$6*1000000/3600-IF(I3731&lt;0.1,BaseInfo!$C$15/MIN(H3731,130)*3600,0)</f>
        <v>18.733746767899373</v>
      </c>
    </row>
    <row r="3732" spans="1:13" x14ac:dyDescent="0.25">
      <c r="A3732" s="1">
        <v>6</v>
      </c>
      <c r="B3732" s="1">
        <v>5</v>
      </c>
      <c r="C3732" s="1">
        <v>11</v>
      </c>
      <c r="D3732" s="5">
        <f>DATE(BaseInfo!$C$8,A3732,B3732)+TIME(C3732-1,0,0) + TIME(BaseInfo!$C$12,BaseInfo!$C$13,0)</f>
        <v>44717.645833333328</v>
      </c>
      <c r="E3732" s="2">
        <f t="shared" si="234"/>
        <v>0</v>
      </c>
      <c r="F3732" s="2">
        <v>5.8230000000000004</v>
      </c>
      <c r="G3732" s="2">
        <v>5.0999999999999997E-2</v>
      </c>
      <c r="H3732" s="1">
        <v>1070.4570000000001</v>
      </c>
      <c r="I3732" s="4">
        <v>0</v>
      </c>
      <c r="J3732" s="11">
        <f t="shared" si="232"/>
        <v>6</v>
      </c>
      <c r="K3732" s="11">
        <f t="shared" si="233"/>
        <v>16</v>
      </c>
      <c r="L3732" s="12">
        <f t="shared" si="235"/>
        <v>5.8232233342024591</v>
      </c>
      <c r="M3732" s="13" cm="1">
        <f t="array" ref="M3732">BaseInfo!$C$10*(1-E3732)*INDEX(BaseInfo!$E$21:$AB$21,K3732)*INDEX(BaseInfo!$E$25:$P$25,J3732)/L3732/MIN(H3732,130)/BaseInfo!$C$6*1000000/3600-IF(I3732&lt;0.1,BaseInfo!$C$15/MIN(H3732,130)*3600,0)</f>
        <v>18.456702319144053</v>
      </c>
    </row>
    <row r="3733" spans="1:13" x14ac:dyDescent="0.25">
      <c r="A3733" s="1">
        <v>6</v>
      </c>
      <c r="B3733" s="1">
        <v>5</v>
      </c>
      <c r="C3733" s="1">
        <v>12</v>
      </c>
      <c r="D3733" s="5">
        <f>DATE(BaseInfo!$C$8,A3733,B3733)+TIME(C3733-1,0,0) + TIME(BaseInfo!$C$12,BaseInfo!$C$13,0)</f>
        <v>44717.6875</v>
      </c>
      <c r="E3733" s="2">
        <f t="shared" si="234"/>
        <v>0</v>
      </c>
      <c r="F3733" s="2">
        <v>5.5350000000000001</v>
      </c>
      <c r="G3733" s="2">
        <v>1.3540000000000001</v>
      </c>
      <c r="H3733" s="1">
        <v>848.65700000000004</v>
      </c>
      <c r="I3733" s="4">
        <v>0</v>
      </c>
      <c r="J3733" s="11">
        <f t="shared" si="232"/>
        <v>6</v>
      </c>
      <c r="K3733" s="11">
        <f t="shared" si="233"/>
        <v>17</v>
      </c>
      <c r="L3733" s="12">
        <f t="shared" si="235"/>
        <v>5.6982050682649188</v>
      </c>
      <c r="M3733" s="13" cm="1">
        <f t="array" ref="M3733">BaseInfo!$C$10*(1-E3733)*INDEX(BaseInfo!$E$21:$AB$21,K3733)*INDEX(BaseInfo!$E$25:$P$25,J3733)/L3733/MIN(H3733,130)/BaseInfo!$C$6*1000000/3600-IF(I3733&lt;0.1,BaseInfo!$C$15/MIN(H3733,130)*3600,0)</f>
        <v>24.345305161309437</v>
      </c>
    </row>
    <row r="3734" spans="1:13" x14ac:dyDescent="0.25">
      <c r="A3734" s="1">
        <v>6</v>
      </c>
      <c r="B3734" s="1">
        <v>5</v>
      </c>
      <c r="C3734" s="1">
        <v>13</v>
      </c>
      <c r="D3734" s="5">
        <f>DATE(BaseInfo!$C$8,A3734,B3734)+TIME(C3734-1,0,0) + TIME(BaseInfo!$C$12,BaseInfo!$C$13,0)</f>
        <v>44717.729166666664</v>
      </c>
      <c r="E3734" s="2">
        <f t="shared" si="234"/>
        <v>0</v>
      </c>
      <c r="F3734" s="2">
        <v>4.9009999999999998</v>
      </c>
      <c r="G3734" s="2">
        <v>1.641</v>
      </c>
      <c r="H3734" s="1">
        <v>418.61200000000002</v>
      </c>
      <c r="I3734" s="4">
        <v>0</v>
      </c>
      <c r="J3734" s="11">
        <f t="shared" si="232"/>
        <v>6</v>
      </c>
      <c r="K3734" s="11">
        <f t="shared" si="233"/>
        <v>18</v>
      </c>
      <c r="L3734" s="12">
        <f t="shared" si="235"/>
        <v>5.1684312900531042</v>
      </c>
      <c r="M3734" s="13" cm="1">
        <f t="array" ref="M3734">BaseInfo!$C$10*(1-E3734)*INDEX(BaseInfo!$E$21:$AB$21,K3734)*INDEX(BaseInfo!$E$25:$P$25,J3734)/L3734/MIN(H3734,130)/BaseInfo!$C$6*1000000/3600-IF(I3734&lt;0.1,BaseInfo!$C$15/MIN(H3734,130)*3600,0)</f>
        <v>27.124595305308755</v>
      </c>
    </row>
    <row r="3735" spans="1:13" x14ac:dyDescent="0.25">
      <c r="A3735" s="1">
        <v>6</v>
      </c>
      <c r="B3735" s="1">
        <v>5</v>
      </c>
      <c r="C3735" s="1">
        <v>14</v>
      </c>
      <c r="D3735" s="5">
        <f>DATE(BaseInfo!$C$8,A3735,B3735)+TIME(C3735-1,0,0) + TIME(BaseInfo!$C$12,BaseInfo!$C$13,0)</f>
        <v>44717.770833333328</v>
      </c>
      <c r="E3735" s="2">
        <f t="shared" si="234"/>
        <v>0</v>
      </c>
      <c r="F3735" s="2">
        <v>3.722</v>
      </c>
      <c r="G3735" s="2">
        <v>0.73499999999999999</v>
      </c>
      <c r="H3735" s="1">
        <v>110.514</v>
      </c>
      <c r="I3735" s="4">
        <v>0</v>
      </c>
      <c r="J3735" s="11">
        <f t="shared" si="232"/>
        <v>6</v>
      </c>
      <c r="K3735" s="11">
        <f t="shared" si="233"/>
        <v>19</v>
      </c>
      <c r="L3735" s="12">
        <f t="shared" si="235"/>
        <v>3.7938778314542496</v>
      </c>
      <c r="M3735" s="13" cm="1">
        <f t="array" ref="M3735">BaseInfo!$C$10*(1-E3735)*INDEX(BaseInfo!$E$21:$AB$21,K3735)*INDEX(BaseInfo!$E$25:$P$25,J3735)/L3735/MIN(H3735,130)/BaseInfo!$C$6*1000000/3600-IF(I3735&lt;0.1,BaseInfo!$C$15/MIN(H3735,130)*3600,0)</f>
        <v>44.647727810471167</v>
      </c>
    </row>
    <row r="3736" spans="1:13" x14ac:dyDescent="0.25">
      <c r="A3736" s="1">
        <v>6</v>
      </c>
      <c r="B3736" s="1">
        <v>5</v>
      </c>
      <c r="C3736" s="1">
        <v>15</v>
      </c>
      <c r="D3736" s="5">
        <f>DATE(BaseInfo!$C$8,A3736,B3736)+TIME(C3736-1,0,0) + TIME(BaseInfo!$C$12,BaseInfo!$C$13,0)</f>
        <v>44717.8125</v>
      </c>
      <c r="E3736" s="2">
        <f t="shared" si="234"/>
        <v>0</v>
      </c>
      <c r="F3736" s="2">
        <v>4.0529999999999999</v>
      </c>
      <c r="G3736" s="2">
        <v>0.14899999999999999</v>
      </c>
      <c r="H3736" s="1">
        <v>98.819000000000003</v>
      </c>
      <c r="I3736" s="4">
        <v>0</v>
      </c>
      <c r="J3736" s="11">
        <f t="shared" si="232"/>
        <v>6</v>
      </c>
      <c r="K3736" s="11">
        <f t="shared" si="233"/>
        <v>20</v>
      </c>
      <c r="L3736" s="12">
        <f t="shared" si="235"/>
        <v>4.0557379106643463</v>
      </c>
      <c r="M3736" s="13" cm="1">
        <f t="array" ref="M3736">BaseInfo!$C$10*(1-E3736)*INDEX(BaseInfo!$E$21:$AB$21,K3736)*INDEX(BaseInfo!$E$25:$P$25,J3736)/L3736/MIN(H3736,130)/BaseInfo!$C$6*1000000/3600-IF(I3736&lt;0.1,BaseInfo!$C$15/MIN(H3736,130)*3600,0)</f>
        <v>39.790529039975667</v>
      </c>
    </row>
    <row r="3737" spans="1:13" x14ac:dyDescent="0.25">
      <c r="A3737" s="1">
        <v>6</v>
      </c>
      <c r="B3737" s="1">
        <v>5</v>
      </c>
      <c r="C3737" s="1">
        <v>16</v>
      </c>
      <c r="D3737" s="5">
        <f>DATE(BaseInfo!$C$8,A3737,B3737)+TIME(C3737-1,0,0) + TIME(BaseInfo!$C$12,BaseInfo!$C$13,0)</f>
        <v>44717.854166666664</v>
      </c>
      <c r="E3737" s="2">
        <f t="shared" si="234"/>
        <v>0</v>
      </c>
      <c r="F3737" s="2">
        <v>4.3760000000000003</v>
      </c>
      <c r="G3737" s="2">
        <v>0.39800000000000002</v>
      </c>
      <c r="H3737" s="1">
        <v>103.43300000000001</v>
      </c>
      <c r="I3737" s="4">
        <v>0</v>
      </c>
      <c r="J3737" s="11">
        <f t="shared" si="232"/>
        <v>6</v>
      </c>
      <c r="K3737" s="11">
        <f t="shared" si="233"/>
        <v>21</v>
      </c>
      <c r="L3737" s="12">
        <f t="shared" si="235"/>
        <v>4.3940619021584126</v>
      </c>
      <c r="M3737" s="13" cm="1">
        <f t="array" ref="M3737">BaseInfo!$C$10*(1-E3737)*INDEX(BaseInfo!$E$21:$AB$21,K3737)*INDEX(BaseInfo!$E$25:$P$25,J3737)/L3737/MIN(H3737,130)/BaseInfo!$C$6*1000000/3600-IF(I3737&lt;0.1,BaseInfo!$C$15/MIN(H3737,130)*3600,0)</f>
        <v>25.98181346729784</v>
      </c>
    </row>
    <row r="3738" spans="1:13" x14ac:dyDescent="0.25">
      <c r="A3738" s="1">
        <v>6</v>
      </c>
      <c r="B3738" s="1">
        <v>5</v>
      </c>
      <c r="C3738" s="1">
        <v>17</v>
      </c>
      <c r="D3738" s="5">
        <f>DATE(BaseInfo!$C$8,A3738,B3738)+TIME(C3738-1,0,0) + TIME(BaseInfo!$C$12,BaseInfo!$C$13,0)</f>
        <v>44717.895833333328</v>
      </c>
      <c r="E3738" s="2">
        <f t="shared" si="234"/>
        <v>0</v>
      </c>
      <c r="F3738" s="2">
        <v>4.3140000000000001</v>
      </c>
      <c r="G3738" s="2">
        <v>0.59699999999999998</v>
      </c>
      <c r="H3738" s="1">
        <v>107.35299999999999</v>
      </c>
      <c r="I3738" s="4">
        <v>0</v>
      </c>
      <c r="J3738" s="11">
        <f t="shared" si="232"/>
        <v>6</v>
      </c>
      <c r="K3738" s="11">
        <f t="shared" si="233"/>
        <v>22</v>
      </c>
      <c r="L3738" s="12">
        <f t="shared" si="235"/>
        <v>4.3551125128979162</v>
      </c>
      <c r="M3738" s="13" cm="1">
        <f t="array" ref="M3738">BaseInfo!$C$10*(1-E3738)*INDEX(BaseInfo!$E$21:$AB$21,K3738)*INDEX(BaseInfo!$E$25:$P$25,J3738)/L3738/MIN(H3738,130)/BaseInfo!$C$6*1000000/3600-IF(I3738&lt;0.1,BaseInfo!$C$15/MIN(H3738,130)*3600,0)</f>
        <v>16.694843324349378</v>
      </c>
    </row>
    <row r="3739" spans="1:13" x14ac:dyDescent="0.25">
      <c r="A3739" s="1">
        <v>6</v>
      </c>
      <c r="B3739" s="1">
        <v>5</v>
      </c>
      <c r="C3739" s="1">
        <v>18</v>
      </c>
      <c r="D3739" s="5">
        <f>DATE(BaseInfo!$C$8,A3739,B3739)+TIME(C3739-1,0,0) + TIME(BaseInfo!$C$12,BaseInfo!$C$13,0)</f>
        <v>44717.9375</v>
      </c>
      <c r="E3739" s="2">
        <f t="shared" si="234"/>
        <v>0</v>
      </c>
      <c r="F3739" s="2">
        <v>4.016</v>
      </c>
      <c r="G3739" s="2">
        <v>0.46700000000000003</v>
      </c>
      <c r="H3739" s="1">
        <v>92.587000000000003</v>
      </c>
      <c r="I3739" s="4">
        <v>0</v>
      </c>
      <c r="J3739" s="11">
        <f t="shared" si="232"/>
        <v>6</v>
      </c>
      <c r="K3739" s="11">
        <f t="shared" si="233"/>
        <v>23</v>
      </c>
      <c r="L3739" s="12">
        <f t="shared" si="235"/>
        <v>4.0430613401233479</v>
      </c>
      <c r="M3739" s="13" cm="1">
        <f t="array" ref="M3739">BaseInfo!$C$10*(1-E3739)*INDEX(BaseInfo!$E$21:$AB$21,K3739)*INDEX(BaseInfo!$E$25:$P$25,J3739)/L3739/MIN(H3739,130)/BaseInfo!$C$6*1000000/3600-IF(I3739&lt;0.1,BaseInfo!$C$15/MIN(H3739,130)*3600,0)</f>
        <v>6.8430878774435264</v>
      </c>
    </row>
    <row r="3740" spans="1:13" x14ac:dyDescent="0.25">
      <c r="A3740" s="1">
        <v>6</v>
      </c>
      <c r="B3740" s="1">
        <v>5</v>
      </c>
      <c r="C3740" s="1">
        <v>19</v>
      </c>
      <c r="D3740" s="5">
        <f>DATE(BaseInfo!$C$8,A3740,B3740)+TIME(C3740-1,0,0) + TIME(BaseInfo!$C$12,BaseInfo!$C$13,0)</f>
        <v>44717.979166666664</v>
      </c>
      <c r="E3740" s="2">
        <f t="shared" si="234"/>
        <v>0</v>
      </c>
      <c r="F3740" s="2">
        <v>3.605</v>
      </c>
      <c r="G3740" s="2">
        <v>1.1240000000000001</v>
      </c>
      <c r="H3740" s="1">
        <v>132.38399999999999</v>
      </c>
      <c r="I3740" s="4">
        <v>0</v>
      </c>
      <c r="J3740" s="11">
        <f t="shared" si="232"/>
        <v>6</v>
      </c>
      <c r="K3740" s="11">
        <f t="shared" si="233"/>
        <v>24</v>
      </c>
      <c r="L3740" s="12">
        <f t="shared" si="235"/>
        <v>3.7761622052025254</v>
      </c>
      <c r="M3740" s="13" cm="1">
        <f t="array" ref="M3740">BaseInfo!$C$10*(1-E3740)*INDEX(BaseInfo!$E$21:$AB$21,K3740)*INDEX(BaseInfo!$E$25:$P$25,J3740)/L3740/MIN(H3740,130)/BaseInfo!$C$6*1000000/3600-IF(I3740&lt;0.1,BaseInfo!$C$15/MIN(H3740,130)*3600,0)</f>
        <v>-4.1519799432020221E-2</v>
      </c>
    </row>
    <row r="3741" spans="1:13" x14ac:dyDescent="0.25">
      <c r="A3741" s="1">
        <v>6</v>
      </c>
      <c r="B3741" s="1">
        <v>5</v>
      </c>
      <c r="C3741" s="1">
        <v>20</v>
      </c>
      <c r="D3741" s="5">
        <f>DATE(BaseInfo!$C$8,A3741,B3741)+TIME(C3741-1,0,0) + TIME(BaseInfo!$C$12,BaseInfo!$C$13,0)</f>
        <v>44718.020833333328</v>
      </c>
      <c r="E3741" s="2">
        <f t="shared" si="234"/>
        <v>0</v>
      </c>
      <c r="F3741" s="2">
        <v>4.0170000000000003</v>
      </c>
      <c r="G3741" s="2">
        <v>1.5629999999999999</v>
      </c>
      <c r="H3741" s="1">
        <v>170.77600000000001</v>
      </c>
      <c r="I3741" s="4">
        <v>0</v>
      </c>
      <c r="J3741" s="11">
        <f t="shared" si="232"/>
        <v>6</v>
      </c>
      <c r="K3741" s="11">
        <f t="shared" si="233"/>
        <v>1</v>
      </c>
      <c r="L3741" s="12">
        <f t="shared" si="235"/>
        <v>4.310366341739412</v>
      </c>
      <c r="M3741" s="13" cm="1">
        <f t="array" ref="M3741">BaseInfo!$C$10*(1-E3741)*INDEX(BaseInfo!$E$21:$AB$21,K3741)*INDEX(BaseInfo!$E$25:$P$25,J3741)/L3741/MIN(H3741,130)/BaseInfo!$C$6*1000000/3600-IF(I3741&lt;0.1,BaseInfo!$C$15/MIN(H3741,130)*3600,0)</f>
        <v>-0.37957795222362556</v>
      </c>
    </row>
    <row r="3742" spans="1:13" x14ac:dyDescent="0.25">
      <c r="A3742" s="1">
        <v>6</v>
      </c>
      <c r="B3742" s="1">
        <v>5</v>
      </c>
      <c r="C3742" s="1">
        <v>21</v>
      </c>
      <c r="D3742" s="5">
        <f>DATE(BaseInfo!$C$8,A3742,B3742)+TIME(C3742-1,0,0) + TIME(BaseInfo!$C$12,BaseInfo!$C$13,0)</f>
        <v>44718.0625</v>
      </c>
      <c r="E3742" s="2">
        <f t="shared" si="234"/>
        <v>0</v>
      </c>
      <c r="F3742" s="2">
        <v>4.4539999999999997</v>
      </c>
      <c r="G3742" s="2">
        <v>1.95</v>
      </c>
      <c r="H3742" s="1">
        <v>261.18</v>
      </c>
      <c r="I3742" s="4">
        <v>0</v>
      </c>
      <c r="J3742" s="11">
        <f t="shared" si="232"/>
        <v>6</v>
      </c>
      <c r="K3742" s="11">
        <f t="shared" si="233"/>
        <v>2</v>
      </c>
      <c r="L3742" s="12">
        <f t="shared" si="235"/>
        <v>4.862161659179999</v>
      </c>
      <c r="M3742" s="13" cm="1">
        <f t="array" ref="M3742">BaseInfo!$C$10*(1-E3742)*INDEX(BaseInfo!$E$21:$AB$21,K3742)*INDEX(BaseInfo!$E$25:$P$25,J3742)/L3742/MIN(H3742,130)/BaseInfo!$C$6*1000000/3600-IF(I3742&lt;0.1,BaseInfo!$C$15/MIN(H3742,130)*3600,0)</f>
        <v>-0.65077404300840413</v>
      </c>
    </row>
    <row r="3743" spans="1:13" x14ac:dyDescent="0.25">
      <c r="A3743" s="1">
        <v>6</v>
      </c>
      <c r="B3743" s="1">
        <v>5</v>
      </c>
      <c r="C3743" s="1">
        <v>22</v>
      </c>
      <c r="D3743" s="5">
        <f>DATE(BaseInfo!$C$8,A3743,B3743)+TIME(C3743-1,0,0) + TIME(BaseInfo!$C$12,BaseInfo!$C$13,0)</f>
        <v>44718.104166666664</v>
      </c>
      <c r="E3743" s="2">
        <f t="shared" si="234"/>
        <v>0</v>
      </c>
      <c r="F3743" s="2">
        <v>3.9319999999999999</v>
      </c>
      <c r="G3743" s="2">
        <v>1.9810000000000001</v>
      </c>
      <c r="H3743" s="1">
        <v>277.75700000000001</v>
      </c>
      <c r="I3743" s="4">
        <v>0</v>
      </c>
      <c r="J3743" s="11">
        <f t="shared" si="232"/>
        <v>6</v>
      </c>
      <c r="K3743" s="11">
        <f t="shared" si="233"/>
        <v>3</v>
      </c>
      <c r="L3743" s="12">
        <f t="shared" si="235"/>
        <v>4.4028382891039728</v>
      </c>
      <c r="M3743" s="13" cm="1">
        <f t="array" ref="M3743">BaseInfo!$C$10*(1-E3743)*INDEX(BaseInfo!$E$21:$AB$21,K3743)*INDEX(BaseInfo!$E$25:$P$25,J3743)/L3743/MIN(H3743,130)/BaseInfo!$C$6*1000000/3600-IF(I3743&lt;0.1,BaseInfo!$C$15/MIN(H3743,130)*3600,0)</f>
        <v>-0.42976736073783872</v>
      </c>
    </row>
    <row r="3744" spans="1:13" x14ac:dyDescent="0.25">
      <c r="A3744" s="1">
        <v>6</v>
      </c>
      <c r="B3744" s="1">
        <v>5</v>
      </c>
      <c r="C3744" s="1">
        <v>23</v>
      </c>
      <c r="D3744" s="5">
        <f>DATE(BaseInfo!$C$8,A3744,B3744)+TIME(C3744-1,0,0) + TIME(BaseInfo!$C$12,BaseInfo!$C$13,0)</f>
        <v>44718.145833333328</v>
      </c>
      <c r="E3744" s="2">
        <f t="shared" si="234"/>
        <v>0</v>
      </c>
      <c r="F3744" s="2">
        <v>3.927</v>
      </c>
      <c r="G3744" s="2">
        <v>1.2210000000000001</v>
      </c>
      <c r="H3744" s="1">
        <v>240.56800000000001</v>
      </c>
      <c r="I3744" s="4">
        <v>0</v>
      </c>
      <c r="J3744" s="11">
        <f t="shared" si="232"/>
        <v>6</v>
      </c>
      <c r="K3744" s="11">
        <f t="shared" si="233"/>
        <v>4</v>
      </c>
      <c r="L3744" s="12">
        <f t="shared" si="235"/>
        <v>4.1124408810340363</v>
      </c>
      <c r="M3744" s="13" cm="1">
        <f t="array" ref="M3744">BaseInfo!$C$10*(1-E3744)*INDEX(BaseInfo!$E$21:$AB$21,K3744)*INDEX(BaseInfo!$E$25:$P$25,J3744)/L3744/MIN(H3744,130)/BaseInfo!$C$6*1000000/3600-IF(I3744&lt;0.1,BaseInfo!$C$15/MIN(H3744,130)*3600,0)</f>
        <v>-0.26456763392012794</v>
      </c>
    </row>
    <row r="3745" spans="1:13" x14ac:dyDescent="0.25">
      <c r="A3745" s="1">
        <v>6</v>
      </c>
      <c r="B3745" s="1">
        <v>5</v>
      </c>
      <c r="C3745" s="1">
        <v>24</v>
      </c>
      <c r="D3745" s="5">
        <f>DATE(BaseInfo!$C$8,A3745,B3745)+TIME(C3745-1,0,0) + TIME(BaseInfo!$C$12,BaseInfo!$C$13,0)</f>
        <v>44718.1875</v>
      </c>
      <c r="E3745" s="2">
        <f t="shared" si="234"/>
        <v>0</v>
      </c>
      <c r="F3745" s="2">
        <v>3.5270000000000001</v>
      </c>
      <c r="G3745" s="2">
        <v>1.014</v>
      </c>
      <c r="H3745" s="1">
        <v>260.80799999999999</v>
      </c>
      <c r="I3745" s="4">
        <v>0</v>
      </c>
      <c r="J3745" s="11">
        <f t="shared" si="232"/>
        <v>6</v>
      </c>
      <c r="K3745" s="11">
        <f t="shared" si="233"/>
        <v>5</v>
      </c>
      <c r="L3745" s="12">
        <f t="shared" si="235"/>
        <v>3.6698671638085214</v>
      </c>
      <c r="M3745" s="13" cm="1">
        <f t="array" ref="M3745">BaseInfo!$C$10*(1-E3745)*INDEX(BaseInfo!$E$21:$AB$21,K3745)*INDEX(BaseInfo!$E$25:$P$25,J3745)/L3745/MIN(H3745,130)/BaseInfo!$C$6*1000000/3600-IF(I3745&lt;0.1,BaseInfo!$C$15/MIN(H3745,130)*3600,0)</f>
        <v>5.6509206513298471</v>
      </c>
    </row>
    <row r="3746" spans="1:13" x14ac:dyDescent="0.25">
      <c r="A3746" s="1">
        <v>6</v>
      </c>
      <c r="B3746" s="1">
        <v>6</v>
      </c>
      <c r="C3746" s="1">
        <v>1</v>
      </c>
      <c r="D3746" s="5">
        <f>DATE(BaseInfo!$C$8,A3746,B3746)+TIME(C3746-1,0,0) + TIME(BaseInfo!$C$12,BaseInfo!$C$13,0)</f>
        <v>44718.229166666664</v>
      </c>
      <c r="E3746" s="2">
        <f t="shared" si="234"/>
        <v>0</v>
      </c>
      <c r="F3746" s="2">
        <v>3.2010000000000001</v>
      </c>
      <c r="G3746" s="2">
        <v>1.5009999999999999</v>
      </c>
      <c r="H3746" s="1">
        <v>225.66</v>
      </c>
      <c r="I3746" s="4">
        <v>0</v>
      </c>
      <c r="J3746" s="11">
        <f t="shared" si="232"/>
        <v>6</v>
      </c>
      <c r="K3746" s="11">
        <f t="shared" si="233"/>
        <v>6</v>
      </c>
      <c r="L3746" s="12">
        <f t="shared" si="235"/>
        <v>3.5354493349502265</v>
      </c>
      <c r="M3746" s="13" cm="1">
        <f t="array" ref="M3746">BaseInfo!$C$10*(1-E3746)*INDEX(BaseInfo!$E$21:$AB$21,K3746)*INDEX(BaseInfo!$E$25:$P$25,J3746)/L3746/MIN(H3746,130)/BaseInfo!$C$6*1000000/3600-IF(I3746&lt;0.1,BaseInfo!$C$15/MIN(H3746,130)*3600,0)</f>
        <v>11.797912039245332</v>
      </c>
    </row>
    <row r="3747" spans="1:13" x14ac:dyDescent="0.25">
      <c r="A3747" s="1">
        <v>6</v>
      </c>
      <c r="B3747" s="1">
        <v>6</v>
      </c>
      <c r="C3747" s="1">
        <v>2</v>
      </c>
      <c r="D3747" s="5">
        <f>DATE(BaseInfo!$C$8,A3747,B3747)+TIME(C3747-1,0,0) + TIME(BaseInfo!$C$12,BaseInfo!$C$13,0)</f>
        <v>44718.270833333328</v>
      </c>
      <c r="E3747" s="2">
        <f t="shared" si="234"/>
        <v>0</v>
      </c>
      <c r="F3747" s="2">
        <v>2.9809999999999999</v>
      </c>
      <c r="G3747" s="2">
        <v>1.8779999999999999</v>
      </c>
      <c r="H3747" s="1">
        <v>286.58199999999999</v>
      </c>
      <c r="I3747" s="4">
        <v>0</v>
      </c>
      <c r="J3747" s="11">
        <f t="shared" si="232"/>
        <v>6</v>
      </c>
      <c r="K3747" s="11">
        <f t="shared" si="233"/>
        <v>7</v>
      </c>
      <c r="L3747" s="12">
        <f t="shared" si="235"/>
        <v>3.5232435340180501</v>
      </c>
      <c r="M3747" s="13" cm="1">
        <f t="array" ref="M3747">BaseInfo!$C$10*(1-E3747)*INDEX(BaseInfo!$E$21:$AB$21,K3747)*INDEX(BaseInfo!$E$25:$P$25,J3747)/L3747/MIN(H3747,130)/BaseInfo!$C$6*1000000/3600-IF(I3747&lt;0.1,BaseInfo!$C$15/MIN(H3747,130)*3600,0)</f>
        <v>17.695421418426704</v>
      </c>
    </row>
    <row r="3748" spans="1:13" x14ac:dyDescent="0.25">
      <c r="A3748" s="1">
        <v>6</v>
      </c>
      <c r="B3748" s="1">
        <v>6</v>
      </c>
      <c r="C3748" s="1">
        <v>3</v>
      </c>
      <c r="D3748" s="5">
        <f>DATE(BaseInfo!$C$8,A3748,B3748)+TIME(C3748-1,0,0) + TIME(BaseInfo!$C$12,BaseInfo!$C$13,0)</f>
        <v>44718.3125</v>
      </c>
      <c r="E3748" s="2">
        <f t="shared" si="234"/>
        <v>0</v>
      </c>
      <c r="F3748" s="2">
        <v>2.8940000000000001</v>
      </c>
      <c r="G3748" s="2">
        <v>2.39</v>
      </c>
      <c r="H3748" s="1">
        <v>395.50200000000001</v>
      </c>
      <c r="I3748" s="4">
        <v>0</v>
      </c>
      <c r="J3748" s="11">
        <f t="shared" si="232"/>
        <v>6</v>
      </c>
      <c r="K3748" s="11">
        <f t="shared" si="233"/>
        <v>8</v>
      </c>
      <c r="L3748" s="12">
        <f t="shared" si="235"/>
        <v>3.7533100058481712</v>
      </c>
      <c r="M3748" s="13" cm="1">
        <f t="array" ref="M3748">BaseInfo!$C$10*(1-E3748)*INDEX(BaseInfo!$E$21:$AB$21,K3748)*INDEX(BaseInfo!$E$25:$P$25,J3748)/L3748/MIN(H3748,130)/BaseInfo!$C$6*1000000/3600-IF(I3748&lt;0.1,BaseInfo!$C$15/MIN(H3748,130)*3600,0)</f>
        <v>24.67395685668107</v>
      </c>
    </row>
    <row r="3749" spans="1:13" x14ac:dyDescent="0.25">
      <c r="A3749" s="1">
        <v>6</v>
      </c>
      <c r="B3749" s="1">
        <v>6</v>
      </c>
      <c r="C3749" s="1">
        <v>4</v>
      </c>
      <c r="D3749" s="5">
        <f>DATE(BaseInfo!$C$8,A3749,B3749)+TIME(C3749-1,0,0) + TIME(BaseInfo!$C$12,BaseInfo!$C$13,0)</f>
        <v>44718.354166666664</v>
      </c>
      <c r="E3749" s="2">
        <f t="shared" si="234"/>
        <v>0</v>
      </c>
      <c r="F3749" s="2">
        <v>2.581</v>
      </c>
      <c r="G3749" s="2">
        <v>2.3069999999999999</v>
      </c>
      <c r="H3749" s="1">
        <v>547.45299999999997</v>
      </c>
      <c r="I3749" s="4">
        <v>0</v>
      </c>
      <c r="J3749" s="11">
        <f t="shared" si="232"/>
        <v>6</v>
      </c>
      <c r="K3749" s="11">
        <f t="shared" si="233"/>
        <v>9</v>
      </c>
      <c r="L3749" s="12">
        <f t="shared" si="235"/>
        <v>3.4617640011993882</v>
      </c>
      <c r="M3749" s="13" cm="1">
        <f t="array" ref="M3749">BaseInfo!$C$10*(1-E3749)*INDEX(BaseInfo!$E$21:$AB$21,K3749)*INDEX(BaseInfo!$E$25:$P$25,J3749)/L3749/MIN(H3749,130)/BaseInfo!$C$6*1000000/3600-IF(I3749&lt;0.1,BaseInfo!$C$15/MIN(H3749,130)*3600,0)</f>
        <v>35.91151923999039</v>
      </c>
    </row>
    <row r="3750" spans="1:13" x14ac:dyDescent="0.25">
      <c r="A3750" s="1">
        <v>6</v>
      </c>
      <c r="B3750" s="1">
        <v>6</v>
      </c>
      <c r="C3750" s="1">
        <v>5</v>
      </c>
      <c r="D3750" s="5">
        <f>DATE(BaseInfo!$C$8,A3750,B3750)+TIME(C3750-1,0,0) + TIME(BaseInfo!$C$12,BaseInfo!$C$13,0)</f>
        <v>44718.395833333328</v>
      </c>
      <c r="E3750" s="2">
        <f t="shared" si="234"/>
        <v>0</v>
      </c>
      <c r="F3750" s="2">
        <v>2.2050000000000001</v>
      </c>
      <c r="G3750" s="2">
        <v>2.44</v>
      </c>
      <c r="H3750" s="1">
        <v>750.85500000000002</v>
      </c>
      <c r="I3750" s="4">
        <v>0</v>
      </c>
      <c r="J3750" s="11">
        <f t="shared" si="232"/>
        <v>6</v>
      </c>
      <c r="K3750" s="11">
        <f t="shared" si="233"/>
        <v>10</v>
      </c>
      <c r="L3750" s="12">
        <f t="shared" si="235"/>
        <v>3.2887117538635096</v>
      </c>
      <c r="M3750" s="13" cm="1">
        <f t="array" ref="M3750">BaseInfo!$C$10*(1-E3750)*INDEX(BaseInfo!$E$21:$AB$21,K3750)*INDEX(BaseInfo!$E$25:$P$25,J3750)/L3750/MIN(H3750,130)/BaseInfo!$C$6*1000000/3600-IF(I3750&lt;0.1,BaseInfo!$C$15/MIN(H3750,130)*3600,0)</f>
        <v>44.210923657969225</v>
      </c>
    </row>
    <row r="3751" spans="1:13" x14ac:dyDescent="0.25">
      <c r="A3751" s="1">
        <v>6</v>
      </c>
      <c r="B3751" s="1">
        <v>6</v>
      </c>
      <c r="C3751" s="1">
        <v>6</v>
      </c>
      <c r="D3751" s="5">
        <f>DATE(BaseInfo!$C$8,A3751,B3751)+TIME(C3751-1,0,0) + TIME(BaseInfo!$C$12,BaseInfo!$C$13,0)</f>
        <v>44718.4375</v>
      </c>
      <c r="E3751" s="2">
        <f t="shared" si="234"/>
        <v>0</v>
      </c>
      <c r="F3751" s="2">
        <v>3.0880000000000001</v>
      </c>
      <c r="G3751" s="2">
        <v>1.855</v>
      </c>
      <c r="H3751" s="1">
        <v>938.976</v>
      </c>
      <c r="I3751" s="4">
        <v>0</v>
      </c>
      <c r="J3751" s="11">
        <f t="shared" si="232"/>
        <v>6</v>
      </c>
      <c r="K3751" s="11">
        <f t="shared" si="233"/>
        <v>11</v>
      </c>
      <c r="L3751" s="12">
        <f t="shared" si="235"/>
        <v>3.6023282748800116</v>
      </c>
      <c r="M3751" s="13" cm="1">
        <f t="array" ref="M3751">BaseInfo!$C$10*(1-E3751)*INDEX(BaseInfo!$E$21:$AB$21,K3751)*INDEX(BaseInfo!$E$25:$P$25,J3751)/L3751/MIN(H3751,130)/BaseInfo!$C$6*1000000/3600-IF(I3751&lt;0.1,BaseInfo!$C$15/MIN(H3751,130)*3600,0)</f>
        <v>31.542841706885074</v>
      </c>
    </row>
    <row r="3752" spans="1:13" x14ac:dyDescent="0.25">
      <c r="A3752" s="1">
        <v>6</v>
      </c>
      <c r="B3752" s="1">
        <v>6</v>
      </c>
      <c r="C3752" s="1">
        <v>7</v>
      </c>
      <c r="D3752" s="5">
        <f>DATE(BaseInfo!$C$8,A3752,B3752)+TIME(C3752-1,0,0) + TIME(BaseInfo!$C$12,BaseInfo!$C$13,0)</f>
        <v>44718.479166666664</v>
      </c>
      <c r="E3752" s="2">
        <f t="shared" si="234"/>
        <v>0</v>
      </c>
      <c r="F3752" s="2">
        <v>3.36</v>
      </c>
      <c r="G3752" s="2">
        <v>1.994</v>
      </c>
      <c r="H3752" s="1">
        <v>1028.67</v>
      </c>
      <c r="I3752" s="4">
        <v>0</v>
      </c>
      <c r="J3752" s="11">
        <f t="shared" si="232"/>
        <v>6</v>
      </c>
      <c r="K3752" s="11">
        <f t="shared" si="233"/>
        <v>12</v>
      </c>
      <c r="L3752" s="12">
        <f t="shared" si="235"/>
        <v>3.9071263097064062</v>
      </c>
      <c r="M3752" s="13" cm="1">
        <f t="array" ref="M3752">BaseInfo!$C$10*(1-E3752)*INDEX(BaseInfo!$E$21:$AB$21,K3752)*INDEX(BaseInfo!$E$25:$P$25,J3752)/L3752/MIN(H3752,130)/BaseInfo!$C$6*1000000/3600-IF(I3752&lt;0.1,BaseInfo!$C$15/MIN(H3752,130)*3600,0)</f>
        <v>23.593569545879486</v>
      </c>
    </row>
    <row r="3753" spans="1:13" x14ac:dyDescent="0.25">
      <c r="A3753" s="1">
        <v>6</v>
      </c>
      <c r="B3753" s="1">
        <v>6</v>
      </c>
      <c r="C3753" s="1">
        <v>8</v>
      </c>
      <c r="D3753" s="5">
        <f>DATE(BaseInfo!$C$8,A3753,B3753)+TIME(C3753-1,0,0) + TIME(BaseInfo!$C$12,BaseInfo!$C$13,0)</f>
        <v>44718.520833333328</v>
      </c>
      <c r="E3753" s="2">
        <f t="shared" si="234"/>
        <v>0</v>
      </c>
      <c r="F3753" s="2">
        <v>3.331</v>
      </c>
      <c r="G3753" s="2">
        <v>2.2650000000000001</v>
      </c>
      <c r="H3753" s="1">
        <v>1124.318</v>
      </c>
      <c r="I3753" s="4">
        <v>0</v>
      </c>
      <c r="J3753" s="11">
        <f t="shared" si="232"/>
        <v>6</v>
      </c>
      <c r="K3753" s="11">
        <f t="shared" si="233"/>
        <v>13</v>
      </c>
      <c r="L3753" s="12">
        <f t="shared" si="235"/>
        <v>4.0281243774243114</v>
      </c>
      <c r="M3753" s="13" cm="1">
        <f t="array" ref="M3753">BaseInfo!$C$10*(1-E3753)*INDEX(BaseInfo!$E$21:$AB$21,K3753)*INDEX(BaseInfo!$E$25:$P$25,J3753)/L3753/MIN(H3753,130)/BaseInfo!$C$6*1000000/3600-IF(I3753&lt;0.1,BaseInfo!$C$15/MIN(H3753,130)*3600,0)</f>
        <v>22.801675453522542</v>
      </c>
    </row>
    <row r="3754" spans="1:13" x14ac:dyDescent="0.25">
      <c r="A3754" s="1">
        <v>6</v>
      </c>
      <c r="B3754" s="1">
        <v>6</v>
      </c>
      <c r="C3754" s="1">
        <v>9</v>
      </c>
      <c r="D3754" s="5">
        <f>DATE(BaseInfo!$C$8,A3754,B3754)+TIME(C3754-1,0,0) + TIME(BaseInfo!$C$12,BaseInfo!$C$13,0)</f>
        <v>44718.5625</v>
      </c>
      <c r="E3754" s="2">
        <f t="shared" si="234"/>
        <v>0</v>
      </c>
      <c r="F3754" s="2">
        <v>3.5590000000000002</v>
      </c>
      <c r="G3754" s="2">
        <v>2.5009999999999999</v>
      </c>
      <c r="H3754" s="1">
        <v>1196.671</v>
      </c>
      <c r="I3754" s="4">
        <v>0</v>
      </c>
      <c r="J3754" s="11">
        <f t="shared" si="232"/>
        <v>6</v>
      </c>
      <c r="K3754" s="11">
        <f t="shared" si="233"/>
        <v>14</v>
      </c>
      <c r="L3754" s="12">
        <f t="shared" si="235"/>
        <v>4.3498829869319477</v>
      </c>
      <c r="M3754" s="13" cm="1">
        <f t="array" ref="M3754">BaseInfo!$C$10*(1-E3754)*INDEX(BaseInfo!$E$21:$AB$21,K3754)*INDEX(BaseInfo!$E$25:$P$25,J3754)/L3754/MIN(H3754,130)/BaseInfo!$C$6*1000000/3600-IF(I3754&lt;0.1,BaseInfo!$C$15/MIN(H3754,130)*3600,0)</f>
        <v>20.910208658944146</v>
      </c>
    </row>
    <row r="3755" spans="1:13" x14ac:dyDescent="0.25">
      <c r="A3755" s="1">
        <v>6</v>
      </c>
      <c r="B3755" s="1">
        <v>6</v>
      </c>
      <c r="C3755" s="1">
        <v>10</v>
      </c>
      <c r="D3755" s="5">
        <f>DATE(BaseInfo!$C$8,A3755,B3755)+TIME(C3755-1,0,0) + TIME(BaseInfo!$C$12,BaseInfo!$C$13,0)</f>
        <v>44718.604166666664</v>
      </c>
      <c r="E3755" s="2">
        <f t="shared" si="234"/>
        <v>0</v>
      </c>
      <c r="F3755" s="2">
        <v>4.1070000000000002</v>
      </c>
      <c r="G3755" s="2">
        <v>2.16</v>
      </c>
      <c r="H3755" s="1">
        <v>1198.991</v>
      </c>
      <c r="I3755" s="4">
        <v>0</v>
      </c>
      <c r="J3755" s="11">
        <f t="shared" si="232"/>
        <v>6</v>
      </c>
      <c r="K3755" s="11">
        <f t="shared" si="233"/>
        <v>15</v>
      </c>
      <c r="L3755" s="12">
        <f t="shared" si="235"/>
        <v>4.6403716445991696</v>
      </c>
      <c r="M3755" s="13" cm="1">
        <f t="array" ref="M3755">BaseInfo!$C$10*(1-E3755)*INDEX(BaseInfo!$E$21:$AB$21,K3755)*INDEX(BaseInfo!$E$25:$P$25,J3755)/L3755/MIN(H3755,130)/BaseInfo!$C$6*1000000/3600-IF(I3755&lt;0.1,BaseInfo!$C$15/MIN(H3755,130)*3600,0)</f>
        <v>19.427868643827317</v>
      </c>
    </row>
    <row r="3756" spans="1:13" x14ac:dyDescent="0.25">
      <c r="A3756" s="1">
        <v>6</v>
      </c>
      <c r="B3756" s="1">
        <v>6</v>
      </c>
      <c r="C3756" s="1">
        <v>11</v>
      </c>
      <c r="D3756" s="5">
        <f>DATE(BaseInfo!$C$8,A3756,B3756)+TIME(C3756-1,0,0) + TIME(BaseInfo!$C$12,BaseInfo!$C$13,0)</f>
        <v>44718.645833333328</v>
      </c>
      <c r="E3756" s="2">
        <f t="shared" si="234"/>
        <v>0</v>
      </c>
      <c r="F3756" s="2">
        <v>4.4749999999999996</v>
      </c>
      <c r="G3756" s="2">
        <v>2.1789999999999998</v>
      </c>
      <c r="H3756" s="1">
        <v>1091.3330000000001</v>
      </c>
      <c r="I3756" s="4">
        <v>0</v>
      </c>
      <c r="J3756" s="11">
        <f t="shared" si="232"/>
        <v>6</v>
      </c>
      <c r="K3756" s="11">
        <f t="shared" si="233"/>
        <v>16</v>
      </c>
      <c r="L3756" s="12">
        <f t="shared" si="235"/>
        <v>4.9773151397113686</v>
      </c>
      <c r="M3756" s="13" cm="1">
        <f t="array" ref="M3756">BaseInfo!$C$10*(1-E3756)*INDEX(BaseInfo!$E$21:$AB$21,K3756)*INDEX(BaseInfo!$E$25:$P$25,J3756)/L3756/MIN(H3756,130)/BaseInfo!$C$6*1000000/3600-IF(I3756&lt;0.1,BaseInfo!$C$15/MIN(H3756,130)*3600,0)</f>
        <v>22.0641071611483</v>
      </c>
    </row>
    <row r="3757" spans="1:13" x14ac:dyDescent="0.25">
      <c r="A3757" s="1">
        <v>6</v>
      </c>
      <c r="B3757" s="1">
        <v>6</v>
      </c>
      <c r="C3757" s="1">
        <v>12</v>
      </c>
      <c r="D3757" s="5">
        <f>DATE(BaseInfo!$C$8,A3757,B3757)+TIME(C3757-1,0,0) + TIME(BaseInfo!$C$12,BaseInfo!$C$13,0)</f>
        <v>44718.6875</v>
      </c>
      <c r="E3757" s="2">
        <f t="shared" si="234"/>
        <v>0</v>
      </c>
      <c r="F3757" s="2">
        <v>5.1369999999999996</v>
      </c>
      <c r="G3757" s="2">
        <v>1.742</v>
      </c>
      <c r="H3757" s="1">
        <v>800.54899999999998</v>
      </c>
      <c r="I3757" s="4">
        <v>0</v>
      </c>
      <c r="J3757" s="11">
        <f t="shared" si="232"/>
        <v>6</v>
      </c>
      <c r="K3757" s="11">
        <f t="shared" si="233"/>
        <v>17</v>
      </c>
      <c r="L3757" s="12">
        <f t="shared" si="235"/>
        <v>5.4243278846323433</v>
      </c>
      <c r="M3757" s="13" cm="1">
        <f t="array" ref="M3757">BaseInfo!$C$10*(1-E3757)*INDEX(BaseInfo!$E$21:$AB$21,K3757)*INDEX(BaseInfo!$E$25:$P$25,J3757)/L3757/MIN(H3757,130)/BaseInfo!$C$6*1000000/3600-IF(I3757&lt;0.1,BaseInfo!$C$15/MIN(H3757,130)*3600,0)</f>
        <v>25.714332420373061</v>
      </c>
    </row>
    <row r="3758" spans="1:13" x14ac:dyDescent="0.25">
      <c r="A3758" s="1">
        <v>6</v>
      </c>
      <c r="B3758" s="1">
        <v>6</v>
      </c>
      <c r="C3758" s="1">
        <v>13</v>
      </c>
      <c r="D3758" s="5">
        <f>DATE(BaseInfo!$C$8,A3758,B3758)+TIME(C3758-1,0,0) + TIME(BaseInfo!$C$12,BaseInfo!$C$13,0)</f>
        <v>44718.729166666664</v>
      </c>
      <c r="E3758" s="2">
        <f t="shared" si="234"/>
        <v>0</v>
      </c>
      <c r="F3758" s="2">
        <v>5.5460000000000003</v>
      </c>
      <c r="G3758" s="2">
        <v>1.026</v>
      </c>
      <c r="H3758" s="1">
        <v>393.22300000000001</v>
      </c>
      <c r="I3758" s="4">
        <v>0</v>
      </c>
      <c r="J3758" s="11">
        <f t="shared" si="232"/>
        <v>6</v>
      </c>
      <c r="K3758" s="11">
        <f t="shared" si="233"/>
        <v>18</v>
      </c>
      <c r="L3758" s="12">
        <f t="shared" si="235"/>
        <v>5.6401056727689074</v>
      </c>
      <c r="M3758" s="13" cm="1">
        <f t="array" ref="M3758">BaseInfo!$C$10*(1-E3758)*INDEX(BaseInfo!$E$21:$AB$21,K3758)*INDEX(BaseInfo!$E$25:$P$25,J3758)/L3758/MIN(H3758,130)/BaseInfo!$C$6*1000000/3600-IF(I3758&lt;0.1,BaseInfo!$C$15/MIN(H3758,130)*3600,0)</f>
        <v>24.62461520231189</v>
      </c>
    </row>
    <row r="3759" spans="1:13" x14ac:dyDescent="0.25">
      <c r="A3759" s="1">
        <v>6</v>
      </c>
      <c r="B3759" s="1">
        <v>6</v>
      </c>
      <c r="C3759" s="1">
        <v>14</v>
      </c>
      <c r="D3759" s="5">
        <f>DATE(BaseInfo!$C$8,A3759,B3759)+TIME(C3759-1,0,0) + TIME(BaseInfo!$C$12,BaseInfo!$C$13,0)</f>
        <v>44718.770833333328</v>
      </c>
      <c r="E3759" s="2">
        <f t="shared" si="234"/>
        <v>0</v>
      </c>
      <c r="F3759" s="2">
        <v>5.601</v>
      </c>
      <c r="G3759" s="2">
        <v>0.25800000000000001</v>
      </c>
      <c r="H3759" s="1">
        <v>229.89599999999999</v>
      </c>
      <c r="I3759" s="4">
        <v>0</v>
      </c>
      <c r="J3759" s="11">
        <f t="shared" si="232"/>
        <v>6</v>
      </c>
      <c r="K3759" s="11">
        <f t="shared" si="233"/>
        <v>19</v>
      </c>
      <c r="L3759" s="12">
        <f t="shared" si="235"/>
        <v>5.6069390044836407</v>
      </c>
      <c r="M3759" s="13" cm="1">
        <f t="array" ref="M3759">BaseInfo!$C$10*(1-E3759)*INDEX(BaseInfo!$E$21:$AB$21,K3759)*INDEX(BaseInfo!$E$25:$P$25,J3759)/L3759/MIN(H3759,130)/BaseInfo!$C$6*1000000/3600-IF(I3759&lt;0.1,BaseInfo!$C$15/MIN(H3759,130)*3600,0)</f>
        <v>24.786657735977641</v>
      </c>
    </row>
    <row r="3760" spans="1:13" x14ac:dyDescent="0.25">
      <c r="A3760" s="1">
        <v>6</v>
      </c>
      <c r="B3760" s="1">
        <v>6</v>
      </c>
      <c r="C3760" s="1">
        <v>15</v>
      </c>
      <c r="D3760" s="5">
        <f>DATE(BaseInfo!$C$8,A3760,B3760)+TIME(C3760-1,0,0) + TIME(BaseInfo!$C$12,BaseInfo!$C$13,0)</f>
        <v>44718.8125</v>
      </c>
      <c r="E3760" s="2">
        <f t="shared" si="234"/>
        <v>0</v>
      </c>
      <c r="F3760" s="2">
        <v>5.8639999999999999</v>
      </c>
      <c r="G3760" s="2">
        <v>0.60599999999999998</v>
      </c>
      <c r="H3760" s="1">
        <v>260.71800000000002</v>
      </c>
      <c r="I3760" s="4">
        <v>0</v>
      </c>
      <c r="J3760" s="11">
        <f t="shared" si="232"/>
        <v>6</v>
      </c>
      <c r="K3760" s="11">
        <f t="shared" si="233"/>
        <v>20</v>
      </c>
      <c r="L3760" s="12">
        <f t="shared" si="235"/>
        <v>5.8952295968859429</v>
      </c>
      <c r="M3760" s="13" cm="1">
        <f t="array" ref="M3760">BaseInfo!$C$10*(1-E3760)*INDEX(BaseInfo!$E$21:$AB$21,K3760)*INDEX(BaseInfo!$E$25:$P$25,J3760)/L3760/MIN(H3760,130)/BaseInfo!$C$6*1000000/3600-IF(I3760&lt;0.1,BaseInfo!$C$15/MIN(H3760,130)*3600,0)</f>
        <v>19.944664545728138</v>
      </c>
    </row>
    <row r="3761" spans="1:13" x14ac:dyDescent="0.25">
      <c r="A3761" s="1">
        <v>6</v>
      </c>
      <c r="B3761" s="1">
        <v>6</v>
      </c>
      <c r="C3761" s="1">
        <v>16</v>
      </c>
      <c r="D3761" s="5">
        <f>DATE(BaseInfo!$C$8,A3761,B3761)+TIME(C3761-1,0,0) + TIME(BaseInfo!$C$12,BaseInfo!$C$13,0)</f>
        <v>44718.854166666664</v>
      </c>
      <c r="E3761" s="2">
        <f t="shared" si="234"/>
        <v>0</v>
      </c>
      <c r="F3761" s="2">
        <v>5.71</v>
      </c>
      <c r="G3761" s="2">
        <v>1.107</v>
      </c>
      <c r="H3761" s="1">
        <v>251.7</v>
      </c>
      <c r="I3761" s="4">
        <v>0</v>
      </c>
      <c r="J3761" s="11">
        <f t="shared" si="232"/>
        <v>6</v>
      </c>
      <c r="K3761" s="11">
        <f t="shared" si="233"/>
        <v>21</v>
      </c>
      <c r="L3761" s="12">
        <f t="shared" si="235"/>
        <v>5.816317477579779</v>
      </c>
      <c r="M3761" s="13" cm="1">
        <f t="array" ref="M3761">BaseInfo!$C$10*(1-E3761)*INDEX(BaseInfo!$E$21:$AB$21,K3761)*INDEX(BaseInfo!$E$25:$P$25,J3761)/L3761/MIN(H3761,130)/BaseInfo!$C$6*1000000/3600-IF(I3761&lt;0.1,BaseInfo!$C$15/MIN(H3761,130)*3600,0)</f>
        <v>14.940048530901933</v>
      </c>
    </row>
    <row r="3762" spans="1:13" x14ac:dyDescent="0.25">
      <c r="A3762" s="1">
        <v>6</v>
      </c>
      <c r="B3762" s="1">
        <v>6</v>
      </c>
      <c r="C3762" s="1">
        <v>17</v>
      </c>
      <c r="D3762" s="5">
        <f>DATE(BaseInfo!$C$8,A3762,B3762)+TIME(C3762-1,0,0) + TIME(BaseInfo!$C$12,BaseInfo!$C$13,0)</f>
        <v>44718.895833333328</v>
      </c>
      <c r="E3762" s="2">
        <f t="shared" si="234"/>
        <v>0</v>
      </c>
      <c r="F3762" s="2">
        <v>5.5439999999999996</v>
      </c>
      <c r="G3762" s="2">
        <v>0.96599999999999997</v>
      </c>
      <c r="H3762" s="1">
        <v>219.81299999999999</v>
      </c>
      <c r="I3762" s="4">
        <v>0</v>
      </c>
      <c r="J3762" s="11">
        <f t="shared" si="232"/>
        <v>6</v>
      </c>
      <c r="K3762" s="11">
        <f t="shared" si="233"/>
        <v>22</v>
      </c>
      <c r="L3762" s="12">
        <f t="shared" si="235"/>
        <v>5.6275298311070721</v>
      </c>
      <c r="M3762" s="13" cm="1">
        <f t="array" ref="M3762">BaseInfo!$C$10*(1-E3762)*INDEX(BaseInfo!$E$21:$AB$21,K3762)*INDEX(BaseInfo!$E$25:$P$25,J3762)/L3762/MIN(H3762,130)/BaseInfo!$C$6*1000000/3600-IF(I3762&lt;0.1,BaseInfo!$C$15/MIN(H3762,130)*3600,0)</f>
        <v>10.043131965398807</v>
      </c>
    </row>
    <row r="3763" spans="1:13" x14ac:dyDescent="0.25">
      <c r="A3763" s="1">
        <v>6</v>
      </c>
      <c r="B3763" s="1">
        <v>6</v>
      </c>
      <c r="C3763" s="1">
        <v>18</v>
      </c>
      <c r="D3763" s="5">
        <f>DATE(BaseInfo!$C$8,A3763,B3763)+TIME(C3763-1,0,0) + TIME(BaseInfo!$C$12,BaseInfo!$C$13,0)</f>
        <v>44718.9375</v>
      </c>
      <c r="E3763" s="2">
        <f t="shared" si="234"/>
        <v>0</v>
      </c>
      <c r="F3763" s="2">
        <v>5.3979999999999997</v>
      </c>
      <c r="G3763" s="2">
        <v>0.746</v>
      </c>
      <c r="H3763" s="1">
        <v>187.51499999999999</v>
      </c>
      <c r="I3763" s="4">
        <v>0</v>
      </c>
      <c r="J3763" s="11">
        <f t="shared" si="232"/>
        <v>6</v>
      </c>
      <c r="K3763" s="11">
        <f t="shared" si="233"/>
        <v>23</v>
      </c>
      <c r="L3763" s="12">
        <f t="shared" si="235"/>
        <v>5.4493045427834179</v>
      </c>
      <c r="M3763" s="13" cm="1">
        <f t="array" ref="M3763">BaseInfo!$C$10*(1-E3763)*INDEX(BaseInfo!$E$21:$AB$21,K3763)*INDEX(BaseInfo!$E$25:$P$25,J3763)/L3763/MIN(H3763,130)/BaseInfo!$C$6*1000000/3600-IF(I3763&lt;0.1,BaseInfo!$C$15/MIN(H3763,130)*3600,0)</f>
        <v>2.9013712259418893</v>
      </c>
    </row>
    <row r="3764" spans="1:13" x14ac:dyDescent="0.25">
      <c r="A3764" s="1">
        <v>6</v>
      </c>
      <c r="B3764" s="1">
        <v>6</v>
      </c>
      <c r="C3764" s="1">
        <v>19</v>
      </c>
      <c r="D3764" s="5">
        <f>DATE(BaseInfo!$C$8,A3764,B3764)+TIME(C3764-1,0,0) + TIME(BaseInfo!$C$12,BaseInfo!$C$13,0)</f>
        <v>44718.979166666664</v>
      </c>
      <c r="E3764" s="2">
        <f t="shared" si="234"/>
        <v>0</v>
      </c>
      <c r="F3764" s="2">
        <v>5.0759999999999996</v>
      </c>
      <c r="G3764" s="2">
        <v>0.89500000000000002</v>
      </c>
      <c r="H3764" s="1">
        <v>149.315</v>
      </c>
      <c r="I3764" s="4">
        <v>0</v>
      </c>
      <c r="J3764" s="11">
        <f t="shared" si="232"/>
        <v>6</v>
      </c>
      <c r="K3764" s="11">
        <f t="shared" si="233"/>
        <v>24</v>
      </c>
      <c r="L3764" s="12">
        <f t="shared" si="235"/>
        <v>5.1542992734221391</v>
      </c>
      <c r="M3764" s="13" cm="1">
        <f t="array" ref="M3764">BaseInfo!$C$10*(1-E3764)*INDEX(BaseInfo!$E$21:$AB$21,K3764)*INDEX(BaseInfo!$E$25:$P$25,J3764)/L3764/MIN(H3764,130)/BaseInfo!$C$6*1000000/3600-IF(I3764&lt;0.1,BaseInfo!$C$15/MIN(H3764,130)*3600,0)</f>
        <v>-0.77084485400400182</v>
      </c>
    </row>
    <row r="3765" spans="1:13" x14ac:dyDescent="0.25">
      <c r="A3765" s="1">
        <v>6</v>
      </c>
      <c r="B3765" s="1">
        <v>6</v>
      </c>
      <c r="C3765" s="1">
        <v>20</v>
      </c>
      <c r="D3765" s="5">
        <f>DATE(BaseInfo!$C$8,A3765,B3765)+TIME(C3765-1,0,0) + TIME(BaseInfo!$C$12,BaseInfo!$C$13,0)</f>
        <v>44719.020833333328</v>
      </c>
      <c r="E3765" s="2">
        <f t="shared" si="234"/>
        <v>0</v>
      </c>
      <c r="F3765" s="2">
        <v>4.4729999999999999</v>
      </c>
      <c r="G3765" s="2">
        <v>1.4019999999999999</v>
      </c>
      <c r="H3765" s="1">
        <v>103.22499999999999</v>
      </c>
      <c r="I3765" s="4">
        <v>0</v>
      </c>
      <c r="J3765" s="11">
        <f t="shared" si="232"/>
        <v>6</v>
      </c>
      <c r="K3765" s="11">
        <f t="shared" si="233"/>
        <v>1</v>
      </c>
      <c r="L3765" s="12">
        <f t="shared" si="235"/>
        <v>4.6875721861108444</v>
      </c>
      <c r="M3765" s="13" cm="1">
        <f t="array" ref="M3765">BaseInfo!$C$10*(1-E3765)*INDEX(BaseInfo!$E$21:$AB$21,K3765)*INDEX(BaseInfo!$E$25:$P$25,J3765)/L3765/MIN(H3765,130)/BaseInfo!$C$6*1000000/3600-IF(I3765&lt;0.1,BaseInfo!$C$15/MIN(H3765,130)*3600,0)</f>
        <v>-0.7202065984918149</v>
      </c>
    </row>
    <row r="3766" spans="1:13" x14ac:dyDescent="0.25">
      <c r="A3766" s="1">
        <v>6</v>
      </c>
      <c r="B3766" s="1">
        <v>6</v>
      </c>
      <c r="C3766" s="1">
        <v>21</v>
      </c>
      <c r="D3766" s="5">
        <f>DATE(BaseInfo!$C$8,A3766,B3766)+TIME(C3766-1,0,0) + TIME(BaseInfo!$C$12,BaseInfo!$C$13,0)</f>
        <v>44719.0625</v>
      </c>
      <c r="E3766" s="2">
        <f t="shared" si="234"/>
        <v>0</v>
      </c>
      <c r="F3766" s="2">
        <v>3.8679999999999999</v>
      </c>
      <c r="G3766" s="2">
        <v>1.375</v>
      </c>
      <c r="H3766" s="1">
        <v>79.373000000000005</v>
      </c>
      <c r="I3766" s="4">
        <v>0</v>
      </c>
      <c r="J3766" s="11">
        <f t="shared" si="232"/>
        <v>6</v>
      </c>
      <c r="K3766" s="11">
        <f t="shared" si="233"/>
        <v>2</v>
      </c>
      <c r="L3766" s="12">
        <f t="shared" si="235"/>
        <v>4.1051247240491975</v>
      </c>
      <c r="M3766" s="13" cm="1">
        <f t="array" ref="M3766">BaseInfo!$C$10*(1-E3766)*INDEX(BaseInfo!$E$21:$AB$21,K3766)*INDEX(BaseInfo!$E$25:$P$25,J3766)/L3766/MIN(H3766,130)/BaseInfo!$C$6*1000000/3600-IF(I3766&lt;0.1,BaseInfo!$C$15/MIN(H3766,130)*3600,0)</f>
        <v>-0.42600754328104262</v>
      </c>
    </row>
    <row r="3767" spans="1:13" x14ac:dyDescent="0.25">
      <c r="A3767" s="1">
        <v>6</v>
      </c>
      <c r="B3767" s="1">
        <v>6</v>
      </c>
      <c r="C3767" s="1">
        <v>22</v>
      </c>
      <c r="D3767" s="5">
        <f>DATE(BaseInfo!$C$8,A3767,B3767)+TIME(C3767-1,0,0) + TIME(BaseInfo!$C$12,BaseInfo!$C$13,0)</f>
        <v>44719.104166666664</v>
      </c>
      <c r="E3767" s="2">
        <f t="shared" si="234"/>
        <v>0</v>
      </c>
      <c r="F3767" s="2">
        <v>3.7069999999999999</v>
      </c>
      <c r="G3767" s="2">
        <v>1.228</v>
      </c>
      <c r="H3767" s="1">
        <v>94.885999999999996</v>
      </c>
      <c r="I3767" s="4">
        <v>0</v>
      </c>
      <c r="J3767" s="11">
        <f t="shared" si="232"/>
        <v>6</v>
      </c>
      <c r="K3767" s="11">
        <f t="shared" si="233"/>
        <v>3</v>
      </c>
      <c r="L3767" s="12">
        <f t="shared" si="235"/>
        <v>3.9051034557358397</v>
      </c>
      <c r="M3767" s="13" cm="1">
        <f t="array" ref="M3767">BaseInfo!$C$10*(1-E3767)*INDEX(BaseInfo!$E$21:$AB$21,K3767)*INDEX(BaseInfo!$E$25:$P$25,J3767)/L3767/MIN(H3767,130)/BaseInfo!$C$6*1000000/3600-IF(I3767&lt;0.1,BaseInfo!$C$15/MIN(H3767,130)*3600,0)</f>
        <v>-0.18028020883207674</v>
      </c>
    </row>
    <row r="3768" spans="1:13" x14ac:dyDescent="0.25">
      <c r="A3768" s="1">
        <v>6</v>
      </c>
      <c r="B3768" s="1">
        <v>6</v>
      </c>
      <c r="C3768" s="1">
        <v>23</v>
      </c>
      <c r="D3768" s="5">
        <f>DATE(BaseInfo!$C$8,A3768,B3768)+TIME(C3768-1,0,0) + TIME(BaseInfo!$C$12,BaseInfo!$C$13,0)</f>
        <v>44719.145833333328</v>
      </c>
      <c r="E3768" s="2">
        <f t="shared" si="234"/>
        <v>0</v>
      </c>
      <c r="F3768" s="2">
        <v>3.194</v>
      </c>
      <c r="G3768" s="2">
        <v>1.1359999999999999</v>
      </c>
      <c r="H3768" s="1">
        <v>43.423000000000002</v>
      </c>
      <c r="I3768" s="4">
        <v>0</v>
      </c>
      <c r="J3768" s="11">
        <f t="shared" si="232"/>
        <v>6</v>
      </c>
      <c r="K3768" s="11">
        <f t="shared" si="233"/>
        <v>4</v>
      </c>
      <c r="L3768" s="12">
        <f t="shared" si="235"/>
        <v>3.3900047197607259</v>
      </c>
      <c r="M3768" s="13" cm="1">
        <f t="array" ref="M3768">BaseInfo!$C$10*(1-E3768)*INDEX(BaseInfo!$E$21:$AB$21,K3768)*INDEX(BaseInfo!$E$25:$P$25,J3768)/L3768/MIN(H3768,130)/BaseInfo!$C$6*1000000/3600-IF(I3768&lt;0.1,BaseInfo!$C$15/MIN(H3768,130)*3600,0)</f>
        <v>0.80591858310179276</v>
      </c>
    </row>
    <row r="3769" spans="1:13" x14ac:dyDescent="0.25">
      <c r="A3769" s="1">
        <v>6</v>
      </c>
      <c r="B3769" s="1">
        <v>6</v>
      </c>
      <c r="C3769" s="1">
        <v>24</v>
      </c>
      <c r="D3769" s="5">
        <f>DATE(BaseInfo!$C$8,A3769,B3769)+TIME(C3769-1,0,0) + TIME(BaseInfo!$C$12,BaseInfo!$C$13,0)</f>
        <v>44719.1875</v>
      </c>
      <c r="E3769" s="2">
        <f t="shared" si="234"/>
        <v>0</v>
      </c>
      <c r="F3769" s="2">
        <v>2.7130000000000001</v>
      </c>
      <c r="G3769" s="2">
        <v>1.3320000000000001</v>
      </c>
      <c r="H3769" s="1">
        <v>39.463999999999999</v>
      </c>
      <c r="I3769" s="4">
        <v>0</v>
      </c>
      <c r="J3769" s="11">
        <f t="shared" si="232"/>
        <v>6</v>
      </c>
      <c r="K3769" s="11">
        <f t="shared" si="233"/>
        <v>5</v>
      </c>
      <c r="L3769" s="12">
        <f t="shared" si="235"/>
        <v>3.0223489209553551</v>
      </c>
      <c r="M3769" s="13" cm="1">
        <f t="array" ref="M3769">BaseInfo!$C$10*(1-E3769)*INDEX(BaseInfo!$E$21:$AB$21,K3769)*INDEX(BaseInfo!$E$25:$P$25,J3769)/L3769/MIN(H3769,130)/BaseInfo!$C$6*1000000/3600-IF(I3769&lt;0.1,BaseInfo!$C$15/MIN(H3769,130)*3600,0)</f>
        <v>24.557437252573113</v>
      </c>
    </row>
    <row r="3770" spans="1:13" x14ac:dyDescent="0.25">
      <c r="A3770" s="1">
        <v>6</v>
      </c>
      <c r="B3770" s="1">
        <v>7</v>
      </c>
      <c r="C3770" s="1">
        <v>1</v>
      </c>
      <c r="D3770" s="5">
        <f>DATE(BaseInfo!$C$8,A3770,B3770)+TIME(C3770-1,0,0) + TIME(BaseInfo!$C$12,BaseInfo!$C$13,0)</f>
        <v>44719.229166666664</v>
      </c>
      <c r="E3770" s="2">
        <f t="shared" si="234"/>
        <v>0</v>
      </c>
      <c r="F3770" s="2">
        <v>2.8740000000000001</v>
      </c>
      <c r="G3770" s="2">
        <v>1.7669999999999999</v>
      </c>
      <c r="H3770" s="1">
        <v>106.56</v>
      </c>
      <c r="I3770" s="4">
        <v>0</v>
      </c>
      <c r="J3770" s="11">
        <f t="shared" si="232"/>
        <v>6</v>
      </c>
      <c r="K3770" s="11">
        <f t="shared" si="233"/>
        <v>6</v>
      </c>
      <c r="L3770" s="12">
        <f t="shared" si="235"/>
        <v>3.3737464338625096</v>
      </c>
      <c r="M3770" s="13" cm="1">
        <f t="array" ref="M3770">BaseInfo!$C$10*(1-E3770)*INDEX(BaseInfo!$E$21:$AB$21,K3770)*INDEX(BaseInfo!$E$25:$P$25,J3770)/L3770/MIN(H3770,130)/BaseInfo!$C$6*1000000/3600-IF(I3770&lt;0.1,BaseInfo!$C$15/MIN(H3770,130)*3600,0)</f>
        <v>15.244881245768184</v>
      </c>
    </row>
    <row r="3771" spans="1:13" x14ac:dyDescent="0.25">
      <c r="A3771" s="1">
        <v>6</v>
      </c>
      <c r="B3771" s="1">
        <v>7</v>
      </c>
      <c r="C3771" s="1">
        <v>2</v>
      </c>
      <c r="D3771" s="5">
        <f>DATE(BaseInfo!$C$8,A3771,B3771)+TIME(C3771-1,0,0) + TIME(BaseInfo!$C$12,BaseInfo!$C$13,0)</f>
        <v>44719.270833333328</v>
      </c>
      <c r="E3771" s="2">
        <f t="shared" si="234"/>
        <v>0</v>
      </c>
      <c r="F3771" s="2">
        <v>3.8050000000000002</v>
      </c>
      <c r="G3771" s="2">
        <v>2.4079999999999999</v>
      </c>
      <c r="H3771" s="1">
        <v>249.04</v>
      </c>
      <c r="I3771" s="4">
        <v>0</v>
      </c>
      <c r="J3771" s="11">
        <f t="shared" si="232"/>
        <v>6</v>
      </c>
      <c r="K3771" s="11">
        <f t="shared" si="233"/>
        <v>7</v>
      </c>
      <c r="L3771" s="12">
        <f t="shared" si="235"/>
        <v>4.5029422603448959</v>
      </c>
      <c r="M3771" s="13" cm="1">
        <f t="array" ref="M3771">BaseInfo!$C$10*(1-E3771)*INDEX(BaseInfo!$E$21:$AB$21,K3771)*INDEX(BaseInfo!$E$25:$P$25,J3771)/L3771/MIN(H3771,130)/BaseInfo!$C$6*1000000/3600-IF(I3771&lt;0.1,BaseInfo!$C$15/MIN(H3771,130)*3600,0)</f>
        <v>13.242956224828085</v>
      </c>
    </row>
    <row r="3772" spans="1:13" x14ac:dyDescent="0.25">
      <c r="A3772" s="1">
        <v>6</v>
      </c>
      <c r="B3772" s="1">
        <v>7</v>
      </c>
      <c r="C3772" s="1">
        <v>3</v>
      </c>
      <c r="D3772" s="5">
        <f>DATE(BaseInfo!$C$8,A3772,B3772)+TIME(C3772-1,0,0) + TIME(BaseInfo!$C$12,BaseInfo!$C$13,0)</f>
        <v>44719.3125</v>
      </c>
      <c r="E3772" s="2">
        <f t="shared" si="234"/>
        <v>0</v>
      </c>
      <c r="F3772" s="2">
        <v>4.2089999999999996</v>
      </c>
      <c r="G3772" s="2">
        <v>2.968</v>
      </c>
      <c r="H3772" s="1">
        <v>424.14699999999999</v>
      </c>
      <c r="I3772" s="4">
        <v>0</v>
      </c>
      <c r="J3772" s="11">
        <f t="shared" si="232"/>
        <v>6</v>
      </c>
      <c r="K3772" s="11">
        <f t="shared" si="233"/>
        <v>8</v>
      </c>
      <c r="L3772" s="12">
        <f t="shared" si="235"/>
        <v>5.1502140732206456</v>
      </c>
      <c r="M3772" s="13" cm="1">
        <f t="array" ref="M3772">BaseInfo!$C$10*(1-E3772)*INDEX(BaseInfo!$E$21:$AB$21,K3772)*INDEX(BaseInfo!$E$25:$P$25,J3772)/L3772/MIN(H3772,130)/BaseInfo!$C$6*1000000/3600-IF(I3772&lt;0.1,BaseInfo!$C$15/MIN(H3772,130)*3600,0)</f>
        <v>17.230479775673171</v>
      </c>
    </row>
    <row r="3773" spans="1:13" x14ac:dyDescent="0.25">
      <c r="A3773" s="1">
        <v>6</v>
      </c>
      <c r="B3773" s="1">
        <v>7</v>
      </c>
      <c r="C3773" s="1">
        <v>4</v>
      </c>
      <c r="D3773" s="5">
        <f>DATE(BaseInfo!$C$8,A3773,B3773)+TIME(C3773-1,0,0) + TIME(BaseInfo!$C$12,BaseInfo!$C$13,0)</f>
        <v>44719.354166666664</v>
      </c>
      <c r="E3773" s="2">
        <f t="shared" si="234"/>
        <v>0</v>
      </c>
      <c r="F3773" s="2">
        <v>4.3559999999999999</v>
      </c>
      <c r="G3773" s="2">
        <v>3.2160000000000002</v>
      </c>
      <c r="H3773" s="1">
        <v>572.51700000000005</v>
      </c>
      <c r="I3773" s="4">
        <v>0</v>
      </c>
      <c r="J3773" s="11">
        <f t="shared" si="232"/>
        <v>6</v>
      </c>
      <c r="K3773" s="11">
        <f t="shared" si="233"/>
        <v>9</v>
      </c>
      <c r="L3773" s="12">
        <f t="shared" si="235"/>
        <v>5.4145537212220916</v>
      </c>
      <c r="M3773" s="13" cm="1">
        <f t="array" ref="M3773">BaseInfo!$C$10*(1-E3773)*INDEX(BaseInfo!$E$21:$AB$21,K3773)*INDEX(BaseInfo!$E$25:$P$25,J3773)/L3773/MIN(H3773,130)/BaseInfo!$C$6*1000000/3600-IF(I3773&lt;0.1,BaseInfo!$C$15/MIN(H3773,130)*3600,0)</f>
        <v>21.961085858063122</v>
      </c>
    </row>
    <row r="3774" spans="1:13" x14ac:dyDescent="0.25">
      <c r="A3774" s="1">
        <v>6</v>
      </c>
      <c r="B3774" s="1">
        <v>7</v>
      </c>
      <c r="C3774" s="1">
        <v>5</v>
      </c>
      <c r="D3774" s="5">
        <f>DATE(BaseInfo!$C$8,A3774,B3774)+TIME(C3774-1,0,0) + TIME(BaseInfo!$C$12,BaseInfo!$C$13,0)</f>
        <v>44719.395833333328</v>
      </c>
      <c r="E3774" s="2">
        <f t="shared" si="234"/>
        <v>0</v>
      </c>
      <c r="F3774" s="2">
        <v>4.319</v>
      </c>
      <c r="G3774" s="2">
        <v>3.476</v>
      </c>
      <c r="H3774" s="1">
        <v>714.41099999999994</v>
      </c>
      <c r="I3774" s="4">
        <v>0</v>
      </c>
      <c r="J3774" s="11">
        <f t="shared" si="232"/>
        <v>6</v>
      </c>
      <c r="K3774" s="11">
        <f t="shared" si="233"/>
        <v>10</v>
      </c>
      <c r="L3774" s="12">
        <f t="shared" si="235"/>
        <v>5.5440361651057071</v>
      </c>
      <c r="M3774" s="13" cm="1">
        <f t="array" ref="M3774">BaseInfo!$C$10*(1-E3774)*INDEX(BaseInfo!$E$21:$AB$21,K3774)*INDEX(BaseInfo!$E$25:$P$25,J3774)/L3774/MIN(H3774,130)/BaseInfo!$C$6*1000000/3600-IF(I3774&lt;0.1,BaseInfo!$C$15/MIN(H3774,130)*3600,0)</f>
        <v>25.09930786612453</v>
      </c>
    </row>
    <row r="3775" spans="1:13" x14ac:dyDescent="0.25">
      <c r="A3775" s="1">
        <v>6</v>
      </c>
      <c r="B3775" s="1">
        <v>7</v>
      </c>
      <c r="C3775" s="1">
        <v>6</v>
      </c>
      <c r="D3775" s="5">
        <f>DATE(BaseInfo!$C$8,A3775,B3775)+TIME(C3775-1,0,0) + TIME(BaseInfo!$C$12,BaseInfo!$C$13,0)</f>
        <v>44719.4375</v>
      </c>
      <c r="E3775" s="2">
        <f t="shared" si="234"/>
        <v>0</v>
      </c>
      <c r="F3775" s="2">
        <v>4.5359999999999996</v>
      </c>
      <c r="G3775" s="2">
        <v>2.798</v>
      </c>
      <c r="H3775" s="1">
        <v>835.39300000000003</v>
      </c>
      <c r="I3775" s="4">
        <v>0</v>
      </c>
      <c r="J3775" s="11">
        <f t="shared" si="232"/>
        <v>6</v>
      </c>
      <c r="K3775" s="11">
        <f t="shared" si="233"/>
        <v>11</v>
      </c>
      <c r="L3775" s="12">
        <f t="shared" si="235"/>
        <v>5.3295496995524863</v>
      </c>
      <c r="M3775" s="13" cm="1">
        <f t="array" ref="M3775">BaseInfo!$C$10*(1-E3775)*INDEX(BaseInfo!$E$21:$AB$21,K3775)*INDEX(BaseInfo!$E$25:$P$25,J3775)/L3775/MIN(H3775,130)/BaseInfo!$C$6*1000000/3600-IF(I3775&lt;0.1,BaseInfo!$C$15/MIN(H3775,130)*3600,0)</f>
        <v>20.422850329257361</v>
      </c>
    </row>
    <row r="3776" spans="1:13" x14ac:dyDescent="0.25">
      <c r="A3776" s="1">
        <v>6</v>
      </c>
      <c r="B3776" s="1">
        <v>7</v>
      </c>
      <c r="C3776" s="1">
        <v>7</v>
      </c>
      <c r="D3776" s="5">
        <f>DATE(BaseInfo!$C$8,A3776,B3776)+TIME(C3776-1,0,0) + TIME(BaseInfo!$C$12,BaseInfo!$C$13,0)</f>
        <v>44719.479166666664</v>
      </c>
      <c r="E3776" s="2">
        <f t="shared" si="234"/>
        <v>0</v>
      </c>
      <c r="F3776" s="2">
        <v>4.8540000000000001</v>
      </c>
      <c r="G3776" s="2">
        <v>2.4780000000000002</v>
      </c>
      <c r="H3776" s="1">
        <v>940.38400000000001</v>
      </c>
      <c r="I3776" s="4">
        <v>0</v>
      </c>
      <c r="J3776" s="11">
        <f t="shared" si="232"/>
        <v>6</v>
      </c>
      <c r="K3776" s="11">
        <f t="shared" si="233"/>
        <v>12</v>
      </c>
      <c r="L3776" s="12">
        <f t="shared" si="235"/>
        <v>5.4499357794381398</v>
      </c>
      <c r="M3776" s="13" cm="1">
        <f t="array" ref="M3776">BaseInfo!$C$10*(1-E3776)*INDEX(BaseInfo!$E$21:$AB$21,K3776)*INDEX(BaseInfo!$E$25:$P$25,J3776)/L3776/MIN(H3776,130)/BaseInfo!$C$6*1000000/3600-IF(I3776&lt;0.1,BaseInfo!$C$15/MIN(H3776,130)*3600,0)</f>
        <v>16.130586563905343</v>
      </c>
    </row>
    <row r="3777" spans="1:13" x14ac:dyDescent="0.25">
      <c r="A3777" s="1">
        <v>6</v>
      </c>
      <c r="B3777" s="1">
        <v>7</v>
      </c>
      <c r="C3777" s="1">
        <v>8</v>
      </c>
      <c r="D3777" s="5">
        <f>DATE(BaseInfo!$C$8,A3777,B3777)+TIME(C3777-1,0,0) + TIME(BaseInfo!$C$12,BaseInfo!$C$13,0)</f>
        <v>44719.520833333328</v>
      </c>
      <c r="E3777" s="2">
        <f t="shared" si="234"/>
        <v>0</v>
      </c>
      <c r="F3777" s="2">
        <v>5.1269999999999998</v>
      </c>
      <c r="G3777" s="2">
        <v>2.2069999999999999</v>
      </c>
      <c r="H3777" s="1">
        <v>989.61</v>
      </c>
      <c r="I3777" s="4">
        <v>0</v>
      </c>
      <c r="J3777" s="11">
        <f t="shared" si="232"/>
        <v>6</v>
      </c>
      <c r="K3777" s="11">
        <f t="shared" si="233"/>
        <v>13</v>
      </c>
      <c r="L3777" s="12">
        <f t="shared" si="235"/>
        <v>5.5818436022518583</v>
      </c>
      <c r="M3777" s="13" cm="1">
        <f t="array" ref="M3777">BaseInfo!$C$10*(1-E3777)*INDEX(BaseInfo!$E$21:$AB$21,K3777)*INDEX(BaseInfo!$E$25:$P$25,J3777)/L3777/MIN(H3777,130)/BaseInfo!$C$6*1000000/3600-IF(I3777&lt;0.1,BaseInfo!$C$15/MIN(H3777,130)*3600,0)</f>
        <v>15.683953885951915</v>
      </c>
    </row>
    <row r="3778" spans="1:13" x14ac:dyDescent="0.25">
      <c r="A3778" s="1">
        <v>6</v>
      </c>
      <c r="B3778" s="1">
        <v>7</v>
      </c>
      <c r="C3778" s="1">
        <v>9</v>
      </c>
      <c r="D3778" s="5">
        <f>DATE(BaseInfo!$C$8,A3778,B3778)+TIME(C3778-1,0,0) + TIME(BaseInfo!$C$12,BaseInfo!$C$13,0)</f>
        <v>44719.5625</v>
      </c>
      <c r="E3778" s="2">
        <f t="shared" si="234"/>
        <v>0</v>
      </c>
      <c r="F3778" s="2">
        <v>5.3380000000000001</v>
      </c>
      <c r="G3778" s="2">
        <v>2.4630000000000001</v>
      </c>
      <c r="H3778" s="1">
        <v>1005.809</v>
      </c>
      <c r="I3778" s="4">
        <v>0</v>
      </c>
      <c r="J3778" s="11">
        <f t="shared" ref="J3778:J3841" si="236">MONTH(D3778)</f>
        <v>6</v>
      </c>
      <c r="K3778" s="11">
        <f t="shared" ref="K3778:K3841" si="237">HOUR(D3778)+1</f>
        <v>14</v>
      </c>
      <c r="L3778" s="12">
        <f t="shared" si="235"/>
        <v>5.8788275191572001</v>
      </c>
      <c r="M3778" s="13" cm="1">
        <f t="array" ref="M3778">BaseInfo!$C$10*(1-E3778)*INDEX(BaseInfo!$E$21:$AB$21,K3778)*INDEX(BaseInfo!$E$25:$P$25,J3778)/L3778/MIN(H3778,130)/BaseInfo!$C$6*1000000/3600-IF(I3778&lt;0.1,BaseInfo!$C$15/MIN(H3778,130)*3600,0)</f>
        <v>14.751744352602763</v>
      </c>
    </row>
    <row r="3779" spans="1:13" x14ac:dyDescent="0.25">
      <c r="A3779" s="1">
        <v>6</v>
      </c>
      <c r="B3779" s="1">
        <v>7</v>
      </c>
      <c r="C3779" s="1">
        <v>10</v>
      </c>
      <c r="D3779" s="5">
        <f>DATE(BaseInfo!$C$8,A3779,B3779)+TIME(C3779-1,0,0) + TIME(BaseInfo!$C$12,BaseInfo!$C$13,0)</f>
        <v>44719.604166666664</v>
      </c>
      <c r="E3779" s="2">
        <f t="shared" ref="E3779:E3842" si="238">IF(AND(I3779&gt;0.1,I3779&lt;1),(I3779-0.1)/0.9*0.7,IF(AND(I3779&gt;=1,I3779&lt;4),(I3779-4)/3*0.25+0.7,IF(I3779&gt;=4,0.99,0)))</f>
        <v>0</v>
      </c>
      <c r="F3779" s="2">
        <v>5.3959999999999999</v>
      </c>
      <c r="G3779" s="2">
        <v>2.79</v>
      </c>
      <c r="H3779" s="1">
        <v>990.15099999999995</v>
      </c>
      <c r="I3779" s="4">
        <v>0</v>
      </c>
      <c r="J3779" s="11">
        <f t="shared" si="236"/>
        <v>6</v>
      </c>
      <c r="K3779" s="11">
        <f t="shared" si="237"/>
        <v>15</v>
      </c>
      <c r="L3779" s="12">
        <f t="shared" ref="L3779:L3842" si="239">SQRT(F3779*F3779+G3779*G3779)</f>
        <v>6.0746124156196171</v>
      </c>
      <c r="M3779" s="13" cm="1">
        <f t="array" ref="M3779">BaseInfo!$C$10*(1-E3779)*INDEX(BaseInfo!$E$21:$AB$21,K3779)*INDEX(BaseInfo!$E$25:$P$25,J3779)/L3779/MIN(H3779,130)/BaseInfo!$C$6*1000000/3600-IF(I3779&lt;0.1,BaseInfo!$C$15/MIN(H3779,130)*3600,0)</f>
        <v>14.187042925507864</v>
      </c>
    </row>
    <row r="3780" spans="1:13" x14ac:dyDescent="0.25">
      <c r="A3780" s="1">
        <v>6</v>
      </c>
      <c r="B3780" s="1">
        <v>7</v>
      </c>
      <c r="C3780" s="1">
        <v>11</v>
      </c>
      <c r="D3780" s="5">
        <f>DATE(BaseInfo!$C$8,A3780,B3780)+TIME(C3780-1,0,0) + TIME(BaseInfo!$C$12,BaseInfo!$C$13,0)</f>
        <v>44719.645833333328</v>
      </c>
      <c r="E3780" s="2">
        <f t="shared" si="238"/>
        <v>0</v>
      </c>
      <c r="F3780" s="2">
        <v>5.984</v>
      </c>
      <c r="G3780" s="2">
        <v>2.6230000000000002</v>
      </c>
      <c r="H3780" s="1">
        <v>889.96299999999997</v>
      </c>
      <c r="I3780" s="4">
        <v>0</v>
      </c>
      <c r="J3780" s="11">
        <f t="shared" si="236"/>
        <v>6</v>
      </c>
      <c r="K3780" s="11">
        <f t="shared" si="237"/>
        <v>16</v>
      </c>
      <c r="L3780" s="12">
        <f t="shared" si="239"/>
        <v>6.5336348995027267</v>
      </c>
      <c r="M3780" s="13" cm="1">
        <f t="array" ref="M3780">BaseInfo!$C$10*(1-E3780)*INDEX(BaseInfo!$E$21:$AB$21,K3780)*INDEX(BaseInfo!$E$25:$P$25,J3780)/L3780/MIN(H3780,130)/BaseInfo!$C$6*1000000/3600-IF(I3780&lt;0.1,BaseInfo!$C$15/MIN(H3780,130)*3600,0)</f>
        <v>16.148775937855323</v>
      </c>
    </row>
    <row r="3781" spans="1:13" x14ac:dyDescent="0.25">
      <c r="A3781" s="1">
        <v>6</v>
      </c>
      <c r="B3781" s="1">
        <v>7</v>
      </c>
      <c r="C3781" s="1">
        <v>12</v>
      </c>
      <c r="D3781" s="5">
        <f>DATE(BaseInfo!$C$8,A3781,B3781)+TIME(C3781-1,0,0) + TIME(BaseInfo!$C$12,BaseInfo!$C$13,0)</f>
        <v>44719.6875</v>
      </c>
      <c r="E3781" s="2">
        <f t="shared" si="238"/>
        <v>0</v>
      </c>
      <c r="F3781" s="2">
        <v>6.8920000000000003</v>
      </c>
      <c r="G3781" s="2">
        <v>1.504</v>
      </c>
      <c r="H3781" s="1">
        <v>694.19799999999998</v>
      </c>
      <c r="I3781" s="4">
        <v>0</v>
      </c>
      <c r="J3781" s="11">
        <f t="shared" si="236"/>
        <v>6</v>
      </c>
      <c r="K3781" s="11">
        <f t="shared" si="237"/>
        <v>17</v>
      </c>
      <c r="L3781" s="12">
        <f t="shared" si="239"/>
        <v>7.0541959144894752</v>
      </c>
      <c r="M3781" s="13" cm="1">
        <f t="array" ref="M3781">BaseInfo!$C$10*(1-E3781)*INDEX(BaseInfo!$E$21:$AB$21,K3781)*INDEX(BaseInfo!$E$25:$P$25,J3781)/L3781/MIN(H3781,130)/BaseInfo!$C$6*1000000/3600-IF(I3781&lt;0.1,BaseInfo!$C$15/MIN(H3781,130)*3600,0)</f>
        <v>19.133221039018615</v>
      </c>
    </row>
    <row r="3782" spans="1:13" x14ac:dyDescent="0.25">
      <c r="A3782" s="1">
        <v>6</v>
      </c>
      <c r="B3782" s="1">
        <v>7</v>
      </c>
      <c r="C3782" s="1">
        <v>13</v>
      </c>
      <c r="D3782" s="5">
        <f>DATE(BaseInfo!$C$8,A3782,B3782)+TIME(C3782-1,0,0) + TIME(BaseInfo!$C$12,BaseInfo!$C$13,0)</f>
        <v>44719.729166666664</v>
      </c>
      <c r="E3782" s="2">
        <f t="shared" si="238"/>
        <v>0</v>
      </c>
      <c r="F3782" s="2">
        <v>6.976</v>
      </c>
      <c r="G3782" s="2">
        <v>1.1539999999999999</v>
      </c>
      <c r="H3782" s="1">
        <v>407.16500000000002</v>
      </c>
      <c r="I3782" s="4">
        <v>0</v>
      </c>
      <c r="J3782" s="11">
        <f t="shared" si="236"/>
        <v>6</v>
      </c>
      <c r="K3782" s="11">
        <f t="shared" si="237"/>
        <v>18</v>
      </c>
      <c r="L3782" s="12">
        <f t="shared" si="239"/>
        <v>7.0708056118097318</v>
      </c>
      <c r="M3782" s="13" cm="1">
        <f t="array" ref="M3782">BaseInfo!$C$10*(1-E3782)*INDEX(BaseInfo!$E$21:$AB$21,K3782)*INDEX(BaseInfo!$E$25:$P$25,J3782)/L3782/MIN(H3782,130)/BaseInfo!$C$6*1000000/3600-IF(I3782&lt;0.1,BaseInfo!$C$15/MIN(H3782,130)*3600,0)</f>
        <v>19.081771018316743</v>
      </c>
    </row>
    <row r="3783" spans="1:13" x14ac:dyDescent="0.25">
      <c r="A3783" s="1">
        <v>6</v>
      </c>
      <c r="B3783" s="1">
        <v>7</v>
      </c>
      <c r="C3783" s="1">
        <v>14</v>
      </c>
      <c r="D3783" s="5">
        <f>DATE(BaseInfo!$C$8,A3783,B3783)+TIME(C3783-1,0,0) + TIME(BaseInfo!$C$12,BaseInfo!$C$13,0)</f>
        <v>44719.770833333328</v>
      </c>
      <c r="E3783" s="2">
        <f t="shared" si="238"/>
        <v>0</v>
      </c>
      <c r="F3783" s="2">
        <v>6.1360000000000001</v>
      </c>
      <c r="G3783" s="2">
        <v>0.60199999999999998</v>
      </c>
      <c r="H3783" s="1">
        <v>311.61099999999999</v>
      </c>
      <c r="I3783" s="4">
        <v>0</v>
      </c>
      <c r="J3783" s="11">
        <f t="shared" si="236"/>
        <v>6</v>
      </c>
      <c r="K3783" s="11">
        <f t="shared" si="237"/>
        <v>19</v>
      </c>
      <c r="L3783" s="12">
        <f t="shared" si="239"/>
        <v>6.1654602423501199</v>
      </c>
      <c r="M3783" s="13" cm="1">
        <f t="array" ref="M3783">BaseInfo!$C$10*(1-E3783)*INDEX(BaseInfo!$E$21:$AB$21,K3783)*INDEX(BaseInfo!$E$25:$P$25,J3783)/L3783/MIN(H3783,130)/BaseInfo!$C$6*1000000/3600-IF(I3783&lt;0.1,BaseInfo!$C$15/MIN(H3783,130)*3600,0)</f>
        <v>22.290404682114264</v>
      </c>
    </row>
    <row r="3784" spans="1:13" x14ac:dyDescent="0.25">
      <c r="A3784" s="1">
        <v>6</v>
      </c>
      <c r="B3784" s="1">
        <v>7</v>
      </c>
      <c r="C3784" s="1">
        <v>15</v>
      </c>
      <c r="D3784" s="5">
        <f>DATE(BaseInfo!$C$8,A3784,B3784)+TIME(C3784-1,0,0) + TIME(BaseInfo!$C$12,BaseInfo!$C$13,0)</f>
        <v>44719.8125</v>
      </c>
      <c r="E3784" s="2">
        <f t="shared" si="238"/>
        <v>0</v>
      </c>
      <c r="F3784" s="2">
        <v>6.2409999999999997</v>
      </c>
      <c r="G3784" s="2">
        <v>0.35399999999999998</v>
      </c>
      <c r="H3784" s="1">
        <v>287.54700000000003</v>
      </c>
      <c r="I3784" s="4">
        <v>0</v>
      </c>
      <c r="J3784" s="11">
        <f t="shared" si="236"/>
        <v>6</v>
      </c>
      <c r="K3784" s="11">
        <f t="shared" si="237"/>
        <v>20</v>
      </c>
      <c r="L3784" s="12">
        <f t="shared" si="239"/>
        <v>6.2510316748517596</v>
      </c>
      <c r="M3784" s="13" cm="1">
        <f t="array" ref="M3784">BaseInfo!$C$10*(1-E3784)*INDEX(BaseInfo!$E$21:$AB$21,K3784)*INDEX(BaseInfo!$E$25:$P$25,J3784)/L3784/MIN(H3784,130)/BaseInfo!$C$6*1000000/3600-IF(I3784&lt;0.1,BaseInfo!$C$15/MIN(H3784,130)*3600,0)</f>
        <v>18.651813769707704</v>
      </c>
    </row>
    <row r="3785" spans="1:13" x14ac:dyDescent="0.25">
      <c r="A3785" s="1">
        <v>6</v>
      </c>
      <c r="B3785" s="1">
        <v>7</v>
      </c>
      <c r="C3785" s="1">
        <v>16</v>
      </c>
      <c r="D3785" s="5">
        <f>DATE(BaseInfo!$C$8,A3785,B3785)+TIME(C3785-1,0,0) + TIME(BaseInfo!$C$12,BaseInfo!$C$13,0)</f>
        <v>44719.854166666664</v>
      </c>
      <c r="E3785" s="2">
        <f t="shared" si="238"/>
        <v>0</v>
      </c>
      <c r="F3785" s="2">
        <v>6.1550000000000002</v>
      </c>
      <c r="G3785" s="2">
        <v>0.56200000000000006</v>
      </c>
      <c r="H3785" s="1">
        <v>272.55700000000002</v>
      </c>
      <c r="I3785" s="4">
        <v>0</v>
      </c>
      <c r="J3785" s="11">
        <f t="shared" si="236"/>
        <v>6</v>
      </c>
      <c r="K3785" s="11">
        <f t="shared" si="237"/>
        <v>21</v>
      </c>
      <c r="L3785" s="12">
        <f t="shared" si="239"/>
        <v>6.180604258484764</v>
      </c>
      <c r="M3785" s="13" cm="1">
        <f t="array" ref="M3785">BaseInfo!$C$10*(1-E3785)*INDEX(BaseInfo!$E$21:$AB$21,K3785)*INDEX(BaseInfo!$E$25:$P$25,J3785)/L3785/MIN(H3785,130)/BaseInfo!$C$6*1000000/3600-IF(I3785&lt;0.1,BaseInfo!$C$15/MIN(H3785,130)*3600,0)</f>
        <v>13.896257976032427</v>
      </c>
    </row>
    <row r="3786" spans="1:13" x14ac:dyDescent="0.25">
      <c r="A3786" s="1">
        <v>6</v>
      </c>
      <c r="B3786" s="1">
        <v>7</v>
      </c>
      <c r="C3786" s="1">
        <v>17</v>
      </c>
      <c r="D3786" s="5">
        <f>DATE(BaseInfo!$C$8,A3786,B3786)+TIME(C3786-1,0,0) + TIME(BaseInfo!$C$12,BaseInfo!$C$13,0)</f>
        <v>44719.895833333328</v>
      </c>
      <c r="E3786" s="2">
        <f t="shared" si="238"/>
        <v>0</v>
      </c>
      <c r="F3786" s="2">
        <v>5.9939999999999998</v>
      </c>
      <c r="G3786" s="2">
        <v>0.81699999999999995</v>
      </c>
      <c r="H3786" s="1">
        <v>247.96299999999999</v>
      </c>
      <c r="I3786" s="4">
        <v>0</v>
      </c>
      <c r="J3786" s="11">
        <f t="shared" si="236"/>
        <v>6</v>
      </c>
      <c r="K3786" s="11">
        <f t="shared" si="237"/>
        <v>22</v>
      </c>
      <c r="L3786" s="12">
        <f t="shared" si="239"/>
        <v>6.0494235262543823</v>
      </c>
      <c r="M3786" s="13" cm="1">
        <f t="array" ref="M3786">BaseInfo!$C$10*(1-E3786)*INDEX(BaseInfo!$E$21:$AB$21,K3786)*INDEX(BaseInfo!$E$25:$P$25,J3786)/L3786/MIN(H3786,130)/BaseInfo!$C$6*1000000/3600-IF(I3786&lt;0.1,BaseInfo!$C$15/MIN(H3786,130)*3600,0)</f>
        <v>9.1495831777794621</v>
      </c>
    </row>
    <row r="3787" spans="1:13" x14ac:dyDescent="0.25">
      <c r="A3787" s="1">
        <v>6</v>
      </c>
      <c r="B3787" s="1">
        <v>7</v>
      </c>
      <c r="C3787" s="1">
        <v>18</v>
      </c>
      <c r="D3787" s="5">
        <f>DATE(BaseInfo!$C$8,A3787,B3787)+TIME(C3787-1,0,0) + TIME(BaseInfo!$C$12,BaseInfo!$C$13,0)</f>
        <v>44719.9375</v>
      </c>
      <c r="E3787" s="2">
        <f t="shared" si="238"/>
        <v>0</v>
      </c>
      <c r="F3787" s="2">
        <v>6.0709999999999997</v>
      </c>
      <c r="G3787" s="2">
        <v>1.1399999999999999</v>
      </c>
      <c r="H3787" s="1">
        <v>274.49799999999999</v>
      </c>
      <c r="I3787" s="4">
        <v>0</v>
      </c>
      <c r="J3787" s="11">
        <f t="shared" si="236"/>
        <v>6</v>
      </c>
      <c r="K3787" s="11">
        <f t="shared" si="237"/>
        <v>23</v>
      </c>
      <c r="L3787" s="12">
        <f t="shared" si="239"/>
        <v>6.1771061995079863</v>
      </c>
      <c r="M3787" s="13" cm="1">
        <f t="array" ref="M3787">BaseInfo!$C$10*(1-E3787)*INDEX(BaseInfo!$E$21:$AB$21,K3787)*INDEX(BaseInfo!$E$25:$P$25,J3787)/L3787/MIN(H3787,130)/BaseInfo!$C$6*1000000/3600-IF(I3787&lt;0.1,BaseInfo!$C$15/MIN(H3787,130)*3600,0)</f>
        <v>2.2332471248796422</v>
      </c>
    </row>
    <row r="3788" spans="1:13" x14ac:dyDescent="0.25">
      <c r="A3788" s="1">
        <v>6</v>
      </c>
      <c r="B3788" s="1">
        <v>7</v>
      </c>
      <c r="C3788" s="1">
        <v>19</v>
      </c>
      <c r="D3788" s="5">
        <f>DATE(BaseInfo!$C$8,A3788,B3788)+TIME(C3788-1,0,0) + TIME(BaseInfo!$C$12,BaseInfo!$C$13,0)</f>
        <v>44719.979166666664</v>
      </c>
      <c r="E3788" s="2">
        <f t="shared" si="238"/>
        <v>0</v>
      </c>
      <c r="F3788" s="2">
        <v>5.8739999999999997</v>
      </c>
      <c r="G3788" s="2">
        <v>1.77</v>
      </c>
      <c r="H3788" s="1">
        <v>287.54300000000001</v>
      </c>
      <c r="I3788" s="4">
        <v>0</v>
      </c>
      <c r="J3788" s="11">
        <f t="shared" si="236"/>
        <v>6</v>
      </c>
      <c r="K3788" s="11">
        <f t="shared" si="237"/>
        <v>24</v>
      </c>
      <c r="L3788" s="12">
        <f t="shared" si="239"/>
        <v>6.1348819059538542</v>
      </c>
      <c r="M3788" s="13" cm="1">
        <f t="array" ref="M3788">BaseInfo!$C$10*(1-E3788)*INDEX(BaseInfo!$E$21:$AB$21,K3788)*INDEX(BaseInfo!$E$25:$P$25,J3788)/L3788/MIN(H3788,130)/BaseInfo!$C$6*1000000/3600-IF(I3788&lt;0.1,BaseInfo!$C$15/MIN(H3788,130)*3600,0)</f>
        <v>-1.0902613564904808</v>
      </c>
    </row>
    <row r="3789" spans="1:13" x14ac:dyDescent="0.25">
      <c r="A3789" s="1">
        <v>6</v>
      </c>
      <c r="B3789" s="1">
        <v>7</v>
      </c>
      <c r="C3789" s="1">
        <v>20</v>
      </c>
      <c r="D3789" s="5">
        <f>DATE(BaseInfo!$C$8,A3789,B3789)+TIME(C3789-1,0,0) + TIME(BaseInfo!$C$12,BaseInfo!$C$13,0)</f>
        <v>44720.020833333328</v>
      </c>
      <c r="E3789" s="2">
        <f t="shared" si="238"/>
        <v>0</v>
      </c>
      <c r="F3789" s="2">
        <v>5.5780000000000003</v>
      </c>
      <c r="G3789" s="2">
        <v>1.869</v>
      </c>
      <c r="H3789" s="1">
        <v>252.80600000000001</v>
      </c>
      <c r="I3789" s="4">
        <v>0</v>
      </c>
      <c r="J3789" s="11">
        <f t="shared" si="236"/>
        <v>6</v>
      </c>
      <c r="K3789" s="11">
        <f t="shared" si="237"/>
        <v>1</v>
      </c>
      <c r="L3789" s="12">
        <f t="shared" si="239"/>
        <v>5.8827922791817153</v>
      </c>
      <c r="M3789" s="13" cm="1">
        <f t="array" ref="M3789">BaseInfo!$C$10*(1-E3789)*INDEX(BaseInfo!$E$21:$AB$21,K3789)*INDEX(BaseInfo!$E$25:$P$25,J3789)/L3789/MIN(H3789,130)/BaseInfo!$C$6*1000000/3600-IF(I3789&lt;0.1,BaseInfo!$C$15/MIN(H3789,130)*3600,0)</f>
        <v>-1.0183140987031618</v>
      </c>
    </row>
    <row r="3790" spans="1:13" x14ac:dyDescent="0.25">
      <c r="A3790" s="1">
        <v>6</v>
      </c>
      <c r="B3790" s="1">
        <v>7</v>
      </c>
      <c r="C3790" s="1">
        <v>21</v>
      </c>
      <c r="D3790" s="5">
        <f>DATE(BaseInfo!$C$8,A3790,B3790)+TIME(C3790-1,0,0) + TIME(BaseInfo!$C$12,BaseInfo!$C$13,0)</f>
        <v>44720.0625</v>
      </c>
      <c r="E3790" s="2">
        <f t="shared" si="238"/>
        <v>0</v>
      </c>
      <c r="F3790" s="2">
        <v>5.109</v>
      </c>
      <c r="G3790" s="2">
        <v>1.734</v>
      </c>
      <c r="H3790" s="1">
        <v>241.255</v>
      </c>
      <c r="I3790" s="4">
        <v>0</v>
      </c>
      <c r="J3790" s="11">
        <f t="shared" si="236"/>
        <v>6</v>
      </c>
      <c r="K3790" s="11">
        <f t="shared" si="237"/>
        <v>2</v>
      </c>
      <c r="L3790" s="12">
        <f t="shared" si="239"/>
        <v>5.3952420705655086</v>
      </c>
      <c r="M3790" s="13" cm="1">
        <f t="array" ref="M3790">BaseInfo!$C$10*(1-E3790)*INDEX(BaseInfo!$E$21:$AB$21,K3790)*INDEX(BaseInfo!$E$25:$P$25,J3790)/L3790/MIN(H3790,130)/BaseInfo!$C$6*1000000/3600-IF(I3790&lt;0.1,BaseInfo!$C$15/MIN(H3790,130)*3600,0)</f>
        <v>-0.86008954143211946</v>
      </c>
    </row>
    <row r="3791" spans="1:13" x14ac:dyDescent="0.25">
      <c r="A3791" s="1">
        <v>6</v>
      </c>
      <c r="B3791" s="1">
        <v>7</v>
      </c>
      <c r="C3791" s="1">
        <v>22</v>
      </c>
      <c r="D3791" s="5">
        <f>DATE(BaseInfo!$C$8,A3791,B3791)+TIME(C3791-1,0,0) + TIME(BaseInfo!$C$12,BaseInfo!$C$13,0)</f>
        <v>44720.104166666664</v>
      </c>
      <c r="E3791" s="2">
        <f t="shared" si="238"/>
        <v>0</v>
      </c>
      <c r="F3791" s="2">
        <v>4.6879999999999997</v>
      </c>
      <c r="G3791" s="2">
        <v>2.1019999999999999</v>
      </c>
      <c r="H3791" s="1">
        <v>205.97200000000001</v>
      </c>
      <c r="I3791" s="4">
        <v>0</v>
      </c>
      <c r="J3791" s="11">
        <f t="shared" si="236"/>
        <v>6</v>
      </c>
      <c r="K3791" s="11">
        <f t="shared" si="237"/>
        <v>3</v>
      </c>
      <c r="L3791" s="12">
        <f t="shared" si="239"/>
        <v>5.1376792426152882</v>
      </c>
      <c r="M3791" s="13" cm="1">
        <f t="array" ref="M3791">BaseInfo!$C$10*(1-E3791)*INDEX(BaseInfo!$E$21:$AB$21,K3791)*INDEX(BaseInfo!$E$25:$P$25,J3791)/L3791/MIN(H3791,130)/BaseInfo!$C$6*1000000/3600-IF(I3791&lt;0.1,BaseInfo!$C$15/MIN(H3791,130)*3600,0)</f>
        <v>-0.7643802161964186</v>
      </c>
    </row>
    <row r="3792" spans="1:13" x14ac:dyDescent="0.25">
      <c r="A3792" s="1">
        <v>6</v>
      </c>
      <c r="B3792" s="1">
        <v>7</v>
      </c>
      <c r="C3792" s="1">
        <v>23</v>
      </c>
      <c r="D3792" s="5">
        <f>DATE(BaseInfo!$C$8,A3792,B3792)+TIME(C3792-1,0,0) + TIME(BaseInfo!$C$12,BaseInfo!$C$13,0)</f>
        <v>44720.145833333328</v>
      </c>
      <c r="E3792" s="2">
        <f t="shared" si="238"/>
        <v>0</v>
      </c>
      <c r="F3792" s="2">
        <v>4.8849999999999998</v>
      </c>
      <c r="G3792" s="2">
        <v>2.125</v>
      </c>
      <c r="H3792" s="1">
        <v>249.15799999999999</v>
      </c>
      <c r="I3792" s="4">
        <v>0</v>
      </c>
      <c r="J3792" s="11">
        <f t="shared" si="236"/>
        <v>6</v>
      </c>
      <c r="K3792" s="11">
        <f t="shared" si="237"/>
        <v>4</v>
      </c>
      <c r="L3792" s="12">
        <f t="shared" si="239"/>
        <v>5.3271803048141706</v>
      </c>
      <c r="M3792" s="13" cm="1">
        <f t="array" ref="M3792">BaseInfo!$C$10*(1-E3792)*INDEX(BaseInfo!$E$21:$AB$21,K3792)*INDEX(BaseInfo!$E$25:$P$25,J3792)/L3792/MIN(H3792,130)/BaseInfo!$C$6*1000000/3600-IF(I3792&lt;0.1,BaseInfo!$C$15/MIN(H3792,130)*3600,0)</f>
        <v>-0.83569774021690146</v>
      </c>
    </row>
    <row r="3793" spans="1:13" x14ac:dyDescent="0.25">
      <c r="A3793" s="1">
        <v>6</v>
      </c>
      <c r="B3793" s="1">
        <v>7</v>
      </c>
      <c r="C3793" s="1">
        <v>24</v>
      </c>
      <c r="D3793" s="5">
        <f>DATE(BaseInfo!$C$8,A3793,B3793)+TIME(C3793-1,0,0) + TIME(BaseInfo!$C$12,BaseInfo!$C$13,0)</f>
        <v>44720.1875</v>
      </c>
      <c r="E3793" s="2">
        <f t="shared" si="238"/>
        <v>0</v>
      </c>
      <c r="F3793" s="2">
        <v>4.0430000000000001</v>
      </c>
      <c r="G3793" s="2">
        <v>2.7919999999999998</v>
      </c>
      <c r="H3793" s="1">
        <v>268.67700000000002</v>
      </c>
      <c r="I3793" s="4">
        <v>0</v>
      </c>
      <c r="J3793" s="11">
        <f t="shared" si="236"/>
        <v>6</v>
      </c>
      <c r="K3793" s="11">
        <f t="shared" si="237"/>
        <v>5</v>
      </c>
      <c r="L3793" s="12">
        <f t="shared" si="239"/>
        <v>4.9133606625201045</v>
      </c>
      <c r="M3793" s="13" cm="1">
        <f t="array" ref="M3793">BaseInfo!$C$10*(1-E3793)*INDEX(BaseInfo!$E$21:$AB$21,K3793)*INDEX(BaseInfo!$E$25:$P$25,J3793)/L3793/MIN(H3793,130)/BaseInfo!$C$6*1000000/3600-IF(I3793&lt;0.1,BaseInfo!$C$15/MIN(H3793,130)*3600,0)</f>
        <v>3.5199141429934802</v>
      </c>
    </row>
    <row r="3794" spans="1:13" x14ac:dyDescent="0.25">
      <c r="A3794" s="1">
        <v>6</v>
      </c>
      <c r="B3794" s="1">
        <v>8</v>
      </c>
      <c r="C3794" s="1">
        <v>1</v>
      </c>
      <c r="D3794" s="5">
        <f>DATE(BaseInfo!$C$8,A3794,B3794)+TIME(C3794-1,0,0) + TIME(BaseInfo!$C$12,BaseInfo!$C$13,0)</f>
        <v>44720.229166666664</v>
      </c>
      <c r="E3794" s="2">
        <f t="shared" si="238"/>
        <v>0</v>
      </c>
      <c r="F3794" s="2">
        <v>3.548</v>
      </c>
      <c r="G3794" s="2">
        <v>2.7570000000000001</v>
      </c>
      <c r="H3794" s="1">
        <v>175.523</v>
      </c>
      <c r="I3794" s="4">
        <v>0</v>
      </c>
      <c r="J3794" s="11">
        <f t="shared" si="236"/>
        <v>6</v>
      </c>
      <c r="K3794" s="11">
        <f t="shared" si="237"/>
        <v>6</v>
      </c>
      <c r="L3794" s="12">
        <f t="shared" si="239"/>
        <v>4.4932563915271961</v>
      </c>
      <c r="M3794" s="13" cm="1">
        <f t="array" ref="M3794">BaseInfo!$C$10*(1-E3794)*INDEX(BaseInfo!$E$21:$AB$21,K3794)*INDEX(BaseInfo!$E$25:$P$25,J3794)/L3794/MIN(H3794,130)/BaseInfo!$C$6*1000000/3600-IF(I3794&lt;0.1,BaseInfo!$C$15/MIN(H3794,130)*3600,0)</f>
        <v>8.6927003708364907</v>
      </c>
    </row>
    <row r="3795" spans="1:13" x14ac:dyDescent="0.25">
      <c r="A3795" s="1">
        <v>6</v>
      </c>
      <c r="B3795" s="1">
        <v>8</v>
      </c>
      <c r="C3795" s="1">
        <v>2</v>
      </c>
      <c r="D3795" s="5">
        <f>DATE(BaseInfo!$C$8,A3795,B3795)+TIME(C3795-1,0,0) + TIME(BaseInfo!$C$12,BaseInfo!$C$13,0)</f>
        <v>44720.270833333328</v>
      </c>
      <c r="E3795" s="2">
        <f t="shared" si="238"/>
        <v>0</v>
      </c>
      <c r="F3795" s="2">
        <v>4.4690000000000003</v>
      </c>
      <c r="G3795" s="2">
        <v>3.2250000000000001</v>
      </c>
      <c r="H3795" s="1">
        <v>411.72300000000001</v>
      </c>
      <c r="I3795" s="4">
        <v>0</v>
      </c>
      <c r="J3795" s="11">
        <f t="shared" si="236"/>
        <v>6</v>
      </c>
      <c r="K3795" s="11">
        <f t="shared" si="237"/>
        <v>7</v>
      </c>
      <c r="L3795" s="12">
        <f t="shared" si="239"/>
        <v>5.5111329143833947</v>
      </c>
      <c r="M3795" s="13" cm="1">
        <f t="array" ref="M3795">BaseInfo!$C$10*(1-E3795)*INDEX(BaseInfo!$E$21:$AB$21,K3795)*INDEX(BaseInfo!$E$25:$P$25,J3795)/L3795/MIN(H3795,130)/BaseInfo!$C$6*1000000/3600-IF(I3795&lt;0.1,BaseInfo!$C$15/MIN(H3795,130)*3600,0)</f>
        <v>10.31373322677722</v>
      </c>
    </row>
    <row r="3796" spans="1:13" x14ac:dyDescent="0.25">
      <c r="A3796" s="1">
        <v>6</v>
      </c>
      <c r="B3796" s="1">
        <v>8</v>
      </c>
      <c r="C3796" s="1">
        <v>3</v>
      </c>
      <c r="D3796" s="5">
        <f>DATE(BaseInfo!$C$8,A3796,B3796)+TIME(C3796-1,0,0) + TIME(BaseInfo!$C$12,BaseInfo!$C$13,0)</f>
        <v>44720.3125</v>
      </c>
      <c r="E3796" s="2">
        <f t="shared" si="238"/>
        <v>0</v>
      </c>
      <c r="F3796" s="2">
        <v>4.9530000000000003</v>
      </c>
      <c r="G3796" s="2">
        <v>2.8730000000000002</v>
      </c>
      <c r="H3796" s="1">
        <v>435.70699999999999</v>
      </c>
      <c r="I3796" s="4">
        <v>0</v>
      </c>
      <c r="J3796" s="11">
        <f t="shared" si="236"/>
        <v>6</v>
      </c>
      <c r="K3796" s="11">
        <f t="shared" si="237"/>
        <v>8</v>
      </c>
      <c r="L3796" s="12">
        <f t="shared" si="239"/>
        <v>5.7259355567452905</v>
      </c>
      <c r="M3796" s="13" cm="1">
        <f t="array" ref="M3796">BaseInfo!$C$10*(1-E3796)*INDEX(BaseInfo!$E$21:$AB$21,K3796)*INDEX(BaseInfo!$E$25:$P$25,J3796)/L3796/MIN(H3796,130)/BaseInfo!$C$6*1000000/3600-IF(I3796&lt;0.1,BaseInfo!$C$15/MIN(H3796,130)*3600,0)</f>
        <v>15.219583405836893</v>
      </c>
    </row>
    <row r="3797" spans="1:13" x14ac:dyDescent="0.25">
      <c r="A3797" s="1">
        <v>6</v>
      </c>
      <c r="B3797" s="1">
        <v>8</v>
      </c>
      <c r="C3797" s="1">
        <v>4</v>
      </c>
      <c r="D3797" s="5">
        <f>DATE(BaseInfo!$C$8,A3797,B3797)+TIME(C3797-1,0,0) + TIME(BaseInfo!$C$12,BaseInfo!$C$13,0)</f>
        <v>44720.354166666664</v>
      </c>
      <c r="E3797" s="2">
        <f t="shared" si="238"/>
        <v>0</v>
      </c>
      <c r="F3797" s="2">
        <v>5.52</v>
      </c>
      <c r="G3797" s="2">
        <v>2.3220000000000001</v>
      </c>
      <c r="H3797" s="1">
        <v>497.84100000000001</v>
      </c>
      <c r="I3797" s="4">
        <v>0</v>
      </c>
      <c r="J3797" s="11">
        <f t="shared" si="236"/>
        <v>6</v>
      </c>
      <c r="K3797" s="11">
        <f t="shared" si="237"/>
        <v>9</v>
      </c>
      <c r="L3797" s="12">
        <f t="shared" si="239"/>
        <v>5.988495971443915</v>
      </c>
      <c r="M3797" s="13" cm="1">
        <f t="array" ref="M3797">BaseInfo!$C$10*(1-E3797)*INDEX(BaseInfo!$E$21:$AB$21,K3797)*INDEX(BaseInfo!$E$25:$P$25,J3797)/L3797/MIN(H3797,130)/BaseInfo!$C$6*1000000/3600-IF(I3797&lt;0.1,BaseInfo!$C$15/MIN(H3797,130)*3600,0)</f>
        <v>19.590912505446688</v>
      </c>
    </row>
    <row r="3798" spans="1:13" x14ac:dyDescent="0.25">
      <c r="A3798" s="1">
        <v>6</v>
      </c>
      <c r="B3798" s="1">
        <v>8</v>
      </c>
      <c r="C3798" s="1">
        <v>5</v>
      </c>
      <c r="D3798" s="5">
        <f>DATE(BaseInfo!$C$8,A3798,B3798)+TIME(C3798-1,0,0) + TIME(BaseInfo!$C$12,BaseInfo!$C$13,0)</f>
        <v>44720.395833333328</v>
      </c>
      <c r="E3798" s="2">
        <f t="shared" si="238"/>
        <v>0</v>
      </c>
      <c r="F3798" s="2">
        <v>5.5810000000000004</v>
      </c>
      <c r="G3798" s="2">
        <v>2.0910000000000002</v>
      </c>
      <c r="H3798" s="1">
        <v>580.34400000000005</v>
      </c>
      <c r="I3798" s="4">
        <v>0</v>
      </c>
      <c r="J3798" s="11">
        <f t="shared" si="236"/>
        <v>6</v>
      </c>
      <c r="K3798" s="11">
        <f t="shared" si="237"/>
        <v>10</v>
      </c>
      <c r="L3798" s="12">
        <f t="shared" si="239"/>
        <v>5.9598525149537052</v>
      </c>
      <c r="M3798" s="13" cm="1">
        <f t="array" ref="M3798">BaseInfo!$C$10*(1-E3798)*INDEX(BaseInfo!$E$21:$AB$21,K3798)*INDEX(BaseInfo!$E$25:$P$25,J3798)/L3798/MIN(H3798,130)/BaseInfo!$C$6*1000000/3600-IF(I3798&lt;0.1,BaseInfo!$C$15/MIN(H3798,130)*3600,0)</f>
        <v>23.154931896773654</v>
      </c>
    </row>
    <row r="3799" spans="1:13" x14ac:dyDescent="0.25">
      <c r="A3799" s="1">
        <v>6</v>
      </c>
      <c r="B3799" s="1">
        <v>8</v>
      </c>
      <c r="C3799" s="1">
        <v>6</v>
      </c>
      <c r="D3799" s="5">
        <f>DATE(BaseInfo!$C$8,A3799,B3799)+TIME(C3799-1,0,0) + TIME(BaseInfo!$C$12,BaseInfo!$C$13,0)</f>
        <v>44720.4375</v>
      </c>
      <c r="E3799" s="2">
        <f t="shared" si="238"/>
        <v>0</v>
      </c>
      <c r="F3799" s="2">
        <v>5.5890000000000004</v>
      </c>
      <c r="G3799" s="2">
        <v>1.802</v>
      </c>
      <c r="H3799" s="1">
        <v>676.20100000000002</v>
      </c>
      <c r="I3799" s="4">
        <v>0</v>
      </c>
      <c r="J3799" s="11">
        <f t="shared" si="236"/>
        <v>6</v>
      </c>
      <c r="K3799" s="11">
        <f t="shared" si="237"/>
        <v>11</v>
      </c>
      <c r="L3799" s="12">
        <f t="shared" si="239"/>
        <v>5.8723185370005266</v>
      </c>
      <c r="M3799" s="13" cm="1">
        <f t="array" ref="M3799">BaseInfo!$C$10*(1-E3799)*INDEX(BaseInfo!$E$21:$AB$21,K3799)*INDEX(BaseInfo!$E$25:$P$25,J3799)/L3799/MIN(H3799,130)/BaseInfo!$C$6*1000000/3600-IF(I3799&lt;0.1,BaseInfo!$C$15/MIN(H3799,130)*3600,0)</f>
        <v>18.279244048958958</v>
      </c>
    </row>
    <row r="3800" spans="1:13" x14ac:dyDescent="0.25">
      <c r="A3800" s="1">
        <v>6</v>
      </c>
      <c r="B3800" s="1">
        <v>8</v>
      </c>
      <c r="C3800" s="1">
        <v>7</v>
      </c>
      <c r="D3800" s="5">
        <f>DATE(BaseInfo!$C$8,A3800,B3800)+TIME(C3800-1,0,0) + TIME(BaseInfo!$C$12,BaseInfo!$C$13,0)</f>
        <v>44720.479166666664</v>
      </c>
      <c r="E3800" s="2">
        <f t="shared" si="238"/>
        <v>0</v>
      </c>
      <c r="F3800" s="2">
        <v>5.7709999999999999</v>
      </c>
      <c r="G3800" s="2">
        <v>2.1219999999999999</v>
      </c>
      <c r="H3800" s="1">
        <v>837.92499999999995</v>
      </c>
      <c r="I3800" s="4">
        <v>0</v>
      </c>
      <c r="J3800" s="11">
        <f t="shared" si="236"/>
        <v>6</v>
      </c>
      <c r="K3800" s="11">
        <f t="shared" si="237"/>
        <v>12</v>
      </c>
      <c r="L3800" s="12">
        <f t="shared" si="239"/>
        <v>6.1487661363886659</v>
      </c>
      <c r="M3800" s="13" cm="1">
        <f t="array" ref="M3800">BaseInfo!$C$10*(1-E3800)*INDEX(BaseInfo!$E$21:$AB$21,K3800)*INDEX(BaseInfo!$E$25:$P$25,J3800)/L3800/MIN(H3800,130)/BaseInfo!$C$6*1000000/3600-IF(I3800&lt;0.1,BaseInfo!$C$15/MIN(H3800,130)*3600,0)</f>
        <v>13.982551364607207</v>
      </c>
    </row>
    <row r="3801" spans="1:13" x14ac:dyDescent="0.25">
      <c r="A3801" s="1">
        <v>6</v>
      </c>
      <c r="B3801" s="1">
        <v>8</v>
      </c>
      <c r="C3801" s="1">
        <v>8</v>
      </c>
      <c r="D3801" s="5">
        <f>DATE(BaseInfo!$C$8,A3801,B3801)+TIME(C3801-1,0,0) + TIME(BaseInfo!$C$12,BaseInfo!$C$13,0)</f>
        <v>44720.520833333328</v>
      </c>
      <c r="E3801" s="2">
        <f t="shared" si="238"/>
        <v>0</v>
      </c>
      <c r="F3801" s="2">
        <v>5.7510000000000003</v>
      </c>
      <c r="G3801" s="2">
        <v>2.6840000000000002</v>
      </c>
      <c r="H3801" s="1">
        <v>945.43100000000004</v>
      </c>
      <c r="I3801" s="4">
        <v>0</v>
      </c>
      <c r="J3801" s="11">
        <f t="shared" si="236"/>
        <v>6</v>
      </c>
      <c r="K3801" s="11">
        <f t="shared" si="237"/>
        <v>13</v>
      </c>
      <c r="L3801" s="12">
        <f t="shared" si="239"/>
        <v>6.3464838296492969</v>
      </c>
      <c r="M3801" s="13" cm="1">
        <f t="array" ref="M3801">BaseInfo!$C$10*(1-E3801)*INDEX(BaseInfo!$E$21:$AB$21,K3801)*INDEX(BaseInfo!$E$25:$P$25,J3801)/L3801/MIN(H3801,130)/BaseInfo!$C$6*1000000/3600-IF(I3801&lt;0.1,BaseInfo!$C$15/MIN(H3801,130)*3600,0)</f>
        <v>13.460668096578758</v>
      </c>
    </row>
    <row r="3802" spans="1:13" x14ac:dyDescent="0.25">
      <c r="A3802" s="1">
        <v>6</v>
      </c>
      <c r="B3802" s="1">
        <v>8</v>
      </c>
      <c r="C3802" s="1">
        <v>9</v>
      </c>
      <c r="D3802" s="5">
        <f>DATE(BaseInfo!$C$8,A3802,B3802)+TIME(C3802-1,0,0) + TIME(BaseInfo!$C$12,BaseInfo!$C$13,0)</f>
        <v>44720.5625</v>
      </c>
      <c r="E3802" s="2">
        <f t="shared" si="238"/>
        <v>0</v>
      </c>
      <c r="F3802" s="2">
        <v>5.8789999999999996</v>
      </c>
      <c r="G3802" s="2">
        <v>2.706</v>
      </c>
      <c r="H3802" s="1">
        <v>946.51700000000005</v>
      </c>
      <c r="I3802" s="4">
        <v>0</v>
      </c>
      <c r="J3802" s="11">
        <f t="shared" si="236"/>
        <v>6</v>
      </c>
      <c r="K3802" s="11">
        <f t="shared" si="237"/>
        <v>14</v>
      </c>
      <c r="L3802" s="12">
        <f t="shared" si="239"/>
        <v>6.4718681228838397</v>
      </c>
      <c r="M3802" s="13" cm="1">
        <f t="array" ref="M3802">BaseInfo!$C$10*(1-E3802)*INDEX(BaseInfo!$E$21:$AB$21,K3802)*INDEX(BaseInfo!$E$25:$P$25,J3802)/L3802/MIN(H3802,130)/BaseInfo!$C$6*1000000/3600-IF(I3802&lt;0.1,BaseInfo!$C$15/MIN(H3802,130)*3600,0)</f>
        <v>13.146234248434947</v>
      </c>
    </row>
    <row r="3803" spans="1:13" x14ac:dyDescent="0.25">
      <c r="A3803" s="1">
        <v>6</v>
      </c>
      <c r="B3803" s="1">
        <v>8</v>
      </c>
      <c r="C3803" s="1">
        <v>10</v>
      </c>
      <c r="D3803" s="5">
        <f>DATE(BaseInfo!$C$8,A3803,B3803)+TIME(C3803-1,0,0) + TIME(BaseInfo!$C$12,BaseInfo!$C$13,0)</f>
        <v>44720.604166666664</v>
      </c>
      <c r="E3803" s="2">
        <f t="shared" si="238"/>
        <v>0</v>
      </c>
      <c r="F3803" s="2">
        <v>6.06</v>
      </c>
      <c r="G3803" s="2">
        <v>2.677</v>
      </c>
      <c r="H3803" s="1">
        <v>892.78300000000002</v>
      </c>
      <c r="I3803" s="4">
        <v>0</v>
      </c>
      <c r="J3803" s="11">
        <f t="shared" si="236"/>
        <v>6</v>
      </c>
      <c r="K3803" s="11">
        <f t="shared" si="237"/>
        <v>15</v>
      </c>
      <c r="L3803" s="12">
        <f t="shared" si="239"/>
        <v>6.6249474714898682</v>
      </c>
      <c r="M3803" s="13" cm="1">
        <f t="array" ref="M3803">BaseInfo!$C$10*(1-E3803)*INDEX(BaseInfo!$E$21:$AB$21,K3803)*INDEX(BaseInfo!$E$25:$P$25,J3803)/L3803/MIN(H3803,130)/BaseInfo!$C$6*1000000/3600-IF(I3803&lt;0.1,BaseInfo!$C$15/MIN(H3803,130)*3600,0)</f>
        <v>12.778483556350075</v>
      </c>
    </row>
    <row r="3804" spans="1:13" x14ac:dyDescent="0.25">
      <c r="A3804" s="1">
        <v>6</v>
      </c>
      <c r="B3804" s="1">
        <v>8</v>
      </c>
      <c r="C3804" s="1">
        <v>11</v>
      </c>
      <c r="D3804" s="5">
        <f>DATE(BaseInfo!$C$8,A3804,B3804)+TIME(C3804-1,0,0) + TIME(BaseInfo!$C$12,BaseInfo!$C$13,0)</f>
        <v>44720.645833333328</v>
      </c>
      <c r="E3804" s="2">
        <f t="shared" si="238"/>
        <v>0</v>
      </c>
      <c r="F3804" s="2">
        <v>6.8250000000000002</v>
      </c>
      <c r="G3804" s="2">
        <v>1.964</v>
      </c>
      <c r="H3804" s="1">
        <v>750.35199999999998</v>
      </c>
      <c r="I3804" s="4">
        <v>0</v>
      </c>
      <c r="J3804" s="11">
        <f t="shared" si="236"/>
        <v>6</v>
      </c>
      <c r="K3804" s="11">
        <f t="shared" si="237"/>
        <v>16</v>
      </c>
      <c r="L3804" s="12">
        <f t="shared" si="239"/>
        <v>7.1019659954128196</v>
      </c>
      <c r="M3804" s="13" cm="1">
        <f t="array" ref="M3804">BaseInfo!$C$10*(1-E3804)*INDEX(BaseInfo!$E$21:$AB$21,K3804)*INDEX(BaseInfo!$E$25:$P$25,J3804)/L3804/MIN(H3804,130)/BaseInfo!$C$6*1000000/3600-IF(I3804&lt;0.1,BaseInfo!$C$15/MIN(H3804,130)*3600,0)</f>
        <v>14.63487239463683</v>
      </c>
    </row>
    <row r="3805" spans="1:13" x14ac:dyDescent="0.25">
      <c r="A3805" s="1">
        <v>6</v>
      </c>
      <c r="B3805" s="1">
        <v>8</v>
      </c>
      <c r="C3805" s="1">
        <v>12</v>
      </c>
      <c r="D3805" s="5">
        <f>DATE(BaseInfo!$C$8,A3805,B3805)+TIME(C3805-1,0,0) + TIME(BaseInfo!$C$12,BaseInfo!$C$13,0)</f>
        <v>44720.6875</v>
      </c>
      <c r="E3805" s="2">
        <f t="shared" si="238"/>
        <v>0</v>
      </c>
      <c r="F3805" s="2">
        <v>7.4969999999999999</v>
      </c>
      <c r="G3805" s="2">
        <v>0.90400000000000003</v>
      </c>
      <c r="H3805" s="1">
        <v>545.79</v>
      </c>
      <c r="I3805" s="4">
        <v>0</v>
      </c>
      <c r="J3805" s="11">
        <f t="shared" si="236"/>
        <v>6</v>
      </c>
      <c r="K3805" s="11">
        <f t="shared" si="237"/>
        <v>17</v>
      </c>
      <c r="L3805" s="12">
        <f t="shared" si="239"/>
        <v>7.5513061784038396</v>
      </c>
      <c r="M3805" s="13" cm="1">
        <f t="array" ref="M3805">BaseInfo!$C$10*(1-E3805)*INDEX(BaseInfo!$E$21:$AB$21,K3805)*INDEX(BaseInfo!$E$25:$P$25,J3805)/L3805/MIN(H3805,130)/BaseInfo!$C$6*1000000/3600-IF(I3805&lt;0.1,BaseInfo!$C$15/MIN(H3805,130)*3600,0)</f>
        <v>17.691360075956467</v>
      </c>
    </row>
    <row r="3806" spans="1:13" x14ac:dyDescent="0.25">
      <c r="A3806" s="1">
        <v>6</v>
      </c>
      <c r="B3806" s="1">
        <v>8</v>
      </c>
      <c r="C3806" s="1">
        <v>13</v>
      </c>
      <c r="D3806" s="5">
        <f>DATE(BaseInfo!$C$8,A3806,B3806)+TIME(C3806-1,0,0) + TIME(BaseInfo!$C$12,BaseInfo!$C$13,0)</f>
        <v>44720.729166666664</v>
      </c>
      <c r="E3806" s="2">
        <f t="shared" si="238"/>
        <v>0</v>
      </c>
      <c r="F3806" s="2">
        <v>7.2779999999999996</v>
      </c>
      <c r="G3806" s="2">
        <v>0.28999999999999998</v>
      </c>
      <c r="H3806" s="1">
        <v>381.62299999999999</v>
      </c>
      <c r="I3806" s="4">
        <v>0</v>
      </c>
      <c r="J3806" s="11">
        <f t="shared" si="236"/>
        <v>6</v>
      </c>
      <c r="K3806" s="11">
        <f t="shared" si="237"/>
        <v>18</v>
      </c>
      <c r="L3806" s="12">
        <f t="shared" si="239"/>
        <v>7.2837753946699921</v>
      </c>
      <c r="M3806" s="13" cm="1">
        <f t="array" ref="M3806">BaseInfo!$C$10*(1-E3806)*INDEX(BaseInfo!$E$21:$AB$21,K3806)*INDEX(BaseInfo!$E$25:$P$25,J3806)/L3806/MIN(H3806,130)/BaseInfo!$C$6*1000000/3600-IF(I3806&lt;0.1,BaseInfo!$C$15/MIN(H3806,130)*3600,0)</f>
        <v>18.442871154740704</v>
      </c>
    </row>
    <row r="3807" spans="1:13" x14ac:dyDescent="0.25">
      <c r="A3807" s="1">
        <v>6</v>
      </c>
      <c r="B3807" s="1">
        <v>8</v>
      </c>
      <c r="C3807" s="1">
        <v>14</v>
      </c>
      <c r="D3807" s="5">
        <f>DATE(BaseInfo!$C$8,A3807,B3807)+TIME(C3807-1,0,0) + TIME(BaseInfo!$C$12,BaseInfo!$C$13,0)</f>
        <v>44720.770833333328</v>
      </c>
      <c r="E3807" s="2">
        <f t="shared" si="238"/>
        <v>0</v>
      </c>
      <c r="F3807" s="2">
        <v>6.5449999999999999</v>
      </c>
      <c r="G3807" s="2">
        <v>-0.01</v>
      </c>
      <c r="H3807" s="1">
        <v>310.90699999999998</v>
      </c>
      <c r="I3807" s="4">
        <v>0</v>
      </c>
      <c r="J3807" s="11">
        <f t="shared" si="236"/>
        <v>6</v>
      </c>
      <c r="K3807" s="11">
        <f t="shared" si="237"/>
        <v>19</v>
      </c>
      <c r="L3807" s="12">
        <f t="shared" si="239"/>
        <v>6.5450076394149459</v>
      </c>
      <c r="M3807" s="13" cm="1">
        <f t="array" ref="M3807">BaseInfo!$C$10*(1-E3807)*INDEX(BaseInfo!$E$21:$AB$21,K3807)*INDEX(BaseInfo!$E$25:$P$25,J3807)/L3807/MIN(H3807,130)/BaseInfo!$C$6*1000000/3600-IF(I3807&lt;0.1,BaseInfo!$C$15/MIN(H3807,130)*3600,0)</f>
        <v>20.837187217603919</v>
      </c>
    </row>
    <row r="3808" spans="1:13" x14ac:dyDescent="0.25">
      <c r="A3808" s="1">
        <v>6</v>
      </c>
      <c r="B3808" s="1">
        <v>8</v>
      </c>
      <c r="C3808" s="1">
        <v>15</v>
      </c>
      <c r="D3808" s="5">
        <f>DATE(BaseInfo!$C$8,A3808,B3808)+TIME(C3808-1,0,0) + TIME(BaseInfo!$C$12,BaseInfo!$C$13,0)</f>
        <v>44720.8125</v>
      </c>
      <c r="E3808" s="2">
        <f t="shared" si="238"/>
        <v>0</v>
      </c>
      <c r="F3808" s="2">
        <v>6.399</v>
      </c>
      <c r="G3808" s="2">
        <v>9.4E-2</v>
      </c>
      <c r="H3808" s="1">
        <v>281.26400000000001</v>
      </c>
      <c r="I3808" s="4">
        <v>0</v>
      </c>
      <c r="J3808" s="11">
        <f t="shared" si="236"/>
        <v>6</v>
      </c>
      <c r="K3808" s="11">
        <f t="shared" si="237"/>
        <v>20</v>
      </c>
      <c r="L3808" s="12">
        <f t="shared" si="239"/>
        <v>6.3996903831357344</v>
      </c>
      <c r="M3808" s="13" cm="1">
        <f t="array" ref="M3808">BaseInfo!$C$10*(1-E3808)*INDEX(BaseInfo!$E$21:$AB$21,K3808)*INDEX(BaseInfo!$E$25:$P$25,J3808)/L3808/MIN(H3808,130)/BaseInfo!$C$6*1000000/3600-IF(I3808&lt;0.1,BaseInfo!$C$15/MIN(H3808,130)*3600,0)</f>
        <v>18.154223320700421</v>
      </c>
    </row>
    <row r="3809" spans="1:13" x14ac:dyDescent="0.25">
      <c r="A3809" s="1">
        <v>6</v>
      </c>
      <c r="B3809" s="1">
        <v>8</v>
      </c>
      <c r="C3809" s="1">
        <v>16</v>
      </c>
      <c r="D3809" s="5">
        <f>DATE(BaseInfo!$C$8,A3809,B3809)+TIME(C3809-1,0,0) + TIME(BaseInfo!$C$12,BaseInfo!$C$13,0)</f>
        <v>44720.854166666664</v>
      </c>
      <c r="E3809" s="2">
        <f t="shared" si="238"/>
        <v>0</v>
      </c>
      <c r="F3809" s="2">
        <v>6.0069999999999997</v>
      </c>
      <c r="G3809" s="2">
        <v>0.498</v>
      </c>
      <c r="H3809" s="1">
        <v>234.797</v>
      </c>
      <c r="I3809" s="4">
        <v>0</v>
      </c>
      <c r="J3809" s="11">
        <f t="shared" si="236"/>
        <v>6</v>
      </c>
      <c r="K3809" s="11">
        <f t="shared" si="237"/>
        <v>21</v>
      </c>
      <c r="L3809" s="12">
        <f t="shared" si="239"/>
        <v>6.0276075685133979</v>
      </c>
      <c r="M3809" s="13" cm="1">
        <f t="array" ref="M3809">BaseInfo!$C$10*(1-E3809)*INDEX(BaseInfo!$E$21:$AB$21,K3809)*INDEX(BaseInfo!$E$25:$P$25,J3809)/L3809/MIN(H3809,130)/BaseInfo!$C$6*1000000/3600-IF(I3809&lt;0.1,BaseInfo!$C$15/MIN(H3809,130)*3600,0)</f>
        <v>14.319272345464775</v>
      </c>
    </row>
    <row r="3810" spans="1:13" x14ac:dyDescent="0.25">
      <c r="A3810" s="1">
        <v>6</v>
      </c>
      <c r="B3810" s="1">
        <v>8</v>
      </c>
      <c r="C3810" s="1">
        <v>17</v>
      </c>
      <c r="D3810" s="5">
        <f>DATE(BaseInfo!$C$8,A3810,B3810)+TIME(C3810-1,0,0) + TIME(BaseInfo!$C$12,BaseInfo!$C$13,0)</f>
        <v>44720.895833333328</v>
      </c>
      <c r="E3810" s="2">
        <f t="shared" si="238"/>
        <v>0</v>
      </c>
      <c r="F3810" s="2">
        <v>5.6609999999999996</v>
      </c>
      <c r="G3810" s="2">
        <v>0.745</v>
      </c>
      <c r="H3810" s="1">
        <v>205.57599999999999</v>
      </c>
      <c r="I3810" s="4">
        <v>0</v>
      </c>
      <c r="J3810" s="11">
        <f t="shared" si="236"/>
        <v>6</v>
      </c>
      <c r="K3810" s="11">
        <f t="shared" si="237"/>
        <v>22</v>
      </c>
      <c r="L3810" s="12">
        <f t="shared" si="239"/>
        <v>5.7098113804222992</v>
      </c>
      <c r="M3810" s="13" cm="1">
        <f t="array" ref="M3810">BaseInfo!$C$10*(1-E3810)*INDEX(BaseInfo!$E$21:$AB$21,K3810)*INDEX(BaseInfo!$E$25:$P$25,J3810)/L3810/MIN(H3810,130)/BaseInfo!$C$6*1000000/3600-IF(I3810&lt;0.1,BaseInfo!$C$15/MIN(H3810,130)*3600,0)</f>
        <v>9.8584987111710589</v>
      </c>
    </row>
    <row r="3811" spans="1:13" x14ac:dyDescent="0.25">
      <c r="A3811" s="1">
        <v>6</v>
      </c>
      <c r="B3811" s="1">
        <v>8</v>
      </c>
      <c r="C3811" s="1">
        <v>18</v>
      </c>
      <c r="D3811" s="5">
        <f>DATE(BaseInfo!$C$8,A3811,B3811)+TIME(C3811-1,0,0) + TIME(BaseInfo!$C$12,BaseInfo!$C$13,0)</f>
        <v>44720.9375</v>
      </c>
      <c r="E3811" s="2">
        <f t="shared" si="238"/>
        <v>0</v>
      </c>
      <c r="F3811" s="2">
        <v>5.7279999999999998</v>
      </c>
      <c r="G3811" s="2">
        <v>0.83799999999999997</v>
      </c>
      <c r="H3811" s="1">
        <v>235.53899999999999</v>
      </c>
      <c r="I3811" s="4">
        <v>0</v>
      </c>
      <c r="J3811" s="11">
        <f t="shared" si="236"/>
        <v>6</v>
      </c>
      <c r="K3811" s="11">
        <f t="shared" si="237"/>
        <v>23</v>
      </c>
      <c r="L3811" s="12">
        <f t="shared" si="239"/>
        <v>5.7889746933286901</v>
      </c>
      <c r="M3811" s="13" cm="1">
        <f t="array" ref="M3811">BaseInfo!$C$10*(1-E3811)*INDEX(BaseInfo!$E$21:$AB$21,K3811)*INDEX(BaseInfo!$E$25:$P$25,J3811)/L3811/MIN(H3811,130)/BaseInfo!$C$6*1000000/3600-IF(I3811&lt;0.1,BaseInfo!$C$15/MIN(H3811,130)*3600,0)</f>
        <v>2.5686466355921809</v>
      </c>
    </row>
    <row r="3812" spans="1:13" x14ac:dyDescent="0.25">
      <c r="A3812" s="1">
        <v>6</v>
      </c>
      <c r="B3812" s="1">
        <v>8</v>
      </c>
      <c r="C3812" s="1">
        <v>19</v>
      </c>
      <c r="D3812" s="5">
        <f>DATE(BaseInfo!$C$8,A3812,B3812)+TIME(C3812-1,0,0) + TIME(BaseInfo!$C$12,BaseInfo!$C$13,0)</f>
        <v>44720.979166666664</v>
      </c>
      <c r="E3812" s="2">
        <f t="shared" si="238"/>
        <v>0</v>
      </c>
      <c r="F3812" s="2">
        <v>5.4109999999999996</v>
      </c>
      <c r="G3812" s="2">
        <v>1.1779999999999999</v>
      </c>
      <c r="H3812" s="1">
        <v>188.21</v>
      </c>
      <c r="I3812" s="4">
        <v>0</v>
      </c>
      <c r="J3812" s="11">
        <f t="shared" si="236"/>
        <v>6</v>
      </c>
      <c r="K3812" s="11">
        <f t="shared" si="237"/>
        <v>24</v>
      </c>
      <c r="L3812" s="12">
        <f t="shared" si="239"/>
        <v>5.5377436740968786</v>
      </c>
      <c r="M3812" s="13" cm="1">
        <f t="array" ref="M3812">BaseInfo!$C$10*(1-E3812)*INDEX(BaseInfo!$E$21:$AB$21,K3812)*INDEX(BaseInfo!$E$25:$P$25,J3812)/L3812/MIN(H3812,130)/BaseInfo!$C$6*1000000/3600-IF(I3812&lt;0.1,BaseInfo!$C$15/MIN(H3812,130)*3600,0)</f>
        <v>-0.90921707465502988</v>
      </c>
    </row>
    <row r="3813" spans="1:13" x14ac:dyDescent="0.25">
      <c r="A3813" s="1">
        <v>6</v>
      </c>
      <c r="B3813" s="1">
        <v>8</v>
      </c>
      <c r="C3813" s="1">
        <v>20</v>
      </c>
      <c r="D3813" s="5">
        <f>DATE(BaseInfo!$C$8,A3813,B3813)+TIME(C3813-1,0,0) + TIME(BaseInfo!$C$12,BaseInfo!$C$13,0)</f>
        <v>44721.020833333328</v>
      </c>
      <c r="E3813" s="2">
        <f t="shared" si="238"/>
        <v>0</v>
      </c>
      <c r="F3813" s="2">
        <v>5.335</v>
      </c>
      <c r="G3813" s="2">
        <v>1.1539999999999999</v>
      </c>
      <c r="H3813" s="1">
        <v>184.60499999999999</v>
      </c>
      <c r="I3813" s="4">
        <v>0</v>
      </c>
      <c r="J3813" s="11">
        <f t="shared" si="236"/>
        <v>6</v>
      </c>
      <c r="K3813" s="11">
        <f t="shared" si="237"/>
        <v>1</v>
      </c>
      <c r="L3813" s="12">
        <f t="shared" si="239"/>
        <v>5.4583826359096523</v>
      </c>
      <c r="M3813" s="13" cm="1">
        <f t="array" ref="M3813">BaseInfo!$C$10*(1-E3813)*INDEX(BaseInfo!$E$21:$AB$21,K3813)*INDEX(BaseInfo!$E$25:$P$25,J3813)/L3813/MIN(H3813,130)/BaseInfo!$C$6*1000000/3600-IF(I3813&lt;0.1,BaseInfo!$C$15/MIN(H3813,130)*3600,0)</f>
        <v>-0.88217378588430995</v>
      </c>
    </row>
    <row r="3814" spans="1:13" x14ac:dyDescent="0.25">
      <c r="A3814" s="1">
        <v>6</v>
      </c>
      <c r="B3814" s="1">
        <v>8</v>
      </c>
      <c r="C3814" s="1">
        <v>21</v>
      </c>
      <c r="D3814" s="5">
        <f>DATE(BaseInfo!$C$8,A3814,B3814)+TIME(C3814-1,0,0) + TIME(BaseInfo!$C$12,BaseInfo!$C$13,0)</f>
        <v>44721.0625</v>
      </c>
      <c r="E3814" s="2">
        <f t="shared" si="238"/>
        <v>0</v>
      </c>
      <c r="F3814" s="2">
        <v>4.8689999999999998</v>
      </c>
      <c r="G3814" s="2">
        <v>1.0229999999999999</v>
      </c>
      <c r="H3814" s="1">
        <v>141.727</v>
      </c>
      <c r="I3814" s="4">
        <v>0</v>
      </c>
      <c r="J3814" s="11">
        <f t="shared" si="236"/>
        <v>6</v>
      </c>
      <c r="K3814" s="11">
        <f t="shared" si="237"/>
        <v>2</v>
      </c>
      <c r="L3814" s="12">
        <f t="shared" si="239"/>
        <v>4.9753080306650359</v>
      </c>
      <c r="M3814" s="13" cm="1">
        <f t="array" ref="M3814">BaseInfo!$C$10*(1-E3814)*INDEX(BaseInfo!$E$21:$AB$21,K3814)*INDEX(BaseInfo!$E$25:$P$25,J3814)/L3814/MIN(H3814,130)/BaseInfo!$C$6*1000000/3600-IF(I3814&lt;0.1,BaseInfo!$C$15/MIN(H3814,130)*3600,0)</f>
        <v>-0.69895109862843396</v>
      </c>
    </row>
    <row r="3815" spans="1:13" x14ac:dyDescent="0.25">
      <c r="A3815" s="1">
        <v>6</v>
      </c>
      <c r="B3815" s="1">
        <v>8</v>
      </c>
      <c r="C3815" s="1">
        <v>22</v>
      </c>
      <c r="D3815" s="5">
        <f>DATE(BaseInfo!$C$8,A3815,B3815)+TIME(C3815-1,0,0) + TIME(BaseInfo!$C$12,BaseInfo!$C$13,0)</f>
        <v>44721.104166666664</v>
      </c>
      <c r="E3815" s="2">
        <f t="shared" si="238"/>
        <v>0</v>
      </c>
      <c r="F3815" s="2">
        <v>4.5529999999999999</v>
      </c>
      <c r="G3815" s="2">
        <v>0.64700000000000002</v>
      </c>
      <c r="H3815" s="1">
        <v>93.887</v>
      </c>
      <c r="I3815" s="4">
        <v>0</v>
      </c>
      <c r="J3815" s="11">
        <f t="shared" si="236"/>
        <v>6</v>
      </c>
      <c r="K3815" s="11">
        <f t="shared" si="237"/>
        <v>3</v>
      </c>
      <c r="L3815" s="12">
        <f t="shared" si="239"/>
        <v>4.5987409146417457</v>
      </c>
      <c r="M3815" s="13" cm="1">
        <f t="array" ref="M3815">BaseInfo!$C$10*(1-E3815)*INDEX(BaseInfo!$E$21:$AB$21,K3815)*INDEX(BaseInfo!$E$25:$P$25,J3815)/L3815/MIN(H3815,130)/BaseInfo!$C$6*1000000/3600-IF(I3815&lt;0.1,BaseInfo!$C$15/MIN(H3815,130)*3600,0)</f>
        <v>-0.73306696436750141</v>
      </c>
    </row>
    <row r="3816" spans="1:13" x14ac:dyDescent="0.25">
      <c r="A3816" s="1">
        <v>6</v>
      </c>
      <c r="B3816" s="1">
        <v>8</v>
      </c>
      <c r="C3816" s="1">
        <v>23</v>
      </c>
      <c r="D3816" s="5">
        <f>DATE(BaseInfo!$C$8,A3816,B3816)+TIME(C3816-1,0,0) + TIME(BaseInfo!$C$12,BaseInfo!$C$13,0)</f>
        <v>44721.145833333328</v>
      </c>
      <c r="E3816" s="2">
        <f t="shared" si="238"/>
        <v>0</v>
      </c>
      <c r="F3816" s="2">
        <v>4.5199999999999996</v>
      </c>
      <c r="G3816" s="2">
        <v>0.59899999999999998</v>
      </c>
      <c r="H3816" s="1">
        <v>89.632000000000005</v>
      </c>
      <c r="I3816" s="4">
        <v>0</v>
      </c>
      <c r="J3816" s="11">
        <f t="shared" si="236"/>
        <v>6</v>
      </c>
      <c r="K3816" s="11">
        <f t="shared" si="237"/>
        <v>4</v>
      </c>
      <c r="L3816" s="12">
        <f t="shared" si="239"/>
        <v>4.5595176279953122</v>
      </c>
      <c r="M3816" s="13" cm="1">
        <f t="array" ref="M3816">BaseInfo!$C$10*(1-E3816)*INDEX(BaseInfo!$E$21:$AB$21,K3816)*INDEX(BaseInfo!$E$25:$P$25,J3816)/L3816/MIN(H3816,130)/BaseInfo!$C$6*1000000/3600-IF(I3816&lt;0.1,BaseInfo!$C$15/MIN(H3816,130)*3600,0)</f>
        <v>-0.73992130903782538</v>
      </c>
    </row>
    <row r="3817" spans="1:13" x14ac:dyDescent="0.25">
      <c r="A3817" s="1">
        <v>6</v>
      </c>
      <c r="B3817" s="1">
        <v>8</v>
      </c>
      <c r="C3817" s="1">
        <v>24</v>
      </c>
      <c r="D3817" s="5">
        <f>DATE(BaseInfo!$C$8,A3817,B3817)+TIME(C3817-1,0,0) + TIME(BaseInfo!$C$12,BaseInfo!$C$13,0)</f>
        <v>44721.1875</v>
      </c>
      <c r="E3817" s="2">
        <f t="shared" si="238"/>
        <v>0</v>
      </c>
      <c r="F3817" s="2">
        <v>5.109</v>
      </c>
      <c r="G3817" s="2">
        <v>0.63800000000000001</v>
      </c>
      <c r="H3817" s="1">
        <v>171.83099999999999</v>
      </c>
      <c r="I3817" s="4">
        <v>0</v>
      </c>
      <c r="J3817" s="11">
        <f t="shared" si="236"/>
        <v>6</v>
      </c>
      <c r="K3817" s="11">
        <f t="shared" si="237"/>
        <v>5</v>
      </c>
      <c r="L3817" s="12">
        <f t="shared" si="239"/>
        <v>5.1486818701489021</v>
      </c>
      <c r="M3817" s="13" cm="1">
        <f t="array" ref="M3817">BaseInfo!$C$10*(1-E3817)*INDEX(BaseInfo!$E$21:$AB$21,K3817)*INDEX(BaseInfo!$E$25:$P$25,J3817)/L3817/MIN(H3817,130)/BaseInfo!$C$6*1000000/3600-IF(I3817&lt;0.1,BaseInfo!$C$15/MIN(H3817,130)*3600,0)</f>
        <v>3.2324679163626016</v>
      </c>
    </row>
    <row r="3818" spans="1:13" x14ac:dyDescent="0.25">
      <c r="A3818" s="1">
        <v>6</v>
      </c>
      <c r="B3818" s="1">
        <v>9</v>
      </c>
      <c r="C3818" s="1">
        <v>1</v>
      </c>
      <c r="D3818" s="5">
        <f>DATE(BaseInfo!$C$8,A3818,B3818)+TIME(C3818-1,0,0) + TIME(BaseInfo!$C$12,BaseInfo!$C$13,0)</f>
        <v>44721.229166666664</v>
      </c>
      <c r="E3818" s="2">
        <f t="shared" si="238"/>
        <v>0</v>
      </c>
      <c r="F3818" s="2">
        <v>5.7160000000000002</v>
      </c>
      <c r="G3818" s="2">
        <v>1.0169999999999999</v>
      </c>
      <c r="H3818" s="1">
        <v>200.43299999999999</v>
      </c>
      <c r="I3818" s="4">
        <v>0</v>
      </c>
      <c r="J3818" s="11">
        <f t="shared" si="236"/>
        <v>6</v>
      </c>
      <c r="K3818" s="11">
        <f t="shared" si="237"/>
        <v>6</v>
      </c>
      <c r="L3818" s="12">
        <f t="shared" si="239"/>
        <v>5.8057682523504157</v>
      </c>
      <c r="M3818" s="13" cm="1">
        <f t="array" ref="M3818">BaseInfo!$C$10*(1-E3818)*INDEX(BaseInfo!$E$21:$AB$21,K3818)*INDEX(BaseInfo!$E$25:$P$25,J3818)/L3818/MIN(H3818,130)/BaseInfo!$C$6*1000000/3600-IF(I3818&lt;0.1,BaseInfo!$C$15/MIN(H3818,130)*3600,0)</f>
        <v>6.1014979811808425</v>
      </c>
    </row>
    <row r="3819" spans="1:13" x14ac:dyDescent="0.25">
      <c r="A3819" s="1">
        <v>6</v>
      </c>
      <c r="B3819" s="1">
        <v>9</v>
      </c>
      <c r="C3819" s="1">
        <v>2</v>
      </c>
      <c r="D3819" s="5">
        <f>DATE(BaseInfo!$C$8,A3819,B3819)+TIME(C3819-1,0,0) + TIME(BaseInfo!$C$12,BaseInfo!$C$13,0)</f>
        <v>44721.270833333328</v>
      </c>
      <c r="E3819" s="2">
        <f t="shared" si="238"/>
        <v>0</v>
      </c>
      <c r="F3819" s="2">
        <v>6.5220000000000002</v>
      </c>
      <c r="G3819" s="2">
        <v>1.97</v>
      </c>
      <c r="H3819" s="1">
        <v>273.416</v>
      </c>
      <c r="I3819" s="4">
        <v>0</v>
      </c>
      <c r="J3819" s="11">
        <f t="shared" si="236"/>
        <v>6</v>
      </c>
      <c r="K3819" s="11">
        <f t="shared" si="237"/>
        <v>7</v>
      </c>
      <c r="L3819" s="12">
        <f t="shared" si="239"/>
        <v>6.8130304564121831</v>
      </c>
      <c r="M3819" s="13" cm="1">
        <f t="array" ref="M3819">BaseInfo!$C$10*(1-E3819)*INDEX(BaseInfo!$E$21:$AB$21,K3819)*INDEX(BaseInfo!$E$25:$P$25,J3819)/L3819/MIN(H3819,130)/BaseInfo!$C$6*1000000/3600-IF(I3819&lt;0.1,BaseInfo!$C$15/MIN(H3819,130)*3600,0)</f>
        <v>7.8137181779932563</v>
      </c>
    </row>
    <row r="3820" spans="1:13" x14ac:dyDescent="0.25">
      <c r="A3820" s="1">
        <v>6</v>
      </c>
      <c r="B3820" s="1">
        <v>9</v>
      </c>
      <c r="C3820" s="1">
        <v>3</v>
      </c>
      <c r="D3820" s="5">
        <f>DATE(BaseInfo!$C$8,A3820,B3820)+TIME(C3820-1,0,0) + TIME(BaseInfo!$C$12,BaseInfo!$C$13,0)</f>
        <v>44721.3125</v>
      </c>
      <c r="E3820" s="2">
        <f t="shared" si="238"/>
        <v>0</v>
      </c>
      <c r="F3820" s="2">
        <v>6.4210000000000003</v>
      </c>
      <c r="G3820" s="2">
        <v>2.0099999999999998</v>
      </c>
      <c r="H3820" s="1">
        <v>349.54</v>
      </c>
      <c r="I3820" s="4">
        <v>0</v>
      </c>
      <c r="J3820" s="11">
        <f t="shared" si="236"/>
        <v>6</v>
      </c>
      <c r="K3820" s="11">
        <f t="shared" si="237"/>
        <v>8</v>
      </c>
      <c r="L3820" s="12">
        <f t="shared" si="239"/>
        <v>6.7282494751606823</v>
      </c>
      <c r="M3820" s="13" cm="1">
        <f t="array" ref="M3820">BaseInfo!$C$10*(1-E3820)*INDEX(BaseInfo!$E$21:$AB$21,K3820)*INDEX(BaseInfo!$E$25:$P$25,J3820)/L3820/MIN(H3820,130)/BaseInfo!$C$6*1000000/3600-IF(I3820&lt;0.1,BaseInfo!$C$15/MIN(H3820,130)*3600,0)</f>
        <v>12.539772128026357</v>
      </c>
    </row>
    <row r="3821" spans="1:13" x14ac:dyDescent="0.25">
      <c r="A3821" s="1">
        <v>6</v>
      </c>
      <c r="B3821" s="1">
        <v>9</v>
      </c>
      <c r="C3821" s="1">
        <v>4</v>
      </c>
      <c r="D3821" s="5">
        <f>DATE(BaseInfo!$C$8,A3821,B3821)+TIME(C3821-1,0,0) + TIME(BaseInfo!$C$12,BaseInfo!$C$13,0)</f>
        <v>44721.354166666664</v>
      </c>
      <c r="E3821" s="2">
        <f t="shared" si="238"/>
        <v>0</v>
      </c>
      <c r="F3821" s="2">
        <v>6.367</v>
      </c>
      <c r="G3821" s="2">
        <v>2.2229999999999999</v>
      </c>
      <c r="H3821" s="1">
        <v>453.447</v>
      </c>
      <c r="I3821" s="4">
        <v>0</v>
      </c>
      <c r="J3821" s="11">
        <f t="shared" si="236"/>
        <v>6</v>
      </c>
      <c r="K3821" s="11">
        <f t="shared" si="237"/>
        <v>9</v>
      </c>
      <c r="L3821" s="12">
        <f t="shared" si="239"/>
        <v>6.7439171109971392</v>
      </c>
      <c r="M3821" s="13" cm="1">
        <f t="array" ref="M3821">BaseInfo!$C$10*(1-E3821)*INDEX(BaseInfo!$E$21:$AB$21,K3821)*INDEX(BaseInfo!$E$25:$P$25,J3821)/L3821/MIN(H3821,130)/BaseInfo!$C$6*1000000/3600-IF(I3821&lt;0.1,BaseInfo!$C$15/MIN(H3821,130)*3600,0)</f>
        <v>17.0862368644033</v>
      </c>
    </row>
    <row r="3822" spans="1:13" x14ac:dyDescent="0.25">
      <c r="A3822" s="1">
        <v>6</v>
      </c>
      <c r="B3822" s="1">
        <v>9</v>
      </c>
      <c r="C3822" s="1">
        <v>5</v>
      </c>
      <c r="D3822" s="5">
        <f>DATE(BaseInfo!$C$8,A3822,B3822)+TIME(C3822-1,0,0) + TIME(BaseInfo!$C$12,BaseInfo!$C$13,0)</f>
        <v>44721.395833333328</v>
      </c>
      <c r="E3822" s="2">
        <f t="shared" si="238"/>
        <v>0</v>
      </c>
      <c r="F3822" s="2">
        <v>6.056</v>
      </c>
      <c r="G3822" s="2">
        <v>2.71</v>
      </c>
      <c r="H3822" s="1">
        <v>592.77099999999996</v>
      </c>
      <c r="I3822" s="4">
        <v>0</v>
      </c>
      <c r="J3822" s="11">
        <f t="shared" si="236"/>
        <v>6</v>
      </c>
      <c r="K3822" s="11">
        <f t="shared" si="237"/>
        <v>10</v>
      </c>
      <c r="L3822" s="12">
        <f t="shared" si="239"/>
        <v>6.6346993903265883</v>
      </c>
      <c r="M3822" s="13" cm="1">
        <f t="array" ref="M3822">BaseInfo!$C$10*(1-E3822)*INDEX(BaseInfo!$E$21:$AB$21,K3822)*INDEX(BaseInfo!$E$25:$P$25,J3822)/L3822/MIN(H3822,130)/BaseInfo!$C$6*1000000/3600-IF(I3822&lt;0.1,BaseInfo!$C$15/MIN(H3822,130)*3600,0)</f>
        <v>20.51806183792533</v>
      </c>
    </row>
    <row r="3823" spans="1:13" x14ac:dyDescent="0.25">
      <c r="A3823" s="1">
        <v>6</v>
      </c>
      <c r="B3823" s="1">
        <v>9</v>
      </c>
      <c r="C3823" s="1">
        <v>6</v>
      </c>
      <c r="D3823" s="5">
        <f>DATE(BaseInfo!$C$8,A3823,B3823)+TIME(C3823-1,0,0) + TIME(BaseInfo!$C$12,BaseInfo!$C$13,0)</f>
        <v>44721.4375</v>
      </c>
      <c r="E3823" s="2">
        <f t="shared" si="238"/>
        <v>0</v>
      </c>
      <c r="F3823" s="2">
        <v>5.9489999999999998</v>
      </c>
      <c r="G3823" s="2">
        <v>2.871</v>
      </c>
      <c r="H3823" s="1">
        <v>733.27200000000005</v>
      </c>
      <c r="I3823" s="4">
        <v>0</v>
      </c>
      <c r="J3823" s="11">
        <f t="shared" si="236"/>
        <v>6</v>
      </c>
      <c r="K3823" s="11">
        <f t="shared" si="237"/>
        <v>11</v>
      </c>
      <c r="L3823" s="12">
        <f t="shared" si="239"/>
        <v>6.6055463059462385</v>
      </c>
      <c r="M3823" s="13" cm="1">
        <f t="array" ref="M3823">BaseInfo!$C$10*(1-E3823)*INDEX(BaseInfo!$E$21:$AB$21,K3823)*INDEX(BaseInfo!$E$25:$P$25,J3823)/L3823/MIN(H3823,130)/BaseInfo!$C$6*1000000/3600-IF(I3823&lt;0.1,BaseInfo!$C$15/MIN(H3823,130)*3600,0)</f>
        <v>15.942824695307866</v>
      </c>
    </row>
    <row r="3824" spans="1:13" x14ac:dyDescent="0.25">
      <c r="A3824" s="1">
        <v>6</v>
      </c>
      <c r="B3824" s="1">
        <v>9</v>
      </c>
      <c r="C3824" s="1">
        <v>7</v>
      </c>
      <c r="D3824" s="5">
        <f>DATE(BaseInfo!$C$8,A3824,B3824)+TIME(C3824-1,0,0) + TIME(BaseInfo!$C$12,BaseInfo!$C$13,0)</f>
        <v>44721.479166666664</v>
      </c>
      <c r="E3824" s="2">
        <f t="shared" si="238"/>
        <v>0</v>
      </c>
      <c r="F3824" s="2">
        <v>5.9870000000000001</v>
      </c>
      <c r="G3824" s="2">
        <v>2.7639999999999998</v>
      </c>
      <c r="H3824" s="1">
        <v>842.12099999999998</v>
      </c>
      <c r="I3824" s="4">
        <v>0</v>
      </c>
      <c r="J3824" s="11">
        <f t="shared" si="236"/>
        <v>6</v>
      </c>
      <c r="K3824" s="11">
        <f t="shared" si="237"/>
        <v>12</v>
      </c>
      <c r="L3824" s="12">
        <f t="shared" si="239"/>
        <v>6.5942296744957254</v>
      </c>
      <c r="M3824" s="13" cm="1">
        <f t="array" ref="M3824">BaseInfo!$C$10*(1-E3824)*INDEX(BaseInfo!$E$21:$AB$21,K3824)*INDEX(BaseInfo!$E$25:$P$25,J3824)/L3824/MIN(H3824,130)/BaseInfo!$C$6*1000000/3600-IF(I3824&lt;0.1,BaseInfo!$C$15/MIN(H3824,130)*3600,0)</f>
        <v>12.85090923090965</v>
      </c>
    </row>
    <row r="3825" spans="1:13" x14ac:dyDescent="0.25">
      <c r="A3825" s="1">
        <v>6</v>
      </c>
      <c r="B3825" s="1">
        <v>9</v>
      </c>
      <c r="C3825" s="1">
        <v>8</v>
      </c>
      <c r="D3825" s="5">
        <f>DATE(BaseInfo!$C$8,A3825,B3825)+TIME(C3825-1,0,0) + TIME(BaseInfo!$C$12,BaseInfo!$C$13,0)</f>
        <v>44721.520833333328</v>
      </c>
      <c r="E3825" s="2">
        <f t="shared" si="238"/>
        <v>0</v>
      </c>
      <c r="F3825" s="2">
        <v>5.8259999999999996</v>
      </c>
      <c r="G3825" s="2">
        <v>2.9</v>
      </c>
      <c r="H3825" s="1">
        <v>891.89700000000005</v>
      </c>
      <c r="I3825" s="4">
        <v>0</v>
      </c>
      <c r="J3825" s="11">
        <f t="shared" si="236"/>
        <v>6</v>
      </c>
      <c r="K3825" s="11">
        <f t="shared" si="237"/>
        <v>13</v>
      </c>
      <c r="L3825" s="12">
        <f t="shared" si="239"/>
        <v>6.5078626291586694</v>
      </c>
      <c r="M3825" s="13" cm="1">
        <f t="array" ref="M3825">BaseInfo!$C$10*(1-E3825)*INDEX(BaseInfo!$E$21:$AB$21,K3825)*INDEX(BaseInfo!$E$25:$P$25,J3825)/L3825/MIN(H3825,130)/BaseInfo!$C$6*1000000/3600-IF(I3825&lt;0.1,BaseInfo!$C$15/MIN(H3825,130)*3600,0)</f>
        <v>13.058206990010891</v>
      </c>
    </row>
    <row r="3826" spans="1:13" x14ac:dyDescent="0.25">
      <c r="A3826" s="1">
        <v>6</v>
      </c>
      <c r="B3826" s="1">
        <v>9</v>
      </c>
      <c r="C3826" s="1">
        <v>9</v>
      </c>
      <c r="D3826" s="5">
        <f>DATE(BaseInfo!$C$8,A3826,B3826)+TIME(C3826-1,0,0) + TIME(BaseInfo!$C$12,BaseInfo!$C$13,0)</f>
        <v>44721.5625</v>
      </c>
      <c r="E3826" s="2">
        <f t="shared" si="238"/>
        <v>0</v>
      </c>
      <c r="F3826" s="2">
        <v>6.1280000000000001</v>
      </c>
      <c r="G3826" s="2">
        <v>2.7090000000000001</v>
      </c>
      <c r="H3826" s="1">
        <v>922.22699999999998</v>
      </c>
      <c r="I3826" s="4">
        <v>0</v>
      </c>
      <c r="J3826" s="11">
        <f t="shared" si="236"/>
        <v>6</v>
      </c>
      <c r="K3826" s="11">
        <f t="shared" si="237"/>
        <v>14</v>
      </c>
      <c r="L3826" s="12">
        <f t="shared" si="239"/>
        <v>6.7000794771405516</v>
      </c>
      <c r="M3826" s="13" cm="1">
        <f t="array" ref="M3826">BaseInfo!$C$10*(1-E3826)*INDEX(BaseInfo!$E$21:$AB$21,K3826)*INDEX(BaseInfo!$E$25:$P$25,J3826)/L3826/MIN(H3826,130)/BaseInfo!$C$6*1000000/3600-IF(I3826&lt;0.1,BaseInfo!$C$15/MIN(H3826,130)*3600,0)</f>
        <v>12.604137719923777</v>
      </c>
    </row>
    <row r="3827" spans="1:13" x14ac:dyDescent="0.25">
      <c r="A3827" s="1">
        <v>6</v>
      </c>
      <c r="B3827" s="1">
        <v>9</v>
      </c>
      <c r="C3827" s="1">
        <v>10</v>
      </c>
      <c r="D3827" s="5">
        <f>DATE(BaseInfo!$C$8,A3827,B3827)+TIME(C3827-1,0,0) + TIME(BaseInfo!$C$12,BaseInfo!$C$13,0)</f>
        <v>44721.604166666664</v>
      </c>
      <c r="E3827" s="2">
        <f t="shared" si="238"/>
        <v>0</v>
      </c>
      <c r="F3827" s="2">
        <v>6.1360000000000001</v>
      </c>
      <c r="G3827" s="2">
        <v>2.6970000000000001</v>
      </c>
      <c r="H3827" s="1">
        <v>895.83199999999999</v>
      </c>
      <c r="I3827" s="4">
        <v>0</v>
      </c>
      <c r="J3827" s="11">
        <f t="shared" si="236"/>
        <v>6</v>
      </c>
      <c r="K3827" s="11">
        <f t="shared" si="237"/>
        <v>15</v>
      </c>
      <c r="L3827" s="12">
        <f t="shared" si="239"/>
        <v>6.7025595857105218</v>
      </c>
      <c r="M3827" s="13" cm="1">
        <f t="array" ref="M3827">BaseInfo!$C$10*(1-E3827)*INDEX(BaseInfo!$E$21:$AB$21,K3827)*INDEX(BaseInfo!$E$25:$P$25,J3827)/L3827/MIN(H3827,130)/BaseInfo!$C$6*1000000/3600-IF(I3827&lt;0.1,BaseInfo!$C$15/MIN(H3827,130)*3600,0)</f>
        <v>12.598449203103943</v>
      </c>
    </row>
    <row r="3828" spans="1:13" x14ac:dyDescent="0.25">
      <c r="A3828" s="1">
        <v>6</v>
      </c>
      <c r="B3828" s="1">
        <v>9</v>
      </c>
      <c r="C3828" s="1">
        <v>11</v>
      </c>
      <c r="D3828" s="5">
        <f>DATE(BaseInfo!$C$8,A3828,B3828)+TIME(C3828-1,0,0) + TIME(BaseInfo!$C$12,BaseInfo!$C$13,0)</f>
        <v>44721.645833333328</v>
      </c>
      <c r="E3828" s="2">
        <f t="shared" si="238"/>
        <v>0</v>
      </c>
      <c r="F3828" s="2">
        <v>6.5430000000000001</v>
      </c>
      <c r="G3828" s="2">
        <v>1.9650000000000001</v>
      </c>
      <c r="H3828" s="1">
        <v>702.94</v>
      </c>
      <c r="I3828" s="4">
        <v>0</v>
      </c>
      <c r="J3828" s="11">
        <f t="shared" si="236"/>
        <v>6</v>
      </c>
      <c r="K3828" s="11">
        <f t="shared" si="237"/>
        <v>16</v>
      </c>
      <c r="L3828" s="12">
        <f t="shared" si="239"/>
        <v>6.8316962754501906</v>
      </c>
      <c r="M3828" s="13" cm="1">
        <f t="array" ref="M3828">BaseInfo!$C$10*(1-E3828)*INDEX(BaseInfo!$E$21:$AB$21,K3828)*INDEX(BaseInfo!$E$25:$P$25,J3828)/L3828/MIN(H3828,130)/BaseInfo!$C$6*1000000/3600-IF(I3828&lt;0.1,BaseInfo!$C$15/MIN(H3828,130)*3600,0)</f>
        <v>15.323398625699294</v>
      </c>
    </row>
    <row r="3829" spans="1:13" x14ac:dyDescent="0.25">
      <c r="A3829" s="1">
        <v>6</v>
      </c>
      <c r="B3829" s="1">
        <v>9</v>
      </c>
      <c r="C3829" s="1">
        <v>12</v>
      </c>
      <c r="D3829" s="5">
        <f>DATE(BaseInfo!$C$8,A3829,B3829)+TIME(C3829-1,0,0) + TIME(BaseInfo!$C$12,BaseInfo!$C$13,0)</f>
        <v>44721.6875</v>
      </c>
      <c r="E3829" s="2">
        <f t="shared" si="238"/>
        <v>0</v>
      </c>
      <c r="F3829" s="2">
        <v>7.5709999999999997</v>
      </c>
      <c r="G3829" s="2">
        <v>0.72099999999999997</v>
      </c>
      <c r="H3829" s="1">
        <v>531.476</v>
      </c>
      <c r="I3829" s="4">
        <v>0</v>
      </c>
      <c r="J3829" s="11">
        <f t="shared" si="236"/>
        <v>6</v>
      </c>
      <c r="K3829" s="11">
        <f t="shared" si="237"/>
        <v>17</v>
      </c>
      <c r="L3829" s="12">
        <f t="shared" si="239"/>
        <v>7.605253578941336</v>
      </c>
      <c r="M3829" s="13" cm="1">
        <f t="array" ref="M3829">BaseInfo!$C$10*(1-E3829)*INDEX(BaseInfo!$E$21:$AB$21,K3829)*INDEX(BaseInfo!$E$25:$P$25,J3829)/L3829/MIN(H3829,130)/BaseInfo!$C$6*1000000/3600-IF(I3829&lt;0.1,BaseInfo!$C$15/MIN(H3829,130)*3600,0)</f>
        <v>17.546224127746203</v>
      </c>
    </row>
    <row r="3830" spans="1:13" x14ac:dyDescent="0.25">
      <c r="A3830" s="1">
        <v>6</v>
      </c>
      <c r="B3830" s="1">
        <v>9</v>
      </c>
      <c r="C3830" s="1">
        <v>13</v>
      </c>
      <c r="D3830" s="5">
        <f>DATE(BaseInfo!$C$8,A3830,B3830)+TIME(C3830-1,0,0) + TIME(BaseInfo!$C$12,BaseInfo!$C$13,0)</f>
        <v>44721.729166666664</v>
      </c>
      <c r="E3830" s="2">
        <f t="shared" si="238"/>
        <v>0</v>
      </c>
      <c r="F3830" s="2">
        <v>7.726</v>
      </c>
      <c r="G3830" s="2">
        <v>0.21099999999999999</v>
      </c>
      <c r="H3830" s="1">
        <v>384.11599999999999</v>
      </c>
      <c r="I3830" s="4">
        <v>0</v>
      </c>
      <c r="J3830" s="11">
        <f t="shared" si="236"/>
        <v>6</v>
      </c>
      <c r="K3830" s="11">
        <f t="shared" si="237"/>
        <v>18</v>
      </c>
      <c r="L3830" s="12">
        <f t="shared" si="239"/>
        <v>7.7288807080973898</v>
      </c>
      <c r="M3830" s="13" cm="1">
        <f t="array" ref="M3830">BaseInfo!$C$10*(1-E3830)*INDEX(BaseInfo!$E$21:$AB$21,K3830)*INDEX(BaseInfo!$E$25:$P$25,J3830)/L3830/MIN(H3830,130)/BaseInfo!$C$6*1000000/3600-IF(I3830&lt;0.1,BaseInfo!$C$15/MIN(H3830,130)*3600,0)</f>
        <v>17.221268747883602</v>
      </c>
    </row>
    <row r="3831" spans="1:13" x14ac:dyDescent="0.25">
      <c r="A3831" s="1">
        <v>6</v>
      </c>
      <c r="B3831" s="1">
        <v>9</v>
      </c>
      <c r="C3831" s="1">
        <v>14</v>
      </c>
      <c r="D3831" s="5">
        <f>DATE(BaseInfo!$C$8,A3831,B3831)+TIME(C3831-1,0,0) + TIME(BaseInfo!$C$12,BaseInfo!$C$13,0)</f>
        <v>44721.770833333328</v>
      </c>
      <c r="E3831" s="2">
        <f t="shared" si="238"/>
        <v>0</v>
      </c>
      <c r="F3831" s="2">
        <v>6.8440000000000003</v>
      </c>
      <c r="G3831" s="2">
        <v>9.7000000000000003E-2</v>
      </c>
      <c r="H3831" s="1">
        <v>304.78100000000001</v>
      </c>
      <c r="I3831" s="4">
        <v>0</v>
      </c>
      <c r="J3831" s="11">
        <f t="shared" si="236"/>
        <v>6</v>
      </c>
      <c r="K3831" s="11">
        <f t="shared" si="237"/>
        <v>19</v>
      </c>
      <c r="L3831" s="12">
        <f t="shared" si="239"/>
        <v>6.844687355898734</v>
      </c>
      <c r="M3831" s="13" cm="1">
        <f t="array" ref="M3831">BaseInfo!$C$10*(1-E3831)*INDEX(BaseInfo!$E$21:$AB$21,K3831)*INDEX(BaseInfo!$E$25:$P$25,J3831)/L3831/MIN(H3831,130)/BaseInfo!$C$6*1000000/3600-IF(I3831&lt;0.1,BaseInfo!$C$15/MIN(H3831,130)*3600,0)</f>
        <v>19.80363166106039</v>
      </c>
    </row>
    <row r="3832" spans="1:13" x14ac:dyDescent="0.25">
      <c r="A3832" s="1">
        <v>6</v>
      </c>
      <c r="B3832" s="1">
        <v>9</v>
      </c>
      <c r="C3832" s="1">
        <v>15</v>
      </c>
      <c r="D3832" s="5">
        <f>DATE(BaseInfo!$C$8,A3832,B3832)+TIME(C3832-1,0,0) + TIME(BaseInfo!$C$12,BaseInfo!$C$13,0)</f>
        <v>44721.8125</v>
      </c>
      <c r="E3832" s="2">
        <f t="shared" si="238"/>
        <v>0</v>
      </c>
      <c r="F3832" s="2">
        <v>6.3159999999999998</v>
      </c>
      <c r="G3832" s="2">
        <v>-0.10199999999999999</v>
      </c>
      <c r="H3832" s="1">
        <v>262.113</v>
      </c>
      <c r="I3832" s="4">
        <v>0</v>
      </c>
      <c r="J3832" s="11">
        <f t="shared" si="236"/>
        <v>6</v>
      </c>
      <c r="K3832" s="11">
        <f t="shared" si="237"/>
        <v>20</v>
      </c>
      <c r="L3832" s="12">
        <f t="shared" si="239"/>
        <v>6.3168235688516736</v>
      </c>
      <c r="M3832" s="13" cm="1">
        <f t="array" ref="M3832">BaseInfo!$C$10*(1-E3832)*INDEX(BaseInfo!$E$21:$AB$21,K3832)*INDEX(BaseInfo!$E$25:$P$25,J3832)/L3832/MIN(H3832,130)/BaseInfo!$C$6*1000000/3600-IF(I3832&lt;0.1,BaseInfo!$C$15/MIN(H3832,130)*3600,0)</f>
        <v>18.428706209980582</v>
      </c>
    </row>
    <row r="3833" spans="1:13" x14ac:dyDescent="0.25">
      <c r="A3833" s="1">
        <v>6</v>
      </c>
      <c r="B3833" s="1">
        <v>9</v>
      </c>
      <c r="C3833" s="1">
        <v>16</v>
      </c>
      <c r="D3833" s="5">
        <f>DATE(BaseInfo!$C$8,A3833,B3833)+TIME(C3833-1,0,0) + TIME(BaseInfo!$C$12,BaseInfo!$C$13,0)</f>
        <v>44721.854166666664</v>
      </c>
      <c r="E3833" s="2">
        <f t="shared" si="238"/>
        <v>0</v>
      </c>
      <c r="F3833" s="2">
        <v>5.7210000000000001</v>
      </c>
      <c r="G3833" s="2">
        <v>8.5999999999999993E-2</v>
      </c>
      <c r="H3833" s="1">
        <v>214.25</v>
      </c>
      <c r="I3833" s="4">
        <v>0</v>
      </c>
      <c r="J3833" s="11">
        <f t="shared" si="236"/>
        <v>6</v>
      </c>
      <c r="K3833" s="11">
        <f t="shared" si="237"/>
        <v>21</v>
      </c>
      <c r="L3833" s="12">
        <f t="shared" si="239"/>
        <v>5.7216463539788966</v>
      </c>
      <c r="M3833" s="13" cm="1">
        <f t="array" ref="M3833">BaseInfo!$C$10*(1-E3833)*INDEX(BaseInfo!$E$21:$AB$21,K3833)*INDEX(BaseInfo!$E$25:$P$25,J3833)/L3833/MIN(H3833,130)/BaseInfo!$C$6*1000000/3600-IF(I3833&lt;0.1,BaseInfo!$C$15/MIN(H3833,130)*3600,0)</f>
        <v>15.233068627877959</v>
      </c>
    </row>
    <row r="3834" spans="1:13" x14ac:dyDescent="0.25">
      <c r="A3834" s="1">
        <v>6</v>
      </c>
      <c r="B3834" s="1">
        <v>9</v>
      </c>
      <c r="C3834" s="1">
        <v>17</v>
      </c>
      <c r="D3834" s="5">
        <f>DATE(BaseInfo!$C$8,A3834,B3834)+TIME(C3834-1,0,0) + TIME(BaseInfo!$C$12,BaseInfo!$C$13,0)</f>
        <v>44721.895833333328</v>
      </c>
      <c r="E3834" s="2">
        <f t="shared" si="238"/>
        <v>0</v>
      </c>
      <c r="F3834" s="2">
        <v>5.1470000000000002</v>
      </c>
      <c r="G3834" s="2">
        <v>0.70399999999999996</v>
      </c>
      <c r="H3834" s="1">
        <v>169.846</v>
      </c>
      <c r="I3834" s="4">
        <v>0</v>
      </c>
      <c r="J3834" s="11">
        <f t="shared" si="236"/>
        <v>6</v>
      </c>
      <c r="K3834" s="11">
        <f t="shared" si="237"/>
        <v>22</v>
      </c>
      <c r="L3834" s="12">
        <f t="shared" si="239"/>
        <v>5.1949230023167816</v>
      </c>
      <c r="M3834" s="13" cm="1">
        <f t="array" ref="M3834">BaseInfo!$C$10*(1-E3834)*INDEX(BaseInfo!$E$21:$AB$21,K3834)*INDEX(BaseInfo!$E$25:$P$25,J3834)/L3834/MIN(H3834,130)/BaseInfo!$C$6*1000000/3600-IF(I3834&lt;0.1,BaseInfo!$C$15/MIN(H3834,130)*3600,0)</f>
        <v>11.110080524495281</v>
      </c>
    </row>
    <row r="3835" spans="1:13" x14ac:dyDescent="0.25">
      <c r="A3835" s="1">
        <v>6</v>
      </c>
      <c r="B3835" s="1">
        <v>9</v>
      </c>
      <c r="C3835" s="1">
        <v>18</v>
      </c>
      <c r="D3835" s="5">
        <f>DATE(BaseInfo!$C$8,A3835,B3835)+TIME(C3835-1,0,0) + TIME(BaseInfo!$C$12,BaseInfo!$C$13,0)</f>
        <v>44721.9375</v>
      </c>
      <c r="E3835" s="2">
        <f t="shared" si="238"/>
        <v>0</v>
      </c>
      <c r="F3835" s="2">
        <v>4.7629999999999999</v>
      </c>
      <c r="G3835" s="2">
        <v>0.92700000000000005</v>
      </c>
      <c r="H3835" s="1">
        <v>130.411</v>
      </c>
      <c r="I3835" s="4">
        <v>0</v>
      </c>
      <c r="J3835" s="11">
        <f t="shared" si="236"/>
        <v>6</v>
      </c>
      <c r="K3835" s="11">
        <f t="shared" si="237"/>
        <v>23</v>
      </c>
      <c r="L3835" s="12">
        <f t="shared" si="239"/>
        <v>4.8523703486028351</v>
      </c>
      <c r="M3835" s="13" cm="1">
        <f t="array" ref="M3835">BaseInfo!$C$10*(1-E3835)*INDEX(BaseInfo!$E$21:$AB$21,K3835)*INDEX(BaseInfo!$E$25:$P$25,J3835)/L3835/MIN(H3835,130)/BaseInfo!$C$6*1000000/3600-IF(I3835&lt;0.1,BaseInfo!$C$15/MIN(H3835,130)*3600,0)</f>
        <v>3.5989635343034827</v>
      </c>
    </row>
    <row r="3836" spans="1:13" x14ac:dyDescent="0.25">
      <c r="A3836" s="1">
        <v>6</v>
      </c>
      <c r="B3836" s="1">
        <v>9</v>
      </c>
      <c r="C3836" s="1">
        <v>19</v>
      </c>
      <c r="D3836" s="5">
        <f>DATE(BaseInfo!$C$8,A3836,B3836)+TIME(C3836-1,0,0) + TIME(BaseInfo!$C$12,BaseInfo!$C$13,0)</f>
        <v>44721.979166666664</v>
      </c>
      <c r="E3836" s="2">
        <f t="shared" si="238"/>
        <v>0</v>
      </c>
      <c r="F3836" s="2">
        <v>4.5090000000000003</v>
      </c>
      <c r="G3836" s="2">
        <v>0.996</v>
      </c>
      <c r="H3836" s="1">
        <v>109.39</v>
      </c>
      <c r="I3836" s="4">
        <v>0</v>
      </c>
      <c r="J3836" s="11">
        <f t="shared" si="236"/>
        <v>6</v>
      </c>
      <c r="K3836" s="11">
        <f t="shared" si="237"/>
        <v>24</v>
      </c>
      <c r="L3836" s="12">
        <f t="shared" si="239"/>
        <v>4.6176939049703156</v>
      </c>
      <c r="M3836" s="13" cm="1">
        <f t="array" ref="M3836">BaseInfo!$C$10*(1-E3836)*INDEX(BaseInfo!$E$21:$AB$21,K3836)*INDEX(BaseInfo!$E$25:$P$25,J3836)/L3836/MIN(H3836,130)/BaseInfo!$C$6*1000000/3600-IF(I3836&lt;0.1,BaseInfo!$C$15/MIN(H3836,130)*3600,0)</f>
        <v>-0.64010021858379362</v>
      </c>
    </row>
    <row r="3837" spans="1:13" x14ac:dyDescent="0.25">
      <c r="A3837" s="1">
        <v>6</v>
      </c>
      <c r="B3837" s="1">
        <v>9</v>
      </c>
      <c r="C3837" s="1">
        <v>20</v>
      </c>
      <c r="D3837" s="5">
        <f>DATE(BaseInfo!$C$8,A3837,B3837)+TIME(C3837-1,0,0) + TIME(BaseInfo!$C$12,BaseInfo!$C$13,0)</f>
        <v>44722.020833333328</v>
      </c>
      <c r="E3837" s="2">
        <f t="shared" si="238"/>
        <v>0</v>
      </c>
      <c r="F3837" s="2">
        <v>4.085</v>
      </c>
      <c r="G3837" s="2">
        <v>0.90800000000000003</v>
      </c>
      <c r="H3837" s="1">
        <v>77.641999999999996</v>
      </c>
      <c r="I3837" s="4">
        <v>0</v>
      </c>
      <c r="J3837" s="11">
        <f t="shared" si="236"/>
        <v>6</v>
      </c>
      <c r="K3837" s="11">
        <f t="shared" si="237"/>
        <v>1</v>
      </c>
      <c r="L3837" s="12">
        <f t="shared" si="239"/>
        <v>4.1846970021735146</v>
      </c>
      <c r="M3837" s="13" cm="1">
        <f t="array" ref="M3837">BaseInfo!$C$10*(1-E3837)*INDEX(BaseInfo!$E$21:$AB$21,K3837)*INDEX(BaseInfo!$E$25:$P$25,J3837)/L3837/MIN(H3837,130)/BaseInfo!$C$6*1000000/3600-IF(I3837&lt;0.1,BaseInfo!$C$15/MIN(H3837,130)*3600,0)</f>
        <v>-0.51539055819724844</v>
      </c>
    </row>
    <row r="3838" spans="1:13" x14ac:dyDescent="0.25">
      <c r="A3838" s="1">
        <v>6</v>
      </c>
      <c r="B3838" s="1">
        <v>9</v>
      </c>
      <c r="C3838" s="1">
        <v>21</v>
      </c>
      <c r="D3838" s="5">
        <f>DATE(BaseInfo!$C$8,A3838,B3838)+TIME(C3838-1,0,0) + TIME(BaseInfo!$C$12,BaseInfo!$C$13,0)</f>
        <v>44722.0625</v>
      </c>
      <c r="E3838" s="2">
        <f t="shared" si="238"/>
        <v>0</v>
      </c>
      <c r="F3838" s="2">
        <v>3.931</v>
      </c>
      <c r="G3838" s="2">
        <v>0.75700000000000001</v>
      </c>
      <c r="H3838" s="1">
        <v>60.518999999999998</v>
      </c>
      <c r="I3838" s="4">
        <v>0</v>
      </c>
      <c r="J3838" s="11">
        <f t="shared" si="236"/>
        <v>6</v>
      </c>
      <c r="K3838" s="11">
        <f t="shared" si="237"/>
        <v>2</v>
      </c>
      <c r="L3838" s="12">
        <f t="shared" si="239"/>
        <v>4.0032249499622177</v>
      </c>
      <c r="M3838" s="13" cm="1">
        <f t="array" ref="M3838">BaseInfo!$C$10*(1-E3838)*INDEX(BaseInfo!$E$21:$AB$21,K3838)*INDEX(BaseInfo!$E$25:$P$25,J3838)/L3838/MIN(H3838,130)/BaseInfo!$C$6*1000000/3600-IF(I3838&lt;0.1,BaseInfo!$C$15/MIN(H3838,130)*3600,0)</f>
        <v>-0.42153056204940675</v>
      </c>
    </row>
    <row r="3839" spans="1:13" x14ac:dyDescent="0.25">
      <c r="A3839" s="1">
        <v>6</v>
      </c>
      <c r="B3839" s="1">
        <v>9</v>
      </c>
      <c r="C3839" s="1">
        <v>22</v>
      </c>
      <c r="D3839" s="5">
        <f>DATE(BaseInfo!$C$8,A3839,B3839)+TIME(C3839-1,0,0) + TIME(BaseInfo!$C$12,BaseInfo!$C$13,0)</f>
        <v>44722.104166666664</v>
      </c>
      <c r="E3839" s="2">
        <f t="shared" si="238"/>
        <v>0</v>
      </c>
      <c r="F3839" s="2">
        <v>4.0110000000000001</v>
      </c>
      <c r="G3839" s="2">
        <v>0.42899999999999999</v>
      </c>
      <c r="H3839" s="1">
        <v>50.389000000000003</v>
      </c>
      <c r="I3839" s="4">
        <v>0</v>
      </c>
      <c r="J3839" s="11">
        <f t="shared" si="236"/>
        <v>6</v>
      </c>
      <c r="K3839" s="11">
        <f t="shared" si="237"/>
        <v>3</v>
      </c>
      <c r="L3839" s="12">
        <f t="shared" si="239"/>
        <v>4.0338767953421684</v>
      </c>
      <c r="M3839" s="13" cm="1">
        <f t="array" ref="M3839">BaseInfo!$C$10*(1-E3839)*INDEX(BaseInfo!$E$21:$AB$21,K3839)*INDEX(BaseInfo!$E$25:$P$25,J3839)/L3839/MIN(H3839,130)/BaseInfo!$C$6*1000000/3600-IF(I3839&lt;0.1,BaseInfo!$C$15/MIN(H3839,130)*3600,0)</f>
        <v>-0.55671399702838009</v>
      </c>
    </row>
    <row r="3840" spans="1:13" x14ac:dyDescent="0.25">
      <c r="A3840" s="1">
        <v>6</v>
      </c>
      <c r="B3840" s="1">
        <v>9</v>
      </c>
      <c r="C3840" s="1">
        <v>23</v>
      </c>
      <c r="D3840" s="5">
        <f>DATE(BaseInfo!$C$8,A3840,B3840)+TIME(C3840-1,0,0) + TIME(BaseInfo!$C$12,BaseInfo!$C$13,0)</f>
        <v>44722.145833333328</v>
      </c>
      <c r="E3840" s="2">
        <f t="shared" si="238"/>
        <v>0</v>
      </c>
      <c r="F3840" s="2">
        <v>4.1589999999999998</v>
      </c>
      <c r="G3840" s="2">
        <v>9.9000000000000005E-2</v>
      </c>
      <c r="H3840" s="1">
        <v>50.448</v>
      </c>
      <c r="I3840" s="4">
        <v>0</v>
      </c>
      <c r="J3840" s="11">
        <f t="shared" si="236"/>
        <v>6</v>
      </c>
      <c r="K3840" s="11">
        <f t="shared" si="237"/>
        <v>4</v>
      </c>
      <c r="L3840" s="12">
        <f t="shared" si="239"/>
        <v>4.1601781211866395</v>
      </c>
      <c r="M3840" s="13" cm="1">
        <f t="array" ref="M3840">BaseInfo!$C$10*(1-E3840)*INDEX(BaseInfo!$E$21:$AB$21,K3840)*INDEX(BaseInfo!$E$25:$P$25,J3840)/L3840/MIN(H3840,130)/BaseInfo!$C$6*1000000/3600-IF(I3840&lt;0.1,BaseInfo!$C$15/MIN(H3840,130)*3600,0)</f>
        <v>-0.75582898690416034</v>
      </c>
    </row>
    <row r="3841" spans="1:13" x14ac:dyDescent="0.25">
      <c r="A3841" s="1">
        <v>6</v>
      </c>
      <c r="B3841" s="1">
        <v>9</v>
      </c>
      <c r="C3841" s="1">
        <v>24</v>
      </c>
      <c r="D3841" s="5">
        <f>DATE(BaseInfo!$C$8,A3841,B3841)+TIME(C3841-1,0,0) + TIME(BaseInfo!$C$12,BaseInfo!$C$13,0)</f>
        <v>44722.1875</v>
      </c>
      <c r="E3841" s="2">
        <f t="shared" si="238"/>
        <v>0</v>
      </c>
      <c r="F3841" s="2">
        <v>4.069</v>
      </c>
      <c r="G3841" s="2">
        <v>1.4999999999999999E-2</v>
      </c>
      <c r="H3841" s="1">
        <v>47.527000000000001</v>
      </c>
      <c r="I3841" s="4">
        <v>0</v>
      </c>
      <c r="J3841" s="11">
        <f t="shared" si="236"/>
        <v>6</v>
      </c>
      <c r="K3841" s="11">
        <f t="shared" si="237"/>
        <v>5</v>
      </c>
      <c r="L3841" s="12">
        <f t="shared" si="239"/>
        <v>4.0690276479768475</v>
      </c>
      <c r="M3841" s="13" cm="1">
        <f t="array" ref="M3841">BaseInfo!$C$10*(1-E3841)*INDEX(BaseInfo!$E$21:$AB$21,K3841)*INDEX(BaseInfo!$E$25:$P$25,J3841)/L3841/MIN(H3841,130)/BaseInfo!$C$6*1000000/3600-IF(I3841&lt;0.1,BaseInfo!$C$15/MIN(H3841,130)*3600,0)</f>
        <v>13.197561116944893</v>
      </c>
    </row>
    <row r="3842" spans="1:13" x14ac:dyDescent="0.25">
      <c r="A3842" s="1">
        <v>6</v>
      </c>
      <c r="B3842" s="1">
        <v>10</v>
      </c>
      <c r="C3842" s="1">
        <v>1</v>
      </c>
      <c r="D3842" s="5">
        <f>DATE(BaseInfo!$C$8,A3842,B3842)+TIME(C3842-1,0,0) + TIME(BaseInfo!$C$12,BaseInfo!$C$13,0)</f>
        <v>44722.229166666664</v>
      </c>
      <c r="E3842" s="2">
        <f t="shared" si="238"/>
        <v>0</v>
      </c>
      <c r="F3842" s="2">
        <v>4.8230000000000004</v>
      </c>
      <c r="G3842" s="2">
        <v>0.46800000000000003</v>
      </c>
      <c r="H3842" s="1">
        <v>150.928</v>
      </c>
      <c r="I3842" s="4">
        <v>0</v>
      </c>
      <c r="J3842" s="11">
        <f t="shared" ref="J3842:J3905" si="240">MONTH(D3842)</f>
        <v>6</v>
      </c>
      <c r="K3842" s="11">
        <f t="shared" ref="K3842:K3905" si="241">HOUR(D3842)+1</f>
        <v>6</v>
      </c>
      <c r="L3842" s="12">
        <f t="shared" si="239"/>
        <v>4.8456530003705387</v>
      </c>
      <c r="M3842" s="13" cm="1">
        <f t="array" ref="M3842">BaseInfo!$C$10*(1-E3842)*INDEX(BaseInfo!$E$21:$AB$21,K3842)*INDEX(BaseInfo!$E$25:$P$25,J3842)/L3842/MIN(H3842,130)/BaseInfo!$C$6*1000000/3600-IF(I3842&lt;0.1,BaseInfo!$C$15/MIN(H3842,130)*3600,0)</f>
        <v>7.8591397208587166</v>
      </c>
    </row>
    <row r="3843" spans="1:13" x14ac:dyDescent="0.25">
      <c r="A3843" s="1">
        <v>6</v>
      </c>
      <c r="B3843" s="1">
        <v>10</v>
      </c>
      <c r="C3843" s="1">
        <v>2</v>
      </c>
      <c r="D3843" s="5">
        <f>DATE(BaseInfo!$C$8,A3843,B3843)+TIME(C3843-1,0,0) + TIME(BaseInfo!$C$12,BaseInfo!$C$13,0)</f>
        <v>44722.270833333328</v>
      </c>
      <c r="E3843" s="2">
        <f t="shared" ref="E3843:E3906" si="242">IF(AND(I3843&gt;0.1,I3843&lt;1),(I3843-0.1)/0.9*0.7,IF(AND(I3843&gt;=1,I3843&lt;4),(I3843-4)/3*0.25+0.7,IF(I3843&gt;=4,0.99,0)))</f>
        <v>0</v>
      </c>
      <c r="F3843" s="2">
        <v>5.4669999999999996</v>
      </c>
      <c r="G3843" s="2">
        <v>1.694</v>
      </c>
      <c r="H3843" s="1">
        <v>256.31700000000001</v>
      </c>
      <c r="I3843" s="4">
        <v>0</v>
      </c>
      <c r="J3843" s="11">
        <f t="shared" si="240"/>
        <v>6</v>
      </c>
      <c r="K3843" s="11">
        <f t="shared" si="241"/>
        <v>7</v>
      </c>
      <c r="L3843" s="12">
        <f t="shared" ref="L3843:L3906" si="243">SQRT(F3843*F3843+G3843*G3843)</f>
        <v>5.7234364677176242</v>
      </c>
      <c r="M3843" s="13" cm="1">
        <f t="array" ref="M3843">BaseInfo!$C$10*(1-E3843)*INDEX(BaseInfo!$E$21:$AB$21,K3843)*INDEX(BaseInfo!$E$25:$P$25,J3843)/L3843/MIN(H3843,130)/BaseInfo!$C$6*1000000/3600-IF(I3843&lt;0.1,BaseInfo!$C$15/MIN(H3843,130)*3600,0)</f>
        <v>9.8284374153948804</v>
      </c>
    </row>
    <row r="3844" spans="1:13" x14ac:dyDescent="0.25">
      <c r="A3844" s="1">
        <v>6</v>
      </c>
      <c r="B3844" s="1">
        <v>10</v>
      </c>
      <c r="C3844" s="1">
        <v>3</v>
      </c>
      <c r="D3844" s="5">
        <f>DATE(BaseInfo!$C$8,A3844,B3844)+TIME(C3844-1,0,0) + TIME(BaseInfo!$C$12,BaseInfo!$C$13,0)</f>
        <v>44722.3125</v>
      </c>
      <c r="E3844" s="2">
        <f t="shared" si="242"/>
        <v>0</v>
      </c>
      <c r="F3844" s="2">
        <v>5.4669999999999996</v>
      </c>
      <c r="G3844" s="2">
        <v>1.56</v>
      </c>
      <c r="H3844" s="1">
        <v>371.83</v>
      </c>
      <c r="I3844" s="4">
        <v>0</v>
      </c>
      <c r="J3844" s="11">
        <f t="shared" si="240"/>
        <v>6</v>
      </c>
      <c r="K3844" s="11">
        <f t="shared" si="241"/>
        <v>8</v>
      </c>
      <c r="L3844" s="12">
        <f t="shared" si="243"/>
        <v>5.6852167065117225</v>
      </c>
      <c r="M3844" s="13" cm="1">
        <f t="array" ref="M3844">BaseInfo!$C$10*(1-E3844)*INDEX(BaseInfo!$E$21:$AB$21,K3844)*INDEX(BaseInfo!$E$25:$P$25,J3844)/L3844/MIN(H3844,130)/BaseInfo!$C$6*1000000/3600-IF(I3844&lt;0.1,BaseInfo!$C$15/MIN(H3844,130)*3600,0)</f>
        <v>15.348423495509305</v>
      </c>
    </row>
    <row r="3845" spans="1:13" x14ac:dyDescent="0.25">
      <c r="A3845" s="1">
        <v>6</v>
      </c>
      <c r="B3845" s="1">
        <v>10</v>
      </c>
      <c r="C3845" s="1">
        <v>4</v>
      </c>
      <c r="D3845" s="5">
        <f>DATE(BaseInfo!$C$8,A3845,B3845)+TIME(C3845-1,0,0) + TIME(BaseInfo!$C$12,BaseInfo!$C$13,0)</f>
        <v>44722.354166666664</v>
      </c>
      <c r="E3845" s="2">
        <f t="shared" si="242"/>
        <v>0</v>
      </c>
      <c r="F3845" s="2">
        <v>4.7690000000000001</v>
      </c>
      <c r="G3845" s="2">
        <v>1.371</v>
      </c>
      <c r="H3845" s="1">
        <v>486.74</v>
      </c>
      <c r="I3845" s="4">
        <v>0</v>
      </c>
      <c r="J3845" s="11">
        <f t="shared" si="240"/>
        <v>6</v>
      </c>
      <c r="K3845" s="11">
        <f t="shared" si="241"/>
        <v>9</v>
      </c>
      <c r="L3845" s="12">
        <f t="shared" si="243"/>
        <v>4.9621569906644432</v>
      </c>
      <c r="M3845" s="13" cm="1">
        <f t="array" ref="M3845">BaseInfo!$C$10*(1-E3845)*INDEX(BaseInfo!$E$21:$AB$21,K3845)*INDEX(BaseInfo!$E$25:$P$25,J3845)/L3845/MIN(H3845,130)/BaseInfo!$C$6*1000000/3600-IF(I3845&lt;0.1,BaseInfo!$C$15/MIN(H3845,130)*3600,0)</f>
        <v>24.215733264199528</v>
      </c>
    </row>
    <row r="3846" spans="1:13" x14ac:dyDescent="0.25">
      <c r="A3846" s="1">
        <v>6</v>
      </c>
      <c r="B3846" s="1">
        <v>10</v>
      </c>
      <c r="C3846" s="1">
        <v>5</v>
      </c>
      <c r="D3846" s="5">
        <f>DATE(BaseInfo!$C$8,A3846,B3846)+TIME(C3846-1,0,0) + TIME(BaseInfo!$C$12,BaseInfo!$C$13,0)</f>
        <v>44722.395833333328</v>
      </c>
      <c r="E3846" s="2">
        <f t="shared" si="242"/>
        <v>0</v>
      </c>
      <c r="F3846" s="2">
        <v>3.8540000000000001</v>
      </c>
      <c r="G3846" s="2">
        <v>0.97899999999999998</v>
      </c>
      <c r="H3846" s="1">
        <v>622.31200000000001</v>
      </c>
      <c r="I3846" s="4">
        <v>0</v>
      </c>
      <c r="J3846" s="11">
        <f t="shared" si="240"/>
        <v>6</v>
      </c>
      <c r="K3846" s="11">
        <f t="shared" si="241"/>
        <v>10</v>
      </c>
      <c r="L3846" s="12">
        <f t="shared" si="243"/>
        <v>3.9764000050296753</v>
      </c>
      <c r="M3846" s="13" cm="1">
        <f t="array" ref="M3846">BaseInfo!$C$10*(1-E3846)*INDEX(BaseInfo!$E$21:$AB$21,K3846)*INDEX(BaseInfo!$E$25:$P$25,J3846)/L3846/MIN(H3846,130)/BaseInfo!$C$6*1000000/3600-IF(I3846&lt;0.1,BaseInfo!$C$15/MIN(H3846,130)*3600,0)</f>
        <v>36.08606192456913</v>
      </c>
    </row>
    <row r="3847" spans="1:13" x14ac:dyDescent="0.25">
      <c r="A3847" s="1">
        <v>6</v>
      </c>
      <c r="B3847" s="1">
        <v>10</v>
      </c>
      <c r="C3847" s="1">
        <v>6</v>
      </c>
      <c r="D3847" s="5">
        <f>DATE(BaseInfo!$C$8,A3847,B3847)+TIME(C3847-1,0,0) + TIME(BaseInfo!$C$12,BaseInfo!$C$13,0)</f>
        <v>44722.4375</v>
      </c>
      <c r="E3847" s="2">
        <f t="shared" si="242"/>
        <v>0</v>
      </c>
      <c r="F3847" s="2">
        <v>3.7949999999999999</v>
      </c>
      <c r="G3847" s="2">
        <v>0.58399999999999996</v>
      </c>
      <c r="H3847" s="1">
        <v>771.173</v>
      </c>
      <c r="I3847" s="4">
        <v>0</v>
      </c>
      <c r="J3847" s="11">
        <f t="shared" si="240"/>
        <v>6</v>
      </c>
      <c r="K3847" s="11">
        <f t="shared" si="241"/>
        <v>11</v>
      </c>
      <c r="L3847" s="12">
        <f t="shared" si="243"/>
        <v>3.8396719911992481</v>
      </c>
      <c r="M3847" s="13" cm="1">
        <f t="array" ref="M3847">BaseInfo!$C$10*(1-E3847)*INDEX(BaseInfo!$E$21:$AB$21,K3847)*INDEX(BaseInfo!$E$25:$P$25,J3847)/L3847/MIN(H3847,130)/BaseInfo!$C$6*1000000/3600-IF(I3847&lt;0.1,BaseInfo!$C$15/MIN(H3847,130)*3600,0)</f>
        <v>29.42189105933959</v>
      </c>
    </row>
    <row r="3848" spans="1:13" x14ac:dyDescent="0.25">
      <c r="A3848" s="1">
        <v>6</v>
      </c>
      <c r="B3848" s="1">
        <v>10</v>
      </c>
      <c r="C3848" s="1">
        <v>7</v>
      </c>
      <c r="D3848" s="5">
        <f>DATE(BaseInfo!$C$8,A3848,B3848)+TIME(C3848-1,0,0) + TIME(BaseInfo!$C$12,BaseInfo!$C$13,0)</f>
        <v>44722.479166666664</v>
      </c>
      <c r="E3848" s="2">
        <f t="shared" si="242"/>
        <v>0</v>
      </c>
      <c r="F3848" s="2">
        <v>4.0309999999999997</v>
      </c>
      <c r="G3848" s="2">
        <v>0.59699999999999998</v>
      </c>
      <c r="H3848" s="1">
        <v>902.447</v>
      </c>
      <c r="I3848" s="4">
        <v>0</v>
      </c>
      <c r="J3848" s="11">
        <f t="shared" si="240"/>
        <v>6</v>
      </c>
      <c r="K3848" s="11">
        <f t="shared" si="241"/>
        <v>12</v>
      </c>
      <c r="L3848" s="12">
        <f t="shared" si="243"/>
        <v>4.0749687115363225</v>
      </c>
      <c r="M3848" s="13" cm="1">
        <f t="array" ref="M3848">BaseInfo!$C$10*(1-E3848)*INDEX(BaseInfo!$E$21:$AB$21,K3848)*INDEX(BaseInfo!$E$25:$P$25,J3848)/L3848/MIN(H3848,130)/BaseInfo!$C$6*1000000/3600-IF(I3848&lt;0.1,BaseInfo!$C$15/MIN(H3848,130)*3600,0)</f>
        <v>22.507721767140996</v>
      </c>
    </row>
    <row r="3849" spans="1:13" x14ac:dyDescent="0.25">
      <c r="A3849" s="1">
        <v>6</v>
      </c>
      <c r="B3849" s="1">
        <v>10</v>
      </c>
      <c r="C3849" s="1">
        <v>8</v>
      </c>
      <c r="D3849" s="5">
        <f>DATE(BaseInfo!$C$8,A3849,B3849)+TIME(C3849-1,0,0) + TIME(BaseInfo!$C$12,BaseInfo!$C$13,0)</f>
        <v>44722.520833333328</v>
      </c>
      <c r="E3849" s="2">
        <f t="shared" si="242"/>
        <v>0</v>
      </c>
      <c r="F3849" s="2">
        <v>4.3860000000000001</v>
      </c>
      <c r="G3849" s="2">
        <v>0.67800000000000005</v>
      </c>
      <c r="H3849" s="1">
        <v>1026.557</v>
      </c>
      <c r="I3849" s="4">
        <v>0</v>
      </c>
      <c r="J3849" s="11">
        <f t="shared" si="240"/>
        <v>6</v>
      </c>
      <c r="K3849" s="11">
        <f t="shared" si="241"/>
        <v>13</v>
      </c>
      <c r="L3849" s="12">
        <f t="shared" si="243"/>
        <v>4.4380941855710994</v>
      </c>
      <c r="M3849" s="13" cm="1">
        <f t="array" ref="M3849">BaseInfo!$C$10*(1-E3849)*INDEX(BaseInfo!$E$21:$AB$21,K3849)*INDEX(BaseInfo!$E$25:$P$25,J3849)/L3849/MIN(H3849,130)/BaseInfo!$C$6*1000000/3600-IF(I3849&lt;0.1,BaseInfo!$C$15/MIN(H3849,130)*3600,0)</f>
        <v>20.439558049082493</v>
      </c>
    </row>
    <row r="3850" spans="1:13" x14ac:dyDescent="0.25">
      <c r="A3850" s="1">
        <v>6</v>
      </c>
      <c r="B3850" s="1">
        <v>10</v>
      </c>
      <c r="C3850" s="1">
        <v>9</v>
      </c>
      <c r="D3850" s="5">
        <f>DATE(BaseInfo!$C$8,A3850,B3850)+TIME(C3850-1,0,0) + TIME(BaseInfo!$C$12,BaseInfo!$C$13,0)</f>
        <v>44722.5625</v>
      </c>
      <c r="E3850" s="2">
        <f t="shared" si="242"/>
        <v>0</v>
      </c>
      <c r="F3850" s="2">
        <v>5.1079999999999997</v>
      </c>
      <c r="G3850" s="2">
        <v>1.2689999999999999</v>
      </c>
      <c r="H3850" s="1">
        <v>1169.51</v>
      </c>
      <c r="I3850" s="4">
        <v>0</v>
      </c>
      <c r="J3850" s="11">
        <f t="shared" si="240"/>
        <v>6</v>
      </c>
      <c r="K3850" s="11">
        <f t="shared" si="241"/>
        <v>14</v>
      </c>
      <c r="L3850" s="12">
        <f t="shared" si="243"/>
        <v>5.2632713211461937</v>
      </c>
      <c r="M3850" s="13" cm="1">
        <f t="array" ref="M3850">BaseInfo!$C$10*(1-E3850)*INDEX(BaseInfo!$E$21:$AB$21,K3850)*INDEX(BaseInfo!$E$25:$P$25,J3850)/L3850/MIN(H3850,130)/BaseInfo!$C$6*1000000/3600-IF(I3850&lt;0.1,BaseInfo!$C$15/MIN(H3850,130)*3600,0)</f>
        <v>16.800877709667194</v>
      </c>
    </row>
    <row r="3851" spans="1:13" x14ac:dyDescent="0.25">
      <c r="A3851" s="1">
        <v>6</v>
      </c>
      <c r="B3851" s="1">
        <v>10</v>
      </c>
      <c r="C3851" s="1">
        <v>10</v>
      </c>
      <c r="D3851" s="5">
        <f>DATE(BaseInfo!$C$8,A3851,B3851)+TIME(C3851-1,0,0) + TIME(BaseInfo!$C$12,BaseInfo!$C$13,0)</f>
        <v>44722.604166666664</v>
      </c>
      <c r="E3851" s="2">
        <f t="shared" si="242"/>
        <v>0</v>
      </c>
      <c r="F3851" s="2">
        <v>5.4219999999999997</v>
      </c>
      <c r="G3851" s="2">
        <v>2.141</v>
      </c>
      <c r="H3851" s="1">
        <v>1126.7850000000001</v>
      </c>
      <c r="I3851" s="4">
        <v>0</v>
      </c>
      <c r="J3851" s="11">
        <f t="shared" si="240"/>
        <v>6</v>
      </c>
      <c r="K3851" s="11">
        <f t="shared" si="241"/>
        <v>15</v>
      </c>
      <c r="L3851" s="12">
        <f t="shared" si="243"/>
        <v>5.8294052012190738</v>
      </c>
      <c r="M3851" s="13" cm="1">
        <f t="array" ref="M3851">BaseInfo!$C$10*(1-E3851)*INDEX(BaseInfo!$E$21:$AB$21,K3851)*INDEX(BaseInfo!$E$25:$P$25,J3851)/L3851/MIN(H3851,130)/BaseInfo!$C$6*1000000/3600-IF(I3851&lt;0.1,BaseInfo!$C$15/MIN(H3851,130)*3600,0)</f>
        <v>14.900289045100063</v>
      </c>
    </row>
    <row r="3852" spans="1:13" x14ac:dyDescent="0.25">
      <c r="A3852" s="1">
        <v>6</v>
      </c>
      <c r="B3852" s="1">
        <v>10</v>
      </c>
      <c r="C3852" s="1">
        <v>11</v>
      </c>
      <c r="D3852" s="5">
        <f>DATE(BaseInfo!$C$8,A3852,B3852)+TIME(C3852-1,0,0) + TIME(BaseInfo!$C$12,BaseInfo!$C$13,0)</f>
        <v>44722.645833333328</v>
      </c>
      <c r="E3852" s="2">
        <f t="shared" si="242"/>
        <v>0</v>
      </c>
      <c r="F3852" s="2">
        <v>5.87</v>
      </c>
      <c r="G3852" s="2">
        <v>1.069</v>
      </c>
      <c r="H3852" s="1">
        <v>760.56899999999996</v>
      </c>
      <c r="I3852" s="4">
        <v>0</v>
      </c>
      <c r="J3852" s="11">
        <f t="shared" si="240"/>
        <v>6</v>
      </c>
      <c r="K3852" s="11">
        <f t="shared" si="241"/>
        <v>16</v>
      </c>
      <c r="L3852" s="12">
        <f t="shared" si="243"/>
        <v>5.966545147738346</v>
      </c>
      <c r="M3852" s="13" cm="1">
        <f t="array" ref="M3852">BaseInfo!$C$10*(1-E3852)*INDEX(BaseInfo!$E$21:$AB$21,K3852)*INDEX(BaseInfo!$E$25:$P$25,J3852)/L3852/MIN(H3852,130)/BaseInfo!$C$6*1000000/3600-IF(I3852&lt;0.1,BaseInfo!$C$15/MIN(H3852,130)*3600,0)</f>
        <v>17.946836199154927</v>
      </c>
    </row>
    <row r="3853" spans="1:13" x14ac:dyDescent="0.25">
      <c r="A3853" s="1">
        <v>6</v>
      </c>
      <c r="B3853" s="1">
        <v>10</v>
      </c>
      <c r="C3853" s="1">
        <v>12</v>
      </c>
      <c r="D3853" s="5">
        <f>DATE(BaseInfo!$C$8,A3853,B3853)+TIME(C3853-1,0,0) + TIME(BaseInfo!$C$12,BaseInfo!$C$13,0)</f>
        <v>44722.6875</v>
      </c>
      <c r="E3853" s="2">
        <f t="shared" si="242"/>
        <v>0</v>
      </c>
      <c r="F3853" s="2">
        <v>5.4669999999999996</v>
      </c>
      <c r="G3853" s="2">
        <v>0.29799999999999999</v>
      </c>
      <c r="H3853" s="1">
        <v>491.678</v>
      </c>
      <c r="I3853" s="4">
        <v>0</v>
      </c>
      <c r="J3853" s="11">
        <f t="shared" si="240"/>
        <v>6</v>
      </c>
      <c r="K3853" s="11">
        <f t="shared" si="241"/>
        <v>17</v>
      </c>
      <c r="L3853" s="12">
        <f t="shared" si="243"/>
        <v>5.4751157978621778</v>
      </c>
      <c r="M3853" s="13" cm="1">
        <f t="array" ref="M3853">BaseInfo!$C$10*(1-E3853)*INDEX(BaseInfo!$E$21:$AB$21,K3853)*INDEX(BaseInfo!$E$25:$P$25,J3853)/L3853/MIN(H3853,130)/BaseInfo!$C$6*1000000/3600-IF(I3853&lt;0.1,BaseInfo!$C$15/MIN(H3853,130)*3600,0)</f>
        <v>25.450115043214581</v>
      </c>
    </row>
    <row r="3854" spans="1:13" x14ac:dyDescent="0.25">
      <c r="A3854" s="1">
        <v>6</v>
      </c>
      <c r="B3854" s="1">
        <v>10</v>
      </c>
      <c r="C3854" s="1">
        <v>13</v>
      </c>
      <c r="D3854" s="5">
        <f>DATE(BaseInfo!$C$8,A3854,B3854)+TIME(C3854-1,0,0) + TIME(BaseInfo!$C$12,BaseInfo!$C$13,0)</f>
        <v>44722.729166666664</v>
      </c>
      <c r="E3854" s="2">
        <f t="shared" si="242"/>
        <v>0.39122222222222219</v>
      </c>
      <c r="F3854" s="2">
        <v>5.0460000000000003</v>
      </c>
      <c r="G3854" s="2">
        <v>-0.19400000000000001</v>
      </c>
      <c r="H3854" s="1">
        <v>335.85</v>
      </c>
      <c r="I3854" s="4">
        <v>0.60299999999999998</v>
      </c>
      <c r="J3854" s="11">
        <f t="shared" si="240"/>
        <v>6</v>
      </c>
      <c r="K3854" s="11">
        <f t="shared" si="241"/>
        <v>18</v>
      </c>
      <c r="L3854" s="12">
        <f t="shared" si="243"/>
        <v>5.0497279134622692</v>
      </c>
      <c r="M3854" s="13" cm="1">
        <f t="array" ref="M3854">BaseInfo!$C$10*(1-E3854)*INDEX(BaseInfo!$E$21:$AB$21,K3854)*INDEX(BaseInfo!$E$25:$P$25,J3854)/L3854/MIN(H3854,130)/BaseInfo!$C$6*1000000/3600-IF(I3854&lt;0.1,BaseInfo!$C$15/MIN(H3854,130)*3600,0)</f>
        <v>18.626491696330085</v>
      </c>
    </row>
    <row r="3855" spans="1:13" x14ac:dyDescent="0.25">
      <c r="A3855" s="1">
        <v>6</v>
      </c>
      <c r="B3855" s="1">
        <v>10</v>
      </c>
      <c r="C3855" s="1">
        <v>14</v>
      </c>
      <c r="D3855" s="5">
        <f>DATE(BaseInfo!$C$8,A3855,B3855)+TIME(C3855-1,0,0) + TIME(BaseInfo!$C$12,BaseInfo!$C$13,0)</f>
        <v>44722.770833333328</v>
      </c>
      <c r="E3855" s="2">
        <f t="shared" si="242"/>
        <v>0</v>
      </c>
      <c r="F3855" s="2">
        <v>5.1360000000000001</v>
      </c>
      <c r="G3855" s="2">
        <v>-0.85699999999999998</v>
      </c>
      <c r="H3855" s="1">
        <v>218.80500000000001</v>
      </c>
      <c r="I3855" s="4">
        <v>0</v>
      </c>
      <c r="J3855" s="11">
        <f t="shared" si="240"/>
        <v>6</v>
      </c>
      <c r="K3855" s="11">
        <f t="shared" si="241"/>
        <v>19</v>
      </c>
      <c r="L3855" s="12">
        <f t="shared" si="243"/>
        <v>5.2070092183517405</v>
      </c>
      <c r="M3855" s="13" cm="1">
        <f t="array" ref="M3855">BaseInfo!$C$10*(1-E3855)*INDEX(BaseInfo!$E$21:$AB$21,K3855)*INDEX(BaseInfo!$E$25:$P$25,J3855)/L3855/MIN(H3855,130)/BaseInfo!$C$6*1000000/3600-IF(I3855&lt;0.1,BaseInfo!$C$15/MIN(H3855,130)*3600,0)</f>
        <v>26.903116558005795</v>
      </c>
    </row>
    <row r="3856" spans="1:13" x14ac:dyDescent="0.25">
      <c r="A3856" s="1">
        <v>6</v>
      </c>
      <c r="B3856" s="1">
        <v>10</v>
      </c>
      <c r="C3856" s="1">
        <v>15</v>
      </c>
      <c r="D3856" s="5">
        <f>DATE(BaseInfo!$C$8,A3856,B3856)+TIME(C3856-1,0,0) + TIME(BaseInfo!$C$12,BaseInfo!$C$13,0)</f>
        <v>44722.8125</v>
      </c>
      <c r="E3856" s="2">
        <f t="shared" si="242"/>
        <v>0</v>
      </c>
      <c r="F3856" s="2">
        <v>5.843</v>
      </c>
      <c r="G3856" s="2">
        <v>-0.68200000000000005</v>
      </c>
      <c r="H3856" s="1">
        <v>265.77699999999999</v>
      </c>
      <c r="I3856" s="4">
        <v>0</v>
      </c>
      <c r="J3856" s="11">
        <f t="shared" si="240"/>
        <v>6</v>
      </c>
      <c r="K3856" s="11">
        <f t="shared" si="241"/>
        <v>20</v>
      </c>
      <c r="L3856" s="12">
        <f t="shared" si="243"/>
        <v>5.882667167195506</v>
      </c>
      <c r="M3856" s="13" cm="1">
        <f t="array" ref="M3856">BaseInfo!$C$10*(1-E3856)*INDEX(BaseInfo!$E$21:$AB$21,K3856)*INDEX(BaseInfo!$E$25:$P$25,J3856)/L3856/MIN(H3856,130)/BaseInfo!$C$6*1000000/3600-IF(I3856&lt;0.1,BaseInfo!$C$15/MIN(H3856,130)*3600,0)</f>
        <v>19.993170045832123</v>
      </c>
    </row>
    <row r="3857" spans="1:13" x14ac:dyDescent="0.25">
      <c r="A3857" s="1">
        <v>6</v>
      </c>
      <c r="B3857" s="1">
        <v>10</v>
      </c>
      <c r="C3857" s="1">
        <v>16</v>
      </c>
      <c r="D3857" s="5">
        <f>DATE(BaseInfo!$C$8,A3857,B3857)+TIME(C3857-1,0,0) + TIME(BaseInfo!$C$12,BaseInfo!$C$13,0)</f>
        <v>44722.854166666664</v>
      </c>
      <c r="E3857" s="2">
        <f t="shared" si="242"/>
        <v>0</v>
      </c>
      <c r="F3857" s="2">
        <v>5.41</v>
      </c>
      <c r="G3857" s="2">
        <v>-0.255</v>
      </c>
      <c r="H3857" s="1">
        <v>211.22200000000001</v>
      </c>
      <c r="I3857" s="4">
        <v>0</v>
      </c>
      <c r="J3857" s="11">
        <f t="shared" si="240"/>
        <v>6</v>
      </c>
      <c r="K3857" s="11">
        <f t="shared" si="241"/>
        <v>21</v>
      </c>
      <c r="L3857" s="12">
        <f t="shared" si="243"/>
        <v>5.4160063700110248</v>
      </c>
      <c r="M3857" s="13" cm="1">
        <f t="array" ref="M3857">BaseInfo!$C$10*(1-E3857)*INDEX(BaseInfo!$E$21:$AB$21,K3857)*INDEX(BaseInfo!$E$25:$P$25,J3857)/L3857/MIN(H3857,130)/BaseInfo!$C$6*1000000/3600-IF(I3857&lt;0.1,BaseInfo!$C$15/MIN(H3857,130)*3600,0)</f>
        <v>16.248987392224965</v>
      </c>
    </row>
    <row r="3858" spans="1:13" x14ac:dyDescent="0.25">
      <c r="A3858" s="1">
        <v>6</v>
      </c>
      <c r="B3858" s="1">
        <v>10</v>
      </c>
      <c r="C3858" s="1">
        <v>17</v>
      </c>
      <c r="D3858" s="5">
        <f>DATE(BaseInfo!$C$8,A3858,B3858)+TIME(C3858-1,0,0) + TIME(BaseInfo!$C$12,BaseInfo!$C$13,0)</f>
        <v>44722.895833333328</v>
      </c>
      <c r="E3858" s="2">
        <f t="shared" si="242"/>
        <v>0</v>
      </c>
      <c r="F3858" s="2">
        <v>4.9649999999999999</v>
      </c>
      <c r="G3858" s="2">
        <v>-0.23300000000000001</v>
      </c>
      <c r="H3858" s="1">
        <v>160.37899999999999</v>
      </c>
      <c r="I3858" s="4">
        <v>0</v>
      </c>
      <c r="J3858" s="11">
        <f t="shared" si="240"/>
        <v>6</v>
      </c>
      <c r="K3858" s="11">
        <f t="shared" si="241"/>
        <v>22</v>
      </c>
      <c r="L3858" s="12">
        <f t="shared" si="243"/>
        <v>4.970464163435846</v>
      </c>
      <c r="M3858" s="13" cm="1">
        <f t="array" ref="M3858">BaseInfo!$C$10*(1-E3858)*INDEX(BaseInfo!$E$21:$AB$21,K3858)*INDEX(BaseInfo!$E$25:$P$25,J3858)/L3858/MIN(H3858,130)/BaseInfo!$C$6*1000000/3600-IF(I3858&lt;0.1,BaseInfo!$C$15/MIN(H3858,130)*3600,0)</f>
        <v>11.736849774814814</v>
      </c>
    </row>
    <row r="3859" spans="1:13" x14ac:dyDescent="0.25">
      <c r="A3859" s="1">
        <v>6</v>
      </c>
      <c r="B3859" s="1">
        <v>10</v>
      </c>
      <c r="C3859" s="1">
        <v>18</v>
      </c>
      <c r="D3859" s="5">
        <f>DATE(BaseInfo!$C$8,A3859,B3859)+TIME(C3859-1,0,0) + TIME(BaseInfo!$C$12,BaseInfo!$C$13,0)</f>
        <v>44722.9375</v>
      </c>
      <c r="E3859" s="2">
        <f t="shared" si="242"/>
        <v>0</v>
      </c>
      <c r="F3859" s="2">
        <v>4.665</v>
      </c>
      <c r="G3859" s="2">
        <v>0.48599999999999999</v>
      </c>
      <c r="H3859" s="1">
        <v>134.46700000000001</v>
      </c>
      <c r="I3859" s="4">
        <v>0</v>
      </c>
      <c r="J3859" s="11">
        <f t="shared" si="240"/>
        <v>6</v>
      </c>
      <c r="K3859" s="11">
        <f t="shared" si="241"/>
        <v>23</v>
      </c>
      <c r="L3859" s="12">
        <f t="shared" si="243"/>
        <v>4.6902474348375272</v>
      </c>
      <c r="M3859" s="13" cm="1">
        <f t="array" ref="M3859">BaseInfo!$C$10*(1-E3859)*INDEX(BaseInfo!$E$21:$AB$21,K3859)*INDEX(BaseInfo!$E$25:$P$25,J3859)/L3859/MIN(H3859,130)/BaseInfo!$C$6*1000000/3600-IF(I3859&lt;0.1,BaseInfo!$C$15/MIN(H3859,130)*3600,0)</f>
        <v>3.8190862954704254</v>
      </c>
    </row>
    <row r="3860" spans="1:13" x14ac:dyDescent="0.25">
      <c r="A3860" s="1">
        <v>6</v>
      </c>
      <c r="B3860" s="1">
        <v>10</v>
      </c>
      <c r="C3860" s="1">
        <v>19</v>
      </c>
      <c r="D3860" s="5">
        <f>DATE(BaseInfo!$C$8,A3860,B3860)+TIME(C3860-1,0,0) + TIME(BaseInfo!$C$12,BaseInfo!$C$13,0)</f>
        <v>44722.979166666664</v>
      </c>
      <c r="E3860" s="2">
        <f t="shared" si="242"/>
        <v>0</v>
      </c>
      <c r="F3860" s="2">
        <v>4.194</v>
      </c>
      <c r="G3860" s="2">
        <v>0.67100000000000004</v>
      </c>
      <c r="H3860" s="1">
        <v>124.244</v>
      </c>
      <c r="I3860" s="4">
        <v>0</v>
      </c>
      <c r="J3860" s="11">
        <f t="shared" si="240"/>
        <v>6</v>
      </c>
      <c r="K3860" s="11">
        <f t="shared" si="241"/>
        <v>24</v>
      </c>
      <c r="L3860" s="12">
        <f t="shared" si="243"/>
        <v>4.2473376366848914</v>
      </c>
      <c r="M3860" s="13" cm="1">
        <f t="array" ref="M3860">BaseInfo!$C$10*(1-E3860)*INDEX(BaseInfo!$E$21:$AB$21,K3860)*INDEX(BaseInfo!$E$25:$P$25,J3860)/L3860/MIN(H3860,130)/BaseInfo!$C$6*1000000/3600-IF(I3860&lt;0.1,BaseInfo!$C$15/MIN(H3860,130)*3600,0)</f>
        <v>-0.36005880498045117</v>
      </c>
    </row>
    <row r="3861" spans="1:13" x14ac:dyDescent="0.25">
      <c r="A3861" s="1">
        <v>6</v>
      </c>
      <c r="B3861" s="1">
        <v>10</v>
      </c>
      <c r="C3861" s="1">
        <v>20</v>
      </c>
      <c r="D3861" s="5">
        <f>DATE(BaseInfo!$C$8,A3861,B3861)+TIME(C3861-1,0,0) + TIME(BaseInfo!$C$12,BaseInfo!$C$13,0)</f>
        <v>44723.020833333328</v>
      </c>
      <c r="E3861" s="2">
        <f t="shared" si="242"/>
        <v>0</v>
      </c>
      <c r="F3861" s="2">
        <v>3.94</v>
      </c>
      <c r="G3861" s="2">
        <v>0.95099999999999996</v>
      </c>
      <c r="H3861" s="1">
        <v>126.953</v>
      </c>
      <c r="I3861" s="4">
        <v>0</v>
      </c>
      <c r="J3861" s="11">
        <f t="shared" si="240"/>
        <v>6</v>
      </c>
      <c r="K3861" s="11">
        <f t="shared" si="241"/>
        <v>1</v>
      </c>
      <c r="L3861" s="12">
        <f t="shared" si="243"/>
        <v>4.0531470488991639</v>
      </c>
      <c r="M3861" s="13" cm="1">
        <f t="array" ref="M3861">BaseInfo!$C$10*(1-E3861)*INDEX(BaseInfo!$E$21:$AB$21,K3861)*INDEX(BaseInfo!$E$25:$P$25,J3861)/L3861/MIN(H3861,130)/BaseInfo!$C$6*1000000/3600-IF(I3861&lt;0.1,BaseInfo!$C$15/MIN(H3861,130)*3600,0)</f>
        <v>-0.23339717507514335</v>
      </c>
    </row>
    <row r="3862" spans="1:13" x14ac:dyDescent="0.25">
      <c r="A3862" s="1">
        <v>6</v>
      </c>
      <c r="B3862" s="1">
        <v>10</v>
      </c>
      <c r="C3862" s="1">
        <v>21</v>
      </c>
      <c r="D3862" s="5">
        <f>DATE(BaseInfo!$C$8,A3862,B3862)+TIME(C3862-1,0,0) + TIME(BaseInfo!$C$12,BaseInfo!$C$13,0)</f>
        <v>44723.0625</v>
      </c>
      <c r="E3862" s="2">
        <f t="shared" si="242"/>
        <v>0</v>
      </c>
      <c r="F3862" s="2">
        <v>3.6339999999999999</v>
      </c>
      <c r="G3862" s="2">
        <v>1.121</v>
      </c>
      <c r="H3862" s="1">
        <v>97.528000000000006</v>
      </c>
      <c r="I3862" s="4">
        <v>0</v>
      </c>
      <c r="J3862" s="11">
        <f t="shared" si="240"/>
        <v>6</v>
      </c>
      <c r="K3862" s="11">
        <f t="shared" si="241"/>
        <v>2</v>
      </c>
      <c r="L3862" s="12">
        <f t="shared" si="243"/>
        <v>3.8029721271658037</v>
      </c>
      <c r="M3862" s="13" cm="1">
        <f t="array" ref="M3862">BaseInfo!$C$10*(1-E3862)*INDEX(BaseInfo!$E$21:$AB$21,K3862)*INDEX(BaseInfo!$E$25:$P$25,J3862)/L3862/MIN(H3862,130)/BaseInfo!$C$6*1000000/3600-IF(I3862&lt;0.1,BaseInfo!$C$15/MIN(H3862,130)*3600,0)</f>
        <v>-8.0975974553102681E-2</v>
      </c>
    </row>
    <row r="3863" spans="1:13" x14ac:dyDescent="0.25">
      <c r="A3863" s="1">
        <v>6</v>
      </c>
      <c r="B3863" s="1">
        <v>10</v>
      </c>
      <c r="C3863" s="1">
        <v>22</v>
      </c>
      <c r="D3863" s="5">
        <f>DATE(BaseInfo!$C$8,A3863,B3863)+TIME(C3863-1,0,0) + TIME(BaseInfo!$C$12,BaseInfo!$C$13,0)</f>
        <v>44723.104166666664</v>
      </c>
      <c r="E3863" s="2">
        <f t="shared" si="242"/>
        <v>0</v>
      </c>
      <c r="F3863" s="2">
        <v>3.2080000000000002</v>
      </c>
      <c r="G3863" s="2">
        <v>0.52500000000000002</v>
      </c>
      <c r="H3863" s="1">
        <v>60.259</v>
      </c>
      <c r="I3863" s="4">
        <v>0</v>
      </c>
      <c r="J3863" s="11">
        <f t="shared" si="240"/>
        <v>6</v>
      </c>
      <c r="K3863" s="11">
        <f t="shared" si="241"/>
        <v>3</v>
      </c>
      <c r="L3863" s="12">
        <f t="shared" si="243"/>
        <v>3.2506751606397097</v>
      </c>
      <c r="M3863" s="13" cm="1">
        <f t="array" ref="M3863">BaseInfo!$C$10*(1-E3863)*INDEX(BaseInfo!$E$21:$AB$21,K3863)*INDEX(BaseInfo!$E$25:$P$25,J3863)/L3863/MIN(H3863,130)/BaseInfo!$C$6*1000000/3600-IF(I3863&lt;0.1,BaseInfo!$C$15/MIN(H3863,130)*3600,0)</f>
        <v>0.86170677738106782</v>
      </c>
    </row>
    <row r="3864" spans="1:13" x14ac:dyDescent="0.25">
      <c r="A3864" s="1">
        <v>6</v>
      </c>
      <c r="B3864" s="1">
        <v>10</v>
      </c>
      <c r="C3864" s="1">
        <v>23</v>
      </c>
      <c r="D3864" s="5">
        <f>DATE(BaseInfo!$C$8,A3864,B3864)+TIME(C3864-1,0,0) + TIME(BaseInfo!$C$12,BaseInfo!$C$13,0)</f>
        <v>44723.145833333328</v>
      </c>
      <c r="E3864" s="2">
        <f t="shared" si="242"/>
        <v>0</v>
      </c>
      <c r="F3864" s="2">
        <v>3.3340000000000001</v>
      </c>
      <c r="G3864" s="2">
        <v>0.13700000000000001</v>
      </c>
      <c r="H3864" s="1">
        <v>80.14</v>
      </c>
      <c r="I3864" s="4">
        <v>0</v>
      </c>
      <c r="J3864" s="11">
        <f t="shared" si="240"/>
        <v>6</v>
      </c>
      <c r="K3864" s="11">
        <f t="shared" si="241"/>
        <v>4</v>
      </c>
      <c r="L3864" s="12">
        <f t="shared" si="243"/>
        <v>3.3368135998284352</v>
      </c>
      <c r="M3864" s="13" cm="1">
        <f t="array" ref="M3864">BaseInfo!$C$10*(1-E3864)*INDEX(BaseInfo!$E$21:$AB$21,K3864)*INDEX(BaseInfo!$E$25:$P$25,J3864)/L3864/MIN(H3864,130)/BaseInfo!$C$6*1000000/3600-IF(I3864&lt;0.1,BaseInfo!$C$15/MIN(H3864,130)*3600,0)</f>
        <v>0.51524710424984388</v>
      </c>
    </row>
    <row r="3865" spans="1:13" x14ac:dyDescent="0.25">
      <c r="A3865" s="1">
        <v>6</v>
      </c>
      <c r="B3865" s="1">
        <v>10</v>
      </c>
      <c r="C3865" s="1">
        <v>24</v>
      </c>
      <c r="D3865" s="5">
        <f>DATE(BaseInfo!$C$8,A3865,B3865)+TIME(C3865-1,0,0) + TIME(BaseInfo!$C$12,BaseInfo!$C$13,0)</f>
        <v>44723.1875</v>
      </c>
      <c r="E3865" s="2">
        <f t="shared" si="242"/>
        <v>0</v>
      </c>
      <c r="F3865" s="2">
        <v>2.9169999999999998</v>
      </c>
      <c r="G3865" s="2">
        <v>0.02</v>
      </c>
      <c r="H3865" s="1">
        <v>51.572000000000003</v>
      </c>
      <c r="I3865" s="4">
        <v>0</v>
      </c>
      <c r="J3865" s="11">
        <f t="shared" si="240"/>
        <v>6</v>
      </c>
      <c r="K3865" s="11">
        <f t="shared" si="241"/>
        <v>5</v>
      </c>
      <c r="L3865" s="12">
        <f t="shared" si="243"/>
        <v>2.9170685627869632</v>
      </c>
      <c r="M3865" s="13" cm="1">
        <f t="array" ref="M3865">BaseInfo!$C$10*(1-E3865)*INDEX(BaseInfo!$E$21:$AB$21,K3865)*INDEX(BaseInfo!$E$25:$P$25,J3865)/L3865/MIN(H3865,130)/BaseInfo!$C$6*1000000/3600-IF(I3865&lt;0.1,BaseInfo!$C$15/MIN(H3865,130)*3600,0)</f>
        <v>19.722033337704481</v>
      </c>
    </row>
    <row r="3866" spans="1:13" x14ac:dyDescent="0.25">
      <c r="A3866" s="1">
        <v>6</v>
      </c>
      <c r="B3866" s="1">
        <v>11</v>
      </c>
      <c r="C3866" s="1">
        <v>1</v>
      </c>
      <c r="D3866" s="5">
        <f>DATE(BaseInfo!$C$8,A3866,B3866)+TIME(C3866-1,0,0) + TIME(BaseInfo!$C$12,BaseInfo!$C$13,0)</f>
        <v>44723.229166666664</v>
      </c>
      <c r="E3866" s="2">
        <f t="shared" si="242"/>
        <v>0</v>
      </c>
      <c r="F3866" s="2">
        <v>2.7919999999999998</v>
      </c>
      <c r="G3866" s="2">
        <v>-0.10100000000000001</v>
      </c>
      <c r="H3866" s="1">
        <v>96.296000000000006</v>
      </c>
      <c r="I3866" s="4">
        <v>0</v>
      </c>
      <c r="J3866" s="11">
        <f t="shared" si="240"/>
        <v>6</v>
      </c>
      <c r="K3866" s="11">
        <f t="shared" si="241"/>
        <v>6</v>
      </c>
      <c r="L3866" s="12">
        <f t="shared" si="243"/>
        <v>2.7938262293850702</v>
      </c>
      <c r="M3866" s="13" cm="1">
        <f t="array" ref="M3866">BaseInfo!$C$10*(1-E3866)*INDEX(BaseInfo!$E$21:$AB$21,K3866)*INDEX(BaseInfo!$E$25:$P$25,J3866)/L3866/MIN(H3866,130)/BaseInfo!$C$6*1000000/3600-IF(I3866&lt;0.1,BaseInfo!$C$15/MIN(H3866,130)*3600,0)</f>
        <v>21.147504807356267</v>
      </c>
    </row>
    <row r="3867" spans="1:13" x14ac:dyDescent="0.25">
      <c r="A3867" s="1">
        <v>6</v>
      </c>
      <c r="B3867" s="1">
        <v>11</v>
      </c>
      <c r="C3867" s="1">
        <v>2</v>
      </c>
      <c r="D3867" s="5">
        <f>DATE(BaseInfo!$C$8,A3867,B3867)+TIME(C3867-1,0,0) + TIME(BaseInfo!$C$12,BaseInfo!$C$13,0)</f>
        <v>44723.270833333328</v>
      </c>
      <c r="E3867" s="2">
        <f t="shared" si="242"/>
        <v>0</v>
      </c>
      <c r="F3867" s="2">
        <v>3.4830000000000001</v>
      </c>
      <c r="G3867" s="2">
        <v>0.91500000000000004</v>
      </c>
      <c r="H3867" s="1">
        <v>273.10599999999999</v>
      </c>
      <c r="I3867" s="4">
        <v>0</v>
      </c>
      <c r="J3867" s="11">
        <f t="shared" si="240"/>
        <v>6</v>
      </c>
      <c r="K3867" s="11">
        <f t="shared" si="241"/>
        <v>7</v>
      </c>
      <c r="L3867" s="12">
        <f t="shared" si="243"/>
        <v>3.6011823058545649</v>
      </c>
      <c r="M3867" s="13" cm="1">
        <f t="array" ref="M3867">BaseInfo!$C$10*(1-E3867)*INDEX(BaseInfo!$E$21:$AB$21,K3867)*INDEX(BaseInfo!$E$25:$P$25,J3867)/L3867/MIN(H3867,130)/BaseInfo!$C$6*1000000/3600-IF(I3867&lt;0.1,BaseInfo!$C$15/MIN(H3867,130)*3600,0)</f>
        <v>17.25251413906614</v>
      </c>
    </row>
    <row r="3868" spans="1:13" x14ac:dyDescent="0.25">
      <c r="A3868" s="1">
        <v>6</v>
      </c>
      <c r="B3868" s="1">
        <v>11</v>
      </c>
      <c r="C3868" s="1">
        <v>3</v>
      </c>
      <c r="D3868" s="5">
        <f>DATE(BaseInfo!$C$8,A3868,B3868)+TIME(C3868-1,0,0) + TIME(BaseInfo!$C$12,BaseInfo!$C$13,0)</f>
        <v>44723.3125</v>
      </c>
      <c r="E3868" s="2">
        <f t="shared" si="242"/>
        <v>0</v>
      </c>
      <c r="F3868" s="2">
        <v>4.1959999999999997</v>
      </c>
      <c r="G3868" s="2">
        <v>1.508</v>
      </c>
      <c r="H3868" s="1">
        <v>499.20100000000002</v>
      </c>
      <c r="I3868" s="4">
        <v>0</v>
      </c>
      <c r="J3868" s="11">
        <f t="shared" si="240"/>
        <v>6</v>
      </c>
      <c r="K3868" s="11">
        <f t="shared" si="241"/>
        <v>8</v>
      </c>
      <c r="L3868" s="12">
        <f t="shared" si="243"/>
        <v>4.4587531889531631</v>
      </c>
      <c r="M3868" s="13" cm="1">
        <f t="array" ref="M3868">BaseInfo!$C$10*(1-E3868)*INDEX(BaseInfo!$E$21:$AB$21,K3868)*INDEX(BaseInfo!$E$25:$P$25,J3868)/L3868/MIN(H3868,130)/BaseInfo!$C$6*1000000/3600-IF(I3868&lt;0.1,BaseInfo!$C$15/MIN(H3868,130)*3600,0)</f>
        <v>20.33202340287712</v>
      </c>
    </row>
    <row r="3869" spans="1:13" x14ac:dyDescent="0.25">
      <c r="A3869" s="1">
        <v>6</v>
      </c>
      <c r="B3869" s="1">
        <v>11</v>
      </c>
      <c r="C3869" s="1">
        <v>4</v>
      </c>
      <c r="D3869" s="5">
        <f>DATE(BaseInfo!$C$8,A3869,B3869)+TIME(C3869-1,0,0) + TIME(BaseInfo!$C$12,BaseInfo!$C$13,0)</f>
        <v>44723.354166666664</v>
      </c>
      <c r="E3869" s="2">
        <f t="shared" si="242"/>
        <v>0</v>
      </c>
      <c r="F3869" s="2">
        <v>4.3550000000000004</v>
      </c>
      <c r="G3869" s="2">
        <v>1.627</v>
      </c>
      <c r="H3869" s="1">
        <v>713.50900000000001</v>
      </c>
      <c r="I3869" s="4">
        <v>0</v>
      </c>
      <c r="J3869" s="11">
        <f t="shared" si="240"/>
        <v>6</v>
      </c>
      <c r="K3869" s="11">
        <f t="shared" si="241"/>
        <v>9</v>
      </c>
      <c r="L3869" s="12">
        <f t="shared" si="243"/>
        <v>4.6489949451467467</v>
      </c>
      <c r="M3869" s="13" cm="1">
        <f t="array" ref="M3869">BaseInfo!$C$10*(1-E3869)*INDEX(BaseInfo!$E$21:$AB$21,K3869)*INDEX(BaseInfo!$E$25:$P$25,J3869)/L3869/MIN(H3869,130)/BaseInfo!$C$6*1000000/3600-IF(I3869&lt;0.1,BaseInfo!$C$15/MIN(H3869,130)*3600,0)</f>
        <v>26.033473794064474</v>
      </c>
    </row>
    <row r="3870" spans="1:13" x14ac:dyDescent="0.25">
      <c r="A3870" s="1">
        <v>6</v>
      </c>
      <c r="B3870" s="1">
        <v>11</v>
      </c>
      <c r="C3870" s="1">
        <v>5</v>
      </c>
      <c r="D3870" s="5">
        <f>DATE(BaseInfo!$C$8,A3870,B3870)+TIME(C3870-1,0,0) + TIME(BaseInfo!$C$12,BaseInfo!$C$13,0)</f>
        <v>44723.395833333328</v>
      </c>
      <c r="E3870" s="2">
        <f t="shared" si="242"/>
        <v>0</v>
      </c>
      <c r="F3870" s="2">
        <v>4.4560000000000004</v>
      </c>
      <c r="G3870" s="2">
        <v>1.51</v>
      </c>
      <c r="H3870" s="1">
        <v>876.05399999999997</v>
      </c>
      <c r="I3870" s="4">
        <v>0</v>
      </c>
      <c r="J3870" s="11">
        <f t="shared" si="240"/>
        <v>6</v>
      </c>
      <c r="K3870" s="11">
        <f t="shared" si="241"/>
        <v>10</v>
      </c>
      <c r="L3870" s="12">
        <f t="shared" si="243"/>
        <v>4.7048948978696652</v>
      </c>
      <c r="M3870" s="13" cm="1">
        <f t="array" ref="M3870">BaseInfo!$C$10*(1-E3870)*INDEX(BaseInfo!$E$21:$AB$21,K3870)*INDEX(BaseInfo!$E$25:$P$25,J3870)/L3870/MIN(H3870,130)/BaseInfo!$C$6*1000000/3600-IF(I3870&lt;0.1,BaseInfo!$C$15/MIN(H3870,130)*3600,0)</f>
        <v>30.069799520906752</v>
      </c>
    </row>
    <row r="3871" spans="1:13" x14ac:dyDescent="0.25">
      <c r="A3871" s="1">
        <v>6</v>
      </c>
      <c r="B3871" s="1">
        <v>11</v>
      </c>
      <c r="C3871" s="1">
        <v>6</v>
      </c>
      <c r="D3871" s="5">
        <f>DATE(BaseInfo!$C$8,A3871,B3871)+TIME(C3871-1,0,0) + TIME(BaseInfo!$C$12,BaseInfo!$C$13,0)</f>
        <v>44723.4375</v>
      </c>
      <c r="E3871" s="2">
        <f t="shared" si="242"/>
        <v>0</v>
      </c>
      <c r="F3871" s="2">
        <v>5.1070000000000002</v>
      </c>
      <c r="G3871" s="2">
        <v>1.5</v>
      </c>
      <c r="H3871" s="1">
        <v>1027.24</v>
      </c>
      <c r="I3871" s="4">
        <v>0</v>
      </c>
      <c r="J3871" s="11">
        <f t="shared" si="240"/>
        <v>6</v>
      </c>
      <c r="K3871" s="11">
        <f t="shared" si="241"/>
        <v>11</v>
      </c>
      <c r="L3871" s="12">
        <f t="shared" si="243"/>
        <v>5.3227294689848748</v>
      </c>
      <c r="M3871" s="13" cm="1">
        <f t="array" ref="M3871">BaseInfo!$C$10*(1-E3871)*INDEX(BaseInfo!$E$21:$AB$21,K3871)*INDEX(BaseInfo!$E$25:$P$25,J3871)/L3871/MIN(H3871,130)/BaseInfo!$C$6*1000000/3600-IF(I3871&lt;0.1,BaseInfo!$C$15/MIN(H3871,130)*3600,0)</f>
        <v>20.452567289579342</v>
      </c>
    </row>
    <row r="3872" spans="1:13" x14ac:dyDescent="0.25">
      <c r="A3872" s="1">
        <v>6</v>
      </c>
      <c r="B3872" s="1">
        <v>11</v>
      </c>
      <c r="C3872" s="1">
        <v>7</v>
      </c>
      <c r="D3872" s="5">
        <f>DATE(BaseInfo!$C$8,A3872,B3872)+TIME(C3872-1,0,0) + TIME(BaseInfo!$C$12,BaseInfo!$C$13,0)</f>
        <v>44723.479166666664</v>
      </c>
      <c r="E3872" s="2">
        <f t="shared" si="242"/>
        <v>0</v>
      </c>
      <c r="F3872" s="2">
        <v>5.79</v>
      </c>
      <c r="G3872" s="2">
        <v>2.218</v>
      </c>
      <c r="H3872" s="1">
        <v>1131.963</v>
      </c>
      <c r="I3872" s="4">
        <v>0</v>
      </c>
      <c r="J3872" s="11">
        <f t="shared" si="240"/>
        <v>6</v>
      </c>
      <c r="K3872" s="11">
        <f t="shared" si="241"/>
        <v>12</v>
      </c>
      <c r="L3872" s="12">
        <f t="shared" si="243"/>
        <v>6.2002922511765526</v>
      </c>
      <c r="M3872" s="13" cm="1">
        <f t="array" ref="M3872">BaseInfo!$C$10*(1-E3872)*INDEX(BaseInfo!$E$21:$AB$21,K3872)*INDEX(BaseInfo!$E$25:$P$25,J3872)/L3872/MIN(H3872,130)/BaseInfo!$C$6*1000000/3600-IF(I3872&lt;0.1,BaseInfo!$C$15/MIN(H3872,130)*3600,0)</f>
        <v>13.843339499397786</v>
      </c>
    </row>
    <row r="3873" spans="1:13" x14ac:dyDescent="0.25">
      <c r="A3873" s="1">
        <v>6</v>
      </c>
      <c r="B3873" s="1">
        <v>11</v>
      </c>
      <c r="C3873" s="1">
        <v>8</v>
      </c>
      <c r="D3873" s="5">
        <f>DATE(BaseInfo!$C$8,A3873,B3873)+TIME(C3873-1,0,0) + TIME(BaseInfo!$C$12,BaseInfo!$C$13,0)</f>
        <v>44723.520833333328</v>
      </c>
      <c r="E3873" s="2">
        <f t="shared" si="242"/>
        <v>5.2111111111111115E-2</v>
      </c>
      <c r="F3873" s="2">
        <v>6.45</v>
      </c>
      <c r="G3873" s="2">
        <v>3.2050000000000001</v>
      </c>
      <c r="H3873" s="1">
        <v>1072.847</v>
      </c>
      <c r="I3873" s="4">
        <v>0.16700000000000001</v>
      </c>
      <c r="J3873" s="11">
        <f t="shared" si="240"/>
        <v>6</v>
      </c>
      <c r="K3873" s="11">
        <f t="shared" si="241"/>
        <v>13</v>
      </c>
      <c r="L3873" s="12">
        <f t="shared" si="243"/>
        <v>7.2023971703870924</v>
      </c>
      <c r="M3873" s="13" cm="1">
        <f t="array" ref="M3873">BaseInfo!$C$10*(1-E3873)*INDEX(BaseInfo!$E$21:$AB$21,K3873)*INDEX(BaseInfo!$E$25:$P$25,J3873)/L3873/MIN(H3873,130)/BaseInfo!$C$6*1000000/3600-IF(I3873&lt;0.1,BaseInfo!$C$15/MIN(H3873,130)*3600,0)</f>
        <v>13.555931244497092</v>
      </c>
    </row>
    <row r="3874" spans="1:13" x14ac:dyDescent="0.25">
      <c r="A3874" s="1">
        <v>6</v>
      </c>
      <c r="B3874" s="1">
        <v>11</v>
      </c>
      <c r="C3874" s="1">
        <v>9</v>
      </c>
      <c r="D3874" s="5">
        <f>DATE(BaseInfo!$C$8,A3874,B3874)+TIME(C3874-1,0,0) + TIME(BaseInfo!$C$12,BaseInfo!$C$13,0)</f>
        <v>44723.5625</v>
      </c>
      <c r="E3874" s="2">
        <f t="shared" si="242"/>
        <v>0.30099999999999999</v>
      </c>
      <c r="F3874" s="2">
        <v>7.35</v>
      </c>
      <c r="G3874" s="2">
        <v>2.9609999999999999</v>
      </c>
      <c r="H3874" s="1">
        <v>1042.8309999999999</v>
      </c>
      <c r="I3874" s="4">
        <v>0.48699999999999999</v>
      </c>
      <c r="J3874" s="11">
        <f t="shared" si="240"/>
        <v>6</v>
      </c>
      <c r="K3874" s="11">
        <f t="shared" si="241"/>
        <v>14</v>
      </c>
      <c r="L3874" s="12">
        <f t="shared" si="243"/>
        <v>7.924015459348877</v>
      </c>
      <c r="M3874" s="13" cm="1">
        <f t="array" ref="M3874">BaseInfo!$C$10*(1-E3874)*INDEX(BaseInfo!$E$21:$AB$21,K3874)*INDEX(BaseInfo!$E$25:$P$25,J3874)/L3874/MIN(H3874,130)/BaseInfo!$C$6*1000000/3600-IF(I3874&lt;0.1,BaseInfo!$C$15/MIN(H3874,130)*3600,0)</f>
        <v>9.086169893881058</v>
      </c>
    </row>
    <row r="3875" spans="1:13" x14ac:dyDescent="0.25">
      <c r="A3875" s="1">
        <v>6</v>
      </c>
      <c r="B3875" s="1">
        <v>11</v>
      </c>
      <c r="C3875" s="1">
        <v>10</v>
      </c>
      <c r="D3875" s="5">
        <f>DATE(BaseInfo!$C$8,A3875,B3875)+TIME(C3875-1,0,0) + TIME(BaseInfo!$C$12,BaseInfo!$C$13,0)</f>
        <v>44723.604166666664</v>
      </c>
      <c r="E3875" s="2">
        <f t="shared" si="242"/>
        <v>0.53744444444444439</v>
      </c>
      <c r="F3875" s="2">
        <v>7.3029999999999999</v>
      </c>
      <c r="G3875" s="2">
        <v>3.2789999999999999</v>
      </c>
      <c r="H3875" s="1">
        <v>754.53899999999999</v>
      </c>
      <c r="I3875" s="4">
        <v>0.79100000000000004</v>
      </c>
      <c r="J3875" s="11">
        <f t="shared" si="240"/>
        <v>6</v>
      </c>
      <c r="K3875" s="11">
        <f t="shared" si="241"/>
        <v>15</v>
      </c>
      <c r="L3875" s="12">
        <f t="shared" si="243"/>
        <v>8.0053513352007233</v>
      </c>
      <c r="M3875" s="13" cm="1">
        <f t="array" ref="M3875">BaseInfo!$C$10*(1-E3875)*INDEX(BaseInfo!$E$21:$AB$21,K3875)*INDEX(BaseInfo!$E$25:$P$25,J3875)/L3875/MIN(H3875,130)/BaseInfo!$C$6*1000000/3600-IF(I3875&lt;0.1,BaseInfo!$C$15/MIN(H3875,130)*3600,0)</f>
        <v>5.9515830205398972</v>
      </c>
    </row>
    <row r="3876" spans="1:13" x14ac:dyDescent="0.25">
      <c r="A3876" s="1">
        <v>6</v>
      </c>
      <c r="B3876" s="1">
        <v>11</v>
      </c>
      <c r="C3876" s="1">
        <v>11</v>
      </c>
      <c r="D3876" s="5">
        <f>DATE(BaseInfo!$C$8,A3876,B3876)+TIME(C3876-1,0,0) + TIME(BaseInfo!$C$12,BaseInfo!$C$13,0)</f>
        <v>44723.645833333328</v>
      </c>
      <c r="E3876" s="2">
        <f t="shared" si="242"/>
        <v>0.42466666666666664</v>
      </c>
      <c r="F3876" s="2">
        <v>6.3479999999999999</v>
      </c>
      <c r="G3876" s="2">
        <v>3.5910000000000002</v>
      </c>
      <c r="H3876" s="1">
        <v>697.04300000000001</v>
      </c>
      <c r="I3876" s="4">
        <v>0.64600000000000002</v>
      </c>
      <c r="J3876" s="11">
        <f t="shared" si="240"/>
        <v>6</v>
      </c>
      <c r="K3876" s="11">
        <f t="shared" si="241"/>
        <v>16</v>
      </c>
      <c r="L3876" s="12">
        <f t="shared" si="243"/>
        <v>7.2933109765044302</v>
      </c>
      <c r="M3876" s="13" cm="1">
        <f t="array" ref="M3876">BaseInfo!$C$10*(1-E3876)*INDEX(BaseInfo!$E$21:$AB$21,K3876)*INDEX(BaseInfo!$E$25:$P$25,J3876)/L3876/MIN(H3876,130)/BaseInfo!$C$6*1000000/3600-IF(I3876&lt;0.1,BaseInfo!$C$15/MIN(H3876,130)*3600,0)</f>
        <v>9.7504585961549637</v>
      </c>
    </row>
    <row r="3877" spans="1:13" x14ac:dyDescent="0.25">
      <c r="A3877" s="1">
        <v>6</v>
      </c>
      <c r="B3877" s="1">
        <v>11</v>
      </c>
      <c r="C3877" s="1">
        <v>12</v>
      </c>
      <c r="D3877" s="5">
        <f>DATE(BaseInfo!$C$8,A3877,B3877)+TIME(C3877-1,0,0) + TIME(BaseInfo!$C$12,BaseInfo!$C$13,0)</f>
        <v>44723.6875</v>
      </c>
      <c r="E3877" s="2">
        <f t="shared" si="242"/>
        <v>0.50858333333333328</v>
      </c>
      <c r="F3877" s="2">
        <v>6.101</v>
      </c>
      <c r="G3877" s="2">
        <v>2.1459999999999999</v>
      </c>
      <c r="H3877" s="1">
        <v>501.32499999999999</v>
      </c>
      <c r="I3877" s="4">
        <v>1.7030000000000001</v>
      </c>
      <c r="J3877" s="11">
        <f t="shared" si="240"/>
        <v>6</v>
      </c>
      <c r="K3877" s="11">
        <f t="shared" si="241"/>
        <v>17</v>
      </c>
      <c r="L3877" s="12">
        <f t="shared" si="243"/>
        <v>6.4674196554731163</v>
      </c>
      <c r="M3877" s="13" cm="1">
        <f t="array" ref="M3877">BaseInfo!$C$10*(1-E3877)*INDEX(BaseInfo!$E$21:$AB$21,K3877)*INDEX(BaseInfo!$E$25:$P$25,J3877)/L3877/MIN(H3877,130)/BaseInfo!$C$6*1000000/3600-IF(I3877&lt;0.1,BaseInfo!$C$15/MIN(H3877,130)*3600,0)</f>
        <v>11.739756525139068</v>
      </c>
    </row>
    <row r="3878" spans="1:13" x14ac:dyDescent="0.25">
      <c r="A3878" s="1">
        <v>6</v>
      </c>
      <c r="B3878" s="1">
        <v>11</v>
      </c>
      <c r="C3878" s="1">
        <v>13</v>
      </c>
      <c r="D3878" s="5">
        <f>DATE(BaseInfo!$C$8,A3878,B3878)+TIME(C3878-1,0,0) + TIME(BaseInfo!$C$12,BaseInfo!$C$13,0)</f>
        <v>44723.729166666664</v>
      </c>
      <c r="E3878" s="2">
        <f t="shared" si="242"/>
        <v>0.44411111111111112</v>
      </c>
      <c r="F3878" s="2">
        <v>5.4630000000000001</v>
      </c>
      <c r="G3878" s="2">
        <v>1.8220000000000001</v>
      </c>
      <c r="H3878" s="1">
        <v>381.73899999999998</v>
      </c>
      <c r="I3878" s="4">
        <v>0.67100000000000004</v>
      </c>
      <c r="J3878" s="11">
        <f t="shared" si="240"/>
        <v>6</v>
      </c>
      <c r="K3878" s="11">
        <f t="shared" si="241"/>
        <v>18</v>
      </c>
      <c r="L3878" s="12">
        <f t="shared" si="243"/>
        <v>5.7588239250735915</v>
      </c>
      <c r="M3878" s="13" cm="1">
        <f t="array" ref="M3878">BaseInfo!$C$10*(1-E3878)*INDEX(BaseInfo!$E$21:$AB$21,K3878)*INDEX(BaseInfo!$E$25:$P$25,J3878)/L3878/MIN(H3878,130)/BaseInfo!$C$6*1000000/3600-IF(I3878&lt;0.1,BaseInfo!$C$15/MIN(H3878,130)*3600,0)</f>
        <v>14.914010471014096</v>
      </c>
    </row>
    <row r="3879" spans="1:13" x14ac:dyDescent="0.25">
      <c r="A3879" s="1">
        <v>6</v>
      </c>
      <c r="B3879" s="1">
        <v>11</v>
      </c>
      <c r="C3879" s="1">
        <v>14</v>
      </c>
      <c r="D3879" s="5">
        <f>DATE(BaseInfo!$C$8,A3879,B3879)+TIME(C3879-1,0,0) + TIME(BaseInfo!$C$12,BaseInfo!$C$13,0)</f>
        <v>44723.770833333328</v>
      </c>
      <c r="E3879" s="2">
        <f t="shared" si="242"/>
        <v>0</v>
      </c>
      <c r="F3879" s="2">
        <v>6.0570000000000004</v>
      </c>
      <c r="G3879" s="2">
        <v>0.53300000000000003</v>
      </c>
      <c r="H3879" s="1">
        <v>307.3</v>
      </c>
      <c r="I3879" s="4">
        <v>0</v>
      </c>
      <c r="J3879" s="11">
        <f t="shared" si="240"/>
        <v>6</v>
      </c>
      <c r="K3879" s="11">
        <f t="shared" si="241"/>
        <v>19</v>
      </c>
      <c r="L3879" s="12">
        <f t="shared" si="243"/>
        <v>6.0804060719659176</v>
      </c>
      <c r="M3879" s="13" cm="1">
        <f t="array" ref="M3879">BaseInfo!$C$10*(1-E3879)*INDEX(BaseInfo!$E$21:$AB$21,K3879)*INDEX(BaseInfo!$E$25:$P$25,J3879)/L3879/MIN(H3879,130)/BaseInfo!$C$6*1000000/3600-IF(I3879&lt;0.1,BaseInfo!$C$15/MIN(H3879,130)*3600,0)</f>
        <v>22.64094483983034</v>
      </c>
    </row>
    <row r="3880" spans="1:13" x14ac:dyDescent="0.25">
      <c r="A3880" s="1">
        <v>6</v>
      </c>
      <c r="B3880" s="1">
        <v>11</v>
      </c>
      <c r="C3880" s="1">
        <v>15</v>
      </c>
      <c r="D3880" s="5">
        <f>DATE(BaseInfo!$C$8,A3880,B3880)+TIME(C3880-1,0,0) + TIME(BaseInfo!$C$12,BaseInfo!$C$13,0)</f>
        <v>44723.8125</v>
      </c>
      <c r="E3880" s="2">
        <f t="shared" si="242"/>
        <v>0</v>
      </c>
      <c r="F3880" s="2">
        <v>5.9710000000000001</v>
      </c>
      <c r="G3880" s="2">
        <v>0.71</v>
      </c>
      <c r="H3880" s="1">
        <v>330.79599999999999</v>
      </c>
      <c r="I3880" s="4">
        <v>0</v>
      </c>
      <c r="J3880" s="11">
        <f t="shared" si="240"/>
        <v>6</v>
      </c>
      <c r="K3880" s="11">
        <f t="shared" si="241"/>
        <v>20</v>
      </c>
      <c r="L3880" s="12">
        <f t="shared" si="243"/>
        <v>6.0130641939031388</v>
      </c>
      <c r="M3880" s="13" cm="1">
        <f t="array" ref="M3880">BaseInfo!$C$10*(1-E3880)*INDEX(BaseInfo!$E$21:$AB$21,K3880)*INDEX(BaseInfo!$E$25:$P$25,J3880)/L3880/MIN(H3880,130)/BaseInfo!$C$6*1000000/3600-IF(I3880&lt;0.1,BaseInfo!$C$15/MIN(H3880,130)*3600,0)</f>
        <v>19.499553265552095</v>
      </c>
    </row>
    <row r="3881" spans="1:13" x14ac:dyDescent="0.25">
      <c r="A3881" s="1">
        <v>6</v>
      </c>
      <c r="B3881" s="1">
        <v>11</v>
      </c>
      <c r="C3881" s="1">
        <v>16</v>
      </c>
      <c r="D3881" s="5">
        <f>DATE(BaseInfo!$C$8,A3881,B3881)+TIME(C3881-1,0,0) + TIME(BaseInfo!$C$12,BaseInfo!$C$13,0)</f>
        <v>44723.854166666664</v>
      </c>
      <c r="E3881" s="2">
        <f t="shared" si="242"/>
        <v>0</v>
      </c>
      <c r="F3881" s="2">
        <v>5.8330000000000002</v>
      </c>
      <c r="G3881" s="2">
        <v>1.292</v>
      </c>
      <c r="H3881" s="1">
        <v>307.45299999999997</v>
      </c>
      <c r="I3881" s="4">
        <v>0</v>
      </c>
      <c r="J3881" s="11">
        <f t="shared" si="240"/>
        <v>6</v>
      </c>
      <c r="K3881" s="11">
        <f t="shared" si="241"/>
        <v>21</v>
      </c>
      <c r="L3881" s="12">
        <f t="shared" si="243"/>
        <v>5.9743746953133101</v>
      </c>
      <c r="M3881" s="13" cm="1">
        <f t="array" ref="M3881">BaseInfo!$C$10*(1-E3881)*INDEX(BaseInfo!$E$21:$AB$21,K3881)*INDEX(BaseInfo!$E$25:$P$25,J3881)/L3881/MIN(H3881,130)/BaseInfo!$C$6*1000000/3600-IF(I3881&lt;0.1,BaseInfo!$C$15/MIN(H3881,130)*3600,0)</f>
        <v>14.471534325316401</v>
      </c>
    </row>
    <row r="3882" spans="1:13" x14ac:dyDescent="0.25">
      <c r="A3882" s="1">
        <v>6</v>
      </c>
      <c r="B3882" s="1">
        <v>11</v>
      </c>
      <c r="C3882" s="1">
        <v>17</v>
      </c>
      <c r="D3882" s="5">
        <f>DATE(BaseInfo!$C$8,A3882,B3882)+TIME(C3882-1,0,0) + TIME(BaseInfo!$C$12,BaseInfo!$C$13,0)</f>
        <v>44723.895833333328</v>
      </c>
      <c r="E3882" s="2">
        <f t="shared" si="242"/>
        <v>0</v>
      </c>
      <c r="F3882" s="2">
        <v>5.7050000000000001</v>
      </c>
      <c r="G3882" s="2">
        <v>1.325</v>
      </c>
      <c r="H3882" s="1">
        <v>287.08600000000001</v>
      </c>
      <c r="I3882" s="4">
        <v>0</v>
      </c>
      <c r="J3882" s="11">
        <f t="shared" si="240"/>
        <v>6</v>
      </c>
      <c r="K3882" s="11">
        <f t="shared" si="241"/>
        <v>22</v>
      </c>
      <c r="L3882" s="12">
        <f t="shared" si="243"/>
        <v>5.8568464210699602</v>
      </c>
      <c r="M3882" s="13" cm="1">
        <f t="array" ref="M3882">BaseInfo!$C$10*(1-E3882)*INDEX(BaseInfo!$E$21:$AB$21,K3882)*INDEX(BaseInfo!$E$25:$P$25,J3882)/L3882/MIN(H3882,130)/BaseInfo!$C$6*1000000/3600-IF(I3882&lt;0.1,BaseInfo!$C$15/MIN(H3882,130)*3600,0)</f>
        <v>9.54148190998621</v>
      </c>
    </row>
    <row r="3883" spans="1:13" x14ac:dyDescent="0.25">
      <c r="A3883" s="1">
        <v>6</v>
      </c>
      <c r="B3883" s="1">
        <v>11</v>
      </c>
      <c r="C3883" s="1">
        <v>18</v>
      </c>
      <c r="D3883" s="5">
        <f>DATE(BaseInfo!$C$8,A3883,B3883)+TIME(C3883-1,0,0) + TIME(BaseInfo!$C$12,BaseInfo!$C$13,0)</f>
        <v>44723.9375</v>
      </c>
      <c r="E3883" s="2">
        <f t="shared" si="242"/>
        <v>0</v>
      </c>
      <c r="F3883" s="2">
        <v>5.6310000000000002</v>
      </c>
      <c r="G3883" s="2">
        <v>1.006</v>
      </c>
      <c r="H3883" s="1">
        <v>309.39100000000002</v>
      </c>
      <c r="I3883" s="4">
        <v>0</v>
      </c>
      <c r="J3883" s="11">
        <f t="shared" si="240"/>
        <v>6</v>
      </c>
      <c r="K3883" s="11">
        <f t="shared" si="241"/>
        <v>23</v>
      </c>
      <c r="L3883" s="12">
        <f t="shared" si="243"/>
        <v>5.7201570782627993</v>
      </c>
      <c r="M3883" s="13" cm="1">
        <f t="array" ref="M3883">BaseInfo!$C$10*(1-E3883)*INDEX(BaseInfo!$E$21:$AB$21,K3883)*INDEX(BaseInfo!$E$25:$P$25,J3883)/L3883/MIN(H3883,130)/BaseInfo!$C$6*1000000/3600-IF(I3883&lt;0.1,BaseInfo!$C$15/MIN(H3883,130)*3600,0)</f>
        <v>2.6328651504840099</v>
      </c>
    </row>
    <row r="3884" spans="1:13" x14ac:dyDescent="0.25">
      <c r="A3884" s="1">
        <v>6</v>
      </c>
      <c r="B3884" s="1">
        <v>11</v>
      </c>
      <c r="C3884" s="1">
        <v>19</v>
      </c>
      <c r="D3884" s="5">
        <f>DATE(BaseInfo!$C$8,A3884,B3884)+TIME(C3884-1,0,0) + TIME(BaseInfo!$C$12,BaseInfo!$C$13,0)</f>
        <v>44723.979166666664</v>
      </c>
      <c r="E3884" s="2">
        <f t="shared" si="242"/>
        <v>0</v>
      </c>
      <c r="F3884" s="2">
        <v>5.2830000000000004</v>
      </c>
      <c r="G3884" s="2">
        <v>1.228</v>
      </c>
      <c r="H3884" s="1">
        <v>285.786</v>
      </c>
      <c r="I3884" s="4">
        <v>0</v>
      </c>
      <c r="J3884" s="11">
        <f t="shared" si="240"/>
        <v>6</v>
      </c>
      <c r="K3884" s="11">
        <f t="shared" si="241"/>
        <v>24</v>
      </c>
      <c r="L3884" s="12">
        <f t="shared" si="243"/>
        <v>5.4238430102649549</v>
      </c>
      <c r="M3884" s="13" cm="1">
        <f t="array" ref="M3884">BaseInfo!$C$10*(1-E3884)*INDEX(BaseInfo!$E$21:$AB$21,K3884)*INDEX(BaseInfo!$E$25:$P$25,J3884)/L3884/MIN(H3884,130)/BaseInfo!$C$6*1000000/3600-IF(I3884&lt;0.1,BaseInfo!$C$15/MIN(H3884,130)*3600,0)</f>
        <v>-0.87015680057488165</v>
      </c>
    </row>
    <row r="3885" spans="1:13" x14ac:dyDescent="0.25">
      <c r="A3885" s="1">
        <v>6</v>
      </c>
      <c r="B3885" s="1">
        <v>11</v>
      </c>
      <c r="C3885" s="1">
        <v>20</v>
      </c>
      <c r="D3885" s="5">
        <f>DATE(BaseInfo!$C$8,A3885,B3885)+TIME(C3885-1,0,0) + TIME(BaseInfo!$C$12,BaseInfo!$C$13,0)</f>
        <v>44724.020833333328</v>
      </c>
      <c r="E3885" s="2">
        <f t="shared" si="242"/>
        <v>0</v>
      </c>
      <c r="F3885" s="2">
        <v>5.2069999999999999</v>
      </c>
      <c r="G3885" s="2">
        <v>1.5620000000000001</v>
      </c>
      <c r="H3885" s="1">
        <v>310.47800000000001</v>
      </c>
      <c r="I3885" s="4">
        <v>0</v>
      </c>
      <c r="J3885" s="11">
        <f t="shared" si="240"/>
        <v>6</v>
      </c>
      <c r="K3885" s="11">
        <f t="shared" si="241"/>
        <v>1</v>
      </c>
      <c r="L3885" s="12">
        <f t="shared" si="243"/>
        <v>5.4362388652449773</v>
      </c>
      <c r="M3885" s="13" cm="1">
        <f t="array" ref="M3885">BaseInfo!$C$10*(1-E3885)*INDEX(BaseInfo!$E$21:$AB$21,K3885)*INDEX(BaseInfo!$E$25:$P$25,J3885)/L3885/MIN(H3885,130)/BaseInfo!$C$6*1000000/3600-IF(I3885&lt;0.1,BaseInfo!$C$15/MIN(H3885,130)*3600,0)</f>
        <v>-0.87448711903500209</v>
      </c>
    </row>
    <row r="3886" spans="1:13" x14ac:dyDescent="0.25">
      <c r="A3886" s="1">
        <v>6</v>
      </c>
      <c r="B3886" s="1">
        <v>11</v>
      </c>
      <c r="C3886" s="1">
        <v>21</v>
      </c>
      <c r="D3886" s="5">
        <f>DATE(BaseInfo!$C$8,A3886,B3886)+TIME(C3886-1,0,0) + TIME(BaseInfo!$C$12,BaseInfo!$C$13,0)</f>
        <v>44724.0625</v>
      </c>
      <c r="E3886" s="2">
        <f t="shared" si="242"/>
        <v>0</v>
      </c>
      <c r="F3886" s="2">
        <v>5.444</v>
      </c>
      <c r="G3886" s="2">
        <v>1.488</v>
      </c>
      <c r="H3886" s="1">
        <v>347.00299999999999</v>
      </c>
      <c r="I3886" s="4">
        <v>0</v>
      </c>
      <c r="J3886" s="11">
        <f t="shared" si="240"/>
        <v>6</v>
      </c>
      <c r="K3886" s="11">
        <f t="shared" si="241"/>
        <v>2</v>
      </c>
      <c r="L3886" s="12">
        <f t="shared" si="243"/>
        <v>5.6436938258555447</v>
      </c>
      <c r="M3886" s="13" cm="1">
        <f t="array" ref="M3886">BaseInfo!$C$10*(1-E3886)*INDEX(BaseInfo!$E$21:$AB$21,K3886)*INDEX(BaseInfo!$E$25:$P$25,J3886)/L3886/MIN(H3886,130)/BaseInfo!$C$6*1000000/3600-IF(I3886&lt;0.1,BaseInfo!$C$15/MIN(H3886,130)*3600,0)</f>
        <v>-0.94413547017653432</v>
      </c>
    </row>
    <row r="3887" spans="1:13" x14ac:dyDescent="0.25">
      <c r="A3887" s="1">
        <v>6</v>
      </c>
      <c r="B3887" s="1">
        <v>11</v>
      </c>
      <c r="C3887" s="1">
        <v>22</v>
      </c>
      <c r="D3887" s="5">
        <f>DATE(BaseInfo!$C$8,A3887,B3887)+TIME(C3887-1,0,0) + TIME(BaseInfo!$C$12,BaseInfo!$C$13,0)</f>
        <v>44724.104166666664</v>
      </c>
      <c r="E3887" s="2">
        <f t="shared" si="242"/>
        <v>0</v>
      </c>
      <c r="F3887" s="2">
        <v>5.173</v>
      </c>
      <c r="G3887" s="2">
        <v>1.8740000000000001</v>
      </c>
      <c r="H3887" s="1">
        <v>371.14499999999998</v>
      </c>
      <c r="I3887" s="4">
        <v>0</v>
      </c>
      <c r="J3887" s="11">
        <f t="shared" si="240"/>
        <v>6</v>
      </c>
      <c r="K3887" s="11">
        <f t="shared" si="241"/>
        <v>3</v>
      </c>
      <c r="L3887" s="12">
        <f t="shared" si="243"/>
        <v>5.5019819156373098</v>
      </c>
      <c r="M3887" s="13" cm="1">
        <f t="array" ref="M3887">BaseInfo!$C$10*(1-E3887)*INDEX(BaseInfo!$E$21:$AB$21,K3887)*INDEX(BaseInfo!$E$25:$P$25,J3887)/L3887/MIN(H3887,130)/BaseInfo!$C$6*1000000/3600-IF(I3887&lt;0.1,BaseInfo!$C$15/MIN(H3887,130)*3600,0)</f>
        <v>-0.89712736561984463</v>
      </c>
    </row>
    <row r="3888" spans="1:13" x14ac:dyDescent="0.25">
      <c r="A3888" s="1">
        <v>6</v>
      </c>
      <c r="B3888" s="1">
        <v>11</v>
      </c>
      <c r="C3888" s="1">
        <v>23</v>
      </c>
      <c r="D3888" s="5">
        <f>DATE(BaseInfo!$C$8,A3888,B3888)+TIME(C3888-1,0,0) + TIME(BaseInfo!$C$12,BaseInfo!$C$13,0)</f>
        <v>44724.145833333328</v>
      </c>
      <c r="E3888" s="2">
        <f t="shared" si="242"/>
        <v>0</v>
      </c>
      <c r="F3888" s="2">
        <v>4.718</v>
      </c>
      <c r="G3888" s="2">
        <v>1.512</v>
      </c>
      <c r="H3888" s="1">
        <v>381.96199999999999</v>
      </c>
      <c r="I3888" s="4">
        <v>6.0000000000000001E-3</v>
      </c>
      <c r="J3888" s="11">
        <f t="shared" si="240"/>
        <v>6</v>
      </c>
      <c r="K3888" s="11">
        <f t="shared" si="241"/>
        <v>4</v>
      </c>
      <c r="L3888" s="12">
        <f t="shared" si="243"/>
        <v>4.9543584852127927</v>
      </c>
      <c r="M3888" s="13" cm="1">
        <f t="array" ref="M3888">BaseInfo!$C$10*(1-E3888)*INDEX(BaseInfo!$E$21:$AB$21,K3888)*INDEX(BaseInfo!$E$25:$P$25,J3888)/L3888/MIN(H3888,130)/BaseInfo!$C$6*1000000/3600-IF(I3888&lt;0.1,BaseInfo!$C$15/MIN(H3888,130)*3600,0)</f>
        <v>-0.69019690407679057</v>
      </c>
    </row>
    <row r="3889" spans="1:13" x14ac:dyDescent="0.25">
      <c r="A3889" s="1">
        <v>6</v>
      </c>
      <c r="B3889" s="1">
        <v>11</v>
      </c>
      <c r="C3889" s="1">
        <v>24</v>
      </c>
      <c r="D3889" s="5">
        <f>DATE(BaseInfo!$C$8,A3889,B3889)+TIME(C3889-1,0,0) + TIME(BaseInfo!$C$12,BaseInfo!$C$13,0)</f>
        <v>44724.1875</v>
      </c>
      <c r="E3889" s="2">
        <f t="shared" si="242"/>
        <v>0</v>
      </c>
      <c r="F3889" s="2">
        <v>4.4980000000000002</v>
      </c>
      <c r="G3889" s="2">
        <v>1.4810000000000001</v>
      </c>
      <c r="H3889" s="1">
        <v>347.10199999999998</v>
      </c>
      <c r="I3889" s="4">
        <v>0.06</v>
      </c>
      <c r="J3889" s="11">
        <f t="shared" si="240"/>
        <v>6</v>
      </c>
      <c r="K3889" s="11">
        <f t="shared" si="241"/>
        <v>5</v>
      </c>
      <c r="L3889" s="12">
        <f t="shared" si="243"/>
        <v>4.7355427355267317</v>
      </c>
      <c r="M3889" s="13" cm="1">
        <f t="array" ref="M3889">BaseInfo!$C$10*(1-E3889)*INDEX(BaseInfo!$E$21:$AB$21,K3889)*INDEX(BaseInfo!$E$25:$P$25,J3889)/L3889/MIN(H3889,130)/BaseInfo!$C$6*1000000/3600-IF(I3889&lt;0.1,BaseInfo!$C$15/MIN(H3889,130)*3600,0)</f>
        <v>3.7560692731040835</v>
      </c>
    </row>
    <row r="3890" spans="1:13" x14ac:dyDescent="0.25">
      <c r="A3890" s="1">
        <v>6</v>
      </c>
      <c r="B3890" s="1">
        <v>12</v>
      </c>
      <c r="C3890" s="1">
        <v>1</v>
      </c>
      <c r="D3890" s="5">
        <f>DATE(BaseInfo!$C$8,A3890,B3890)+TIME(C3890-1,0,0) + TIME(BaseInfo!$C$12,BaseInfo!$C$13,0)</f>
        <v>44724.229166666664</v>
      </c>
      <c r="E3890" s="2">
        <f t="shared" si="242"/>
        <v>0</v>
      </c>
      <c r="F3890" s="2">
        <v>3.149</v>
      </c>
      <c r="G3890" s="2">
        <v>2.105</v>
      </c>
      <c r="H3890" s="1">
        <v>259.08800000000002</v>
      </c>
      <c r="I3890" s="4">
        <v>0.06</v>
      </c>
      <c r="J3890" s="11">
        <f t="shared" si="240"/>
        <v>6</v>
      </c>
      <c r="K3890" s="11">
        <f t="shared" si="241"/>
        <v>6</v>
      </c>
      <c r="L3890" s="12">
        <f t="shared" si="243"/>
        <v>3.7877732244684346</v>
      </c>
      <c r="M3890" s="13" cm="1">
        <f t="array" ref="M3890">BaseInfo!$C$10*(1-E3890)*INDEX(BaseInfo!$E$21:$AB$21,K3890)*INDEX(BaseInfo!$E$25:$P$25,J3890)/L3890/MIN(H3890,130)/BaseInfo!$C$6*1000000/3600-IF(I3890&lt;0.1,BaseInfo!$C$15/MIN(H3890,130)*3600,0)</f>
        <v>10.827516528537931</v>
      </c>
    </row>
    <row r="3891" spans="1:13" x14ac:dyDescent="0.25">
      <c r="A3891" s="1">
        <v>6</v>
      </c>
      <c r="B3891" s="1">
        <v>12</v>
      </c>
      <c r="C3891" s="1">
        <v>2</v>
      </c>
      <c r="D3891" s="5">
        <f>DATE(BaseInfo!$C$8,A3891,B3891)+TIME(C3891-1,0,0) + TIME(BaseInfo!$C$12,BaseInfo!$C$13,0)</f>
        <v>44724.270833333328</v>
      </c>
      <c r="E3891" s="2">
        <f t="shared" si="242"/>
        <v>0</v>
      </c>
      <c r="F3891" s="2">
        <v>2.95</v>
      </c>
      <c r="G3891" s="2">
        <v>2.0819999999999999</v>
      </c>
      <c r="H3891" s="1">
        <v>205.304</v>
      </c>
      <c r="I3891" s="4">
        <v>2.7E-2</v>
      </c>
      <c r="J3891" s="11">
        <f t="shared" si="240"/>
        <v>6</v>
      </c>
      <c r="K3891" s="11">
        <f t="shared" si="241"/>
        <v>7</v>
      </c>
      <c r="L3891" s="12">
        <f t="shared" si="243"/>
        <v>3.610709625544541</v>
      </c>
      <c r="M3891" s="13" cm="1">
        <f t="array" ref="M3891">BaseInfo!$C$10*(1-E3891)*INDEX(BaseInfo!$E$21:$AB$21,K3891)*INDEX(BaseInfo!$E$25:$P$25,J3891)/L3891/MIN(H3891,130)/BaseInfo!$C$6*1000000/3600-IF(I3891&lt;0.1,BaseInfo!$C$15/MIN(H3891,130)*3600,0)</f>
        <v>17.199684201387683</v>
      </c>
    </row>
    <row r="3892" spans="1:13" x14ac:dyDescent="0.25">
      <c r="A3892" s="1">
        <v>6</v>
      </c>
      <c r="B3892" s="1">
        <v>12</v>
      </c>
      <c r="C3892" s="1">
        <v>3</v>
      </c>
      <c r="D3892" s="5">
        <f>DATE(BaseInfo!$C$8,A3892,B3892)+TIME(C3892-1,0,0) + TIME(BaseInfo!$C$12,BaseInfo!$C$13,0)</f>
        <v>44724.3125</v>
      </c>
      <c r="E3892" s="2">
        <f t="shared" si="242"/>
        <v>0</v>
      </c>
      <c r="F3892" s="2">
        <v>4.758</v>
      </c>
      <c r="G3892" s="2">
        <v>2.911</v>
      </c>
      <c r="H3892" s="1">
        <v>395.916</v>
      </c>
      <c r="I3892" s="4">
        <v>1.2E-2</v>
      </c>
      <c r="J3892" s="11">
        <f t="shared" si="240"/>
        <v>6</v>
      </c>
      <c r="K3892" s="11">
        <f t="shared" si="241"/>
        <v>8</v>
      </c>
      <c r="L3892" s="12">
        <f t="shared" si="243"/>
        <v>5.5778566672154639</v>
      </c>
      <c r="M3892" s="13" cm="1">
        <f t="array" ref="M3892">BaseInfo!$C$10*(1-E3892)*INDEX(BaseInfo!$E$21:$AB$21,K3892)*INDEX(BaseInfo!$E$25:$P$25,J3892)/L3892/MIN(H3892,130)/BaseInfo!$C$6*1000000/3600-IF(I3892&lt;0.1,BaseInfo!$C$15/MIN(H3892,130)*3600,0)</f>
        <v>15.697143835573105</v>
      </c>
    </row>
    <row r="3893" spans="1:13" x14ac:dyDescent="0.25">
      <c r="A3893" s="1">
        <v>6</v>
      </c>
      <c r="B3893" s="1">
        <v>12</v>
      </c>
      <c r="C3893" s="1">
        <v>4</v>
      </c>
      <c r="D3893" s="5">
        <f>DATE(BaseInfo!$C$8,A3893,B3893)+TIME(C3893-1,0,0) + TIME(BaseInfo!$C$12,BaseInfo!$C$13,0)</f>
        <v>44724.354166666664</v>
      </c>
      <c r="E3893" s="2">
        <f t="shared" si="242"/>
        <v>0</v>
      </c>
      <c r="F3893" s="2">
        <v>6.4880000000000004</v>
      </c>
      <c r="G3893" s="2">
        <v>3.125</v>
      </c>
      <c r="H3893" s="1">
        <v>675.60599999999999</v>
      </c>
      <c r="I3893" s="4">
        <v>0</v>
      </c>
      <c r="J3893" s="11">
        <f t="shared" si="240"/>
        <v>6</v>
      </c>
      <c r="K3893" s="11">
        <f t="shared" si="241"/>
        <v>9</v>
      </c>
      <c r="L3893" s="12">
        <f t="shared" si="243"/>
        <v>7.2013727163645687</v>
      </c>
      <c r="M3893" s="13" cm="1">
        <f t="array" ref="M3893">BaseInfo!$C$10*(1-E3893)*INDEX(BaseInfo!$E$21:$AB$21,K3893)*INDEX(BaseInfo!$E$25:$P$25,J3893)/L3893/MIN(H3893,130)/BaseInfo!$C$6*1000000/3600-IF(I3893&lt;0.1,BaseInfo!$C$15/MIN(H3893,130)*3600,0)</f>
        <v>15.824950256426874</v>
      </c>
    </row>
    <row r="3894" spans="1:13" x14ac:dyDescent="0.25">
      <c r="A3894" s="1">
        <v>6</v>
      </c>
      <c r="B3894" s="1">
        <v>12</v>
      </c>
      <c r="C3894" s="1">
        <v>5</v>
      </c>
      <c r="D3894" s="5">
        <f>DATE(BaseInfo!$C$8,A3894,B3894)+TIME(C3894-1,0,0) + TIME(BaseInfo!$C$12,BaseInfo!$C$13,0)</f>
        <v>44724.395833333328</v>
      </c>
      <c r="E3894" s="2">
        <f t="shared" si="242"/>
        <v>0</v>
      </c>
      <c r="F3894" s="2">
        <v>7.4729999999999999</v>
      </c>
      <c r="G3894" s="2">
        <v>3.4689999999999999</v>
      </c>
      <c r="H3894" s="1">
        <v>807.18100000000004</v>
      </c>
      <c r="I3894" s="4">
        <v>0</v>
      </c>
      <c r="J3894" s="11">
        <f t="shared" si="240"/>
        <v>6</v>
      </c>
      <c r="K3894" s="11">
        <f t="shared" si="241"/>
        <v>10</v>
      </c>
      <c r="L3894" s="12">
        <f t="shared" si="243"/>
        <v>8.2389131564788318</v>
      </c>
      <c r="M3894" s="13" cm="1">
        <f t="array" ref="M3894">BaseInfo!$C$10*(1-E3894)*INDEX(BaseInfo!$E$21:$AB$21,K3894)*INDEX(BaseInfo!$E$25:$P$25,J3894)/L3894/MIN(H3894,130)/BaseInfo!$C$6*1000000/3600-IF(I3894&lt;0.1,BaseInfo!$C$15/MIN(H3894,130)*3600,0)</f>
        <v>15.983750737991215</v>
      </c>
    </row>
    <row r="3895" spans="1:13" x14ac:dyDescent="0.25">
      <c r="A3895" s="1">
        <v>6</v>
      </c>
      <c r="B3895" s="1">
        <v>12</v>
      </c>
      <c r="C3895" s="1">
        <v>6</v>
      </c>
      <c r="D3895" s="5">
        <f>DATE(BaseInfo!$C$8,A3895,B3895)+TIME(C3895-1,0,0) + TIME(BaseInfo!$C$12,BaseInfo!$C$13,0)</f>
        <v>44724.4375</v>
      </c>
      <c r="E3895" s="2">
        <f t="shared" si="242"/>
        <v>0</v>
      </c>
      <c r="F3895" s="2">
        <v>7.7290000000000001</v>
      </c>
      <c r="G3895" s="2">
        <v>3.782</v>
      </c>
      <c r="H3895" s="1">
        <v>866.48500000000001</v>
      </c>
      <c r="I3895" s="4">
        <v>0</v>
      </c>
      <c r="J3895" s="11">
        <f t="shared" si="240"/>
        <v>6</v>
      </c>
      <c r="K3895" s="11">
        <f t="shared" si="241"/>
        <v>11</v>
      </c>
      <c r="L3895" s="12">
        <f t="shared" si="243"/>
        <v>8.6047059798693883</v>
      </c>
      <c r="M3895" s="13" cm="1">
        <f t="array" ref="M3895">BaseInfo!$C$10*(1-E3895)*INDEX(BaseInfo!$E$21:$AB$21,K3895)*INDEX(BaseInfo!$E$25:$P$25,J3895)/L3895/MIN(H3895,130)/BaseInfo!$C$6*1000000/3600-IF(I3895&lt;0.1,BaseInfo!$C$15/MIN(H3895,130)*3600,0)</f>
        <v>11.595391234079159</v>
      </c>
    </row>
    <row r="3896" spans="1:13" x14ac:dyDescent="0.25">
      <c r="A3896" s="1">
        <v>6</v>
      </c>
      <c r="B3896" s="1">
        <v>12</v>
      </c>
      <c r="C3896" s="1">
        <v>7</v>
      </c>
      <c r="D3896" s="5">
        <f>DATE(BaseInfo!$C$8,A3896,B3896)+TIME(C3896-1,0,0) + TIME(BaseInfo!$C$12,BaseInfo!$C$13,0)</f>
        <v>44724.479166666664</v>
      </c>
      <c r="E3896" s="2">
        <f t="shared" si="242"/>
        <v>0</v>
      </c>
      <c r="F3896" s="2">
        <v>8.2530000000000001</v>
      </c>
      <c r="G3896" s="2">
        <v>3.4689999999999999</v>
      </c>
      <c r="H3896" s="1">
        <v>916.80600000000004</v>
      </c>
      <c r="I3896" s="4">
        <v>0</v>
      </c>
      <c r="J3896" s="11">
        <f t="shared" si="240"/>
        <v>6</v>
      </c>
      <c r="K3896" s="11">
        <f t="shared" si="241"/>
        <v>12</v>
      </c>
      <c r="L3896" s="12">
        <f t="shared" si="243"/>
        <v>8.9524281622362096</v>
      </c>
      <c r="M3896" s="13" cm="1">
        <f t="array" ref="M3896">BaseInfo!$C$10*(1-E3896)*INDEX(BaseInfo!$E$21:$AB$21,K3896)*INDEX(BaseInfo!$E$25:$P$25,J3896)/L3896/MIN(H3896,130)/BaseInfo!$C$6*1000000/3600-IF(I3896&lt;0.1,BaseInfo!$C$15/MIN(H3896,130)*3600,0)</f>
        <v>8.7363394338564291</v>
      </c>
    </row>
    <row r="3897" spans="1:13" x14ac:dyDescent="0.25">
      <c r="A3897" s="1">
        <v>6</v>
      </c>
      <c r="B3897" s="1">
        <v>12</v>
      </c>
      <c r="C3897" s="1">
        <v>8</v>
      </c>
      <c r="D3897" s="5">
        <f>DATE(BaseInfo!$C$8,A3897,B3897)+TIME(C3897-1,0,0) + TIME(BaseInfo!$C$12,BaseInfo!$C$13,0)</f>
        <v>44724.520833333328</v>
      </c>
      <c r="E3897" s="2">
        <f t="shared" si="242"/>
        <v>0</v>
      </c>
      <c r="F3897" s="2">
        <v>8.8469999999999995</v>
      </c>
      <c r="G3897" s="2">
        <v>3.6880000000000002</v>
      </c>
      <c r="H3897" s="1">
        <v>926.93499999999995</v>
      </c>
      <c r="I3897" s="4">
        <v>0</v>
      </c>
      <c r="J3897" s="11">
        <f t="shared" si="240"/>
        <v>6</v>
      </c>
      <c r="K3897" s="11">
        <f t="shared" si="241"/>
        <v>13</v>
      </c>
      <c r="L3897" s="12">
        <f t="shared" si="243"/>
        <v>9.584923213046622</v>
      </c>
      <c r="M3897" s="13" cm="1">
        <f t="array" ref="M3897">BaseInfo!$C$10*(1-E3897)*INDEX(BaseInfo!$E$21:$AB$21,K3897)*INDEX(BaseInfo!$E$25:$P$25,J3897)/L3897/MIN(H3897,130)/BaseInfo!$C$6*1000000/3600-IF(I3897&lt;0.1,BaseInfo!$C$15/MIN(H3897,130)*3600,0)</f>
        <v>7.9771036999385059</v>
      </c>
    </row>
    <row r="3898" spans="1:13" x14ac:dyDescent="0.25">
      <c r="A3898" s="1">
        <v>6</v>
      </c>
      <c r="B3898" s="1">
        <v>12</v>
      </c>
      <c r="C3898" s="1">
        <v>9</v>
      </c>
      <c r="D3898" s="5">
        <f>DATE(BaseInfo!$C$8,A3898,B3898)+TIME(C3898-1,0,0) + TIME(BaseInfo!$C$12,BaseInfo!$C$13,0)</f>
        <v>44724.5625</v>
      </c>
      <c r="E3898" s="2">
        <f t="shared" si="242"/>
        <v>0</v>
      </c>
      <c r="F3898" s="2">
        <v>8.9359999999999999</v>
      </c>
      <c r="G3898" s="2">
        <v>3.4289999999999998</v>
      </c>
      <c r="H3898" s="1">
        <v>895.65499999999997</v>
      </c>
      <c r="I3898" s="4">
        <v>0</v>
      </c>
      <c r="J3898" s="11">
        <f t="shared" si="240"/>
        <v>6</v>
      </c>
      <c r="K3898" s="11">
        <f t="shared" si="241"/>
        <v>14</v>
      </c>
      <c r="L3898" s="12">
        <f t="shared" si="243"/>
        <v>9.5713184567226683</v>
      </c>
      <c r="M3898" s="13" cm="1">
        <f t="array" ref="M3898">BaseInfo!$C$10*(1-E3898)*INDEX(BaseInfo!$E$21:$AB$21,K3898)*INDEX(BaseInfo!$E$25:$P$25,J3898)/L3898/MIN(H3898,130)/BaseInfo!$C$6*1000000/3600-IF(I3898&lt;0.1,BaseInfo!$C$15/MIN(H3898,130)*3600,0)</f>
        <v>7.9923786343678449</v>
      </c>
    </row>
    <row r="3899" spans="1:13" x14ac:dyDescent="0.25">
      <c r="A3899" s="1">
        <v>6</v>
      </c>
      <c r="B3899" s="1">
        <v>12</v>
      </c>
      <c r="C3899" s="1">
        <v>10</v>
      </c>
      <c r="D3899" s="5">
        <f>DATE(BaseInfo!$C$8,A3899,B3899)+TIME(C3899-1,0,0) + TIME(BaseInfo!$C$12,BaseInfo!$C$13,0)</f>
        <v>44724.604166666664</v>
      </c>
      <c r="E3899" s="2">
        <f t="shared" si="242"/>
        <v>0</v>
      </c>
      <c r="F3899" s="2">
        <v>8.7949999999999999</v>
      </c>
      <c r="G3899" s="2">
        <v>3.1629999999999998</v>
      </c>
      <c r="H3899" s="1">
        <v>840.64</v>
      </c>
      <c r="I3899" s="4">
        <v>0</v>
      </c>
      <c r="J3899" s="11">
        <f t="shared" si="240"/>
        <v>6</v>
      </c>
      <c r="K3899" s="11">
        <f t="shared" si="241"/>
        <v>15</v>
      </c>
      <c r="L3899" s="12">
        <f t="shared" si="243"/>
        <v>9.3464749504826692</v>
      </c>
      <c r="M3899" s="13" cm="1">
        <f t="array" ref="M3899">BaseInfo!$C$10*(1-E3899)*INDEX(BaseInfo!$E$21:$AB$21,K3899)*INDEX(BaseInfo!$E$25:$P$25,J3899)/L3899/MIN(H3899,130)/BaseInfo!$C$6*1000000/3600-IF(I3899&lt;0.1,BaseInfo!$C$15/MIN(H3899,130)*3600,0)</f>
        <v>8.2512653273627805</v>
      </c>
    </row>
    <row r="3900" spans="1:13" x14ac:dyDescent="0.25">
      <c r="A3900" s="1">
        <v>6</v>
      </c>
      <c r="B3900" s="1">
        <v>12</v>
      </c>
      <c r="C3900" s="1">
        <v>11</v>
      </c>
      <c r="D3900" s="5">
        <f>DATE(BaseInfo!$C$8,A3900,B3900)+TIME(C3900-1,0,0) + TIME(BaseInfo!$C$12,BaseInfo!$C$13,0)</f>
        <v>44724.645833333328</v>
      </c>
      <c r="E3900" s="2">
        <f t="shared" si="242"/>
        <v>0</v>
      </c>
      <c r="F3900" s="2">
        <v>8.9149999999999991</v>
      </c>
      <c r="G3900" s="2">
        <v>2.73</v>
      </c>
      <c r="H3900" s="1">
        <v>746.25800000000004</v>
      </c>
      <c r="I3900" s="4">
        <v>0</v>
      </c>
      <c r="J3900" s="11">
        <f t="shared" si="240"/>
        <v>6</v>
      </c>
      <c r="K3900" s="11">
        <f t="shared" si="241"/>
        <v>16</v>
      </c>
      <c r="L3900" s="12">
        <f t="shared" si="243"/>
        <v>9.3236326075194533</v>
      </c>
      <c r="M3900" s="13" cm="1">
        <f t="array" ref="M3900">BaseInfo!$C$10*(1-E3900)*INDEX(BaseInfo!$E$21:$AB$21,K3900)*INDEX(BaseInfo!$E$25:$P$25,J3900)/L3900/MIN(H3900,130)/BaseInfo!$C$6*1000000/3600-IF(I3900&lt;0.1,BaseInfo!$C$15/MIN(H3900,130)*3600,0)</f>
        <v>10.487764015265455</v>
      </c>
    </row>
    <row r="3901" spans="1:13" x14ac:dyDescent="0.25">
      <c r="A3901" s="1">
        <v>6</v>
      </c>
      <c r="B3901" s="1">
        <v>12</v>
      </c>
      <c r="C3901" s="1">
        <v>12</v>
      </c>
      <c r="D3901" s="5">
        <f>DATE(BaseInfo!$C$8,A3901,B3901)+TIME(C3901-1,0,0) + TIME(BaseInfo!$C$12,BaseInfo!$C$13,0)</f>
        <v>44724.6875</v>
      </c>
      <c r="E3901" s="2">
        <f t="shared" si="242"/>
        <v>0</v>
      </c>
      <c r="F3901" s="2">
        <v>9.2539999999999996</v>
      </c>
      <c r="G3901" s="2">
        <v>2.1259999999999999</v>
      </c>
      <c r="H3901" s="1">
        <v>621.899</v>
      </c>
      <c r="I3901" s="4">
        <v>0</v>
      </c>
      <c r="J3901" s="11">
        <f t="shared" si="240"/>
        <v>6</v>
      </c>
      <c r="K3901" s="11">
        <f t="shared" si="241"/>
        <v>17</v>
      </c>
      <c r="L3901" s="12">
        <f t="shared" si="243"/>
        <v>9.4950719849825251</v>
      </c>
      <c r="M3901" s="13" cm="1">
        <f t="array" ref="M3901">BaseInfo!$C$10*(1-E3901)*INDEX(BaseInfo!$E$21:$AB$21,K3901)*INDEX(BaseInfo!$E$25:$P$25,J3901)/L3901/MIN(H3901,130)/BaseInfo!$C$6*1000000/3600-IF(I3901&lt;0.1,BaseInfo!$C$15/MIN(H3901,130)*3600,0)</f>
        <v>13.502808695811769</v>
      </c>
    </row>
    <row r="3902" spans="1:13" x14ac:dyDescent="0.25">
      <c r="A3902" s="1">
        <v>6</v>
      </c>
      <c r="B3902" s="1">
        <v>12</v>
      </c>
      <c r="C3902" s="1">
        <v>13</v>
      </c>
      <c r="D3902" s="5">
        <f>DATE(BaseInfo!$C$8,A3902,B3902)+TIME(C3902-1,0,0) + TIME(BaseInfo!$C$12,BaseInfo!$C$13,0)</f>
        <v>44724.729166666664</v>
      </c>
      <c r="E3902" s="2">
        <f t="shared" si="242"/>
        <v>0</v>
      </c>
      <c r="F3902" s="2">
        <v>8.8819999999999997</v>
      </c>
      <c r="G3902" s="2">
        <v>1.869</v>
      </c>
      <c r="H3902" s="1">
        <v>490.53500000000003</v>
      </c>
      <c r="I3902" s="4">
        <v>0</v>
      </c>
      <c r="J3902" s="11">
        <f t="shared" si="240"/>
        <v>6</v>
      </c>
      <c r="K3902" s="11">
        <f t="shared" si="241"/>
        <v>18</v>
      </c>
      <c r="L3902" s="12">
        <f t="shared" si="243"/>
        <v>9.076512821563135</v>
      </c>
      <c r="M3902" s="13" cm="1">
        <f t="array" ref="M3902">BaseInfo!$C$10*(1-E3902)*INDEX(BaseInfo!$E$21:$AB$21,K3902)*INDEX(BaseInfo!$E$25:$P$25,J3902)/L3902/MIN(H3902,130)/BaseInfo!$C$6*1000000/3600-IF(I3902&lt;0.1,BaseInfo!$C$15/MIN(H3902,130)*3600,0)</f>
        <v>14.253186220695003</v>
      </c>
    </row>
    <row r="3903" spans="1:13" x14ac:dyDescent="0.25">
      <c r="A3903" s="1">
        <v>6</v>
      </c>
      <c r="B3903" s="1">
        <v>12</v>
      </c>
      <c r="C3903" s="1">
        <v>14</v>
      </c>
      <c r="D3903" s="5">
        <f>DATE(BaseInfo!$C$8,A3903,B3903)+TIME(C3903-1,0,0) + TIME(BaseInfo!$C$12,BaseInfo!$C$13,0)</f>
        <v>44724.770833333328</v>
      </c>
      <c r="E3903" s="2">
        <f t="shared" si="242"/>
        <v>0</v>
      </c>
      <c r="F3903" s="2">
        <v>7.39</v>
      </c>
      <c r="G3903" s="2">
        <v>1.165</v>
      </c>
      <c r="H3903" s="1">
        <v>382.87099999999998</v>
      </c>
      <c r="I3903" s="4">
        <v>0</v>
      </c>
      <c r="J3903" s="11">
        <f t="shared" si="240"/>
        <v>6</v>
      </c>
      <c r="K3903" s="11">
        <f t="shared" si="241"/>
        <v>19</v>
      </c>
      <c r="L3903" s="12">
        <f t="shared" si="243"/>
        <v>7.481264933151345</v>
      </c>
      <c r="M3903" s="13" cm="1">
        <f t="array" ref="M3903">BaseInfo!$C$10*(1-E3903)*INDEX(BaseInfo!$E$21:$AB$21,K3903)*INDEX(BaseInfo!$E$25:$P$25,J3903)/L3903/MIN(H3903,130)/BaseInfo!$C$6*1000000/3600-IF(I3903&lt;0.1,BaseInfo!$C$15/MIN(H3903,130)*3600,0)</f>
        <v>17.882916620765936</v>
      </c>
    </row>
    <row r="3904" spans="1:13" x14ac:dyDescent="0.25">
      <c r="A3904" s="1">
        <v>6</v>
      </c>
      <c r="B3904" s="1">
        <v>12</v>
      </c>
      <c r="C3904" s="1">
        <v>15</v>
      </c>
      <c r="D3904" s="5">
        <f>DATE(BaseInfo!$C$8,A3904,B3904)+TIME(C3904-1,0,0) + TIME(BaseInfo!$C$12,BaseInfo!$C$13,0)</f>
        <v>44724.8125</v>
      </c>
      <c r="E3904" s="2">
        <f t="shared" si="242"/>
        <v>0</v>
      </c>
      <c r="F3904" s="2">
        <v>7.2279999999999998</v>
      </c>
      <c r="G3904" s="2">
        <v>0.55800000000000005</v>
      </c>
      <c r="H3904" s="1">
        <v>354.82400000000001</v>
      </c>
      <c r="I3904" s="4">
        <v>0</v>
      </c>
      <c r="J3904" s="11">
        <f t="shared" si="240"/>
        <v>6</v>
      </c>
      <c r="K3904" s="11">
        <f t="shared" si="241"/>
        <v>20</v>
      </c>
      <c r="L3904" s="12">
        <f t="shared" si="243"/>
        <v>7.2495067418411301</v>
      </c>
      <c r="M3904" s="13" cm="1">
        <f t="array" ref="M3904">BaseInfo!$C$10*(1-E3904)*INDEX(BaseInfo!$E$21:$AB$21,K3904)*INDEX(BaseInfo!$E$25:$P$25,J3904)/L3904/MIN(H3904,130)/BaseInfo!$C$6*1000000/3600-IF(I3904&lt;0.1,BaseInfo!$C$15/MIN(H3904,130)*3600,0)</f>
        <v>15.701491817794192</v>
      </c>
    </row>
    <row r="3905" spans="1:13" x14ac:dyDescent="0.25">
      <c r="A3905" s="1">
        <v>6</v>
      </c>
      <c r="B3905" s="1">
        <v>12</v>
      </c>
      <c r="C3905" s="1">
        <v>16</v>
      </c>
      <c r="D3905" s="5">
        <f>DATE(BaseInfo!$C$8,A3905,B3905)+TIME(C3905-1,0,0) + TIME(BaseInfo!$C$12,BaseInfo!$C$13,0)</f>
        <v>44724.854166666664</v>
      </c>
      <c r="E3905" s="2">
        <f t="shared" si="242"/>
        <v>0</v>
      </c>
      <c r="F3905" s="2">
        <v>7.1390000000000002</v>
      </c>
      <c r="G3905" s="2">
        <v>0.58599999999999997</v>
      </c>
      <c r="H3905" s="1">
        <v>337.846</v>
      </c>
      <c r="I3905" s="4">
        <v>0</v>
      </c>
      <c r="J3905" s="11">
        <f t="shared" si="240"/>
        <v>6</v>
      </c>
      <c r="K3905" s="11">
        <f t="shared" si="241"/>
        <v>21</v>
      </c>
      <c r="L3905" s="12">
        <f t="shared" si="243"/>
        <v>7.163010330859505</v>
      </c>
      <c r="M3905" s="13" cm="1">
        <f t="array" ref="M3905">BaseInfo!$C$10*(1-E3905)*INDEX(BaseInfo!$E$21:$AB$21,K3905)*INDEX(BaseInfo!$E$25:$P$25,J3905)/L3905/MIN(H3905,130)/BaseInfo!$C$6*1000000/3600-IF(I3905&lt;0.1,BaseInfo!$C$15/MIN(H3905,130)*3600,0)</f>
        <v>11.610588043112628</v>
      </c>
    </row>
    <row r="3906" spans="1:13" x14ac:dyDescent="0.25">
      <c r="A3906" s="1">
        <v>6</v>
      </c>
      <c r="B3906" s="1">
        <v>12</v>
      </c>
      <c r="C3906" s="1">
        <v>17</v>
      </c>
      <c r="D3906" s="5">
        <f>DATE(BaseInfo!$C$8,A3906,B3906)+TIME(C3906-1,0,0) + TIME(BaseInfo!$C$12,BaseInfo!$C$13,0)</f>
        <v>44724.895833333328</v>
      </c>
      <c r="E3906" s="2">
        <f t="shared" si="242"/>
        <v>0</v>
      </c>
      <c r="F3906" s="2">
        <v>6.4379999999999997</v>
      </c>
      <c r="G3906" s="2">
        <v>0.91900000000000004</v>
      </c>
      <c r="H3906" s="1">
        <v>322.745</v>
      </c>
      <c r="I3906" s="4">
        <v>0</v>
      </c>
      <c r="J3906" s="11">
        <f t="shared" ref="J3906:J3969" si="244">MONTH(D3906)</f>
        <v>6</v>
      </c>
      <c r="K3906" s="11">
        <f t="shared" ref="K3906:K3969" si="245">HOUR(D3906)+1</f>
        <v>22</v>
      </c>
      <c r="L3906" s="12">
        <f t="shared" si="243"/>
        <v>6.5032611050149294</v>
      </c>
      <c r="M3906" s="13" cm="1">
        <f t="array" ref="M3906">BaseInfo!$C$10*(1-E3906)*INDEX(BaseInfo!$E$21:$AB$21,K3906)*INDEX(BaseInfo!$E$25:$P$25,J3906)/L3906/MIN(H3906,130)/BaseInfo!$C$6*1000000/3600-IF(I3906&lt;0.1,BaseInfo!$C$15/MIN(H3906,130)*3600,0)</f>
        <v>8.3178149962378463</v>
      </c>
    </row>
    <row r="3907" spans="1:13" x14ac:dyDescent="0.25">
      <c r="A3907" s="1">
        <v>6</v>
      </c>
      <c r="B3907" s="1">
        <v>12</v>
      </c>
      <c r="C3907" s="1">
        <v>18</v>
      </c>
      <c r="D3907" s="5">
        <f>DATE(BaseInfo!$C$8,A3907,B3907)+TIME(C3907-1,0,0) + TIME(BaseInfo!$C$12,BaseInfo!$C$13,0)</f>
        <v>44724.9375</v>
      </c>
      <c r="E3907" s="2">
        <f t="shared" ref="E3907:E3970" si="246">IF(AND(I3907&gt;0.1,I3907&lt;1),(I3907-0.1)/0.9*0.7,IF(AND(I3907&gt;=1,I3907&lt;4),(I3907-4)/3*0.25+0.7,IF(I3907&gt;=4,0.99,0)))</f>
        <v>0</v>
      </c>
      <c r="F3907" s="2">
        <v>6.2350000000000003</v>
      </c>
      <c r="G3907" s="2">
        <v>0.78200000000000003</v>
      </c>
      <c r="H3907" s="1">
        <v>357.41399999999999</v>
      </c>
      <c r="I3907" s="4">
        <v>0</v>
      </c>
      <c r="J3907" s="11">
        <f t="shared" si="244"/>
        <v>6</v>
      </c>
      <c r="K3907" s="11">
        <f t="shared" si="245"/>
        <v>23</v>
      </c>
      <c r="L3907" s="12">
        <f t="shared" ref="L3907:L3970" si="247">SQRT(F3907*F3907+G3907*G3907)</f>
        <v>6.2838482636040798</v>
      </c>
      <c r="M3907" s="13" cm="1">
        <f t="array" ref="M3907">BaseInfo!$C$10*(1-E3907)*INDEX(BaseInfo!$E$21:$AB$21,K3907)*INDEX(BaseInfo!$E$25:$P$25,J3907)/L3907/MIN(H3907,130)/BaseInfo!$C$6*1000000/3600-IF(I3907&lt;0.1,BaseInfo!$C$15/MIN(H3907,130)*3600,0)</f>
        <v>2.1482713594549434</v>
      </c>
    </row>
    <row r="3908" spans="1:13" x14ac:dyDescent="0.25">
      <c r="A3908" s="1">
        <v>6</v>
      </c>
      <c r="B3908" s="1">
        <v>12</v>
      </c>
      <c r="C3908" s="1">
        <v>19</v>
      </c>
      <c r="D3908" s="5">
        <f>DATE(BaseInfo!$C$8,A3908,B3908)+TIME(C3908-1,0,0) + TIME(BaseInfo!$C$12,BaseInfo!$C$13,0)</f>
        <v>44724.979166666664</v>
      </c>
      <c r="E3908" s="2">
        <f t="shared" si="246"/>
        <v>0</v>
      </c>
      <c r="F3908" s="2">
        <v>5.22</v>
      </c>
      <c r="G3908" s="2">
        <v>0.77200000000000002</v>
      </c>
      <c r="H3908" s="1">
        <v>240.24600000000001</v>
      </c>
      <c r="I3908" s="4">
        <v>0</v>
      </c>
      <c r="J3908" s="11">
        <f t="shared" si="244"/>
        <v>6</v>
      </c>
      <c r="K3908" s="11">
        <f t="shared" si="245"/>
        <v>24</v>
      </c>
      <c r="L3908" s="12">
        <f t="shared" si="247"/>
        <v>5.2767778046834604</v>
      </c>
      <c r="M3908" s="13" cm="1">
        <f t="array" ref="M3908">BaseInfo!$C$10*(1-E3908)*INDEX(BaseInfo!$E$21:$AB$21,K3908)*INDEX(BaseInfo!$E$25:$P$25,J3908)/L3908/MIN(H3908,130)/BaseInfo!$C$6*1000000/3600-IF(I3908&lt;0.1,BaseInfo!$C$15/MIN(H3908,130)*3600,0)</f>
        <v>-0.81722910228010814</v>
      </c>
    </row>
    <row r="3909" spans="1:13" x14ac:dyDescent="0.25">
      <c r="A3909" s="1">
        <v>6</v>
      </c>
      <c r="B3909" s="1">
        <v>12</v>
      </c>
      <c r="C3909" s="1">
        <v>20</v>
      </c>
      <c r="D3909" s="5">
        <f>DATE(BaseInfo!$C$8,A3909,B3909)+TIME(C3909-1,0,0) + TIME(BaseInfo!$C$12,BaseInfo!$C$13,0)</f>
        <v>44725.020833333328</v>
      </c>
      <c r="E3909" s="2">
        <f t="shared" si="246"/>
        <v>0</v>
      </c>
      <c r="F3909" s="2">
        <v>4.6440000000000001</v>
      </c>
      <c r="G3909" s="2">
        <v>0.81899999999999995</v>
      </c>
      <c r="H3909" s="1">
        <v>173.71</v>
      </c>
      <c r="I3909" s="4">
        <v>0</v>
      </c>
      <c r="J3909" s="11">
        <f t="shared" si="244"/>
        <v>6</v>
      </c>
      <c r="K3909" s="11">
        <f t="shared" si="245"/>
        <v>1</v>
      </c>
      <c r="L3909" s="12">
        <f t="shared" si="247"/>
        <v>4.7156650644421303</v>
      </c>
      <c r="M3909" s="13" cm="1">
        <f t="array" ref="M3909">BaseInfo!$C$10*(1-E3909)*INDEX(BaseInfo!$E$21:$AB$21,K3909)*INDEX(BaseInfo!$E$25:$P$25,J3909)/L3909/MIN(H3909,130)/BaseInfo!$C$6*1000000/3600-IF(I3909&lt;0.1,BaseInfo!$C$15/MIN(H3909,130)*3600,0)</f>
        <v>-0.58496218142577394</v>
      </c>
    </row>
    <row r="3910" spans="1:13" x14ac:dyDescent="0.25">
      <c r="A3910" s="1">
        <v>6</v>
      </c>
      <c r="B3910" s="1">
        <v>12</v>
      </c>
      <c r="C3910" s="1">
        <v>21</v>
      </c>
      <c r="D3910" s="5">
        <f>DATE(BaseInfo!$C$8,A3910,B3910)+TIME(C3910-1,0,0) + TIME(BaseInfo!$C$12,BaseInfo!$C$13,0)</f>
        <v>44725.0625</v>
      </c>
      <c r="E3910" s="2">
        <f t="shared" si="246"/>
        <v>0</v>
      </c>
      <c r="F3910" s="2">
        <v>4.085</v>
      </c>
      <c r="G3910" s="2">
        <v>1.079</v>
      </c>
      <c r="H3910" s="1">
        <v>133.93799999999999</v>
      </c>
      <c r="I3910" s="4">
        <v>0</v>
      </c>
      <c r="J3910" s="11">
        <f t="shared" si="244"/>
        <v>6</v>
      </c>
      <c r="K3910" s="11">
        <f t="shared" si="245"/>
        <v>2</v>
      </c>
      <c r="L3910" s="12">
        <f t="shared" si="247"/>
        <v>4.2250995254549917</v>
      </c>
      <c r="M3910" s="13" cm="1">
        <f t="array" ref="M3910">BaseInfo!$C$10*(1-E3910)*INDEX(BaseInfo!$E$21:$AB$21,K3910)*INDEX(BaseInfo!$E$25:$P$25,J3910)/L3910/MIN(H3910,130)/BaseInfo!$C$6*1000000/3600-IF(I3910&lt;0.1,BaseInfo!$C$15/MIN(H3910,130)*3600,0)</f>
        <v>-0.33135232191510555</v>
      </c>
    </row>
    <row r="3911" spans="1:13" x14ac:dyDescent="0.25">
      <c r="A3911" s="1">
        <v>6</v>
      </c>
      <c r="B3911" s="1">
        <v>12</v>
      </c>
      <c r="C3911" s="1">
        <v>22</v>
      </c>
      <c r="D3911" s="5">
        <f>DATE(BaseInfo!$C$8,A3911,B3911)+TIME(C3911-1,0,0) + TIME(BaseInfo!$C$12,BaseInfo!$C$13,0)</f>
        <v>44725.104166666664</v>
      </c>
      <c r="E3911" s="2">
        <f t="shared" si="246"/>
        <v>0</v>
      </c>
      <c r="F3911" s="2">
        <v>3.3109999999999999</v>
      </c>
      <c r="G3911" s="2">
        <v>1.107</v>
      </c>
      <c r="H3911" s="1">
        <v>66.076999999999998</v>
      </c>
      <c r="I3911" s="4">
        <v>0</v>
      </c>
      <c r="J3911" s="11">
        <f t="shared" si="244"/>
        <v>6</v>
      </c>
      <c r="K3911" s="11">
        <f t="shared" si="245"/>
        <v>3</v>
      </c>
      <c r="L3911" s="12">
        <f t="shared" si="247"/>
        <v>3.4911559690165661</v>
      </c>
      <c r="M3911" s="13" cm="1">
        <f t="array" ref="M3911">BaseInfo!$C$10*(1-E3911)*INDEX(BaseInfo!$E$21:$AB$21,K3911)*INDEX(BaseInfo!$E$25:$P$25,J3911)/L3911/MIN(H3911,130)/BaseInfo!$C$6*1000000/3600-IF(I3911&lt;0.1,BaseInfo!$C$15/MIN(H3911,130)*3600,0)</f>
        <v>0.35641714937956248</v>
      </c>
    </row>
    <row r="3912" spans="1:13" x14ac:dyDescent="0.25">
      <c r="A3912" s="1">
        <v>6</v>
      </c>
      <c r="B3912" s="1">
        <v>12</v>
      </c>
      <c r="C3912" s="1">
        <v>23</v>
      </c>
      <c r="D3912" s="5">
        <f>DATE(BaseInfo!$C$8,A3912,B3912)+TIME(C3912-1,0,0) + TIME(BaseInfo!$C$12,BaseInfo!$C$13,0)</f>
        <v>44725.145833333328</v>
      </c>
      <c r="E3912" s="2">
        <f t="shared" si="246"/>
        <v>0</v>
      </c>
      <c r="F3912" s="2">
        <v>3.2709999999999999</v>
      </c>
      <c r="G3912" s="2">
        <v>0.755</v>
      </c>
      <c r="H3912" s="1">
        <v>43.103000000000002</v>
      </c>
      <c r="I3912" s="4">
        <v>0</v>
      </c>
      <c r="J3912" s="11">
        <f t="shared" si="244"/>
        <v>6</v>
      </c>
      <c r="K3912" s="11">
        <f t="shared" si="245"/>
        <v>4</v>
      </c>
      <c r="L3912" s="12">
        <f t="shared" si="247"/>
        <v>3.3570025320216841</v>
      </c>
      <c r="M3912" s="13" cm="1">
        <f t="array" ref="M3912">BaseInfo!$C$10*(1-E3912)*INDEX(BaseInfo!$E$21:$AB$21,K3912)*INDEX(BaseInfo!$E$25:$P$25,J3912)/L3912/MIN(H3912,130)/BaseInfo!$C$6*1000000/3600-IF(I3912&lt;0.1,BaseInfo!$C$15/MIN(H3912,130)*3600,0)</f>
        <v>0.90199158102862498</v>
      </c>
    </row>
    <row r="3913" spans="1:13" x14ac:dyDescent="0.25">
      <c r="A3913" s="1">
        <v>6</v>
      </c>
      <c r="B3913" s="1">
        <v>12</v>
      </c>
      <c r="C3913" s="1">
        <v>24</v>
      </c>
      <c r="D3913" s="5">
        <f>DATE(BaseInfo!$C$8,A3913,B3913)+TIME(C3913-1,0,0) + TIME(BaseInfo!$C$12,BaseInfo!$C$13,0)</f>
        <v>44725.1875</v>
      </c>
      <c r="E3913" s="2">
        <f t="shared" si="246"/>
        <v>0</v>
      </c>
      <c r="F3913" s="2">
        <v>3.3730000000000002</v>
      </c>
      <c r="G3913" s="2">
        <v>0.79300000000000004</v>
      </c>
      <c r="H3913" s="1">
        <v>42.156999999999996</v>
      </c>
      <c r="I3913" s="4">
        <v>0</v>
      </c>
      <c r="J3913" s="11">
        <f t="shared" si="244"/>
        <v>6</v>
      </c>
      <c r="K3913" s="11">
        <f t="shared" si="245"/>
        <v>5</v>
      </c>
      <c r="L3913" s="12">
        <f t="shared" si="247"/>
        <v>3.4649643576810432</v>
      </c>
      <c r="M3913" s="13" cm="1">
        <f t="array" ref="M3913">BaseInfo!$C$10*(1-E3913)*INDEX(BaseInfo!$E$21:$AB$21,K3913)*INDEX(BaseInfo!$E$25:$P$25,J3913)/L3913/MIN(H3913,130)/BaseInfo!$C$6*1000000/3600-IF(I3913&lt;0.1,BaseInfo!$C$15/MIN(H3913,130)*3600,0)</f>
        <v>18.961280342705116</v>
      </c>
    </row>
    <row r="3914" spans="1:13" x14ac:dyDescent="0.25">
      <c r="A3914" s="1">
        <v>6</v>
      </c>
      <c r="B3914" s="1">
        <v>13</v>
      </c>
      <c r="C3914" s="1">
        <v>1</v>
      </c>
      <c r="D3914" s="5">
        <f>DATE(BaseInfo!$C$8,A3914,B3914)+TIME(C3914-1,0,0) + TIME(BaseInfo!$C$12,BaseInfo!$C$13,0)</f>
        <v>44725.229166666664</v>
      </c>
      <c r="E3914" s="2">
        <f t="shared" si="246"/>
        <v>0</v>
      </c>
      <c r="F3914" s="2">
        <v>4.5579999999999998</v>
      </c>
      <c r="G3914" s="2">
        <v>0.95</v>
      </c>
      <c r="H3914" s="1">
        <v>247.61699999999999</v>
      </c>
      <c r="I3914" s="4">
        <v>0</v>
      </c>
      <c r="J3914" s="11">
        <f t="shared" si="244"/>
        <v>6</v>
      </c>
      <c r="K3914" s="11">
        <f t="shared" si="245"/>
        <v>6</v>
      </c>
      <c r="L3914" s="12">
        <f t="shared" si="247"/>
        <v>4.6559493124388718</v>
      </c>
      <c r="M3914" s="13" cm="1">
        <f t="array" ref="M3914">BaseInfo!$C$10*(1-E3914)*INDEX(BaseInfo!$E$21:$AB$21,K3914)*INDEX(BaseInfo!$E$25:$P$25,J3914)/L3914/MIN(H3914,130)/BaseInfo!$C$6*1000000/3600-IF(I3914&lt;0.1,BaseInfo!$C$15/MIN(H3914,130)*3600,0)</f>
        <v>8.2921859040049704</v>
      </c>
    </row>
    <row r="3915" spans="1:13" x14ac:dyDescent="0.25">
      <c r="A3915" s="1">
        <v>6</v>
      </c>
      <c r="B3915" s="1">
        <v>13</v>
      </c>
      <c r="C3915" s="1">
        <v>2</v>
      </c>
      <c r="D3915" s="5">
        <f>DATE(BaseInfo!$C$8,A3915,B3915)+TIME(C3915-1,0,0) + TIME(BaseInfo!$C$12,BaseInfo!$C$13,0)</f>
        <v>44725.270833333328</v>
      </c>
      <c r="E3915" s="2">
        <f t="shared" si="246"/>
        <v>0</v>
      </c>
      <c r="F3915" s="2">
        <v>5.7939999999999996</v>
      </c>
      <c r="G3915" s="2">
        <v>1.43</v>
      </c>
      <c r="H3915" s="1">
        <v>345.74599999999998</v>
      </c>
      <c r="I3915" s="4">
        <v>0</v>
      </c>
      <c r="J3915" s="11">
        <f t="shared" si="244"/>
        <v>6</v>
      </c>
      <c r="K3915" s="11">
        <f t="shared" si="245"/>
        <v>7</v>
      </c>
      <c r="L3915" s="12">
        <f t="shared" si="247"/>
        <v>5.967858577412839</v>
      </c>
      <c r="M3915" s="13" cm="1">
        <f t="array" ref="M3915">BaseInfo!$C$10*(1-E3915)*INDEX(BaseInfo!$E$21:$AB$21,K3915)*INDEX(BaseInfo!$E$25:$P$25,J3915)/L3915/MIN(H3915,130)/BaseInfo!$C$6*1000000/3600-IF(I3915&lt;0.1,BaseInfo!$C$15/MIN(H3915,130)*3600,0)</f>
        <v>9.312482053017419</v>
      </c>
    </row>
    <row r="3916" spans="1:13" x14ac:dyDescent="0.25">
      <c r="A3916" s="1">
        <v>6</v>
      </c>
      <c r="B3916" s="1">
        <v>13</v>
      </c>
      <c r="C3916" s="1">
        <v>3</v>
      </c>
      <c r="D3916" s="5">
        <f>DATE(BaseInfo!$C$8,A3916,B3916)+TIME(C3916-1,0,0) + TIME(BaseInfo!$C$12,BaseInfo!$C$13,0)</f>
        <v>44725.3125</v>
      </c>
      <c r="E3916" s="2">
        <f t="shared" si="246"/>
        <v>0</v>
      </c>
      <c r="F3916" s="2">
        <v>6.5229999999999997</v>
      </c>
      <c r="G3916" s="2">
        <v>1.889</v>
      </c>
      <c r="H3916" s="1">
        <v>512.52499999999998</v>
      </c>
      <c r="I3916" s="4">
        <v>0</v>
      </c>
      <c r="J3916" s="11">
        <f t="shared" si="244"/>
        <v>6</v>
      </c>
      <c r="K3916" s="11">
        <f t="shared" si="245"/>
        <v>8</v>
      </c>
      <c r="L3916" s="12">
        <f t="shared" si="247"/>
        <v>6.7910124429277845</v>
      </c>
      <c r="M3916" s="13" cm="1">
        <f t="array" ref="M3916">BaseInfo!$C$10*(1-E3916)*INDEX(BaseInfo!$E$21:$AB$21,K3916)*INDEX(BaseInfo!$E$25:$P$25,J3916)/L3916/MIN(H3916,130)/BaseInfo!$C$6*1000000/3600-IF(I3916&lt;0.1,BaseInfo!$C$15/MIN(H3916,130)*3600,0)</f>
        <v>12.398285352164589</v>
      </c>
    </row>
    <row r="3917" spans="1:13" x14ac:dyDescent="0.25">
      <c r="A3917" s="1">
        <v>6</v>
      </c>
      <c r="B3917" s="1">
        <v>13</v>
      </c>
      <c r="C3917" s="1">
        <v>4</v>
      </c>
      <c r="D3917" s="5">
        <f>DATE(BaseInfo!$C$8,A3917,B3917)+TIME(C3917-1,0,0) + TIME(BaseInfo!$C$12,BaseInfo!$C$13,0)</f>
        <v>44725.354166666664</v>
      </c>
      <c r="E3917" s="2">
        <f t="shared" si="246"/>
        <v>0</v>
      </c>
      <c r="F3917" s="2">
        <v>6.89</v>
      </c>
      <c r="G3917" s="2">
        <v>1.952</v>
      </c>
      <c r="H3917" s="1">
        <v>606.99699999999996</v>
      </c>
      <c r="I3917" s="4">
        <v>0</v>
      </c>
      <c r="J3917" s="11">
        <f t="shared" si="244"/>
        <v>6</v>
      </c>
      <c r="K3917" s="11">
        <f t="shared" si="245"/>
        <v>9</v>
      </c>
      <c r="L3917" s="12">
        <f t="shared" si="247"/>
        <v>7.1611733675425011</v>
      </c>
      <c r="M3917" s="13" cm="1">
        <f t="array" ref="M3917">BaseInfo!$C$10*(1-E3917)*INDEX(BaseInfo!$E$21:$AB$21,K3917)*INDEX(BaseInfo!$E$25:$P$25,J3917)/L3917/MIN(H3917,130)/BaseInfo!$C$6*1000000/3600-IF(I3917&lt;0.1,BaseInfo!$C$15/MIN(H3917,130)*3600,0)</f>
        <v>15.929328956780502</v>
      </c>
    </row>
    <row r="3918" spans="1:13" x14ac:dyDescent="0.25">
      <c r="A3918" s="1">
        <v>6</v>
      </c>
      <c r="B3918" s="1">
        <v>13</v>
      </c>
      <c r="C3918" s="1">
        <v>5</v>
      </c>
      <c r="D3918" s="5">
        <f>DATE(BaseInfo!$C$8,A3918,B3918)+TIME(C3918-1,0,0) + TIME(BaseInfo!$C$12,BaseInfo!$C$13,0)</f>
        <v>44725.395833333328</v>
      </c>
      <c r="E3918" s="2">
        <f t="shared" si="246"/>
        <v>0</v>
      </c>
      <c r="F3918" s="2">
        <v>6.9210000000000003</v>
      </c>
      <c r="G3918" s="2">
        <v>2.0550000000000002</v>
      </c>
      <c r="H3918" s="1">
        <v>745.47299999999996</v>
      </c>
      <c r="I3918" s="4">
        <v>0</v>
      </c>
      <c r="J3918" s="11">
        <f t="shared" si="244"/>
        <v>6</v>
      </c>
      <c r="K3918" s="11">
        <f t="shared" si="245"/>
        <v>10</v>
      </c>
      <c r="L3918" s="12">
        <f t="shared" si="247"/>
        <v>7.219644451079291</v>
      </c>
      <c r="M3918" s="13" cm="1">
        <f t="array" ref="M3918">BaseInfo!$C$10*(1-E3918)*INDEX(BaseInfo!$E$21:$AB$21,K3918)*INDEX(BaseInfo!$E$25:$P$25,J3918)/L3918/MIN(H3918,130)/BaseInfo!$C$6*1000000/3600-IF(I3918&lt;0.1,BaseInfo!$C$15/MIN(H3918,130)*3600,0)</f>
        <v>18.631294853600703</v>
      </c>
    </row>
    <row r="3919" spans="1:13" x14ac:dyDescent="0.25">
      <c r="A3919" s="1">
        <v>6</v>
      </c>
      <c r="B3919" s="1">
        <v>13</v>
      </c>
      <c r="C3919" s="1">
        <v>6</v>
      </c>
      <c r="D3919" s="5">
        <f>DATE(BaseInfo!$C$8,A3919,B3919)+TIME(C3919-1,0,0) + TIME(BaseInfo!$C$12,BaseInfo!$C$13,0)</f>
        <v>44725.4375</v>
      </c>
      <c r="E3919" s="2">
        <f t="shared" si="246"/>
        <v>0</v>
      </c>
      <c r="F3919" s="2">
        <v>7.3109999999999999</v>
      </c>
      <c r="G3919" s="2">
        <v>2.15</v>
      </c>
      <c r="H3919" s="1">
        <v>804.00699999999995</v>
      </c>
      <c r="I3919" s="4">
        <v>0</v>
      </c>
      <c r="J3919" s="11">
        <f t="shared" si="244"/>
        <v>6</v>
      </c>
      <c r="K3919" s="11">
        <f t="shared" si="245"/>
        <v>11</v>
      </c>
      <c r="L3919" s="12">
        <f t="shared" si="247"/>
        <v>7.6205787837932624</v>
      </c>
      <c r="M3919" s="13" cm="1">
        <f t="array" ref="M3919">BaseInfo!$C$10*(1-E3919)*INDEX(BaseInfo!$E$21:$AB$21,K3919)*INDEX(BaseInfo!$E$25:$P$25,J3919)/L3919/MIN(H3919,130)/BaseInfo!$C$6*1000000/3600-IF(I3919&lt;0.1,BaseInfo!$C$15/MIN(H3919,130)*3600,0)</f>
        <v>13.450449173362621</v>
      </c>
    </row>
    <row r="3920" spans="1:13" x14ac:dyDescent="0.25">
      <c r="A3920" s="1">
        <v>6</v>
      </c>
      <c r="B3920" s="1">
        <v>13</v>
      </c>
      <c r="C3920" s="1">
        <v>7</v>
      </c>
      <c r="D3920" s="5">
        <f>DATE(BaseInfo!$C$8,A3920,B3920)+TIME(C3920-1,0,0) + TIME(BaseInfo!$C$12,BaseInfo!$C$13,0)</f>
        <v>44725.479166666664</v>
      </c>
      <c r="E3920" s="2">
        <f t="shared" si="246"/>
        <v>0</v>
      </c>
      <c r="F3920" s="2">
        <v>7.6109999999999998</v>
      </c>
      <c r="G3920" s="2">
        <v>2.448</v>
      </c>
      <c r="H3920" s="1">
        <v>931.16899999999998</v>
      </c>
      <c r="I3920" s="4">
        <v>0</v>
      </c>
      <c r="J3920" s="11">
        <f t="shared" si="244"/>
        <v>6</v>
      </c>
      <c r="K3920" s="11">
        <f t="shared" si="245"/>
        <v>12</v>
      </c>
      <c r="L3920" s="12">
        <f t="shared" si="247"/>
        <v>7.9950000000000001</v>
      </c>
      <c r="M3920" s="13" cm="1">
        <f t="array" ref="M3920">BaseInfo!$C$10*(1-E3920)*INDEX(BaseInfo!$E$21:$AB$21,K3920)*INDEX(BaseInfo!$E$25:$P$25,J3920)/L3920/MIN(H3920,130)/BaseInfo!$C$6*1000000/3600-IF(I3920&lt;0.1,BaseInfo!$C$15/MIN(H3920,130)*3600,0)</f>
        <v>10.114170194959804</v>
      </c>
    </row>
    <row r="3921" spans="1:13" x14ac:dyDescent="0.25">
      <c r="A3921" s="1">
        <v>6</v>
      </c>
      <c r="B3921" s="1">
        <v>13</v>
      </c>
      <c r="C3921" s="1">
        <v>8</v>
      </c>
      <c r="D3921" s="5">
        <f>DATE(BaseInfo!$C$8,A3921,B3921)+TIME(C3921-1,0,0) + TIME(BaseInfo!$C$12,BaseInfo!$C$13,0)</f>
        <v>44725.520833333328</v>
      </c>
      <c r="E3921" s="2">
        <f t="shared" si="246"/>
        <v>0</v>
      </c>
      <c r="F3921" s="2">
        <v>7.5579999999999998</v>
      </c>
      <c r="G3921" s="2">
        <v>2.7389999999999999</v>
      </c>
      <c r="H3921" s="1">
        <v>990.05799999999999</v>
      </c>
      <c r="I3921" s="4">
        <v>0</v>
      </c>
      <c r="J3921" s="11">
        <f t="shared" si="244"/>
        <v>6</v>
      </c>
      <c r="K3921" s="11">
        <f t="shared" si="245"/>
        <v>13</v>
      </c>
      <c r="L3921" s="12">
        <f t="shared" si="247"/>
        <v>8.0389977609152243</v>
      </c>
      <c r="M3921" s="13" cm="1">
        <f t="array" ref="M3921">BaseInfo!$C$10*(1-E3921)*INDEX(BaseInfo!$E$21:$AB$21,K3921)*INDEX(BaseInfo!$E$25:$P$25,J3921)/L3921/MIN(H3921,130)/BaseInfo!$C$6*1000000/3600-IF(I3921&lt;0.1,BaseInfo!$C$15/MIN(H3921,130)*3600,0)</f>
        <v>10.043658818758985</v>
      </c>
    </row>
    <row r="3922" spans="1:13" x14ac:dyDescent="0.25">
      <c r="A3922" s="1">
        <v>6</v>
      </c>
      <c r="B3922" s="1">
        <v>13</v>
      </c>
      <c r="C3922" s="1">
        <v>9</v>
      </c>
      <c r="D3922" s="5">
        <f>DATE(BaseInfo!$C$8,A3922,B3922)+TIME(C3922-1,0,0) + TIME(BaseInfo!$C$12,BaseInfo!$C$13,0)</f>
        <v>44725.5625</v>
      </c>
      <c r="E3922" s="2">
        <f t="shared" si="246"/>
        <v>0</v>
      </c>
      <c r="F3922" s="2">
        <v>7.3949999999999996</v>
      </c>
      <c r="G3922" s="2">
        <v>2.431</v>
      </c>
      <c r="H3922" s="1">
        <v>996.95</v>
      </c>
      <c r="I3922" s="4">
        <v>0</v>
      </c>
      <c r="J3922" s="11">
        <f t="shared" si="244"/>
        <v>6</v>
      </c>
      <c r="K3922" s="11">
        <f t="shared" si="245"/>
        <v>14</v>
      </c>
      <c r="L3922" s="12">
        <f t="shared" si="247"/>
        <v>7.7843295151220309</v>
      </c>
      <c r="M3922" s="13" cm="1">
        <f t="array" ref="M3922">BaseInfo!$C$10*(1-E3922)*INDEX(BaseInfo!$E$21:$AB$21,K3922)*INDEX(BaseInfo!$E$25:$P$25,J3922)/L3922/MIN(H3922,130)/BaseInfo!$C$6*1000000/3600-IF(I3922&lt;0.1,BaseInfo!$C$15/MIN(H3922,130)*3600,0)</f>
        <v>10.462838930363507</v>
      </c>
    </row>
    <row r="3923" spans="1:13" x14ac:dyDescent="0.25">
      <c r="A3923" s="1">
        <v>6</v>
      </c>
      <c r="B3923" s="1">
        <v>13</v>
      </c>
      <c r="C3923" s="1">
        <v>10</v>
      </c>
      <c r="D3923" s="5">
        <f>DATE(BaseInfo!$C$8,A3923,B3923)+TIME(C3923-1,0,0) + TIME(BaseInfo!$C$12,BaseInfo!$C$13,0)</f>
        <v>44725.604166666664</v>
      </c>
      <c r="E3923" s="2">
        <f t="shared" si="246"/>
        <v>0</v>
      </c>
      <c r="F3923" s="2">
        <v>7.4390000000000001</v>
      </c>
      <c r="G3923" s="2">
        <v>2.2719999999999998</v>
      </c>
      <c r="H3923" s="1">
        <v>958.87599999999998</v>
      </c>
      <c r="I3923" s="4">
        <v>0</v>
      </c>
      <c r="J3923" s="11">
        <f t="shared" si="244"/>
        <v>6</v>
      </c>
      <c r="K3923" s="11">
        <f t="shared" si="245"/>
        <v>15</v>
      </c>
      <c r="L3923" s="12">
        <f t="shared" si="247"/>
        <v>7.7782199120364295</v>
      </c>
      <c r="M3923" s="13" cm="1">
        <f t="array" ref="M3923">BaseInfo!$C$10*(1-E3923)*INDEX(BaseInfo!$E$21:$AB$21,K3923)*INDEX(BaseInfo!$E$25:$P$25,J3923)/L3923/MIN(H3923,130)/BaseInfo!$C$6*1000000/3600-IF(I3923&lt;0.1,BaseInfo!$C$15/MIN(H3923,130)*3600,0)</f>
        <v>10.47323240017791</v>
      </c>
    </row>
    <row r="3924" spans="1:13" x14ac:dyDescent="0.25">
      <c r="A3924" s="1">
        <v>6</v>
      </c>
      <c r="B3924" s="1">
        <v>13</v>
      </c>
      <c r="C3924" s="1">
        <v>11</v>
      </c>
      <c r="D3924" s="5">
        <f>DATE(BaseInfo!$C$8,A3924,B3924)+TIME(C3924-1,0,0) + TIME(BaseInfo!$C$12,BaseInfo!$C$13,0)</f>
        <v>44725.645833333328</v>
      </c>
      <c r="E3924" s="2">
        <f t="shared" si="246"/>
        <v>0</v>
      </c>
      <c r="F3924" s="2">
        <v>7.9029999999999996</v>
      </c>
      <c r="G3924" s="2">
        <v>1.9350000000000001</v>
      </c>
      <c r="H3924" s="1">
        <v>893.54300000000001</v>
      </c>
      <c r="I3924" s="4">
        <v>0</v>
      </c>
      <c r="J3924" s="11">
        <f t="shared" si="244"/>
        <v>6</v>
      </c>
      <c r="K3924" s="11">
        <f t="shared" si="245"/>
        <v>16</v>
      </c>
      <c r="L3924" s="12">
        <f t="shared" si="247"/>
        <v>8.1364386558247936</v>
      </c>
      <c r="M3924" s="13" cm="1">
        <f t="array" ref="M3924">BaseInfo!$C$10*(1-E3924)*INDEX(BaseInfo!$E$21:$AB$21,K3924)*INDEX(BaseInfo!$E$25:$P$25,J3924)/L3924/MIN(H3924,130)/BaseInfo!$C$6*1000000/3600-IF(I3924&lt;0.1,BaseInfo!$C$15/MIN(H3924,130)*3600,0)</f>
        <v>12.422102205664576</v>
      </c>
    </row>
    <row r="3925" spans="1:13" x14ac:dyDescent="0.25">
      <c r="A3925" s="1">
        <v>6</v>
      </c>
      <c r="B3925" s="1">
        <v>13</v>
      </c>
      <c r="C3925" s="1">
        <v>12</v>
      </c>
      <c r="D3925" s="5">
        <f>DATE(BaseInfo!$C$8,A3925,B3925)+TIME(C3925-1,0,0) + TIME(BaseInfo!$C$12,BaseInfo!$C$13,0)</f>
        <v>44725.6875</v>
      </c>
      <c r="E3925" s="2">
        <f t="shared" si="246"/>
        <v>0</v>
      </c>
      <c r="F3925" s="2">
        <v>8.14</v>
      </c>
      <c r="G3925" s="2">
        <v>1.5169999999999999</v>
      </c>
      <c r="H3925" s="1">
        <v>786.01</v>
      </c>
      <c r="I3925" s="4">
        <v>0</v>
      </c>
      <c r="J3925" s="11">
        <f t="shared" si="244"/>
        <v>6</v>
      </c>
      <c r="K3925" s="11">
        <f t="shared" si="245"/>
        <v>17</v>
      </c>
      <c r="L3925" s="12">
        <f t="shared" si="247"/>
        <v>8.2801503005682218</v>
      </c>
      <c r="M3925" s="13" cm="1">
        <f t="array" ref="M3925">BaseInfo!$C$10*(1-E3925)*INDEX(BaseInfo!$E$21:$AB$21,K3925)*INDEX(BaseInfo!$E$25:$P$25,J3925)/L3925/MIN(H3925,130)/BaseInfo!$C$6*1000000/3600-IF(I3925&lt;0.1,BaseInfo!$C$15/MIN(H3925,130)*3600,0)</f>
        <v>15.890356370443815</v>
      </c>
    </row>
    <row r="3926" spans="1:13" x14ac:dyDescent="0.25">
      <c r="A3926" s="1">
        <v>6</v>
      </c>
      <c r="B3926" s="1">
        <v>13</v>
      </c>
      <c r="C3926" s="1">
        <v>13</v>
      </c>
      <c r="D3926" s="5">
        <f>DATE(BaseInfo!$C$8,A3926,B3926)+TIME(C3926-1,0,0) + TIME(BaseInfo!$C$12,BaseInfo!$C$13,0)</f>
        <v>44725.729166666664</v>
      </c>
      <c r="E3926" s="2">
        <f t="shared" si="246"/>
        <v>0</v>
      </c>
      <c r="F3926" s="2">
        <v>7.8090000000000002</v>
      </c>
      <c r="G3926" s="2">
        <v>0.80500000000000005</v>
      </c>
      <c r="H3926" s="1">
        <v>512.15700000000004</v>
      </c>
      <c r="I3926" s="4">
        <v>0</v>
      </c>
      <c r="J3926" s="11">
        <f t="shared" si="244"/>
        <v>6</v>
      </c>
      <c r="K3926" s="11">
        <f t="shared" si="245"/>
        <v>18</v>
      </c>
      <c r="L3926" s="12">
        <f t="shared" si="247"/>
        <v>7.8503825384499573</v>
      </c>
      <c r="M3926" s="13" cm="1">
        <f t="array" ref="M3926">BaseInfo!$C$10*(1-E3926)*INDEX(BaseInfo!$E$21:$AB$21,K3926)*INDEX(BaseInfo!$E$25:$P$25,J3926)/L3926/MIN(H3926,130)/BaseInfo!$C$6*1000000/3600-IF(I3926&lt;0.1,BaseInfo!$C$15/MIN(H3926,130)*3600,0)</f>
        <v>16.91187206955675</v>
      </c>
    </row>
    <row r="3927" spans="1:13" x14ac:dyDescent="0.25">
      <c r="A3927" s="1">
        <v>6</v>
      </c>
      <c r="B3927" s="1">
        <v>13</v>
      </c>
      <c r="C3927" s="1">
        <v>14</v>
      </c>
      <c r="D3927" s="5">
        <f>DATE(BaseInfo!$C$8,A3927,B3927)+TIME(C3927-1,0,0) + TIME(BaseInfo!$C$12,BaseInfo!$C$13,0)</f>
        <v>44725.770833333328</v>
      </c>
      <c r="E3927" s="2">
        <f t="shared" si="246"/>
        <v>0</v>
      </c>
      <c r="F3927" s="2">
        <v>6.157</v>
      </c>
      <c r="G3927" s="2">
        <v>7.3999999999999996E-2</v>
      </c>
      <c r="H3927" s="1">
        <v>378.95400000000001</v>
      </c>
      <c r="I3927" s="4">
        <v>0</v>
      </c>
      <c r="J3927" s="11">
        <f t="shared" si="244"/>
        <v>6</v>
      </c>
      <c r="K3927" s="11">
        <f t="shared" si="245"/>
        <v>19</v>
      </c>
      <c r="L3927" s="12">
        <f t="shared" si="247"/>
        <v>6.1574446810344954</v>
      </c>
      <c r="M3927" s="13" cm="1">
        <f t="array" ref="M3927">BaseInfo!$C$10*(1-E3927)*INDEX(BaseInfo!$E$21:$AB$21,K3927)*INDEX(BaseInfo!$E$25:$P$25,J3927)/L3927/MIN(H3927,130)/BaseInfo!$C$6*1000000/3600-IF(I3927&lt;0.1,BaseInfo!$C$15/MIN(H3927,130)*3600,0)</f>
        <v>22.32302650089019</v>
      </c>
    </row>
    <row r="3928" spans="1:13" x14ac:dyDescent="0.25">
      <c r="A3928" s="1">
        <v>6</v>
      </c>
      <c r="B3928" s="1">
        <v>13</v>
      </c>
      <c r="C3928" s="1">
        <v>15</v>
      </c>
      <c r="D3928" s="5">
        <f>DATE(BaseInfo!$C$8,A3928,B3928)+TIME(C3928-1,0,0) + TIME(BaseInfo!$C$12,BaseInfo!$C$13,0)</f>
        <v>44725.8125</v>
      </c>
      <c r="E3928" s="2">
        <f t="shared" si="246"/>
        <v>0</v>
      </c>
      <c r="F3928" s="2">
        <v>5.5540000000000003</v>
      </c>
      <c r="G3928" s="2">
        <v>-0.26</v>
      </c>
      <c r="H3928" s="1">
        <v>316.85599999999999</v>
      </c>
      <c r="I3928" s="4">
        <v>0</v>
      </c>
      <c r="J3928" s="11">
        <f t="shared" si="244"/>
        <v>6</v>
      </c>
      <c r="K3928" s="11">
        <f t="shared" si="245"/>
        <v>20</v>
      </c>
      <c r="L3928" s="12">
        <f t="shared" si="247"/>
        <v>5.5600823734905225</v>
      </c>
      <c r="M3928" s="13" cm="1">
        <f t="array" ref="M3928">BaseInfo!$C$10*(1-E3928)*INDEX(BaseInfo!$E$21:$AB$21,K3928)*INDEX(BaseInfo!$E$25:$P$25,J3928)/L3928/MIN(H3928,130)/BaseInfo!$C$6*1000000/3600-IF(I3928&lt;0.1,BaseInfo!$C$15/MIN(H3928,130)*3600,0)</f>
        <v>21.313798748415095</v>
      </c>
    </row>
    <row r="3929" spans="1:13" x14ac:dyDescent="0.25">
      <c r="A3929" s="1">
        <v>6</v>
      </c>
      <c r="B3929" s="1">
        <v>13</v>
      </c>
      <c r="C3929" s="1">
        <v>16</v>
      </c>
      <c r="D3929" s="5">
        <f>DATE(BaseInfo!$C$8,A3929,B3929)+TIME(C3929-1,0,0) + TIME(BaseInfo!$C$12,BaseInfo!$C$13,0)</f>
        <v>44725.854166666664</v>
      </c>
      <c r="E3929" s="2">
        <f t="shared" si="246"/>
        <v>0</v>
      </c>
      <c r="F3929" s="2">
        <v>4.9980000000000002</v>
      </c>
      <c r="G3929" s="2">
        <v>-0.55000000000000004</v>
      </c>
      <c r="H3929" s="1">
        <v>242.417</v>
      </c>
      <c r="I3929" s="4">
        <v>0</v>
      </c>
      <c r="J3929" s="11">
        <f t="shared" si="244"/>
        <v>6</v>
      </c>
      <c r="K3929" s="11">
        <f t="shared" si="245"/>
        <v>21</v>
      </c>
      <c r="L3929" s="12">
        <f t="shared" si="247"/>
        <v>5.0281710392547305</v>
      </c>
      <c r="M3929" s="13" cm="1">
        <f t="array" ref="M3929">BaseInfo!$C$10*(1-E3929)*INDEX(BaseInfo!$E$21:$AB$21,K3929)*INDEX(BaseInfo!$E$25:$P$25,J3929)/L3929/MIN(H3929,130)/BaseInfo!$C$6*1000000/3600-IF(I3929&lt;0.1,BaseInfo!$C$15/MIN(H3929,130)*3600,0)</f>
        <v>17.715909832503929</v>
      </c>
    </row>
    <row r="3930" spans="1:13" x14ac:dyDescent="0.25">
      <c r="A3930" s="1">
        <v>6</v>
      </c>
      <c r="B3930" s="1">
        <v>13</v>
      </c>
      <c r="C3930" s="1">
        <v>17</v>
      </c>
      <c r="D3930" s="5">
        <f>DATE(BaseInfo!$C$8,A3930,B3930)+TIME(C3930-1,0,0) + TIME(BaseInfo!$C$12,BaseInfo!$C$13,0)</f>
        <v>44725.895833333328</v>
      </c>
      <c r="E3930" s="2">
        <f t="shared" si="246"/>
        <v>0</v>
      </c>
      <c r="F3930" s="2">
        <v>5.048</v>
      </c>
      <c r="G3930" s="2">
        <v>-0.69799999999999995</v>
      </c>
      <c r="H3930" s="1">
        <v>246.071</v>
      </c>
      <c r="I3930" s="4">
        <v>0</v>
      </c>
      <c r="J3930" s="11">
        <f t="shared" si="244"/>
        <v>6</v>
      </c>
      <c r="K3930" s="11">
        <f t="shared" si="245"/>
        <v>22</v>
      </c>
      <c r="L3930" s="12">
        <f t="shared" si="247"/>
        <v>5.0960286498409717</v>
      </c>
      <c r="M3930" s="13" cm="1">
        <f t="array" ref="M3930">BaseInfo!$C$10*(1-E3930)*INDEX(BaseInfo!$E$21:$AB$21,K3930)*INDEX(BaseInfo!$E$25:$P$25,J3930)/L3930/MIN(H3930,130)/BaseInfo!$C$6*1000000/3600-IF(I3930&lt;0.1,BaseInfo!$C$15/MIN(H3930,130)*3600,0)</f>
        <v>11.379424674129538</v>
      </c>
    </row>
    <row r="3931" spans="1:13" x14ac:dyDescent="0.25">
      <c r="A3931" s="1">
        <v>6</v>
      </c>
      <c r="B3931" s="1">
        <v>13</v>
      </c>
      <c r="C3931" s="1">
        <v>18</v>
      </c>
      <c r="D3931" s="5">
        <f>DATE(BaseInfo!$C$8,A3931,B3931)+TIME(C3931-1,0,0) + TIME(BaseInfo!$C$12,BaseInfo!$C$13,0)</f>
        <v>44725.9375</v>
      </c>
      <c r="E3931" s="2">
        <f t="shared" si="246"/>
        <v>0</v>
      </c>
      <c r="F3931" s="2">
        <v>4.915</v>
      </c>
      <c r="G3931" s="2">
        <v>-0.39900000000000002</v>
      </c>
      <c r="H3931" s="1">
        <v>219.00200000000001</v>
      </c>
      <c r="I3931" s="4">
        <v>0</v>
      </c>
      <c r="J3931" s="11">
        <f t="shared" si="244"/>
        <v>6</v>
      </c>
      <c r="K3931" s="11">
        <f t="shared" si="245"/>
        <v>23</v>
      </c>
      <c r="L3931" s="12">
        <f t="shared" si="247"/>
        <v>4.9311688269618186</v>
      </c>
      <c r="M3931" s="13" cm="1">
        <f t="array" ref="M3931">BaseInfo!$C$10*(1-E3931)*INDEX(BaseInfo!$E$21:$AB$21,K3931)*INDEX(BaseInfo!$E$25:$P$25,J3931)/L3931/MIN(H3931,130)/BaseInfo!$C$6*1000000/3600-IF(I3931&lt;0.1,BaseInfo!$C$15/MIN(H3931,130)*3600,0)</f>
        <v>3.4972018549488499</v>
      </c>
    </row>
    <row r="3932" spans="1:13" x14ac:dyDescent="0.25">
      <c r="A3932" s="1">
        <v>6</v>
      </c>
      <c r="B3932" s="1">
        <v>13</v>
      </c>
      <c r="C3932" s="1">
        <v>19</v>
      </c>
      <c r="D3932" s="5">
        <f>DATE(BaseInfo!$C$8,A3932,B3932)+TIME(C3932-1,0,0) + TIME(BaseInfo!$C$12,BaseInfo!$C$13,0)</f>
        <v>44725.979166666664</v>
      </c>
      <c r="E3932" s="2">
        <f t="shared" si="246"/>
        <v>0</v>
      </c>
      <c r="F3932" s="2">
        <v>5.2320000000000002</v>
      </c>
      <c r="G3932" s="2">
        <v>-0.21099999999999999</v>
      </c>
      <c r="H3932" s="1">
        <v>256.01600000000002</v>
      </c>
      <c r="I3932" s="4">
        <v>0</v>
      </c>
      <c r="J3932" s="11">
        <f t="shared" si="244"/>
        <v>6</v>
      </c>
      <c r="K3932" s="11">
        <f t="shared" si="245"/>
        <v>24</v>
      </c>
      <c r="L3932" s="12">
        <f t="shared" si="247"/>
        <v>5.236252954164839</v>
      </c>
      <c r="M3932" s="13" cm="1">
        <f t="array" ref="M3932">BaseInfo!$C$10*(1-E3932)*INDEX(BaseInfo!$E$21:$AB$21,K3932)*INDEX(BaseInfo!$E$25:$P$25,J3932)/L3932/MIN(H3932,130)/BaseInfo!$C$6*1000000/3600-IF(I3932&lt;0.1,BaseInfo!$C$15/MIN(H3932,130)*3600,0)</f>
        <v>-0.80212200633617425</v>
      </c>
    </row>
    <row r="3933" spans="1:13" x14ac:dyDescent="0.25">
      <c r="A3933" s="1">
        <v>6</v>
      </c>
      <c r="B3933" s="1">
        <v>13</v>
      </c>
      <c r="C3933" s="1">
        <v>20</v>
      </c>
      <c r="D3933" s="5">
        <f>DATE(BaseInfo!$C$8,A3933,B3933)+TIME(C3933-1,0,0) + TIME(BaseInfo!$C$12,BaseInfo!$C$13,0)</f>
        <v>44726.020833333328</v>
      </c>
      <c r="E3933" s="2">
        <f t="shared" si="246"/>
        <v>0</v>
      </c>
      <c r="F3933" s="2">
        <v>5.29</v>
      </c>
      <c r="G3933" s="2">
        <v>-4.2000000000000003E-2</v>
      </c>
      <c r="H3933" s="1">
        <v>283.88799999999998</v>
      </c>
      <c r="I3933" s="4">
        <v>0</v>
      </c>
      <c r="J3933" s="11">
        <f t="shared" si="244"/>
        <v>6</v>
      </c>
      <c r="K3933" s="11">
        <f t="shared" si="245"/>
        <v>1</v>
      </c>
      <c r="L3933" s="12">
        <f t="shared" si="247"/>
        <v>5.2901667270512371</v>
      </c>
      <c r="M3933" s="13" cm="1">
        <f t="array" ref="M3933">BaseInfo!$C$10*(1-E3933)*INDEX(BaseInfo!$E$21:$AB$21,K3933)*INDEX(BaseInfo!$E$25:$P$25,J3933)/L3933/MIN(H3933,130)/BaseInfo!$C$6*1000000/3600-IF(I3933&lt;0.1,BaseInfo!$C$15/MIN(H3933,130)*3600,0)</f>
        <v>-0.82216943783643992</v>
      </c>
    </row>
    <row r="3934" spans="1:13" x14ac:dyDescent="0.25">
      <c r="A3934" s="1">
        <v>6</v>
      </c>
      <c r="B3934" s="1">
        <v>13</v>
      </c>
      <c r="C3934" s="1">
        <v>21</v>
      </c>
      <c r="D3934" s="5">
        <f>DATE(BaseInfo!$C$8,A3934,B3934)+TIME(C3934-1,0,0) + TIME(BaseInfo!$C$12,BaseInfo!$C$13,0)</f>
        <v>44726.0625</v>
      </c>
      <c r="E3934" s="2">
        <f t="shared" si="246"/>
        <v>0</v>
      </c>
      <c r="F3934" s="2">
        <v>4.4980000000000002</v>
      </c>
      <c r="G3934" s="2">
        <v>-3.6999999999999998E-2</v>
      </c>
      <c r="H3934" s="1">
        <v>272.02699999999999</v>
      </c>
      <c r="I3934" s="4">
        <v>0</v>
      </c>
      <c r="J3934" s="11">
        <f t="shared" si="244"/>
        <v>6</v>
      </c>
      <c r="K3934" s="11">
        <f t="shared" si="245"/>
        <v>2</v>
      </c>
      <c r="L3934" s="12">
        <f t="shared" si="247"/>
        <v>4.4981521761719003</v>
      </c>
      <c r="M3934" s="13" cm="1">
        <f t="array" ref="M3934">BaseInfo!$C$10*(1-E3934)*INDEX(BaseInfo!$E$21:$AB$21,K3934)*INDEX(BaseInfo!$E$25:$P$25,J3934)/L3934/MIN(H3934,130)/BaseInfo!$C$6*1000000/3600-IF(I3934&lt;0.1,BaseInfo!$C$15/MIN(H3934,130)*3600,0)</f>
        <v>-0.47933957225568236</v>
      </c>
    </row>
    <row r="3935" spans="1:13" x14ac:dyDescent="0.25">
      <c r="A3935" s="1">
        <v>6</v>
      </c>
      <c r="B3935" s="1">
        <v>13</v>
      </c>
      <c r="C3935" s="1">
        <v>22</v>
      </c>
      <c r="D3935" s="5">
        <f>DATE(BaseInfo!$C$8,A3935,B3935)+TIME(C3935-1,0,0) + TIME(BaseInfo!$C$12,BaseInfo!$C$13,0)</f>
        <v>44726.104166666664</v>
      </c>
      <c r="E3935" s="2">
        <f t="shared" si="246"/>
        <v>0</v>
      </c>
      <c r="F3935" s="2">
        <v>3.625</v>
      </c>
      <c r="G3935" s="2">
        <v>-0.33</v>
      </c>
      <c r="H3935" s="1">
        <v>264.28300000000002</v>
      </c>
      <c r="I3935" s="4">
        <v>0</v>
      </c>
      <c r="J3935" s="11">
        <f t="shared" si="244"/>
        <v>6</v>
      </c>
      <c r="K3935" s="11">
        <f t="shared" si="245"/>
        <v>3</v>
      </c>
      <c r="L3935" s="12">
        <f t="shared" si="247"/>
        <v>3.6399896977876187</v>
      </c>
      <c r="M3935" s="13" cm="1">
        <f t="array" ref="M3935">BaseInfo!$C$10*(1-E3935)*INDEX(BaseInfo!$E$21:$AB$21,K3935)*INDEX(BaseInfo!$E$25:$P$25,J3935)/L3935/MIN(H3935,130)/BaseInfo!$C$6*1000000/3600-IF(I3935&lt;0.1,BaseInfo!$C$15/MIN(H3935,130)*3600,0)</f>
        <v>6.0524237254787838E-2</v>
      </c>
    </row>
    <row r="3936" spans="1:13" x14ac:dyDescent="0.25">
      <c r="A3936" s="1">
        <v>6</v>
      </c>
      <c r="B3936" s="1">
        <v>13</v>
      </c>
      <c r="C3936" s="1">
        <v>23</v>
      </c>
      <c r="D3936" s="5">
        <f>DATE(BaseInfo!$C$8,A3936,B3936)+TIME(C3936-1,0,0) + TIME(BaseInfo!$C$12,BaseInfo!$C$13,0)</f>
        <v>44726.145833333328</v>
      </c>
      <c r="E3936" s="2">
        <f t="shared" si="246"/>
        <v>0</v>
      </c>
      <c r="F3936" s="2">
        <v>2.641</v>
      </c>
      <c r="G3936" s="2">
        <v>-0.53900000000000003</v>
      </c>
      <c r="H3936" s="1">
        <v>192.49700000000001</v>
      </c>
      <c r="I3936" s="4">
        <v>0</v>
      </c>
      <c r="J3936" s="11">
        <f t="shared" si="244"/>
        <v>6</v>
      </c>
      <c r="K3936" s="11">
        <f t="shared" si="245"/>
        <v>4</v>
      </c>
      <c r="L3936" s="12">
        <f t="shared" si="247"/>
        <v>2.6954409657790688</v>
      </c>
      <c r="M3936" s="13" cm="1">
        <f t="array" ref="M3936">BaseInfo!$C$10*(1-E3936)*INDEX(BaseInfo!$E$21:$AB$21,K3936)*INDEX(BaseInfo!$E$25:$P$25,J3936)/L3936/MIN(H3936,130)/BaseInfo!$C$6*1000000/3600-IF(I3936&lt;0.1,BaseInfo!$C$15/MIN(H3936,130)*3600,0)</f>
        <v>1.0521399087552177</v>
      </c>
    </row>
    <row r="3937" spans="1:13" x14ac:dyDescent="0.25">
      <c r="A3937" s="1">
        <v>6</v>
      </c>
      <c r="B3937" s="1">
        <v>13</v>
      </c>
      <c r="C3937" s="1">
        <v>24</v>
      </c>
      <c r="D3937" s="5">
        <f>DATE(BaseInfo!$C$8,A3937,B3937)+TIME(C3937-1,0,0) + TIME(BaseInfo!$C$12,BaseInfo!$C$13,0)</f>
        <v>44726.1875</v>
      </c>
      <c r="E3937" s="2">
        <f t="shared" si="246"/>
        <v>0</v>
      </c>
      <c r="F3937" s="2">
        <v>2.2469999999999999</v>
      </c>
      <c r="G3937" s="2">
        <v>-0.65400000000000003</v>
      </c>
      <c r="H3937" s="1">
        <v>150.256</v>
      </c>
      <c r="I3937" s="4">
        <v>0</v>
      </c>
      <c r="J3937" s="11">
        <f t="shared" si="244"/>
        <v>6</v>
      </c>
      <c r="K3937" s="11">
        <f t="shared" si="245"/>
        <v>5</v>
      </c>
      <c r="L3937" s="12">
        <f t="shared" si="247"/>
        <v>2.3402403722694811</v>
      </c>
      <c r="M3937" s="13" cm="1">
        <f t="array" ref="M3937">BaseInfo!$C$10*(1-E3937)*INDEX(BaseInfo!$E$21:$AB$21,K3937)*INDEX(BaseInfo!$E$25:$P$25,J3937)/L3937/MIN(H3937,130)/BaseInfo!$C$6*1000000/3600-IF(I3937&lt;0.1,BaseInfo!$C$15/MIN(H3937,130)*3600,0)</f>
        <v>10.434898848721492</v>
      </c>
    </row>
    <row r="3938" spans="1:13" x14ac:dyDescent="0.25">
      <c r="A3938" s="1">
        <v>6</v>
      </c>
      <c r="B3938" s="1">
        <v>14</v>
      </c>
      <c r="C3938" s="1">
        <v>1</v>
      </c>
      <c r="D3938" s="5">
        <f>DATE(BaseInfo!$C$8,A3938,B3938)+TIME(C3938-1,0,0) + TIME(BaseInfo!$C$12,BaseInfo!$C$13,0)</f>
        <v>44726.229166666664</v>
      </c>
      <c r="E3938" s="2">
        <f t="shared" si="246"/>
        <v>0</v>
      </c>
      <c r="F3938" s="2">
        <v>2.4209999999999998</v>
      </c>
      <c r="G3938" s="2">
        <v>-0.94499999999999995</v>
      </c>
      <c r="H3938" s="1">
        <v>72.075000000000003</v>
      </c>
      <c r="I3938" s="4">
        <v>0</v>
      </c>
      <c r="J3938" s="11">
        <f t="shared" si="244"/>
        <v>6</v>
      </c>
      <c r="K3938" s="11">
        <f t="shared" si="245"/>
        <v>6</v>
      </c>
      <c r="L3938" s="12">
        <f t="shared" si="247"/>
        <v>2.5988970737603285</v>
      </c>
      <c r="M3938" s="13" cm="1">
        <f t="array" ref="M3938">BaseInfo!$C$10*(1-E3938)*INDEX(BaseInfo!$E$21:$AB$21,K3938)*INDEX(BaseInfo!$E$25:$P$25,J3938)/L3938/MIN(H3938,130)/BaseInfo!$C$6*1000000/3600-IF(I3938&lt;0.1,BaseInfo!$C$15/MIN(H3938,130)*3600,0)</f>
        <v>30.748006688413028</v>
      </c>
    </row>
    <row r="3939" spans="1:13" x14ac:dyDescent="0.25">
      <c r="A3939" s="1">
        <v>6</v>
      </c>
      <c r="B3939" s="1">
        <v>14</v>
      </c>
      <c r="C3939" s="1">
        <v>2</v>
      </c>
      <c r="D3939" s="5">
        <f>DATE(BaseInfo!$C$8,A3939,B3939)+TIME(C3939-1,0,0) + TIME(BaseInfo!$C$12,BaseInfo!$C$13,0)</f>
        <v>44726.270833333328</v>
      </c>
      <c r="E3939" s="2">
        <f t="shared" si="246"/>
        <v>0</v>
      </c>
      <c r="F3939" s="2">
        <v>3.0760000000000001</v>
      </c>
      <c r="G3939" s="2">
        <v>-1.115</v>
      </c>
      <c r="H3939" s="1">
        <v>202.32</v>
      </c>
      <c r="I3939" s="4">
        <v>0</v>
      </c>
      <c r="J3939" s="11">
        <f t="shared" si="244"/>
        <v>6</v>
      </c>
      <c r="K3939" s="11">
        <f t="shared" si="245"/>
        <v>7</v>
      </c>
      <c r="L3939" s="12">
        <f t="shared" si="247"/>
        <v>3.271849782615333</v>
      </c>
      <c r="M3939" s="13" cm="1">
        <f t="array" ref="M3939">BaseInfo!$C$10*(1-E3939)*INDEX(BaseInfo!$E$21:$AB$21,K3939)*INDEX(BaseInfo!$E$25:$P$25,J3939)/L3939/MIN(H3939,130)/BaseInfo!$C$6*1000000/3600-IF(I3939&lt;0.1,BaseInfo!$C$15/MIN(H3939,130)*3600,0)</f>
        <v>19.267830308328325</v>
      </c>
    </row>
    <row r="3940" spans="1:13" x14ac:dyDescent="0.25">
      <c r="A3940" s="1">
        <v>6</v>
      </c>
      <c r="B3940" s="1">
        <v>14</v>
      </c>
      <c r="C3940" s="1">
        <v>3</v>
      </c>
      <c r="D3940" s="5">
        <f>DATE(BaseInfo!$C$8,A3940,B3940)+TIME(C3940-1,0,0) + TIME(BaseInfo!$C$12,BaseInfo!$C$13,0)</f>
        <v>44726.3125</v>
      </c>
      <c r="E3940" s="2">
        <f t="shared" si="246"/>
        <v>0</v>
      </c>
      <c r="F3940" s="2">
        <v>3.3620000000000001</v>
      </c>
      <c r="G3940" s="2">
        <v>-1.1850000000000001</v>
      </c>
      <c r="H3940" s="1">
        <v>350.62900000000002</v>
      </c>
      <c r="I3940" s="4">
        <v>0</v>
      </c>
      <c r="J3940" s="11">
        <f t="shared" si="244"/>
        <v>6</v>
      </c>
      <c r="K3940" s="11">
        <f t="shared" si="245"/>
        <v>8</v>
      </c>
      <c r="L3940" s="12">
        <f t="shared" si="247"/>
        <v>3.5647256556430817</v>
      </c>
      <c r="M3940" s="13" cm="1">
        <f t="array" ref="M3940">BaseInfo!$C$10*(1-E3940)*INDEX(BaseInfo!$E$21:$AB$21,K3940)*INDEX(BaseInfo!$E$25:$P$25,J3940)/L3940/MIN(H3940,130)/BaseInfo!$C$6*1000000/3600-IF(I3940&lt;0.1,BaseInfo!$C$15/MIN(H3940,130)*3600,0)</f>
        <v>26.12578126224119</v>
      </c>
    </row>
    <row r="3941" spans="1:13" x14ac:dyDescent="0.25">
      <c r="A3941" s="1">
        <v>6</v>
      </c>
      <c r="B3941" s="1">
        <v>14</v>
      </c>
      <c r="C3941" s="1">
        <v>4</v>
      </c>
      <c r="D3941" s="5">
        <f>DATE(BaseInfo!$C$8,A3941,B3941)+TIME(C3941-1,0,0) + TIME(BaseInfo!$C$12,BaseInfo!$C$13,0)</f>
        <v>44726.354166666664</v>
      </c>
      <c r="E3941" s="2">
        <f t="shared" si="246"/>
        <v>0</v>
      </c>
      <c r="F3941" s="2">
        <v>3.7709999999999999</v>
      </c>
      <c r="G3941" s="2">
        <v>-0.871</v>
      </c>
      <c r="H3941" s="1">
        <v>482.154</v>
      </c>
      <c r="I3941" s="4">
        <v>0</v>
      </c>
      <c r="J3941" s="11">
        <f t="shared" si="244"/>
        <v>6</v>
      </c>
      <c r="K3941" s="11">
        <f t="shared" si="245"/>
        <v>9</v>
      </c>
      <c r="L3941" s="12">
        <f t="shared" si="247"/>
        <v>3.870281901877433</v>
      </c>
      <c r="M3941" s="13" cm="1">
        <f t="array" ref="M3941">BaseInfo!$C$10*(1-E3941)*INDEX(BaseInfo!$E$21:$AB$21,K3941)*INDEX(BaseInfo!$E$25:$P$25,J3941)/L3941/MIN(H3941,130)/BaseInfo!$C$6*1000000/3600-IF(I3941&lt;0.1,BaseInfo!$C$15/MIN(H3941,130)*3600,0)</f>
        <v>31.828669672171049</v>
      </c>
    </row>
    <row r="3942" spans="1:13" x14ac:dyDescent="0.25">
      <c r="A3942" s="1">
        <v>6</v>
      </c>
      <c r="B3942" s="1">
        <v>14</v>
      </c>
      <c r="C3942" s="1">
        <v>5</v>
      </c>
      <c r="D3942" s="5">
        <f>DATE(BaseInfo!$C$8,A3942,B3942)+TIME(C3942-1,0,0) + TIME(BaseInfo!$C$12,BaseInfo!$C$13,0)</f>
        <v>44726.395833333328</v>
      </c>
      <c r="E3942" s="2">
        <f t="shared" si="246"/>
        <v>0</v>
      </c>
      <c r="F3942" s="2">
        <v>3.7829999999999999</v>
      </c>
      <c r="G3942" s="2">
        <v>-0.68899999999999995</v>
      </c>
      <c r="H3942" s="1">
        <v>608.58000000000004</v>
      </c>
      <c r="I3942" s="4">
        <v>0</v>
      </c>
      <c r="J3942" s="11">
        <f t="shared" si="244"/>
        <v>6</v>
      </c>
      <c r="K3942" s="11">
        <f t="shared" si="245"/>
        <v>10</v>
      </c>
      <c r="L3942" s="12">
        <f t="shared" si="247"/>
        <v>3.8452321126298736</v>
      </c>
      <c r="M3942" s="13" cm="1">
        <f t="array" ref="M3942">BaseInfo!$C$10*(1-E3942)*INDEX(BaseInfo!$E$21:$AB$21,K3942)*INDEX(BaseInfo!$E$25:$P$25,J3942)/L3942/MIN(H3942,130)/BaseInfo!$C$6*1000000/3600-IF(I3942&lt;0.1,BaseInfo!$C$15/MIN(H3942,130)*3600,0)</f>
        <v>37.411486944942595</v>
      </c>
    </row>
    <row r="3943" spans="1:13" x14ac:dyDescent="0.25">
      <c r="A3943" s="1">
        <v>6</v>
      </c>
      <c r="B3943" s="1">
        <v>14</v>
      </c>
      <c r="C3943" s="1">
        <v>6</v>
      </c>
      <c r="D3943" s="5">
        <f>DATE(BaseInfo!$C$8,A3943,B3943)+TIME(C3943-1,0,0) + TIME(BaseInfo!$C$12,BaseInfo!$C$13,0)</f>
        <v>44726.4375</v>
      </c>
      <c r="E3943" s="2">
        <f t="shared" si="246"/>
        <v>0</v>
      </c>
      <c r="F3943" s="2">
        <v>3.903</v>
      </c>
      <c r="G3943" s="2">
        <v>-0.67300000000000004</v>
      </c>
      <c r="H3943" s="1">
        <v>681.06799999999998</v>
      </c>
      <c r="I3943" s="4">
        <v>0</v>
      </c>
      <c r="J3943" s="11">
        <f t="shared" si="244"/>
        <v>6</v>
      </c>
      <c r="K3943" s="11">
        <f t="shared" si="245"/>
        <v>11</v>
      </c>
      <c r="L3943" s="12">
        <f t="shared" si="247"/>
        <v>3.960598187142947</v>
      </c>
      <c r="M3943" s="13" cm="1">
        <f t="array" ref="M3943">BaseInfo!$C$10*(1-E3943)*INDEX(BaseInfo!$E$21:$AB$21,K3943)*INDEX(BaseInfo!$E$25:$P$25,J3943)/L3943/MIN(H3943,130)/BaseInfo!$C$6*1000000/3600-IF(I3943&lt;0.1,BaseInfo!$C$15/MIN(H3943,130)*3600,0)</f>
        <v>28.439021875960677</v>
      </c>
    </row>
    <row r="3944" spans="1:13" x14ac:dyDescent="0.25">
      <c r="A3944" s="1">
        <v>6</v>
      </c>
      <c r="B3944" s="1">
        <v>14</v>
      </c>
      <c r="C3944" s="1">
        <v>7</v>
      </c>
      <c r="D3944" s="5">
        <f>DATE(BaseInfo!$C$8,A3944,B3944)+TIME(C3944-1,0,0) + TIME(BaseInfo!$C$12,BaseInfo!$C$13,0)</f>
        <v>44726.479166666664</v>
      </c>
      <c r="E3944" s="2">
        <f t="shared" si="246"/>
        <v>0</v>
      </c>
      <c r="F3944" s="2">
        <v>4.0890000000000004</v>
      </c>
      <c r="G3944" s="2">
        <v>-0.84199999999999997</v>
      </c>
      <c r="H3944" s="1">
        <v>788.596</v>
      </c>
      <c r="I3944" s="4">
        <v>0</v>
      </c>
      <c r="J3944" s="11">
        <f t="shared" si="244"/>
        <v>6</v>
      </c>
      <c r="K3944" s="11">
        <f t="shared" si="245"/>
        <v>12</v>
      </c>
      <c r="L3944" s="12">
        <f t="shared" si="247"/>
        <v>4.1747916115657802</v>
      </c>
      <c r="M3944" s="13" cm="1">
        <f t="array" ref="M3944">BaseInfo!$C$10*(1-E3944)*INDEX(BaseInfo!$E$21:$AB$21,K3944)*INDEX(BaseInfo!$E$25:$P$25,J3944)/L3944/MIN(H3944,130)/BaseInfo!$C$6*1000000/3600-IF(I3944&lt;0.1,BaseInfo!$C$15/MIN(H3944,130)*3600,0)</f>
        <v>21.90332783784946</v>
      </c>
    </row>
    <row r="3945" spans="1:13" x14ac:dyDescent="0.25">
      <c r="A3945" s="1">
        <v>6</v>
      </c>
      <c r="B3945" s="1">
        <v>14</v>
      </c>
      <c r="C3945" s="1">
        <v>8</v>
      </c>
      <c r="D3945" s="5">
        <f>DATE(BaseInfo!$C$8,A3945,B3945)+TIME(C3945-1,0,0) + TIME(BaseInfo!$C$12,BaseInfo!$C$13,0)</f>
        <v>44726.520833333328</v>
      </c>
      <c r="E3945" s="2">
        <f t="shared" si="246"/>
        <v>0</v>
      </c>
      <c r="F3945" s="2">
        <v>4.415</v>
      </c>
      <c r="G3945" s="2">
        <v>-1.087</v>
      </c>
      <c r="H3945" s="1">
        <v>910.33100000000002</v>
      </c>
      <c r="I3945" s="4">
        <v>0</v>
      </c>
      <c r="J3945" s="11">
        <f t="shared" si="244"/>
        <v>6</v>
      </c>
      <c r="K3945" s="11">
        <f t="shared" si="245"/>
        <v>13</v>
      </c>
      <c r="L3945" s="12">
        <f t="shared" si="247"/>
        <v>4.5468444002406772</v>
      </c>
      <c r="M3945" s="13" cm="1">
        <f t="array" ref="M3945">BaseInfo!$C$10*(1-E3945)*INDEX(BaseInfo!$E$21:$AB$21,K3945)*INDEX(BaseInfo!$E$25:$P$25,J3945)/L3945/MIN(H3945,130)/BaseInfo!$C$6*1000000/3600-IF(I3945&lt;0.1,BaseInfo!$C$15/MIN(H3945,130)*3600,0)</f>
        <v>19.884456412862246</v>
      </c>
    </row>
    <row r="3946" spans="1:13" x14ac:dyDescent="0.25">
      <c r="A3946" s="1">
        <v>6</v>
      </c>
      <c r="B3946" s="1">
        <v>14</v>
      </c>
      <c r="C3946" s="1">
        <v>9</v>
      </c>
      <c r="D3946" s="5">
        <f>DATE(BaseInfo!$C$8,A3946,B3946)+TIME(C3946-1,0,0) + TIME(BaseInfo!$C$12,BaseInfo!$C$13,0)</f>
        <v>44726.5625</v>
      </c>
      <c r="E3946" s="2">
        <f t="shared" si="246"/>
        <v>0</v>
      </c>
      <c r="F3946" s="2">
        <v>4.6870000000000003</v>
      </c>
      <c r="G3946" s="2">
        <v>-1.5269999999999999</v>
      </c>
      <c r="H3946" s="1">
        <v>961.99400000000003</v>
      </c>
      <c r="I3946" s="4">
        <v>0</v>
      </c>
      <c r="J3946" s="11">
        <f t="shared" si="244"/>
        <v>6</v>
      </c>
      <c r="K3946" s="11">
        <f t="shared" si="245"/>
        <v>14</v>
      </c>
      <c r="L3946" s="12">
        <f t="shared" si="247"/>
        <v>4.9294723855601426</v>
      </c>
      <c r="M3946" s="13" cm="1">
        <f t="array" ref="M3946">BaseInfo!$C$10*(1-E3946)*INDEX(BaseInfo!$E$21:$AB$21,K3946)*INDEX(BaseInfo!$E$25:$P$25,J3946)/L3946/MIN(H3946,130)/BaseInfo!$C$6*1000000/3600-IF(I3946&lt;0.1,BaseInfo!$C$15/MIN(H3946,130)*3600,0)</f>
        <v>18.126066465911219</v>
      </c>
    </row>
    <row r="3947" spans="1:13" x14ac:dyDescent="0.25">
      <c r="A3947" s="1">
        <v>6</v>
      </c>
      <c r="B3947" s="1">
        <v>14</v>
      </c>
      <c r="C3947" s="1">
        <v>10</v>
      </c>
      <c r="D3947" s="5">
        <f>DATE(BaseInfo!$C$8,A3947,B3947)+TIME(C3947-1,0,0) + TIME(BaseInfo!$C$12,BaseInfo!$C$13,0)</f>
        <v>44726.604166666664</v>
      </c>
      <c r="E3947" s="2">
        <f t="shared" si="246"/>
        <v>0</v>
      </c>
      <c r="F3947" s="2">
        <v>4.4589999999999996</v>
      </c>
      <c r="G3947" s="2">
        <v>-1.6040000000000001</v>
      </c>
      <c r="H3947" s="1">
        <v>986.43</v>
      </c>
      <c r="I3947" s="4">
        <v>0</v>
      </c>
      <c r="J3947" s="11">
        <f t="shared" si="244"/>
        <v>6</v>
      </c>
      <c r="K3947" s="11">
        <f t="shared" si="245"/>
        <v>15</v>
      </c>
      <c r="L3947" s="12">
        <f t="shared" si="247"/>
        <v>4.7387231402562442</v>
      </c>
      <c r="M3947" s="13" cm="1">
        <f t="array" ref="M3947">BaseInfo!$C$10*(1-E3947)*INDEX(BaseInfo!$E$21:$AB$21,K3947)*INDEX(BaseInfo!$E$25:$P$25,J3947)/L3947/MIN(H3947,130)/BaseInfo!$C$6*1000000/3600-IF(I3947&lt;0.1,BaseInfo!$C$15/MIN(H3947,130)*3600,0)</f>
        <v>18.967171139054969</v>
      </c>
    </row>
    <row r="3948" spans="1:13" x14ac:dyDescent="0.25">
      <c r="A3948" s="1">
        <v>6</v>
      </c>
      <c r="B3948" s="1">
        <v>14</v>
      </c>
      <c r="C3948" s="1">
        <v>11</v>
      </c>
      <c r="D3948" s="5">
        <f>DATE(BaseInfo!$C$8,A3948,B3948)+TIME(C3948-1,0,0) + TIME(BaseInfo!$C$12,BaseInfo!$C$13,0)</f>
        <v>44726.645833333328</v>
      </c>
      <c r="E3948" s="2">
        <f t="shared" si="246"/>
        <v>0</v>
      </c>
      <c r="F3948" s="2">
        <v>4.5469999999999997</v>
      </c>
      <c r="G3948" s="2">
        <v>-1.849</v>
      </c>
      <c r="H3948" s="1">
        <v>1005.242</v>
      </c>
      <c r="I3948" s="4">
        <v>0</v>
      </c>
      <c r="J3948" s="11">
        <f t="shared" si="244"/>
        <v>6</v>
      </c>
      <c r="K3948" s="11">
        <f t="shared" si="245"/>
        <v>16</v>
      </c>
      <c r="L3948" s="12">
        <f t="shared" si="247"/>
        <v>4.9085649634083479</v>
      </c>
      <c r="M3948" s="13" cm="1">
        <f t="array" ref="M3948">BaseInfo!$C$10*(1-E3948)*INDEX(BaseInfo!$E$21:$AB$21,K3948)*INDEX(BaseInfo!$E$25:$P$25,J3948)/L3948/MIN(H3948,130)/BaseInfo!$C$6*1000000/3600-IF(I3948&lt;0.1,BaseInfo!$C$15/MIN(H3948,130)*3600,0)</f>
        <v>22.411927017589715</v>
      </c>
    </row>
    <row r="3949" spans="1:13" x14ac:dyDescent="0.25">
      <c r="A3949" s="1">
        <v>6</v>
      </c>
      <c r="B3949" s="1">
        <v>14</v>
      </c>
      <c r="C3949" s="1">
        <v>12</v>
      </c>
      <c r="D3949" s="5">
        <f>DATE(BaseInfo!$C$8,A3949,B3949)+TIME(C3949-1,0,0) + TIME(BaseInfo!$C$12,BaseInfo!$C$13,0)</f>
        <v>44726.6875</v>
      </c>
      <c r="E3949" s="2">
        <f t="shared" si="246"/>
        <v>0</v>
      </c>
      <c r="F3949" s="2">
        <v>5.4130000000000003</v>
      </c>
      <c r="G3949" s="2">
        <v>-2.0659999999999998</v>
      </c>
      <c r="H3949" s="1">
        <v>930.471</v>
      </c>
      <c r="I3949" s="4">
        <v>0</v>
      </c>
      <c r="J3949" s="11">
        <f t="shared" si="244"/>
        <v>6</v>
      </c>
      <c r="K3949" s="11">
        <f t="shared" si="245"/>
        <v>17</v>
      </c>
      <c r="L3949" s="12">
        <f t="shared" si="247"/>
        <v>5.7938696050221914</v>
      </c>
      <c r="M3949" s="13" cm="1">
        <f t="array" ref="M3949">BaseInfo!$C$10*(1-E3949)*INDEX(BaseInfo!$E$21:$AB$21,K3949)*INDEX(BaseInfo!$E$25:$P$25,J3949)/L3949/MIN(H3949,130)/BaseInfo!$C$6*1000000/3600-IF(I3949&lt;0.1,BaseInfo!$C$15/MIN(H3949,130)*3600,0)</f>
        <v>23.897607906104529</v>
      </c>
    </row>
    <row r="3950" spans="1:13" x14ac:dyDescent="0.25">
      <c r="A3950" s="1">
        <v>6</v>
      </c>
      <c r="B3950" s="1">
        <v>14</v>
      </c>
      <c r="C3950" s="1">
        <v>13</v>
      </c>
      <c r="D3950" s="5">
        <f>DATE(BaseInfo!$C$8,A3950,B3950)+TIME(C3950-1,0,0) + TIME(BaseInfo!$C$12,BaseInfo!$C$13,0)</f>
        <v>44726.729166666664</v>
      </c>
      <c r="E3950" s="2">
        <f t="shared" si="246"/>
        <v>0</v>
      </c>
      <c r="F3950" s="2">
        <v>5.766</v>
      </c>
      <c r="G3950" s="2">
        <v>-2.3149999999999999</v>
      </c>
      <c r="H3950" s="1">
        <v>558.26900000000001</v>
      </c>
      <c r="I3950" s="4">
        <v>0</v>
      </c>
      <c r="J3950" s="11">
        <f t="shared" si="244"/>
        <v>6</v>
      </c>
      <c r="K3950" s="11">
        <f t="shared" si="245"/>
        <v>18</v>
      </c>
      <c r="L3950" s="12">
        <f t="shared" si="247"/>
        <v>6.2133711461653407</v>
      </c>
      <c r="M3950" s="13" cm="1">
        <f t="array" ref="M3950">BaseInfo!$C$10*(1-E3950)*INDEX(BaseInfo!$E$21:$AB$21,K3950)*INDEX(BaseInfo!$E$25:$P$25,J3950)/L3950/MIN(H3950,130)/BaseInfo!$C$6*1000000/3600-IF(I3950&lt;0.1,BaseInfo!$C$15/MIN(H3950,130)*3600,0)</f>
        <v>22.097171450828082</v>
      </c>
    </row>
    <row r="3951" spans="1:13" x14ac:dyDescent="0.25">
      <c r="A3951" s="1">
        <v>6</v>
      </c>
      <c r="B3951" s="1">
        <v>14</v>
      </c>
      <c r="C3951" s="1">
        <v>14</v>
      </c>
      <c r="D3951" s="5">
        <f>DATE(BaseInfo!$C$8,A3951,B3951)+TIME(C3951-1,0,0) + TIME(BaseInfo!$C$12,BaseInfo!$C$13,0)</f>
        <v>44726.770833333328</v>
      </c>
      <c r="E3951" s="2">
        <f t="shared" si="246"/>
        <v>0</v>
      </c>
      <c r="F3951" s="2">
        <v>4.8010000000000002</v>
      </c>
      <c r="G3951" s="2">
        <v>-1.6859999999999999</v>
      </c>
      <c r="H3951" s="1">
        <v>270.89100000000002</v>
      </c>
      <c r="I3951" s="4">
        <v>0</v>
      </c>
      <c r="J3951" s="11">
        <f t="shared" si="244"/>
        <v>6</v>
      </c>
      <c r="K3951" s="11">
        <f t="shared" si="245"/>
        <v>19</v>
      </c>
      <c r="L3951" s="12">
        <f t="shared" si="247"/>
        <v>5.0884375794540313</v>
      </c>
      <c r="M3951" s="13" cm="1">
        <f t="array" ref="M3951">BaseInfo!$C$10*(1-E3951)*INDEX(BaseInfo!$E$21:$AB$21,K3951)*INDEX(BaseInfo!$E$25:$P$25,J3951)/L3951/MIN(H3951,130)/BaseInfo!$C$6*1000000/3600-IF(I3951&lt;0.1,BaseInfo!$C$15/MIN(H3951,130)*3600,0)</f>
        <v>27.594546647811473</v>
      </c>
    </row>
    <row r="3952" spans="1:13" x14ac:dyDescent="0.25">
      <c r="A3952" s="1">
        <v>6</v>
      </c>
      <c r="B3952" s="1">
        <v>14</v>
      </c>
      <c r="C3952" s="1">
        <v>15</v>
      </c>
      <c r="D3952" s="5">
        <f>DATE(BaseInfo!$C$8,A3952,B3952)+TIME(C3952-1,0,0) + TIME(BaseInfo!$C$12,BaseInfo!$C$13,0)</f>
        <v>44726.8125</v>
      </c>
      <c r="E3952" s="2">
        <f t="shared" si="246"/>
        <v>0</v>
      </c>
      <c r="F3952" s="2">
        <v>3.8809999999999998</v>
      </c>
      <c r="G3952" s="2">
        <v>-1.3109999999999999</v>
      </c>
      <c r="H3952" s="1">
        <v>134.58699999999999</v>
      </c>
      <c r="I3952" s="4">
        <v>0</v>
      </c>
      <c r="J3952" s="11">
        <f t="shared" si="244"/>
        <v>6</v>
      </c>
      <c r="K3952" s="11">
        <f t="shared" si="245"/>
        <v>20</v>
      </c>
      <c r="L3952" s="12">
        <f t="shared" si="247"/>
        <v>4.0964474853218853</v>
      </c>
      <c r="M3952" s="13" cm="1">
        <f t="array" ref="M3952">BaseInfo!$C$10*(1-E3952)*INDEX(BaseInfo!$E$21:$AB$21,K3952)*INDEX(BaseInfo!$E$25:$P$25,J3952)/L3952/MIN(H3952,130)/BaseInfo!$C$6*1000000/3600-IF(I3952&lt;0.1,BaseInfo!$C$15/MIN(H3952,130)*3600,0)</f>
        <v>29.918513526554587</v>
      </c>
    </row>
    <row r="3953" spans="1:13" x14ac:dyDescent="0.25">
      <c r="A3953" s="1">
        <v>6</v>
      </c>
      <c r="B3953" s="1">
        <v>14</v>
      </c>
      <c r="C3953" s="1">
        <v>16</v>
      </c>
      <c r="D3953" s="5">
        <f>DATE(BaseInfo!$C$8,A3953,B3953)+TIME(C3953-1,0,0) + TIME(BaseInfo!$C$12,BaseInfo!$C$13,0)</f>
        <v>44726.854166666664</v>
      </c>
      <c r="E3953" s="2">
        <f t="shared" si="246"/>
        <v>0</v>
      </c>
      <c r="F3953" s="2">
        <v>3.48</v>
      </c>
      <c r="G3953" s="2">
        <v>-1.8340000000000001</v>
      </c>
      <c r="H3953" s="1">
        <v>108.358</v>
      </c>
      <c r="I3953" s="4">
        <v>0</v>
      </c>
      <c r="J3953" s="11">
        <f t="shared" si="244"/>
        <v>6</v>
      </c>
      <c r="K3953" s="11">
        <f t="shared" si="245"/>
        <v>21</v>
      </c>
      <c r="L3953" s="12">
        <f t="shared" si="247"/>
        <v>3.9336949551280664</v>
      </c>
      <c r="M3953" s="13" cm="1">
        <f t="array" ref="M3953">BaseInfo!$C$10*(1-E3953)*INDEX(BaseInfo!$E$21:$AB$21,K3953)*INDEX(BaseInfo!$E$25:$P$25,J3953)/L3953/MIN(H3953,130)/BaseInfo!$C$6*1000000/3600-IF(I3953&lt;0.1,BaseInfo!$C$15/MIN(H3953,130)*3600,0)</f>
        <v>28.092218071745634</v>
      </c>
    </row>
    <row r="3954" spans="1:13" x14ac:dyDescent="0.25">
      <c r="A3954" s="1">
        <v>6</v>
      </c>
      <c r="B3954" s="1">
        <v>14</v>
      </c>
      <c r="C3954" s="1">
        <v>17</v>
      </c>
      <c r="D3954" s="5">
        <f>DATE(BaseInfo!$C$8,A3954,B3954)+TIME(C3954-1,0,0) + TIME(BaseInfo!$C$12,BaseInfo!$C$13,0)</f>
        <v>44726.895833333328</v>
      </c>
      <c r="E3954" s="2">
        <f t="shared" si="246"/>
        <v>0</v>
      </c>
      <c r="F3954" s="2">
        <v>3.2250000000000001</v>
      </c>
      <c r="G3954" s="2">
        <v>-2.0379999999999998</v>
      </c>
      <c r="H3954" s="1">
        <v>92.39</v>
      </c>
      <c r="I3954" s="4">
        <v>0</v>
      </c>
      <c r="J3954" s="11">
        <f t="shared" si="244"/>
        <v>6</v>
      </c>
      <c r="K3954" s="11">
        <f t="shared" si="245"/>
        <v>22</v>
      </c>
      <c r="L3954" s="12">
        <f t="shared" si="247"/>
        <v>3.8149795543357765</v>
      </c>
      <c r="M3954" s="13" cm="1">
        <f t="array" ref="M3954">BaseInfo!$C$10*(1-E3954)*INDEX(BaseInfo!$E$21:$AB$21,K3954)*INDEX(BaseInfo!$E$25:$P$25,J3954)/L3954/MIN(H3954,130)/BaseInfo!$C$6*1000000/3600-IF(I3954&lt;0.1,BaseInfo!$C$15/MIN(H3954,130)*3600,0)</f>
        <v>22.69683373584509</v>
      </c>
    </row>
    <row r="3955" spans="1:13" x14ac:dyDescent="0.25">
      <c r="A3955" s="1">
        <v>6</v>
      </c>
      <c r="B3955" s="1">
        <v>14</v>
      </c>
      <c r="C3955" s="1">
        <v>18</v>
      </c>
      <c r="D3955" s="5">
        <f>DATE(BaseInfo!$C$8,A3955,B3955)+TIME(C3955-1,0,0) + TIME(BaseInfo!$C$12,BaseInfo!$C$13,0)</f>
        <v>44726.9375</v>
      </c>
      <c r="E3955" s="2">
        <f t="shared" si="246"/>
        <v>0</v>
      </c>
      <c r="F3955" s="2">
        <v>2.3959999999999999</v>
      </c>
      <c r="G3955" s="2">
        <v>-2.2109999999999999</v>
      </c>
      <c r="H3955" s="1">
        <v>68.411000000000001</v>
      </c>
      <c r="I3955" s="4">
        <v>0</v>
      </c>
      <c r="J3955" s="11">
        <f t="shared" si="244"/>
        <v>6</v>
      </c>
      <c r="K3955" s="11">
        <f t="shared" si="245"/>
        <v>23</v>
      </c>
      <c r="L3955" s="12">
        <f t="shared" si="247"/>
        <v>3.2602664001581219</v>
      </c>
      <c r="M3955" s="13" cm="1">
        <f t="array" ref="M3955">BaseInfo!$C$10*(1-E3955)*INDEX(BaseInfo!$E$21:$AB$21,K3955)*INDEX(BaseInfo!$E$25:$P$25,J3955)/L3955/MIN(H3955,130)/BaseInfo!$C$6*1000000/3600-IF(I3955&lt;0.1,BaseInfo!$C$15/MIN(H3955,130)*3600,0)</f>
        <v>12.748553402400152</v>
      </c>
    </row>
    <row r="3956" spans="1:13" x14ac:dyDescent="0.25">
      <c r="A3956" s="1">
        <v>6</v>
      </c>
      <c r="B3956" s="1">
        <v>14</v>
      </c>
      <c r="C3956" s="1">
        <v>19</v>
      </c>
      <c r="D3956" s="5">
        <f>DATE(BaseInfo!$C$8,A3956,B3956)+TIME(C3956-1,0,0) + TIME(BaseInfo!$C$12,BaseInfo!$C$13,0)</f>
        <v>44726.979166666664</v>
      </c>
      <c r="E3956" s="2">
        <f t="shared" si="246"/>
        <v>0</v>
      </c>
      <c r="F3956" s="2">
        <v>1.8540000000000001</v>
      </c>
      <c r="G3956" s="2">
        <v>-1.925</v>
      </c>
      <c r="H3956" s="1">
        <v>49.578000000000003</v>
      </c>
      <c r="I3956" s="4">
        <v>0</v>
      </c>
      <c r="J3956" s="11">
        <f t="shared" si="244"/>
        <v>6</v>
      </c>
      <c r="K3956" s="11">
        <f t="shared" si="245"/>
        <v>24</v>
      </c>
      <c r="L3956" s="12">
        <f t="shared" si="247"/>
        <v>2.6726281073130993</v>
      </c>
      <c r="M3956" s="13" cm="1">
        <f t="array" ref="M3956">BaseInfo!$C$10*(1-E3956)*INDEX(BaseInfo!$E$21:$AB$21,K3956)*INDEX(BaseInfo!$E$25:$P$25,J3956)/L3956/MIN(H3956,130)/BaseInfo!$C$6*1000000/3600-IF(I3956&lt;0.1,BaseInfo!$C$15/MIN(H3956,130)*3600,0)</f>
        <v>2.8443776989252347</v>
      </c>
    </row>
    <row r="3957" spans="1:13" x14ac:dyDescent="0.25">
      <c r="A3957" s="1">
        <v>6</v>
      </c>
      <c r="B3957" s="1">
        <v>14</v>
      </c>
      <c r="C3957" s="1">
        <v>20</v>
      </c>
      <c r="D3957" s="5">
        <f>DATE(BaseInfo!$C$8,A3957,B3957)+TIME(C3957-1,0,0) + TIME(BaseInfo!$C$12,BaseInfo!$C$13,0)</f>
        <v>44727.020833333328</v>
      </c>
      <c r="E3957" s="2">
        <f t="shared" si="246"/>
        <v>0</v>
      </c>
      <c r="F3957" s="2">
        <v>1.762</v>
      </c>
      <c r="G3957" s="2">
        <v>-1.367</v>
      </c>
      <c r="H3957" s="1">
        <v>63.851999999999997</v>
      </c>
      <c r="I3957" s="4">
        <v>0</v>
      </c>
      <c r="J3957" s="11">
        <f t="shared" si="244"/>
        <v>6</v>
      </c>
      <c r="K3957" s="11">
        <f t="shared" si="245"/>
        <v>1</v>
      </c>
      <c r="L3957" s="12">
        <f t="shared" si="247"/>
        <v>2.2300970830885367</v>
      </c>
      <c r="M3957" s="13" cm="1">
        <f t="array" ref="M3957">BaseInfo!$C$10*(1-E3957)*INDEX(BaseInfo!$E$21:$AB$21,K3957)*INDEX(BaseInfo!$E$25:$P$25,J3957)/L3957/MIN(H3957,130)/BaseInfo!$C$6*1000000/3600-IF(I3957&lt;0.1,BaseInfo!$C$15/MIN(H3957,130)*3600,0)</f>
        <v>3.7655603441657943</v>
      </c>
    </row>
    <row r="3958" spans="1:13" x14ac:dyDescent="0.25">
      <c r="A3958" s="1">
        <v>6</v>
      </c>
      <c r="B3958" s="1">
        <v>14</v>
      </c>
      <c r="C3958" s="1">
        <v>21</v>
      </c>
      <c r="D3958" s="5">
        <f>DATE(BaseInfo!$C$8,A3958,B3958)+TIME(C3958-1,0,0) + TIME(BaseInfo!$C$12,BaseInfo!$C$13,0)</f>
        <v>44727.0625</v>
      </c>
      <c r="E3958" s="2">
        <f t="shared" si="246"/>
        <v>0</v>
      </c>
      <c r="F3958" s="2">
        <v>1.9970000000000001</v>
      </c>
      <c r="G3958" s="2">
        <v>-1.589</v>
      </c>
      <c r="H3958" s="1">
        <v>67.120999999999995</v>
      </c>
      <c r="I3958" s="4">
        <v>0</v>
      </c>
      <c r="J3958" s="11">
        <f t="shared" si="244"/>
        <v>6</v>
      </c>
      <c r="K3958" s="11">
        <f t="shared" si="245"/>
        <v>2</v>
      </c>
      <c r="L3958" s="12">
        <f t="shared" si="247"/>
        <v>2.552044278612736</v>
      </c>
      <c r="M3958" s="13" cm="1">
        <f t="array" ref="M3958">BaseInfo!$C$10*(1-E3958)*INDEX(BaseInfo!$E$21:$AB$21,K3958)*INDEX(BaseInfo!$E$25:$P$25,J3958)/L3958/MIN(H3958,130)/BaseInfo!$C$6*1000000/3600-IF(I3958&lt;0.1,BaseInfo!$C$15/MIN(H3958,130)*3600,0)</f>
        <v>2.4536528460318277</v>
      </c>
    </row>
    <row r="3959" spans="1:13" x14ac:dyDescent="0.25">
      <c r="A3959" s="1">
        <v>6</v>
      </c>
      <c r="B3959" s="1">
        <v>14</v>
      </c>
      <c r="C3959" s="1">
        <v>22</v>
      </c>
      <c r="D3959" s="5">
        <f>DATE(BaseInfo!$C$8,A3959,B3959)+TIME(C3959-1,0,0) + TIME(BaseInfo!$C$12,BaseInfo!$C$13,0)</f>
        <v>44727.104166666664</v>
      </c>
      <c r="E3959" s="2">
        <f t="shared" si="246"/>
        <v>0</v>
      </c>
      <c r="F3959" s="2">
        <v>1.7829999999999999</v>
      </c>
      <c r="G3959" s="2">
        <v>-2.0249999999999999</v>
      </c>
      <c r="H3959" s="1">
        <v>88.013999999999996</v>
      </c>
      <c r="I3959" s="4">
        <v>0</v>
      </c>
      <c r="J3959" s="11">
        <f t="shared" si="244"/>
        <v>6</v>
      </c>
      <c r="K3959" s="11">
        <f t="shared" si="245"/>
        <v>3</v>
      </c>
      <c r="L3959" s="12">
        <f t="shared" si="247"/>
        <v>2.6980945127997278</v>
      </c>
      <c r="M3959" s="13" cm="1">
        <f t="array" ref="M3959">BaseInfo!$C$10*(1-E3959)*INDEX(BaseInfo!$E$21:$AB$21,K3959)*INDEX(BaseInfo!$E$25:$P$25,J3959)/L3959/MIN(H3959,130)/BaseInfo!$C$6*1000000/3600-IF(I3959&lt;0.1,BaseInfo!$C$15/MIN(H3959,130)*3600,0)</f>
        <v>1.548499240090023</v>
      </c>
    </row>
    <row r="3960" spans="1:13" x14ac:dyDescent="0.25">
      <c r="A3960" s="1">
        <v>6</v>
      </c>
      <c r="B3960" s="1">
        <v>14</v>
      </c>
      <c r="C3960" s="1">
        <v>23</v>
      </c>
      <c r="D3960" s="5">
        <f>DATE(BaseInfo!$C$8,A3960,B3960)+TIME(C3960-1,0,0) + TIME(BaseInfo!$C$12,BaseInfo!$C$13,0)</f>
        <v>44727.145833333328</v>
      </c>
      <c r="E3960" s="2">
        <f t="shared" si="246"/>
        <v>0</v>
      </c>
      <c r="F3960" s="2">
        <v>2.0350000000000001</v>
      </c>
      <c r="G3960" s="2">
        <v>-1.671</v>
      </c>
      <c r="H3960" s="1">
        <v>106.616</v>
      </c>
      <c r="I3960" s="4">
        <v>0</v>
      </c>
      <c r="J3960" s="11">
        <f t="shared" si="244"/>
        <v>6</v>
      </c>
      <c r="K3960" s="11">
        <f t="shared" si="245"/>
        <v>4</v>
      </c>
      <c r="L3960" s="12">
        <f t="shared" si="247"/>
        <v>2.6331475461887814</v>
      </c>
      <c r="M3960" s="13" cm="1">
        <f t="array" ref="M3960">BaseInfo!$C$10*(1-E3960)*INDEX(BaseInfo!$E$21:$AB$21,K3960)*INDEX(BaseInfo!$E$25:$P$25,J3960)/L3960/MIN(H3960,130)/BaseInfo!$C$6*1000000/3600-IF(I3960&lt;0.1,BaseInfo!$C$15/MIN(H3960,130)*3600,0)</f>
        <v>1.3931367474961855</v>
      </c>
    </row>
    <row r="3961" spans="1:13" x14ac:dyDescent="0.25">
      <c r="A3961" s="1">
        <v>6</v>
      </c>
      <c r="B3961" s="1">
        <v>14</v>
      </c>
      <c r="C3961" s="1">
        <v>24</v>
      </c>
      <c r="D3961" s="5">
        <f>DATE(BaseInfo!$C$8,A3961,B3961)+TIME(C3961-1,0,0) + TIME(BaseInfo!$C$12,BaseInfo!$C$13,0)</f>
        <v>44727.1875</v>
      </c>
      <c r="E3961" s="2">
        <f t="shared" si="246"/>
        <v>0</v>
      </c>
      <c r="F3961" s="2">
        <v>2.41</v>
      </c>
      <c r="G3961" s="2">
        <v>-1.454</v>
      </c>
      <c r="H3961" s="1">
        <v>153.21</v>
      </c>
      <c r="I3961" s="4">
        <v>0</v>
      </c>
      <c r="J3961" s="11">
        <f t="shared" si="244"/>
        <v>6</v>
      </c>
      <c r="K3961" s="11">
        <f t="shared" si="245"/>
        <v>5</v>
      </c>
      <c r="L3961" s="12">
        <f t="shared" si="247"/>
        <v>2.8146431390142519</v>
      </c>
      <c r="M3961" s="13" cm="1">
        <f t="array" ref="M3961">BaseInfo!$C$10*(1-E3961)*INDEX(BaseInfo!$E$21:$AB$21,K3961)*INDEX(BaseInfo!$E$25:$P$25,J3961)/L3961/MIN(H3961,130)/BaseInfo!$C$6*1000000/3600-IF(I3961&lt;0.1,BaseInfo!$C$15/MIN(H3961,130)*3600,0)</f>
        <v>8.2093678261965763</v>
      </c>
    </row>
    <row r="3962" spans="1:13" x14ac:dyDescent="0.25">
      <c r="A3962" s="1">
        <v>6</v>
      </c>
      <c r="B3962" s="1">
        <v>15</v>
      </c>
      <c r="C3962" s="1">
        <v>1</v>
      </c>
      <c r="D3962" s="5">
        <f>DATE(BaseInfo!$C$8,A3962,B3962)+TIME(C3962-1,0,0) + TIME(BaseInfo!$C$12,BaseInfo!$C$13,0)</f>
        <v>44727.229166666664</v>
      </c>
      <c r="E3962" s="2">
        <f t="shared" si="246"/>
        <v>0</v>
      </c>
      <c r="F3962" s="2">
        <v>-3.5000000000000003E-2</v>
      </c>
      <c r="G3962" s="2">
        <v>-0.98699999999999999</v>
      </c>
      <c r="H3962" s="1">
        <v>88.78</v>
      </c>
      <c r="I3962" s="4">
        <v>0</v>
      </c>
      <c r="J3962" s="11">
        <f t="shared" si="244"/>
        <v>6</v>
      </c>
      <c r="K3962" s="11">
        <f t="shared" si="245"/>
        <v>6</v>
      </c>
      <c r="L3962" s="12">
        <f t="shared" si="247"/>
        <v>0.98762037241037104</v>
      </c>
      <c r="M3962" s="13" cm="1">
        <f t="array" ref="M3962">BaseInfo!$C$10*(1-E3962)*INDEX(BaseInfo!$E$21:$AB$21,K3962)*INDEX(BaseInfo!$E$25:$P$25,J3962)/L3962/MIN(H3962,130)/BaseInfo!$C$6*1000000/3600-IF(I3962&lt;0.1,BaseInfo!$C$15/MIN(H3962,130)*3600,0)</f>
        <v>72.30349381865895</v>
      </c>
    </row>
    <row r="3963" spans="1:13" x14ac:dyDescent="0.25">
      <c r="A3963" s="1">
        <v>6</v>
      </c>
      <c r="B3963" s="1">
        <v>15</v>
      </c>
      <c r="C3963" s="1">
        <v>2</v>
      </c>
      <c r="D3963" s="5">
        <f>DATE(BaseInfo!$C$8,A3963,B3963)+TIME(C3963-1,0,0) + TIME(BaseInfo!$C$12,BaseInfo!$C$13,0)</f>
        <v>44727.270833333328</v>
      </c>
      <c r="E3963" s="2">
        <f t="shared" si="246"/>
        <v>0</v>
      </c>
      <c r="F3963" s="2">
        <v>-0.6</v>
      </c>
      <c r="G3963" s="2">
        <v>-0.78400000000000003</v>
      </c>
      <c r="H3963" s="1">
        <v>217.803</v>
      </c>
      <c r="I3963" s="4">
        <v>0</v>
      </c>
      <c r="J3963" s="11">
        <f t="shared" si="244"/>
        <v>6</v>
      </c>
      <c r="K3963" s="11">
        <f t="shared" si="245"/>
        <v>7</v>
      </c>
      <c r="L3963" s="12">
        <f t="shared" si="247"/>
        <v>0.98724667636817098</v>
      </c>
      <c r="M3963" s="13" cm="1">
        <f t="array" ref="M3963">BaseInfo!$C$10*(1-E3963)*INDEX(BaseInfo!$E$21:$AB$21,K3963)*INDEX(BaseInfo!$E$25:$P$25,J3963)/L3963/MIN(H3963,130)/BaseInfo!$C$6*1000000/3600-IF(I3963&lt;0.1,BaseInfo!$C$15/MIN(H3963,130)*3600,0)</f>
        <v>70.264140952350772</v>
      </c>
    </row>
    <row r="3964" spans="1:13" x14ac:dyDescent="0.25">
      <c r="A3964" s="1">
        <v>6</v>
      </c>
      <c r="B3964" s="1">
        <v>15</v>
      </c>
      <c r="C3964" s="1">
        <v>3</v>
      </c>
      <c r="D3964" s="5">
        <f>DATE(BaseInfo!$C$8,A3964,B3964)+TIME(C3964-1,0,0) + TIME(BaseInfo!$C$12,BaseInfo!$C$13,0)</f>
        <v>44727.3125</v>
      </c>
      <c r="E3964" s="2">
        <f t="shared" si="246"/>
        <v>0</v>
      </c>
      <c r="F3964" s="2">
        <v>-0.59499999999999997</v>
      </c>
      <c r="G3964" s="2">
        <v>-1.4490000000000001</v>
      </c>
      <c r="H3964" s="1">
        <v>331.75599999999997</v>
      </c>
      <c r="I3964" s="4">
        <v>0</v>
      </c>
      <c r="J3964" s="11">
        <f t="shared" si="244"/>
        <v>6</v>
      </c>
      <c r="K3964" s="11">
        <f t="shared" si="245"/>
        <v>8</v>
      </c>
      <c r="L3964" s="12">
        <f t="shared" si="247"/>
        <v>1.5664054392142541</v>
      </c>
      <c r="M3964" s="13" cm="1">
        <f t="array" ref="M3964">BaseInfo!$C$10*(1-E3964)*INDEX(BaseInfo!$E$21:$AB$21,K3964)*INDEX(BaseInfo!$E$25:$P$25,J3964)/L3964/MIN(H3964,130)/BaseInfo!$C$6*1000000/3600-IF(I3964&lt;0.1,BaseInfo!$C$15/MIN(H3964,130)*3600,0)</f>
        <v>62.988195839535514</v>
      </c>
    </row>
    <row r="3965" spans="1:13" x14ac:dyDescent="0.25">
      <c r="A3965" s="1">
        <v>6</v>
      </c>
      <c r="B3965" s="1">
        <v>15</v>
      </c>
      <c r="C3965" s="1">
        <v>4</v>
      </c>
      <c r="D3965" s="5">
        <f>DATE(BaseInfo!$C$8,A3965,B3965)+TIME(C3965-1,0,0) + TIME(BaseInfo!$C$12,BaseInfo!$C$13,0)</f>
        <v>44727.354166666664</v>
      </c>
      <c r="E3965" s="2">
        <f t="shared" si="246"/>
        <v>0</v>
      </c>
      <c r="F3965" s="2">
        <v>-0.36</v>
      </c>
      <c r="G3965" s="2">
        <v>-2.1360000000000001</v>
      </c>
      <c r="H3965" s="1">
        <v>432.37700000000001</v>
      </c>
      <c r="I3965" s="4">
        <v>0</v>
      </c>
      <c r="J3965" s="11">
        <f t="shared" si="244"/>
        <v>6</v>
      </c>
      <c r="K3965" s="11">
        <f t="shared" si="245"/>
        <v>9</v>
      </c>
      <c r="L3965" s="12">
        <f t="shared" si="247"/>
        <v>2.1661246501528946</v>
      </c>
      <c r="M3965" s="13" cm="1">
        <f t="array" ref="M3965">BaseInfo!$C$10*(1-E3965)*INDEX(BaseInfo!$E$21:$AB$21,K3965)*INDEX(BaseInfo!$E$25:$P$25,J3965)/L3965/MIN(H3965,130)/BaseInfo!$C$6*1000000/3600-IF(I3965&lt;0.1,BaseInfo!$C$15/MIN(H3965,130)*3600,0)</f>
        <v>59.047907922147495</v>
      </c>
    </row>
    <row r="3966" spans="1:13" x14ac:dyDescent="0.25">
      <c r="A3966" s="1">
        <v>6</v>
      </c>
      <c r="B3966" s="1">
        <v>15</v>
      </c>
      <c r="C3966" s="1">
        <v>5</v>
      </c>
      <c r="D3966" s="5">
        <f>DATE(BaseInfo!$C$8,A3966,B3966)+TIME(C3966-1,0,0) + TIME(BaseInfo!$C$12,BaseInfo!$C$13,0)</f>
        <v>44727.395833333328</v>
      </c>
      <c r="E3966" s="2">
        <f t="shared" si="246"/>
        <v>0</v>
      </c>
      <c r="F3966" s="2">
        <v>-0.56599999999999995</v>
      </c>
      <c r="G3966" s="2">
        <v>-2.4209999999999998</v>
      </c>
      <c r="H3966" s="1">
        <v>555.19399999999996</v>
      </c>
      <c r="I3966" s="4">
        <v>0</v>
      </c>
      <c r="J3966" s="11">
        <f t="shared" si="244"/>
        <v>6</v>
      </c>
      <c r="K3966" s="11">
        <f t="shared" si="245"/>
        <v>10</v>
      </c>
      <c r="L3966" s="12">
        <f t="shared" si="247"/>
        <v>2.4862817619891753</v>
      </c>
      <c r="M3966" s="13" cm="1">
        <f t="array" ref="M3966">BaseInfo!$C$10*(1-E3966)*INDEX(BaseInfo!$E$21:$AB$21,K3966)*INDEX(BaseInfo!$E$25:$P$25,J3966)/L3966/MIN(H3966,130)/BaseInfo!$C$6*1000000/3600-IF(I3966&lt;0.1,BaseInfo!$C$15/MIN(H3966,130)*3600,0)</f>
        <v>59.373438828861268</v>
      </c>
    </row>
    <row r="3967" spans="1:13" x14ac:dyDescent="0.25">
      <c r="A3967" s="1">
        <v>6</v>
      </c>
      <c r="B3967" s="1">
        <v>15</v>
      </c>
      <c r="C3967" s="1">
        <v>6</v>
      </c>
      <c r="D3967" s="5">
        <f>DATE(BaseInfo!$C$8,A3967,B3967)+TIME(C3967-1,0,0) + TIME(BaseInfo!$C$12,BaseInfo!$C$13,0)</f>
        <v>44727.4375</v>
      </c>
      <c r="E3967" s="2">
        <f t="shared" si="246"/>
        <v>0</v>
      </c>
      <c r="F3967" s="2">
        <v>-0.44500000000000001</v>
      </c>
      <c r="G3967" s="2">
        <v>-2.1110000000000002</v>
      </c>
      <c r="H3967" s="1">
        <v>642.83699999999999</v>
      </c>
      <c r="I3967" s="4">
        <v>0</v>
      </c>
      <c r="J3967" s="11">
        <f t="shared" si="244"/>
        <v>6</v>
      </c>
      <c r="K3967" s="11">
        <f t="shared" si="245"/>
        <v>11</v>
      </c>
      <c r="L3967" s="12">
        <f t="shared" si="247"/>
        <v>2.1573933345590928</v>
      </c>
      <c r="M3967" s="13" cm="1">
        <f t="array" ref="M3967">BaseInfo!$C$10*(1-E3967)*INDEX(BaseInfo!$E$21:$AB$21,K3967)*INDEX(BaseInfo!$E$25:$P$25,J3967)/L3967/MIN(H3967,130)/BaseInfo!$C$6*1000000/3600-IF(I3967&lt;0.1,BaseInfo!$C$15/MIN(H3967,130)*3600,0)</f>
        <v>54.523682335882363</v>
      </c>
    </row>
    <row r="3968" spans="1:13" x14ac:dyDescent="0.25">
      <c r="A3968" s="1">
        <v>6</v>
      </c>
      <c r="B3968" s="1">
        <v>15</v>
      </c>
      <c r="C3968" s="1">
        <v>7</v>
      </c>
      <c r="D3968" s="5">
        <f>DATE(BaseInfo!$C$8,A3968,B3968)+TIME(C3968-1,0,0) + TIME(BaseInfo!$C$12,BaseInfo!$C$13,0)</f>
        <v>44727.479166666664</v>
      </c>
      <c r="E3968" s="2">
        <f t="shared" si="246"/>
        <v>0</v>
      </c>
      <c r="F3968" s="2">
        <v>-0.79900000000000004</v>
      </c>
      <c r="G3968" s="2">
        <v>-2.77</v>
      </c>
      <c r="H3968" s="1">
        <v>835.99099999999999</v>
      </c>
      <c r="I3968" s="4">
        <v>0</v>
      </c>
      <c r="J3968" s="11">
        <f t="shared" si="244"/>
        <v>6</v>
      </c>
      <c r="K3968" s="11">
        <f t="shared" si="245"/>
        <v>12</v>
      </c>
      <c r="L3968" s="12">
        <f t="shared" si="247"/>
        <v>2.8829327081983722</v>
      </c>
      <c r="M3968" s="13" cm="1">
        <f t="array" ref="M3968">BaseInfo!$C$10*(1-E3968)*INDEX(BaseInfo!$E$21:$AB$21,K3968)*INDEX(BaseInfo!$E$25:$P$25,J3968)/L3968/MIN(H3968,130)/BaseInfo!$C$6*1000000/3600-IF(I3968&lt;0.1,BaseInfo!$C$15/MIN(H3968,130)*3600,0)</f>
        <v>32.959244757023548</v>
      </c>
    </row>
    <row r="3969" spans="1:13" x14ac:dyDescent="0.25">
      <c r="A3969" s="1">
        <v>6</v>
      </c>
      <c r="B3969" s="1">
        <v>15</v>
      </c>
      <c r="C3969" s="1">
        <v>8</v>
      </c>
      <c r="D3969" s="5">
        <f>DATE(BaseInfo!$C$8,A3969,B3969)+TIME(C3969-1,0,0) + TIME(BaseInfo!$C$12,BaseInfo!$C$13,0)</f>
        <v>44727.520833333328</v>
      </c>
      <c r="E3969" s="2">
        <f t="shared" si="246"/>
        <v>0</v>
      </c>
      <c r="F3969" s="2">
        <v>-1.032</v>
      </c>
      <c r="G3969" s="2">
        <v>-3.0009999999999999</v>
      </c>
      <c r="H3969" s="1">
        <v>1024.854</v>
      </c>
      <c r="I3969" s="4">
        <v>0</v>
      </c>
      <c r="J3969" s="11">
        <f t="shared" si="244"/>
        <v>6</v>
      </c>
      <c r="K3969" s="11">
        <f t="shared" si="245"/>
        <v>13</v>
      </c>
      <c r="L3969" s="12">
        <f t="shared" si="247"/>
        <v>3.1734878288722013</v>
      </c>
      <c r="M3969" s="13" cm="1">
        <f t="array" ref="M3969">BaseInfo!$C$10*(1-E3969)*INDEX(BaseInfo!$E$21:$AB$21,K3969)*INDEX(BaseInfo!$E$25:$P$25,J3969)/L3969/MIN(H3969,130)/BaseInfo!$C$6*1000000/3600-IF(I3969&lt;0.1,BaseInfo!$C$15/MIN(H3969,130)*3600,0)</f>
        <v>29.688051647796467</v>
      </c>
    </row>
    <row r="3970" spans="1:13" x14ac:dyDescent="0.25">
      <c r="A3970" s="1">
        <v>6</v>
      </c>
      <c r="B3970" s="1">
        <v>15</v>
      </c>
      <c r="C3970" s="1">
        <v>9</v>
      </c>
      <c r="D3970" s="5">
        <f>DATE(BaseInfo!$C$8,A3970,B3970)+TIME(C3970-1,0,0) + TIME(BaseInfo!$C$12,BaseInfo!$C$13,0)</f>
        <v>44727.5625</v>
      </c>
      <c r="E3970" s="2">
        <f t="shared" si="246"/>
        <v>0</v>
      </c>
      <c r="F3970" s="2">
        <v>-0.127</v>
      </c>
      <c r="G3970" s="2">
        <v>-3.3860000000000001</v>
      </c>
      <c r="H3970" s="1">
        <v>1101.963</v>
      </c>
      <c r="I3970" s="4">
        <v>0</v>
      </c>
      <c r="J3970" s="11">
        <f t="shared" ref="J3970:J4033" si="248">MONTH(D3970)</f>
        <v>6</v>
      </c>
      <c r="K3970" s="11">
        <f t="shared" ref="K3970:K4033" si="249">HOUR(D3970)+1</f>
        <v>14</v>
      </c>
      <c r="L3970" s="12">
        <f t="shared" si="247"/>
        <v>3.3883808817781982</v>
      </c>
      <c r="M3970" s="13" cm="1">
        <f t="array" ref="M3970">BaseInfo!$C$10*(1-E3970)*INDEX(BaseInfo!$E$21:$AB$21,K3970)*INDEX(BaseInfo!$E$25:$P$25,J3970)/L3970/MIN(H3970,130)/BaseInfo!$C$6*1000000/3600-IF(I3970&lt;0.1,BaseInfo!$C$15/MIN(H3970,130)*3600,0)</f>
        <v>27.629592238721184</v>
      </c>
    </row>
    <row r="3971" spans="1:13" x14ac:dyDescent="0.25">
      <c r="A3971" s="1">
        <v>6</v>
      </c>
      <c r="B3971" s="1">
        <v>15</v>
      </c>
      <c r="C3971" s="1">
        <v>10</v>
      </c>
      <c r="D3971" s="5">
        <f>DATE(BaseInfo!$C$8,A3971,B3971)+TIME(C3971-1,0,0) + TIME(BaseInfo!$C$12,BaseInfo!$C$13,0)</f>
        <v>44727.604166666664</v>
      </c>
      <c r="E3971" s="2">
        <f t="shared" ref="E3971:E4034" si="250">IF(AND(I3971&gt;0.1,I3971&lt;1),(I3971-0.1)/0.9*0.7,IF(AND(I3971&gt;=1,I3971&lt;4),(I3971-4)/3*0.25+0.7,IF(I3971&gt;=4,0.99,0)))</f>
        <v>0.13144444444444445</v>
      </c>
      <c r="F3971" s="2">
        <v>-2.9000000000000001E-2</v>
      </c>
      <c r="G3971" s="2">
        <v>-3.8940000000000001</v>
      </c>
      <c r="H3971" s="1">
        <v>993.52200000000005</v>
      </c>
      <c r="I3971" s="4">
        <v>0.26900000000000002</v>
      </c>
      <c r="J3971" s="11">
        <f t="shared" si="248"/>
        <v>6</v>
      </c>
      <c r="K3971" s="11">
        <f t="shared" si="249"/>
        <v>15</v>
      </c>
      <c r="L3971" s="12">
        <f t="shared" ref="L3971:L4034" si="251">SQRT(F3971*F3971+G3971*G3971)</f>
        <v>3.8941079851488456</v>
      </c>
      <c r="M3971" s="13" cm="1">
        <f t="array" ref="M3971">BaseInfo!$C$10*(1-E3971)*INDEX(BaseInfo!$E$21:$AB$21,K3971)*INDEX(BaseInfo!$E$25:$P$25,J3971)/L3971/MIN(H3971,130)/BaseInfo!$C$6*1000000/3600-IF(I3971&lt;0.1,BaseInfo!$C$15/MIN(H3971,130)*3600,0)</f>
        <v>22.97410509645923</v>
      </c>
    </row>
    <row r="3972" spans="1:13" x14ac:dyDescent="0.25">
      <c r="A3972" s="1">
        <v>6</v>
      </c>
      <c r="B3972" s="1">
        <v>15</v>
      </c>
      <c r="C3972" s="1">
        <v>11</v>
      </c>
      <c r="D3972" s="5">
        <f>DATE(BaseInfo!$C$8,A3972,B3972)+TIME(C3972-1,0,0) + TIME(BaseInfo!$C$12,BaseInfo!$C$13,0)</f>
        <v>44727.645833333328</v>
      </c>
      <c r="E3972" s="2">
        <f t="shared" si="250"/>
        <v>0.4787499999999999</v>
      </c>
      <c r="F3972" s="2">
        <v>-2.9000000000000001E-2</v>
      </c>
      <c r="G3972" s="2">
        <v>-4.625</v>
      </c>
      <c r="H3972" s="1">
        <v>753.07500000000005</v>
      </c>
      <c r="I3972" s="4">
        <v>1.345</v>
      </c>
      <c r="J3972" s="11">
        <f t="shared" si="248"/>
        <v>6</v>
      </c>
      <c r="K3972" s="11">
        <f t="shared" si="249"/>
        <v>16</v>
      </c>
      <c r="L3972" s="12">
        <f t="shared" si="251"/>
        <v>4.6250909180252879</v>
      </c>
      <c r="M3972" s="13" cm="1">
        <f t="array" ref="M3972">BaseInfo!$C$10*(1-E3972)*INDEX(BaseInfo!$E$21:$AB$21,K3972)*INDEX(BaseInfo!$E$25:$P$25,J3972)/L3972/MIN(H3972,130)/BaseInfo!$C$6*1000000/3600-IF(I3972&lt;0.1,BaseInfo!$C$15/MIN(H3972,130)*3600,0)</f>
        <v>13.930157640188007</v>
      </c>
    </row>
    <row r="3973" spans="1:13" x14ac:dyDescent="0.25">
      <c r="A3973" s="1">
        <v>6</v>
      </c>
      <c r="B3973" s="1">
        <v>15</v>
      </c>
      <c r="C3973" s="1">
        <v>12</v>
      </c>
      <c r="D3973" s="5">
        <f>DATE(BaseInfo!$C$8,A3973,B3973)+TIME(C3973-1,0,0) + TIME(BaseInfo!$C$12,BaseInfo!$C$13,0)</f>
        <v>44727.6875</v>
      </c>
      <c r="E3973" s="2">
        <f t="shared" si="250"/>
        <v>0.53822222222222227</v>
      </c>
      <c r="F3973" s="2">
        <v>-2.5000000000000001E-2</v>
      </c>
      <c r="G3973" s="2">
        <v>-4.343</v>
      </c>
      <c r="H3973" s="1">
        <v>652.04100000000005</v>
      </c>
      <c r="I3973" s="4">
        <v>0.79200000000000004</v>
      </c>
      <c r="J3973" s="11">
        <f t="shared" si="248"/>
        <v>6</v>
      </c>
      <c r="K3973" s="11">
        <f t="shared" si="249"/>
        <v>17</v>
      </c>
      <c r="L3973" s="12">
        <f t="shared" si="251"/>
        <v>4.3430719542738405</v>
      </c>
      <c r="M3973" s="13" cm="1">
        <f t="array" ref="M3973">BaseInfo!$C$10*(1-E3973)*INDEX(BaseInfo!$E$21:$AB$21,K3973)*INDEX(BaseInfo!$E$25:$P$25,J3973)/L3973/MIN(H3973,130)/BaseInfo!$C$6*1000000/3600-IF(I3973&lt;0.1,BaseInfo!$C$15/MIN(H3973,130)*3600,0)</f>
        <v>16.427680786488644</v>
      </c>
    </row>
    <row r="3974" spans="1:13" x14ac:dyDescent="0.25">
      <c r="A3974" s="1">
        <v>6</v>
      </c>
      <c r="B3974" s="1">
        <v>15</v>
      </c>
      <c r="C3974" s="1">
        <v>13</v>
      </c>
      <c r="D3974" s="5">
        <f>DATE(BaseInfo!$C$8,A3974,B3974)+TIME(C3974-1,0,0) + TIME(BaseInfo!$C$12,BaseInfo!$C$13,0)</f>
        <v>44727.729166666664</v>
      </c>
      <c r="E3974" s="2">
        <f t="shared" si="250"/>
        <v>0</v>
      </c>
      <c r="F3974" s="2">
        <v>-3.5000000000000003E-2</v>
      </c>
      <c r="G3974" s="2">
        <v>-3.597</v>
      </c>
      <c r="H3974" s="1">
        <v>463.75299999999999</v>
      </c>
      <c r="I3974" s="4">
        <v>1.9E-2</v>
      </c>
      <c r="J3974" s="11">
        <f t="shared" si="248"/>
        <v>6</v>
      </c>
      <c r="K3974" s="11">
        <f t="shared" si="249"/>
        <v>18</v>
      </c>
      <c r="L3974" s="12">
        <f t="shared" si="251"/>
        <v>3.5971702767592193</v>
      </c>
      <c r="M3974" s="13" cm="1">
        <f t="array" ref="M3974">BaseInfo!$C$10*(1-E3974)*INDEX(BaseInfo!$E$21:$AB$21,K3974)*INDEX(BaseInfo!$E$25:$P$25,J3974)/L3974/MIN(H3974,130)/BaseInfo!$C$6*1000000/3600-IF(I3974&lt;0.1,BaseInfo!$C$15/MIN(H3974,130)*3600,0)</f>
        <v>40.182360113548384</v>
      </c>
    </row>
    <row r="3975" spans="1:13" x14ac:dyDescent="0.25">
      <c r="A3975" s="1">
        <v>6</v>
      </c>
      <c r="B3975" s="1">
        <v>15</v>
      </c>
      <c r="C3975" s="1">
        <v>14</v>
      </c>
      <c r="D3975" s="5">
        <f>DATE(BaseInfo!$C$8,A3975,B3975)+TIME(C3975-1,0,0) + TIME(BaseInfo!$C$12,BaseInfo!$C$13,0)</f>
        <v>44727.770833333328</v>
      </c>
      <c r="E3975" s="2">
        <f t="shared" si="250"/>
        <v>0</v>
      </c>
      <c r="F3975" s="2">
        <v>-8.4000000000000005E-2</v>
      </c>
      <c r="G3975" s="2">
        <v>-3.2970000000000002</v>
      </c>
      <c r="H3975" s="1">
        <v>116.852</v>
      </c>
      <c r="I3975" s="4">
        <v>0</v>
      </c>
      <c r="J3975" s="11">
        <f t="shared" si="248"/>
        <v>6</v>
      </c>
      <c r="K3975" s="11">
        <f t="shared" si="249"/>
        <v>19</v>
      </c>
      <c r="L3975" s="12">
        <f t="shared" si="251"/>
        <v>3.2980698901023917</v>
      </c>
      <c r="M3975" s="13" cm="1">
        <f t="array" ref="M3975">BaseInfo!$C$10*(1-E3975)*INDEX(BaseInfo!$E$21:$AB$21,K3975)*INDEX(BaseInfo!$E$25:$P$25,J3975)/L3975/MIN(H3975,130)/BaseInfo!$C$6*1000000/3600-IF(I3975&lt;0.1,BaseInfo!$C$15/MIN(H3975,130)*3600,0)</f>
        <v>49.037162606614181</v>
      </c>
    </row>
    <row r="3976" spans="1:13" x14ac:dyDescent="0.25">
      <c r="A3976" s="1">
        <v>6</v>
      </c>
      <c r="B3976" s="1">
        <v>15</v>
      </c>
      <c r="C3976" s="1">
        <v>15</v>
      </c>
      <c r="D3976" s="5">
        <f>DATE(BaseInfo!$C$8,A3976,B3976)+TIME(C3976-1,0,0) + TIME(BaseInfo!$C$12,BaseInfo!$C$13,0)</f>
        <v>44727.8125</v>
      </c>
      <c r="E3976" s="2">
        <f t="shared" si="250"/>
        <v>0</v>
      </c>
      <c r="F3976" s="2">
        <v>-0.11700000000000001</v>
      </c>
      <c r="G3976" s="2">
        <v>-3.7879999999999998</v>
      </c>
      <c r="H3976" s="1">
        <v>105.842</v>
      </c>
      <c r="I3976" s="4">
        <v>0</v>
      </c>
      <c r="J3976" s="11">
        <f t="shared" si="248"/>
        <v>6</v>
      </c>
      <c r="K3976" s="11">
        <f t="shared" si="249"/>
        <v>20</v>
      </c>
      <c r="L3976" s="12">
        <f t="shared" si="251"/>
        <v>3.7898064594382648</v>
      </c>
      <c r="M3976" s="13" cm="1">
        <f t="array" ref="M3976">BaseInfo!$C$10*(1-E3976)*INDEX(BaseInfo!$E$21:$AB$21,K3976)*INDEX(BaseInfo!$E$25:$P$25,J3976)/L3976/MIN(H3976,130)/BaseInfo!$C$6*1000000/3600-IF(I3976&lt;0.1,BaseInfo!$C$15/MIN(H3976,130)*3600,0)</f>
        <v>39.995795512818702</v>
      </c>
    </row>
    <row r="3977" spans="1:13" x14ac:dyDescent="0.25">
      <c r="A3977" s="1">
        <v>6</v>
      </c>
      <c r="B3977" s="1">
        <v>15</v>
      </c>
      <c r="C3977" s="1">
        <v>16</v>
      </c>
      <c r="D3977" s="5">
        <f>DATE(BaseInfo!$C$8,A3977,B3977)+TIME(C3977-1,0,0) + TIME(BaseInfo!$C$12,BaseInfo!$C$13,0)</f>
        <v>44727.854166666664</v>
      </c>
      <c r="E3977" s="2">
        <f t="shared" si="250"/>
        <v>0</v>
      </c>
      <c r="F3977" s="2">
        <v>2.6</v>
      </c>
      <c r="G3977" s="2">
        <v>-2.5790000000000002</v>
      </c>
      <c r="H3977" s="1">
        <v>86.287999999999997</v>
      </c>
      <c r="I3977" s="4">
        <v>0</v>
      </c>
      <c r="J3977" s="11">
        <f t="shared" si="248"/>
        <v>6</v>
      </c>
      <c r="K3977" s="11">
        <f t="shared" si="249"/>
        <v>21</v>
      </c>
      <c r="L3977" s="12">
        <f t="shared" si="251"/>
        <v>3.6621361252689666</v>
      </c>
      <c r="M3977" s="13" cm="1">
        <f t="array" ref="M3977">BaseInfo!$C$10*(1-E3977)*INDEX(BaseInfo!$E$21:$AB$21,K3977)*INDEX(BaseInfo!$E$25:$P$25,J3977)/L3977/MIN(H3977,130)/BaseInfo!$C$6*1000000/3600-IF(I3977&lt;0.1,BaseInfo!$C$15/MIN(H3977,130)*3600,0)</f>
        <v>38.20270517667155</v>
      </c>
    </row>
    <row r="3978" spans="1:13" x14ac:dyDescent="0.25">
      <c r="A3978" s="1">
        <v>6</v>
      </c>
      <c r="B3978" s="1">
        <v>15</v>
      </c>
      <c r="C3978" s="1">
        <v>17</v>
      </c>
      <c r="D3978" s="5">
        <f>DATE(BaseInfo!$C$8,A3978,B3978)+TIME(C3978-1,0,0) + TIME(BaseInfo!$C$12,BaseInfo!$C$13,0)</f>
        <v>44727.895833333328</v>
      </c>
      <c r="E3978" s="2">
        <f t="shared" si="250"/>
        <v>0</v>
      </c>
      <c r="F3978" s="2">
        <v>-0.04</v>
      </c>
      <c r="G3978" s="2">
        <v>-3.327</v>
      </c>
      <c r="H3978" s="1">
        <v>77.13</v>
      </c>
      <c r="I3978" s="4">
        <v>0</v>
      </c>
      <c r="J3978" s="11">
        <f t="shared" si="248"/>
        <v>6</v>
      </c>
      <c r="K3978" s="11">
        <f t="shared" si="249"/>
        <v>22</v>
      </c>
      <c r="L3978" s="12">
        <f t="shared" si="251"/>
        <v>3.3272404481792415</v>
      </c>
      <c r="M3978" s="13" cm="1">
        <f t="array" ref="M3978">BaseInfo!$C$10*(1-E3978)*INDEX(BaseInfo!$E$21:$AB$21,K3978)*INDEX(BaseInfo!$E$25:$P$25,J3978)/L3978/MIN(H3978,130)/BaseInfo!$C$6*1000000/3600-IF(I3978&lt;0.1,BaseInfo!$C$15/MIN(H3978,130)*3600,0)</f>
        <v>31.856936509947396</v>
      </c>
    </row>
    <row r="3979" spans="1:13" x14ac:dyDescent="0.25">
      <c r="A3979" s="1">
        <v>6</v>
      </c>
      <c r="B3979" s="1">
        <v>15</v>
      </c>
      <c r="C3979" s="1">
        <v>18</v>
      </c>
      <c r="D3979" s="5">
        <f>DATE(BaseInfo!$C$8,A3979,B3979)+TIME(C3979-1,0,0) + TIME(BaseInfo!$C$12,BaseInfo!$C$13,0)</f>
        <v>44727.9375</v>
      </c>
      <c r="E3979" s="2">
        <f t="shared" si="250"/>
        <v>0</v>
      </c>
      <c r="F3979" s="2">
        <v>-6.0000000000000001E-3</v>
      </c>
      <c r="G3979" s="2">
        <v>-3.254</v>
      </c>
      <c r="H3979" s="1">
        <v>80.069000000000003</v>
      </c>
      <c r="I3979" s="4">
        <v>0</v>
      </c>
      <c r="J3979" s="11">
        <f t="shared" si="248"/>
        <v>6</v>
      </c>
      <c r="K3979" s="11">
        <f t="shared" si="249"/>
        <v>23</v>
      </c>
      <c r="L3979" s="12">
        <f t="shared" si="251"/>
        <v>3.254005531648648</v>
      </c>
      <c r="M3979" s="13" cm="1">
        <f t="array" ref="M3979">BaseInfo!$C$10*(1-E3979)*INDEX(BaseInfo!$E$21:$AB$21,K3979)*INDEX(BaseInfo!$E$25:$P$25,J3979)/L3979/MIN(H3979,130)/BaseInfo!$C$6*1000000/3600-IF(I3979&lt;0.1,BaseInfo!$C$15/MIN(H3979,130)*3600,0)</f>
        <v>10.921979641794017</v>
      </c>
    </row>
    <row r="3980" spans="1:13" x14ac:dyDescent="0.25">
      <c r="A3980" s="1">
        <v>6</v>
      </c>
      <c r="B3980" s="1">
        <v>15</v>
      </c>
      <c r="C3980" s="1">
        <v>19</v>
      </c>
      <c r="D3980" s="5">
        <f>DATE(BaseInfo!$C$8,A3980,B3980)+TIME(C3980-1,0,0) + TIME(BaseInfo!$C$12,BaseInfo!$C$13,0)</f>
        <v>44727.979166666664</v>
      </c>
      <c r="E3980" s="2">
        <f t="shared" si="250"/>
        <v>0</v>
      </c>
      <c r="F3980" s="2">
        <v>-5.0000000000000001E-3</v>
      </c>
      <c r="G3980" s="2">
        <v>-3.4009999999999998</v>
      </c>
      <c r="H3980" s="1">
        <v>114.64700000000001</v>
      </c>
      <c r="I3980" s="4">
        <v>0</v>
      </c>
      <c r="J3980" s="11">
        <f t="shared" si="248"/>
        <v>6</v>
      </c>
      <c r="K3980" s="11">
        <f t="shared" si="249"/>
        <v>24</v>
      </c>
      <c r="L3980" s="12">
        <f t="shared" si="251"/>
        <v>3.4010036753876052</v>
      </c>
      <c r="M3980" s="13" cm="1">
        <f t="array" ref="M3980">BaseInfo!$C$10*(1-E3980)*INDEX(BaseInfo!$E$21:$AB$21,K3980)*INDEX(BaseInfo!$E$25:$P$25,J3980)/L3980/MIN(H3980,130)/BaseInfo!$C$6*1000000/3600-IF(I3980&lt;0.1,BaseInfo!$C$15/MIN(H3980,130)*3600,0)</f>
        <v>0.29410254744160014</v>
      </c>
    </row>
    <row r="3981" spans="1:13" x14ac:dyDescent="0.25">
      <c r="A3981" s="1">
        <v>6</v>
      </c>
      <c r="B3981" s="1">
        <v>15</v>
      </c>
      <c r="C3981" s="1">
        <v>20</v>
      </c>
      <c r="D3981" s="5">
        <f>DATE(BaseInfo!$C$8,A3981,B3981)+TIME(C3981-1,0,0) + TIME(BaseInfo!$C$12,BaseInfo!$C$13,0)</f>
        <v>44728.020833333328</v>
      </c>
      <c r="E3981" s="2">
        <f t="shared" si="250"/>
        <v>0</v>
      </c>
      <c r="F3981" s="2">
        <v>-0.01</v>
      </c>
      <c r="G3981" s="2">
        <v>-3.911</v>
      </c>
      <c r="H3981" s="1">
        <v>141.94</v>
      </c>
      <c r="I3981" s="4">
        <v>0</v>
      </c>
      <c r="J3981" s="11">
        <f t="shared" si="248"/>
        <v>6</v>
      </c>
      <c r="K3981" s="11">
        <f t="shared" si="249"/>
        <v>1</v>
      </c>
      <c r="L3981" s="12">
        <f t="shared" si="251"/>
        <v>3.9110127844332085</v>
      </c>
      <c r="M3981" s="13" cm="1">
        <f t="array" ref="M3981">BaseInfo!$C$10*(1-E3981)*INDEX(BaseInfo!$E$21:$AB$21,K3981)*INDEX(BaseInfo!$E$25:$P$25,J3981)/L3981/MIN(H3981,130)/BaseInfo!$C$6*1000000/3600-IF(I3981&lt;0.1,BaseInfo!$C$15/MIN(H3981,130)*3600,0)</f>
        <v>-0.13557047748536633</v>
      </c>
    </row>
    <row r="3982" spans="1:13" x14ac:dyDescent="0.25">
      <c r="A3982" s="1">
        <v>6</v>
      </c>
      <c r="B3982" s="1">
        <v>15</v>
      </c>
      <c r="C3982" s="1">
        <v>21</v>
      </c>
      <c r="D3982" s="5">
        <f>DATE(BaseInfo!$C$8,A3982,B3982)+TIME(C3982-1,0,0) + TIME(BaseInfo!$C$12,BaseInfo!$C$13,0)</f>
        <v>44728.0625</v>
      </c>
      <c r="E3982" s="2">
        <f t="shared" si="250"/>
        <v>0</v>
      </c>
      <c r="F3982" s="2">
        <v>-8.0000000000000002E-3</v>
      </c>
      <c r="G3982" s="2">
        <v>-3.3980000000000001</v>
      </c>
      <c r="H3982" s="1">
        <v>180.89500000000001</v>
      </c>
      <c r="I3982" s="4">
        <v>0</v>
      </c>
      <c r="J3982" s="11">
        <f t="shared" si="248"/>
        <v>6</v>
      </c>
      <c r="K3982" s="11">
        <f t="shared" si="249"/>
        <v>2</v>
      </c>
      <c r="L3982" s="12">
        <f t="shared" si="251"/>
        <v>3.3980094172912469</v>
      </c>
      <c r="M3982" s="13" cm="1">
        <f t="array" ref="M3982">BaseInfo!$C$10*(1-E3982)*INDEX(BaseInfo!$E$21:$AB$21,K3982)*INDEX(BaseInfo!$E$25:$P$25,J3982)/L3982/MIN(H3982,130)/BaseInfo!$C$6*1000000/3600-IF(I3982&lt;0.1,BaseInfo!$C$15/MIN(H3982,130)*3600,0)</f>
        <v>0.26203777830648889</v>
      </c>
    </row>
    <row r="3983" spans="1:13" x14ac:dyDescent="0.25">
      <c r="A3983" s="1">
        <v>6</v>
      </c>
      <c r="B3983" s="1">
        <v>15</v>
      </c>
      <c r="C3983" s="1">
        <v>22</v>
      </c>
      <c r="D3983" s="5">
        <f>DATE(BaseInfo!$C$8,A3983,B3983)+TIME(C3983-1,0,0) + TIME(BaseInfo!$C$12,BaseInfo!$C$13,0)</f>
        <v>44728.104166666664</v>
      </c>
      <c r="E3983" s="2">
        <f t="shared" si="250"/>
        <v>0</v>
      </c>
      <c r="F3983" s="2">
        <v>-1.0999999999999999E-2</v>
      </c>
      <c r="G3983" s="2">
        <v>-3.1139999999999999</v>
      </c>
      <c r="H3983" s="1">
        <v>168.685</v>
      </c>
      <c r="I3983" s="4">
        <v>0</v>
      </c>
      <c r="J3983" s="11">
        <f t="shared" si="248"/>
        <v>6</v>
      </c>
      <c r="K3983" s="11">
        <f t="shared" si="249"/>
        <v>3</v>
      </c>
      <c r="L3983" s="12">
        <f t="shared" si="251"/>
        <v>3.1140194283273184</v>
      </c>
      <c r="M3983" s="13" cm="1">
        <f t="array" ref="M3983">BaseInfo!$C$10*(1-E3983)*INDEX(BaseInfo!$E$21:$AB$21,K3983)*INDEX(BaseInfo!$E$25:$P$25,J3983)/L3983/MIN(H3983,130)/BaseInfo!$C$6*1000000/3600-IF(I3983&lt;0.1,BaseInfo!$C$15/MIN(H3983,130)*3600,0)</f>
        <v>0.53848111502138307</v>
      </c>
    </row>
    <row r="3984" spans="1:13" x14ac:dyDescent="0.25">
      <c r="A3984" s="1">
        <v>6</v>
      </c>
      <c r="B3984" s="1">
        <v>15</v>
      </c>
      <c r="C3984" s="1">
        <v>23</v>
      </c>
      <c r="D3984" s="5">
        <f>DATE(BaseInfo!$C$8,A3984,B3984)+TIME(C3984-1,0,0) + TIME(BaseInfo!$C$12,BaseInfo!$C$13,0)</f>
        <v>44728.145833333328</v>
      </c>
      <c r="E3984" s="2">
        <f t="shared" si="250"/>
        <v>0</v>
      </c>
      <c r="F3984" s="2">
        <v>-0.27400000000000002</v>
      </c>
      <c r="G3984" s="2">
        <v>-2.8860000000000001</v>
      </c>
      <c r="H3984" s="1">
        <v>151.631</v>
      </c>
      <c r="I3984" s="4">
        <v>0</v>
      </c>
      <c r="J3984" s="11">
        <f t="shared" si="248"/>
        <v>6</v>
      </c>
      <c r="K3984" s="11">
        <f t="shared" si="249"/>
        <v>4</v>
      </c>
      <c r="L3984" s="12">
        <f t="shared" si="251"/>
        <v>2.8989777508632244</v>
      </c>
      <c r="M3984" s="13" cm="1">
        <f t="array" ref="M3984">BaseInfo!$C$10*(1-E3984)*INDEX(BaseInfo!$E$21:$AB$21,K3984)*INDEX(BaseInfo!$E$25:$P$25,J3984)/L3984/MIN(H3984,130)/BaseInfo!$C$6*1000000/3600-IF(I3984&lt;0.1,BaseInfo!$C$15/MIN(H3984,130)*3600,0)</f>
        <v>0.7838420571485516</v>
      </c>
    </row>
    <row r="3985" spans="1:13" x14ac:dyDescent="0.25">
      <c r="A3985" s="1">
        <v>6</v>
      </c>
      <c r="B3985" s="1">
        <v>15</v>
      </c>
      <c r="C3985" s="1">
        <v>24</v>
      </c>
      <c r="D3985" s="5">
        <f>DATE(BaseInfo!$C$8,A3985,B3985)+TIME(C3985-1,0,0) + TIME(BaseInfo!$C$12,BaseInfo!$C$13,0)</f>
        <v>44728.1875</v>
      </c>
      <c r="E3985" s="2">
        <f t="shared" si="250"/>
        <v>0</v>
      </c>
      <c r="F3985" s="2">
        <v>-0.90600000000000003</v>
      </c>
      <c r="G3985" s="2">
        <v>-2.7850000000000001</v>
      </c>
      <c r="H3985" s="1">
        <v>165.512</v>
      </c>
      <c r="I3985" s="4">
        <v>0</v>
      </c>
      <c r="J3985" s="11">
        <f t="shared" si="248"/>
        <v>6</v>
      </c>
      <c r="K3985" s="11">
        <f t="shared" si="249"/>
        <v>5</v>
      </c>
      <c r="L3985" s="12">
        <f t="shared" si="251"/>
        <v>2.9286619811784358</v>
      </c>
      <c r="M3985" s="13" cm="1">
        <f t="array" ref="M3985">BaseInfo!$C$10*(1-E3985)*INDEX(BaseInfo!$E$21:$AB$21,K3985)*INDEX(BaseInfo!$E$25:$P$25,J3985)/L3985/MIN(H3985,130)/BaseInfo!$C$6*1000000/3600-IF(I3985&lt;0.1,BaseInfo!$C$15/MIN(H3985,130)*3600,0)</f>
        <v>7.7819483737364896</v>
      </c>
    </row>
    <row r="3986" spans="1:13" x14ac:dyDescent="0.25">
      <c r="A3986" s="1">
        <v>6</v>
      </c>
      <c r="B3986" s="1">
        <v>16</v>
      </c>
      <c r="C3986" s="1">
        <v>1</v>
      </c>
      <c r="D3986" s="5">
        <f>DATE(BaseInfo!$C$8,A3986,B3986)+TIME(C3986-1,0,0) + TIME(BaseInfo!$C$12,BaseInfo!$C$13,0)</f>
        <v>44728.229166666664</v>
      </c>
      <c r="E3986" s="2">
        <f t="shared" si="250"/>
        <v>0</v>
      </c>
      <c r="F3986" s="2">
        <v>-1.5209999999999999</v>
      </c>
      <c r="G3986" s="2">
        <v>-3.0779999999999998</v>
      </c>
      <c r="H3986" s="1">
        <v>140.65100000000001</v>
      </c>
      <c r="I3986" s="4">
        <v>0</v>
      </c>
      <c r="J3986" s="11">
        <f t="shared" si="248"/>
        <v>6</v>
      </c>
      <c r="K3986" s="11">
        <f t="shared" si="249"/>
        <v>6</v>
      </c>
      <c r="L3986" s="12">
        <f t="shared" si="251"/>
        <v>3.4332965208382453</v>
      </c>
      <c r="M3986" s="13" cm="1">
        <f t="array" ref="M3986">BaseInfo!$C$10*(1-E3986)*INDEX(BaseInfo!$E$21:$AB$21,K3986)*INDEX(BaseInfo!$E$25:$P$25,J3986)/L3986/MIN(H3986,130)/BaseInfo!$C$6*1000000/3600-IF(I3986&lt;0.1,BaseInfo!$C$15/MIN(H3986,130)*3600,0)</f>
        <v>12.231336482029448</v>
      </c>
    </row>
    <row r="3987" spans="1:13" x14ac:dyDescent="0.25">
      <c r="A3987" s="1">
        <v>6</v>
      </c>
      <c r="B3987" s="1">
        <v>16</v>
      </c>
      <c r="C3987" s="1">
        <v>2</v>
      </c>
      <c r="D3987" s="5">
        <f>DATE(BaseInfo!$C$8,A3987,B3987)+TIME(C3987-1,0,0) + TIME(BaseInfo!$C$12,BaseInfo!$C$13,0)</f>
        <v>44728.270833333328</v>
      </c>
      <c r="E3987" s="2">
        <f t="shared" si="250"/>
        <v>0</v>
      </c>
      <c r="F3987" s="2">
        <v>-1.625</v>
      </c>
      <c r="G3987" s="2">
        <v>-3.4590000000000001</v>
      </c>
      <c r="H3987" s="1">
        <v>234.185</v>
      </c>
      <c r="I3987" s="4">
        <v>0</v>
      </c>
      <c r="J3987" s="11">
        <f t="shared" si="248"/>
        <v>6</v>
      </c>
      <c r="K3987" s="11">
        <f t="shared" si="249"/>
        <v>7</v>
      </c>
      <c r="L3987" s="12">
        <f t="shared" si="251"/>
        <v>3.821688893669918</v>
      </c>
      <c r="M3987" s="13" cm="1">
        <f t="array" ref="M3987">BaseInfo!$C$10*(1-E3987)*INDEX(BaseInfo!$E$21:$AB$21,K3987)*INDEX(BaseInfo!$E$25:$P$25,J3987)/L3987/MIN(H3987,130)/BaseInfo!$C$6*1000000/3600-IF(I3987&lt;0.1,BaseInfo!$C$15/MIN(H3987,130)*3600,0)</f>
        <v>16.097284926361077</v>
      </c>
    </row>
    <row r="3988" spans="1:13" x14ac:dyDescent="0.25">
      <c r="A3988" s="1">
        <v>6</v>
      </c>
      <c r="B3988" s="1">
        <v>16</v>
      </c>
      <c r="C3988" s="1">
        <v>3</v>
      </c>
      <c r="D3988" s="5">
        <f>DATE(BaseInfo!$C$8,A3988,B3988)+TIME(C3988-1,0,0) + TIME(BaseInfo!$C$12,BaseInfo!$C$13,0)</f>
        <v>44728.3125</v>
      </c>
      <c r="E3988" s="2">
        <f t="shared" si="250"/>
        <v>0</v>
      </c>
      <c r="F3988" s="2">
        <v>-2.173</v>
      </c>
      <c r="G3988" s="2">
        <v>-3.919</v>
      </c>
      <c r="H3988" s="1">
        <v>335.65699999999998</v>
      </c>
      <c r="I3988" s="4">
        <v>0</v>
      </c>
      <c r="J3988" s="11">
        <f t="shared" si="248"/>
        <v>6</v>
      </c>
      <c r="K3988" s="11">
        <f t="shared" si="249"/>
        <v>8</v>
      </c>
      <c r="L3988" s="12">
        <f t="shared" si="251"/>
        <v>4.4811259745738017</v>
      </c>
      <c r="M3988" s="13" cm="1">
        <f t="array" ref="M3988">BaseInfo!$C$10*(1-E3988)*INDEX(BaseInfo!$E$21:$AB$21,K3988)*INDEX(BaseInfo!$E$25:$P$25,J3988)/L3988/MIN(H3988,130)/BaseInfo!$C$6*1000000/3600-IF(I3988&lt;0.1,BaseInfo!$C$15/MIN(H3988,130)*3600,0)</f>
        <v>20.216686451831102</v>
      </c>
    </row>
    <row r="3989" spans="1:13" x14ac:dyDescent="0.25">
      <c r="A3989" s="1">
        <v>6</v>
      </c>
      <c r="B3989" s="1">
        <v>16</v>
      </c>
      <c r="C3989" s="1">
        <v>4</v>
      </c>
      <c r="D3989" s="5">
        <f>DATE(BaseInfo!$C$8,A3989,B3989)+TIME(C3989-1,0,0) + TIME(BaseInfo!$C$12,BaseInfo!$C$13,0)</f>
        <v>44728.354166666664</v>
      </c>
      <c r="E3989" s="2">
        <f t="shared" si="250"/>
        <v>0</v>
      </c>
      <c r="F3989" s="2">
        <v>-3.0259999999999998</v>
      </c>
      <c r="G3989" s="2">
        <v>-3.73</v>
      </c>
      <c r="H3989" s="1">
        <v>415.197</v>
      </c>
      <c r="I3989" s="4">
        <v>0</v>
      </c>
      <c r="J3989" s="11">
        <f t="shared" si="248"/>
        <v>6</v>
      </c>
      <c r="K3989" s="11">
        <f t="shared" si="249"/>
        <v>9</v>
      </c>
      <c r="L3989" s="12">
        <f t="shared" si="251"/>
        <v>4.8030798452659518</v>
      </c>
      <c r="M3989" s="13" cm="1">
        <f t="array" ref="M3989">BaseInfo!$C$10*(1-E3989)*INDEX(BaseInfo!$E$21:$AB$21,K3989)*INDEX(BaseInfo!$E$25:$P$25,J3989)/L3989/MIN(H3989,130)/BaseInfo!$C$6*1000000/3600-IF(I3989&lt;0.1,BaseInfo!$C$15/MIN(H3989,130)*3600,0)</f>
        <v>25.109470446468116</v>
      </c>
    </row>
    <row r="3990" spans="1:13" x14ac:dyDescent="0.25">
      <c r="A3990" s="1">
        <v>6</v>
      </c>
      <c r="B3990" s="1">
        <v>16</v>
      </c>
      <c r="C3990" s="1">
        <v>5</v>
      </c>
      <c r="D3990" s="5">
        <f>DATE(BaseInfo!$C$8,A3990,B3990)+TIME(C3990-1,0,0) + TIME(BaseInfo!$C$12,BaseInfo!$C$13,0)</f>
        <v>44728.395833333328</v>
      </c>
      <c r="E3990" s="2">
        <f t="shared" si="250"/>
        <v>0</v>
      </c>
      <c r="F3990" s="2">
        <v>-3.573</v>
      </c>
      <c r="G3990" s="2">
        <v>-3.581</v>
      </c>
      <c r="H3990" s="1">
        <v>554.69799999999998</v>
      </c>
      <c r="I3990" s="4">
        <v>0</v>
      </c>
      <c r="J3990" s="11">
        <f t="shared" si="248"/>
        <v>6</v>
      </c>
      <c r="K3990" s="11">
        <f t="shared" si="249"/>
        <v>10</v>
      </c>
      <c r="L3990" s="12">
        <f t="shared" si="251"/>
        <v>5.0586450755118211</v>
      </c>
      <c r="M3990" s="13" cm="1">
        <f t="array" ref="M3990">BaseInfo!$C$10*(1-E3990)*INDEX(BaseInfo!$E$21:$AB$21,K3990)*INDEX(BaseInfo!$E$25:$P$25,J3990)/L3990/MIN(H3990,130)/BaseInfo!$C$6*1000000/3600-IF(I3990&lt;0.1,BaseInfo!$C$15/MIN(H3990,130)*3600,0)</f>
        <v>27.773371796619948</v>
      </c>
    </row>
    <row r="3991" spans="1:13" x14ac:dyDescent="0.25">
      <c r="A3991" s="1">
        <v>6</v>
      </c>
      <c r="B3991" s="1">
        <v>16</v>
      </c>
      <c r="C3991" s="1">
        <v>6</v>
      </c>
      <c r="D3991" s="5">
        <f>DATE(BaseInfo!$C$8,A3991,B3991)+TIME(C3991-1,0,0) + TIME(BaseInfo!$C$12,BaseInfo!$C$13,0)</f>
        <v>44728.4375</v>
      </c>
      <c r="E3991" s="2">
        <f t="shared" si="250"/>
        <v>0</v>
      </c>
      <c r="F3991" s="2">
        <v>-3.512</v>
      </c>
      <c r="G3991" s="2">
        <v>-3.6579999999999999</v>
      </c>
      <c r="H3991" s="1">
        <v>715.327</v>
      </c>
      <c r="I3991" s="4">
        <v>0</v>
      </c>
      <c r="J3991" s="11">
        <f t="shared" si="248"/>
        <v>6</v>
      </c>
      <c r="K3991" s="11">
        <f t="shared" si="249"/>
        <v>11</v>
      </c>
      <c r="L3991" s="12">
        <f t="shared" si="251"/>
        <v>5.0710066061877699</v>
      </c>
      <c r="M3991" s="13" cm="1">
        <f t="array" ref="M3991">BaseInfo!$C$10*(1-E3991)*INDEX(BaseInfo!$E$21:$AB$21,K3991)*INDEX(BaseInfo!$E$25:$P$25,J3991)/L3991/MIN(H3991,130)/BaseInfo!$C$6*1000000/3600-IF(I3991&lt;0.1,BaseInfo!$C$15/MIN(H3991,130)*3600,0)</f>
        <v>21.605288620986631</v>
      </c>
    </row>
    <row r="3992" spans="1:13" x14ac:dyDescent="0.25">
      <c r="A3992" s="1">
        <v>6</v>
      </c>
      <c r="B3992" s="1">
        <v>16</v>
      </c>
      <c r="C3992" s="1">
        <v>7</v>
      </c>
      <c r="D3992" s="5">
        <f>DATE(BaseInfo!$C$8,A3992,B3992)+TIME(C3992-1,0,0) + TIME(BaseInfo!$C$12,BaseInfo!$C$13,0)</f>
        <v>44728.479166666664</v>
      </c>
      <c r="E3992" s="2">
        <f t="shared" si="250"/>
        <v>0</v>
      </c>
      <c r="F3992" s="2">
        <v>-3.4119999999999999</v>
      </c>
      <c r="G3992" s="2">
        <v>-4.0999999999999996</v>
      </c>
      <c r="H3992" s="1">
        <v>931.21</v>
      </c>
      <c r="I3992" s="4">
        <v>0</v>
      </c>
      <c r="J3992" s="11">
        <f t="shared" si="248"/>
        <v>6</v>
      </c>
      <c r="K3992" s="11">
        <f t="shared" si="249"/>
        <v>12</v>
      </c>
      <c r="L3992" s="12">
        <f t="shared" si="251"/>
        <v>5.3340176227680383</v>
      </c>
      <c r="M3992" s="13" cm="1">
        <f t="array" ref="M3992">BaseInfo!$C$10*(1-E3992)*INDEX(BaseInfo!$E$21:$AB$21,K3992)*INDEX(BaseInfo!$E$25:$P$25,J3992)/L3992/MIN(H3992,130)/BaseInfo!$C$6*1000000/3600-IF(I3992&lt;0.1,BaseInfo!$C$15/MIN(H3992,130)*3600,0)</f>
        <v>16.541314863209664</v>
      </c>
    </row>
    <row r="3993" spans="1:13" x14ac:dyDescent="0.25">
      <c r="A3993" s="1">
        <v>6</v>
      </c>
      <c r="B3993" s="1">
        <v>16</v>
      </c>
      <c r="C3993" s="1">
        <v>8</v>
      </c>
      <c r="D3993" s="5">
        <f>DATE(BaseInfo!$C$8,A3993,B3993)+TIME(C3993-1,0,0) + TIME(BaseInfo!$C$12,BaseInfo!$C$13,0)</f>
        <v>44728.520833333328</v>
      </c>
      <c r="E3993" s="2">
        <f t="shared" si="250"/>
        <v>0</v>
      </c>
      <c r="F3993" s="2">
        <v>-2.8210000000000002</v>
      </c>
      <c r="G3993" s="2">
        <v>-5.0289999999999999</v>
      </c>
      <c r="H3993" s="1">
        <v>1041.8130000000001</v>
      </c>
      <c r="I3993" s="4">
        <v>0</v>
      </c>
      <c r="J3993" s="11">
        <f t="shared" si="248"/>
        <v>6</v>
      </c>
      <c r="K3993" s="11">
        <f t="shared" si="249"/>
        <v>13</v>
      </c>
      <c r="L3993" s="12">
        <f t="shared" si="251"/>
        <v>5.7661843536258885</v>
      </c>
      <c r="M3993" s="13" cm="1">
        <f t="array" ref="M3993">BaseInfo!$C$10*(1-E3993)*INDEX(BaseInfo!$E$21:$AB$21,K3993)*INDEX(BaseInfo!$E$25:$P$25,J3993)/L3993/MIN(H3993,130)/BaseInfo!$C$6*1000000/3600-IF(I3993&lt;0.1,BaseInfo!$C$15/MIN(H3993,130)*3600,0)</f>
        <v>15.094018893248975</v>
      </c>
    </row>
    <row r="3994" spans="1:13" x14ac:dyDescent="0.25">
      <c r="A3994" s="1">
        <v>6</v>
      </c>
      <c r="B3994" s="1">
        <v>16</v>
      </c>
      <c r="C3994" s="1">
        <v>9</v>
      </c>
      <c r="D3994" s="5">
        <f>DATE(BaseInfo!$C$8,A3994,B3994)+TIME(C3994-1,0,0) + TIME(BaseInfo!$C$12,BaseInfo!$C$13,0)</f>
        <v>44728.5625</v>
      </c>
      <c r="E3994" s="2">
        <f t="shared" si="250"/>
        <v>0</v>
      </c>
      <c r="F3994" s="2">
        <v>-1.9710000000000001</v>
      </c>
      <c r="G3994" s="2">
        <v>-5.7089999999999996</v>
      </c>
      <c r="H3994" s="1">
        <v>1094.6679999999999</v>
      </c>
      <c r="I3994" s="4">
        <v>0</v>
      </c>
      <c r="J3994" s="11">
        <f t="shared" si="248"/>
        <v>6</v>
      </c>
      <c r="K3994" s="11">
        <f t="shared" si="249"/>
        <v>14</v>
      </c>
      <c r="L3994" s="12">
        <f t="shared" si="251"/>
        <v>6.0396624077840642</v>
      </c>
      <c r="M3994" s="13" cm="1">
        <f t="array" ref="M3994">BaseInfo!$C$10*(1-E3994)*INDEX(BaseInfo!$E$21:$AB$21,K3994)*INDEX(BaseInfo!$E$25:$P$25,J3994)/L3994/MIN(H3994,130)/BaseInfo!$C$6*1000000/3600-IF(I3994&lt;0.1,BaseInfo!$C$15/MIN(H3994,130)*3600,0)</f>
        <v>14.285164618158948</v>
      </c>
    </row>
    <row r="3995" spans="1:13" x14ac:dyDescent="0.25">
      <c r="A3995" s="1">
        <v>6</v>
      </c>
      <c r="B3995" s="1">
        <v>16</v>
      </c>
      <c r="C3995" s="1">
        <v>10</v>
      </c>
      <c r="D3995" s="5">
        <f>DATE(BaseInfo!$C$8,A3995,B3995)+TIME(C3995-1,0,0) + TIME(BaseInfo!$C$12,BaseInfo!$C$13,0)</f>
        <v>44728.604166666664</v>
      </c>
      <c r="E3995" s="2">
        <f t="shared" si="250"/>
        <v>0</v>
      </c>
      <c r="F3995" s="2">
        <v>-1.881</v>
      </c>
      <c r="G3995" s="2">
        <v>-5.2069999999999999</v>
      </c>
      <c r="H3995" s="1">
        <v>1088.4269999999999</v>
      </c>
      <c r="I3995" s="4">
        <v>0</v>
      </c>
      <c r="J3995" s="11">
        <f t="shared" si="248"/>
        <v>6</v>
      </c>
      <c r="K3995" s="11">
        <f t="shared" si="249"/>
        <v>15</v>
      </c>
      <c r="L3995" s="12">
        <f t="shared" si="251"/>
        <v>5.5363354305894434</v>
      </c>
      <c r="M3995" s="13" cm="1">
        <f t="array" ref="M3995">BaseInfo!$C$10*(1-E3995)*INDEX(BaseInfo!$E$21:$AB$21,K3995)*INDEX(BaseInfo!$E$25:$P$25,J3995)/L3995/MIN(H3995,130)/BaseInfo!$C$6*1000000/3600-IF(I3995&lt;0.1,BaseInfo!$C$15/MIN(H3995,130)*3600,0)</f>
        <v>15.835637378676431</v>
      </c>
    </row>
    <row r="3996" spans="1:13" x14ac:dyDescent="0.25">
      <c r="A3996" s="1">
        <v>6</v>
      </c>
      <c r="B3996" s="1">
        <v>16</v>
      </c>
      <c r="C3996" s="1">
        <v>11</v>
      </c>
      <c r="D3996" s="5">
        <f>DATE(BaseInfo!$C$8,A3996,B3996)+TIME(C3996-1,0,0) + TIME(BaseInfo!$C$12,BaseInfo!$C$13,0)</f>
        <v>44728.645833333328</v>
      </c>
      <c r="E3996" s="2">
        <f t="shared" si="250"/>
        <v>0</v>
      </c>
      <c r="F3996" s="2">
        <v>-1.7390000000000001</v>
      </c>
      <c r="G3996" s="2">
        <v>-5.1509999999999998</v>
      </c>
      <c r="H3996" s="1">
        <v>1071.3879999999999</v>
      </c>
      <c r="I3996" s="4">
        <v>0</v>
      </c>
      <c r="J3996" s="11">
        <f t="shared" si="248"/>
        <v>6</v>
      </c>
      <c r="K3996" s="11">
        <f t="shared" si="249"/>
        <v>16</v>
      </c>
      <c r="L3996" s="12">
        <f t="shared" si="251"/>
        <v>5.4366278151074496</v>
      </c>
      <c r="M3996" s="13" cm="1">
        <f t="array" ref="M3996">BaseInfo!$C$10*(1-E3996)*INDEX(BaseInfo!$E$21:$AB$21,K3996)*INDEX(BaseInfo!$E$25:$P$25,J3996)/L3996/MIN(H3996,130)/BaseInfo!$C$6*1000000/3600-IF(I3996&lt;0.1,BaseInfo!$C$15/MIN(H3996,130)*3600,0)</f>
        <v>19.966066377094375</v>
      </c>
    </row>
    <row r="3997" spans="1:13" x14ac:dyDescent="0.25">
      <c r="A3997" s="1">
        <v>6</v>
      </c>
      <c r="B3997" s="1">
        <v>16</v>
      </c>
      <c r="C3997" s="1">
        <v>12</v>
      </c>
      <c r="D3997" s="5">
        <f>DATE(BaseInfo!$C$8,A3997,B3997)+TIME(C3997-1,0,0) + TIME(BaseInfo!$C$12,BaseInfo!$C$13,0)</f>
        <v>44728.6875</v>
      </c>
      <c r="E3997" s="2">
        <f t="shared" si="250"/>
        <v>0</v>
      </c>
      <c r="F3997" s="2">
        <v>-1.69</v>
      </c>
      <c r="G3997" s="2">
        <v>-5.306</v>
      </c>
      <c r="H3997" s="1">
        <v>989.46100000000001</v>
      </c>
      <c r="I3997" s="4">
        <v>0</v>
      </c>
      <c r="J3997" s="11">
        <f t="shared" si="248"/>
        <v>6</v>
      </c>
      <c r="K3997" s="11">
        <f t="shared" si="249"/>
        <v>17</v>
      </c>
      <c r="L3997" s="12">
        <f t="shared" si="251"/>
        <v>5.5686386128029532</v>
      </c>
      <c r="M3997" s="13" cm="1">
        <f t="array" ref="M3997">BaseInfo!$C$10*(1-E3997)*INDEX(BaseInfo!$E$21:$AB$21,K3997)*INDEX(BaseInfo!$E$25:$P$25,J3997)/L3997/MIN(H3997,130)/BaseInfo!$C$6*1000000/3600-IF(I3997&lt;0.1,BaseInfo!$C$15/MIN(H3997,130)*3600,0)</f>
        <v>24.976183649983319</v>
      </c>
    </row>
    <row r="3998" spans="1:13" x14ac:dyDescent="0.25">
      <c r="A3998" s="1">
        <v>6</v>
      </c>
      <c r="B3998" s="1">
        <v>16</v>
      </c>
      <c r="C3998" s="1">
        <v>13</v>
      </c>
      <c r="D3998" s="5">
        <f>DATE(BaseInfo!$C$8,A3998,B3998)+TIME(C3998-1,0,0) + TIME(BaseInfo!$C$12,BaseInfo!$C$13,0)</f>
        <v>44728.729166666664</v>
      </c>
      <c r="E3998" s="2">
        <f t="shared" si="250"/>
        <v>0</v>
      </c>
      <c r="F3998" s="2">
        <v>-2.419</v>
      </c>
      <c r="G3998" s="2">
        <v>-4.806</v>
      </c>
      <c r="H3998" s="1">
        <v>611.17999999999995</v>
      </c>
      <c r="I3998" s="4">
        <v>0</v>
      </c>
      <c r="J3998" s="11">
        <f t="shared" si="248"/>
        <v>6</v>
      </c>
      <c r="K3998" s="11">
        <f t="shared" si="249"/>
        <v>18</v>
      </c>
      <c r="L3998" s="12">
        <f t="shared" si="251"/>
        <v>5.3804457993738772</v>
      </c>
      <c r="M3998" s="13" cm="1">
        <f t="array" ref="M3998">BaseInfo!$C$10*(1-E3998)*INDEX(BaseInfo!$E$21:$AB$21,K3998)*INDEX(BaseInfo!$E$25:$P$25,J3998)/L3998/MIN(H3998,130)/BaseInfo!$C$6*1000000/3600-IF(I3998&lt;0.1,BaseInfo!$C$15/MIN(H3998,130)*3600,0)</f>
        <v>25.946639964200852</v>
      </c>
    </row>
    <row r="3999" spans="1:13" x14ac:dyDescent="0.25">
      <c r="A3999" s="1">
        <v>6</v>
      </c>
      <c r="B3999" s="1">
        <v>16</v>
      </c>
      <c r="C3999" s="1">
        <v>14</v>
      </c>
      <c r="D3999" s="5">
        <f>DATE(BaseInfo!$C$8,A3999,B3999)+TIME(C3999-1,0,0) + TIME(BaseInfo!$C$12,BaseInfo!$C$13,0)</f>
        <v>44728.770833333328</v>
      </c>
      <c r="E3999" s="2">
        <f t="shared" si="250"/>
        <v>0</v>
      </c>
      <c r="F3999" s="2">
        <v>-2.5609999999999999</v>
      </c>
      <c r="G3999" s="2">
        <v>-3.2160000000000002</v>
      </c>
      <c r="H3999" s="1">
        <v>171.667</v>
      </c>
      <c r="I3999" s="4">
        <v>0</v>
      </c>
      <c r="J3999" s="11">
        <f t="shared" si="248"/>
        <v>6</v>
      </c>
      <c r="K3999" s="11">
        <f t="shared" si="249"/>
        <v>19</v>
      </c>
      <c r="L3999" s="12">
        <f t="shared" si="251"/>
        <v>4.1111284338974379</v>
      </c>
      <c r="M3999" s="13" cm="1">
        <f t="array" ref="M3999">BaseInfo!$C$10*(1-E3999)*INDEX(BaseInfo!$E$21:$AB$21,K3999)*INDEX(BaseInfo!$E$25:$P$25,J3999)/L3999/MIN(H3999,130)/BaseInfo!$C$6*1000000/3600-IF(I3999&lt;0.1,BaseInfo!$C$15/MIN(H3999,130)*3600,0)</f>
        <v>34.812710186231463</v>
      </c>
    </row>
    <row r="4000" spans="1:13" x14ac:dyDescent="0.25">
      <c r="A4000" s="1">
        <v>6</v>
      </c>
      <c r="B4000" s="1">
        <v>16</v>
      </c>
      <c r="C4000" s="1">
        <v>15</v>
      </c>
      <c r="D4000" s="5">
        <f>DATE(BaseInfo!$C$8,A4000,B4000)+TIME(C4000-1,0,0) + TIME(BaseInfo!$C$12,BaseInfo!$C$13,0)</f>
        <v>44728.8125</v>
      </c>
      <c r="E4000" s="2">
        <f t="shared" si="250"/>
        <v>0</v>
      </c>
      <c r="F4000" s="2">
        <v>-3.0379999999999998</v>
      </c>
      <c r="G4000" s="2">
        <v>-2.6720000000000002</v>
      </c>
      <c r="H4000" s="1">
        <v>130.357</v>
      </c>
      <c r="I4000" s="4">
        <v>0</v>
      </c>
      <c r="J4000" s="11">
        <f t="shared" si="248"/>
        <v>6</v>
      </c>
      <c r="K4000" s="11">
        <f t="shared" si="249"/>
        <v>20</v>
      </c>
      <c r="L4000" s="12">
        <f t="shared" si="251"/>
        <v>4.0458655439843776</v>
      </c>
      <c r="M4000" s="13" cm="1">
        <f t="array" ref="M4000">BaseInfo!$C$10*(1-E4000)*INDEX(BaseInfo!$E$21:$AB$21,K4000)*INDEX(BaseInfo!$E$25:$P$25,J4000)/L4000/MIN(H4000,130)/BaseInfo!$C$6*1000000/3600-IF(I4000&lt;0.1,BaseInfo!$C$15/MIN(H4000,130)*3600,0)</f>
        <v>30.327179990244471</v>
      </c>
    </row>
    <row r="4001" spans="1:13" x14ac:dyDescent="0.25">
      <c r="A4001" s="1">
        <v>6</v>
      </c>
      <c r="B4001" s="1">
        <v>16</v>
      </c>
      <c r="C4001" s="1">
        <v>16</v>
      </c>
      <c r="D4001" s="5">
        <f>DATE(BaseInfo!$C$8,A4001,B4001)+TIME(C4001-1,0,0) + TIME(BaseInfo!$C$12,BaseInfo!$C$13,0)</f>
        <v>44728.854166666664</v>
      </c>
      <c r="E4001" s="2">
        <f t="shared" si="250"/>
        <v>0</v>
      </c>
      <c r="F4001" s="2">
        <v>-3.2959999999999998</v>
      </c>
      <c r="G4001" s="2">
        <v>-2.0550000000000002</v>
      </c>
      <c r="H4001" s="1">
        <v>119.235</v>
      </c>
      <c r="I4001" s="4">
        <v>0</v>
      </c>
      <c r="J4001" s="11">
        <f t="shared" si="248"/>
        <v>6</v>
      </c>
      <c r="K4001" s="11">
        <f t="shared" si="249"/>
        <v>21</v>
      </c>
      <c r="L4001" s="12">
        <f t="shared" si="251"/>
        <v>3.8841525459229844</v>
      </c>
      <c r="M4001" s="13" cm="1">
        <f t="array" ref="M4001">BaseInfo!$C$10*(1-E4001)*INDEX(BaseInfo!$E$21:$AB$21,K4001)*INDEX(BaseInfo!$E$25:$P$25,J4001)/L4001/MIN(H4001,130)/BaseInfo!$C$6*1000000/3600-IF(I4001&lt;0.1,BaseInfo!$C$15/MIN(H4001,130)*3600,0)</f>
        <v>25.893695938458436</v>
      </c>
    </row>
    <row r="4002" spans="1:13" x14ac:dyDescent="0.25">
      <c r="A4002" s="1">
        <v>6</v>
      </c>
      <c r="B4002" s="1">
        <v>16</v>
      </c>
      <c r="C4002" s="1">
        <v>17</v>
      </c>
      <c r="D4002" s="5">
        <f>DATE(BaseInfo!$C$8,A4002,B4002)+TIME(C4002-1,0,0) + TIME(BaseInfo!$C$12,BaseInfo!$C$13,0)</f>
        <v>44728.895833333328</v>
      </c>
      <c r="E4002" s="2">
        <f t="shared" si="250"/>
        <v>0</v>
      </c>
      <c r="F4002" s="2">
        <v>-3.677</v>
      </c>
      <c r="G4002" s="2">
        <v>-1.522</v>
      </c>
      <c r="H4002" s="1">
        <v>98.5</v>
      </c>
      <c r="I4002" s="4">
        <v>0</v>
      </c>
      <c r="J4002" s="11">
        <f t="shared" si="248"/>
        <v>6</v>
      </c>
      <c r="K4002" s="11">
        <f t="shared" si="249"/>
        <v>22</v>
      </c>
      <c r="L4002" s="12">
        <f t="shared" si="251"/>
        <v>3.9795493463456384</v>
      </c>
      <c r="M4002" s="13" cm="1">
        <f t="array" ref="M4002">BaseInfo!$C$10*(1-E4002)*INDEX(BaseInfo!$E$21:$AB$21,K4002)*INDEX(BaseInfo!$E$25:$P$25,J4002)/L4002/MIN(H4002,130)/BaseInfo!$C$6*1000000/3600-IF(I4002&lt;0.1,BaseInfo!$C$15/MIN(H4002,130)*3600,0)</f>
        <v>20.257417555068841</v>
      </c>
    </row>
    <row r="4003" spans="1:13" x14ac:dyDescent="0.25">
      <c r="A4003" s="1">
        <v>6</v>
      </c>
      <c r="B4003" s="1">
        <v>16</v>
      </c>
      <c r="C4003" s="1">
        <v>18</v>
      </c>
      <c r="D4003" s="5">
        <f>DATE(BaseInfo!$C$8,A4003,B4003)+TIME(C4003-1,0,0) + TIME(BaseInfo!$C$12,BaseInfo!$C$13,0)</f>
        <v>44728.9375</v>
      </c>
      <c r="E4003" s="2">
        <f t="shared" si="250"/>
        <v>0</v>
      </c>
      <c r="F4003" s="2">
        <v>-3.839</v>
      </c>
      <c r="G4003" s="2">
        <v>-1.083</v>
      </c>
      <c r="H4003" s="1">
        <v>87.427999999999997</v>
      </c>
      <c r="I4003" s="4">
        <v>0</v>
      </c>
      <c r="J4003" s="11">
        <f t="shared" si="248"/>
        <v>6</v>
      </c>
      <c r="K4003" s="11">
        <f t="shared" si="249"/>
        <v>23</v>
      </c>
      <c r="L4003" s="12">
        <f t="shared" si="251"/>
        <v>3.9888356697161642</v>
      </c>
      <c r="M4003" s="13" cm="1">
        <f t="array" ref="M4003">BaseInfo!$C$10*(1-E4003)*INDEX(BaseInfo!$E$21:$AB$21,K4003)*INDEX(BaseInfo!$E$25:$P$25,J4003)/L4003/MIN(H4003,130)/BaseInfo!$C$6*1000000/3600-IF(I4003&lt;0.1,BaseInfo!$C$15/MIN(H4003,130)*3600,0)</f>
        <v>7.4013825706236736</v>
      </c>
    </row>
    <row r="4004" spans="1:13" x14ac:dyDescent="0.25">
      <c r="A4004" s="1">
        <v>6</v>
      </c>
      <c r="B4004" s="1">
        <v>16</v>
      </c>
      <c r="C4004" s="1">
        <v>19</v>
      </c>
      <c r="D4004" s="5">
        <f>DATE(BaseInfo!$C$8,A4004,B4004)+TIME(C4004-1,0,0) + TIME(BaseInfo!$C$12,BaseInfo!$C$13,0)</f>
        <v>44728.979166666664</v>
      </c>
      <c r="E4004" s="2">
        <f t="shared" si="250"/>
        <v>0</v>
      </c>
      <c r="F4004" s="2">
        <v>-3.9969999999999999</v>
      </c>
      <c r="G4004" s="2">
        <v>-0.40799999999999997</v>
      </c>
      <c r="H4004" s="1">
        <v>79.331999999999994</v>
      </c>
      <c r="I4004" s="4">
        <v>0</v>
      </c>
      <c r="J4004" s="11">
        <f t="shared" si="248"/>
        <v>6</v>
      </c>
      <c r="K4004" s="11">
        <f t="shared" si="249"/>
        <v>24</v>
      </c>
      <c r="L4004" s="12">
        <f t="shared" si="251"/>
        <v>4.0177696549205004</v>
      </c>
      <c r="M4004" s="13" cm="1">
        <f t="array" ref="M4004">BaseInfo!$C$10*(1-E4004)*INDEX(BaseInfo!$E$21:$AB$21,K4004)*INDEX(BaseInfo!$E$25:$P$25,J4004)/L4004/MIN(H4004,130)/BaseInfo!$C$6*1000000/3600-IF(I4004&lt;0.1,BaseInfo!$C$15/MIN(H4004,130)*3600,0)</f>
        <v>-0.33683118060899453</v>
      </c>
    </row>
    <row r="4005" spans="1:13" x14ac:dyDescent="0.25">
      <c r="A4005" s="1">
        <v>6</v>
      </c>
      <c r="B4005" s="1">
        <v>16</v>
      </c>
      <c r="C4005" s="1">
        <v>20</v>
      </c>
      <c r="D4005" s="5">
        <f>DATE(BaseInfo!$C$8,A4005,B4005)+TIME(C4005-1,0,0) + TIME(BaseInfo!$C$12,BaseInfo!$C$13,0)</f>
        <v>44729.020833333328</v>
      </c>
      <c r="E4005" s="2">
        <f t="shared" si="250"/>
        <v>0</v>
      </c>
      <c r="F4005" s="2">
        <v>-4.218</v>
      </c>
      <c r="G4005" s="2">
        <v>0.51900000000000002</v>
      </c>
      <c r="H4005" s="1">
        <v>90.706000000000003</v>
      </c>
      <c r="I4005" s="4">
        <v>0</v>
      </c>
      <c r="J4005" s="11">
        <f t="shared" si="248"/>
        <v>6</v>
      </c>
      <c r="K4005" s="11">
        <f t="shared" si="249"/>
        <v>1</v>
      </c>
      <c r="L4005" s="12">
        <f t="shared" si="251"/>
        <v>4.2498099957527513</v>
      </c>
      <c r="M4005" s="13" cm="1">
        <f t="array" ref="M4005">BaseInfo!$C$10*(1-E4005)*INDEX(BaseInfo!$E$21:$AB$21,K4005)*INDEX(BaseInfo!$E$25:$P$25,J4005)/L4005/MIN(H4005,130)/BaseInfo!$C$6*1000000/3600-IF(I4005&lt;0.1,BaseInfo!$C$15/MIN(H4005,130)*3600,0)</f>
        <v>-0.49521039265541766</v>
      </c>
    </row>
    <row r="4006" spans="1:13" x14ac:dyDescent="0.25">
      <c r="A4006" s="1">
        <v>6</v>
      </c>
      <c r="B4006" s="1">
        <v>16</v>
      </c>
      <c r="C4006" s="1">
        <v>21</v>
      </c>
      <c r="D4006" s="5">
        <f>DATE(BaseInfo!$C$8,A4006,B4006)+TIME(C4006-1,0,0) + TIME(BaseInfo!$C$12,BaseInfo!$C$13,0)</f>
        <v>44729.0625</v>
      </c>
      <c r="E4006" s="2">
        <f t="shared" si="250"/>
        <v>0</v>
      </c>
      <c r="F4006" s="2">
        <v>-4.194</v>
      </c>
      <c r="G4006" s="2">
        <v>0.67900000000000005</v>
      </c>
      <c r="H4006" s="1">
        <v>91.438000000000002</v>
      </c>
      <c r="I4006" s="4">
        <v>0</v>
      </c>
      <c r="J4006" s="11">
        <f t="shared" si="248"/>
        <v>6</v>
      </c>
      <c r="K4006" s="11">
        <f t="shared" si="249"/>
        <v>2</v>
      </c>
      <c r="L4006" s="12">
        <f t="shared" si="251"/>
        <v>4.2486088311351988</v>
      </c>
      <c r="M4006" s="13" cm="1">
        <f t="array" ref="M4006">BaseInfo!$C$10*(1-E4006)*INDEX(BaseInfo!$E$21:$AB$21,K4006)*INDEX(BaseInfo!$E$25:$P$25,J4006)/L4006/MIN(H4006,130)/BaseInfo!$C$6*1000000/3600-IF(I4006&lt;0.1,BaseInfo!$C$15/MIN(H4006,130)*3600,0)</f>
        <v>-0.49027181481830029</v>
      </c>
    </row>
    <row r="4007" spans="1:13" x14ac:dyDescent="0.25">
      <c r="A4007" s="1">
        <v>6</v>
      </c>
      <c r="B4007" s="1">
        <v>16</v>
      </c>
      <c r="C4007" s="1">
        <v>22</v>
      </c>
      <c r="D4007" s="5">
        <f>DATE(BaseInfo!$C$8,A4007,B4007)+TIME(C4007-1,0,0) + TIME(BaseInfo!$C$12,BaseInfo!$C$13,0)</f>
        <v>44729.104166666664</v>
      </c>
      <c r="E4007" s="2">
        <f t="shared" si="250"/>
        <v>0</v>
      </c>
      <c r="F4007" s="2">
        <v>-3.5510000000000002</v>
      </c>
      <c r="G4007" s="2">
        <v>0.85699999999999998</v>
      </c>
      <c r="H4007" s="1">
        <v>67.397999999999996</v>
      </c>
      <c r="I4007" s="4">
        <v>0</v>
      </c>
      <c r="J4007" s="11">
        <f t="shared" si="248"/>
        <v>6</v>
      </c>
      <c r="K4007" s="11">
        <f t="shared" si="249"/>
        <v>3</v>
      </c>
      <c r="L4007" s="12">
        <f t="shared" si="251"/>
        <v>3.6529508619744671</v>
      </c>
      <c r="M4007" s="13" cm="1">
        <f t="array" ref="M4007">BaseInfo!$C$10*(1-E4007)*INDEX(BaseInfo!$E$21:$AB$21,K4007)*INDEX(BaseInfo!$E$25:$P$25,J4007)/L4007/MIN(H4007,130)/BaseInfo!$C$6*1000000/3600-IF(I4007&lt;0.1,BaseInfo!$C$15/MIN(H4007,130)*3600,0)</f>
        <v>9.7375364888256044E-2</v>
      </c>
    </row>
    <row r="4008" spans="1:13" x14ac:dyDescent="0.25">
      <c r="A4008" s="1">
        <v>6</v>
      </c>
      <c r="B4008" s="1">
        <v>16</v>
      </c>
      <c r="C4008" s="1">
        <v>23</v>
      </c>
      <c r="D4008" s="5">
        <f>DATE(BaseInfo!$C$8,A4008,B4008)+TIME(C4008-1,0,0) + TIME(BaseInfo!$C$12,BaseInfo!$C$13,0)</f>
        <v>44729.145833333328</v>
      </c>
      <c r="E4008" s="2">
        <f t="shared" si="250"/>
        <v>0</v>
      </c>
      <c r="F4008" s="2">
        <v>-2.4729999999999999</v>
      </c>
      <c r="G4008" s="2">
        <v>0.52100000000000002</v>
      </c>
      <c r="H4008" s="1">
        <v>46.661000000000001</v>
      </c>
      <c r="I4008" s="4">
        <v>0</v>
      </c>
      <c r="J4008" s="11">
        <f t="shared" si="248"/>
        <v>6</v>
      </c>
      <c r="K4008" s="11">
        <f t="shared" si="249"/>
        <v>4</v>
      </c>
      <c r="L4008" s="12">
        <f t="shared" si="251"/>
        <v>2.5272851046132487</v>
      </c>
      <c r="M4008" s="13" cm="1">
        <f t="array" ref="M4008">BaseInfo!$C$10*(1-E4008)*INDEX(BaseInfo!$E$21:$AB$21,K4008)*INDEX(BaseInfo!$E$25:$P$25,J4008)/L4008/MIN(H4008,130)/BaseInfo!$C$6*1000000/3600-IF(I4008&lt;0.1,BaseInfo!$C$15/MIN(H4008,130)*3600,0)</f>
        <v>3.6396970513447435</v>
      </c>
    </row>
    <row r="4009" spans="1:13" x14ac:dyDescent="0.25">
      <c r="A4009" s="1">
        <v>6</v>
      </c>
      <c r="B4009" s="1">
        <v>16</v>
      </c>
      <c r="C4009" s="1">
        <v>24</v>
      </c>
      <c r="D4009" s="5">
        <f>DATE(BaseInfo!$C$8,A4009,B4009)+TIME(C4009-1,0,0) + TIME(BaseInfo!$C$12,BaseInfo!$C$13,0)</f>
        <v>44729.1875</v>
      </c>
      <c r="E4009" s="2">
        <f t="shared" si="250"/>
        <v>0</v>
      </c>
      <c r="F4009" s="2">
        <v>-1.9630000000000001</v>
      </c>
      <c r="G4009" s="2">
        <v>1.1930000000000001</v>
      </c>
      <c r="H4009" s="1">
        <v>45.835000000000001</v>
      </c>
      <c r="I4009" s="4">
        <v>0</v>
      </c>
      <c r="J4009" s="11">
        <f t="shared" si="248"/>
        <v>6</v>
      </c>
      <c r="K4009" s="11">
        <f t="shared" si="249"/>
        <v>5</v>
      </c>
      <c r="L4009" s="12">
        <f t="shared" si="251"/>
        <v>2.2970890274432119</v>
      </c>
      <c r="M4009" s="13" cm="1">
        <f t="array" ref="M4009">BaseInfo!$C$10*(1-E4009)*INDEX(BaseInfo!$E$21:$AB$21,K4009)*INDEX(BaseInfo!$E$25:$P$25,J4009)/L4009/MIN(H4009,130)/BaseInfo!$C$6*1000000/3600-IF(I4009&lt;0.1,BaseInfo!$C$15/MIN(H4009,130)*3600,0)</f>
        <v>30.299604869851919</v>
      </c>
    </row>
    <row r="4010" spans="1:13" x14ac:dyDescent="0.25">
      <c r="A4010" s="1">
        <v>6</v>
      </c>
      <c r="B4010" s="1">
        <v>17</v>
      </c>
      <c r="C4010" s="1">
        <v>1</v>
      </c>
      <c r="D4010" s="5">
        <f>DATE(BaseInfo!$C$8,A4010,B4010)+TIME(C4010-1,0,0) + TIME(BaseInfo!$C$12,BaseInfo!$C$13,0)</f>
        <v>44729.229166666664</v>
      </c>
      <c r="E4010" s="2">
        <f t="shared" si="250"/>
        <v>0</v>
      </c>
      <c r="F4010" s="2">
        <v>-1.5820000000000001</v>
      </c>
      <c r="G4010" s="2">
        <v>2.0339999999999998</v>
      </c>
      <c r="H4010" s="1">
        <v>70.906999999999996</v>
      </c>
      <c r="I4010" s="4">
        <v>0</v>
      </c>
      <c r="J4010" s="11">
        <f t="shared" si="248"/>
        <v>6</v>
      </c>
      <c r="K4010" s="11">
        <f t="shared" si="249"/>
        <v>6</v>
      </c>
      <c r="L4010" s="12">
        <f t="shared" si="251"/>
        <v>2.5767964607240517</v>
      </c>
      <c r="M4010" s="13" cm="1">
        <f t="array" ref="M4010">BaseInfo!$C$10*(1-E4010)*INDEX(BaseInfo!$E$21:$AB$21,K4010)*INDEX(BaseInfo!$E$25:$P$25,J4010)/L4010/MIN(H4010,130)/BaseInfo!$C$6*1000000/3600-IF(I4010&lt;0.1,BaseInfo!$C$15/MIN(H4010,130)*3600,0)</f>
        <v>31.566104312221285</v>
      </c>
    </row>
    <row r="4011" spans="1:13" x14ac:dyDescent="0.25">
      <c r="A4011" s="1">
        <v>6</v>
      </c>
      <c r="B4011" s="1">
        <v>17</v>
      </c>
      <c r="C4011" s="1">
        <v>2</v>
      </c>
      <c r="D4011" s="5">
        <f>DATE(BaseInfo!$C$8,A4011,B4011)+TIME(C4011-1,0,0) + TIME(BaseInfo!$C$12,BaseInfo!$C$13,0)</f>
        <v>44729.270833333328</v>
      </c>
      <c r="E4011" s="2">
        <f t="shared" si="250"/>
        <v>0</v>
      </c>
      <c r="F4011" s="2">
        <v>-2.448</v>
      </c>
      <c r="G4011" s="2">
        <v>0.68</v>
      </c>
      <c r="H4011" s="1">
        <v>200.76400000000001</v>
      </c>
      <c r="I4011" s="4">
        <v>0</v>
      </c>
      <c r="J4011" s="11">
        <f t="shared" si="248"/>
        <v>6</v>
      </c>
      <c r="K4011" s="11">
        <f t="shared" si="249"/>
        <v>7</v>
      </c>
      <c r="L4011" s="12">
        <f t="shared" si="251"/>
        <v>2.5406896701486388</v>
      </c>
      <c r="M4011" s="13" cm="1">
        <f t="array" ref="M4011">BaseInfo!$C$10*(1-E4011)*INDEX(BaseInfo!$E$21:$AB$21,K4011)*INDEX(BaseInfo!$E$25:$P$25,J4011)/L4011/MIN(H4011,130)/BaseInfo!$C$6*1000000/3600-IF(I4011&lt;0.1,BaseInfo!$C$15/MIN(H4011,130)*3600,0)</f>
        <v>25.609659554621466</v>
      </c>
    </row>
    <row r="4012" spans="1:13" x14ac:dyDescent="0.25">
      <c r="A4012" s="1">
        <v>6</v>
      </c>
      <c r="B4012" s="1">
        <v>17</v>
      </c>
      <c r="C4012" s="1">
        <v>3</v>
      </c>
      <c r="D4012" s="5">
        <f>DATE(BaseInfo!$C$8,A4012,B4012)+TIME(C4012-1,0,0) + TIME(BaseInfo!$C$12,BaseInfo!$C$13,0)</f>
        <v>44729.3125</v>
      </c>
      <c r="E4012" s="2">
        <f t="shared" si="250"/>
        <v>0</v>
      </c>
      <c r="F4012" s="2">
        <v>-2.444</v>
      </c>
      <c r="G4012" s="2">
        <v>0.36199999999999999</v>
      </c>
      <c r="H4012" s="1">
        <v>341.41500000000002</v>
      </c>
      <c r="I4012" s="4">
        <v>0</v>
      </c>
      <c r="J4012" s="11">
        <f t="shared" si="248"/>
        <v>6</v>
      </c>
      <c r="K4012" s="11">
        <f t="shared" si="249"/>
        <v>8</v>
      </c>
      <c r="L4012" s="12">
        <f t="shared" si="251"/>
        <v>2.4706638783938213</v>
      </c>
      <c r="M4012" s="13" cm="1">
        <f t="array" ref="M4012">BaseInfo!$C$10*(1-E4012)*INDEX(BaseInfo!$E$21:$AB$21,K4012)*INDEX(BaseInfo!$E$25:$P$25,J4012)/L4012/MIN(H4012,130)/BaseInfo!$C$6*1000000/3600-IF(I4012&lt;0.1,BaseInfo!$C$15/MIN(H4012,130)*3600,0)</f>
        <v>38.921098542446273</v>
      </c>
    </row>
    <row r="4013" spans="1:13" x14ac:dyDescent="0.25">
      <c r="A4013" s="1">
        <v>6</v>
      </c>
      <c r="B4013" s="1">
        <v>17</v>
      </c>
      <c r="C4013" s="1">
        <v>4</v>
      </c>
      <c r="D4013" s="5">
        <f>DATE(BaseInfo!$C$8,A4013,B4013)+TIME(C4013-1,0,0) + TIME(BaseInfo!$C$12,BaseInfo!$C$13,0)</f>
        <v>44729.354166666664</v>
      </c>
      <c r="E4013" s="2">
        <f t="shared" si="250"/>
        <v>0</v>
      </c>
      <c r="F4013" s="2">
        <v>-2.3639999999999999</v>
      </c>
      <c r="G4013" s="2">
        <v>0.66900000000000004</v>
      </c>
      <c r="H4013" s="1">
        <v>601.50199999999995</v>
      </c>
      <c r="I4013" s="4">
        <v>0</v>
      </c>
      <c r="J4013" s="11">
        <f t="shared" si="248"/>
        <v>6</v>
      </c>
      <c r="K4013" s="11">
        <f t="shared" si="249"/>
        <v>9</v>
      </c>
      <c r="L4013" s="12">
        <f t="shared" si="251"/>
        <v>2.4568388225522648</v>
      </c>
      <c r="M4013" s="13" cm="1">
        <f t="array" ref="M4013">BaseInfo!$C$10*(1-E4013)*INDEX(BaseInfo!$E$21:$AB$21,K4013)*INDEX(BaseInfo!$E$25:$P$25,J4013)/L4013/MIN(H4013,130)/BaseInfo!$C$6*1000000/3600-IF(I4013&lt;0.1,BaseInfo!$C$15/MIN(H4013,130)*3600,0)</f>
        <v>51.733175612564409</v>
      </c>
    </row>
    <row r="4014" spans="1:13" x14ac:dyDescent="0.25">
      <c r="A4014" s="1">
        <v>6</v>
      </c>
      <c r="B4014" s="1">
        <v>17</v>
      </c>
      <c r="C4014" s="1">
        <v>5</v>
      </c>
      <c r="D4014" s="5">
        <f>DATE(BaseInfo!$C$8,A4014,B4014)+TIME(C4014-1,0,0) + TIME(BaseInfo!$C$12,BaseInfo!$C$13,0)</f>
        <v>44729.395833333328</v>
      </c>
      <c r="E4014" s="2">
        <f t="shared" si="250"/>
        <v>0</v>
      </c>
      <c r="F4014" s="2">
        <v>-2.4670000000000001</v>
      </c>
      <c r="G4014" s="2">
        <v>0.749</v>
      </c>
      <c r="H4014" s="1">
        <v>742.71</v>
      </c>
      <c r="I4014" s="4">
        <v>0</v>
      </c>
      <c r="J4014" s="11">
        <f t="shared" si="248"/>
        <v>6</v>
      </c>
      <c r="K4014" s="11">
        <f t="shared" si="249"/>
        <v>10</v>
      </c>
      <c r="L4014" s="12">
        <f t="shared" si="251"/>
        <v>2.5781951051074472</v>
      </c>
      <c r="M4014" s="13" cm="1">
        <f t="array" ref="M4014">BaseInfo!$C$10*(1-E4014)*INDEX(BaseInfo!$E$21:$AB$21,K4014)*INDEX(BaseInfo!$E$25:$P$25,J4014)/L4014/MIN(H4014,130)/BaseInfo!$C$6*1000000/3600-IF(I4014&lt;0.1,BaseInfo!$C$15/MIN(H4014,130)*3600,0)</f>
        <v>57.158036083840244</v>
      </c>
    </row>
    <row r="4015" spans="1:13" x14ac:dyDescent="0.25">
      <c r="A4015" s="1">
        <v>6</v>
      </c>
      <c r="B4015" s="1">
        <v>17</v>
      </c>
      <c r="C4015" s="1">
        <v>6</v>
      </c>
      <c r="D4015" s="5">
        <f>DATE(BaseInfo!$C$8,A4015,B4015)+TIME(C4015-1,0,0) + TIME(BaseInfo!$C$12,BaseInfo!$C$13,0)</f>
        <v>44729.4375</v>
      </c>
      <c r="E4015" s="2">
        <f t="shared" si="250"/>
        <v>0</v>
      </c>
      <c r="F4015" s="2">
        <v>-2.7919999999999998</v>
      </c>
      <c r="G4015" s="2">
        <v>0.76800000000000002</v>
      </c>
      <c r="H4015" s="1">
        <v>921.3</v>
      </c>
      <c r="I4015" s="4">
        <v>0</v>
      </c>
      <c r="J4015" s="11">
        <f t="shared" si="248"/>
        <v>6</v>
      </c>
      <c r="K4015" s="11">
        <f t="shared" si="249"/>
        <v>11</v>
      </c>
      <c r="L4015" s="12">
        <f t="shared" si="251"/>
        <v>2.8957016420895294</v>
      </c>
      <c r="M4015" s="13" cm="1">
        <f t="array" ref="M4015">BaseInfo!$C$10*(1-E4015)*INDEX(BaseInfo!$E$21:$AB$21,K4015)*INDEX(BaseInfo!$E$25:$P$25,J4015)/L4015/MIN(H4015,130)/BaseInfo!$C$6*1000000/3600-IF(I4015&lt;0.1,BaseInfo!$C$15/MIN(H4015,130)*3600,0)</f>
        <v>39.915881209796382</v>
      </c>
    </row>
    <row r="4016" spans="1:13" x14ac:dyDescent="0.25">
      <c r="A4016" s="1">
        <v>6</v>
      </c>
      <c r="B4016" s="1">
        <v>17</v>
      </c>
      <c r="C4016" s="1">
        <v>7</v>
      </c>
      <c r="D4016" s="5">
        <f>DATE(BaseInfo!$C$8,A4016,B4016)+TIME(C4016-1,0,0) + TIME(BaseInfo!$C$12,BaseInfo!$C$13,0)</f>
        <v>44729.479166666664</v>
      </c>
      <c r="E4016" s="2">
        <f t="shared" si="250"/>
        <v>0</v>
      </c>
      <c r="F4016" s="2">
        <v>-3.3519999999999999</v>
      </c>
      <c r="G4016" s="2">
        <v>0.74099999999999999</v>
      </c>
      <c r="H4016" s="1">
        <v>1032.8579999999999</v>
      </c>
      <c r="I4016" s="4">
        <v>0</v>
      </c>
      <c r="J4016" s="11">
        <f t="shared" si="248"/>
        <v>6</v>
      </c>
      <c r="K4016" s="11">
        <f t="shared" si="249"/>
        <v>12</v>
      </c>
      <c r="L4016" s="12">
        <f t="shared" si="251"/>
        <v>3.4329265940302305</v>
      </c>
      <c r="M4016" s="13" cm="1">
        <f t="array" ref="M4016">BaseInfo!$C$10*(1-E4016)*INDEX(BaseInfo!$E$21:$AB$21,K4016)*INDEX(BaseInfo!$E$25:$P$25,J4016)/L4016/MIN(H4016,130)/BaseInfo!$C$6*1000000/3600-IF(I4016&lt;0.1,BaseInfo!$C$15/MIN(H4016,130)*3600,0)</f>
        <v>27.235136608686016</v>
      </c>
    </row>
    <row r="4017" spans="1:13" x14ac:dyDescent="0.25">
      <c r="A4017" s="1">
        <v>6</v>
      </c>
      <c r="B4017" s="1">
        <v>17</v>
      </c>
      <c r="C4017" s="1">
        <v>8</v>
      </c>
      <c r="D4017" s="5">
        <f>DATE(BaseInfo!$C$8,A4017,B4017)+TIME(C4017-1,0,0) + TIME(BaseInfo!$C$12,BaseInfo!$C$13,0)</f>
        <v>44729.520833333328</v>
      </c>
      <c r="E4017" s="2">
        <f t="shared" si="250"/>
        <v>0</v>
      </c>
      <c r="F4017" s="2">
        <v>-3.411</v>
      </c>
      <c r="G4017" s="2">
        <v>0.36</v>
      </c>
      <c r="H4017" s="1">
        <v>1157.191</v>
      </c>
      <c r="I4017" s="4">
        <v>0</v>
      </c>
      <c r="J4017" s="11">
        <f t="shared" si="248"/>
        <v>6</v>
      </c>
      <c r="K4017" s="11">
        <f t="shared" si="249"/>
        <v>13</v>
      </c>
      <c r="L4017" s="12">
        <f t="shared" si="251"/>
        <v>3.4299447517416373</v>
      </c>
      <c r="M4017" s="13" cm="1">
        <f t="array" ref="M4017">BaseInfo!$C$10*(1-E4017)*INDEX(BaseInfo!$E$21:$AB$21,K4017)*INDEX(BaseInfo!$E$25:$P$25,J4017)/L4017/MIN(H4017,130)/BaseInfo!$C$6*1000000/3600-IF(I4017&lt;0.1,BaseInfo!$C$15/MIN(H4017,130)*3600,0)</f>
        <v>27.261221078835142</v>
      </c>
    </row>
    <row r="4018" spans="1:13" x14ac:dyDescent="0.25">
      <c r="A4018" s="1">
        <v>6</v>
      </c>
      <c r="B4018" s="1">
        <v>17</v>
      </c>
      <c r="C4018" s="1">
        <v>9</v>
      </c>
      <c r="D4018" s="5">
        <f>DATE(BaseInfo!$C$8,A4018,B4018)+TIME(C4018-1,0,0) + TIME(BaseInfo!$C$12,BaseInfo!$C$13,0)</f>
        <v>44729.5625</v>
      </c>
      <c r="E4018" s="2">
        <f t="shared" si="250"/>
        <v>0</v>
      </c>
      <c r="F4018" s="2">
        <v>-2.8570000000000002</v>
      </c>
      <c r="G4018" s="2">
        <v>-0.98399999999999999</v>
      </c>
      <c r="H4018" s="1">
        <v>1175.394</v>
      </c>
      <c r="I4018" s="4">
        <v>0</v>
      </c>
      <c r="J4018" s="11">
        <f t="shared" si="248"/>
        <v>6</v>
      </c>
      <c r="K4018" s="11">
        <f t="shared" si="249"/>
        <v>14</v>
      </c>
      <c r="L4018" s="12">
        <f t="shared" si="251"/>
        <v>3.0217056441685384</v>
      </c>
      <c r="M4018" s="13" cm="1">
        <f t="array" ref="M4018">BaseInfo!$C$10*(1-E4018)*INDEX(BaseInfo!$E$21:$AB$21,K4018)*INDEX(BaseInfo!$E$25:$P$25,J4018)/L4018/MIN(H4018,130)/BaseInfo!$C$6*1000000/3600-IF(I4018&lt;0.1,BaseInfo!$C$15/MIN(H4018,130)*3600,0)</f>
        <v>31.318401461752526</v>
      </c>
    </row>
    <row r="4019" spans="1:13" x14ac:dyDescent="0.25">
      <c r="A4019" s="1">
        <v>6</v>
      </c>
      <c r="B4019" s="1">
        <v>17</v>
      </c>
      <c r="C4019" s="1">
        <v>10</v>
      </c>
      <c r="D4019" s="5">
        <f>DATE(BaseInfo!$C$8,A4019,B4019)+TIME(C4019-1,0,0) + TIME(BaseInfo!$C$12,BaseInfo!$C$13,0)</f>
        <v>44729.604166666664</v>
      </c>
      <c r="E4019" s="2">
        <f t="shared" si="250"/>
        <v>0</v>
      </c>
      <c r="F4019" s="2">
        <v>-0.21199999999999999</v>
      </c>
      <c r="G4019" s="2">
        <v>-2.6640000000000001</v>
      </c>
      <c r="H4019" s="1">
        <v>1171.616</v>
      </c>
      <c r="I4019" s="4">
        <v>0</v>
      </c>
      <c r="J4019" s="11">
        <f t="shared" si="248"/>
        <v>6</v>
      </c>
      <c r="K4019" s="11">
        <f t="shared" si="249"/>
        <v>15</v>
      </c>
      <c r="L4019" s="12">
        <f t="shared" si="251"/>
        <v>2.6724221223451958</v>
      </c>
      <c r="M4019" s="13" cm="1">
        <f t="array" ref="M4019">BaseInfo!$C$10*(1-E4019)*INDEX(BaseInfo!$E$21:$AB$21,K4019)*INDEX(BaseInfo!$E$25:$P$25,J4019)/L4019/MIN(H4019,130)/BaseInfo!$C$6*1000000/3600-IF(I4019&lt;0.1,BaseInfo!$C$15/MIN(H4019,130)*3600,0)</f>
        <v>35.773628851431653</v>
      </c>
    </row>
    <row r="4020" spans="1:13" x14ac:dyDescent="0.25">
      <c r="A4020" s="1">
        <v>6</v>
      </c>
      <c r="B4020" s="1">
        <v>17</v>
      </c>
      <c r="C4020" s="1">
        <v>11</v>
      </c>
      <c r="D4020" s="5">
        <f>DATE(BaseInfo!$C$8,A4020,B4020)+TIME(C4020-1,0,0) + TIME(BaseInfo!$C$12,BaseInfo!$C$13,0)</f>
        <v>44729.645833333328</v>
      </c>
      <c r="E4020" s="2">
        <f t="shared" si="250"/>
        <v>0</v>
      </c>
      <c r="F4020" s="2">
        <v>-0.06</v>
      </c>
      <c r="G4020" s="2">
        <v>-2.37</v>
      </c>
      <c r="H4020" s="1">
        <v>1091.569</v>
      </c>
      <c r="I4020" s="4">
        <v>0</v>
      </c>
      <c r="J4020" s="11">
        <f t="shared" si="248"/>
        <v>6</v>
      </c>
      <c r="K4020" s="11">
        <f t="shared" si="249"/>
        <v>16</v>
      </c>
      <c r="L4020" s="12">
        <f t="shared" si="251"/>
        <v>2.3707593720156419</v>
      </c>
      <c r="M4020" s="13" cm="1">
        <f t="array" ref="M4020">BaseInfo!$C$10*(1-E4020)*INDEX(BaseInfo!$E$21:$AB$21,K4020)*INDEX(BaseInfo!$E$25:$P$25,J4020)/L4020/MIN(H4020,130)/BaseInfo!$C$6*1000000/3600-IF(I4020&lt;0.1,BaseInfo!$C$15/MIN(H4020,130)*3600,0)</f>
        <v>49.367375884929849</v>
      </c>
    </row>
    <row r="4021" spans="1:13" x14ac:dyDescent="0.25">
      <c r="A4021" s="1">
        <v>6</v>
      </c>
      <c r="B4021" s="1">
        <v>17</v>
      </c>
      <c r="C4021" s="1">
        <v>12</v>
      </c>
      <c r="D4021" s="5">
        <f>DATE(BaseInfo!$C$8,A4021,B4021)+TIME(C4021-1,0,0) + TIME(BaseInfo!$C$12,BaseInfo!$C$13,0)</f>
        <v>44729.6875</v>
      </c>
      <c r="E4021" s="2">
        <f t="shared" si="250"/>
        <v>0.62222222222222223</v>
      </c>
      <c r="F4021" s="2">
        <v>-3.5000000000000003E-2</v>
      </c>
      <c r="G4021" s="2">
        <v>-2.3450000000000002</v>
      </c>
      <c r="H4021" s="1">
        <v>917.79100000000005</v>
      </c>
      <c r="I4021" s="4">
        <v>0.9</v>
      </c>
      <c r="J4021" s="11">
        <f t="shared" si="248"/>
        <v>6</v>
      </c>
      <c r="K4021" s="11">
        <f t="shared" si="249"/>
        <v>17</v>
      </c>
      <c r="L4021" s="12">
        <f t="shared" si="251"/>
        <v>2.3452611794851337</v>
      </c>
      <c r="M4021" s="13" cm="1">
        <f t="array" ref="M4021">BaseInfo!$C$10*(1-E4021)*INDEX(BaseInfo!$E$21:$AB$21,K4021)*INDEX(BaseInfo!$E$25:$P$25,J4021)/L4021/MIN(H4021,130)/BaseInfo!$C$6*1000000/3600-IF(I4021&lt;0.1,BaseInfo!$C$15/MIN(H4021,130)*3600,0)</f>
        <v>24.887738977148487</v>
      </c>
    </row>
    <row r="4022" spans="1:13" x14ac:dyDescent="0.25">
      <c r="A4022" s="1">
        <v>6</v>
      </c>
      <c r="B4022" s="1">
        <v>17</v>
      </c>
      <c r="C4022" s="1">
        <v>13</v>
      </c>
      <c r="D4022" s="5">
        <f>DATE(BaseInfo!$C$8,A4022,B4022)+TIME(C4022-1,0,0) + TIME(BaseInfo!$C$12,BaseInfo!$C$13,0)</f>
        <v>44729.729166666664</v>
      </c>
      <c r="E4022" s="2">
        <f t="shared" si="250"/>
        <v>0.51316666666666666</v>
      </c>
      <c r="F4022" s="2">
        <v>-3.5999999999999997E-2</v>
      </c>
      <c r="G4022" s="2">
        <v>-2.5539999999999998</v>
      </c>
      <c r="H4022" s="1">
        <v>461.04500000000002</v>
      </c>
      <c r="I4022" s="4">
        <v>1.758</v>
      </c>
      <c r="J4022" s="11">
        <f t="shared" si="248"/>
        <v>6</v>
      </c>
      <c r="K4022" s="11">
        <f t="shared" si="249"/>
        <v>18</v>
      </c>
      <c r="L4022" s="12">
        <f t="shared" si="251"/>
        <v>2.5542537070541758</v>
      </c>
      <c r="M4022" s="13" cm="1">
        <f t="array" ref="M4022">BaseInfo!$C$10*(1-E4022)*INDEX(BaseInfo!$E$21:$AB$21,K4022)*INDEX(BaseInfo!$E$25:$P$25,J4022)/L4022/MIN(H4022,130)/BaseInfo!$C$6*1000000/3600-IF(I4022&lt;0.1,BaseInfo!$C$15/MIN(H4022,130)*3600,0)</f>
        <v>29.448048839979794</v>
      </c>
    </row>
    <row r="4023" spans="1:13" x14ac:dyDescent="0.25">
      <c r="A4023" s="1">
        <v>6</v>
      </c>
      <c r="B4023" s="1">
        <v>17</v>
      </c>
      <c r="C4023" s="1">
        <v>14</v>
      </c>
      <c r="D4023" s="5">
        <f>DATE(BaseInfo!$C$8,A4023,B4023)+TIME(C4023-1,0,0) + TIME(BaseInfo!$C$12,BaseInfo!$C$13,0)</f>
        <v>44729.770833333328</v>
      </c>
      <c r="E4023" s="2">
        <f t="shared" si="250"/>
        <v>0.55066666666666664</v>
      </c>
      <c r="F4023" s="2">
        <v>-3.1E-2</v>
      </c>
      <c r="G4023" s="2">
        <v>-2.524</v>
      </c>
      <c r="H4023" s="1">
        <v>107.267</v>
      </c>
      <c r="I4023" s="4">
        <v>2.2080000000000002</v>
      </c>
      <c r="J4023" s="11">
        <f t="shared" si="248"/>
        <v>6</v>
      </c>
      <c r="K4023" s="11">
        <f t="shared" si="249"/>
        <v>19</v>
      </c>
      <c r="L4023" s="12">
        <f t="shared" si="251"/>
        <v>2.5241903652458544</v>
      </c>
      <c r="M4023" s="13" cm="1">
        <f t="array" ref="M4023">BaseInfo!$C$10*(1-E4023)*INDEX(BaseInfo!$E$21:$AB$21,K4023)*INDEX(BaseInfo!$E$25:$P$25,J4023)/L4023/MIN(H4023,130)/BaseInfo!$C$6*1000000/3600-IF(I4023&lt;0.1,BaseInfo!$C$15/MIN(H4023,130)*3600,0)</f>
        <v>33.332201682560537</v>
      </c>
    </row>
    <row r="4024" spans="1:13" x14ac:dyDescent="0.25">
      <c r="A4024" s="1">
        <v>6</v>
      </c>
      <c r="B4024" s="1">
        <v>17</v>
      </c>
      <c r="C4024" s="1">
        <v>15</v>
      </c>
      <c r="D4024" s="5">
        <f>DATE(BaseInfo!$C$8,A4024,B4024)+TIME(C4024-1,0,0) + TIME(BaseInfo!$C$12,BaseInfo!$C$13,0)</f>
        <v>44729.8125</v>
      </c>
      <c r="E4024" s="2">
        <f t="shared" si="250"/>
        <v>0.54533333333333334</v>
      </c>
      <c r="F4024" s="2">
        <v>-3.6999999999999998E-2</v>
      </c>
      <c r="G4024" s="2">
        <v>-2.899</v>
      </c>
      <c r="H4024" s="1">
        <v>110.21299999999999</v>
      </c>
      <c r="I4024" s="4">
        <v>2.1440000000000001</v>
      </c>
      <c r="J4024" s="11">
        <f t="shared" si="248"/>
        <v>6</v>
      </c>
      <c r="K4024" s="11">
        <f t="shared" si="249"/>
        <v>20</v>
      </c>
      <c r="L4024" s="12">
        <f t="shared" si="251"/>
        <v>2.8992361062873098</v>
      </c>
      <c r="M4024" s="13" cm="1">
        <f t="array" ref="M4024">BaseInfo!$C$10*(1-E4024)*INDEX(BaseInfo!$E$21:$AB$21,K4024)*INDEX(BaseInfo!$E$25:$P$25,J4024)/L4024/MIN(H4024,130)/BaseInfo!$C$6*1000000/3600-IF(I4024&lt;0.1,BaseInfo!$C$15/MIN(H4024,130)*3600,0)</f>
        <v>24.769224129924758</v>
      </c>
    </row>
    <row r="4025" spans="1:13" x14ac:dyDescent="0.25">
      <c r="A4025" s="1">
        <v>6</v>
      </c>
      <c r="B4025" s="1">
        <v>17</v>
      </c>
      <c r="C4025" s="1">
        <v>16</v>
      </c>
      <c r="D4025" s="5">
        <f>DATE(BaseInfo!$C$8,A4025,B4025)+TIME(C4025-1,0,0) + TIME(BaseInfo!$C$12,BaseInfo!$C$13,0)</f>
        <v>44729.854166666664</v>
      </c>
      <c r="E4025" s="2">
        <f t="shared" si="250"/>
        <v>0.48791666666666667</v>
      </c>
      <c r="F4025" s="2">
        <v>-8.4000000000000005E-2</v>
      </c>
      <c r="G4025" s="2">
        <v>-3.0369999999999999</v>
      </c>
      <c r="H4025" s="1">
        <v>107.748</v>
      </c>
      <c r="I4025" s="4">
        <v>1.4550000000000001</v>
      </c>
      <c r="J4025" s="11">
        <f t="shared" si="248"/>
        <v>6</v>
      </c>
      <c r="K4025" s="11">
        <f t="shared" si="249"/>
        <v>21</v>
      </c>
      <c r="L4025" s="12">
        <f t="shared" si="251"/>
        <v>3.0381614506144996</v>
      </c>
      <c r="M4025" s="13" cm="1">
        <f t="array" ref="M4025">BaseInfo!$C$10*(1-E4025)*INDEX(BaseInfo!$E$21:$AB$21,K4025)*INDEX(BaseInfo!$E$25:$P$25,J4025)/L4025/MIN(H4025,130)/BaseInfo!$C$6*1000000/3600-IF(I4025&lt;0.1,BaseInfo!$C$15/MIN(H4025,130)*3600,0)</f>
        <v>20.946570045827396</v>
      </c>
    </row>
    <row r="4026" spans="1:13" x14ac:dyDescent="0.25">
      <c r="A4026" s="1">
        <v>6</v>
      </c>
      <c r="B4026" s="1">
        <v>17</v>
      </c>
      <c r="C4026" s="1">
        <v>17</v>
      </c>
      <c r="D4026" s="5">
        <f>DATE(BaseInfo!$C$8,A4026,B4026)+TIME(C4026-1,0,0) + TIME(BaseInfo!$C$12,BaseInfo!$C$13,0)</f>
        <v>44729.895833333328</v>
      </c>
      <c r="E4026" s="2">
        <f t="shared" si="250"/>
        <v>0</v>
      </c>
      <c r="F4026" s="2">
        <v>2.1709999999999998</v>
      </c>
      <c r="G4026" s="2">
        <v>-2.1680000000000001</v>
      </c>
      <c r="H4026" s="1">
        <v>92.977999999999994</v>
      </c>
      <c r="I4026" s="4">
        <v>0</v>
      </c>
      <c r="J4026" s="11">
        <f t="shared" si="248"/>
        <v>6</v>
      </c>
      <c r="K4026" s="11">
        <f t="shared" si="249"/>
        <v>22</v>
      </c>
      <c r="L4026" s="12">
        <f t="shared" si="251"/>
        <v>3.068137056912549</v>
      </c>
      <c r="M4026" s="13" cm="1">
        <f t="array" ref="M4026">BaseInfo!$C$10*(1-E4026)*INDEX(BaseInfo!$E$21:$AB$21,K4026)*INDEX(BaseInfo!$E$25:$P$25,J4026)/L4026/MIN(H4026,130)/BaseInfo!$C$6*1000000/3600-IF(I4026&lt;0.1,BaseInfo!$C$15/MIN(H4026,130)*3600,0)</f>
        <v>28.985685253190482</v>
      </c>
    </row>
    <row r="4027" spans="1:13" x14ac:dyDescent="0.25">
      <c r="A4027" s="1">
        <v>6</v>
      </c>
      <c r="B4027" s="1">
        <v>17</v>
      </c>
      <c r="C4027" s="1">
        <v>18</v>
      </c>
      <c r="D4027" s="5">
        <f>DATE(BaseInfo!$C$8,A4027,B4027)+TIME(C4027-1,0,0) + TIME(BaseInfo!$C$12,BaseInfo!$C$13,0)</f>
        <v>44729.9375</v>
      </c>
      <c r="E4027" s="2">
        <f t="shared" si="250"/>
        <v>0</v>
      </c>
      <c r="F4027" s="2">
        <v>2.1520000000000001</v>
      </c>
      <c r="G4027" s="2">
        <v>-2.3039999999999998</v>
      </c>
      <c r="H4027" s="1">
        <v>98.441999999999993</v>
      </c>
      <c r="I4027" s="4">
        <v>0</v>
      </c>
      <c r="J4027" s="11">
        <f t="shared" si="248"/>
        <v>6</v>
      </c>
      <c r="K4027" s="11">
        <f t="shared" si="249"/>
        <v>23</v>
      </c>
      <c r="L4027" s="12">
        <f t="shared" si="251"/>
        <v>3.152700429790309</v>
      </c>
      <c r="M4027" s="13" cm="1">
        <f t="array" ref="M4027">BaseInfo!$C$10*(1-E4027)*INDEX(BaseInfo!$E$21:$AB$21,K4027)*INDEX(BaseInfo!$E$25:$P$25,J4027)/L4027/MIN(H4027,130)/BaseInfo!$C$6*1000000/3600-IF(I4027&lt;0.1,BaseInfo!$C$15/MIN(H4027,130)*3600,0)</f>
        <v>9.2864866465540938</v>
      </c>
    </row>
    <row r="4028" spans="1:13" x14ac:dyDescent="0.25">
      <c r="A4028" s="1">
        <v>6</v>
      </c>
      <c r="B4028" s="1">
        <v>17</v>
      </c>
      <c r="C4028" s="1">
        <v>19</v>
      </c>
      <c r="D4028" s="5">
        <f>DATE(BaseInfo!$C$8,A4028,B4028)+TIME(C4028-1,0,0) + TIME(BaseInfo!$C$12,BaseInfo!$C$13,0)</f>
        <v>44729.979166666664</v>
      </c>
      <c r="E4028" s="2">
        <f t="shared" si="250"/>
        <v>0</v>
      </c>
      <c r="F4028" s="2">
        <v>2.2410000000000001</v>
      </c>
      <c r="G4028" s="2">
        <v>-2.677</v>
      </c>
      <c r="H4028" s="1">
        <v>128.60300000000001</v>
      </c>
      <c r="I4028" s="4">
        <v>0</v>
      </c>
      <c r="J4028" s="11">
        <f t="shared" si="248"/>
        <v>6</v>
      </c>
      <c r="K4028" s="11">
        <f t="shared" si="249"/>
        <v>24</v>
      </c>
      <c r="L4028" s="12">
        <f t="shared" si="251"/>
        <v>3.4911903414165204</v>
      </c>
      <c r="M4028" s="13" cm="1">
        <f t="array" ref="M4028">BaseInfo!$C$10*(1-E4028)*INDEX(BaseInfo!$E$21:$AB$21,K4028)*INDEX(BaseInfo!$E$25:$P$25,J4028)/L4028/MIN(H4028,130)/BaseInfo!$C$6*1000000/3600-IF(I4028&lt;0.1,BaseInfo!$C$15/MIN(H4028,130)*3600,0)</f>
        <v>0.18309992567050859</v>
      </c>
    </row>
    <row r="4029" spans="1:13" x14ac:dyDescent="0.25">
      <c r="A4029" s="1">
        <v>6</v>
      </c>
      <c r="B4029" s="1">
        <v>17</v>
      </c>
      <c r="C4029" s="1">
        <v>20</v>
      </c>
      <c r="D4029" s="5">
        <f>DATE(BaseInfo!$C$8,A4029,B4029)+TIME(C4029-1,0,0) + TIME(BaseInfo!$C$12,BaseInfo!$C$13,0)</f>
        <v>44730.020833333328</v>
      </c>
      <c r="E4029" s="2">
        <f t="shared" si="250"/>
        <v>0</v>
      </c>
      <c r="F4029" s="2">
        <v>2.4300000000000002</v>
      </c>
      <c r="G4029" s="2">
        <v>-2.9750000000000001</v>
      </c>
      <c r="H4029" s="1">
        <v>225.90299999999999</v>
      </c>
      <c r="I4029" s="4">
        <v>0</v>
      </c>
      <c r="J4029" s="11">
        <f t="shared" si="248"/>
        <v>6</v>
      </c>
      <c r="K4029" s="11">
        <f t="shared" si="249"/>
        <v>1</v>
      </c>
      <c r="L4029" s="12">
        <f t="shared" si="251"/>
        <v>3.8412921003224945</v>
      </c>
      <c r="M4029" s="13" cm="1">
        <f t="array" ref="M4029">BaseInfo!$C$10*(1-E4029)*INDEX(BaseInfo!$E$21:$AB$21,K4029)*INDEX(BaseInfo!$E$25:$P$25,J4029)/L4029/MIN(H4029,130)/BaseInfo!$C$6*1000000/3600-IF(I4029&lt;0.1,BaseInfo!$C$15/MIN(H4029,130)*3600,0)</f>
        <v>-8.7768698172542514E-2</v>
      </c>
    </row>
    <row r="4030" spans="1:13" x14ac:dyDescent="0.25">
      <c r="A4030" s="1">
        <v>6</v>
      </c>
      <c r="B4030" s="1">
        <v>17</v>
      </c>
      <c r="C4030" s="1">
        <v>21</v>
      </c>
      <c r="D4030" s="5">
        <f>DATE(BaseInfo!$C$8,A4030,B4030)+TIME(C4030-1,0,0) + TIME(BaseInfo!$C$12,BaseInfo!$C$13,0)</f>
        <v>44730.0625</v>
      </c>
      <c r="E4030" s="2">
        <f t="shared" si="250"/>
        <v>3.8888888888888814E-3</v>
      </c>
      <c r="F4030" s="2">
        <v>2.5579999999999998</v>
      </c>
      <c r="G4030" s="2">
        <v>-2.9990000000000001</v>
      </c>
      <c r="H4030" s="1">
        <v>244.76300000000001</v>
      </c>
      <c r="I4030" s="4">
        <v>0.105</v>
      </c>
      <c r="J4030" s="11">
        <f t="shared" si="248"/>
        <v>6</v>
      </c>
      <c r="K4030" s="11">
        <f t="shared" si="249"/>
        <v>2</v>
      </c>
      <c r="L4030" s="12">
        <f t="shared" si="251"/>
        <v>3.9417464403484912</v>
      </c>
      <c r="M4030" s="13" cm="1">
        <f t="array" ref="M4030">BaseInfo!$C$10*(1-E4030)*INDEX(BaseInfo!$E$21:$AB$21,K4030)*INDEX(BaseInfo!$E$25:$P$25,J4030)/L4030/MIN(H4030,130)/BaseInfo!$C$6*1000000/3600-IF(I4030&lt;0.1,BaseInfo!$C$15/MIN(H4030,130)*3600,0)</f>
        <v>2.6029635810699405</v>
      </c>
    </row>
    <row r="4031" spans="1:13" x14ac:dyDescent="0.25">
      <c r="A4031" s="1">
        <v>6</v>
      </c>
      <c r="B4031" s="1">
        <v>17</v>
      </c>
      <c r="C4031" s="1">
        <v>22</v>
      </c>
      <c r="D4031" s="5">
        <f>DATE(BaseInfo!$C$8,A4031,B4031)+TIME(C4031-1,0,0) + TIME(BaseInfo!$C$12,BaseInfo!$C$13,0)</f>
        <v>44730.104166666664</v>
      </c>
      <c r="E4031" s="2">
        <f t="shared" si="250"/>
        <v>5.4444444444444441E-2</v>
      </c>
      <c r="F4031" s="2">
        <v>2.3639999999999999</v>
      </c>
      <c r="G4031" s="2">
        <v>-3.153</v>
      </c>
      <c r="H4031" s="1">
        <v>247.428</v>
      </c>
      <c r="I4031" s="4">
        <v>0.17</v>
      </c>
      <c r="J4031" s="11">
        <f t="shared" si="248"/>
        <v>6</v>
      </c>
      <c r="K4031" s="11">
        <f t="shared" si="249"/>
        <v>3</v>
      </c>
      <c r="L4031" s="12">
        <f t="shared" si="251"/>
        <v>3.9408000456760046</v>
      </c>
      <c r="M4031" s="13" cm="1">
        <f t="array" ref="M4031">BaseInfo!$C$10*(1-E4031)*INDEX(BaseInfo!$E$21:$AB$21,K4031)*INDEX(BaseInfo!$E$25:$P$25,J4031)/L4031/MIN(H4031,130)/BaseInfo!$C$6*1000000/3600-IF(I4031&lt;0.1,BaseInfo!$C$15/MIN(H4031,130)*3600,0)</f>
        <v>2.4714489409125497</v>
      </c>
    </row>
    <row r="4032" spans="1:13" x14ac:dyDescent="0.25">
      <c r="A4032" s="1">
        <v>6</v>
      </c>
      <c r="B4032" s="1">
        <v>17</v>
      </c>
      <c r="C4032" s="1">
        <v>23</v>
      </c>
      <c r="D4032" s="5">
        <f>DATE(BaseInfo!$C$8,A4032,B4032)+TIME(C4032-1,0,0) + TIME(BaseInfo!$C$12,BaseInfo!$C$13,0)</f>
        <v>44730.145833333328</v>
      </c>
      <c r="E4032" s="2">
        <f t="shared" si="250"/>
        <v>6.7666666666666653E-2</v>
      </c>
      <c r="F4032" s="2">
        <v>1.5840000000000001</v>
      </c>
      <c r="G4032" s="2">
        <v>-3.427</v>
      </c>
      <c r="H4032" s="1">
        <v>200.01300000000001</v>
      </c>
      <c r="I4032" s="4">
        <v>0.187</v>
      </c>
      <c r="J4032" s="11">
        <f t="shared" si="248"/>
        <v>6</v>
      </c>
      <c r="K4032" s="11">
        <f t="shared" si="249"/>
        <v>4</v>
      </c>
      <c r="L4032" s="12">
        <f t="shared" si="251"/>
        <v>3.7753655452154566</v>
      </c>
      <c r="M4032" s="13" cm="1">
        <f t="array" ref="M4032">BaseInfo!$C$10*(1-E4032)*INDEX(BaseInfo!$E$21:$AB$21,K4032)*INDEX(BaseInfo!$E$25:$P$25,J4032)/L4032/MIN(H4032,130)/BaseInfo!$C$6*1000000/3600-IF(I4032&lt;0.1,BaseInfo!$C$15/MIN(H4032,130)*3600,0)</f>
        <v>2.5436725014822597</v>
      </c>
    </row>
    <row r="4033" spans="1:13" x14ac:dyDescent="0.25">
      <c r="A4033" s="1">
        <v>6</v>
      </c>
      <c r="B4033" s="1">
        <v>17</v>
      </c>
      <c r="C4033" s="1">
        <v>24</v>
      </c>
      <c r="D4033" s="5">
        <f>DATE(BaseInfo!$C$8,A4033,B4033)+TIME(C4033-1,0,0) + TIME(BaseInfo!$C$12,BaseInfo!$C$13,0)</f>
        <v>44730.1875</v>
      </c>
      <c r="E4033" s="2">
        <f t="shared" si="250"/>
        <v>5.3666666666666668E-2</v>
      </c>
      <c r="F4033" s="2">
        <v>-8.0000000000000002E-3</v>
      </c>
      <c r="G4033" s="2">
        <v>-3.786</v>
      </c>
      <c r="H4033" s="1">
        <v>192.17099999999999</v>
      </c>
      <c r="I4033" s="4">
        <v>0.16900000000000001</v>
      </c>
      <c r="J4033" s="11">
        <f t="shared" si="248"/>
        <v>6</v>
      </c>
      <c r="K4033" s="11">
        <f t="shared" si="249"/>
        <v>5</v>
      </c>
      <c r="L4033" s="12">
        <f t="shared" si="251"/>
        <v>3.7860084521828528</v>
      </c>
      <c r="M4033" s="13" cm="1">
        <f t="array" ref="M4033">BaseInfo!$C$10*(1-E4033)*INDEX(BaseInfo!$E$21:$AB$21,K4033)*INDEX(BaseInfo!$E$25:$P$25,J4033)/L4033/MIN(H4033,130)/BaseInfo!$C$6*1000000/3600-IF(I4033&lt;0.1,BaseInfo!$C$15/MIN(H4033,130)*3600,0)</f>
        <v>7.7238317482732963</v>
      </c>
    </row>
    <row r="4034" spans="1:13" x14ac:dyDescent="0.25">
      <c r="A4034" s="1">
        <v>6</v>
      </c>
      <c r="B4034" s="1">
        <v>18</v>
      </c>
      <c r="C4034" s="1">
        <v>1</v>
      </c>
      <c r="D4034" s="5">
        <f>DATE(BaseInfo!$C$8,A4034,B4034)+TIME(C4034-1,0,0) + TIME(BaseInfo!$C$12,BaseInfo!$C$13,0)</f>
        <v>44730.229166666664</v>
      </c>
      <c r="E4034" s="2">
        <f t="shared" si="250"/>
        <v>5.3666666666666668E-2</v>
      </c>
      <c r="F4034" s="2">
        <v>-6.0000000000000001E-3</v>
      </c>
      <c r="G4034" s="2">
        <v>-4.0830000000000002</v>
      </c>
      <c r="H4034" s="1">
        <v>216.15</v>
      </c>
      <c r="I4034" s="4">
        <v>0.16900000000000001</v>
      </c>
      <c r="J4034" s="11">
        <f t="shared" ref="J4034:J4097" si="252">MONTH(D4034)</f>
        <v>6</v>
      </c>
      <c r="K4034" s="11">
        <f t="shared" ref="K4034:K4097" si="253">HOUR(D4034)+1</f>
        <v>6</v>
      </c>
      <c r="L4034" s="12">
        <f t="shared" si="251"/>
        <v>4.0830044085207655</v>
      </c>
      <c r="M4034" s="13" cm="1">
        <f t="array" ref="M4034">BaseInfo!$C$10*(1-E4034)*INDEX(BaseInfo!$E$21:$AB$21,K4034)*INDEX(BaseInfo!$E$25:$P$25,J4034)/L4034/MIN(H4034,130)/BaseInfo!$C$6*1000000/3600-IF(I4034&lt;0.1,BaseInfo!$C$15/MIN(H4034,130)*3600,0)</f>
        <v>11.936672670568763</v>
      </c>
    </row>
    <row r="4035" spans="1:13" x14ac:dyDescent="0.25">
      <c r="A4035" s="1">
        <v>6</v>
      </c>
      <c r="B4035" s="1">
        <v>18</v>
      </c>
      <c r="C4035" s="1">
        <v>2</v>
      </c>
      <c r="D4035" s="5">
        <f>DATE(BaseInfo!$C$8,A4035,B4035)+TIME(C4035-1,0,0) + TIME(BaseInfo!$C$12,BaseInfo!$C$13,0)</f>
        <v>44730.270833333328</v>
      </c>
      <c r="E4035" s="2">
        <f t="shared" ref="E4035:E4098" si="254">IF(AND(I4035&gt;0.1,I4035&lt;1),(I4035-0.1)/0.9*0.7,IF(AND(I4035&gt;=1,I4035&lt;4),(I4035-4)/3*0.25+0.7,IF(I4035&gt;=4,0.99,0)))</f>
        <v>0.18822222222222221</v>
      </c>
      <c r="F4035" s="2">
        <v>-0.312</v>
      </c>
      <c r="G4035" s="2">
        <v>-4.7149999999999999</v>
      </c>
      <c r="H4035" s="1">
        <v>210.303</v>
      </c>
      <c r="I4035" s="4">
        <v>0.34200000000000003</v>
      </c>
      <c r="J4035" s="11">
        <f t="shared" si="252"/>
        <v>6</v>
      </c>
      <c r="K4035" s="11">
        <f t="shared" si="253"/>
        <v>7</v>
      </c>
      <c r="L4035" s="12">
        <f t="shared" ref="L4035:L4098" si="255">SQRT(F4035*F4035+G4035*G4035)</f>
        <v>4.725311524121981</v>
      </c>
      <c r="M4035" s="13" cm="1">
        <f t="array" ref="M4035">BaseInfo!$C$10*(1-E4035)*INDEX(BaseInfo!$E$21:$AB$21,K4035)*INDEX(BaseInfo!$E$25:$P$25,J4035)/L4035/MIN(H4035,130)/BaseInfo!$C$6*1000000/3600-IF(I4035&lt;0.1,BaseInfo!$C$15/MIN(H4035,130)*3600,0)</f>
        <v>12.386646527684837</v>
      </c>
    </row>
    <row r="4036" spans="1:13" x14ac:dyDescent="0.25">
      <c r="A4036" s="1">
        <v>6</v>
      </c>
      <c r="B4036" s="1">
        <v>18</v>
      </c>
      <c r="C4036" s="1">
        <v>3</v>
      </c>
      <c r="D4036" s="5">
        <f>DATE(BaseInfo!$C$8,A4036,B4036)+TIME(C4036-1,0,0) + TIME(BaseInfo!$C$12,BaseInfo!$C$13,0)</f>
        <v>44730.3125</v>
      </c>
      <c r="E4036" s="2">
        <f t="shared" si="254"/>
        <v>0</v>
      </c>
      <c r="F4036" s="2">
        <v>-0.96299999999999997</v>
      </c>
      <c r="G4036" s="2">
        <v>-5.3120000000000003</v>
      </c>
      <c r="H4036" s="1">
        <v>386.68799999999999</v>
      </c>
      <c r="I4036" s="4">
        <v>1.6E-2</v>
      </c>
      <c r="J4036" s="11">
        <f t="shared" si="252"/>
        <v>6</v>
      </c>
      <c r="K4036" s="11">
        <f t="shared" si="253"/>
        <v>8</v>
      </c>
      <c r="L4036" s="12">
        <f t="shared" si="255"/>
        <v>5.3985843514758569</v>
      </c>
      <c r="M4036" s="13" cm="1">
        <f t="array" ref="M4036">BaseInfo!$C$10*(1-E4036)*INDEX(BaseInfo!$E$21:$AB$21,K4036)*INDEX(BaseInfo!$E$25:$P$25,J4036)/L4036/MIN(H4036,130)/BaseInfo!$C$6*1000000/3600-IF(I4036&lt;0.1,BaseInfo!$C$15/MIN(H4036,130)*3600,0)</f>
        <v>16.310361954099534</v>
      </c>
    </row>
    <row r="4037" spans="1:13" x14ac:dyDescent="0.25">
      <c r="A4037" s="1">
        <v>6</v>
      </c>
      <c r="B4037" s="1">
        <v>18</v>
      </c>
      <c r="C4037" s="1">
        <v>4</v>
      </c>
      <c r="D4037" s="5">
        <f>DATE(BaseInfo!$C$8,A4037,B4037)+TIME(C4037-1,0,0) + TIME(BaseInfo!$C$12,BaseInfo!$C$13,0)</f>
        <v>44730.354166666664</v>
      </c>
      <c r="E4037" s="2">
        <f t="shared" si="254"/>
        <v>0</v>
      </c>
      <c r="F4037" s="2">
        <v>-1.1120000000000001</v>
      </c>
      <c r="G4037" s="2">
        <v>-6.1</v>
      </c>
      <c r="H4037" s="1">
        <v>566.10299999999995</v>
      </c>
      <c r="I4037" s="4">
        <v>0.02</v>
      </c>
      <c r="J4037" s="11">
        <f t="shared" si="252"/>
        <v>6</v>
      </c>
      <c r="K4037" s="11">
        <f t="shared" si="253"/>
        <v>9</v>
      </c>
      <c r="L4037" s="12">
        <f t="shared" si="255"/>
        <v>6.2005277194767858</v>
      </c>
      <c r="M4037" s="13" cm="1">
        <f t="array" ref="M4037">BaseInfo!$C$10*(1-E4037)*INDEX(BaseInfo!$E$21:$AB$21,K4037)*INDEX(BaseInfo!$E$25:$P$25,J4037)/L4037/MIN(H4037,130)/BaseInfo!$C$6*1000000/3600-IF(I4037&lt;0.1,BaseInfo!$C$15/MIN(H4037,130)*3600,0)</f>
        <v>18.826290447568784</v>
      </c>
    </row>
    <row r="4038" spans="1:13" x14ac:dyDescent="0.25">
      <c r="A4038" s="1">
        <v>6</v>
      </c>
      <c r="B4038" s="1">
        <v>18</v>
      </c>
      <c r="C4038" s="1">
        <v>5</v>
      </c>
      <c r="D4038" s="5">
        <f>DATE(BaseInfo!$C$8,A4038,B4038)+TIME(C4038-1,0,0) + TIME(BaseInfo!$C$12,BaseInfo!$C$13,0)</f>
        <v>44730.395833333328</v>
      </c>
      <c r="E4038" s="2">
        <f t="shared" si="254"/>
        <v>0.20299999999999999</v>
      </c>
      <c r="F4038" s="2">
        <v>-1.627</v>
      </c>
      <c r="G4038" s="2">
        <v>-6.4059999999999997</v>
      </c>
      <c r="H4038" s="1">
        <v>727.56299999999999</v>
      </c>
      <c r="I4038" s="4">
        <v>0.36099999999999999</v>
      </c>
      <c r="J4038" s="11">
        <f t="shared" si="252"/>
        <v>6</v>
      </c>
      <c r="K4038" s="11">
        <f t="shared" si="253"/>
        <v>10</v>
      </c>
      <c r="L4038" s="12">
        <f t="shared" si="255"/>
        <v>6.6093846158322478</v>
      </c>
      <c r="M4038" s="13" cm="1">
        <f t="array" ref="M4038">BaseInfo!$C$10*(1-E4038)*INDEX(BaseInfo!$E$21:$AB$21,K4038)*INDEX(BaseInfo!$E$25:$P$25,J4038)/L4038/MIN(H4038,130)/BaseInfo!$C$6*1000000/3600-IF(I4038&lt;0.1,BaseInfo!$C$15/MIN(H4038,130)*3600,0)</f>
        <v>18.631059236178153</v>
      </c>
    </row>
    <row r="4039" spans="1:13" x14ac:dyDescent="0.25">
      <c r="A4039" s="1">
        <v>6</v>
      </c>
      <c r="B4039" s="1">
        <v>18</v>
      </c>
      <c r="C4039" s="1">
        <v>6</v>
      </c>
      <c r="D4039" s="5">
        <f>DATE(BaseInfo!$C$8,A4039,B4039)+TIME(C4039-1,0,0) + TIME(BaseInfo!$C$12,BaseInfo!$C$13,0)</f>
        <v>44730.4375</v>
      </c>
      <c r="E4039" s="2">
        <f t="shared" si="254"/>
        <v>0.4730833333333333</v>
      </c>
      <c r="F4039" s="2">
        <v>-2.1680000000000001</v>
      </c>
      <c r="G4039" s="2">
        <v>-6.6680000000000001</v>
      </c>
      <c r="H4039" s="1">
        <v>747.97199999999998</v>
      </c>
      <c r="I4039" s="4">
        <v>1.2769999999999999</v>
      </c>
      <c r="J4039" s="11">
        <f t="shared" si="252"/>
        <v>6</v>
      </c>
      <c r="K4039" s="11">
        <f t="shared" si="253"/>
        <v>11</v>
      </c>
      <c r="L4039" s="12">
        <f t="shared" si="255"/>
        <v>7.011593827369067</v>
      </c>
      <c r="M4039" s="13" cm="1">
        <f t="array" ref="M4039">BaseInfo!$C$10*(1-E4039)*INDEX(BaseInfo!$E$21:$AB$21,K4039)*INDEX(BaseInfo!$E$25:$P$25,J4039)/L4039/MIN(H4039,130)/BaseInfo!$C$6*1000000/3600-IF(I4039&lt;0.1,BaseInfo!$C$15/MIN(H4039,130)*3600,0)</f>
        <v>9.2887104085935466</v>
      </c>
    </row>
    <row r="4040" spans="1:13" x14ac:dyDescent="0.25">
      <c r="A4040" s="1">
        <v>6</v>
      </c>
      <c r="B4040" s="1">
        <v>18</v>
      </c>
      <c r="C4040" s="1">
        <v>7</v>
      </c>
      <c r="D4040" s="5">
        <f>DATE(BaseInfo!$C$8,A4040,B4040)+TIME(C4040-1,0,0) + TIME(BaseInfo!$C$12,BaseInfo!$C$13,0)</f>
        <v>44730.479166666664</v>
      </c>
      <c r="E4040" s="2">
        <f t="shared" si="254"/>
        <v>0.99</v>
      </c>
      <c r="F4040" s="2">
        <v>-2.649</v>
      </c>
      <c r="G4040" s="2">
        <v>-6.0030000000000001</v>
      </c>
      <c r="H4040" s="1">
        <v>707.06399999999996</v>
      </c>
      <c r="I4040" s="4">
        <v>4.851</v>
      </c>
      <c r="J4040" s="11">
        <f t="shared" si="252"/>
        <v>6</v>
      </c>
      <c r="K4040" s="11">
        <f t="shared" si="253"/>
        <v>12</v>
      </c>
      <c r="L4040" s="12">
        <f t="shared" si="255"/>
        <v>6.561494494396837</v>
      </c>
      <c r="M4040" s="13" cm="1">
        <f t="array" ref="M4040">BaseInfo!$C$10*(1-E4040)*INDEX(BaseInfo!$E$21:$AB$21,K4040)*INDEX(BaseInfo!$E$25:$P$25,J4040)/L4040/MIN(H4040,130)/BaseInfo!$C$6*1000000/3600-IF(I4040&lt;0.1,BaseInfo!$C$15/MIN(H4040,130)*3600,0)</f>
        <v>0.15698068602612189</v>
      </c>
    </row>
    <row r="4041" spans="1:13" x14ac:dyDescent="0.25">
      <c r="A4041" s="1">
        <v>6</v>
      </c>
      <c r="B4041" s="1">
        <v>18</v>
      </c>
      <c r="C4041" s="1">
        <v>8</v>
      </c>
      <c r="D4041" s="5">
        <f>DATE(BaseInfo!$C$8,A4041,B4041)+TIME(C4041-1,0,0) + TIME(BaseInfo!$C$12,BaseInfo!$C$13,0)</f>
        <v>44730.520833333328</v>
      </c>
      <c r="E4041" s="2">
        <f t="shared" si="254"/>
        <v>0.99</v>
      </c>
      <c r="F4041" s="2">
        <v>-3.919</v>
      </c>
      <c r="G4041" s="2">
        <v>-5.1440000000000001</v>
      </c>
      <c r="H4041" s="1">
        <v>651.92899999999997</v>
      </c>
      <c r="I4041" s="4">
        <v>4.5529999999999999</v>
      </c>
      <c r="J4041" s="11">
        <f t="shared" si="252"/>
        <v>6</v>
      </c>
      <c r="K4041" s="11">
        <f t="shared" si="253"/>
        <v>13</v>
      </c>
      <c r="L4041" s="12">
        <f t="shared" si="255"/>
        <v>6.4667841312355554</v>
      </c>
      <c r="M4041" s="13" cm="1">
        <f t="array" ref="M4041">BaseInfo!$C$10*(1-E4041)*INDEX(BaseInfo!$E$21:$AB$21,K4041)*INDEX(BaseInfo!$E$25:$P$25,J4041)/L4041/MIN(H4041,130)/BaseInfo!$C$6*1000000/3600-IF(I4041&lt;0.1,BaseInfo!$C$15/MIN(H4041,130)*3600,0)</f>
        <v>0.15927977278719493</v>
      </c>
    </row>
    <row r="4042" spans="1:13" x14ac:dyDescent="0.25">
      <c r="A4042" s="1">
        <v>6</v>
      </c>
      <c r="B4042" s="1">
        <v>18</v>
      </c>
      <c r="C4042" s="1">
        <v>9</v>
      </c>
      <c r="D4042" s="5">
        <f>DATE(BaseInfo!$C$8,A4042,B4042)+TIME(C4042-1,0,0) + TIME(BaseInfo!$C$12,BaseInfo!$C$13,0)</f>
        <v>44730.5625</v>
      </c>
      <c r="E4042" s="2">
        <f t="shared" si="254"/>
        <v>0.6888333333333333</v>
      </c>
      <c r="F4042" s="2">
        <v>-4.2469999999999999</v>
      </c>
      <c r="G4042" s="2">
        <v>-4.3369999999999997</v>
      </c>
      <c r="H4042" s="1">
        <v>590.96600000000001</v>
      </c>
      <c r="I4042" s="4">
        <v>3.8660000000000001</v>
      </c>
      <c r="J4042" s="11">
        <f t="shared" si="252"/>
        <v>6</v>
      </c>
      <c r="K4042" s="11">
        <f t="shared" si="253"/>
        <v>14</v>
      </c>
      <c r="L4042" s="12">
        <f t="shared" si="255"/>
        <v>6.0701382191841393</v>
      </c>
      <c r="M4042" s="13" cm="1">
        <f t="array" ref="M4042">BaseInfo!$C$10*(1-E4042)*INDEX(BaseInfo!$E$21:$AB$21,K4042)*INDEX(BaseInfo!$E$25:$P$25,J4042)/L4042/MIN(H4042,130)/BaseInfo!$C$6*1000000/3600-IF(I4042&lt;0.1,BaseInfo!$C$15/MIN(H4042,130)*3600,0)</f>
        <v>5.2801161826755658</v>
      </c>
    </row>
    <row r="4043" spans="1:13" x14ac:dyDescent="0.25">
      <c r="A4043" s="1">
        <v>6</v>
      </c>
      <c r="B4043" s="1">
        <v>18</v>
      </c>
      <c r="C4043" s="1">
        <v>10</v>
      </c>
      <c r="D4043" s="5">
        <f>DATE(BaseInfo!$C$8,A4043,B4043)+TIME(C4043-1,0,0) + TIME(BaseInfo!$C$12,BaseInfo!$C$13,0)</f>
        <v>44730.604166666664</v>
      </c>
      <c r="E4043" s="2">
        <f t="shared" si="254"/>
        <v>0.50483333333333325</v>
      </c>
      <c r="F4043" s="2">
        <v>-3.0139999999999998</v>
      </c>
      <c r="G4043" s="2">
        <v>-3.9169999999999998</v>
      </c>
      <c r="H4043" s="1">
        <v>533.04399999999998</v>
      </c>
      <c r="I4043" s="4">
        <v>1.6579999999999999</v>
      </c>
      <c r="J4043" s="11">
        <f t="shared" si="252"/>
        <v>6</v>
      </c>
      <c r="K4043" s="11">
        <f t="shared" si="253"/>
        <v>15</v>
      </c>
      <c r="L4043" s="12">
        <f t="shared" si="255"/>
        <v>4.9423764526794187</v>
      </c>
      <c r="M4043" s="13" cm="1">
        <f t="array" ref="M4043">BaseInfo!$C$10*(1-E4043)*INDEX(BaseInfo!$E$21:$AB$21,K4043)*INDEX(BaseInfo!$E$25:$P$25,J4043)/L4043/MIN(H4043,130)/BaseInfo!$C$6*1000000/3600-IF(I4043&lt;0.1,BaseInfo!$C$15/MIN(H4043,130)*3600,0)</f>
        <v>10.31964056581373</v>
      </c>
    </row>
    <row r="4044" spans="1:13" x14ac:dyDescent="0.25">
      <c r="A4044" s="1">
        <v>6</v>
      </c>
      <c r="B4044" s="1">
        <v>18</v>
      </c>
      <c r="C4044" s="1">
        <v>11</v>
      </c>
      <c r="D4044" s="5">
        <f>DATE(BaseInfo!$C$8,A4044,B4044)+TIME(C4044-1,0,0) + TIME(BaseInfo!$C$12,BaseInfo!$C$13,0)</f>
        <v>44730.645833333328</v>
      </c>
      <c r="E4044" s="2">
        <f t="shared" si="254"/>
        <v>0.20766666666666667</v>
      </c>
      <c r="F4044" s="2">
        <v>-0.14599999999999999</v>
      </c>
      <c r="G4044" s="2">
        <v>-2.8359999999999999</v>
      </c>
      <c r="H4044" s="1">
        <v>493.28500000000003</v>
      </c>
      <c r="I4044" s="4">
        <v>0.36699999999999999</v>
      </c>
      <c r="J4044" s="11">
        <f t="shared" si="252"/>
        <v>6</v>
      </c>
      <c r="K4044" s="11">
        <f t="shared" si="253"/>
        <v>16</v>
      </c>
      <c r="L4044" s="12">
        <f t="shared" si="255"/>
        <v>2.8397556232887364</v>
      </c>
      <c r="M4044" s="13" cm="1">
        <f t="array" ref="M4044">BaseInfo!$C$10*(1-E4044)*INDEX(BaseInfo!$E$21:$AB$21,K4044)*INDEX(BaseInfo!$E$25:$P$25,J4044)/L4044/MIN(H4044,130)/BaseInfo!$C$6*1000000/3600-IF(I4044&lt;0.1,BaseInfo!$C$15/MIN(H4044,130)*3600,0)</f>
        <v>34.487141288733952</v>
      </c>
    </row>
    <row r="4045" spans="1:13" x14ac:dyDescent="0.25">
      <c r="A4045" s="1">
        <v>6</v>
      </c>
      <c r="B4045" s="1">
        <v>18</v>
      </c>
      <c r="C4045" s="1">
        <v>12</v>
      </c>
      <c r="D4045" s="5">
        <f>DATE(BaseInfo!$C$8,A4045,B4045)+TIME(C4045-1,0,0) + TIME(BaseInfo!$C$12,BaseInfo!$C$13,0)</f>
        <v>44730.6875</v>
      </c>
      <c r="E4045" s="2">
        <f t="shared" si="254"/>
        <v>0.64166666666666672</v>
      </c>
      <c r="F4045" s="2">
        <v>-0.26300000000000001</v>
      </c>
      <c r="G4045" s="2">
        <v>-2.536</v>
      </c>
      <c r="H4045" s="1">
        <v>441.35599999999999</v>
      </c>
      <c r="I4045" s="4">
        <v>0.92500000000000004</v>
      </c>
      <c r="J4045" s="11">
        <f t="shared" si="252"/>
        <v>6</v>
      </c>
      <c r="K4045" s="11">
        <f t="shared" si="253"/>
        <v>17</v>
      </c>
      <c r="L4045" s="12">
        <f t="shared" si="255"/>
        <v>2.5496009491683203</v>
      </c>
      <c r="M4045" s="13" cm="1">
        <f t="array" ref="M4045">BaseInfo!$C$10*(1-E4045)*INDEX(BaseInfo!$E$21:$AB$21,K4045)*INDEX(BaseInfo!$E$25:$P$25,J4045)/L4045/MIN(H4045,130)/BaseInfo!$C$6*1000000/3600-IF(I4045&lt;0.1,BaseInfo!$C$15/MIN(H4045,130)*3600,0)</f>
        <v>21.7147707071524</v>
      </c>
    </row>
    <row r="4046" spans="1:13" x14ac:dyDescent="0.25">
      <c r="A4046" s="1">
        <v>6</v>
      </c>
      <c r="B4046" s="1">
        <v>18</v>
      </c>
      <c r="C4046" s="1">
        <v>13</v>
      </c>
      <c r="D4046" s="5">
        <f>DATE(BaseInfo!$C$8,A4046,B4046)+TIME(C4046-1,0,0) + TIME(BaseInfo!$C$12,BaseInfo!$C$13,0)</f>
        <v>44730.729166666664</v>
      </c>
      <c r="E4046" s="2">
        <f t="shared" si="254"/>
        <v>0.35700000000000004</v>
      </c>
      <c r="F4046" s="2">
        <v>-3.2730000000000001</v>
      </c>
      <c r="G4046" s="2">
        <v>-0.30399999999999999</v>
      </c>
      <c r="H4046" s="1">
        <v>315.51</v>
      </c>
      <c r="I4046" s="4">
        <v>0.55900000000000005</v>
      </c>
      <c r="J4046" s="11">
        <f t="shared" si="252"/>
        <v>6</v>
      </c>
      <c r="K4046" s="11">
        <f t="shared" si="253"/>
        <v>18</v>
      </c>
      <c r="L4046" s="12">
        <f t="shared" si="255"/>
        <v>3.2870876167209175</v>
      </c>
      <c r="M4046" s="13" cm="1">
        <f t="array" ref="M4046">BaseInfo!$C$10*(1-E4046)*INDEX(BaseInfo!$E$21:$AB$21,K4046)*INDEX(BaseInfo!$E$25:$P$25,J4046)/L4046/MIN(H4046,130)/BaseInfo!$C$6*1000000/3600-IF(I4046&lt;0.1,BaseInfo!$C$15/MIN(H4046,130)*3600,0)</f>
        <v>30.223165069645717</v>
      </c>
    </row>
    <row r="4047" spans="1:13" x14ac:dyDescent="0.25">
      <c r="A4047" s="1">
        <v>6</v>
      </c>
      <c r="B4047" s="1">
        <v>18</v>
      </c>
      <c r="C4047" s="1">
        <v>14</v>
      </c>
      <c r="D4047" s="5">
        <f>DATE(BaseInfo!$C$8,A4047,B4047)+TIME(C4047-1,0,0) + TIME(BaseInfo!$C$12,BaseInfo!$C$13,0)</f>
        <v>44730.770833333328</v>
      </c>
      <c r="E4047" s="2">
        <f t="shared" si="254"/>
        <v>9.799999999999999E-2</v>
      </c>
      <c r="F4047" s="2">
        <v>3.7120000000000002</v>
      </c>
      <c r="G4047" s="2">
        <v>2.1949999999999998</v>
      </c>
      <c r="H4047" s="1">
        <v>168.27799999999999</v>
      </c>
      <c r="I4047" s="4">
        <v>0.22600000000000001</v>
      </c>
      <c r="J4047" s="11">
        <f t="shared" si="252"/>
        <v>6</v>
      </c>
      <c r="K4047" s="11">
        <f t="shared" si="253"/>
        <v>19</v>
      </c>
      <c r="L4047" s="12">
        <f t="shared" si="255"/>
        <v>4.31242031810444</v>
      </c>
      <c r="M4047" s="13" cm="1">
        <f t="array" ref="M4047">BaseInfo!$C$10*(1-E4047)*INDEX(BaseInfo!$E$21:$AB$21,K4047)*INDEX(BaseInfo!$E$25:$P$25,J4047)/L4047/MIN(H4047,130)/BaseInfo!$C$6*1000000/3600-IF(I4047&lt;0.1,BaseInfo!$C$15/MIN(H4047,130)*3600,0)</f>
        <v>32.316603101929097</v>
      </c>
    </row>
    <row r="4048" spans="1:13" x14ac:dyDescent="0.25">
      <c r="A4048" s="1">
        <v>6</v>
      </c>
      <c r="B4048" s="1">
        <v>18</v>
      </c>
      <c r="C4048" s="1">
        <v>15</v>
      </c>
      <c r="D4048" s="5">
        <f>DATE(BaseInfo!$C$8,A4048,B4048)+TIME(C4048-1,0,0) + TIME(BaseInfo!$C$12,BaseInfo!$C$13,0)</f>
        <v>44730.8125</v>
      </c>
      <c r="E4048" s="2">
        <f t="shared" si="254"/>
        <v>0.60224999999999995</v>
      </c>
      <c r="F4048" s="2">
        <v>4.9889999999999999</v>
      </c>
      <c r="G4048" s="2">
        <v>-0.112</v>
      </c>
      <c r="H4048" s="1">
        <v>202.25299999999999</v>
      </c>
      <c r="I4048" s="4">
        <v>2.827</v>
      </c>
      <c r="J4048" s="11">
        <f t="shared" si="252"/>
        <v>6</v>
      </c>
      <c r="K4048" s="11">
        <f t="shared" si="253"/>
        <v>20</v>
      </c>
      <c r="L4048" s="12">
        <f t="shared" si="255"/>
        <v>4.9902570074095376</v>
      </c>
      <c r="M4048" s="13" cm="1">
        <f t="array" ref="M4048">BaseInfo!$C$10*(1-E4048)*INDEX(BaseInfo!$E$21:$AB$21,K4048)*INDEX(BaseInfo!$E$25:$P$25,J4048)/L4048/MIN(H4048,130)/BaseInfo!$C$6*1000000/3600-IF(I4048&lt;0.1,BaseInfo!$C$15/MIN(H4048,130)*3600,0)</f>
        <v>10.672830663154661</v>
      </c>
    </row>
    <row r="4049" spans="1:13" x14ac:dyDescent="0.25">
      <c r="A4049" s="1">
        <v>6</v>
      </c>
      <c r="B4049" s="1">
        <v>18</v>
      </c>
      <c r="C4049" s="1">
        <v>16</v>
      </c>
      <c r="D4049" s="5">
        <f>DATE(BaseInfo!$C$8,A4049,B4049)+TIME(C4049-1,0,0) + TIME(BaseInfo!$C$12,BaseInfo!$C$13,0)</f>
        <v>44730.854166666664</v>
      </c>
      <c r="E4049" s="2">
        <f t="shared" si="254"/>
        <v>0.4760833333333333</v>
      </c>
      <c r="F4049" s="2">
        <v>4.8680000000000003</v>
      </c>
      <c r="G4049" s="2">
        <v>-1.9650000000000001</v>
      </c>
      <c r="H4049" s="1">
        <v>222.43899999999999</v>
      </c>
      <c r="I4049" s="4">
        <v>1.3129999999999999</v>
      </c>
      <c r="J4049" s="11">
        <f t="shared" si="252"/>
        <v>6</v>
      </c>
      <c r="K4049" s="11">
        <f t="shared" si="253"/>
        <v>21</v>
      </c>
      <c r="L4049" s="12">
        <f t="shared" si="255"/>
        <v>5.2496332252834579</v>
      </c>
      <c r="M4049" s="13" cm="1">
        <f t="array" ref="M4049">BaseInfo!$C$10*(1-E4049)*INDEX(BaseInfo!$E$21:$AB$21,K4049)*INDEX(BaseInfo!$E$25:$P$25,J4049)/L4049/MIN(H4049,130)/BaseInfo!$C$6*1000000/3600-IF(I4049&lt;0.1,BaseInfo!$C$15/MIN(H4049,130)*3600,0)</f>
        <v>10.279742688605531</v>
      </c>
    </row>
    <row r="4050" spans="1:13" x14ac:dyDescent="0.25">
      <c r="A4050" s="1">
        <v>6</v>
      </c>
      <c r="B4050" s="1">
        <v>18</v>
      </c>
      <c r="C4050" s="1">
        <v>17</v>
      </c>
      <c r="D4050" s="5">
        <f>DATE(BaseInfo!$C$8,A4050,B4050)+TIME(C4050-1,0,0) + TIME(BaseInfo!$C$12,BaseInfo!$C$13,0)</f>
        <v>44730.895833333328</v>
      </c>
      <c r="E4050" s="2">
        <f t="shared" si="254"/>
        <v>7.7777777777777838E-4</v>
      </c>
      <c r="F4050" s="2">
        <v>3.9870000000000001</v>
      </c>
      <c r="G4050" s="2">
        <v>-2.6160000000000001</v>
      </c>
      <c r="H4050" s="1">
        <v>166.74100000000001</v>
      </c>
      <c r="I4050" s="4">
        <v>0.10100000000000001</v>
      </c>
      <c r="J4050" s="11">
        <f t="shared" si="252"/>
        <v>6</v>
      </c>
      <c r="K4050" s="11">
        <f t="shared" si="253"/>
        <v>22</v>
      </c>
      <c r="L4050" s="12">
        <f t="shared" si="255"/>
        <v>4.7686082875405065</v>
      </c>
      <c r="M4050" s="13" cm="1">
        <f t="array" ref="M4050">BaseInfo!$C$10*(1-E4050)*INDEX(BaseInfo!$E$21:$AB$21,K4050)*INDEX(BaseInfo!$E$25:$P$25,J4050)/L4050/MIN(H4050,130)/BaseInfo!$C$6*1000000/3600-IF(I4050&lt;0.1,BaseInfo!$C$15/MIN(H4050,130)*3600,0)</f>
        <v>15.108364926339513</v>
      </c>
    </row>
    <row r="4051" spans="1:13" x14ac:dyDescent="0.25">
      <c r="A4051" s="1">
        <v>6</v>
      </c>
      <c r="B4051" s="1">
        <v>18</v>
      </c>
      <c r="C4051" s="1">
        <v>18</v>
      </c>
      <c r="D4051" s="5">
        <f>DATE(BaseInfo!$C$8,A4051,B4051)+TIME(C4051-1,0,0) + TIME(BaseInfo!$C$12,BaseInfo!$C$13,0)</f>
        <v>44730.9375</v>
      </c>
      <c r="E4051" s="2">
        <f t="shared" si="254"/>
        <v>0</v>
      </c>
      <c r="F4051" s="2">
        <v>3.2370000000000001</v>
      </c>
      <c r="G4051" s="2">
        <v>-3.379</v>
      </c>
      <c r="H4051" s="1">
        <v>155.91200000000001</v>
      </c>
      <c r="I4051" s="4">
        <v>2.1999999999999999E-2</v>
      </c>
      <c r="J4051" s="11">
        <f t="shared" si="252"/>
        <v>6</v>
      </c>
      <c r="K4051" s="11">
        <f t="shared" si="253"/>
        <v>23</v>
      </c>
      <c r="L4051" s="12">
        <f t="shared" si="255"/>
        <v>4.6792958872035442</v>
      </c>
      <c r="M4051" s="13" cm="1">
        <f t="array" ref="M4051">BaseInfo!$C$10*(1-E4051)*INDEX(BaseInfo!$E$21:$AB$21,K4051)*INDEX(BaseInfo!$E$25:$P$25,J4051)/L4051/MIN(H4051,130)/BaseInfo!$C$6*1000000/3600-IF(I4051&lt;0.1,BaseInfo!$C$15/MIN(H4051,130)*3600,0)</f>
        <v>3.8345057666688964</v>
      </c>
    </row>
    <row r="4052" spans="1:13" x14ac:dyDescent="0.25">
      <c r="A4052" s="1">
        <v>6</v>
      </c>
      <c r="B4052" s="1">
        <v>18</v>
      </c>
      <c r="C4052" s="1">
        <v>19</v>
      </c>
      <c r="D4052" s="5">
        <f>DATE(BaseInfo!$C$8,A4052,B4052)+TIME(C4052-1,0,0) + TIME(BaseInfo!$C$12,BaseInfo!$C$13,0)</f>
        <v>44730.979166666664</v>
      </c>
      <c r="E4052" s="2">
        <f t="shared" si="254"/>
        <v>0</v>
      </c>
      <c r="F4052" s="2">
        <v>2.0649999999999999</v>
      </c>
      <c r="G4052" s="2">
        <v>-4.2089999999999996</v>
      </c>
      <c r="H4052" s="1">
        <v>152.53200000000001</v>
      </c>
      <c r="I4052" s="4">
        <v>0</v>
      </c>
      <c r="J4052" s="11">
        <f t="shared" si="252"/>
        <v>6</v>
      </c>
      <c r="K4052" s="11">
        <f t="shared" si="253"/>
        <v>24</v>
      </c>
      <c r="L4052" s="12">
        <f t="shared" si="255"/>
        <v>4.6882732428901788</v>
      </c>
      <c r="M4052" s="13" cm="1">
        <f t="array" ref="M4052">BaseInfo!$C$10*(1-E4052)*INDEX(BaseInfo!$E$21:$AB$21,K4052)*INDEX(BaseInfo!$E$25:$P$25,J4052)/L4052/MIN(H4052,130)/BaseInfo!$C$6*1000000/3600-IF(I4052&lt;0.1,BaseInfo!$C$15/MIN(H4052,130)*3600,0)</f>
        <v>-0.57220031958902595</v>
      </c>
    </row>
    <row r="4053" spans="1:13" x14ac:dyDescent="0.25">
      <c r="A4053" s="1">
        <v>6</v>
      </c>
      <c r="B4053" s="1">
        <v>18</v>
      </c>
      <c r="C4053" s="1">
        <v>20</v>
      </c>
      <c r="D4053" s="5">
        <f>DATE(BaseInfo!$C$8,A4053,B4053)+TIME(C4053-1,0,0) + TIME(BaseInfo!$C$12,BaseInfo!$C$13,0)</f>
        <v>44731.020833333328</v>
      </c>
      <c r="E4053" s="2">
        <f t="shared" si="254"/>
        <v>2.4111111111111111E-2</v>
      </c>
      <c r="F4053" s="2">
        <v>1.635</v>
      </c>
      <c r="G4053" s="2">
        <v>-4.4740000000000002</v>
      </c>
      <c r="H4053" s="1">
        <v>159.37299999999999</v>
      </c>
      <c r="I4053" s="4">
        <v>0.13100000000000001</v>
      </c>
      <c r="J4053" s="11">
        <f t="shared" si="252"/>
        <v>6</v>
      </c>
      <c r="K4053" s="11">
        <f t="shared" si="253"/>
        <v>1</v>
      </c>
      <c r="L4053" s="12">
        <f t="shared" si="255"/>
        <v>4.7633917537821722</v>
      </c>
      <c r="M4053" s="13" cm="1">
        <f t="array" ref="M4053">BaseInfo!$C$10*(1-E4053)*INDEX(BaseInfo!$E$21:$AB$21,K4053)*INDEX(BaseInfo!$E$25:$P$25,J4053)/L4053/MIN(H4053,130)/BaseInfo!$C$6*1000000/3600-IF(I4053&lt;0.1,BaseInfo!$C$15/MIN(H4053,130)*3600,0)</f>
        <v>2.110245895634312</v>
      </c>
    </row>
    <row r="4054" spans="1:13" x14ac:dyDescent="0.25">
      <c r="A4054" s="1">
        <v>6</v>
      </c>
      <c r="B4054" s="1">
        <v>18</v>
      </c>
      <c r="C4054" s="1">
        <v>21</v>
      </c>
      <c r="D4054" s="5">
        <f>DATE(BaseInfo!$C$8,A4054,B4054)+TIME(C4054-1,0,0) + TIME(BaseInfo!$C$12,BaseInfo!$C$13,0)</f>
        <v>44731.0625</v>
      </c>
      <c r="E4054" s="2">
        <f t="shared" si="254"/>
        <v>0</v>
      </c>
      <c r="F4054" s="2">
        <v>1.512</v>
      </c>
      <c r="G4054" s="2">
        <v>-4.6710000000000003</v>
      </c>
      <c r="H4054" s="1">
        <v>177.035</v>
      </c>
      <c r="I4054" s="4">
        <v>2.4E-2</v>
      </c>
      <c r="J4054" s="11">
        <f t="shared" si="252"/>
        <v>6</v>
      </c>
      <c r="K4054" s="11">
        <f t="shared" si="253"/>
        <v>2</v>
      </c>
      <c r="L4054" s="12">
        <f t="shared" si="255"/>
        <v>4.9096216758524278</v>
      </c>
      <c r="M4054" s="13" cm="1">
        <f t="array" ref="M4054">BaseInfo!$C$10*(1-E4054)*INDEX(BaseInfo!$E$21:$AB$21,K4054)*INDEX(BaseInfo!$E$25:$P$25,J4054)/L4054/MIN(H4054,130)/BaseInfo!$C$6*1000000/3600-IF(I4054&lt;0.1,BaseInfo!$C$15/MIN(H4054,130)*3600,0)</f>
        <v>-0.67125260493932437</v>
      </c>
    </row>
    <row r="4055" spans="1:13" x14ac:dyDescent="0.25">
      <c r="A4055" s="1">
        <v>6</v>
      </c>
      <c r="B4055" s="1">
        <v>18</v>
      </c>
      <c r="C4055" s="1">
        <v>22</v>
      </c>
      <c r="D4055" s="5">
        <f>DATE(BaseInfo!$C$8,A4055,B4055)+TIME(C4055-1,0,0) + TIME(BaseInfo!$C$12,BaseInfo!$C$13,0)</f>
        <v>44731.104166666664</v>
      </c>
      <c r="E4055" s="2">
        <f t="shared" si="254"/>
        <v>0</v>
      </c>
      <c r="F4055" s="2">
        <v>1.389</v>
      </c>
      <c r="G4055" s="2">
        <v>-5.0090000000000003</v>
      </c>
      <c r="H4055" s="1">
        <v>213.80699999999999</v>
      </c>
      <c r="I4055" s="4">
        <v>0</v>
      </c>
      <c r="J4055" s="11">
        <f t="shared" si="252"/>
        <v>6</v>
      </c>
      <c r="K4055" s="11">
        <f t="shared" si="253"/>
        <v>3</v>
      </c>
      <c r="L4055" s="12">
        <f t="shared" si="255"/>
        <v>5.1980190457519493</v>
      </c>
      <c r="M4055" s="13" cm="1">
        <f t="array" ref="M4055">BaseInfo!$C$10*(1-E4055)*INDEX(BaseInfo!$E$21:$AB$21,K4055)*INDEX(BaseInfo!$E$25:$P$25,J4055)/L4055/MIN(H4055,130)/BaseInfo!$C$6*1000000/3600-IF(I4055&lt;0.1,BaseInfo!$C$15/MIN(H4055,130)*3600,0)</f>
        <v>-0.7876529834994519</v>
      </c>
    </row>
    <row r="4056" spans="1:13" x14ac:dyDescent="0.25">
      <c r="A4056" s="1">
        <v>6</v>
      </c>
      <c r="B4056" s="1">
        <v>18</v>
      </c>
      <c r="C4056" s="1">
        <v>23</v>
      </c>
      <c r="D4056" s="5">
        <f>DATE(BaseInfo!$C$8,A4056,B4056)+TIME(C4056-1,0,0) + TIME(BaseInfo!$C$12,BaseInfo!$C$13,0)</f>
        <v>44731.145833333328</v>
      </c>
      <c r="E4056" s="2">
        <f t="shared" si="254"/>
        <v>0</v>
      </c>
      <c r="F4056" s="2">
        <v>-3.0000000000000001E-3</v>
      </c>
      <c r="G4056" s="2">
        <v>-4.8230000000000004</v>
      </c>
      <c r="H4056" s="1">
        <v>183.81100000000001</v>
      </c>
      <c r="I4056" s="4">
        <v>0</v>
      </c>
      <c r="J4056" s="11">
        <f t="shared" si="252"/>
        <v>6</v>
      </c>
      <c r="K4056" s="11">
        <f t="shared" si="253"/>
        <v>4</v>
      </c>
      <c r="L4056" s="12">
        <f t="shared" si="255"/>
        <v>4.823000933029145</v>
      </c>
      <c r="M4056" s="13" cm="1">
        <f t="array" ref="M4056">BaseInfo!$C$10*(1-E4056)*INDEX(BaseInfo!$E$21:$AB$21,K4056)*INDEX(BaseInfo!$E$25:$P$25,J4056)/L4056/MIN(H4056,130)/BaseInfo!$C$6*1000000/3600-IF(I4056&lt;0.1,BaseInfo!$C$15/MIN(H4056,130)*3600,0)</f>
        <v>-0.63357307106790639</v>
      </c>
    </row>
    <row r="4057" spans="1:13" x14ac:dyDescent="0.25">
      <c r="A4057" s="1">
        <v>6</v>
      </c>
      <c r="B4057" s="1">
        <v>18</v>
      </c>
      <c r="C4057" s="1">
        <v>24</v>
      </c>
      <c r="D4057" s="5">
        <f>DATE(BaseInfo!$C$8,A4057,B4057)+TIME(C4057-1,0,0) + TIME(BaseInfo!$C$12,BaseInfo!$C$13,0)</f>
        <v>44731.1875</v>
      </c>
      <c r="E4057" s="2">
        <f t="shared" si="254"/>
        <v>0</v>
      </c>
      <c r="F4057" s="2">
        <v>-0.315</v>
      </c>
      <c r="G4057" s="2">
        <v>-5.2110000000000003</v>
      </c>
      <c r="H4057" s="1">
        <v>205.61799999999999</v>
      </c>
      <c r="I4057" s="4">
        <v>0</v>
      </c>
      <c r="J4057" s="11">
        <f t="shared" si="252"/>
        <v>6</v>
      </c>
      <c r="K4057" s="11">
        <f t="shared" si="253"/>
        <v>5</v>
      </c>
      <c r="L4057" s="12">
        <f t="shared" si="255"/>
        <v>5.2205120438516373</v>
      </c>
      <c r="M4057" s="13" cm="1">
        <f t="array" ref="M4057">BaseInfo!$C$10*(1-E4057)*INDEX(BaseInfo!$E$21:$AB$21,K4057)*INDEX(BaseInfo!$E$25:$P$25,J4057)/L4057/MIN(H4057,130)/BaseInfo!$C$6*1000000/3600-IF(I4057&lt;0.1,BaseInfo!$C$15/MIN(H4057,130)*3600,0)</f>
        <v>3.1498892237982625</v>
      </c>
    </row>
    <row r="4058" spans="1:13" x14ac:dyDescent="0.25">
      <c r="A4058" s="1">
        <v>6</v>
      </c>
      <c r="B4058" s="1">
        <v>19</v>
      </c>
      <c r="C4058" s="1">
        <v>1</v>
      </c>
      <c r="D4058" s="5">
        <f>DATE(BaseInfo!$C$8,A4058,B4058)+TIME(C4058-1,0,0) + TIME(BaseInfo!$C$12,BaseInfo!$C$13,0)</f>
        <v>44731.229166666664</v>
      </c>
      <c r="E4058" s="2">
        <f t="shared" si="254"/>
        <v>0</v>
      </c>
      <c r="F4058" s="2">
        <v>-0.215</v>
      </c>
      <c r="G4058" s="2">
        <v>-6.2629999999999999</v>
      </c>
      <c r="H4058" s="1">
        <v>322.00099999999998</v>
      </c>
      <c r="I4058" s="4">
        <v>0</v>
      </c>
      <c r="J4058" s="11">
        <f t="shared" si="252"/>
        <v>6</v>
      </c>
      <c r="K4058" s="11">
        <f t="shared" si="253"/>
        <v>6</v>
      </c>
      <c r="L4058" s="12">
        <f t="shared" si="255"/>
        <v>6.2666892375480057</v>
      </c>
      <c r="M4058" s="13" cm="1">
        <f t="array" ref="M4058">BaseInfo!$C$10*(1-E4058)*INDEX(BaseInfo!$E$21:$AB$21,K4058)*INDEX(BaseInfo!$E$25:$P$25,J4058)/L4058/MIN(H4058,130)/BaseInfo!$C$6*1000000/3600-IF(I4058&lt;0.1,BaseInfo!$C$15/MIN(H4058,130)*3600,0)</f>
        <v>5.4490474000091949</v>
      </c>
    </row>
    <row r="4059" spans="1:13" x14ac:dyDescent="0.25">
      <c r="A4059" s="1">
        <v>6</v>
      </c>
      <c r="B4059" s="1">
        <v>19</v>
      </c>
      <c r="C4059" s="1">
        <v>2</v>
      </c>
      <c r="D4059" s="5">
        <f>DATE(BaseInfo!$C$8,A4059,B4059)+TIME(C4059-1,0,0) + TIME(BaseInfo!$C$12,BaseInfo!$C$13,0)</f>
        <v>44731.270833333328</v>
      </c>
      <c r="E4059" s="2">
        <f t="shared" si="254"/>
        <v>0</v>
      </c>
      <c r="F4059" s="2">
        <v>-0.41299999999999998</v>
      </c>
      <c r="G4059" s="2">
        <v>-6.891</v>
      </c>
      <c r="H4059" s="1">
        <v>251.65700000000001</v>
      </c>
      <c r="I4059" s="4">
        <v>0</v>
      </c>
      <c r="J4059" s="11">
        <f t="shared" si="252"/>
        <v>6</v>
      </c>
      <c r="K4059" s="11">
        <f t="shared" si="253"/>
        <v>7</v>
      </c>
      <c r="L4059" s="12">
        <f t="shared" si="255"/>
        <v>6.9033651214462068</v>
      </c>
      <c r="M4059" s="13" cm="1">
        <f t="array" ref="M4059">BaseInfo!$C$10*(1-E4059)*INDEX(BaseInfo!$E$21:$AB$21,K4059)*INDEX(BaseInfo!$E$25:$P$25,J4059)/L4059/MIN(H4059,130)/BaseInfo!$C$6*1000000/3600-IF(I4059&lt;0.1,BaseInfo!$C$15/MIN(H4059,130)*3600,0)</f>
        <v>7.6752339559651199</v>
      </c>
    </row>
    <row r="4060" spans="1:13" x14ac:dyDescent="0.25">
      <c r="A4060" s="1">
        <v>6</v>
      </c>
      <c r="B4060" s="1">
        <v>19</v>
      </c>
      <c r="C4060" s="1">
        <v>3</v>
      </c>
      <c r="D4060" s="5">
        <f>DATE(BaseInfo!$C$8,A4060,B4060)+TIME(C4060-1,0,0) + TIME(BaseInfo!$C$12,BaseInfo!$C$13,0)</f>
        <v>44731.3125</v>
      </c>
      <c r="E4060" s="2">
        <f t="shared" si="254"/>
        <v>0</v>
      </c>
      <c r="F4060" s="2">
        <v>-0.28799999999999998</v>
      </c>
      <c r="G4060" s="2">
        <v>-7.444</v>
      </c>
      <c r="H4060" s="1">
        <v>371.45299999999997</v>
      </c>
      <c r="I4060" s="4">
        <v>0</v>
      </c>
      <c r="J4060" s="11">
        <f t="shared" si="252"/>
        <v>6</v>
      </c>
      <c r="K4060" s="11">
        <f t="shared" si="253"/>
        <v>8</v>
      </c>
      <c r="L4060" s="12">
        <f t="shared" si="255"/>
        <v>7.4495691150562529</v>
      </c>
      <c r="M4060" s="13" cm="1">
        <f t="array" ref="M4060">BaseInfo!$C$10*(1-E4060)*INDEX(BaseInfo!$E$21:$AB$21,K4060)*INDEX(BaseInfo!$E$25:$P$25,J4060)/L4060/MIN(H4060,130)/BaseInfo!$C$6*1000000/3600-IF(I4060&lt;0.1,BaseInfo!$C$15/MIN(H4060,130)*3600,0)</f>
        <v>11.057446870490121</v>
      </c>
    </row>
    <row r="4061" spans="1:13" x14ac:dyDescent="0.25">
      <c r="A4061" s="1">
        <v>6</v>
      </c>
      <c r="B4061" s="1">
        <v>19</v>
      </c>
      <c r="C4061" s="1">
        <v>4</v>
      </c>
      <c r="D4061" s="5">
        <f>DATE(BaseInfo!$C$8,A4061,B4061)+TIME(C4061-1,0,0) + TIME(BaseInfo!$C$12,BaseInfo!$C$13,0)</f>
        <v>44731.354166666664</v>
      </c>
      <c r="E4061" s="2">
        <f t="shared" si="254"/>
        <v>0</v>
      </c>
      <c r="F4061" s="2">
        <v>-0.46300000000000002</v>
      </c>
      <c r="G4061" s="2">
        <v>-7.8810000000000002</v>
      </c>
      <c r="H4061" s="1">
        <v>602.38499999999999</v>
      </c>
      <c r="I4061" s="4">
        <v>0</v>
      </c>
      <c r="J4061" s="11">
        <f t="shared" si="252"/>
        <v>6</v>
      </c>
      <c r="K4061" s="11">
        <f t="shared" si="253"/>
        <v>9</v>
      </c>
      <c r="L4061" s="12">
        <f t="shared" si="255"/>
        <v>7.8945886529951643</v>
      </c>
      <c r="M4061" s="13" cm="1">
        <f t="array" ref="M4061">BaseInfo!$C$10*(1-E4061)*INDEX(BaseInfo!$E$21:$AB$21,K4061)*INDEX(BaseInfo!$E$25:$P$25,J4061)/L4061/MIN(H4061,130)/BaseInfo!$C$6*1000000/3600-IF(I4061&lt;0.1,BaseInfo!$C$15/MIN(H4061,130)*3600,0)</f>
        <v>14.192213810977012</v>
      </c>
    </row>
    <row r="4062" spans="1:13" x14ac:dyDescent="0.25">
      <c r="A4062" s="1">
        <v>6</v>
      </c>
      <c r="B4062" s="1">
        <v>19</v>
      </c>
      <c r="C4062" s="1">
        <v>5</v>
      </c>
      <c r="D4062" s="5">
        <f>DATE(BaseInfo!$C$8,A4062,B4062)+TIME(C4062-1,0,0) + TIME(BaseInfo!$C$12,BaseInfo!$C$13,0)</f>
        <v>44731.395833333328</v>
      </c>
      <c r="E4062" s="2">
        <f t="shared" si="254"/>
        <v>0</v>
      </c>
      <c r="F4062" s="2">
        <v>-0.91400000000000003</v>
      </c>
      <c r="G4062" s="2">
        <v>-8.0139999999999993</v>
      </c>
      <c r="H4062" s="1">
        <v>764.24300000000005</v>
      </c>
      <c r="I4062" s="4">
        <v>0</v>
      </c>
      <c r="J4062" s="11">
        <f t="shared" si="252"/>
        <v>6</v>
      </c>
      <c r="K4062" s="11">
        <f t="shared" si="253"/>
        <v>10</v>
      </c>
      <c r="L4062" s="12">
        <f t="shared" si="255"/>
        <v>8.0659526405750732</v>
      </c>
      <c r="M4062" s="13" cm="1">
        <f t="array" ref="M4062">BaseInfo!$C$10*(1-E4062)*INDEX(BaseInfo!$E$21:$AB$21,K4062)*INDEX(BaseInfo!$E$25:$P$25,J4062)/L4062/MIN(H4062,130)/BaseInfo!$C$6*1000000/3600-IF(I4062&lt;0.1,BaseInfo!$C$15/MIN(H4062,130)*3600,0)</f>
        <v>16.385876252577862</v>
      </c>
    </row>
    <row r="4063" spans="1:13" x14ac:dyDescent="0.25">
      <c r="A4063" s="1">
        <v>6</v>
      </c>
      <c r="B4063" s="1">
        <v>19</v>
      </c>
      <c r="C4063" s="1">
        <v>6</v>
      </c>
      <c r="D4063" s="5">
        <f>DATE(BaseInfo!$C$8,A4063,B4063)+TIME(C4063-1,0,0) + TIME(BaseInfo!$C$12,BaseInfo!$C$13,0)</f>
        <v>44731.4375</v>
      </c>
      <c r="E4063" s="2">
        <f t="shared" si="254"/>
        <v>0.42699999999999999</v>
      </c>
      <c r="F4063" s="2">
        <v>-1.304</v>
      </c>
      <c r="G4063" s="2">
        <v>-8.5709999999999997</v>
      </c>
      <c r="H4063" s="1">
        <v>880.16099999999994</v>
      </c>
      <c r="I4063" s="4">
        <v>0.64900000000000002</v>
      </c>
      <c r="J4063" s="11">
        <f t="shared" si="252"/>
        <v>6</v>
      </c>
      <c r="K4063" s="11">
        <f t="shared" si="253"/>
        <v>11</v>
      </c>
      <c r="L4063" s="12">
        <f t="shared" si="255"/>
        <v>8.6696284234100833</v>
      </c>
      <c r="M4063" s="13" cm="1">
        <f t="array" ref="M4063">BaseInfo!$C$10*(1-E4063)*INDEX(BaseInfo!$E$21:$AB$21,K4063)*INDEX(BaseInfo!$E$25:$P$25,J4063)/L4063/MIN(H4063,130)/BaseInfo!$C$6*1000000/3600-IF(I4063&lt;0.1,BaseInfo!$C$15/MIN(H4063,130)*3600,0)</f>
        <v>8.1692911659351868</v>
      </c>
    </row>
    <row r="4064" spans="1:13" x14ac:dyDescent="0.25">
      <c r="A4064" s="1">
        <v>6</v>
      </c>
      <c r="B4064" s="1">
        <v>19</v>
      </c>
      <c r="C4064" s="1">
        <v>7</v>
      </c>
      <c r="D4064" s="5">
        <f>DATE(BaseInfo!$C$8,A4064,B4064)+TIME(C4064-1,0,0) + TIME(BaseInfo!$C$12,BaseInfo!$C$13,0)</f>
        <v>44731.479166666664</v>
      </c>
      <c r="E4064" s="2">
        <f t="shared" si="254"/>
        <v>0.65691666666666659</v>
      </c>
      <c r="F4064" s="2">
        <v>-1.819</v>
      </c>
      <c r="G4064" s="2">
        <v>-8.9949999999999992</v>
      </c>
      <c r="H4064" s="1">
        <v>861.54300000000001</v>
      </c>
      <c r="I4064" s="4">
        <v>3.4830000000000001</v>
      </c>
      <c r="J4064" s="11">
        <f t="shared" si="252"/>
        <v>6</v>
      </c>
      <c r="K4064" s="11">
        <f t="shared" si="253"/>
        <v>12</v>
      </c>
      <c r="L4064" s="12">
        <f t="shared" si="255"/>
        <v>9.1770793828973716</v>
      </c>
      <c r="M4064" s="13" cm="1">
        <f t="array" ref="M4064">BaseInfo!$C$10*(1-E4064)*INDEX(BaseInfo!$E$21:$AB$21,K4064)*INDEX(BaseInfo!$E$25:$P$25,J4064)/L4064/MIN(H4064,130)/BaseInfo!$C$6*1000000/3600-IF(I4064&lt;0.1,BaseInfo!$C$15/MIN(H4064,130)*3600,0)</f>
        <v>3.8507393588460728</v>
      </c>
    </row>
    <row r="4065" spans="1:13" x14ac:dyDescent="0.25">
      <c r="A4065" s="1">
        <v>6</v>
      </c>
      <c r="B4065" s="1">
        <v>19</v>
      </c>
      <c r="C4065" s="1">
        <v>8</v>
      </c>
      <c r="D4065" s="5">
        <f>DATE(BaseInfo!$C$8,A4065,B4065)+TIME(C4065-1,0,0) + TIME(BaseInfo!$C$12,BaseInfo!$C$13,0)</f>
        <v>44731.520833333328</v>
      </c>
      <c r="E4065" s="2">
        <f t="shared" si="254"/>
        <v>0.99</v>
      </c>
      <c r="F4065" s="2">
        <v>-2.391</v>
      </c>
      <c r="G4065" s="2">
        <v>-9.032</v>
      </c>
      <c r="H4065" s="1">
        <v>795.64800000000002</v>
      </c>
      <c r="I4065" s="4">
        <v>5.82</v>
      </c>
      <c r="J4065" s="11">
        <f t="shared" si="252"/>
        <v>6</v>
      </c>
      <c r="K4065" s="11">
        <f t="shared" si="253"/>
        <v>13</v>
      </c>
      <c r="L4065" s="12">
        <f t="shared" si="255"/>
        <v>9.3431207313188445</v>
      </c>
      <c r="M4065" s="13" cm="1">
        <f t="array" ref="M4065">BaseInfo!$C$10*(1-E4065)*INDEX(BaseInfo!$E$21:$AB$21,K4065)*INDEX(BaseInfo!$E$25:$P$25,J4065)/L4065/MIN(H4065,130)/BaseInfo!$C$6*1000000/3600-IF(I4065&lt;0.1,BaseInfo!$C$15/MIN(H4065,130)*3600,0)</f>
        <v>0.1102445250048312</v>
      </c>
    </row>
    <row r="4066" spans="1:13" x14ac:dyDescent="0.25">
      <c r="A4066" s="1">
        <v>6</v>
      </c>
      <c r="B4066" s="1">
        <v>19</v>
      </c>
      <c r="C4066" s="1">
        <v>9</v>
      </c>
      <c r="D4066" s="5">
        <f>DATE(BaseInfo!$C$8,A4066,B4066)+TIME(C4066-1,0,0) + TIME(BaseInfo!$C$12,BaseInfo!$C$13,0)</f>
        <v>44731.5625</v>
      </c>
      <c r="E4066" s="2">
        <f t="shared" si="254"/>
        <v>0.99</v>
      </c>
      <c r="F4066" s="2">
        <v>-2.4649999999999999</v>
      </c>
      <c r="G4066" s="2">
        <v>-9.0850000000000009</v>
      </c>
      <c r="H4066" s="1">
        <v>596.40899999999999</v>
      </c>
      <c r="I4066" s="4">
        <v>6.9409999999999998</v>
      </c>
      <c r="J4066" s="11">
        <f t="shared" si="252"/>
        <v>6</v>
      </c>
      <c r="K4066" s="11">
        <f t="shared" si="253"/>
        <v>14</v>
      </c>
      <c r="L4066" s="12">
        <f t="shared" si="255"/>
        <v>9.4134717293886858</v>
      </c>
      <c r="M4066" s="13" cm="1">
        <f t="array" ref="M4066">BaseInfo!$C$10*(1-E4066)*INDEX(BaseInfo!$E$21:$AB$21,K4066)*INDEX(BaseInfo!$E$25:$P$25,J4066)/L4066/MIN(H4066,130)/BaseInfo!$C$6*1000000/3600-IF(I4066&lt;0.1,BaseInfo!$C$15/MIN(H4066,130)*3600,0)</f>
        <v>0.10942061937375441</v>
      </c>
    </row>
    <row r="4067" spans="1:13" x14ac:dyDescent="0.25">
      <c r="A4067" s="1">
        <v>6</v>
      </c>
      <c r="B4067" s="1">
        <v>19</v>
      </c>
      <c r="C4067" s="1">
        <v>10</v>
      </c>
      <c r="D4067" s="5">
        <f>DATE(BaseInfo!$C$8,A4067,B4067)+TIME(C4067-1,0,0) + TIME(BaseInfo!$C$12,BaseInfo!$C$13,0)</f>
        <v>44731.604166666664</v>
      </c>
      <c r="E4067" s="2">
        <f t="shared" si="254"/>
        <v>0.99</v>
      </c>
      <c r="F4067" s="2">
        <v>-1.012</v>
      </c>
      <c r="G4067" s="2">
        <v>-9.5579999999999998</v>
      </c>
      <c r="H4067" s="1">
        <v>602.971</v>
      </c>
      <c r="I4067" s="4">
        <v>4.2699999999999996</v>
      </c>
      <c r="J4067" s="11">
        <f t="shared" si="252"/>
        <v>6</v>
      </c>
      <c r="K4067" s="11">
        <f t="shared" si="253"/>
        <v>15</v>
      </c>
      <c r="L4067" s="12">
        <f t="shared" si="255"/>
        <v>9.611425908781694</v>
      </c>
      <c r="M4067" s="13" cm="1">
        <f t="array" ref="M4067">BaseInfo!$C$10*(1-E4067)*INDEX(BaseInfo!$E$21:$AB$21,K4067)*INDEX(BaseInfo!$E$25:$P$25,J4067)/L4067/MIN(H4067,130)/BaseInfo!$C$6*1000000/3600-IF(I4067&lt;0.1,BaseInfo!$C$15/MIN(H4067,130)*3600,0)</f>
        <v>0.10716702358865701</v>
      </c>
    </row>
    <row r="4068" spans="1:13" x14ac:dyDescent="0.25">
      <c r="A4068" s="1">
        <v>6</v>
      </c>
      <c r="B4068" s="1">
        <v>19</v>
      </c>
      <c r="C4068" s="1">
        <v>11</v>
      </c>
      <c r="D4068" s="5">
        <f>DATE(BaseInfo!$C$8,A4068,B4068)+TIME(C4068-1,0,0) + TIME(BaseInfo!$C$12,BaseInfo!$C$13,0)</f>
        <v>44731.645833333328</v>
      </c>
      <c r="E4068" s="2">
        <f t="shared" si="254"/>
        <v>0.54125000000000001</v>
      </c>
      <c r="F4068" s="2">
        <v>-3.1E-2</v>
      </c>
      <c r="G4068" s="2">
        <v>-9.8620000000000001</v>
      </c>
      <c r="H4068" s="1">
        <v>574.46799999999996</v>
      </c>
      <c r="I4068" s="4">
        <v>2.0950000000000002</v>
      </c>
      <c r="J4068" s="11">
        <f t="shared" si="252"/>
        <v>6</v>
      </c>
      <c r="K4068" s="11">
        <f t="shared" si="253"/>
        <v>16</v>
      </c>
      <c r="L4068" s="12">
        <f t="shared" si="255"/>
        <v>9.8620487222483337</v>
      </c>
      <c r="M4068" s="13" cm="1">
        <f t="array" ref="M4068">BaseInfo!$C$10*(1-E4068)*INDEX(BaseInfo!$E$21:$AB$21,K4068)*INDEX(BaseInfo!$E$25:$P$25,J4068)/L4068/MIN(H4068,130)/BaseInfo!$C$6*1000000/3600-IF(I4068&lt;0.1,BaseInfo!$C$15/MIN(H4068,130)*3600,0)</f>
        <v>5.7496203762633895</v>
      </c>
    </row>
    <row r="4069" spans="1:13" x14ac:dyDescent="0.25">
      <c r="A4069" s="1">
        <v>6</v>
      </c>
      <c r="B4069" s="1">
        <v>19</v>
      </c>
      <c r="C4069" s="1">
        <v>12</v>
      </c>
      <c r="D4069" s="5">
        <f>DATE(BaseInfo!$C$8,A4069,B4069)+TIME(C4069-1,0,0) + TIME(BaseInfo!$C$12,BaseInfo!$C$13,0)</f>
        <v>44731.6875</v>
      </c>
      <c r="E4069" s="2">
        <f t="shared" si="254"/>
        <v>0.55599999999999994</v>
      </c>
      <c r="F4069" s="2">
        <v>-1.2E-2</v>
      </c>
      <c r="G4069" s="2">
        <v>-8.8729999999999993</v>
      </c>
      <c r="H4069" s="1">
        <v>678.26099999999997</v>
      </c>
      <c r="I4069" s="4">
        <v>2.2719999999999998</v>
      </c>
      <c r="J4069" s="11">
        <f t="shared" si="252"/>
        <v>6</v>
      </c>
      <c r="K4069" s="11">
        <f t="shared" si="253"/>
        <v>17</v>
      </c>
      <c r="L4069" s="12">
        <f t="shared" si="255"/>
        <v>8.8730081145009674</v>
      </c>
      <c r="M4069" s="13" cm="1">
        <f t="array" ref="M4069">BaseInfo!$C$10*(1-E4069)*INDEX(BaseInfo!$E$21:$AB$21,K4069)*INDEX(BaseInfo!$E$25:$P$25,J4069)/L4069/MIN(H4069,130)/BaseInfo!$C$6*1000000/3600-IF(I4069&lt;0.1,BaseInfo!$C$15/MIN(H4069,130)*3600,0)</f>
        <v>7.7312967289960364</v>
      </c>
    </row>
    <row r="4070" spans="1:13" x14ac:dyDescent="0.25">
      <c r="A4070" s="1">
        <v>6</v>
      </c>
      <c r="B4070" s="1">
        <v>19</v>
      </c>
      <c r="C4070" s="1">
        <v>13</v>
      </c>
      <c r="D4070" s="5">
        <f>DATE(BaseInfo!$C$8,A4070,B4070)+TIME(C4070-1,0,0) + TIME(BaseInfo!$C$12,BaseInfo!$C$13,0)</f>
        <v>44731.729166666664</v>
      </c>
      <c r="E4070" s="2">
        <f t="shared" si="254"/>
        <v>2.6444444444444444E-2</v>
      </c>
      <c r="F4070" s="2">
        <v>-6.0000000000000001E-3</v>
      </c>
      <c r="G4070" s="2">
        <v>-8.1029999999999998</v>
      </c>
      <c r="H4070" s="1">
        <v>597.75099999999998</v>
      </c>
      <c r="I4070" s="4">
        <v>0.13400000000000001</v>
      </c>
      <c r="J4070" s="11">
        <f t="shared" si="252"/>
        <v>6</v>
      </c>
      <c r="K4070" s="11">
        <f t="shared" si="253"/>
        <v>18</v>
      </c>
      <c r="L4070" s="12">
        <f t="shared" si="255"/>
        <v>8.1030022213991764</v>
      </c>
      <c r="M4070" s="13" cm="1">
        <f t="array" ref="M4070">BaseInfo!$C$10*(1-E4070)*INDEX(BaseInfo!$E$21:$AB$21,K4070)*INDEX(BaseInfo!$E$25:$P$25,J4070)/L4070/MIN(H4070,130)/BaseInfo!$C$6*1000000/3600-IF(I4070&lt;0.1,BaseInfo!$C$15/MIN(H4070,130)*3600,0)</f>
        <v>18.563293528543991</v>
      </c>
    </row>
    <row r="4071" spans="1:13" x14ac:dyDescent="0.25">
      <c r="A4071" s="1">
        <v>6</v>
      </c>
      <c r="B4071" s="1">
        <v>19</v>
      </c>
      <c r="C4071" s="1">
        <v>14</v>
      </c>
      <c r="D4071" s="5">
        <f>DATE(BaseInfo!$C$8,A4071,B4071)+TIME(C4071-1,0,0) + TIME(BaseInfo!$C$12,BaseInfo!$C$13,0)</f>
        <v>44731.770833333328</v>
      </c>
      <c r="E4071" s="2">
        <f t="shared" si="254"/>
        <v>0</v>
      </c>
      <c r="F4071" s="2">
        <v>-5.0000000000000001E-3</v>
      </c>
      <c r="G4071" s="2">
        <v>-6.6260000000000003</v>
      </c>
      <c r="H4071" s="1">
        <v>427.58800000000002</v>
      </c>
      <c r="I4071" s="4">
        <v>6.0000000000000001E-3</v>
      </c>
      <c r="J4071" s="11">
        <f t="shared" si="252"/>
        <v>6</v>
      </c>
      <c r="K4071" s="11">
        <f t="shared" si="253"/>
        <v>19</v>
      </c>
      <c r="L4071" s="12">
        <f t="shared" si="255"/>
        <v>6.6260018865074288</v>
      </c>
      <c r="M4071" s="13" cm="1">
        <f t="array" ref="M4071">BaseInfo!$C$10*(1-E4071)*INDEX(BaseInfo!$E$21:$AB$21,K4071)*INDEX(BaseInfo!$E$25:$P$25,J4071)/L4071/MIN(H4071,130)/BaseInfo!$C$6*1000000/3600-IF(I4071&lt;0.1,BaseInfo!$C$15/MIN(H4071,130)*3600,0)</f>
        <v>20.548629489407748</v>
      </c>
    </row>
    <row r="4072" spans="1:13" x14ac:dyDescent="0.25">
      <c r="A4072" s="1">
        <v>6</v>
      </c>
      <c r="B4072" s="1">
        <v>19</v>
      </c>
      <c r="C4072" s="1">
        <v>15</v>
      </c>
      <c r="D4072" s="5">
        <f>DATE(BaseInfo!$C$8,A4072,B4072)+TIME(C4072-1,0,0) + TIME(BaseInfo!$C$12,BaseInfo!$C$13,0)</f>
        <v>44731.8125</v>
      </c>
      <c r="E4072" s="2">
        <f t="shared" si="254"/>
        <v>0</v>
      </c>
      <c r="F4072" s="2">
        <v>-8.9999999999999993E-3</v>
      </c>
      <c r="G4072" s="2">
        <v>-6.3360000000000003</v>
      </c>
      <c r="H4072" s="1">
        <v>358.71800000000002</v>
      </c>
      <c r="I4072" s="4">
        <v>2.3E-2</v>
      </c>
      <c r="J4072" s="11">
        <f t="shared" si="252"/>
        <v>6</v>
      </c>
      <c r="K4072" s="11">
        <f t="shared" si="253"/>
        <v>20</v>
      </c>
      <c r="L4072" s="12">
        <f t="shared" si="255"/>
        <v>6.3360063920422309</v>
      </c>
      <c r="M4072" s="13" cm="1">
        <f t="array" ref="M4072">BaseInfo!$C$10*(1-E4072)*INDEX(BaseInfo!$E$21:$AB$21,K4072)*INDEX(BaseInfo!$E$25:$P$25,J4072)/L4072/MIN(H4072,130)/BaseInfo!$C$6*1000000/3600-IF(I4072&lt;0.1,BaseInfo!$C$15/MIN(H4072,130)*3600,0)</f>
        <v>18.364527569380172</v>
      </c>
    </row>
    <row r="4073" spans="1:13" x14ac:dyDescent="0.25">
      <c r="A4073" s="1">
        <v>6</v>
      </c>
      <c r="B4073" s="1">
        <v>19</v>
      </c>
      <c r="C4073" s="1">
        <v>16</v>
      </c>
      <c r="D4073" s="5">
        <f>DATE(BaseInfo!$C$8,A4073,B4073)+TIME(C4073-1,0,0) + TIME(BaseInfo!$C$12,BaseInfo!$C$13,0)</f>
        <v>44731.854166666664</v>
      </c>
      <c r="E4073" s="2">
        <f t="shared" si="254"/>
        <v>0</v>
      </c>
      <c r="F4073" s="2">
        <v>-1.2999999999999999E-2</v>
      </c>
      <c r="G4073" s="2">
        <v>-6.5330000000000004</v>
      </c>
      <c r="H4073" s="1">
        <v>330.39100000000002</v>
      </c>
      <c r="I4073" s="4">
        <v>6.6000000000000003E-2</v>
      </c>
      <c r="J4073" s="11">
        <f t="shared" si="252"/>
        <v>6</v>
      </c>
      <c r="K4073" s="11">
        <f t="shared" si="253"/>
        <v>21</v>
      </c>
      <c r="L4073" s="12">
        <f t="shared" si="255"/>
        <v>6.5330129343205803</v>
      </c>
      <c r="M4073" s="13" cm="1">
        <f t="array" ref="M4073">BaseInfo!$C$10*(1-E4073)*INDEX(BaseInfo!$E$21:$AB$21,K4073)*INDEX(BaseInfo!$E$25:$P$25,J4073)/L4073/MIN(H4073,130)/BaseInfo!$C$6*1000000/3600-IF(I4073&lt;0.1,BaseInfo!$C$15/MIN(H4073,130)*3600,0)</f>
        <v>12.997275702475108</v>
      </c>
    </row>
    <row r="4074" spans="1:13" x14ac:dyDescent="0.25">
      <c r="A4074" s="1">
        <v>6</v>
      </c>
      <c r="B4074" s="1">
        <v>19</v>
      </c>
      <c r="C4074" s="1">
        <v>17</v>
      </c>
      <c r="D4074" s="5">
        <f>DATE(BaseInfo!$C$8,A4074,B4074)+TIME(C4074-1,0,0) + TIME(BaseInfo!$C$12,BaseInfo!$C$13,0)</f>
        <v>44731.895833333328</v>
      </c>
      <c r="E4074" s="2">
        <f t="shared" si="254"/>
        <v>5.599999999999998E-2</v>
      </c>
      <c r="F4074" s="2">
        <v>-6.0000000000000001E-3</v>
      </c>
      <c r="G4074" s="2">
        <v>-6.8680000000000003</v>
      </c>
      <c r="H4074" s="1">
        <v>342.755</v>
      </c>
      <c r="I4074" s="4">
        <v>0.17199999999999999</v>
      </c>
      <c r="J4074" s="11">
        <f t="shared" si="252"/>
        <v>6</v>
      </c>
      <c r="K4074" s="11">
        <f t="shared" si="253"/>
        <v>22</v>
      </c>
      <c r="L4074" s="12">
        <f t="shared" si="255"/>
        <v>6.868002620849821</v>
      </c>
      <c r="M4074" s="13" cm="1">
        <f t="array" ref="M4074">BaseInfo!$C$10*(1-E4074)*INDEX(BaseInfo!$E$21:$AB$21,K4074)*INDEX(BaseInfo!$E$25:$P$25,J4074)/L4074/MIN(H4074,130)/BaseInfo!$C$6*1000000/3600-IF(I4074&lt;0.1,BaseInfo!$C$15/MIN(H4074,130)*3600,0)</f>
        <v>9.910340437798105</v>
      </c>
    </row>
    <row r="4075" spans="1:13" x14ac:dyDescent="0.25">
      <c r="A4075" s="1">
        <v>6</v>
      </c>
      <c r="B4075" s="1">
        <v>19</v>
      </c>
      <c r="C4075" s="1">
        <v>18</v>
      </c>
      <c r="D4075" s="5">
        <f>DATE(BaseInfo!$C$8,A4075,B4075)+TIME(C4075-1,0,0) + TIME(BaseInfo!$C$12,BaseInfo!$C$13,0)</f>
        <v>44731.9375</v>
      </c>
      <c r="E4075" s="2">
        <f t="shared" si="254"/>
        <v>5.4444444444444441E-2</v>
      </c>
      <c r="F4075" s="2">
        <v>-0.22800000000000001</v>
      </c>
      <c r="G4075" s="2">
        <v>-6.6079999999999997</v>
      </c>
      <c r="H4075" s="1">
        <v>323.38</v>
      </c>
      <c r="I4075" s="4">
        <v>0.17</v>
      </c>
      <c r="J4075" s="11">
        <f t="shared" si="252"/>
        <v>6</v>
      </c>
      <c r="K4075" s="11">
        <f t="shared" si="253"/>
        <v>23</v>
      </c>
      <c r="L4075" s="12">
        <f t="shared" si="255"/>
        <v>6.611932244056951</v>
      </c>
      <c r="M4075" s="13" cm="1">
        <f t="array" ref="M4075">BaseInfo!$C$10*(1-E4075)*INDEX(BaseInfo!$E$21:$AB$21,K4075)*INDEX(BaseInfo!$E$25:$P$25,J4075)/L4075/MIN(H4075,130)/BaseInfo!$C$6*1000000/3600-IF(I4075&lt;0.1,BaseInfo!$C$15/MIN(H4075,130)*3600,0)</f>
        <v>4.4190498660909423</v>
      </c>
    </row>
    <row r="4076" spans="1:13" x14ac:dyDescent="0.25">
      <c r="A4076" s="1">
        <v>6</v>
      </c>
      <c r="B4076" s="1">
        <v>19</v>
      </c>
      <c r="C4076" s="1">
        <v>19</v>
      </c>
      <c r="D4076" s="5">
        <f>DATE(BaseInfo!$C$8,A4076,B4076)+TIME(C4076-1,0,0) + TIME(BaseInfo!$C$12,BaseInfo!$C$13,0)</f>
        <v>44731.979166666664</v>
      </c>
      <c r="E4076" s="2">
        <f t="shared" si="254"/>
        <v>0</v>
      </c>
      <c r="F4076" s="2">
        <v>-0.25</v>
      </c>
      <c r="G4076" s="2">
        <v>-6.4530000000000003</v>
      </c>
      <c r="H4076" s="1">
        <v>320.01100000000002</v>
      </c>
      <c r="I4076" s="4">
        <v>0</v>
      </c>
      <c r="J4076" s="11">
        <f t="shared" si="252"/>
        <v>6</v>
      </c>
      <c r="K4076" s="11">
        <f t="shared" si="253"/>
        <v>24</v>
      </c>
      <c r="L4076" s="12">
        <f t="shared" si="255"/>
        <v>6.4578408930539624</v>
      </c>
      <c r="M4076" s="13" cm="1">
        <f t="array" ref="M4076">BaseInfo!$C$10*(1-E4076)*INDEX(BaseInfo!$E$21:$AB$21,K4076)*INDEX(BaseInfo!$E$25:$P$25,J4076)/L4076/MIN(H4076,130)/BaseInfo!$C$6*1000000/3600-IF(I4076&lt;0.1,BaseInfo!$C$15/MIN(H4076,130)*3600,0)</f>
        <v>-1.174227231446288</v>
      </c>
    </row>
    <row r="4077" spans="1:13" x14ac:dyDescent="0.25">
      <c r="A4077" s="1">
        <v>6</v>
      </c>
      <c r="B4077" s="1">
        <v>19</v>
      </c>
      <c r="C4077" s="1">
        <v>20</v>
      </c>
      <c r="D4077" s="5">
        <f>DATE(BaseInfo!$C$8,A4077,B4077)+TIME(C4077-1,0,0) + TIME(BaseInfo!$C$12,BaseInfo!$C$13,0)</f>
        <v>44732.020833333328</v>
      </c>
      <c r="E4077" s="2">
        <f t="shared" si="254"/>
        <v>0</v>
      </c>
      <c r="F4077" s="2">
        <v>-0.50700000000000001</v>
      </c>
      <c r="G4077" s="2">
        <v>-6.766</v>
      </c>
      <c r="H4077" s="1">
        <v>337.77100000000002</v>
      </c>
      <c r="I4077" s="4">
        <v>0</v>
      </c>
      <c r="J4077" s="11">
        <f t="shared" si="252"/>
        <v>6</v>
      </c>
      <c r="K4077" s="11">
        <f t="shared" si="253"/>
        <v>1</v>
      </c>
      <c r="L4077" s="12">
        <f t="shared" si="255"/>
        <v>6.7849690493030259</v>
      </c>
      <c r="M4077" s="13" cm="1">
        <f t="array" ref="M4077">BaseInfo!$C$10*(1-E4077)*INDEX(BaseInfo!$E$21:$AB$21,K4077)*INDEX(BaseInfo!$E$25:$P$25,J4077)/L4077/MIN(H4077,130)/BaseInfo!$C$6*1000000/3600-IF(I4077&lt;0.1,BaseInfo!$C$15/MIN(H4077,130)*3600,0)</f>
        <v>-1.2511281815810227</v>
      </c>
    </row>
    <row r="4078" spans="1:13" x14ac:dyDescent="0.25">
      <c r="A4078" s="1">
        <v>6</v>
      </c>
      <c r="B4078" s="1">
        <v>19</v>
      </c>
      <c r="C4078" s="1">
        <v>21</v>
      </c>
      <c r="D4078" s="5">
        <f>DATE(BaseInfo!$C$8,A4078,B4078)+TIME(C4078-1,0,0) + TIME(BaseInfo!$C$12,BaseInfo!$C$13,0)</f>
        <v>44732.0625</v>
      </c>
      <c r="E4078" s="2">
        <f t="shared" si="254"/>
        <v>0</v>
      </c>
      <c r="F4078" s="2">
        <v>-1.173</v>
      </c>
      <c r="G4078" s="2">
        <v>-6.89</v>
      </c>
      <c r="H4078" s="1">
        <v>346.57299999999998</v>
      </c>
      <c r="I4078" s="4">
        <v>0</v>
      </c>
      <c r="J4078" s="11">
        <f t="shared" si="252"/>
        <v>6</v>
      </c>
      <c r="K4078" s="11">
        <f t="shared" si="253"/>
        <v>2</v>
      </c>
      <c r="L4078" s="12">
        <f t="shared" si="255"/>
        <v>6.9891364988816749</v>
      </c>
      <c r="M4078" s="13" cm="1">
        <f t="array" ref="M4078">BaseInfo!$C$10*(1-E4078)*INDEX(BaseInfo!$E$21:$AB$21,K4078)*INDEX(BaseInfo!$E$25:$P$25,J4078)/L4078/MIN(H4078,130)/BaseInfo!$C$6*1000000/3600-IF(I4078&lt;0.1,BaseInfo!$C$15/MIN(H4078,130)*3600,0)</f>
        <v>-1.2954751668729527</v>
      </c>
    </row>
    <row r="4079" spans="1:13" x14ac:dyDescent="0.25">
      <c r="A4079" s="1">
        <v>6</v>
      </c>
      <c r="B4079" s="1">
        <v>19</v>
      </c>
      <c r="C4079" s="1">
        <v>22</v>
      </c>
      <c r="D4079" s="5">
        <f>DATE(BaseInfo!$C$8,A4079,B4079)+TIME(C4079-1,0,0) + TIME(BaseInfo!$C$12,BaseInfo!$C$13,0)</f>
        <v>44732.104166666664</v>
      </c>
      <c r="E4079" s="2">
        <f t="shared" si="254"/>
        <v>0</v>
      </c>
      <c r="F4079" s="2">
        <v>-1.0669999999999999</v>
      </c>
      <c r="G4079" s="2">
        <v>-7.0940000000000003</v>
      </c>
      <c r="H4079" s="1">
        <v>355.80500000000001</v>
      </c>
      <c r="I4079" s="4">
        <v>0</v>
      </c>
      <c r="J4079" s="11">
        <f t="shared" si="252"/>
        <v>6</v>
      </c>
      <c r="K4079" s="11">
        <f t="shared" si="253"/>
        <v>3</v>
      </c>
      <c r="L4079" s="12">
        <f t="shared" si="255"/>
        <v>7.1737943237870994</v>
      </c>
      <c r="M4079" s="13" cm="1">
        <f t="array" ref="M4079">BaseInfo!$C$10*(1-E4079)*INDEX(BaseInfo!$E$21:$AB$21,K4079)*INDEX(BaseInfo!$E$25:$P$25,J4079)/L4079/MIN(H4079,130)/BaseInfo!$C$6*1000000/3600-IF(I4079&lt;0.1,BaseInfo!$C$15/MIN(H4079,130)*3600,0)</f>
        <v>-1.3334105315754516</v>
      </c>
    </row>
    <row r="4080" spans="1:13" x14ac:dyDescent="0.25">
      <c r="A4080" s="1">
        <v>6</v>
      </c>
      <c r="B4080" s="1">
        <v>19</v>
      </c>
      <c r="C4080" s="1">
        <v>23</v>
      </c>
      <c r="D4080" s="5">
        <f>DATE(BaseInfo!$C$8,A4080,B4080)+TIME(C4080-1,0,0) + TIME(BaseInfo!$C$12,BaseInfo!$C$13,0)</f>
        <v>44732.145833333328</v>
      </c>
      <c r="E4080" s="2">
        <f t="shared" si="254"/>
        <v>0</v>
      </c>
      <c r="F4080" s="2">
        <v>-1.0509999999999999</v>
      </c>
      <c r="G4080" s="2">
        <v>-6.9539999999999997</v>
      </c>
      <c r="H4080" s="1">
        <v>327.40699999999998</v>
      </c>
      <c r="I4080" s="4">
        <v>0</v>
      </c>
      <c r="J4080" s="11">
        <f t="shared" si="252"/>
        <v>6</v>
      </c>
      <c r="K4080" s="11">
        <f t="shared" si="253"/>
        <v>4</v>
      </c>
      <c r="L4080" s="12">
        <f t="shared" si="255"/>
        <v>7.0329735531992439</v>
      </c>
      <c r="M4080" s="13" cm="1">
        <f t="array" ref="M4080">BaseInfo!$C$10*(1-E4080)*INDEX(BaseInfo!$E$21:$AB$21,K4080)*INDEX(BaseInfo!$E$25:$P$25,J4080)/L4080/MIN(H4080,130)/BaseInfo!$C$6*1000000/3600-IF(I4080&lt;0.1,BaseInfo!$C$15/MIN(H4080,130)*3600,0)</f>
        <v>-1.3046611966372752</v>
      </c>
    </row>
    <row r="4081" spans="1:13" x14ac:dyDescent="0.25">
      <c r="A4081" s="1">
        <v>6</v>
      </c>
      <c r="B4081" s="1">
        <v>19</v>
      </c>
      <c r="C4081" s="1">
        <v>24</v>
      </c>
      <c r="D4081" s="5">
        <f>DATE(BaseInfo!$C$8,A4081,B4081)+TIME(C4081-1,0,0) + TIME(BaseInfo!$C$12,BaseInfo!$C$13,0)</f>
        <v>44732.1875</v>
      </c>
      <c r="E4081" s="2">
        <f t="shared" si="254"/>
        <v>0</v>
      </c>
      <c r="F4081" s="2">
        <v>-0.56599999999999995</v>
      </c>
      <c r="G4081" s="2">
        <v>-7.3120000000000003</v>
      </c>
      <c r="H4081" s="1">
        <v>348.27300000000002</v>
      </c>
      <c r="I4081" s="4">
        <v>0</v>
      </c>
      <c r="J4081" s="11">
        <f t="shared" si="252"/>
        <v>6</v>
      </c>
      <c r="K4081" s="11">
        <f t="shared" si="253"/>
        <v>5</v>
      </c>
      <c r="L4081" s="12">
        <f t="shared" si="255"/>
        <v>7.333873464956973</v>
      </c>
      <c r="M4081" s="13" cm="1">
        <f t="array" ref="M4081">BaseInfo!$C$10*(1-E4081)*INDEX(BaseInfo!$E$21:$AB$21,K4081)*INDEX(BaseInfo!$E$25:$P$25,J4081)/L4081/MIN(H4081,130)/BaseInfo!$C$6*1000000/3600-IF(I4081&lt;0.1,BaseInfo!$C$15/MIN(H4081,130)*3600,0)</f>
        <v>1.4442094217219088</v>
      </c>
    </row>
    <row r="4082" spans="1:13" x14ac:dyDescent="0.25">
      <c r="A4082" s="1">
        <v>6</v>
      </c>
      <c r="B4082" s="1">
        <v>20</v>
      </c>
      <c r="C4082" s="1">
        <v>1</v>
      </c>
      <c r="D4082" s="5">
        <f>DATE(BaseInfo!$C$8,A4082,B4082)+TIME(C4082-1,0,0) + TIME(BaseInfo!$C$12,BaseInfo!$C$13,0)</f>
        <v>44732.229166666664</v>
      </c>
      <c r="E4082" s="2">
        <f t="shared" si="254"/>
        <v>0</v>
      </c>
      <c r="F4082" s="2">
        <v>-0.83099999999999996</v>
      </c>
      <c r="G4082" s="2">
        <v>-8.2449999999999992</v>
      </c>
      <c r="H4082" s="1">
        <v>420.25</v>
      </c>
      <c r="I4082" s="4">
        <v>0</v>
      </c>
      <c r="J4082" s="11">
        <f t="shared" si="252"/>
        <v>6</v>
      </c>
      <c r="K4082" s="11">
        <f t="shared" si="253"/>
        <v>6</v>
      </c>
      <c r="L4082" s="12">
        <f t="shared" si="255"/>
        <v>8.2867717477917768</v>
      </c>
      <c r="M4082" s="13" cm="1">
        <f t="array" ref="M4082">BaseInfo!$C$10*(1-E4082)*INDEX(BaseInfo!$E$21:$AB$21,K4082)*INDEX(BaseInfo!$E$25:$P$25,J4082)/L4082/MIN(H4082,130)/BaseInfo!$C$6*1000000/3600-IF(I4082&lt;0.1,BaseInfo!$C$15/MIN(H4082,130)*3600,0)</f>
        <v>3.4456617029886667</v>
      </c>
    </row>
    <row r="4083" spans="1:13" x14ac:dyDescent="0.25">
      <c r="A4083" s="1">
        <v>6</v>
      </c>
      <c r="B4083" s="1">
        <v>20</v>
      </c>
      <c r="C4083" s="1">
        <v>2</v>
      </c>
      <c r="D4083" s="5">
        <f>DATE(BaseInfo!$C$8,A4083,B4083)+TIME(C4083-1,0,0) + TIME(BaseInfo!$C$12,BaseInfo!$C$13,0)</f>
        <v>44732.270833333328</v>
      </c>
      <c r="E4083" s="2">
        <f t="shared" si="254"/>
        <v>0</v>
      </c>
      <c r="F4083" s="2">
        <v>-0.94899999999999995</v>
      </c>
      <c r="G4083" s="2">
        <v>-9.0830000000000002</v>
      </c>
      <c r="H4083" s="1">
        <v>294.25</v>
      </c>
      <c r="I4083" s="4">
        <v>0</v>
      </c>
      <c r="J4083" s="11">
        <f t="shared" si="252"/>
        <v>6</v>
      </c>
      <c r="K4083" s="11">
        <f t="shared" si="253"/>
        <v>7</v>
      </c>
      <c r="L4083" s="12">
        <f t="shared" si="255"/>
        <v>9.1324416231367174</v>
      </c>
      <c r="M4083" s="13" cm="1">
        <f t="array" ref="M4083">BaseInfo!$C$10*(1-E4083)*INDEX(BaseInfo!$E$21:$AB$21,K4083)*INDEX(BaseInfo!$E$25:$P$25,J4083)/L4083/MIN(H4083,130)/BaseInfo!$C$6*1000000/3600-IF(I4083&lt;0.1,BaseInfo!$C$15/MIN(H4083,130)*3600,0)</f>
        <v>5.1259145239430515</v>
      </c>
    </row>
    <row r="4084" spans="1:13" x14ac:dyDescent="0.25">
      <c r="A4084" s="1">
        <v>6</v>
      </c>
      <c r="B4084" s="1">
        <v>20</v>
      </c>
      <c r="C4084" s="1">
        <v>3</v>
      </c>
      <c r="D4084" s="5">
        <f>DATE(BaseInfo!$C$8,A4084,B4084)+TIME(C4084-1,0,0) + TIME(BaseInfo!$C$12,BaseInfo!$C$13,0)</f>
        <v>44732.3125</v>
      </c>
      <c r="E4084" s="2">
        <f t="shared" si="254"/>
        <v>0</v>
      </c>
      <c r="F4084" s="2">
        <v>-1.3879999999999999</v>
      </c>
      <c r="G4084" s="2">
        <v>-10.412000000000001</v>
      </c>
      <c r="H4084" s="1">
        <v>402.82499999999999</v>
      </c>
      <c r="I4084" s="4">
        <v>0</v>
      </c>
      <c r="J4084" s="11">
        <f t="shared" si="252"/>
        <v>6</v>
      </c>
      <c r="K4084" s="11">
        <f t="shared" si="253"/>
        <v>8</v>
      </c>
      <c r="L4084" s="12">
        <f t="shared" si="255"/>
        <v>10.50410814871972</v>
      </c>
      <c r="M4084" s="13" cm="1">
        <f t="array" ref="M4084">BaseInfo!$C$10*(1-E4084)*INDEX(BaseInfo!$E$21:$AB$21,K4084)*INDEX(BaseInfo!$E$25:$P$25,J4084)/L4084/MIN(H4084,130)/BaseInfo!$C$6*1000000/3600-IF(I4084&lt;0.1,BaseInfo!$C$15/MIN(H4084,130)*3600,0)</f>
        <v>7.0367222208151317</v>
      </c>
    </row>
    <row r="4085" spans="1:13" x14ac:dyDescent="0.25">
      <c r="A4085" s="1">
        <v>6</v>
      </c>
      <c r="B4085" s="1">
        <v>20</v>
      </c>
      <c r="C4085" s="1">
        <v>4</v>
      </c>
      <c r="D4085" s="5">
        <f>DATE(BaseInfo!$C$8,A4085,B4085)+TIME(C4085-1,0,0) + TIME(BaseInfo!$C$12,BaseInfo!$C$13,0)</f>
        <v>44732.354166666664</v>
      </c>
      <c r="E4085" s="2">
        <f t="shared" si="254"/>
        <v>0</v>
      </c>
      <c r="F4085" s="2">
        <v>-0.34100000000000003</v>
      </c>
      <c r="G4085" s="2">
        <v>-11.528</v>
      </c>
      <c r="H4085" s="1">
        <v>606.69500000000005</v>
      </c>
      <c r="I4085" s="4">
        <v>0</v>
      </c>
      <c r="J4085" s="11">
        <f t="shared" si="252"/>
        <v>6</v>
      </c>
      <c r="K4085" s="11">
        <f t="shared" si="253"/>
        <v>9</v>
      </c>
      <c r="L4085" s="12">
        <f t="shared" si="255"/>
        <v>11.533042313284037</v>
      </c>
      <c r="M4085" s="13" cm="1">
        <f t="array" ref="M4085">BaseInfo!$C$10*(1-E4085)*INDEX(BaseInfo!$E$21:$AB$21,K4085)*INDEX(BaseInfo!$E$25:$P$25,J4085)/L4085/MIN(H4085,130)/BaseInfo!$C$6*1000000/3600-IF(I4085&lt;0.1,BaseInfo!$C$15/MIN(H4085,130)*3600,0)</f>
        <v>8.8412033455458037</v>
      </c>
    </row>
    <row r="4086" spans="1:13" x14ac:dyDescent="0.25">
      <c r="A4086" s="1">
        <v>6</v>
      </c>
      <c r="B4086" s="1">
        <v>20</v>
      </c>
      <c r="C4086" s="1">
        <v>5</v>
      </c>
      <c r="D4086" s="5">
        <f>DATE(BaseInfo!$C$8,A4086,B4086)+TIME(C4086-1,0,0) + TIME(BaseInfo!$C$12,BaseInfo!$C$13,0)</f>
        <v>44732.395833333328</v>
      </c>
      <c r="E4086" s="2">
        <f t="shared" si="254"/>
        <v>0.50477777777777777</v>
      </c>
      <c r="F4086" s="2">
        <v>-2.8000000000000001E-2</v>
      </c>
      <c r="G4086" s="2">
        <v>-11.711</v>
      </c>
      <c r="H4086" s="1">
        <v>620.24900000000002</v>
      </c>
      <c r="I4086" s="4">
        <v>0.749</v>
      </c>
      <c r="J4086" s="11">
        <f t="shared" si="252"/>
        <v>6</v>
      </c>
      <c r="K4086" s="11">
        <f t="shared" si="253"/>
        <v>10</v>
      </c>
      <c r="L4086" s="12">
        <f t="shared" si="255"/>
        <v>11.711033472755512</v>
      </c>
      <c r="M4086" s="13" cm="1">
        <f t="array" ref="M4086">BaseInfo!$C$10*(1-E4086)*INDEX(BaseInfo!$E$21:$AB$21,K4086)*INDEX(BaseInfo!$E$25:$P$25,J4086)/L4086/MIN(H4086,130)/BaseInfo!$C$6*1000000/3600-IF(I4086&lt;0.1,BaseInfo!$C$15/MIN(H4086,130)*3600,0)</f>
        <v>6.5334888285293999</v>
      </c>
    </row>
    <row r="4087" spans="1:13" x14ac:dyDescent="0.25">
      <c r="A4087" s="1">
        <v>6</v>
      </c>
      <c r="B4087" s="1">
        <v>20</v>
      </c>
      <c r="C4087" s="1">
        <v>6</v>
      </c>
      <c r="D4087" s="5">
        <f>DATE(BaseInfo!$C$8,A4087,B4087)+TIME(C4087-1,0,0) + TIME(BaseInfo!$C$12,BaseInfo!$C$13,0)</f>
        <v>44732.4375</v>
      </c>
      <c r="E4087" s="2">
        <f t="shared" si="254"/>
        <v>0.99</v>
      </c>
      <c r="F4087" s="2">
        <v>-3.1E-2</v>
      </c>
      <c r="G4087" s="2">
        <v>-12.477</v>
      </c>
      <c r="H4087" s="1">
        <v>687.23900000000003</v>
      </c>
      <c r="I4087" s="4">
        <v>5.3609999999999998</v>
      </c>
      <c r="J4087" s="11">
        <f t="shared" si="252"/>
        <v>6</v>
      </c>
      <c r="K4087" s="11">
        <f t="shared" si="253"/>
        <v>11</v>
      </c>
      <c r="L4087" s="12">
        <f t="shared" si="255"/>
        <v>12.477038510800551</v>
      </c>
      <c r="M4087" s="13" cm="1">
        <f t="array" ref="M4087">BaseInfo!$C$10*(1-E4087)*INDEX(BaseInfo!$E$21:$AB$21,K4087)*INDEX(BaseInfo!$E$25:$P$25,J4087)/L4087/MIN(H4087,130)/BaseInfo!$C$6*1000000/3600-IF(I4087&lt;0.1,BaseInfo!$C$15/MIN(H4087,130)*3600,0)</f>
        <v>9.9064652836848399E-2</v>
      </c>
    </row>
    <row r="4088" spans="1:13" x14ac:dyDescent="0.25">
      <c r="A4088" s="1">
        <v>6</v>
      </c>
      <c r="B4088" s="1">
        <v>20</v>
      </c>
      <c r="C4088" s="1">
        <v>7</v>
      </c>
      <c r="D4088" s="5">
        <f>DATE(BaseInfo!$C$8,A4088,B4088)+TIME(C4088-1,0,0) + TIME(BaseInfo!$C$12,BaseInfo!$C$13,0)</f>
        <v>44732.479166666664</v>
      </c>
      <c r="E4088" s="2">
        <f t="shared" si="254"/>
        <v>0.6689166666666666</v>
      </c>
      <c r="F4088" s="2">
        <v>6.532</v>
      </c>
      <c r="G4088" s="2">
        <v>-9.8350000000000009</v>
      </c>
      <c r="H4088" s="1">
        <v>594.74800000000005</v>
      </c>
      <c r="I4088" s="4">
        <v>3.6269999999999998</v>
      </c>
      <c r="J4088" s="11">
        <f t="shared" si="252"/>
        <v>6</v>
      </c>
      <c r="K4088" s="11">
        <f t="shared" si="253"/>
        <v>12</v>
      </c>
      <c r="L4088" s="12">
        <f t="shared" si="255"/>
        <v>11.80653416545262</v>
      </c>
      <c r="M4088" s="13" cm="1">
        <f t="array" ref="M4088">BaseInfo!$C$10*(1-E4088)*INDEX(BaseInfo!$E$21:$AB$21,K4088)*INDEX(BaseInfo!$E$25:$P$25,J4088)/L4088/MIN(H4088,130)/BaseInfo!$C$6*1000000/3600-IF(I4088&lt;0.1,BaseInfo!$C$15/MIN(H4088,130)*3600,0)</f>
        <v>2.8884435358059144</v>
      </c>
    </row>
    <row r="4089" spans="1:13" x14ac:dyDescent="0.25">
      <c r="A4089" s="1">
        <v>6</v>
      </c>
      <c r="B4089" s="1">
        <v>20</v>
      </c>
      <c r="C4089" s="1">
        <v>8</v>
      </c>
      <c r="D4089" s="5">
        <f>DATE(BaseInfo!$C$8,A4089,B4089)+TIME(C4089-1,0,0) + TIME(BaseInfo!$C$12,BaseInfo!$C$13,0)</f>
        <v>44732.520833333328</v>
      </c>
      <c r="E4089" s="2">
        <f t="shared" si="254"/>
        <v>0.46758333333333335</v>
      </c>
      <c r="F4089" s="2">
        <v>7.3769999999999998</v>
      </c>
      <c r="G4089" s="2">
        <v>-7.9470000000000001</v>
      </c>
      <c r="H4089" s="1">
        <v>570.31299999999999</v>
      </c>
      <c r="I4089" s="4">
        <v>1.2110000000000001</v>
      </c>
      <c r="J4089" s="11">
        <f t="shared" si="252"/>
        <v>6</v>
      </c>
      <c r="K4089" s="11">
        <f t="shared" si="253"/>
        <v>13</v>
      </c>
      <c r="L4089" s="12">
        <f t="shared" si="255"/>
        <v>10.843197775564182</v>
      </c>
      <c r="M4089" s="13" cm="1">
        <f t="array" ref="M4089">BaseInfo!$C$10*(1-E4089)*INDEX(BaseInfo!$E$21:$AB$21,K4089)*INDEX(BaseInfo!$E$25:$P$25,J4089)/L4089/MIN(H4089,130)/BaseInfo!$C$6*1000000/3600-IF(I4089&lt;0.1,BaseInfo!$C$15/MIN(H4089,130)*3600,0)</f>
        <v>5.0575857437626501</v>
      </c>
    </row>
    <row r="4090" spans="1:13" x14ac:dyDescent="0.25">
      <c r="A4090" s="1">
        <v>6</v>
      </c>
      <c r="B4090" s="1">
        <v>20</v>
      </c>
      <c r="C4090" s="1">
        <v>9</v>
      </c>
      <c r="D4090" s="5">
        <f>DATE(BaseInfo!$C$8,A4090,B4090)+TIME(C4090-1,0,0) + TIME(BaseInfo!$C$12,BaseInfo!$C$13,0)</f>
        <v>44732.5625</v>
      </c>
      <c r="E4090" s="2">
        <f t="shared" si="254"/>
        <v>0.5116666666666666</v>
      </c>
      <c r="F4090" s="2">
        <v>7.45</v>
      </c>
      <c r="G4090" s="2">
        <v>-6.3869999999999996</v>
      </c>
      <c r="H4090" s="1">
        <v>555.73099999999999</v>
      </c>
      <c r="I4090" s="4">
        <v>1.74</v>
      </c>
      <c r="J4090" s="11">
        <f t="shared" si="252"/>
        <v>6</v>
      </c>
      <c r="K4090" s="11">
        <f t="shared" si="253"/>
        <v>14</v>
      </c>
      <c r="L4090" s="12">
        <f t="shared" si="255"/>
        <v>9.8130662384394416</v>
      </c>
      <c r="M4090" s="13" cm="1">
        <f t="array" ref="M4090">BaseInfo!$C$10*(1-E4090)*INDEX(BaseInfo!$E$21:$AB$21,K4090)*INDEX(BaseInfo!$E$25:$P$25,J4090)/L4090/MIN(H4090,130)/BaseInfo!$C$6*1000000/3600-IF(I4090&lt;0.1,BaseInfo!$C$15/MIN(H4090,130)*3600,0)</f>
        <v>5.125787894143067</v>
      </c>
    </row>
    <row r="4091" spans="1:13" x14ac:dyDescent="0.25">
      <c r="A4091" s="1">
        <v>6</v>
      </c>
      <c r="B4091" s="1">
        <v>20</v>
      </c>
      <c r="C4091" s="1">
        <v>10</v>
      </c>
      <c r="D4091" s="5">
        <f>DATE(BaseInfo!$C$8,A4091,B4091)+TIME(C4091-1,0,0) + TIME(BaseInfo!$C$12,BaseInfo!$C$13,0)</f>
        <v>44732.604166666664</v>
      </c>
      <c r="E4091" s="2">
        <f t="shared" si="254"/>
        <v>0.99</v>
      </c>
      <c r="F4091" s="2">
        <v>8.782</v>
      </c>
      <c r="G4091" s="2">
        <v>-5.31</v>
      </c>
      <c r="H4091" s="1">
        <v>569.14800000000002</v>
      </c>
      <c r="I4091" s="4">
        <v>6.3520000000000003</v>
      </c>
      <c r="J4091" s="11">
        <f t="shared" si="252"/>
        <v>6</v>
      </c>
      <c r="K4091" s="11">
        <f t="shared" si="253"/>
        <v>15</v>
      </c>
      <c r="L4091" s="12">
        <f t="shared" si="255"/>
        <v>10.262534969489751</v>
      </c>
      <c r="M4091" s="13" cm="1">
        <f t="array" ref="M4091">BaseInfo!$C$10*(1-E4091)*INDEX(BaseInfo!$E$21:$AB$21,K4091)*INDEX(BaseInfo!$E$25:$P$25,J4091)/L4091/MIN(H4091,130)/BaseInfo!$C$6*1000000/3600-IF(I4091&lt;0.1,BaseInfo!$C$15/MIN(H4091,130)*3600,0)</f>
        <v>0.10036778536192892</v>
      </c>
    </row>
    <row r="4092" spans="1:13" x14ac:dyDescent="0.25">
      <c r="A4092" s="1">
        <v>6</v>
      </c>
      <c r="B4092" s="1">
        <v>20</v>
      </c>
      <c r="C4092" s="1">
        <v>11</v>
      </c>
      <c r="D4092" s="5">
        <f>DATE(BaseInfo!$C$8,A4092,B4092)+TIME(C4092-1,0,0) + TIME(BaseInfo!$C$12,BaseInfo!$C$13,0)</f>
        <v>44732.645833333328</v>
      </c>
      <c r="E4092" s="2">
        <f t="shared" si="254"/>
        <v>0.54833333333333334</v>
      </c>
      <c r="F4092" s="2">
        <v>8.8919999999999995</v>
      </c>
      <c r="G4092" s="2">
        <v>-3.5529999999999999</v>
      </c>
      <c r="H4092" s="1">
        <v>698.34699999999998</v>
      </c>
      <c r="I4092" s="4">
        <v>0.80500000000000005</v>
      </c>
      <c r="J4092" s="11">
        <f t="shared" si="252"/>
        <v>6</v>
      </c>
      <c r="K4092" s="11">
        <f t="shared" si="253"/>
        <v>16</v>
      </c>
      <c r="L4092" s="12">
        <f t="shared" si="255"/>
        <v>9.5755664584399387</v>
      </c>
      <c r="M4092" s="13" cm="1">
        <f t="array" ref="M4092">BaseInfo!$C$10*(1-E4092)*INDEX(BaseInfo!$E$21:$AB$21,K4092)*INDEX(BaseInfo!$E$25:$P$25,J4092)/L4092/MIN(H4092,130)/BaseInfo!$C$6*1000000/3600-IF(I4092&lt;0.1,BaseInfo!$C$15/MIN(H4092,130)*3600,0)</f>
        <v>5.8302046992646348</v>
      </c>
    </row>
    <row r="4093" spans="1:13" x14ac:dyDescent="0.25">
      <c r="A4093" s="1">
        <v>6</v>
      </c>
      <c r="B4093" s="1">
        <v>20</v>
      </c>
      <c r="C4093" s="1">
        <v>12</v>
      </c>
      <c r="D4093" s="5">
        <f>DATE(BaseInfo!$C$8,A4093,B4093)+TIME(C4093-1,0,0) + TIME(BaseInfo!$C$12,BaseInfo!$C$13,0)</f>
        <v>44732.6875</v>
      </c>
      <c r="E4093" s="2">
        <f t="shared" si="254"/>
        <v>0.51500000000000001</v>
      </c>
      <c r="F4093" s="2">
        <v>7.57</v>
      </c>
      <c r="G4093" s="2">
        <v>-2.8330000000000002</v>
      </c>
      <c r="H4093" s="1">
        <v>546.87199999999996</v>
      </c>
      <c r="I4093" s="4">
        <v>1.78</v>
      </c>
      <c r="J4093" s="11">
        <f t="shared" si="252"/>
        <v>6</v>
      </c>
      <c r="K4093" s="11">
        <f t="shared" si="253"/>
        <v>17</v>
      </c>
      <c r="L4093" s="12">
        <f t="shared" si="255"/>
        <v>8.0827463773150772</v>
      </c>
      <c r="M4093" s="13" cm="1">
        <f t="array" ref="M4093">BaseInfo!$C$10*(1-E4093)*INDEX(BaseInfo!$E$21:$AB$21,K4093)*INDEX(BaseInfo!$E$25:$P$25,J4093)/L4093/MIN(H4093,130)/BaseInfo!$C$6*1000000/3600-IF(I4093&lt;0.1,BaseInfo!$C$15/MIN(H4093,130)*3600,0)</f>
        <v>9.2709243544857571</v>
      </c>
    </row>
    <row r="4094" spans="1:13" x14ac:dyDescent="0.25">
      <c r="A4094" s="1">
        <v>6</v>
      </c>
      <c r="B4094" s="1">
        <v>20</v>
      </c>
      <c r="C4094" s="1">
        <v>13</v>
      </c>
      <c r="D4094" s="5">
        <f>DATE(BaseInfo!$C$8,A4094,B4094)+TIME(C4094-1,0,0) + TIME(BaseInfo!$C$12,BaseInfo!$C$13,0)</f>
        <v>44732.729166666664</v>
      </c>
      <c r="E4094" s="2">
        <f t="shared" si="254"/>
        <v>0.60899999999999999</v>
      </c>
      <c r="F4094" s="2">
        <v>6.9180000000000001</v>
      </c>
      <c r="G4094" s="2">
        <v>-2.7519999999999998</v>
      </c>
      <c r="H4094" s="1">
        <v>558.79499999999996</v>
      </c>
      <c r="I4094" s="4">
        <v>0.88300000000000001</v>
      </c>
      <c r="J4094" s="11">
        <f t="shared" si="252"/>
        <v>6</v>
      </c>
      <c r="K4094" s="11">
        <f t="shared" si="253"/>
        <v>18</v>
      </c>
      <c r="L4094" s="12">
        <f t="shared" si="255"/>
        <v>7.4452822646290588</v>
      </c>
      <c r="M4094" s="13" cm="1">
        <f t="array" ref="M4094">BaseInfo!$C$10*(1-E4094)*INDEX(BaseInfo!$E$21:$AB$21,K4094)*INDEX(BaseInfo!$E$25:$P$25,J4094)/L4094/MIN(H4094,130)/BaseInfo!$C$6*1000000/3600-IF(I4094&lt;0.1,BaseInfo!$C$15/MIN(H4094,130)*3600,0)</f>
        <v>8.1140156415096634</v>
      </c>
    </row>
    <row r="4095" spans="1:13" x14ac:dyDescent="0.25">
      <c r="A4095" s="1">
        <v>6</v>
      </c>
      <c r="B4095" s="1">
        <v>20</v>
      </c>
      <c r="C4095" s="1">
        <v>14</v>
      </c>
      <c r="D4095" s="5">
        <f>DATE(BaseInfo!$C$8,A4095,B4095)+TIME(C4095-1,0,0) + TIME(BaseInfo!$C$12,BaseInfo!$C$13,0)</f>
        <v>44732.770833333328</v>
      </c>
      <c r="E4095" s="2">
        <f t="shared" si="254"/>
        <v>0.36866666666666659</v>
      </c>
      <c r="F4095" s="2">
        <v>5.0830000000000002</v>
      </c>
      <c r="G4095" s="2">
        <v>-3.6659999999999999</v>
      </c>
      <c r="H4095" s="1">
        <v>376.78800000000001</v>
      </c>
      <c r="I4095" s="4">
        <v>0.57399999999999995</v>
      </c>
      <c r="J4095" s="11">
        <f t="shared" si="252"/>
        <v>6</v>
      </c>
      <c r="K4095" s="11">
        <f t="shared" si="253"/>
        <v>19</v>
      </c>
      <c r="L4095" s="12">
        <f t="shared" si="255"/>
        <v>6.2670922284581074</v>
      </c>
      <c r="M4095" s="13" cm="1">
        <f t="array" ref="M4095">BaseInfo!$C$10*(1-E4095)*INDEX(BaseInfo!$E$21:$AB$21,K4095)*INDEX(BaseInfo!$E$25:$P$25,J4095)/L4095/MIN(H4095,130)/BaseInfo!$C$6*1000000/3600-IF(I4095&lt;0.1,BaseInfo!$C$15/MIN(H4095,130)*3600,0)</f>
        <v>15.564417954184313</v>
      </c>
    </row>
    <row r="4096" spans="1:13" x14ac:dyDescent="0.25">
      <c r="A4096" s="1">
        <v>6</v>
      </c>
      <c r="B4096" s="1">
        <v>20</v>
      </c>
      <c r="C4096" s="1">
        <v>15</v>
      </c>
      <c r="D4096" s="5">
        <f>DATE(BaseInfo!$C$8,A4096,B4096)+TIME(C4096-1,0,0) + TIME(BaseInfo!$C$12,BaseInfo!$C$13,0)</f>
        <v>44732.8125</v>
      </c>
      <c r="E4096" s="2">
        <f t="shared" si="254"/>
        <v>0.12133333333333333</v>
      </c>
      <c r="F4096" s="2">
        <v>4.7130000000000001</v>
      </c>
      <c r="G4096" s="2">
        <v>-3.8690000000000002</v>
      </c>
      <c r="H4096" s="1">
        <v>320.15800000000002</v>
      </c>
      <c r="I4096" s="4">
        <v>0.25600000000000001</v>
      </c>
      <c r="J4096" s="11">
        <f t="shared" si="252"/>
        <v>6</v>
      </c>
      <c r="K4096" s="11">
        <f t="shared" si="253"/>
        <v>20</v>
      </c>
      <c r="L4096" s="12">
        <f t="shared" si="255"/>
        <v>6.0976659469013228</v>
      </c>
      <c r="M4096" s="13" cm="1">
        <f t="array" ref="M4096">BaseInfo!$C$10*(1-E4096)*INDEX(BaseInfo!$E$21:$AB$21,K4096)*INDEX(BaseInfo!$E$25:$P$25,J4096)/L4096/MIN(H4096,130)/BaseInfo!$C$6*1000000/3600-IF(I4096&lt;0.1,BaseInfo!$C$15/MIN(H4096,130)*3600,0)</f>
        <v>19.295359146393597</v>
      </c>
    </row>
    <row r="4097" spans="1:13" x14ac:dyDescent="0.25">
      <c r="A4097" s="1">
        <v>6</v>
      </c>
      <c r="B4097" s="1">
        <v>20</v>
      </c>
      <c r="C4097" s="1">
        <v>16</v>
      </c>
      <c r="D4097" s="5">
        <f>DATE(BaseInfo!$C$8,A4097,B4097)+TIME(C4097-1,0,0) + TIME(BaseInfo!$C$12,BaseInfo!$C$13,0)</f>
        <v>44732.854166666664</v>
      </c>
      <c r="E4097" s="2">
        <f t="shared" si="254"/>
        <v>0.12444444444444444</v>
      </c>
      <c r="F4097" s="2">
        <v>4.5679999999999996</v>
      </c>
      <c r="G4097" s="2">
        <v>-3.718</v>
      </c>
      <c r="H4097" s="1">
        <v>298.84899999999999</v>
      </c>
      <c r="I4097" s="4">
        <v>0.26</v>
      </c>
      <c r="J4097" s="11">
        <f t="shared" si="252"/>
        <v>6</v>
      </c>
      <c r="K4097" s="11">
        <f t="shared" si="253"/>
        <v>21</v>
      </c>
      <c r="L4097" s="12">
        <f t="shared" si="255"/>
        <v>5.8898342930849923</v>
      </c>
      <c r="M4097" s="13" cm="1">
        <f t="array" ref="M4097">BaseInfo!$C$10*(1-E4097)*INDEX(BaseInfo!$E$21:$AB$21,K4097)*INDEX(BaseInfo!$E$25:$P$25,J4097)/L4097/MIN(H4097,130)/BaseInfo!$C$6*1000000/3600-IF(I4097&lt;0.1,BaseInfo!$C$15/MIN(H4097,130)*3600,0)</f>
        <v>15.31191900400554</v>
      </c>
    </row>
    <row r="4098" spans="1:13" x14ac:dyDescent="0.25">
      <c r="A4098" s="1">
        <v>6</v>
      </c>
      <c r="B4098" s="1">
        <v>20</v>
      </c>
      <c r="C4098" s="1">
        <v>17</v>
      </c>
      <c r="D4098" s="5">
        <f>DATE(BaseInfo!$C$8,A4098,B4098)+TIME(C4098-1,0,0) + TIME(BaseInfo!$C$12,BaseInfo!$C$13,0)</f>
        <v>44732.895833333328</v>
      </c>
      <c r="E4098" s="2">
        <f t="shared" si="254"/>
        <v>0.13299999999999998</v>
      </c>
      <c r="F4098" s="2">
        <v>3.78</v>
      </c>
      <c r="G4098" s="2">
        <v>-4.0220000000000002</v>
      </c>
      <c r="H4098" s="1">
        <v>339.74200000000002</v>
      </c>
      <c r="I4098" s="4">
        <v>0.27100000000000002</v>
      </c>
      <c r="J4098" s="11">
        <f t="shared" ref="J4098:J4161" si="256">MONTH(D4098)</f>
        <v>6</v>
      </c>
      <c r="K4098" s="11">
        <f t="shared" ref="K4098:K4161" si="257">HOUR(D4098)+1</f>
        <v>22</v>
      </c>
      <c r="L4098" s="12">
        <f t="shared" si="255"/>
        <v>5.5195003397046731</v>
      </c>
      <c r="M4098" s="13" cm="1">
        <f t="array" ref="M4098">BaseInfo!$C$10*(1-E4098)*INDEX(BaseInfo!$E$21:$AB$21,K4098)*INDEX(BaseInfo!$E$25:$P$25,J4098)/L4098/MIN(H4098,130)/BaseInfo!$C$6*1000000/3600-IF(I4098&lt;0.1,BaseInfo!$C$15/MIN(H4098,130)*3600,0)</f>
        <v>11.325734184927509</v>
      </c>
    </row>
    <row r="4099" spans="1:13" x14ac:dyDescent="0.25">
      <c r="A4099" s="1">
        <v>6</v>
      </c>
      <c r="B4099" s="1">
        <v>20</v>
      </c>
      <c r="C4099" s="1">
        <v>18</v>
      </c>
      <c r="D4099" s="5">
        <f>DATE(BaseInfo!$C$8,A4099,B4099)+TIME(C4099-1,0,0) + TIME(BaseInfo!$C$12,BaseInfo!$C$13,0)</f>
        <v>44732.9375</v>
      </c>
      <c r="E4099" s="2">
        <f t="shared" ref="E4099:E4162" si="258">IF(AND(I4099&gt;0.1,I4099&lt;1),(I4099-0.1)/0.9*0.7,IF(AND(I4099&gt;=1,I4099&lt;4),(I4099-4)/3*0.25+0.7,IF(I4099&gt;=4,0.99,0)))</f>
        <v>0.28699999999999998</v>
      </c>
      <c r="F4099" s="2">
        <v>3.5710000000000002</v>
      </c>
      <c r="G4099" s="2">
        <v>-4.3479999999999999</v>
      </c>
      <c r="H4099" s="1">
        <v>333.86700000000002</v>
      </c>
      <c r="I4099" s="4">
        <v>0.46899999999999997</v>
      </c>
      <c r="J4099" s="11">
        <f t="shared" si="256"/>
        <v>6</v>
      </c>
      <c r="K4099" s="11">
        <f t="shared" si="257"/>
        <v>23</v>
      </c>
      <c r="L4099" s="12">
        <f t="shared" ref="L4099:L4162" si="259">SQRT(F4099*F4099+G4099*G4099)</f>
        <v>5.6264682528207697</v>
      </c>
      <c r="M4099" s="13" cm="1">
        <f t="array" ref="M4099">BaseInfo!$C$10*(1-E4099)*INDEX(BaseInfo!$E$21:$AB$21,K4099)*INDEX(BaseInfo!$E$25:$P$25,J4099)/L4099/MIN(H4099,130)/BaseInfo!$C$6*1000000/3600-IF(I4099&lt;0.1,BaseInfo!$C$15/MIN(H4099,130)*3600,0)</f>
        <v>3.9158306672300252</v>
      </c>
    </row>
    <row r="4100" spans="1:13" x14ac:dyDescent="0.25">
      <c r="A4100" s="1">
        <v>6</v>
      </c>
      <c r="B4100" s="1">
        <v>20</v>
      </c>
      <c r="C4100" s="1">
        <v>19</v>
      </c>
      <c r="D4100" s="5">
        <f>DATE(BaseInfo!$C$8,A4100,B4100)+TIME(C4100-1,0,0) + TIME(BaseInfo!$C$12,BaseInfo!$C$13,0)</f>
        <v>44732.979166666664</v>
      </c>
      <c r="E4100" s="2">
        <f t="shared" si="258"/>
        <v>0</v>
      </c>
      <c r="F4100" s="2">
        <v>3.278</v>
      </c>
      <c r="G4100" s="2">
        <v>-4.867</v>
      </c>
      <c r="H4100" s="1">
        <v>342.17700000000002</v>
      </c>
      <c r="I4100" s="4">
        <v>0</v>
      </c>
      <c r="J4100" s="11">
        <f t="shared" si="256"/>
        <v>6</v>
      </c>
      <c r="K4100" s="11">
        <f t="shared" si="257"/>
        <v>24</v>
      </c>
      <c r="L4100" s="12">
        <f t="shared" si="259"/>
        <v>5.8679615711079771</v>
      </c>
      <c r="M4100" s="13" cm="1">
        <f t="array" ref="M4100">BaseInfo!$C$10*(1-E4100)*INDEX(BaseInfo!$E$21:$AB$21,K4100)*INDEX(BaseInfo!$E$25:$P$25,J4100)/L4100/MIN(H4100,130)/BaseInfo!$C$6*1000000/3600-IF(I4100&lt;0.1,BaseInfo!$C$15/MIN(H4100,130)*3600,0)</f>
        <v>-1.0138888253459042</v>
      </c>
    </row>
    <row r="4101" spans="1:13" x14ac:dyDescent="0.25">
      <c r="A4101" s="1">
        <v>6</v>
      </c>
      <c r="B4101" s="1">
        <v>20</v>
      </c>
      <c r="C4101" s="1">
        <v>20</v>
      </c>
      <c r="D4101" s="5">
        <f>DATE(BaseInfo!$C$8,A4101,B4101)+TIME(C4101-1,0,0) + TIME(BaseInfo!$C$12,BaseInfo!$C$13,0)</f>
        <v>44733.020833333328</v>
      </c>
      <c r="E4101" s="2">
        <f t="shared" si="258"/>
        <v>0</v>
      </c>
      <c r="F4101" s="2">
        <v>3.4580000000000002</v>
      </c>
      <c r="G4101" s="2">
        <v>-5.0979999999999999</v>
      </c>
      <c r="H4101" s="1">
        <v>368.63400000000001</v>
      </c>
      <c r="I4101" s="4">
        <v>0</v>
      </c>
      <c r="J4101" s="11">
        <f t="shared" si="256"/>
        <v>6</v>
      </c>
      <c r="K4101" s="11">
        <f t="shared" si="257"/>
        <v>1</v>
      </c>
      <c r="L4101" s="12">
        <f t="shared" si="259"/>
        <v>6.1601435048219448</v>
      </c>
      <c r="M4101" s="13" cm="1">
        <f t="array" ref="M4101">BaseInfo!$C$10*(1-E4101)*INDEX(BaseInfo!$E$21:$AB$21,K4101)*INDEX(BaseInfo!$E$25:$P$25,J4101)/L4101/MIN(H4101,130)/BaseInfo!$C$6*1000000/3600-IF(I4101&lt;0.1,BaseInfo!$C$15/MIN(H4101,130)*3600,0)</f>
        <v>-1.0971464967121722</v>
      </c>
    </row>
    <row r="4102" spans="1:13" x14ac:dyDescent="0.25">
      <c r="A4102" s="1">
        <v>6</v>
      </c>
      <c r="B4102" s="1">
        <v>20</v>
      </c>
      <c r="C4102" s="1">
        <v>21</v>
      </c>
      <c r="D4102" s="5">
        <f>DATE(BaseInfo!$C$8,A4102,B4102)+TIME(C4102-1,0,0) + TIME(BaseInfo!$C$12,BaseInfo!$C$13,0)</f>
        <v>44733.0625</v>
      </c>
      <c r="E4102" s="2">
        <f t="shared" si="258"/>
        <v>0</v>
      </c>
      <c r="F4102" s="2">
        <v>3.6669999999999998</v>
      </c>
      <c r="G4102" s="2">
        <v>-4.8019999999999996</v>
      </c>
      <c r="H4102" s="1">
        <v>362.61399999999998</v>
      </c>
      <c r="I4102" s="4">
        <v>0</v>
      </c>
      <c r="J4102" s="11">
        <f t="shared" si="256"/>
        <v>6</v>
      </c>
      <c r="K4102" s="11">
        <f t="shared" si="257"/>
        <v>2</v>
      </c>
      <c r="L4102" s="12">
        <f t="shared" si="259"/>
        <v>6.0420272260227357</v>
      </c>
      <c r="M4102" s="13" cm="1">
        <f t="array" ref="M4102">BaseInfo!$C$10*(1-E4102)*INDEX(BaseInfo!$E$21:$AB$21,K4102)*INDEX(BaseInfo!$E$25:$P$25,J4102)/L4102/MIN(H4102,130)/BaseInfo!$C$6*1000000/3600-IF(I4102&lt;0.1,BaseInfo!$C$15/MIN(H4102,130)*3600,0)</f>
        <v>-1.0644587307156941</v>
      </c>
    </row>
    <row r="4103" spans="1:13" x14ac:dyDescent="0.25">
      <c r="A4103" s="1">
        <v>6</v>
      </c>
      <c r="B4103" s="1">
        <v>20</v>
      </c>
      <c r="C4103" s="1">
        <v>22</v>
      </c>
      <c r="D4103" s="5">
        <f>DATE(BaseInfo!$C$8,A4103,B4103)+TIME(C4103-1,0,0) + TIME(BaseInfo!$C$12,BaseInfo!$C$13,0)</f>
        <v>44733.104166666664</v>
      </c>
      <c r="E4103" s="2">
        <f t="shared" si="258"/>
        <v>0</v>
      </c>
      <c r="F4103" s="2">
        <v>3.6970000000000001</v>
      </c>
      <c r="G4103" s="2">
        <v>-4.68</v>
      </c>
      <c r="H4103" s="1">
        <v>349.48200000000003</v>
      </c>
      <c r="I4103" s="4">
        <v>0</v>
      </c>
      <c r="J4103" s="11">
        <f t="shared" si="256"/>
        <v>6</v>
      </c>
      <c r="K4103" s="11">
        <f t="shared" si="257"/>
        <v>3</v>
      </c>
      <c r="L4103" s="12">
        <f t="shared" si="259"/>
        <v>5.9640765420976951</v>
      </c>
      <c r="M4103" s="13" cm="1">
        <f t="array" ref="M4103">BaseInfo!$C$10*(1-E4103)*INDEX(BaseInfo!$E$21:$AB$21,K4103)*INDEX(BaseInfo!$E$25:$P$25,J4103)/L4103/MIN(H4103,130)/BaseInfo!$C$6*1000000/3600-IF(I4103&lt;0.1,BaseInfo!$C$15/MIN(H4103,130)*3600,0)</f>
        <v>-1.0421773019981821</v>
      </c>
    </row>
    <row r="4104" spans="1:13" x14ac:dyDescent="0.25">
      <c r="A4104" s="1">
        <v>6</v>
      </c>
      <c r="B4104" s="1">
        <v>20</v>
      </c>
      <c r="C4104" s="1">
        <v>23</v>
      </c>
      <c r="D4104" s="5">
        <f>DATE(BaseInfo!$C$8,A4104,B4104)+TIME(C4104-1,0,0) + TIME(BaseInfo!$C$12,BaseInfo!$C$13,0)</f>
        <v>44733.145833333328</v>
      </c>
      <c r="E4104" s="2">
        <f t="shared" si="258"/>
        <v>0</v>
      </c>
      <c r="F4104" s="2">
        <v>3.5830000000000002</v>
      </c>
      <c r="G4104" s="2">
        <v>-4.8719999999999999</v>
      </c>
      <c r="H4104" s="1">
        <v>332.399</v>
      </c>
      <c r="I4104" s="4">
        <v>0</v>
      </c>
      <c r="J4104" s="11">
        <f t="shared" si="256"/>
        <v>6</v>
      </c>
      <c r="K4104" s="11">
        <f t="shared" si="257"/>
        <v>4</v>
      </c>
      <c r="L4104" s="12">
        <f t="shared" si="259"/>
        <v>6.0476667401569006</v>
      </c>
      <c r="M4104" s="13" cm="1">
        <f t="array" ref="M4104">BaseInfo!$C$10*(1-E4104)*INDEX(BaseInfo!$E$21:$AB$21,K4104)*INDEX(BaseInfo!$E$25:$P$25,J4104)/L4104/MIN(H4104,130)/BaseInfo!$C$6*1000000/3600-IF(I4104&lt;0.1,BaseInfo!$C$15/MIN(H4104,130)*3600,0)</f>
        <v>-1.0660484489359285</v>
      </c>
    </row>
    <row r="4105" spans="1:13" x14ac:dyDescent="0.25">
      <c r="A4105" s="1">
        <v>6</v>
      </c>
      <c r="B4105" s="1">
        <v>20</v>
      </c>
      <c r="C4105" s="1">
        <v>24</v>
      </c>
      <c r="D4105" s="5">
        <f>DATE(BaseInfo!$C$8,A4105,B4105)+TIME(C4105-1,0,0) + TIME(BaseInfo!$C$12,BaseInfo!$C$13,0)</f>
        <v>44733.1875</v>
      </c>
      <c r="E4105" s="2">
        <f t="shared" si="258"/>
        <v>0</v>
      </c>
      <c r="F4105" s="2">
        <v>3.0230000000000001</v>
      </c>
      <c r="G4105" s="2">
        <v>-5.2130000000000001</v>
      </c>
      <c r="H4105" s="1">
        <v>317.09300000000002</v>
      </c>
      <c r="I4105" s="4">
        <v>0</v>
      </c>
      <c r="J4105" s="11">
        <f t="shared" si="256"/>
        <v>6</v>
      </c>
      <c r="K4105" s="11">
        <f t="shared" si="257"/>
        <v>5</v>
      </c>
      <c r="L4105" s="12">
        <f t="shared" si="259"/>
        <v>6.026101393106492</v>
      </c>
      <c r="M4105" s="13" cm="1">
        <f t="array" ref="M4105">BaseInfo!$C$10*(1-E4105)*INDEX(BaseInfo!$E$21:$AB$21,K4105)*INDEX(BaseInfo!$E$25:$P$25,J4105)/L4105/MIN(H4105,130)/BaseInfo!$C$6*1000000/3600-IF(I4105&lt;0.1,BaseInfo!$C$15/MIN(H4105,130)*3600,0)</f>
        <v>2.358601505207865</v>
      </c>
    </row>
    <row r="4106" spans="1:13" x14ac:dyDescent="0.25">
      <c r="A4106" s="1">
        <v>6</v>
      </c>
      <c r="B4106" s="1">
        <v>21</v>
      </c>
      <c r="C4106" s="1">
        <v>1</v>
      </c>
      <c r="D4106" s="5">
        <f>DATE(BaseInfo!$C$8,A4106,B4106)+TIME(C4106-1,0,0) + TIME(BaseInfo!$C$12,BaseInfo!$C$13,0)</f>
        <v>44733.229166666664</v>
      </c>
      <c r="E4106" s="2">
        <f t="shared" si="258"/>
        <v>0</v>
      </c>
      <c r="F4106" s="2">
        <v>3.319</v>
      </c>
      <c r="G4106" s="2">
        <v>-6.0010000000000003</v>
      </c>
      <c r="H4106" s="1">
        <v>385.173</v>
      </c>
      <c r="I4106" s="4">
        <v>0</v>
      </c>
      <c r="J4106" s="11">
        <f t="shared" si="256"/>
        <v>6</v>
      </c>
      <c r="K4106" s="11">
        <f t="shared" si="257"/>
        <v>6</v>
      </c>
      <c r="L4106" s="12">
        <f t="shared" si="259"/>
        <v>6.8576790534407488</v>
      </c>
      <c r="M4106" s="13" cm="1">
        <f t="array" ref="M4106">BaseInfo!$C$10*(1-E4106)*INDEX(BaseInfo!$E$21:$AB$21,K4106)*INDEX(BaseInfo!$E$25:$P$25,J4106)/L4106/MIN(H4106,130)/BaseInfo!$C$6*1000000/3600-IF(I4106&lt;0.1,BaseInfo!$C$15/MIN(H4106,130)*3600,0)</f>
        <v>4.740802137385308</v>
      </c>
    </row>
    <row r="4107" spans="1:13" x14ac:dyDescent="0.25">
      <c r="A4107" s="1">
        <v>6</v>
      </c>
      <c r="B4107" s="1">
        <v>21</v>
      </c>
      <c r="C4107" s="1">
        <v>2</v>
      </c>
      <c r="D4107" s="5">
        <f>DATE(BaseInfo!$C$8,A4107,B4107)+TIME(C4107-1,0,0) + TIME(BaseInfo!$C$12,BaseInfo!$C$13,0)</f>
        <v>44733.270833333328</v>
      </c>
      <c r="E4107" s="2">
        <f t="shared" si="258"/>
        <v>0</v>
      </c>
      <c r="F4107" s="2">
        <v>4.1989999999999998</v>
      </c>
      <c r="G4107" s="2">
        <v>-6.22</v>
      </c>
      <c r="H4107" s="1">
        <v>257.52999999999997</v>
      </c>
      <c r="I4107" s="4">
        <v>0</v>
      </c>
      <c r="J4107" s="11">
        <f t="shared" si="256"/>
        <v>6</v>
      </c>
      <c r="K4107" s="11">
        <f t="shared" si="257"/>
        <v>7</v>
      </c>
      <c r="L4107" s="12">
        <f t="shared" si="259"/>
        <v>7.5046652823427102</v>
      </c>
      <c r="M4107" s="13" cm="1">
        <f t="array" ref="M4107">BaseInfo!$C$10*(1-E4107)*INDEX(BaseInfo!$E$21:$AB$21,K4107)*INDEX(BaseInfo!$E$25:$P$25,J4107)/L4107/MIN(H4107,130)/BaseInfo!$C$6*1000000/3600-IF(I4107&lt;0.1,BaseInfo!$C$15/MIN(H4107,130)*3600,0)</f>
        <v>6.8383867304779828</v>
      </c>
    </row>
    <row r="4108" spans="1:13" x14ac:dyDescent="0.25">
      <c r="A4108" s="1">
        <v>6</v>
      </c>
      <c r="B4108" s="1">
        <v>21</v>
      </c>
      <c r="C4108" s="1">
        <v>3</v>
      </c>
      <c r="D4108" s="5">
        <f>DATE(BaseInfo!$C$8,A4108,B4108)+TIME(C4108-1,0,0) + TIME(BaseInfo!$C$12,BaseInfo!$C$13,0)</f>
        <v>44733.3125</v>
      </c>
      <c r="E4108" s="2">
        <f t="shared" si="258"/>
        <v>0</v>
      </c>
      <c r="F4108" s="2">
        <v>5.2030000000000003</v>
      </c>
      <c r="G4108" s="2">
        <v>-6.5839999999999996</v>
      </c>
      <c r="H4108" s="1">
        <v>414.43799999999999</v>
      </c>
      <c r="I4108" s="4">
        <v>0</v>
      </c>
      <c r="J4108" s="11">
        <f t="shared" si="256"/>
        <v>6</v>
      </c>
      <c r="K4108" s="11">
        <f t="shared" si="257"/>
        <v>8</v>
      </c>
      <c r="L4108" s="12">
        <f t="shared" si="259"/>
        <v>8.3916783184295145</v>
      </c>
      <c r="M4108" s="13" cm="1">
        <f t="array" ref="M4108">BaseInfo!$C$10*(1-E4108)*INDEX(BaseInfo!$E$21:$AB$21,K4108)*INDEX(BaseInfo!$E$25:$P$25,J4108)/L4108/MIN(H4108,130)/BaseInfo!$C$6*1000000/3600-IF(I4108&lt;0.1,BaseInfo!$C$15/MIN(H4108,130)*3600,0)</f>
        <v>9.5051661750005714</v>
      </c>
    </row>
    <row r="4109" spans="1:13" x14ac:dyDescent="0.25">
      <c r="A4109" s="1">
        <v>6</v>
      </c>
      <c r="B4109" s="1">
        <v>21</v>
      </c>
      <c r="C4109" s="1">
        <v>4</v>
      </c>
      <c r="D4109" s="5">
        <f>DATE(BaseInfo!$C$8,A4109,B4109)+TIME(C4109-1,0,0) + TIME(BaseInfo!$C$12,BaseInfo!$C$13,0)</f>
        <v>44733.354166666664</v>
      </c>
      <c r="E4109" s="2">
        <f t="shared" si="258"/>
        <v>0</v>
      </c>
      <c r="F4109" s="2">
        <v>5.8490000000000002</v>
      </c>
      <c r="G4109" s="2">
        <v>-6.77</v>
      </c>
      <c r="H4109" s="1">
        <v>607.06500000000005</v>
      </c>
      <c r="I4109" s="4">
        <v>0</v>
      </c>
      <c r="J4109" s="11">
        <f t="shared" si="256"/>
        <v>6</v>
      </c>
      <c r="K4109" s="11">
        <f t="shared" si="257"/>
        <v>9</v>
      </c>
      <c r="L4109" s="12">
        <f t="shared" si="259"/>
        <v>8.946714536632987</v>
      </c>
      <c r="M4109" s="13" cm="1">
        <f t="array" ref="M4109">BaseInfo!$C$10*(1-E4109)*INDEX(BaseInfo!$E$21:$AB$21,K4109)*INDEX(BaseInfo!$E$25:$P$25,J4109)/L4109/MIN(H4109,130)/BaseInfo!$C$6*1000000/3600-IF(I4109&lt;0.1,BaseInfo!$C$15/MIN(H4109,130)*3600,0)</f>
        <v>12.197562613193178</v>
      </c>
    </row>
    <row r="4110" spans="1:13" x14ac:dyDescent="0.25">
      <c r="A4110" s="1">
        <v>6</v>
      </c>
      <c r="B4110" s="1">
        <v>21</v>
      </c>
      <c r="C4110" s="1">
        <v>5</v>
      </c>
      <c r="D4110" s="5">
        <f>DATE(BaseInfo!$C$8,A4110,B4110)+TIME(C4110-1,0,0) + TIME(BaseInfo!$C$12,BaseInfo!$C$13,0)</f>
        <v>44733.395833333328</v>
      </c>
      <c r="E4110" s="2">
        <f t="shared" si="258"/>
        <v>0</v>
      </c>
      <c r="F4110" s="2">
        <v>6.298</v>
      </c>
      <c r="G4110" s="2">
        <v>-6.8049999999999997</v>
      </c>
      <c r="H4110" s="1">
        <v>807.87</v>
      </c>
      <c r="I4110" s="4">
        <v>0</v>
      </c>
      <c r="J4110" s="11">
        <f t="shared" si="256"/>
        <v>6</v>
      </c>
      <c r="K4110" s="11">
        <f t="shared" si="257"/>
        <v>10</v>
      </c>
      <c r="L4110" s="12">
        <f t="shared" si="259"/>
        <v>9.2721534176263489</v>
      </c>
      <c r="M4110" s="13" cm="1">
        <f t="array" ref="M4110">BaseInfo!$C$10*(1-E4110)*INDEX(BaseInfo!$E$21:$AB$21,K4110)*INDEX(BaseInfo!$E$25:$P$25,J4110)/L4110/MIN(H4110,130)/BaseInfo!$C$6*1000000/3600-IF(I4110&lt;0.1,BaseInfo!$C$15/MIN(H4110,130)*3600,0)</f>
        <v>13.894016602123465</v>
      </c>
    </row>
    <row r="4111" spans="1:13" x14ac:dyDescent="0.25">
      <c r="A4111" s="1">
        <v>6</v>
      </c>
      <c r="B4111" s="1">
        <v>21</v>
      </c>
      <c r="C4111" s="1">
        <v>6</v>
      </c>
      <c r="D4111" s="5">
        <f>DATE(BaseInfo!$C$8,A4111,B4111)+TIME(C4111-1,0,0) + TIME(BaseInfo!$C$12,BaseInfo!$C$13,0)</f>
        <v>44733.4375</v>
      </c>
      <c r="E4111" s="2">
        <f t="shared" si="258"/>
        <v>0</v>
      </c>
      <c r="F4111" s="2">
        <v>6.9880000000000004</v>
      </c>
      <c r="G4111" s="2">
        <v>-6.6470000000000002</v>
      </c>
      <c r="H4111" s="1">
        <v>879.65700000000004</v>
      </c>
      <c r="I4111" s="4">
        <v>0</v>
      </c>
      <c r="J4111" s="11">
        <f t="shared" si="256"/>
        <v>6</v>
      </c>
      <c r="K4111" s="11">
        <f t="shared" si="257"/>
        <v>11</v>
      </c>
      <c r="L4111" s="12">
        <f t="shared" si="259"/>
        <v>9.6444156380778203</v>
      </c>
      <c r="M4111" s="13" cm="1">
        <f t="array" ref="M4111">BaseInfo!$C$10*(1-E4111)*INDEX(BaseInfo!$E$21:$AB$21,K4111)*INDEX(BaseInfo!$E$25:$P$25,J4111)/L4111/MIN(H4111,130)/BaseInfo!$C$6*1000000/3600-IF(I4111&lt;0.1,BaseInfo!$C$15/MIN(H4111,130)*3600,0)</f>
        <v>10.046822944012046</v>
      </c>
    </row>
    <row r="4112" spans="1:13" x14ac:dyDescent="0.25">
      <c r="A4112" s="1">
        <v>6</v>
      </c>
      <c r="B4112" s="1">
        <v>21</v>
      </c>
      <c r="C4112" s="1">
        <v>7</v>
      </c>
      <c r="D4112" s="5">
        <f>DATE(BaseInfo!$C$8,A4112,B4112)+TIME(C4112-1,0,0) + TIME(BaseInfo!$C$12,BaseInfo!$C$13,0)</f>
        <v>44733.479166666664</v>
      </c>
      <c r="E4112" s="2">
        <f t="shared" si="258"/>
        <v>0</v>
      </c>
      <c r="F4112" s="2">
        <v>7.7190000000000003</v>
      </c>
      <c r="G4112" s="2">
        <v>-6.0170000000000003</v>
      </c>
      <c r="H4112" s="1">
        <v>979.29600000000005</v>
      </c>
      <c r="I4112" s="4">
        <v>0</v>
      </c>
      <c r="J4112" s="11">
        <f t="shared" si="256"/>
        <v>6</v>
      </c>
      <c r="K4112" s="11">
        <f t="shared" si="257"/>
        <v>12</v>
      </c>
      <c r="L4112" s="12">
        <f t="shared" si="259"/>
        <v>9.7870960963914104</v>
      </c>
      <c r="M4112" s="13" cm="1">
        <f t="array" ref="M4112">BaseInfo!$C$10*(1-E4112)*INDEX(BaseInfo!$E$21:$AB$21,K4112)*INDEX(BaseInfo!$E$25:$P$25,J4112)/L4112/MIN(H4112,130)/BaseInfo!$C$6*1000000/3600-IF(I4112&lt;0.1,BaseInfo!$C$15/MIN(H4112,130)*3600,0)</f>
        <v>7.7551157472688166</v>
      </c>
    </row>
    <row r="4113" spans="1:13" x14ac:dyDescent="0.25">
      <c r="A4113" s="1">
        <v>6</v>
      </c>
      <c r="B4113" s="1">
        <v>21</v>
      </c>
      <c r="C4113" s="1">
        <v>8</v>
      </c>
      <c r="D4113" s="5">
        <f>DATE(BaseInfo!$C$8,A4113,B4113)+TIME(C4113-1,0,0) + TIME(BaseInfo!$C$12,BaseInfo!$C$13,0)</f>
        <v>44733.520833333328</v>
      </c>
      <c r="E4113" s="2">
        <f t="shared" si="258"/>
        <v>0</v>
      </c>
      <c r="F4113" s="2">
        <v>8.2959999999999994</v>
      </c>
      <c r="G4113" s="2">
        <v>-5.4820000000000002</v>
      </c>
      <c r="H4113" s="1">
        <v>999.28700000000003</v>
      </c>
      <c r="I4113" s="4">
        <v>0</v>
      </c>
      <c r="J4113" s="11">
        <f t="shared" si="256"/>
        <v>6</v>
      </c>
      <c r="K4113" s="11">
        <f t="shared" si="257"/>
        <v>13</v>
      </c>
      <c r="L4113" s="12">
        <f t="shared" si="259"/>
        <v>9.9436381671901142</v>
      </c>
      <c r="M4113" s="13" cm="1">
        <f t="array" ref="M4113">BaseInfo!$C$10*(1-E4113)*INDEX(BaseInfo!$E$21:$AB$21,K4113)*INDEX(BaseInfo!$E$25:$P$25,J4113)/L4113/MIN(H4113,130)/BaseInfo!$C$6*1000000/3600-IF(I4113&lt;0.1,BaseInfo!$C$15/MIN(H4113,130)*3600,0)</f>
        <v>7.5894316214191777</v>
      </c>
    </row>
    <row r="4114" spans="1:13" x14ac:dyDescent="0.25">
      <c r="A4114" s="1">
        <v>6</v>
      </c>
      <c r="B4114" s="1">
        <v>21</v>
      </c>
      <c r="C4114" s="1">
        <v>9</v>
      </c>
      <c r="D4114" s="5">
        <f>DATE(BaseInfo!$C$8,A4114,B4114)+TIME(C4114-1,0,0) + TIME(BaseInfo!$C$12,BaseInfo!$C$13,0)</f>
        <v>44733.5625</v>
      </c>
      <c r="E4114" s="2">
        <f t="shared" si="258"/>
        <v>0</v>
      </c>
      <c r="F4114" s="2">
        <v>8.5470000000000006</v>
      </c>
      <c r="G4114" s="2">
        <v>-4.9370000000000003</v>
      </c>
      <c r="H4114" s="1">
        <v>947.88099999999997</v>
      </c>
      <c r="I4114" s="4">
        <v>0</v>
      </c>
      <c r="J4114" s="11">
        <f t="shared" si="256"/>
        <v>6</v>
      </c>
      <c r="K4114" s="11">
        <f t="shared" si="257"/>
        <v>14</v>
      </c>
      <c r="L4114" s="12">
        <f t="shared" si="259"/>
        <v>9.8704193426621956</v>
      </c>
      <c r="M4114" s="13" cm="1">
        <f t="array" ref="M4114">BaseInfo!$C$10*(1-E4114)*INDEX(BaseInfo!$E$21:$AB$21,K4114)*INDEX(BaseInfo!$E$25:$P$25,J4114)/L4114/MIN(H4114,130)/BaseInfo!$C$6*1000000/3600-IF(I4114&lt;0.1,BaseInfo!$C$15/MIN(H4114,130)*3600,0)</f>
        <v>7.6662722355404851</v>
      </c>
    </row>
    <row r="4115" spans="1:13" x14ac:dyDescent="0.25">
      <c r="A4115" s="1">
        <v>6</v>
      </c>
      <c r="B4115" s="1">
        <v>21</v>
      </c>
      <c r="C4115" s="1">
        <v>10</v>
      </c>
      <c r="D4115" s="5">
        <f>DATE(BaseInfo!$C$8,A4115,B4115)+TIME(C4115-1,0,0) + TIME(BaseInfo!$C$12,BaseInfo!$C$13,0)</f>
        <v>44733.604166666664</v>
      </c>
      <c r="E4115" s="2">
        <f t="shared" si="258"/>
        <v>0</v>
      </c>
      <c r="F4115" s="2">
        <v>8.5809999999999995</v>
      </c>
      <c r="G4115" s="2">
        <v>-4.4550000000000001</v>
      </c>
      <c r="H4115" s="1">
        <v>863.17499999999995</v>
      </c>
      <c r="I4115" s="4">
        <v>0</v>
      </c>
      <c r="J4115" s="11">
        <f t="shared" si="256"/>
        <v>6</v>
      </c>
      <c r="K4115" s="11">
        <f t="shared" si="257"/>
        <v>15</v>
      </c>
      <c r="L4115" s="12">
        <f t="shared" si="259"/>
        <v>9.6685358767499014</v>
      </c>
      <c r="M4115" s="13" cm="1">
        <f t="array" ref="M4115">BaseInfo!$C$10*(1-E4115)*INDEX(BaseInfo!$E$21:$AB$21,K4115)*INDEX(BaseInfo!$E$25:$P$25,J4115)/L4115/MIN(H4115,130)/BaseInfo!$C$6*1000000/3600-IF(I4115&lt;0.1,BaseInfo!$C$15/MIN(H4115,130)*3600,0)</f>
        <v>7.8841703270403043</v>
      </c>
    </row>
    <row r="4116" spans="1:13" x14ac:dyDescent="0.25">
      <c r="A4116" s="1">
        <v>6</v>
      </c>
      <c r="B4116" s="1">
        <v>21</v>
      </c>
      <c r="C4116" s="1">
        <v>11</v>
      </c>
      <c r="D4116" s="5">
        <f>DATE(BaseInfo!$C$8,A4116,B4116)+TIME(C4116-1,0,0) + TIME(BaseInfo!$C$12,BaseInfo!$C$13,0)</f>
        <v>44733.645833333328</v>
      </c>
      <c r="E4116" s="2">
        <f t="shared" si="258"/>
        <v>0</v>
      </c>
      <c r="F4116" s="2">
        <v>8.1280000000000001</v>
      </c>
      <c r="G4116" s="2">
        <v>-4.3339999999999996</v>
      </c>
      <c r="H4116" s="1">
        <v>836.45799999999997</v>
      </c>
      <c r="I4116" s="4">
        <v>0</v>
      </c>
      <c r="J4116" s="11">
        <f t="shared" si="256"/>
        <v>6</v>
      </c>
      <c r="K4116" s="11">
        <f t="shared" si="257"/>
        <v>16</v>
      </c>
      <c r="L4116" s="12">
        <f t="shared" si="259"/>
        <v>9.2112941544605977</v>
      </c>
      <c r="M4116" s="13" cm="1">
        <f t="array" ref="M4116">BaseInfo!$C$10*(1-E4116)*INDEX(BaseInfo!$E$21:$AB$21,K4116)*INDEX(BaseInfo!$E$25:$P$25,J4116)/L4116/MIN(H4116,130)/BaseInfo!$C$6*1000000/3600-IF(I4116&lt;0.1,BaseInfo!$C$15/MIN(H4116,130)*3600,0)</f>
        <v>10.649442739375949</v>
      </c>
    </row>
    <row r="4117" spans="1:13" x14ac:dyDescent="0.25">
      <c r="A4117" s="1">
        <v>6</v>
      </c>
      <c r="B4117" s="1">
        <v>21</v>
      </c>
      <c r="C4117" s="1">
        <v>12</v>
      </c>
      <c r="D4117" s="5">
        <f>DATE(BaseInfo!$C$8,A4117,B4117)+TIME(C4117-1,0,0) + TIME(BaseInfo!$C$12,BaseInfo!$C$13,0)</f>
        <v>44733.6875</v>
      </c>
      <c r="E4117" s="2">
        <f t="shared" si="258"/>
        <v>0</v>
      </c>
      <c r="F4117" s="2">
        <v>7.7489999999999997</v>
      </c>
      <c r="G4117" s="2">
        <v>-3.4969999999999999</v>
      </c>
      <c r="H4117" s="1">
        <v>733.96900000000005</v>
      </c>
      <c r="I4117" s="4">
        <v>0</v>
      </c>
      <c r="J4117" s="11">
        <f t="shared" si="256"/>
        <v>6</v>
      </c>
      <c r="K4117" s="11">
        <f t="shared" si="257"/>
        <v>17</v>
      </c>
      <c r="L4117" s="12">
        <f t="shared" si="259"/>
        <v>8.5015298623247801</v>
      </c>
      <c r="M4117" s="13" cm="1">
        <f t="array" ref="M4117">BaseInfo!$C$10*(1-E4117)*INDEX(BaseInfo!$E$21:$AB$21,K4117)*INDEX(BaseInfo!$E$25:$P$25,J4117)/L4117/MIN(H4117,130)/BaseInfo!$C$6*1000000/3600-IF(I4117&lt;0.1,BaseInfo!$C$15/MIN(H4117,130)*3600,0)</f>
        <v>15.404461326794589</v>
      </c>
    </row>
    <row r="4118" spans="1:13" x14ac:dyDescent="0.25">
      <c r="A4118" s="1">
        <v>6</v>
      </c>
      <c r="B4118" s="1">
        <v>21</v>
      </c>
      <c r="C4118" s="1">
        <v>13</v>
      </c>
      <c r="D4118" s="5">
        <f>DATE(BaseInfo!$C$8,A4118,B4118)+TIME(C4118-1,0,0) + TIME(BaseInfo!$C$12,BaseInfo!$C$13,0)</f>
        <v>44733.729166666664</v>
      </c>
      <c r="E4118" s="2">
        <f t="shared" si="258"/>
        <v>0</v>
      </c>
      <c r="F4118" s="2">
        <v>6.73</v>
      </c>
      <c r="G4118" s="2">
        <v>-3.1019999999999999</v>
      </c>
      <c r="H4118" s="1">
        <v>601.79999999999995</v>
      </c>
      <c r="I4118" s="4">
        <v>0</v>
      </c>
      <c r="J4118" s="11">
        <f t="shared" si="256"/>
        <v>6</v>
      </c>
      <c r="K4118" s="11">
        <f t="shared" si="257"/>
        <v>18</v>
      </c>
      <c r="L4118" s="12">
        <f t="shared" si="259"/>
        <v>7.4104860839218913</v>
      </c>
      <c r="M4118" s="13" cm="1">
        <f t="array" ref="M4118">BaseInfo!$C$10*(1-E4118)*INDEX(BaseInfo!$E$21:$AB$21,K4118)*INDEX(BaseInfo!$E$25:$P$25,J4118)/L4118/MIN(H4118,130)/BaseInfo!$C$6*1000000/3600-IF(I4118&lt;0.1,BaseInfo!$C$15/MIN(H4118,130)*3600,0)</f>
        <v>18.0801688940753</v>
      </c>
    </row>
    <row r="4119" spans="1:13" x14ac:dyDescent="0.25">
      <c r="A4119" s="1">
        <v>6</v>
      </c>
      <c r="B4119" s="1">
        <v>21</v>
      </c>
      <c r="C4119" s="1">
        <v>14</v>
      </c>
      <c r="D4119" s="5">
        <f>DATE(BaseInfo!$C$8,A4119,B4119)+TIME(C4119-1,0,0) + TIME(BaseInfo!$C$12,BaseInfo!$C$13,0)</f>
        <v>44733.770833333328</v>
      </c>
      <c r="E4119" s="2">
        <f t="shared" si="258"/>
        <v>0</v>
      </c>
      <c r="F4119" s="2">
        <v>5.5350000000000001</v>
      </c>
      <c r="G4119" s="2">
        <v>-2.3290000000000002</v>
      </c>
      <c r="H4119" s="1">
        <v>409.10599999999999</v>
      </c>
      <c r="I4119" s="4">
        <v>0</v>
      </c>
      <c r="J4119" s="11">
        <f t="shared" si="256"/>
        <v>6</v>
      </c>
      <c r="K4119" s="11">
        <f t="shared" si="257"/>
        <v>19</v>
      </c>
      <c r="L4119" s="12">
        <f t="shared" si="259"/>
        <v>6.0050367192882348</v>
      </c>
      <c r="M4119" s="13" cm="1">
        <f t="array" ref="M4119">BaseInfo!$C$10*(1-E4119)*INDEX(BaseInfo!$E$21:$AB$21,K4119)*INDEX(BaseInfo!$E$25:$P$25,J4119)/L4119/MIN(H4119,130)/BaseInfo!$C$6*1000000/3600-IF(I4119&lt;0.1,BaseInfo!$C$15/MIN(H4119,130)*3600,0)</f>
        <v>22.959868532824544</v>
      </c>
    </row>
    <row r="4120" spans="1:13" x14ac:dyDescent="0.25">
      <c r="A4120" s="1">
        <v>6</v>
      </c>
      <c r="B4120" s="1">
        <v>21</v>
      </c>
      <c r="C4120" s="1">
        <v>15</v>
      </c>
      <c r="D4120" s="5">
        <f>DATE(BaseInfo!$C$8,A4120,B4120)+TIME(C4120-1,0,0) + TIME(BaseInfo!$C$12,BaseInfo!$C$13,0)</f>
        <v>44733.8125</v>
      </c>
      <c r="E4120" s="2">
        <f t="shared" si="258"/>
        <v>0</v>
      </c>
      <c r="F4120" s="2">
        <v>5.008</v>
      </c>
      <c r="G4120" s="2">
        <v>-1.992</v>
      </c>
      <c r="H4120" s="1">
        <v>399.13600000000002</v>
      </c>
      <c r="I4120" s="4">
        <v>0</v>
      </c>
      <c r="J4120" s="11">
        <f t="shared" si="256"/>
        <v>6</v>
      </c>
      <c r="K4120" s="11">
        <f t="shared" si="257"/>
        <v>20</v>
      </c>
      <c r="L4120" s="12">
        <f t="shared" si="259"/>
        <v>5.3896315272938651</v>
      </c>
      <c r="M4120" s="13" cm="1">
        <f t="array" ref="M4120">BaseInfo!$C$10*(1-E4120)*INDEX(BaseInfo!$E$21:$AB$21,K4120)*INDEX(BaseInfo!$E$25:$P$25,J4120)/L4120/MIN(H4120,130)/BaseInfo!$C$6*1000000/3600-IF(I4120&lt;0.1,BaseInfo!$C$15/MIN(H4120,130)*3600,0)</f>
        <v>22.075441309594581</v>
      </c>
    </row>
    <row r="4121" spans="1:13" x14ac:dyDescent="0.25">
      <c r="A4121" s="1">
        <v>6</v>
      </c>
      <c r="B4121" s="1">
        <v>21</v>
      </c>
      <c r="C4121" s="1">
        <v>16</v>
      </c>
      <c r="D4121" s="5">
        <f>DATE(BaseInfo!$C$8,A4121,B4121)+TIME(C4121-1,0,0) + TIME(BaseInfo!$C$12,BaseInfo!$C$13,0)</f>
        <v>44733.854166666664</v>
      </c>
      <c r="E4121" s="2">
        <f t="shared" si="258"/>
        <v>0</v>
      </c>
      <c r="F4121" s="2">
        <v>4.29</v>
      </c>
      <c r="G4121" s="2">
        <v>-1.94</v>
      </c>
      <c r="H4121" s="1">
        <v>221.40700000000001</v>
      </c>
      <c r="I4121" s="4">
        <v>0</v>
      </c>
      <c r="J4121" s="11">
        <f t="shared" si="256"/>
        <v>6</v>
      </c>
      <c r="K4121" s="11">
        <f t="shared" si="257"/>
        <v>21</v>
      </c>
      <c r="L4121" s="12">
        <f t="shared" si="259"/>
        <v>4.708258701473401</v>
      </c>
      <c r="M4121" s="13" cm="1">
        <f t="array" ref="M4121">BaseInfo!$C$10*(1-E4121)*INDEX(BaseInfo!$E$21:$AB$21,K4121)*INDEX(BaseInfo!$E$25:$P$25,J4121)/L4121/MIN(H4121,130)/BaseInfo!$C$6*1000000/3600-IF(I4121&lt;0.1,BaseInfo!$C$15/MIN(H4121,130)*3600,0)</f>
        <v>19.107814915720649</v>
      </c>
    </row>
    <row r="4122" spans="1:13" x14ac:dyDescent="0.25">
      <c r="A4122" s="1">
        <v>6</v>
      </c>
      <c r="B4122" s="1">
        <v>21</v>
      </c>
      <c r="C4122" s="1">
        <v>17</v>
      </c>
      <c r="D4122" s="5">
        <f>DATE(BaseInfo!$C$8,A4122,B4122)+TIME(C4122-1,0,0) + TIME(BaseInfo!$C$12,BaseInfo!$C$13,0)</f>
        <v>44733.895833333328</v>
      </c>
      <c r="E4122" s="2">
        <f t="shared" si="258"/>
        <v>0</v>
      </c>
      <c r="F4122" s="2">
        <v>3.665</v>
      </c>
      <c r="G4122" s="2">
        <v>-1.5249999999999999</v>
      </c>
      <c r="H4122" s="1">
        <v>72.813999999999993</v>
      </c>
      <c r="I4122" s="4">
        <v>0</v>
      </c>
      <c r="J4122" s="11">
        <f t="shared" si="256"/>
        <v>6</v>
      </c>
      <c r="K4122" s="11">
        <f t="shared" si="257"/>
        <v>22</v>
      </c>
      <c r="L4122" s="12">
        <f t="shared" si="259"/>
        <v>3.9696158504318779</v>
      </c>
      <c r="M4122" s="13" cm="1">
        <f t="array" ref="M4122">BaseInfo!$C$10*(1-E4122)*INDEX(BaseInfo!$E$21:$AB$21,K4122)*INDEX(BaseInfo!$E$25:$P$25,J4122)/L4122/MIN(H4122,130)/BaseInfo!$C$6*1000000/3600-IF(I4122&lt;0.1,BaseInfo!$C$15/MIN(H4122,130)*3600,0)</f>
        <v>27.484407244452314</v>
      </c>
    </row>
    <row r="4123" spans="1:13" x14ac:dyDescent="0.25">
      <c r="A4123" s="1">
        <v>6</v>
      </c>
      <c r="B4123" s="1">
        <v>21</v>
      </c>
      <c r="C4123" s="1">
        <v>18</v>
      </c>
      <c r="D4123" s="5">
        <f>DATE(BaseInfo!$C$8,A4123,B4123)+TIME(C4123-1,0,0) + TIME(BaseInfo!$C$12,BaseInfo!$C$13,0)</f>
        <v>44733.9375</v>
      </c>
      <c r="E4123" s="2">
        <f t="shared" si="258"/>
        <v>0</v>
      </c>
      <c r="F4123" s="2">
        <v>3.069</v>
      </c>
      <c r="G4123" s="2">
        <v>-1.0669999999999999</v>
      </c>
      <c r="H4123" s="1">
        <v>44.741999999999997</v>
      </c>
      <c r="I4123" s="4">
        <v>0</v>
      </c>
      <c r="J4123" s="11">
        <f t="shared" si="256"/>
        <v>6</v>
      </c>
      <c r="K4123" s="11">
        <f t="shared" si="257"/>
        <v>23</v>
      </c>
      <c r="L4123" s="12">
        <f t="shared" si="259"/>
        <v>3.2491922073032242</v>
      </c>
      <c r="M4123" s="13" cm="1">
        <f t="array" ref="M4123">BaseInfo!$C$10*(1-E4123)*INDEX(BaseInfo!$E$21:$AB$21,K4123)*INDEX(BaseInfo!$E$25:$P$25,J4123)/L4123/MIN(H4123,130)/BaseInfo!$C$6*1000000/3600-IF(I4123&lt;0.1,BaseInfo!$C$15/MIN(H4123,130)*3600,0)</f>
        <v>19.586535760202331</v>
      </c>
    </row>
    <row r="4124" spans="1:13" x14ac:dyDescent="0.25">
      <c r="A4124" s="1">
        <v>6</v>
      </c>
      <c r="B4124" s="1">
        <v>21</v>
      </c>
      <c r="C4124" s="1">
        <v>19</v>
      </c>
      <c r="D4124" s="5">
        <f>DATE(BaseInfo!$C$8,A4124,B4124)+TIME(C4124-1,0,0) + TIME(BaseInfo!$C$12,BaseInfo!$C$13,0)</f>
        <v>44733.979166666664</v>
      </c>
      <c r="E4124" s="2">
        <f t="shared" si="258"/>
        <v>0.50166666666666659</v>
      </c>
      <c r="F4124" s="2">
        <v>2.71</v>
      </c>
      <c r="G4124" s="2">
        <v>-0.79900000000000004</v>
      </c>
      <c r="H4124" s="1">
        <v>38.625999999999998</v>
      </c>
      <c r="I4124" s="4">
        <v>0.745</v>
      </c>
      <c r="J4124" s="11">
        <f t="shared" si="256"/>
        <v>6</v>
      </c>
      <c r="K4124" s="11">
        <f t="shared" si="257"/>
        <v>24</v>
      </c>
      <c r="L4124" s="12">
        <f t="shared" si="259"/>
        <v>2.8253320158876902</v>
      </c>
      <c r="M4124" s="13" cm="1">
        <f t="array" ref="M4124">BaseInfo!$C$10*(1-E4124)*INDEX(BaseInfo!$E$21:$AB$21,K4124)*INDEX(BaseInfo!$E$25:$P$25,J4124)/L4124/MIN(H4124,130)/BaseInfo!$C$6*1000000/3600-IF(I4124&lt;0.1,BaseInfo!$C$15/MIN(H4124,130)*3600,0)</f>
        <v>6.1145296420661319</v>
      </c>
    </row>
    <row r="4125" spans="1:13" x14ac:dyDescent="0.25">
      <c r="A4125" s="1">
        <v>6</v>
      </c>
      <c r="B4125" s="1">
        <v>21</v>
      </c>
      <c r="C4125" s="1">
        <v>20</v>
      </c>
      <c r="D4125" s="5">
        <f>DATE(BaseInfo!$C$8,A4125,B4125)+TIME(C4125-1,0,0) + TIME(BaseInfo!$C$12,BaseInfo!$C$13,0)</f>
        <v>44734.020833333328</v>
      </c>
      <c r="E4125" s="2">
        <f t="shared" si="258"/>
        <v>0.45266666666666666</v>
      </c>
      <c r="F4125" s="2">
        <v>2.589</v>
      </c>
      <c r="G4125" s="2">
        <v>-0.93300000000000005</v>
      </c>
      <c r="H4125" s="1">
        <v>37.64</v>
      </c>
      <c r="I4125" s="4">
        <v>0.68200000000000005</v>
      </c>
      <c r="J4125" s="11">
        <f t="shared" si="256"/>
        <v>6</v>
      </c>
      <c r="K4125" s="11">
        <f t="shared" si="257"/>
        <v>1</v>
      </c>
      <c r="L4125" s="12">
        <f t="shared" si="259"/>
        <v>2.7519829214586342</v>
      </c>
      <c r="M4125" s="13" cm="1">
        <f t="array" ref="M4125">BaseInfo!$C$10*(1-E4125)*INDEX(BaseInfo!$E$21:$AB$21,K4125)*INDEX(BaseInfo!$E$25:$P$25,J4125)/L4125/MIN(H4125,130)/BaseInfo!$C$6*1000000/3600-IF(I4125&lt;0.1,BaseInfo!$C$15/MIN(H4125,130)*3600,0)</f>
        <v>7.075365712752725</v>
      </c>
    </row>
    <row r="4126" spans="1:13" x14ac:dyDescent="0.25">
      <c r="A4126" s="1">
        <v>6</v>
      </c>
      <c r="B4126" s="1">
        <v>21</v>
      </c>
      <c r="C4126" s="1">
        <v>21</v>
      </c>
      <c r="D4126" s="5">
        <f>DATE(BaseInfo!$C$8,A4126,B4126)+TIME(C4126-1,0,0) + TIME(BaseInfo!$C$12,BaseInfo!$C$13,0)</f>
        <v>44734.0625</v>
      </c>
      <c r="E4126" s="2">
        <f t="shared" si="258"/>
        <v>0</v>
      </c>
      <c r="F4126" s="2">
        <v>2.5339999999999998</v>
      </c>
      <c r="G4126" s="2">
        <v>-0.82099999999999995</v>
      </c>
      <c r="H4126" s="1">
        <v>37.609000000000002</v>
      </c>
      <c r="I4126" s="4">
        <v>0</v>
      </c>
      <c r="J4126" s="11">
        <f t="shared" si="256"/>
        <v>6</v>
      </c>
      <c r="K4126" s="11">
        <f t="shared" si="257"/>
        <v>2</v>
      </c>
      <c r="L4126" s="12">
        <f t="shared" si="259"/>
        <v>2.6636810995312481</v>
      </c>
      <c r="M4126" s="13" cm="1">
        <f t="array" ref="M4126">BaseInfo!$C$10*(1-E4126)*INDEX(BaseInfo!$E$21:$AB$21,K4126)*INDEX(BaseInfo!$E$25:$P$25,J4126)/L4126/MIN(H4126,130)/BaseInfo!$C$6*1000000/3600-IF(I4126&lt;0.1,BaseInfo!$C$15/MIN(H4126,130)*3600,0)</f>
        <v>3.7943423920536166</v>
      </c>
    </row>
    <row r="4127" spans="1:13" x14ac:dyDescent="0.25">
      <c r="A4127" s="1">
        <v>6</v>
      </c>
      <c r="B4127" s="1">
        <v>21</v>
      </c>
      <c r="C4127" s="1">
        <v>22</v>
      </c>
      <c r="D4127" s="5">
        <f>DATE(BaseInfo!$C$8,A4127,B4127)+TIME(C4127-1,0,0) + TIME(BaseInfo!$C$12,BaseInfo!$C$13,0)</f>
        <v>44734.104166666664</v>
      </c>
      <c r="E4127" s="2">
        <f t="shared" si="258"/>
        <v>0</v>
      </c>
      <c r="F4127" s="2">
        <v>2.5019999999999998</v>
      </c>
      <c r="G4127" s="2">
        <v>-0.82699999999999996</v>
      </c>
      <c r="H4127" s="1">
        <v>37.578000000000003</v>
      </c>
      <c r="I4127" s="4">
        <v>0</v>
      </c>
      <c r="J4127" s="11">
        <f t="shared" si="256"/>
        <v>6</v>
      </c>
      <c r="K4127" s="11">
        <f t="shared" si="257"/>
        <v>3</v>
      </c>
      <c r="L4127" s="12">
        <f t="shared" si="259"/>
        <v>2.6351343419264222</v>
      </c>
      <c r="M4127" s="13" cm="1">
        <f t="array" ref="M4127">BaseInfo!$C$10*(1-E4127)*INDEX(BaseInfo!$E$21:$AB$21,K4127)*INDEX(BaseInfo!$E$25:$P$25,J4127)/L4127/MIN(H4127,130)/BaseInfo!$C$6*1000000/3600-IF(I4127&lt;0.1,BaseInfo!$C$15/MIN(H4127,130)*3600,0)</f>
        <v>3.9423932563813597</v>
      </c>
    </row>
    <row r="4128" spans="1:13" x14ac:dyDescent="0.25">
      <c r="A4128" s="1">
        <v>6</v>
      </c>
      <c r="B4128" s="1">
        <v>21</v>
      </c>
      <c r="C4128" s="1">
        <v>23</v>
      </c>
      <c r="D4128" s="5">
        <f>DATE(BaseInfo!$C$8,A4128,B4128)+TIME(C4128-1,0,0) + TIME(BaseInfo!$C$12,BaseInfo!$C$13,0)</f>
        <v>44734.145833333328</v>
      </c>
      <c r="E4128" s="2">
        <f t="shared" si="258"/>
        <v>0</v>
      </c>
      <c r="F4128" s="2">
        <v>2.7149999999999999</v>
      </c>
      <c r="G4128" s="2">
        <v>-0.93200000000000005</v>
      </c>
      <c r="H4128" s="1">
        <v>38.292000000000002</v>
      </c>
      <c r="I4128" s="4">
        <v>0</v>
      </c>
      <c r="J4128" s="11">
        <f t="shared" si="256"/>
        <v>6</v>
      </c>
      <c r="K4128" s="11">
        <f t="shared" si="257"/>
        <v>4</v>
      </c>
      <c r="L4128" s="12">
        <f t="shared" si="259"/>
        <v>2.8705137170896777</v>
      </c>
      <c r="M4128" s="13" cm="1">
        <f t="array" ref="M4128">BaseInfo!$C$10*(1-E4128)*INDEX(BaseInfo!$E$21:$AB$21,K4128)*INDEX(BaseInfo!$E$25:$P$25,J4128)/L4128/MIN(H4128,130)/BaseInfo!$C$6*1000000/3600-IF(I4128&lt;0.1,BaseInfo!$C$15/MIN(H4128,130)*3600,0)</f>
        <v>2.7807287612852409</v>
      </c>
    </row>
    <row r="4129" spans="1:13" x14ac:dyDescent="0.25">
      <c r="A4129" s="1">
        <v>6</v>
      </c>
      <c r="B4129" s="1">
        <v>21</v>
      </c>
      <c r="C4129" s="1">
        <v>24</v>
      </c>
      <c r="D4129" s="5">
        <f>DATE(BaseInfo!$C$8,A4129,B4129)+TIME(C4129-1,0,0) + TIME(BaseInfo!$C$12,BaseInfo!$C$13,0)</f>
        <v>44734.1875</v>
      </c>
      <c r="E4129" s="2">
        <f t="shared" si="258"/>
        <v>0</v>
      </c>
      <c r="F4129" s="2">
        <v>2.7050000000000001</v>
      </c>
      <c r="G4129" s="2">
        <v>-1.1060000000000001</v>
      </c>
      <c r="H4129" s="1">
        <v>39.165999999999997</v>
      </c>
      <c r="I4129" s="4">
        <v>0</v>
      </c>
      <c r="J4129" s="11">
        <f t="shared" si="256"/>
        <v>6</v>
      </c>
      <c r="K4129" s="11">
        <f t="shared" si="257"/>
        <v>5</v>
      </c>
      <c r="L4129" s="12">
        <f t="shared" si="259"/>
        <v>2.9223724950799821</v>
      </c>
      <c r="M4129" s="13" cm="1">
        <f t="array" ref="M4129">BaseInfo!$C$10*(1-E4129)*INDEX(BaseInfo!$E$21:$AB$21,K4129)*INDEX(BaseInfo!$E$25:$P$25,J4129)/L4129/MIN(H4129,130)/BaseInfo!$C$6*1000000/3600-IF(I4129&lt;0.1,BaseInfo!$C$15/MIN(H4129,130)*3600,0)</f>
        <v>25.905258135839635</v>
      </c>
    </row>
    <row r="4130" spans="1:13" x14ac:dyDescent="0.25">
      <c r="A4130" s="1">
        <v>6</v>
      </c>
      <c r="B4130" s="1">
        <v>22</v>
      </c>
      <c r="C4130" s="1">
        <v>1</v>
      </c>
      <c r="D4130" s="5">
        <f>DATE(BaseInfo!$C$8,A4130,B4130)+TIME(C4130-1,0,0) + TIME(BaseInfo!$C$12,BaseInfo!$C$13,0)</f>
        <v>44734.229166666664</v>
      </c>
      <c r="E4130" s="2">
        <f t="shared" si="258"/>
        <v>0</v>
      </c>
      <c r="F4130" s="2">
        <v>2.35</v>
      </c>
      <c r="G4130" s="2">
        <v>-1.78</v>
      </c>
      <c r="H4130" s="1">
        <v>43.552999999999997</v>
      </c>
      <c r="I4130" s="4">
        <v>0</v>
      </c>
      <c r="J4130" s="11">
        <f t="shared" si="256"/>
        <v>6</v>
      </c>
      <c r="K4130" s="11">
        <f t="shared" si="257"/>
        <v>6</v>
      </c>
      <c r="L4130" s="12">
        <f t="shared" si="259"/>
        <v>2.9480332426890983</v>
      </c>
      <c r="M4130" s="13" cm="1">
        <f t="array" ref="M4130">BaseInfo!$C$10*(1-E4130)*INDEX(BaseInfo!$E$21:$AB$21,K4130)*INDEX(BaseInfo!$E$25:$P$25,J4130)/L4130/MIN(H4130,130)/BaseInfo!$C$6*1000000/3600-IF(I4130&lt;0.1,BaseInfo!$C$15/MIN(H4130,130)*3600,0)</f>
        <v>43.879115793440135</v>
      </c>
    </row>
    <row r="4131" spans="1:13" x14ac:dyDescent="0.25">
      <c r="A4131" s="1">
        <v>6</v>
      </c>
      <c r="B4131" s="1">
        <v>22</v>
      </c>
      <c r="C4131" s="1">
        <v>2</v>
      </c>
      <c r="D4131" s="5">
        <f>DATE(BaseInfo!$C$8,A4131,B4131)+TIME(C4131-1,0,0) + TIME(BaseInfo!$C$12,BaseInfo!$C$13,0)</f>
        <v>44734.270833333328</v>
      </c>
      <c r="E4131" s="2">
        <f t="shared" si="258"/>
        <v>0</v>
      </c>
      <c r="F4131" s="2">
        <v>2.577</v>
      </c>
      <c r="G4131" s="2">
        <v>-2.306</v>
      </c>
      <c r="H4131" s="1">
        <v>121.608</v>
      </c>
      <c r="I4131" s="4">
        <v>0</v>
      </c>
      <c r="J4131" s="11">
        <f t="shared" si="256"/>
        <v>6</v>
      </c>
      <c r="K4131" s="11">
        <f t="shared" si="257"/>
        <v>7</v>
      </c>
      <c r="L4131" s="12">
        <f t="shared" si="259"/>
        <v>3.4581158164526533</v>
      </c>
      <c r="M4131" s="13" cm="1">
        <f t="array" ref="M4131">BaseInfo!$C$10*(1-E4131)*INDEX(BaseInfo!$E$21:$AB$21,K4131)*INDEX(BaseInfo!$E$25:$P$25,J4131)/L4131/MIN(H4131,130)/BaseInfo!$C$6*1000000/3600-IF(I4131&lt;0.1,BaseInfo!$C$15/MIN(H4131,130)*3600,0)</f>
        <v>19.328571921669301</v>
      </c>
    </row>
    <row r="4132" spans="1:13" x14ac:dyDescent="0.25">
      <c r="A4132" s="1">
        <v>6</v>
      </c>
      <c r="B4132" s="1">
        <v>22</v>
      </c>
      <c r="C4132" s="1">
        <v>3</v>
      </c>
      <c r="D4132" s="5">
        <f>DATE(BaseInfo!$C$8,A4132,B4132)+TIME(C4132-1,0,0) + TIME(BaseInfo!$C$12,BaseInfo!$C$13,0)</f>
        <v>44734.3125</v>
      </c>
      <c r="E4132" s="2">
        <f t="shared" si="258"/>
        <v>0</v>
      </c>
      <c r="F4132" s="2">
        <v>2.8690000000000002</v>
      </c>
      <c r="G4132" s="2">
        <v>-2.6459999999999999</v>
      </c>
      <c r="H4132" s="1">
        <v>295.84899999999999</v>
      </c>
      <c r="I4132" s="4">
        <v>0</v>
      </c>
      <c r="J4132" s="11">
        <f t="shared" si="256"/>
        <v>6</v>
      </c>
      <c r="K4132" s="11">
        <f t="shared" si="257"/>
        <v>8</v>
      </c>
      <c r="L4132" s="12">
        <f t="shared" si="259"/>
        <v>3.902880602836833</v>
      </c>
      <c r="M4132" s="13" cm="1">
        <f t="array" ref="M4132">BaseInfo!$C$10*(1-E4132)*INDEX(BaseInfo!$E$21:$AB$21,K4132)*INDEX(BaseInfo!$E$25:$P$25,J4132)/L4132/MIN(H4132,130)/BaseInfo!$C$6*1000000/3600-IF(I4132&lt;0.1,BaseInfo!$C$15/MIN(H4132,130)*3600,0)</f>
        <v>23.622248035894703</v>
      </c>
    </row>
    <row r="4133" spans="1:13" x14ac:dyDescent="0.25">
      <c r="A4133" s="1">
        <v>6</v>
      </c>
      <c r="B4133" s="1">
        <v>22</v>
      </c>
      <c r="C4133" s="1">
        <v>4</v>
      </c>
      <c r="D4133" s="5">
        <f>DATE(BaseInfo!$C$8,A4133,B4133)+TIME(C4133-1,0,0) + TIME(BaseInfo!$C$12,BaseInfo!$C$13,0)</f>
        <v>44734.354166666664</v>
      </c>
      <c r="E4133" s="2">
        <f t="shared" si="258"/>
        <v>0</v>
      </c>
      <c r="F4133" s="2">
        <v>3.7040000000000002</v>
      </c>
      <c r="G4133" s="2">
        <v>-2.9180000000000001</v>
      </c>
      <c r="H4133" s="1">
        <v>515.78800000000001</v>
      </c>
      <c r="I4133" s="4">
        <v>0</v>
      </c>
      <c r="J4133" s="11">
        <f t="shared" si="256"/>
        <v>6</v>
      </c>
      <c r="K4133" s="11">
        <f t="shared" si="257"/>
        <v>9</v>
      </c>
      <c r="L4133" s="12">
        <f t="shared" si="259"/>
        <v>4.7153303171676111</v>
      </c>
      <c r="M4133" s="13" cm="1">
        <f t="array" ref="M4133">BaseInfo!$C$10*(1-E4133)*INDEX(BaseInfo!$E$21:$AB$21,K4133)*INDEX(BaseInfo!$E$25:$P$25,J4133)/L4133/MIN(H4133,130)/BaseInfo!$C$6*1000000/3600-IF(I4133&lt;0.1,BaseInfo!$C$15/MIN(H4133,130)*3600,0)</f>
        <v>25.628276704168783</v>
      </c>
    </row>
    <row r="4134" spans="1:13" x14ac:dyDescent="0.25">
      <c r="A4134" s="1">
        <v>6</v>
      </c>
      <c r="B4134" s="1">
        <v>22</v>
      </c>
      <c r="C4134" s="1">
        <v>5</v>
      </c>
      <c r="D4134" s="5">
        <f>DATE(BaseInfo!$C$8,A4134,B4134)+TIME(C4134-1,0,0) + TIME(BaseInfo!$C$12,BaseInfo!$C$13,0)</f>
        <v>44734.395833333328</v>
      </c>
      <c r="E4134" s="2">
        <f t="shared" si="258"/>
        <v>0.51383333333333325</v>
      </c>
      <c r="F4134" s="2">
        <v>4.7069999999999999</v>
      </c>
      <c r="G4134" s="2">
        <v>-2.83</v>
      </c>
      <c r="H4134" s="1">
        <v>720.32500000000005</v>
      </c>
      <c r="I4134" s="4">
        <v>1.766</v>
      </c>
      <c r="J4134" s="11">
        <f t="shared" si="256"/>
        <v>6</v>
      </c>
      <c r="K4134" s="11">
        <f t="shared" si="257"/>
        <v>10</v>
      </c>
      <c r="L4134" s="12">
        <f t="shared" si="259"/>
        <v>5.4922444410277302</v>
      </c>
      <c r="M4134" s="13" cm="1">
        <f t="array" ref="M4134">BaseInfo!$C$10*(1-E4134)*INDEX(BaseInfo!$E$21:$AB$21,K4134)*INDEX(BaseInfo!$E$25:$P$25,J4134)/L4134/MIN(H4134,130)/BaseInfo!$C$6*1000000/3600-IF(I4134&lt;0.1,BaseInfo!$C$15/MIN(H4134,130)*3600,0)</f>
        <v>13.676518940636656</v>
      </c>
    </row>
    <row r="4135" spans="1:13" x14ac:dyDescent="0.25">
      <c r="A4135" s="1">
        <v>6</v>
      </c>
      <c r="B4135" s="1">
        <v>22</v>
      </c>
      <c r="C4135" s="1">
        <v>6</v>
      </c>
      <c r="D4135" s="5">
        <f>DATE(BaseInfo!$C$8,A4135,B4135)+TIME(C4135-1,0,0) + TIME(BaseInfo!$C$12,BaseInfo!$C$13,0)</f>
        <v>44734.4375</v>
      </c>
      <c r="E4135" s="2">
        <f t="shared" si="258"/>
        <v>0.99</v>
      </c>
      <c r="F4135" s="2">
        <v>5.5190000000000001</v>
      </c>
      <c r="G4135" s="2">
        <v>-2.6869999999999998</v>
      </c>
      <c r="H4135" s="1">
        <v>837.88900000000001</v>
      </c>
      <c r="I4135" s="4">
        <v>4.6120000000000001</v>
      </c>
      <c r="J4135" s="11">
        <f t="shared" si="256"/>
        <v>6</v>
      </c>
      <c r="K4135" s="11">
        <f t="shared" si="257"/>
        <v>11</v>
      </c>
      <c r="L4135" s="12">
        <f t="shared" si="259"/>
        <v>6.1383491265974763</v>
      </c>
      <c r="M4135" s="13" cm="1">
        <f t="array" ref="M4135">BaseInfo!$C$10*(1-E4135)*INDEX(BaseInfo!$E$21:$AB$21,K4135)*INDEX(BaseInfo!$E$25:$P$25,J4135)/L4135/MIN(H4135,130)/BaseInfo!$C$6*1000000/3600-IF(I4135&lt;0.1,BaseInfo!$C$15/MIN(H4135,130)*3600,0)</f>
        <v>0.20136252647290939</v>
      </c>
    </row>
    <row r="4136" spans="1:13" x14ac:dyDescent="0.25">
      <c r="A4136" s="1">
        <v>6</v>
      </c>
      <c r="B4136" s="1">
        <v>22</v>
      </c>
      <c r="C4136" s="1">
        <v>7</v>
      </c>
      <c r="D4136" s="5">
        <f>DATE(BaseInfo!$C$8,A4136,B4136)+TIME(C4136-1,0,0) + TIME(BaseInfo!$C$12,BaseInfo!$C$13,0)</f>
        <v>44734.479166666664</v>
      </c>
      <c r="E4136" s="2">
        <f t="shared" si="258"/>
        <v>0.99</v>
      </c>
      <c r="F4136" s="2">
        <v>6.5549999999999997</v>
      </c>
      <c r="G4136" s="2">
        <v>-1.726</v>
      </c>
      <c r="H4136" s="1">
        <v>777.37199999999996</v>
      </c>
      <c r="I4136" s="4">
        <v>5.3620000000000001</v>
      </c>
      <c r="J4136" s="11">
        <f t="shared" si="256"/>
        <v>6</v>
      </c>
      <c r="K4136" s="11">
        <f t="shared" si="257"/>
        <v>12</v>
      </c>
      <c r="L4136" s="12">
        <f t="shared" si="259"/>
        <v>6.7784290952992929</v>
      </c>
      <c r="M4136" s="13" cm="1">
        <f t="array" ref="M4136">BaseInfo!$C$10*(1-E4136)*INDEX(BaseInfo!$E$21:$AB$21,K4136)*INDEX(BaseInfo!$E$25:$P$25,J4136)/L4136/MIN(H4136,130)/BaseInfo!$C$6*1000000/3600-IF(I4136&lt;0.1,BaseInfo!$C$15/MIN(H4136,130)*3600,0)</f>
        <v>0.15195672811586111</v>
      </c>
    </row>
    <row r="4137" spans="1:13" x14ac:dyDescent="0.25">
      <c r="A4137" s="1">
        <v>6</v>
      </c>
      <c r="B4137" s="1">
        <v>22</v>
      </c>
      <c r="C4137" s="1">
        <v>8</v>
      </c>
      <c r="D4137" s="5">
        <f>DATE(BaseInfo!$C$8,A4137,B4137)+TIME(C4137-1,0,0) + TIME(BaseInfo!$C$12,BaseInfo!$C$13,0)</f>
        <v>44734.520833333328</v>
      </c>
      <c r="E4137" s="2">
        <f t="shared" si="258"/>
        <v>0.99</v>
      </c>
      <c r="F4137" s="2">
        <v>6.5670000000000002</v>
      </c>
      <c r="G4137" s="2">
        <v>-1.6060000000000001</v>
      </c>
      <c r="H4137" s="1">
        <v>721.08199999999999</v>
      </c>
      <c r="I4137" s="4">
        <v>4.5490000000000004</v>
      </c>
      <c r="J4137" s="11">
        <f t="shared" si="256"/>
        <v>6</v>
      </c>
      <c r="K4137" s="11">
        <f t="shared" si="257"/>
        <v>13</v>
      </c>
      <c r="L4137" s="12">
        <f t="shared" si="259"/>
        <v>6.7605269765011666</v>
      </c>
      <c r="M4137" s="13" cm="1">
        <f t="array" ref="M4137">BaseInfo!$C$10*(1-E4137)*INDEX(BaseInfo!$E$21:$AB$21,K4137)*INDEX(BaseInfo!$E$25:$P$25,J4137)/L4137/MIN(H4137,130)/BaseInfo!$C$6*1000000/3600-IF(I4137&lt;0.1,BaseInfo!$C$15/MIN(H4137,130)*3600,0)</f>
        <v>0.15235911500202551</v>
      </c>
    </row>
    <row r="4138" spans="1:13" x14ac:dyDescent="0.25">
      <c r="A4138" s="1">
        <v>6</v>
      </c>
      <c r="B4138" s="1">
        <v>22</v>
      </c>
      <c r="C4138" s="1">
        <v>9</v>
      </c>
      <c r="D4138" s="5">
        <f>DATE(BaseInfo!$C$8,A4138,B4138)+TIME(C4138-1,0,0) + TIME(BaseInfo!$C$12,BaseInfo!$C$13,0)</f>
        <v>44734.5625</v>
      </c>
      <c r="E4138" s="2">
        <f t="shared" si="258"/>
        <v>0.43322222222222223</v>
      </c>
      <c r="F4138" s="2">
        <v>6.37</v>
      </c>
      <c r="G4138" s="2">
        <v>-0.94399999999999995</v>
      </c>
      <c r="H4138" s="1">
        <v>699.79899999999998</v>
      </c>
      <c r="I4138" s="4">
        <v>0.65700000000000003</v>
      </c>
      <c r="J4138" s="11">
        <f t="shared" si="256"/>
        <v>6</v>
      </c>
      <c r="K4138" s="11">
        <f t="shared" si="257"/>
        <v>14</v>
      </c>
      <c r="L4138" s="12">
        <f t="shared" si="259"/>
        <v>6.4395679979327811</v>
      </c>
      <c r="M4138" s="13" cm="1">
        <f t="array" ref="M4138">BaseInfo!$C$10*(1-E4138)*INDEX(BaseInfo!$E$21:$AB$21,K4138)*INDEX(BaseInfo!$E$25:$P$25,J4138)/L4138/MIN(H4138,130)/BaseInfo!$C$6*1000000/3600-IF(I4138&lt;0.1,BaseInfo!$C$15/MIN(H4138,130)*3600,0)</f>
        <v>9.0657778350239528</v>
      </c>
    </row>
    <row r="4139" spans="1:13" x14ac:dyDescent="0.25">
      <c r="A4139" s="1">
        <v>6</v>
      </c>
      <c r="B4139" s="1">
        <v>22</v>
      </c>
      <c r="C4139" s="1">
        <v>10</v>
      </c>
      <c r="D4139" s="5">
        <f>DATE(BaseInfo!$C$8,A4139,B4139)+TIME(C4139-1,0,0) + TIME(BaseInfo!$C$12,BaseInfo!$C$13,0)</f>
        <v>44734.604166666664</v>
      </c>
      <c r="E4139" s="2">
        <f t="shared" si="258"/>
        <v>0</v>
      </c>
      <c r="F4139" s="2">
        <v>6.07</v>
      </c>
      <c r="G4139" s="2">
        <v>8.7999999999999995E-2</v>
      </c>
      <c r="H4139" s="1">
        <v>749.70299999999997</v>
      </c>
      <c r="I4139" s="4">
        <v>0</v>
      </c>
      <c r="J4139" s="11">
        <f t="shared" si="256"/>
        <v>6</v>
      </c>
      <c r="K4139" s="11">
        <f t="shared" si="257"/>
        <v>15</v>
      </c>
      <c r="L4139" s="12">
        <f t="shared" si="259"/>
        <v>6.0706378577543241</v>
      </c>
      <c r="M4139" s="13" cm="1">
        <f t="array" ref="M4139">BaseInfo!$C$10*(1-E4139)*INDEX(BaseInfo!$E$21:$AB$21,K4139)*INDEX(BaseInfo!$E$25:$P$25,J4139)/L4139/MIN(H4139,130)/BaseInfo!$C$6*1000000/3600-IF(I4139&lt;0.1,BaseInfo!$C$15/MIN(H4139,130)*3600,0)</f>
        <v>14.198144508662491</v>
      </c>
    </row>
    <row r="4140" spans="1:13" x14ac:dyDescent="0.25">
      <c r="A4140" s="1">
        <v>6</v>
      </c>
      <c r="B4140" s="1">
        <v>22</v>
      </c>
      <c r="C4140" s="1">
        <v>11</v>
      </c>
      <c r="D4140" s="5">
        <f>DATE(BaseInfo!$C$8,A4140,B4140)+TIME(C4140-1,0,0) + TIME(BaseInfo!$C$12,BaseInfo!$C$13,0)</f>
        <v>44734.645833333328</v>
      </c>
      <c r="E4140" s="2">
        <f t="shared" si="258"/>
        <v>0</v>
      </c>
      <c r="F4140" s="2">
        <v>5.9850000000000003</v>
      </c>
      <c r="G4140" s="2">
        <v>0.84499999999999997</v>
      </c>
      <c r="H4140" s="1">
        <v>726.39700000000005</v>
      </c>
      <c r="I4140" s="4">
        <v>0</v>
      </c>
      <c r="J4140" s="11">
        <f t="shared" si="256"/>
        <v>6</v>
      </c>
      <c r="K4140" s="11">
        <f t="shared" si="257"/>
        <v>16</v>
      </c>
      <c r="L4140" s="12">
        <f t="shared" si="259"/>
        <v>6.0443568723231422</v>
      </c>
      <c r="M4140" s="13" cm="1">
        <f t="array" ref="M4140">BaseInfo!$C$10*(1-E4140)*INDEX(BaseInfo!$E$21:$AB$21,K4140)*INDEX(BaseInfo!$E$25:$P$25,J4140)/L4140/MIN(H4140,130)/BaseInfo!$C$6*1000000/3600-IF(I4140&lt;0.1,BaseInfo!$C$15/MIN(H4140,130)*3600,0)</f>
        <v>17.680148951615774</v>
      </c>
    </row>
    <row r="4141" spans="1:13" x14ac:dyDescent="0.25">
      <c r="A4141" s="1">
        <v>6</v>
      </c>
      <c r="B4141" s="1">
        <v>22</v>
      </c>
      <c r="C4141" s="1">
        <v>12</v>
      </c>
      <c r="D4141" s="5">
        <f>DATE(BaseInfo!$C$8,A4141,B4141)+TIME(C4141-1,0,0) + TIME(BaseInfo!$C$12,BaseInfo!$C$13,0)</f>
        <v>44734.6875</v>
      </c>
      <c r="E4141" s="2">
        <f t="shared" si="258"/>
        <v>0</v>
      </c>
      <c r="F4141" s="2">
        <v>5.79</v>
      </c>
      <c r="G4141" s="2">
        <v>1.038</v>
      </c>
      <c r="H4141" s="1">
        <v>646.11400000000003</v>
      </c>
      <c r="I4141" s="4">
        <v>0</v>
      </c>
      <c r="J4141" s="11">
        <f t="shared" si="256"/>
        <v>6</v>
      </c>
      <c r="K4141" s="11">
        <f t="shared" si="257"/>
        <v>17</v>
      </c>
      <c r="L4141" s="12">
        <f t="shared" si="259"/>
        <v>5.8823077104143398</v>
      </c>
      <c r="M4141" s="13" cm="1">
        <f t="array" ref="M4141">BaseInfo!$C$10*(1-E4141)*INDEX(BaseInfo!$E$21:$AB$21,K4141)*INDEX(BaseInfo!$E$25:$P$25,J4141)/L4141/MIN(H4141,130)/BaseInfo!$C$6*1000000/3600-IF(I4141&lt;0.1,BaseInfo!$C$15/MIN(H4141,130)*3600,0)</f>
        <v>23.496682826127952</v>
      </c>
    </row>
    <row r="4142" spans="1:13" x14ac:dyDescent="0.25">
      <c r="A4142" s="1">
        <v>6</v>
      </c>
      <c r="B4142" s="1">
        <v>22</v>
      </c>
      <c r="C4142" s="1">
        <v>13</v>
      </c>
      <c r="D4142" s="5">
        <f>DATE(BaseInfo!$C$8,A4142,B4142)+TIME(C4142-1,0,0) + TIME(BaseInfo!$C$12,BaseInfo!$C$13,0)</f>
        <v>44734.729166666664</v>
      </c>
      <c r="E4142" s="2">
        <f t="shared" si="258"/>
        <v>0</v>
      </c>
      <c r="F4142" s="2">
        <v>5.2220000000000004</v>
      </c>
      <c r="G4142" s="2">
        <v>0.76700000000000002</v>
      </c>
      <c r="H4142" s="1">
        <v>427.62099999999998</v>
      </c>
      <c r="I4142" s="4">
        <v>0</v>
      </c>
      <c r="J4142" s="11">
        <f t="shared" si="256"/>
        <v>6</v>
      </c>
      <c r="K4142" s="11">
        <f t="shared" si="257"/>
        <v>18</v>
      </c>
      <c r="L4142" s="12">
        <f t="shared" si="259"/>
        <v>5.278027377723614</v>
      </c>
      <c r="M4142" s="13" cm="1">
        <f t="array" ref="M4142">BaseInfo!$C$10*(1-E4142)*INDEX(BaseInfo!$E$21:$AB$21,K4142)*INDEX(BaseInfo!$E$25:$P$25,J4142)/L4142/MIN(H4142,130)/BaseInfo!$C$6*1000000/3600-IF(I4142&lt;0.1,BaseInfo!$C$15/MIN(H4142,130)*3600,0)</f>
        <v>26.503862188784975</v>
      </c>
    </row>
    <row r="4143" spans="1:13" x14ac:dyDescent="0.25">
      <c r="A4143" s="1">
        <v>6</v>
      </c>
      <c r="B4143" s="1">
        <v>22</v>
      </c>
      <c r="C4143" s="1">
        <v>14</v>
      </c>
      <c r="D4143" s="5">
        <f>DATE(BaseInfo!$C$8,A4143,B4143)+TIME(C4143-1,0,0) + TIME(BaseInfo!$C$12,BaseInfo!$C$13,0)</f>
        <v>44734.770833333328</v>
      </c>
      <c r="E4143" s="2">
        <f t="shared" si="258"/>
        <v>0</v>
      </c>
      <c r="F4143" s="2">
        <v>3.9159999999999999</v>
      </c>
      <c r="G4143" s="2">
        <v>-5.1999999999999998E-2</v>
      </c>
      <c r="H4143" s="1">
        <v>99.691000000000003</v>
      </c>
      <c r="I4143" s="4">
        <v>0</v>
      </c>
      <c r="J4143" s="11">
        <f t="shared" si="256"/>
        <v>6</v>
      </c>
      <c r="K4143" s="11">
        <f t="shared" si="257"/>
        <v>19</v>
      </c>
      <c r="L4143" s="12">
        <f t="shared" si="259"/>
        <v>3.9163452350373809</v>
      </c>
      <c r="M4143" s="13" cm="1">
        <f t="array" ref="M4143">BaseInfo!$C$10*(1-E4143)*INDEX(BaseInfo!$E$21:$AB$21,K4143)*INDEX(BaseInfo!$E$25:$P$25,J4143)/L4143/MIN(H4143,130)/BaseInfo!$C$6*1000000/3600-IF(I4143&lt;0.1,BaseInfo!$C$15/MIN(H4143,130)*3600,0)</f>
        <v>47.834257293925589</v>
      </c>
    </row>
    <row r="4144" spans="1:13" x14ac:dyDescent="0.25">
      <c r="A4144" s="1">
        <v>6</v>
      </c>
      <c r="B4144" s="1">
        <v>22</v>
      </c>
      <c r="C4144" s="1">
        <v>15</v>
      </c>
      <c r="D4144" s="5">
        <f>DATE(BaseInfo!$C$8,A4144,B4144)+TIME(C4144-1,0,0) + TIME(BaseInfo!$C$12,BaseInfo!$C$13,0)</f>
        <v>44734.8125</v>
      </c>
      <c r="E4144" s="2">
        <f t="shared" si="258"/>
        <v>0</v>
      </c>
      <c r="F4144" s="2">
        <v>3.581</v>
      </c>
      <c r="G4144" s="2">
        <v>-3.5000000000000003E-2</v>
      </c>
      <c r="H4144" s="1">
        <v>61.481000000000002</v>
      </c>
      <c r="I4144" s="4">
        <v>0</v>
      </c>
      <c r="J4144" s="11">
        <f t="shared" si="256"/>
        <v>6</v>
      </c>
      <c r="K4144" s="11">
        <f t="shared" si="257"/>
        <v>20</v>
      </c>
      <c r="L4144" s="12">
        <f t="shared" si="259"/>
        <v>3.581171037523899</v>
      </c>
      <c r="M4144" s="13" cm="1">
        <f t="array" ref="M4144">BaseInfo!$C$10*(1-E4144)*INDEX(BaseInfo!$E$21:$AB$21,K4144)*INDEX(BaseInfo!$E$25:$P$25,J4144)/L4144/MIN(H4144,130)/BaseInfo!$C$6*1000000/3600-IF(I4144&lt;0.1,BaseInfo!$C$15/MIN(H4144,130)*3600,0)</f>
        <v>73.206880795995488</v>
      </c>
    </row>
    <row r="4145" spans="1:13" x14ac:dyDescent="0.25">
      <c r="A4145" s="1">
        <v>6</v>
      </c>
      <c r="B4145" s="1">
        <v>22</v>
      </c>
      <c r="C4145" s="1">
        <v>16</v>
      </c>
      <c r="D4145" s="5">
        <f>DATE(BaseInfo!$C$8,A4145,B4145)+TIME(C4145-1,0,0) + TIME(BaseInfo!$C$12,BaseInfo!$C$13,0)</f>
        <v>44734.854166666664</v>
      </c>
      <c r="E4145" s="2">
        <f t="shared" si="258"/>
        <v>0</v>
      </c>
      <c r="F4145" s="2">
        <v>3.8330000000000002</v>
      </c>
      <c r="G4145" s="2">
        <v>-0.3</v>
      </c>
      <c r="H4145" s="1">
        <v>57.494</v>
      </c>
      <c r="I4145" s="4">
        <v>0</v>
      </c>
      <c r="J4145" s="11">
        <f t="shared" si="256"/>
        <v>6</v>
      </c>
      <c r="K4145" s="11">
        <f t="shared" si="257"/>
        <v>21</v>
      </c>
      <c r="L4145" s="12">
        <f t="shared" si="259"/>
        <v>3.8447222266374461</v>
      </c>
      <c r="M4145" s="13" cm="1">
        <f t="array" ref="M4145">BaseInfo!$C$10*(1-E4145)*INDEX(BaseInfo!$E$21:$AB$21,K4145)*INDEX(BaseInfo!$E$25:$P$25,J4145)/L4145/MIN(H4145,130)/BaseInfo!$C$6*1000000/3600-IF(I4145&lt;0.1,BaseInfo!$C$15/MIN(H4145,130)*3600,0)</f>
        <v>54.315071034329812</v>
      </c>
    </row>
    <row r="4146" spans="1:13" x14ac:dyDescent="0.25">
      <c r="A4146" s="1">
        <v>6</v>
      </c>
      <c r="B4146" s="1">
        <v>22</v>
      </c>
      <c r="C4146" s="1">
        <v>17</v>
      </c>
      <c r="D4146" s="5">
        <f>DATE(BaseInfo!$C$8,A4146,B4146)+TIME(C4146-1,0,0) + TIME(BaseInfo!$C$12,BaseInfo!$C$13,0)</f>
        <v>44734.895833333328</v>
      </c>
      <c r="E4146" s="2">
        <f t="shared" si="258"/>
        <v>0</v>
      </c>
      <c r="F4146" s="2">
        <v>3.9390000000000001</v>
      </c>
      <c r="G4146" s="2">
        <v>8.1000000000000003E-2</v>
      </c>
      <c r="H4146" s="1">
        <v>60.994999999999997</v>
      </c>
      <c r="I4146" s="4">
        <v>0</v>
      </c>
      <c r="J4146" s="11">
        <f t="shared" si="256"/>
        <v>6</v>
      </c>
      <c r="K4146" s="11">
        <f t="shared" si="257"/>
        <v>22</v>
      </c>
      <c r="L4146" s="12">
        <f t="shared" si="259"/>
        <v>3.9398327375664057</v>
      </c>
      <c r="M4146" s="13" cm="1">
        <f t="array" ref="M4146">BaseInfo!$C$10*(1-E4146)*INDEX(BaseInfo!$E$21:$AB$21,K4146)*INDEX(BaseInfo!$E$25:$P$25,J4146)/L4146/MIN(H4146,130)/BaseInfo!$C$6*1000000/3600-IF(I4146&lt;0.1,BaseInfo!$C$15/MIN(H4146,130)*3600,0)</f>
        <v>33.102704550793902</v>
      </c>
    </row>
    <row r="4147" spans="1:13" x14ac:dyDescent="0.25">
      <c r="A4147" s="1">
        <v>6</v>
      </c>
      <c r="B4147" s="1">
        <v>22</v>
      </c>
      <c r="C4147" s="1">
        <v>18</v>
      </c>
      <c r="D4147" s="5">
        <f>DATE(BaseInfo!$C$8,A4147,B4147)+TIME(C4147-1,0,0) + TIME(BaseInfo!$C$12,BaseInfo!$C$13,0)</f>
        <v>44734.9375</v>
      </c>
      <c r="E4147" s="2">
        <f t="shared" si="258"/>
        <v>0</v>
      </c>
      <c r="F4147" s="2">
        <v>3.6909999999999998</v>
      </c>
      <c r="G4147" s="2">
        <v>0.52600000000000002</v>
      </c>
      <c r="H4147" s="1">
        <v>52.085000000000001</v>
      </c>
      <c r="I4147" s="4">
        <v>0</v>
      </c>
      <c r="J4147" s="11">
        <f t="shared" si="256"/>
        <v>6</v>
      </c>
      <c r="K4147" s="11">
        <f t="shared" si="257"/>
        <v>23</v>
      </c>
      <c r="L4147" s="12">
        <f t="shared" si="259"/>
        <v>3.7282914317418907</v>
      </c>
      <c r="M4147" s="13" cm="1">
        <f t="array" ref="M4147">BaseInfo!$C$10*(1-E4147)*INDEX(BaseInfo!$E$21:$AB$21,K4147)*INDEX(BaseInfo!$E$25:$P$25,J4147)/L4147/MIN(H4147,130)/BaseInfo!$C$6*1000000/3600-IF(I4147&lt;0.1,BaseInfo!$C$15/MIN(H4147,130)*3600,0)</f>
        <v>13.774914548945166</v>
      </c>
    </row>
    <row r="4148" spans="1:13" x14ac:dyDescent="0.25">
      <c r="A4148" s="1">
        <v>6</v>
      </c>
      <c r="B4148" s="1">
        <v>22</v>
      </c>
      <c r="C4148" s="1">
        <v>19</v>
      </c>
      <c r="D4148" s="5">
        <f>DATE(BaseInfo!$C$8,A4148,B4148)+TIME(C4148-1,0,0) + TIME(BaseInfo!$C$12,BaseInfo!$C$13,0)</f>
        <v>44734.979166666664</v>
      </c>
      <c r="E4148" s="2">
        <f t="shared" si="258"/>
        <v>0</v>
      </c>
      <c r="F4148" s="2">
        <v>3.649</v>
      </c>
      <c r="G4148" s="2">
        <v>0.71799999999999997</v>
      </c>
      <c r="H4148" s="1">
        <v>51.994999999999997</v>
      </c>
      <c r="I4148" s="4">
        <v>0</v>
      </c>
      <c r="J4148" s="11">
        <f t="shared" si="256"/>
        <v>6</v>
      </c>
      <c r="K4148" s="11">
        <f t="shared" si="257"/>
        <v>24</v>
      </c>
      <c r="L4148" s="12">
        <f t="shared" si="259"/>
        <v>3.7189682709052518</v>
      </c>
      <c r="M4148" s="13" cm="1">
        <f t="array" ref="M4148">BaseInfo!$C$10*(1-E4148)*INDEX(BaseInfo!$E$21:$AB$21,K4148)*INDEX(BaseInfo!$E$25:$P$25,J4148)/L4148/MIN(H4148,130)/BaseInfo!$C$6*1000000/3600-IF(I4148&lt;0.1,BaseInfo!$C$15/MIN(H4148,130)*3600,0)</f>
        <v>1.0741278296002577E-3</v>
      </c>
    </row>
    <row r="4149" spans="1:13" x14ac:dyDescent="0.25">
      <c r="A4149" s="1">
        <v>6</v>
      </c>
      <c r="B4149" s="1">
        <v>22</v>
      </c>
      <c r="C4149" s="1">
        <v>20</v>
      </c>
      <c r="D4149" s="5">
        <f>DATE(BaseInfo!$C$8,A4149,B4149)+TIME(C4149-1,0,0) + TIME(BaseInfo!$C$12,BaseInfo!$C$13,0)</f>
        <v>44735.020833333328</v>
      </c>
      <c r="E4149" s="2">
        <f t="shared" si="258"/>
        <v>0</v>
      </c>
      <c r="F4149" s="2">
        <v>3.8570000000000002</v>
      </c>
      <c r="G4149" s="2">
        <v>1.2210000000000001</v>
      </c>
      <c r="H4149" s="1">
        <v>137.41</v>
      </c>
      <c r="I4149" s="4">
        <v>0</v>
      </c>
      <c r="J4149" s="11">
        <f t="shared" si="256"/>
        <v>6</v>
      </c>
      <c r="K4149" s="11">
        <f t="shared" si="257"/>
        <v>1</v>
      </c>
      <c r="L4149" s="12">
        <f t="shared" si="259"/>
        <v>4.0456507511153257</v>
      </c>
      <c r="M4149" s="13" cm="1">
        <f t="array" ref="M4149">BaseInfo!$C$10*(1-E4149)*INDEX(BaseInfo!$E$21:$AB$21,K4149)*INDEX(BaseInfo!$E$25:$P$25,J4149)/L4149/MIN(H4149,130)/BaseInfo!$C$6*1000000/3600-IF(I4149&lt;0.1,BaseInfo!$C$15/MIN(H4149,130)*3600,0)</f>
        <v>-0.22321785201819733</v>
      </c>
    </row>
    <row r="4150" spans="1:13" x14ac:dyDescent="0.25">
      <c r="A4150" s="1">
        <v>6</v>
      </c>
      <c r="B4150" s="1">
        <v>22</v>
      </c>
      <c r="C4150" s="1">
        <v>21</v>
      </c>
      <c r="D4150" s="5">
        <f>DATE(BaseInfo!$C$8,A4150,B4150)+TIME(C4150-1,0,0) + TIME(BaseInfo!$C$12,BaseInfo!$C$13,0)</f>
        <v>44735.0625</v>
      </c>
      <c r="E4150" s="2">
        <f t="shared" si="258"/>
        <v>0</v>
      </c>
      <c r="F4150" s="2">
        <v>3.379</v>
      </c>
      <c r="G4150" s="2">
        <v>1.1200000000000001</v>
      </c>
      <c r="H4150" s="1">
        <v>103.79300000000001</v>
      </c>
      <c r="I4150" s="4">
        <v>0</v>
      </c>
      <c r="J4150" s="11">
        <f t="shared" si="256"/>
        <v>6</v>
      </c>
      <c r="K4150" s="11">
        <f t="shared" si="257"/>
        <v>2</v>
      </c>
      <c r="L4150" s="12">
        <f t="shared" si="259"/>
        <v>3.559781032591752</v>
      </c>
      <c r="M4150" s="13" cm="1">
        <f t="array" ref="M4150">BaseInfo!$C$10*(1-E4150)*INDEX(BaseInfo!$E$21:$AB$21,K4150)*INDEX(BaseInfo!$E$25:$P$25,J4150)/L4150/MIN(H4150,130)/BaseInfo!$C$6*1000000/3600-IF(I4150&lt;0.1,BaseInfo!$C$15/MIN(H4150,130)*3600,0)</f>
        <v>0.15566486027568782</v>
      </c>
    </row>
    <row r="4151" spans="1:13" x14ac:dyDescent="0.25">
      <c r="A4151" s="1">
        <v>6</v>
      </c>
      <c r="B4151" s="1">
        <v>22</v>
      </c>
      <c r="C4151" s="1">
        <v>22</v>
      </c>
      <c r="D4151" s="5">
        <f>DATE(BaseInfo!$C$8,A4151,B4151)+TIME(C4151-1,0,0) + TIME(BaseInfo!$C$12,BaseInfo!$C$13,0)</f>
        <v>44735.104166666664</v>
      </c>
      <c r="E4151" s="2">
        <f t="shared" si="258"/>
        <v>0</v>
      </c>
      <c r="F4151" s="2">
        <v>3.306</v>
      </c>
      <c r="G4151" s="2">
        <v>0.52</v>
      </c>
      <c r="H4151" s="1">
        <v>99.046000000000006</v>
      </c>
      <c r="I4151" s="4">
        <v>0</v>
      </c>
      <c r="J4151" s="11">
        <f t="shared" si="256"/>
        <v>6</v>
      </c>
      <c r="K4151" s="11">
        <f t="shared" si="257"/>
        <v>3</v>
      </c>
      <c r="L4151" s="12">
        <f t="shared" si="259"/>
        <v>3.3466454846607223</v>
      </c>
      <c r="M4151" s="13" cm="1">
        <f t="array" ref="M4151">BaseInfo!$C$10*(1-E4151)*INDEX(BaseInfo!$E$21:$AB$21,K4151)*INDEX(BaseInfo!$E$25:$P$25,J4151)/L4151/MIN(H4151,130)/BaseInfo!$C$6*1000000/3600-IF(I4151&lt;0.1,BaseInfo!$C$15/MIN(H4151,130)*3600,0)</f>
        <v>0.40499338110439131</v>
      </c>
    </row>
    <row r="4152" spans="1:13" x14ac:dyDescent="0.25">
      <c r="A4152" s="1">
        <v>6</v>
      </c>
      <c r="B4152" s="1">
        <v>22</v>
      </c>
      <c r="C4152" s="1">
        <v>23</v>
      </c>
      <c r="D4152" s="5">
        <f>DATE(BaseInfo!$C$8,A4152,B4152)+TIME(C4152-1,0,0) + TIME(BaseInfo!$C$12,BaseInfo!$C$13,0)</f>
        <v>44735.145833333328</v>
      </c>
      <c r="E4152" s="2">
        <f t="shared" si="258"/>
        <v>0</v>
      </c>
      <c r="F4152" s="2">
        <v>3.1469999999999998</v>
      </c>
      <c r="G4152" s="2">
        <v>-0.40400000000000003</v>
      </c>
      <c r="H4152" s="1">
        <v>70.194000000000003</v>
      </c>
      <c r="I4152" s="4">
        <v>0</v>
      </c>
      <c r="J4152" s="11">
        <f t="shared" si="256"/>
        <v>6</v>
      </c>
      <c r="K4152" s="11">
        <f t="shared" si="257"/>
        <v>4</v>
      </c>
      <c r="L4152" s="12">
        <f t="shared" si="259"/>
        <v>3.1728260273768556</v>
      </c>
      <c r="M4152" s="13" cm="1">
        <f t="array" ref="M4152">BaseInfo!$C$10*(1-E4152)*INDEX(BaseInfo!$E$21:$AB$21,K4152)*INDEX(BaseInfo!$E$25:$P$25,J4152)/L4152/MIN(H4152,130)/BaseInfo!$C$6*1000000/3600-IF(I4152&lt;0.1,BaseInfo!$C$15/MIN(H4152,130)*3600,0)</f>
        <v>0.88373197749956489</v>
      </c>
    </row>
    <row r="4153" spans="1:13" x14ac:dyDescent="0.25">
      <c r="A4153" s="1">
        <v>6</v>
      </c>
      <c r="B4153" s="1">
        <v>22</v>
      </c>
      <c r="C4153" s="1">
        <v>24</v>
      </c>
      <c r="D4153" s="5">
        <f>DATE(BaseInfo!$C$8,A4153,B4153)+TIME(C4153-1,0,0) + TIME(BaseInfo!$C$12,BaseInfo!$C$13,0)</f>
        <v>44735.1875</v>
      </c>
      <c r="E4153" s="2">
        <f t="shared" si="258"/>
        <v>0</v>
      </c>
      <c r="F4153" s="2">
        <v>2.8490000000000002</v>
      </c>
      <c r="G4153" s="2">
        <v>-0.72099999999999997</v>
      </c>
      <c r="H4153" s="1">
        <v>57.116999999999997</v>
      </c>
      <c r="I4153" s="4">
        <v>0</v>
      </c>
      <c r="J4153" s="11">
        <f t="shared" si="256"/>
        <v>6</v>
      </c>
      <c r="K4153" s="11">
        <f t="shared" si="257"/>
        <v>5</v>
      </c>
      <c r="L4153" s="12">
        <f t="shared" si="259"/>
        <v>2.9388164284282881</v>
      </c>
      <c r="M4153" s="13" cm="1">
        <f t="array" ref="M4153">BaseInfo!$C$10*(1-E4153)*INDEX(BaseInfo!$E$21:$AB$21,K4153)*INDEX(BaseInfo!$E$25:$P$25,J4153)/L4153/MIN(H4153,130)/BaseInfo!$C$6*1000000/3600-IF(I4153&lt;0.1,BaseInfo!$C$15/MIN(H4153,130)*3600,0)</f>
        <v>17.628969239514056</v>
      </c>
    </row>
    <row r="4154" spans="1:13" x14ac:dyDescent="0.25">
      <c r="A4154" s="1">
        <v>6</v>
      </c>
      <c r="B4154" s="1">
        <v>23</v>
      </c>
      <c r="C4154" s="1">
        <v>1</v>
      </c>
      <c r="D4154" s="5">
        <f>DATE(BaseInfo!$C$8,A4154,B4154)+TIME(C4154-1,0,0) + TIME(BaseInfo!$C$12,BaseInfo!$C$13,0)</f>
        <v>44735.229166666664</v>
      </c>
      <c r="E4154" s="2">
        <f t="shared" si="258"/>
        <v>0</v>
      </c>
      <c r="F4154" s="2">
        <v>2.93</v>
      </c>
      <c r="G4154" s="2">
        <v>-0.94399999999999995</v>
      </c>
      <c r="H4154" s="1">
        <v>124.77800000000001</v>
      </c>
      <c r="I4154" s="4">
        <v>0</v>
      </c>
      <c r="J4154" s="11">
        <f t="shared" si="256"/>
        <v>6</v>
      </c>
      <c r="K4154" s="11">
        <f t="shared" si="257"/>
        <v>6</v>
      </c>
      <c r="L4154" s="12">
        <f t="shared" si="259"/>
        <v>3.0783170726876072</v>
      </c>
      <c r="M4154" s="13" cm="1">
        <f t="array" ref="M4154">BaseInfo!$C$10*(1-E4154)*INDEX(BaseInfo!$E$21:$AB$21,K4154)*INDEX(BaseInfo!$E$25:$P$25,J4154)/L4154/MIN(H4154,130)/BaseInfo!$C$6*1000000/3600-IF(I4154&lt;0.1,BaseInfo!$C$15/MIN(H4154,130)*3600,0)</f>
        <v>14.545421438504448</v>
      </c>
    </row>
    <row r="4155" spans="1:13" x14ac:dyDescent="0.25">
      <c r="A4155" s="1">
        <v>6</v>
      </c>
      <c r="B4155" s="1">
        <v>23</v>
      </c>
      <c r="C4155" s="1">
        <v>2</v>
      </c>
      <c r="D4155" s="5">
        <f>DATE(BaseInfo!$C$8,A4155,B4155)+TIME(C4155-1,0,0) + TIME(BaseInfo!$C$12,BaseInfo!$C$13,0)</f>
        <v>44735.270833333328</v>
      </c>
      <c r="E4155" s="2">
        <f t="shared" si="258"/>
        <v>0</v>
      </c>
      <c r="F4155" s="2">
        <v>3.4510000000000001</v>
      </c>
      <c r="G4155" s="2">
        <v>-0.84799999999999998</v>
      </c>
      <c r="H4155" s="1">
        <v>186.333</v>
      </c>
      <c r="I4155" s="4">
        <v>0</v>
      </c>
      <c r="J4155" s="11">
        <f t="shared" si="256"/>
        <v>6</v>
      </c>
      <c r="K4155" s="11">
        <f t="shared" si="257"/>
        <v>7</v>
      </c>
      <c r="L4155" s="12">
        <f t="shared" si="259"/>
        <v>3.5536607885390525</v>
      </c>
      <c r="M4155" s="13" cm="1">
        <f t="array" ref="M4155">BaseInfo!$C$10*(1-E4155)*INDEX(BaseInfo!$E$21:$AB$21,K4155)*INDEX(BaseInfo!$E$25:$P$25,J4155)/L4155/MIN(H4155,130)/BaseInfo!$C$6*1000000/3600-IF(I4155&lt;0.1,BaseInfo!$C$15/MIN(H4155,130)*3600,0)</f>
        <v>17.520255984437242</v>
      </c>
    </row>
    <row r="4156" spans="1:13" x14ac:dyDescent="0.25">
      <c r="A4156" s="1">
        <v>6</v>
      </c>
      <c r="B4156" s="1">
        <v>23</v>
      </c>
      <c r="C4156" s="1">
        <v>3</v>
      </c>
      <c r="D4156" s="5">
        <f>DATE(BaseInfo!$C$8,A4156,B4156)+TIME(C4156-1,0,0) + TIME(BaseInfo!$C$12,BaseInfo!$C$13,0)</f>
        <v>44735.3125</v>
      </c>
      <c r="E4156" s="2">
        <f t="shared" si="258"/>
        <v>0.47133333333333333</v>
      </c>
      <c r="F4156" s="2">
        <v>3.9940000000000002</v>
      </c>
      <c r="G4156" s="2">
        <v>-0.73899999999999999</v>
      </c>
      <c r="H4156" s="1">
        <v>420.58800000000002</v>
      </c>
      <c r="I4156" s="4">
        <v>0.70599999999999996</v>
      </c>
      <c r="J4156" s="11">
        <f t="shared" si="256"/>
        <v>6</v>
      </c>
      <c r="K4156" s="11">
        <f t="shared" si="257"/>
        <v>8</v>
      </c>
      <c r="L4156" s="12">
        <f t="shared" si="259"/>
        <v>4.061792338364925</v>
      </c>
      <c r="M4156" s="13" cm="1">
        <f t="array" ref="M4156">BaseInfo!$C$10*(1-E4156)*INDEX(BaseInfo!$E$21:$AB$21,K4156)*INDEX(BaseInfo!$E$25:$P$25,J4156)/L4156/MIN(H4156,130)/BaseInfo!$C$6*1000000/3600-IF(I4156&lt;0.1,BaseInfo!$C$15/MIN(H4156,130)*3600,0)</f>
        <v>13.406431812625643</v>
      </c>
    </row>
    <row r="4157" spans="1:13" x14ac:dyDescent="0.25">
      <c r="A4157" s="1">
        <v>6</v>
      </c>
      <c r="B4157" s="1">
        <v>23</v>
      </c>
      <c r="C4157" s="1">
        <v>4</v>
      </c>
      <c r="D4157" s="5">
        <f>DATE(BaseInfo!$C$8,A4157,B4157)+TIME(C4157-1,0,0) + TIME(BaseInfo!$C$12,BaseInfo!$C$13,0)</f>
        <v>44735.354166666664</v>
      </c>
      <c r="E4157" s="2">
        <f t="shared" si="258"/>
        <v>0.53277777777777779</v>
      </c>
      <c r="F4157" s="2">
        <v>4.117</v>
      </c>
      <c r="G4157" s="2">
        <v>-0.95899999999999996</v>
      </c>
      <c r="H4157" s="1">
        <v>621.48099999999999</v>
      </c>
      <c r="I4157" s="4">
        <v>0.78500000000000003</v>
      </c>
      <c r="J4157" s="11">
        <f t="shared" si="256"/>
        <v>6</v>
      </c>
      <c r="K4157" s="11">
        <f t="shared" si="257"/>
        <v>9</v>
      </c>
      <c r="L4157" s="12">
        <f t="shared" si="259"/>
        <v>4.2272177611284709</v>
      </c>
      <c r="M4157" s="13" cm="1">
        <f t="array" ref="M4157">BaseInfo!$C$10*(1-E4157)*INDEX(BaseInfo!$E$21:$AB$21,K4157)*INDEX(BaseInfo!$E$25:$P$25,J4157)/L4157/MIN(H4157,130)/BaseInfo!$C$6*1000000/3600-IF(I4157&lt;0.1,BaseInfo!$C$15/MIN(H4157,130)*3600,0)</f>
        <v>14.799982905142061</v>
      </c>
    </row>
    <row r="4158" spans="1:13" x14ac:dyDescent="0.25">
      <c r="A4158" s="1">
        <v>6</v>
      </c>
      <c r="B4158" s="1">
        <v>23</v>
      </c>
      <c r="C4158" s="1">
        <v>5</v>
      </c>
      <c r="D4158" s="5">
        <f>DATE(BaseInfo!$C$8,A4158,B4158)+TIME(C4158-1,0,0) + TIME(BaseInfo!$C$12,BaseInfo!$C$13,0)</f>
        <v>44735.395833333328</v>
      </c>
      <c r="E4158" s="2">
        <f t="shared" si="258"/>
        <v>0.45483333333333331</v>
      </c>
      <c r="F4158" s="2">
        <v>4.4720000000000004</v>
      </c>
      <c r="G4158" s="2">
        <v>-1.9990000000000001</v>
      </c>
      <c r="H4158" s="1">
        <v>650.82899999999995</v>
      </c>
      <c r="I4158" s="4">
        <v>1.0580000000000001</v>
      </c>
      <c r="J4158" s="11">
        <f t="shared" si="256"/>
        <v>6</v>
      </c>
      <c r="K4158" s="11">
        <f t="shared" si="257"/>
        <v>10</v>
      </c>
      <c r="L4158" s="12">
        <f t="shared" si="259"/>
        <v>4.8984472029409485</v>
      </c>
      <c r="M4158" s="13" cm="1">
        <f t="array" ref="M4158">BaseInfo!$C$10*(1-E4158)*INDEX(BaseInfo!$E$21:$AB$21,K4158)*INDEX(BaseInfo!$E$25:$P$25,J4158)/L4158/MIN(H4158,130)/BaseInfo!$C$6*1000000/3600-IF(I4158&lt;0.1,BaseInfo!$C$15/MIN(H4158,130)*3600,0)</f>
        <v>17.195353672786705</v>
      </c>
    </row>
    <row r="4159" spans="1:13" x14ac:dyDescent="0.25">
      <c r="A4159" s="1">
        <v>6</v>
      </c>
      <c r="B4159" s="1">
        <v>23</v>
      </c>
      <c r="C4159" s="1">
        <v>6</v>
      </c>
      <c r="D4159" s="5">
        <f>DATE(BaseInfo!$C$8,A4159,B4159)+TIME(C4159-1,0,0) + TIME(BaseInfo!$C$12,BaseInfo!$C$13,0)</f>
        <v>44735.4375</v>
      </c>
      <c r="E4159" s="2">
        <f t="shared" si="258"/>
        <v>0.50399999999999989</v>
      </c>
      <c r="F4159" s="2">
        <v>4.91</v>
      </c>
      <c r="G4159" s="2">
        <v>-2.5670000000000002</v>
      </c>
      <c r="H4159" s="1">
        <v>689.62300000000005</v>
      </c>
      <c r="I4159" s="4">
        <v>1.6479999999999999</v>
      </c>
      <c r="J4159" s="11">
        <f t="shared" si="256"/>
        <v>6</v>
      </c>
      <c r="K4159" s="11">
        <f t="shared" si="257"/>
        <v>11</v>
      </c>
      <c r="L4159" s="12">
        <f t="shared" si="259"/>
        <v>5.5405404970995384</v>
      </c>
      <c r="M4159" s="13" cm="1">
        <f t="array" ref="M4159">BaseInfo!$C$10*(1-E4159)*INDEX(BaseInfo!$E$21:$AB$21,K4159)*INDEX(BaseInfo!$E$25:$P$25,J4159)/L4159/MIN(H4159,130)/BaseInfo!$C$6*1000000/3600-IF(I4159&lt;0.1,BaseInfo!$C$15/MIN(H4159,130)*3600,0)</f>
        <v>11.06521305311542</v>
      </c>
    </row>
    <row r="4160" spans="1:13" x14ac:dyDescent="0.25">
      <c r="A4160" s="1">
        <v>6</v>
      </c>
      <c r="B4160" s="1">
        <v>23</v>
      </c>
      <c r="C4160" s="1">
        <v>7</v>
      </c>
      <c r="D4160" s="5">
        <f>DATE(BaseInfo!$C$8,A4160,B4160)+TIME(C4160-1,0,0) + TIME(BaseInfo!$C$12,BaseInfo!$C$13,0)</f>
        <v>44735.479166666664</v>
      </c>
      <c r="E4160" s="2">
        <f t="shared" si="258"/>
        <v>0.52655555555555555</v>
      </c>
      <c r="F4160" s="2">
        <v>5.282</v>
      </c>
      <c r="G4160" s="2">
        <v>-2.3860000000000001</v>
      </c>
      <c r="H4160" s="1">
        <v>729.28200000000004</v>
      </c>
      <c r="I4160" s="4">
        <v>0.77700000000000002</v>
      </c>
      <c r="J4160" s="11">
        <f t="shared" si="256"/>
        <v>6</v>
      </c>
      <c r="K4160" s="11">
        <f t="shared" si="257"/>
        <v>12</v>
      </c>
      <c r="L4160" s="12">
        <f t="shared" si="259"/>
        <v>5.7959054512647112</v>
      </c>
      <c r="M4160" s="13" cm="1">
        <f t="array" ref="M4160">BaseInfo!$C$10*(1-E4160)*INDEX(BaseInfo!$E$21:$AB$21,K4160)*INDEX(BaseInfo!$E$25:$P$25,J4160)/L4160/MIN(H4160,130)/BaseInfo!$C$6*1000000/3600-IF(I4160&lt;0.1,BaseInfo!$C$15/MIN(H4160,130)*3600,0)</f>
        <v>8.4138879478560913</v>
      </c>
    </row>
    <row r="4161" spans="1:13" x14ac:dyDescent="0.25">
      <c r="A4161" s="1">
        <v>6</v>
      </c>
      <c r="B4161" s="1">
        <v>23</v>
      </c>
      <c r="C4161" s="1">
        <v>8</v>
      </c>
      <c r="D4161" s="5">
        <f>DATE(BaseInfo!$C$8,A4161,B4161)+TIME(C4161-1,0,0) + TIME(BaseInfo!$C$12,BaseInfo!$C$13,0)</f>
        <v>44735.520833333328</v>
      </c>
      <c r="E4161" s="2">
        <f t="shared" si="258"/>
        <v>0.30722222222222217</v>
      </c>
      <c r="F4161" s="2">
        <v>5.3760000000000003</v>
      </c>
      <c r="G4161" s="2">
        <v>-2.4649999999999999</v>
      </c>
      <c r="H4161" s="1">
        <v>789.83</v>
      </c>
      <c r="I4161" s="4">
        <v>0.495</v>
      </c>
      <c r="J4161" s="11">
        <f t="shared" si="256"/>
        <v>6</v>
      </c>
      <c r="K4161" s="11">
        <f t="shared" si="257"/>
        <v>13</v>
      </c>
      <c r="L4161" s="12">
        <f t="shared" si="259"/>
        <v>5.9141864191112541</v>
      </c>
      <c r="M4161" s="13" cm="1">
        <f t="array" ref="M4161">BaseInfo!$C$10*(1-E4161)*INDEX(BaseInfo!$E$21:$AB$21,K4161)*INDEX(BaseInfo!$E$25:$P$25,J4161)/L4161/MIN(H4161,130)/BaseInfo!$C$6*1000000/3600-IF(I4161&lt;0.1,BaseInfo!$C$15/MIN(H4161,130)*3600,0)</f>
        <v>12.065572404261221</v>
      </c>
    </row>
    <row r="4162" spans="1:13" x14ac:dyDescent="0.25">
      <c r="A4162" s="1">
        <v>6</v>
      </c>
      <c r="B4162" s="1">
        <v>23</v>
      </c>
      <c r="C4162" s="1">
        <v>9</v>
      </c>
      <c r="D4162" s="5">
        <f>DATE(BaseInfo!$C$8,A4162,B4162)+TIME(C4162-1,0,0) + TIME(BaseInfo!$C$12,BaseInfo!$C$13,0)</f>
        <v>44735.5625</v>
      </c>
      <c r="E4162" s="2">
        <f t="shared" si="258"/>
        <v>0.39977777777777779</v>
      </c>
      <c r="F4162" s="2">
        <v>5.8789999999999996</v>
      </c>
      <c r="G4162" s="2">
        <v>-2.38</v>
      </c>
      <c r="H4162" s="1">
        <v>800.57399999999996</v>
      </c>
      <c r="I4162" s="4">
        <v>0.61399999999999999</v>
      </c>
      <c r="J4162" s="11">
        <f t="shared" ref="J4162:J4225" si="260">MONTH(D4162)</f>
        <v>6</v>
      </c>
      <c r="K4162" s="11">
        <f t="shared" ref="K4162:K4225" si="261">HOUR(D4162)+1</f>
        <v>14</v>
      </c>
      <c r="L4162" s="12">
        <f t="shared" si="259"/>
        <v>6.3424790894412881</v>
      </c>
      <c r="M4162" s="13" cm="1">
        <f t="array" ref="M4162">BaseInfo!$C$10*(1-E4162)*INDEX(BaseInfo!$E$21:$AB$21,K4162)*INDEX(BaseInfo!$E$25:$P$25,J4162)/L4162/MIN(H4162,130)/BaseInfo!$C$6*1000000/3600-IF(I4162&lt;0.1,BaseInfo!$C$15/MIN(H4162,130)*3600,0)</f>
        <v>9.7476969277189554</v>
      </c>
    </row>
    <row r="4163" spans="1:13" x14ac:dyDescent="0.25">
      <c r="A4163" s="1">
        <v>6</v>
      </c>
      <c r="B4163" s="1">
        <v>23</v>
      </c>
      <c r="C4163" s="1">
        <v>10</v>
      </c>
      <c r="D4163" s="5">
        <f>DATE(BaseInfo!$C$8,A4163,B4163)+TIME(C4163-1,0,0) + TIME(BaseInfo!$C$12,BaseInfo!$C$13,0)</f>
        <v>44735.604166666664</v>
      </c>
      <c r="E4163" s="2">
        <f t="shared" ref="E4163:E4226" si="262">IF(AND(I4163&gt;0.1,I4163&lt;1),(I4163-0.1)/0.9*0.7,IF(AND(I4163&gt;=1,I4163&lt;4),(I4163-4)/3*0.25+0.7,IF(I4163&gt;=4,0.99,0)))</f>
        <v>0.33133333333333337</v>
      </c>
      <c r="F4163" s="2">
        <v>5.8449999999999998</v>
      </c>
      <c r="G4163" s="2">
        <v>-2.2690000000000001</v>
      </c>
      <c r="H4163" s="1">
        <v>768.70100000000002</v>
      </c>
      <c r="I4163" s="4">
        <v>0.52600000000000002</v>
      </c>
      <c r="J4163" s="11">
        <f t="shared" si="260"/>
        <v>6</v>
      </c>
      <c r="K4163" s="11">
        <f t="shared" si="261"/>
        <v>15</v>
      </c>
      <c r="L4163" s="12">
        <f t="shared" ref="L4163:L4226" si="263">SQRT(F4163*F4163+G4163*G4163)</f>
        <v>6.269959011030295</v>
      </c>
      <c r="M4163" s="13" cm="1">
        <f t="array" ref="M4163">BaseInfo!$C$10*(1-E4163)*INDEX(BaseInfo!$E$21:$AB$21,K4163)*INDEX(BaseInfo!$E$25:$P$25,J4163)/L4163/MIN(H4163,130)/BaseInfo!$C$6*1000000/3600-IF(I4163&lt;0.1,BaseInfo!$C$15/MIN(H4163,130)*3600,0)</f>
        <v>10.9848457700261</v>
      </c>
    </row>
    <row r="4164" spans="1:13" x14ac:dyDescent="0.25">
      <c r="A4164" s="1">
        <v>6</v>
      </c>
      <c r="B4164" s="1">
        <v>23</v>
      </c>
      <c r="C4164" s="1">
        <v>11</v>
      </c>
      <c r="D4164" s="5">
        <f>DATE(BaseInfo!$C$8,A4164,B4164)+TIME(C4164-1,0,0) + TIME(BaseInfo!$C$12,BaseInfo!$C$13,0)</f>
        <v>44735.645833333328</v>
      </c>
      <c r="E4164" s="2">
        <f t="shared" si="262"/>
        <v>0.17188888888888887</v>
      </c>
      <c r="F4164" s="2">
        <v>5.5049999999999999</v>
      </c>
      <c r="G4164" s="2">
        <v>-2.2610000000000001</v>
      </c>
      <c r="H4164" s="1">
        <v>680.44799999999998</v>
      </c>
      <c r="I4164" s="4">
        <v>0.32100000000000001</v>
      </c>
      <c r="J4164" s="11">
        <f t="shared" si="260"/>
        <v>6</v>
      </c>
      <c r="K4164" s="11">
        <f t="shared" si="261"/>
        <v>16</v>
      </c>
      <c r="L4164" s="12">
        <f t="shared" si="263"/>
        <v>5.9512306290379975</v>
      </c>
      <c r="M4164" s="13" cm="1">
        <f t="array" ref="M4164">BaseInfo!$C$10*(1-E4164)*INDEX(BaseInfo!$E$21:$AB$21,K4164)*INDEX(BaseInfo!$E$25:$P$25,J4164)/L4164/MIN(H4164,130)/BaseInfo!$C$6*1000000/3600-IF(I4164&lt;0.1,BaseInfo!$C$15/MIN(H4164,130)*3600,0)</f>
        <v>17.199351349981466</v>
      </c>
    </row>
    <row r="4165" spans="1:13" x14ac:dyDescent="0.25">
      <c r="A4165" s="1">
        <v>6</v>
      </c>
      <c r="B4165" s="1">
        <v>23</v>
      </c>
      <c r="C4165" s="1">
        <v>12</v>
      </c>
      <c r="D4165" s="5">
        <f>DATE(BaseInfo!$C$8,A4165,B4165)+TIME(C4165-1,0,0) + TIME(BaseInfo!$C$12,BaseInfo!$C$13,0)</f>
        <v>44735.6875</v>
      </c>
      <c r="E4165" s="2">
        <f t="shared" si="262"/>
        <v>0</v>
      </c>
      <c r="F4165" s="2">
        <v>5.1310000000000002</v>
      </c>
      <c r="G4165" s="2">
        <v>-1.994</v>
      </c>
      <c r="H4165" s="1">
        <v>598.40599999999995</v>
      </c>
      <c r="I4165" s="4">
        <v>6.5000000000000002E-2</v>
      </c>
      <c r="J4165" s="11">
        <f t="shared" si="260"/>
        <v>6</v>
      </c>
      <c r="K4165" s="11">
        <f t="shared" si="261"/>
        <v>17</v>
      </c>
      <c r="L4165" s="12">
        <f t="shared" si="263"/>
        <v>5.5048339666151609</v>
      </c>
      <c r="M4165" s="13" cm="1">
        <f t="array" ref="M4165">BaseInfo!$C$10*(1-E4165)*INDEX(BaseInfo!$E$21:$AB$21,K4165)*INDEX(BaseInfo!$E$25:$P$25,J4165)/L4165/MIN(H4165,130)/BaseInfo!$C$6*1000000/3600-IF(I4165&lt;0.1,BaseInfo!$C$15/MIN(H4165,130)*3600,0)</f>
        <v>25.297771251187605</v>
      </c>
    </row>
    <row r="4166" spans="1:13" x14ac:dyDescent="0.25">
      <c r="A4166" s="1">
        <v>6</v>
      </c>
      <c r="B4166" s="1">
        <v>23</v>
      </c>
      <c r="C4166" s="1">
        <v>13</v>
      </c>
      <c r="D4166" s="5">
        <f>DATE(BaseInfo!$C$8,A4166,B4166)+TIME(C4166-1,0,0) + TIME(BaseInfo!$C$12,BaseInfo!$C$13,0)</f>
        <v>44735.729166666664</v>
      </c>
      <c r="E4166" s="2">
        <f t="shared" si="262"/>
        <v>0</v>
      </c>
      <c r="F4166" s="2">
        <v>4.58</v>
      </c>
      <c r="G4166" s="2">
        <v>-1.8460000000000001</v>
      </c>
      <c r="H4166" s="1">
        <v>384.44299999999998</v>
      </c>
      <c r="I4166" s="4">
        <v>2.9000000000000001E-2</v>
      </c>
      <c r="J4166" s="11">
        <f t="shared" si="260"/>
        <v>6</v>
      </c>
      <c r="K4166" s="11">
        <f t="shared" si="261"/>
        <v>18</v>
      </c>
      <c r="L4166" s="12">
        <f t="shared" si="263"/>
        <v>4.938027541437978</v>
      </c>
      <c r="M4166" s="13" cm="1">
        <f t="array" ref="M4166">BaseInfo!$C$10*(1-E4166)*INDEX(BaseInfo!$E$21:$AB$21,K4166)*INDEX(BaseInfo!$E$25:$P$25,J4166)/L4166/MIN(H4166,130)/BaseInfo!$C$6*1000000/3600-IF(I4166&lt;0.1,BaseInfo!$C$15/MIN(H4166,130)*3600,0)</f>
        <v>28.519413282775275</v>
      </c>
    </row>
    <row r="4167" spans="1:13" x14ac:dyDescent="0.25">
      <c r="A4167" s="1">
        <v>6</v>
      </c>
      <c r="B4167" s="1">
        <v>23</v>
      </c>
      <c r="C4167" s="1">
        <v>14</v>
      </c>
      <c r="D4167" s="5">
        <f>DATE(BaseInfo!$C$8,A4167,B4167)+TIME(C4167-1,0,0) + TIME(BaseInfo!$C$12,BaseInfo!$C$13,0)</f>
        <v>44735.770833333328</v>
      </c>
      <c r="E4167" s="2">
        <f t="shared" si="262"/>
        <v>0</v>
      </c>
      <c r="F4167" s="2">
        <v>3.5449999999999999</v>
      </c>
      <c r="G4167" s="2">
        <v>-1.377</v>
      </c>
      <c r="H4167" s="1">
        <v>158.215</v>
      </c>
      <c r="I4167" s="4">
        <v>0</v>
      </c>
      <c r="J4167" s="11">
        <f t="shared" si="260"/>
        <v>6</v>
      </c>
      <c r="K4167" s="11">
        <f t="shared" si="261"/>
        <v>19</v>
      </c>
      <c r="L4167" s="12">
        <f t="shared" si="263"/>
        <v>3.8030453586566648</v>
      </c>
      <c r="M4167" s="13" cm="1">
        <f t="array" ref="M4167">BaseInfo!$C$10*(1-E4167)*INDEX(BaseInfo!$E$21:$AB$21,K4167)*INDEX(BaseInfo!$E$25:$P$25,J4167)/L4167/MIN(H4167,130)/BaseInfo!$C$6*1000000/3600-IF(I4167&lt;0.1,BaseInfo!$C$15/MIN(H4167,130)*3600,0)</f>
        <v>37.857207122540878</v>
      </c>
    </row>
    <row r="4168" spans="1:13" x14ac:dyDescent="0.25">
      <c r="A4168" s="1">
        <v>6</v>
      </c>
      <c r="B4168" s="1">
        <v>23</v>
      </c>
      <c r="C4168" s="1">
        <v>15</v>
      </c>
      <c r="D4168" s="5">
        <f>DATE(BaseInfo!$C$8,A4168,B4168)+TIME(C4168-1,0,0) + TIME(BaseInfo!$C$12,BaseInfo!$C$13,0)</f>
        <v>44735.8125</v>
      </c>
      <c r="E4168" s="2">
        <f t="shared" si="262"/>
        <v>0</v>
      </c>
      <c r="F4168" s="2">
        <v>3.597</v>
      </c>
      <c r="G4168" s="2">
        <v>-1.004</v>
      </c>
      <c r="H4168" s="1">
        <v>102.50700000000001</v>
      </c>
      <c r="I4168" s="4">
        <v>0</v>
      </c>
      <c r="J4168" s="11">
        <f t="shared" si="260"/>
        <v>6</v>
      </c>
      <c r="K4168" s="11">
        <f t="shared" si="261"/>
        <v>20</v>
      </c>
      <c r="L4168" s="12">
        <f t="shared" si="263"/>
        <v>3.7344912638805301</v>
      </c>
      <c r="M4168" s="13" cm="1">
        <f t="array" ref="M4168">BaseInfo!$C$10*(1-E4168)*INDEX(BaseInfo!$E$21:$AB$21,K4168)*INDEX(BaseInfo!$E$25:$P$25,J4168)/L4168/MIN(H4168,130)/BaseInfo!$C$6*1000000/3600-IF(I4168&lt;0.1,BaseInfo!$C$15/MIN(H4168,130)*3600,0)</f>
        <v>41.960742932694302</v>
      </c>
    </row>
    <row r="4169" spans="1:13" x14ac:dyDescent="0.25">
      <c r="A4169" s="1">
        <v>6</v>
      </c>
      <c r="B4169" s="1">
        <v>23</v>
      </c>
      <c r="C4169" s="1">
        <v>16</v>
      </c>
      <c r="D4169" s="5">
        <f>DATE(BaseInfo!$C$8,A4169,B4169)+TIME(C4169-1,0,0) + TIME(BaseInfo!$C$12,BaseInfo!$C$13,0)</f>
        <v>44735.854166666664</v>
      </c>
      <c r="E4169" s="2">
        <f t="shared" si="262"/>
        <v>0</v>
      </c>
      <c r="F4169" s="2">
        <v>3.2490000000000001</v>
      </c>
      <c r="G4169" s="2">
        <v>-0.28699999999999998</v>
      </c>
      <c r="H4169" s="1">
        <v>71.233999999999995</v>
      </c>
      <c r="I4169" s="4">
        <v>0</v>
      </c>
      <c r="J4169" s="11">
        <f t="shared" si="260"/>
        <v>6</v>
      </c>
      <c r="K4169" s="11">
        <f t="shared" si="261"/>
        <v>21</v>
      </c>
      <c r="L4169" s="12">
        <f t="shared" si="263"/>
        <v>3.2616514222093076</v>
      </c>
      <c r="M4169" s="13" cm="1">
        <f t="array" ref="M4169">BaseInfo!$C$10*(1-E4169)*INDEX(BaseInfo!$E$21:$AB$21,K4169)*INDEX(BaseInfo!$E$25:$P$25,J4169)/L4169/MIN(H4169,130)/BaseInfo!$C$6*1000000/3600-IF(I4169&lt;0.1,BaseInfo!$C$15/MIN(H4169,130)*3600,0)</f>
        <v>52.578734520704423</v>
      </c>
    </row>
    <row r="4170" spans="1:13" x14ac:dyDescent="0.25">
      <c r="A4170" s="1">
        <v>6</v>
      </c>
      <c r="B4170" s="1">
        <v>23</v>
      </c>
      <c r="C4170" s="1">
        <v>17</v>
      </c>
      <c r="D4170" s="5">
        <f>DATE(BaseInfo!$C$8,A4170,B4170)+TIME(C4170-1,0,0) + TIME(BaseInfo!$C$12,BaseInfo!$C$13,0)</f>
        <v>44735.895833333328</v>
      </c>
      <c r="E4170" s="2">
        <f t="shared" si="262"/>
        <v>0</v>
      </c>
      <c r="F4170" s="2">
        <v>2.7949999999999999</v>
      </c>
      <c r="G4170" s="2">
        <v>7.1999999999999995E-2</v>
      </c>
      <c r="H4170" s="1">
        <v>40.808999999999997</v>
      </c>
      <c r="I4170" s="4">
        <v>0</v>
      </c>
      <c r="J4170" s="11">
        <f t="shared" si="260"/>
        <v>6</v>
      </c>
      <c r="K4170" s="11">
        <f t="shared" si="261"/>
        <v>22</v>
      </c>
      <c r="L4170" s="12">
        <f t="shared" si="263"/>
        <v>2.7959272165061808</v>
      </c>
      <c r="M4170" s="13" cm="1">
        <f t="array" ref="M4170">BaseInfo!$C$10*(1-E4170)*INDEX(BaseInfo!$E$21:$AB$21,K4170)*INDEX(BaseInfo!$E$25:$P$25,J4170)/L4170/MIN(H4170,130)/BaseInfo!$C$6*1000000/3600-IF(I4170&lt;0.1,BaseInfo!$C$15/MIN(H4170,130)*3600,0)</f>
        <v>73.328605971752651</v>
      </c>
    </row>
    <row r="4171" spans="1:13" x14ac:dyDescent="0.25">
      <c r="A4171" s="1">
        <v>6</v>
      </c>
      <c r="B4171" s="1">
        <v>23</v>
      </c>
      <c r="C4171" s="1">
        <v>18</v>
      </c>
      <c r="D4171" s="5">
        <f>DATE(BaseInfo!$C$8,A4171,B4171)+TIME(C4171-1,0,0) + TIME(BaseInfo!$C$12,BaseInfo!$C$13,0)</f>
        <v>44735.9375</v>
      </c>
      <c r="E4171" s="2">
        <f t="shared" si="262"/>
        <v>0</v>
      </c>
      <c r="F4171" s="2">
        <v>2.6259999999999999</v>
      </c>
      <c r="G4171" s="2">
        <v>-0.14099999999999999</v>
      </c>
      <c r="H4171" s="1">
        <v>38.442999999999998</v>
      </c>
      <c r="I4171" s="4">
        <v>0</v>
      </c>
      <c r="J4171" s="11">
        <f t="shared" si="260"/>
        <v>6</v>
      </c>
      <c r="K4171" s="11">
        <f t="shared" si="261"/>
        <v>23</v>
      </c>
      <c r="L4171" s="12">
        <f t="shared" si="263"/>
        <v>2.6297826906419473</v>
      </c>
      <c r="M4171" s="13" cm="1">
        <f t="array" ref="M4171">BaseInfo!$C$10*(1-E4171)*INDEX(BaseInfo!$E$21:$AB$21,K4171)*INDEX(BaseInfo!$E$25:$P$25,J4171)/L4171/MIN(H4171,130)/BaseInfo!$C$6*1000000/3600-IF(I4171&lt;0.1,BaseInfo!$C$15/MIN(H4171,130)*3600,0)</f>
        <v>30.370783382429458</v>
      </c>
    </row>
    <row r="4172" spans="1:13" x14ac:dyDescent="0.25">
      <c r="A4172" s="1">
        <v>6</v>
      </c>
      <c r="B4172" s="1">
        <v>23</v>
      </c>
      <c r="C4172" s="1">
        <v>19</v>
      </c>
      <c r="D4172" s="5">
        <f>DATE(BaseInfo!$C$8,A4172,B4172)+TIME(C4172-1,0,0) + TIME(BaseInfo!$C$12,BaseInfo!$C$13,0)</f>
        <v>44735.979166666664</v>
      </c>
      <c r="E4172" s="2">
        <f t="shared" si="262"/>
        <v>0</v>
      </c>
      <c r="F4172" s="2">
        <v>2.613</v>
      </c>
      <c r="G4172" s="2">
        <v>-0.64200000000000002</v>
      </c>
      <c r="H4172" s="1">
        <v>37.770000000000003</v>
      </c>
      <c r="I4172" s="4">
        <v>0</v>
      </c>
      <c r="J4172" s="11">
        <f t="shared" si="260"/>
        <v>6</v>
      </c>
      <c r="K4172" s="11">
        <f t="shared" si="261"/>
        <v>24</v>
      </c>
      <c r="L4172" s="12">
        <f t="shared" si="263"/>
        <v>2.6907123592089883</v>
      </c>
      <c r="M4172" s="13" cm="1">
        <f t="array" ref="M4172">BaseInfo!$C$10*(1-E4172)*INDEX(BaseInfo!$E$21:$AB$21,K4172)*INDEX(BaseInfo!$E$25:$P$25,J4172)/L4172/MIN(H4172,130)/BaseInfo!$C$6*1000000/3600-IF(I4172&lt;0.1,BaseInfo!$C$15/MIN(H4172,130)*3600,0)</f>
        <v>3.6444590058011368</v>
      </c>
    </row>
    <row r="4173" spans="1:13" x14ac:dyDescent="0.25">
      <c r="A4173" s="1">
        <v>6</v>
      </c>
      <c r="B4173" s="1">
        <v>23</v>
      </c>
      <c r="C4173" s="1">
        <v>20</v>
      </c>
      <c r="D4173" s="5">
        <f>DATE(BaseInfo!$C$8,A4173,B4173)+TIME(C4173-1,0,0) + TIME(BaseInfo!$C$12,BaseInfo!$C$13,0)</f>
        <v>44736.020833333328</v>
      </c>
      <c r="E4173" s="2">
        <f t="shared" si="262"/>
        <v>0</v>
      </c>
      <c r="F4173" s="2">
        <v>2.6760000000000002</v>
      </c>
      <c r="G4173" s="2">
        <v>-0.75</v>
      </c>
      <c r="H4173" s="1">
        <v>37.710999999999999</v>
      </c>
      <c r="I4173" s="4">
        <v>0</v>
      </c>
      <c r="J4173" s="11">
        <f t="shared" si="260"/>
        <v>6</v>
      </c>
      <c r="K4173" s="11">
        <f t="shared" si="261"/>
        <v>1</v>
      </c>
      <c r="L4173" s="12">
        <f t="shared" si="263"/>
        <v>2.7791142473817088</v>
      </c>
      <c r="M4173" s="13" cm="1">
        <f t="array" ref="M4173">BaseInfo!$C$10*(1-E4173)*INDEX(BaseInfo!$E$21:$AB$21,K4173)*INDEX(BaseInfo!$E$25:$P$25,J4173)/L4173/MIN(H4173,130)/BaseInfo!$C$6*1000000/3600-IF(I4173&lt;0.1,BaseInfo!$C$15/MIN(H4173,130)*3600,0)</f>
        <v>3.2303901332919978</v>
      </c>
    </row>
    <row r="4174" spans="1:13" x14ac:dyDescent="0.25">
      <c r="A4174" s="1">
        <v>6</v>
      </c>
      <c r="B4174" s="1">
        <v>23</v>
      </c>
      <c r="C4174" s="1">
        <v>21</v>
      </c>
      <c r="D4174" s="5">
        <f>DATE(BaseInfo!$C$8,A4174,B4174)+TIME(C4174-1,0,0) + TIME(BaseInfo!$C$12,BaseInfo!$C$13,0)</f>
        <v>44736.0625</v>
      </c>
      <c r="E4174" s="2">
        <f t="shared" si="262"/>
        <v>0</v>
      </c>
      <c r="F4174" s="2">
        <v>2.5760000000000001</v>
      </c>
      <c r="G4174" s="2">
        <v>-1.173</v>
      </c>
      <c r="H4174" s="1">
        <v>37.652999999999999</v>
      </c>
      <c r="I4174" s="4">
        <v>0</v>
      </c>
      <c r="J4174" s="11">
        <f t="shared" si="260"/>
        <v>6</v>
      </c>
      <c r="K4174" s="11">
        <f t="shared" si="261"/>
        <v>2</v>
      </c>
      <c r="L4174" s="12">
        <f t="shared" si="263"/>
        <v>2.8304955396537901</v>
      </c>
      <c r="M4174" s="13" cm="1">
        <f t="array" ref="M4174">BaseInfo!$C$10*(1-E4174)*INDEX(BaseInfo!$E$21:$AB$21,K4174)*INDEX(BaseInfo!$E$25:$P$25,J4174)/L4174/MIN(H4174,130)/BaseInfo!$C$6*1000000/3600-IF(I4174&lt;0.1,BaseInfo!$C$15/MIN(H4174,130)*3600,0)</f>
        <v>3.0030770274584349</v>
      </c>
    </row>
    <row r="4175" spans="1:13" x14ac:dyDescent="0.25">
      <c r="A4175" s="1">
        <v>6</v>
      </c>
      <c r="B4175" s="1">
        <v>23</v>
      </c>
      <c r="C4175" s="1">
        <v>22</v>
      </c>
      <c r="D4175" s="5">
        <f>DATE(BaseInfo!$C$8,A4175,B4175)+TIME(C4175-1,0,0) + TIME(BaseInfo!$C$12,BaseInfo!$C$13,0)</f>
        <v>44736.104166666664</v>
      </c>
      <c r="E4175" s="2">
        <f t="shared" si="262"/>
        <v>0</v>
      </c>
      <c r="F4175" s="2">
        <v>2.3210000000000002</v>
      </c>
      <c r="G4175" s="2">
        <v>-1.478</v>
      </c>
      <c r="H4175" s="1">
        <v>37.612000000000002</v>
      </c>
      <c r="I4175" s="4">
        <v>0</v>
      </c>
      <c r="J4175" s="11">
        <f t="shared" si="260"/>
        <v>6</v>
      </c>
      <c r="K4175" s="11">
        <f t="shared" si="261"/>
        <v>3</v>
      </c>
      <c r="L4175" s="12">
        <f t="shared" si="263"/>
        <v>2.7516404198223285</v>
      </c>
      <c r="M4175" s="13" cm="1">
        <f t="array" ref="M4175">BaseInfo!$C$10*(1-E4175)*INDEX(BaseInfo!$E$21:$AB$21,K4175)*INDEX(BaseInfo!$E$25:$P$25,J4175)/L4175/MIN(H4175,130)/BaseInfo!$C$6*1000000/3600-IF(I4175&lt;0.1,BaseInfo!$C$15/MIN(H4175,130)*3600,0)</f>
        <v>3.3667978153500453</v>
      </c>
    </row>
    <row r="4176" spans="1:13" x14ac:dyDescent="0.25">
      <c r="A4176" s="1">
        <v>6</v>
      </c>
      <c r="B4176" s="1">
        <v>23</v>
      </c>
      <c r="C4176" s="1">
        <v>23</v>
      </c>
      <c r="D4176" s="5">
        <f>DATE(BaseInfo!$C$8,A4176,B4176)+TIME(C4176-1,0,0) + TIME(BaseInfo!$C$12,BaseInfo!$C$13,0)</f>
        <v>44736.145833333328</v>
      </c>
      <c r="E4176" s="2">
        <f t="shared" si="262"/>
        <v>0.12444444444444444</v>
      </c>
      <c r="F4176" s="2">
        <v>1.827</v>
      </c>
      <c r="G4176" s="2">
        <v>-2.105</v>
      </c>
      <c r="H4176" s="1">
        <v>38.276000000000003</v>
      </c>
      <c r="I4176" s="4">
        <v>0.26</v>
      </c>
      <c r="J4176" s="11">
        <f t="shared" si="260"/>
        <v>6</v>
      </c>
      <c r="K4176" s="11">
        <f t="shared" si="261"/>
        <v>4</v>
      </c>
      <c r="L4176" s="12">
        <f t="shared" si="263"/>
        <v>2.7872843414334318</v>
      </c>
      <c r="M4176" s="13" cm="1">
        <f t="array" ref="M4176">BaseInfo!$C$10*(1-E4176)*INDEX(BaseInfo!$E$21:$AB$21,K4176)*INDEX(BaseInfo!$E$25:$P$25,J4176)/L4176/MIN(H4176,130)/BaseInfo!$C$6*1000000/3600-IF(I4176&lt;0.1,BaseInfo!$C$15/MIN(H4176,130)*3600,0)</f>
        <v>10.989254488887321</v>
      </c>
    </row>
    <row r="4177" spans="1:13" x14ac:dyDescent="0.25">
      <c r="A4177" s="1">
        <v>6</v>
      </c>
      <c r="B4177" s="1">
        <v>23</v>
      </c>
      <c r="C4177" s="1">
        <v>24</v>
      </c>
      <c r="D4177" s="5">
        <f>DATE(BaseInfo!$C$8,A4177,B4177)+TIME(C4177-1,0,0) + TIME(BaseInfo!$C$12,BaseInfo!$C$13,0)</f>
        <v>44736.1875</v>
      </c>
      <c r="E4177" s="2">
        <f t="shared" si="262"/>
        <v>0.48377777777777775</v>
      </c>
      <c r="F4177" s="2">
        <v>1.6950000000000001</v>
      </c>
      <c r="G4177" s="2">
        <v>-2.2789999999999999</v>
      </c>
      <c r="H4177" s="1">
        <v>42.604999999999997</v>
      </c>
      <c r="I4177" s="4">
        <v>0.72199999999999998</v>
      </c>
      <c r="J4177" s="11">
        <f t="shared" si="260"/>
        <v>6</v>
      </c>
      <c r="K4177" s="11">
        <f t="shared" si="261"/>
        <v>5</v>
      </c>
      <c r="L4177" s="12">
        <f t="shared" si="263"/>
        <v>2.8402228785783699</v>
      </c>
      <c r="M4177" s="13" cm="1">
        <f t="array" ref="M4177">BaseInfo!$C$10*(1-E4177)*INDEX(BaseInfo!$E$21:$AB$21,K4177)*INDEX(BaseInfo!$E$25:$P$25,J4177)/L4177/MIN(H4177,130)/BaseInfo!$C$6*1000000/3600-IF(I4177&lt;0.1,BaseInfo!$C$15/MIN(H4177,130)*3600,0)</f>
        <v>17.137098912279271</v>
      </c>
    </row>
    <row r="4178" spans="1:13" x14ac:dyDescent="0.25">
      <c r="A4178" s="1">
        <v>6</v>
      </c>
      <c r="B4178" s="1">
        <v>24</v>
      </c>
      <c r="C4178" s="1">
        <v>1</v>
      </c>
      <c r="D4178" s="5">
        <f>DATE(BaseInfo!$C$8,A4178,B4178)+TIME(C4178-1,0,0) + TIME(BaseInfo!$C$12,BaseInfo!$C$13,0)</f>
        <v>44736.229166666664</v>
      </c>
      <c r="E4178" s="2">
        <f t="shared" si="262"/>
        <v>0.48377777777777775</v>
      </c>
      <c r="F4178" s="2">
        <v>1.8620000000000001</v>
      </c>
      <c r="G4178" s="2">
        <v>-2.2599999999999998</v>
      </c>
      <c r="H4178" s="1">
        <v>40.444000000000003</v>
      </c>
      <c r="I4178" s="4">
        <v>0.72199999999999998</v>
      </c>
      <c r="J4178" s="11">
        <f t="shared" si="260"/>
        <v>6</v>
      </c>
      <c r="K4178" s="11">
        <f t="shared" si="261"/>
        <v>6</v>
      </c>
      <c r="L4178" s="12">
        <f t="shared" si="263"/>
        <v>2.9282493063262218</v>
      </c>
      <c r="M4178" s="13" cm="1">
        <f t="array" ref="M4178">BaseInfo!$C$10*(1-E4178)*INDEX(BaseInfo!$E$21:$AB$21,K4178)*INDEX(BaseInfo!$E$25:$P$25,J4178)/L4178/MIN(H4178,130)/BaseInfo!$C$6*1000000/3600-IF(I4178&lt;0.1,BaseInfo!$C$15/MIN(H4178,130)*3600,0)</f>
        <v>29.183467567023307</v>
      </c>
    </row>
    <row r="4179" spans="1:13" x14ac:dyDescent="0.25">
      <c r="A4179" s="1">
        <v>6</v>
      </c>
      <c r="B4179" s="1">
        <v>24</v>
      </c>
      <c r="C4179" s="1">
        <v>2</v>
      </c>
      <c r="D4179" s="5">
        <f>DATE(BaseInfo!$C$8,A4179,B4179)+TIME(C4179-1,0,0) + TIME(BaseInfo!$C$12,BaseInfo!$C$13,0)</f>
        <v>44736.270833333328</v>
      </c>
      <c r="E4179" s="2">
        <f t="shared" si="262"/>
        <v>0.6323333333333333</v>
      </c>
      <c r="F4179" s="2">
        <v>2.5259999999999998</v>
      </c>
      <c r="G4179" s="2">
        <v>-0.93</v>
      </c>
      <c r="H4179" s="1">
        <v>89.165999999999997</v>
      </c>
      <c r="I4179" s="4">
        <v>0.91300000000000003</v>
      </c>
      <c r="J4179" s="11">
        <f t="shared" si="260"/>
        <v>6</v>
      </c>
      <c r="K4179" s="11">
        <f t="shared" si="261"/>
        <v>7</v>
      </c>
      <c r="L4179" s="12">
        <f t="shared" si="263"/>
        <v>2.6917607620291966</v>
      </c>
      <c r="M4179" s="13" cm="1">
        <f t="array" ref="M4179">BaseInfo!$C$10*(1-E4179)*INDEX(BaseInfo!$E$21:$AB$21,K4179)*INDEX(BaseInfo!$E$25:$P$25,J4179)/L4179/MIN(H4179,130)/BaseInfo!$C$6*1000000/3600-IF(I4179&lt;0.1,BaseInfo!$C$15/MIN(H4179,130)*3600,0)</f>
        <v>14.358494257159444</v>
      </c>
    </row>
    <row r="4180" spans="1:13" x14ac:dyDescent="0.25">
      <c r="A4180" s="1">
        <v>6</v>
      </c>
      <c r="B4180" s="1">
        <v>24</v>
      </c>
      <c r="C4180" s="1">
        <v>3</v>
      </c>
      <c r="D4180" s="5">
        <f>DATE(BaseInfo!$C$8,A4180,B4180)+TIME(C4180-1,0,0) + TIME(BaseInfo!$C$12,BaseInfo!$C$13,0)</f>
        <v>44736.3125</v>
      </c>
      <c r="E4180" s="2">
        <f t="shared" si="262"/>
        <v>0.11666666666666665</v>
      </c>
      <c r="F4180" s="2">
        <v>2.37</v>
      </c>
      <c r="G4180" s="2">
        <v>0.57099999999999995</v>
      </c>
      <c r="H4180" s="1">
        <v>240.011</v>
      </c>
      <c r="I4180" s="4">
        <v>0.25</v>
      </c>
      <c r="J4180" s="11">
        <f t="shared" si="260"/>
        <v>6</v>
      </c>
      <c r="K4180" s="11">
        <f t="shared" si="261"/>
        <v>8</v>
      </c>
      <c r="L4180" s="12">
        <f t="shared" si="263"/>
        <v>2.4378148001847886</v>
      </c>
      <c r="M4180" s="13" cm="1">
        <f t="array" ref="M4180">BaseInfo!$C$10*(1-E4180)*INDEX(BaseInfo!$E$21:$AB$21,K4180)*INDEX(BaseInfo!$E$25:$P$25,J4180)/L4180/MIN(H4180,130)/BaseInfo!$C$6*1000000/3600-IF(I4180&lt;0.1,BaseInfo!$C$15/MIN(H4180,130)*3600,0)</f>
        <v>37.322686880257699</v>
      </c>
    </row>
    <row r="4181" spans="1:13" x14ac:dyDescent="0.25">
      <c r="A4181" s="1">
        <v>6</v>
      </c>
      <c r="B4181" s="1">
        <v>24</v>
      </c>
      <c r="C4181" s="1">
        <v>4</v>
      </c>
      <c r="D4181" s="5">
        <f>DATE(BaseInfo!$C$8,A4181,B4181)+TIME(C4181-1,0,0) + TIME(BaseInfo!$C$12,BaseInfo!$C$13,0)</f>
        <v>44736.354166666664</v>
      </c>
      <c r="E4181" s="2">
        <f t="shared" si="262"/>
        <v>0</v>
      </c>
      <c r="F4181" s="2">
        <v>2.3490000000000002</v>
      </c>
      <c r="G4181" s="2">
        <v>0.52700000000000002</v>
      </c>
      <c r="H4181" s="1">
        <v>436.03199999999998</v>
      </c>
      <c r="I4181" s="4">
        <v>0</v>
      </c>
      <c r="J4181" s="11">
        <f t="shared" si="260"/>
        <v>6</v>
      </c>
      <c r="K4181" s="11">
        <f t="shared" si="261"/>
        <v>9</v>
      </c>
      <c r="L4181" s="12">
        <f t="shared" si="263"/>
        <v>2.4073907036457545</v>
      </c>
      <c r="M4181" s="13" cm="1">
        <f t="array" ref="M4181">BaseInfo!$C$10*(1-E4181)*INDEX(BaseInfo!$E$21:$AB$21,K4181)*INDEX(BaseInfo!$E$25:$P$25,J4181)/L4181/MIN(H4181,130)/BaseInfo!$C$6*1000000/3600-IF(I4181&lt;0.1,BaseInfo!$C$15/MIN(H4181,130)*3600,0)</f>
        <v>52.852662145172765</v>
      </c>
    </row>
    <row r="4182" spans="1:13" x14ac:dyDescent="0.25">
      <c r="A4182" s="1">
        <v>6</v>
      </c>
      <c r="B4182" s="1">
        <v>24</v>
      </c>
      <c r="C4182" s="1">
        <v>5</v>
      </c>
      <c r="D4182" s="5">
        <f>DATE(BaseInfo!$C$8,A4182,B4182)+TIME(C4182-1,0,0) + TIME(BaseInfo!$C$12,BaseInfo!$C$13,0)</f>
        <v>44736.395833333328</v>
      </c>
      <c r="E4182" s="2">
        <f t="shared" si="262"/>
        <v>0</v>
      </c>
      <c r="F4182" s="2">
        <v>2.4649999999999999</v>
      </c>
      <c r="G4182" s="2">
        <v>-0.48099999999999998</v>
      </c>
      <c r="H4182" s="1">
        <v>610.23800000000006</v>
      </c>
      <c r="I4182" s="4">
        <v>4.7E-2</v>
      </c>
      <c r="J4182" s="11">
        <f t="shared" si="260"/>
        <v>6</v>
      </c>
      <c r="K4182" s="11">
        <f t="shared" si="261"/>
        <v>10</v>
      </c>
      <c r="L4182" s="12">
        <f t="shared" si="263"/>
        <v>2.5114907923382876</v>
      </c>
      <c r="M4182" s="13" cm="1">
        <f t="array" ref="M4182">BaseInfo!$C$10*(1-E4182)*INDEX(BaseInfo!$E$21:$AB$21,K4182)*INDEX(BaseInfo!$E$25:$P$25,J4182)/L4182/MIN(H4182,130)/BaseInfo!$C$6*1000000/3600-IF(I4182&lt;0.1,BaseInfo!$C$15/MIN(H4182,130)*3600,0)</f>
        <v>58.749683229735766</v>
      </c>
    </row>
    <row r="4183" spans="1:13" x14ac:dyDescent="0.25">
      <c r="A4183" s="1">
        <v>6</v>
      </c>
      <c r="B4183" s="1">
        <v>24</v>
      </c>
      <c r="C4183" s="1">
        <v>6</v>
      </c>
      <c r="D4183" s="5">
        <f>DATE(BaseInfo!$C$8,A4183,B4183)+TIME(C4183-1,0,0) + TIME(BaseInfo!$C$12,BaseInfo!$C$13,0)</f>
        <v>44736.4375</v>
      </c>
      <c r="E4183" s="2">
        <f t="shared" si="262"/>
        <v>0</v>
      </c>
      <c r="F4183" s="2">
        <v>2.7829999999999999</v>
      </c>
      <c r="G4183" s="2">
        <v>-1.1639999999999999</v>
      </c>
      <c r="H4183" s="1">
        <v>746.24</v>
      </c>
      <c r="I4183" s="4">
        <v>0</v>
      </c>
      <c r="J4183" s="11">
        <f t="shared" si="260"/>
        <v>6</v>
      </c>
      <c r="K4183" s="11">
        <f t="shared" si="261"/>
        <v>11</v>
      </c>
      <c r="L4183" s="12">
        <f t="shared" si="263"/>
        <v>3.0166181395728557</v>
      </c>
      <c r="M4183" s="13" cm="1">
        <f t="array" ref="M4183">BaseInfo!$C$10*(1-E4183)*INDEX(BaseInfo!$E$21:$AB$21,K4183)*INDEX(BaseInfo!$E$25:$P$25,J4183)/L4183/MIN(H4183,130)/BaseInfo!$C$6*1000000/3600-IF(I4183&lt;0.1,BaseInfo!$C$15/MIN(H4183,130)*3600,0)</f>
        <v>38.204914161140238</v>
      </c>
    </row>
    <row r="4184" spans="1:13" x14ac:dyDescent="0.25">
      <c r="A4184" s="1">
        <v>6</v>
      </c>
      <c r="B4184" s="1">
        <v>24</v>
      </c>
      <c r="C4184" s="1">
        <v>7</v>
      </c>
      <c r="D4184" s="5">
        <f>DATE(BaseInfo!$C$8,A4184,B4184)+TIME(C4184-1,0,0) + TIME(BaseInfo!$C$12,BaseInfo!$C$13,0)</f>
        <v>44736.479166666664</v>
      </c>
      <c r="E4184" s="2">
        <f t="shared" si="262"/>
        <v>0.10188888888888888</v>
      </c>
      <c r="F4184" s="2">
        <v>3.008</v>
      </c>
      <c r="G4184" s="2">
        <v>-2.0110000000000001</v>
      </c>
      <c r="H4184" s="1">
        <v>815.59</v>
      </c>
      <c r="I4184" s="4">
        <v>0.23100000000000001</v>
      </c>
      <c r="J4184" s="11">
        <f t="shared" si="260"/>
        <v>6</v>
      </c>
      <c r="K4184" s="11">
        <f t="shared" si="261"/>
        <v>12</v>
      </c>
      <c r="L4184" s="12">
        <f t="shared" si="263"/>
        <v>3.6183124519587859</v>
      </c>
      <c r="M4184" s="13" cm="1">
        <f t="array" ref="M4184">BaseInfo!$C$10*(1-E4184)*INDEX(BaseInfo!$E$21:$AB$21,K4184)*INDEX(BaseInfo!$E$25:$P$25,J4184)/L4184/MIN(H4184,130)/BaseInfo!$C$6*1000000/3600-IF(I4184&lt;0.1,BaseInfo!$C$15/MIN(H4184,130)*3600,0)</f>
        <v>25.566601016133792</v>
      </c>
    </row>
    <row r="4185" spans="1:13" x14ac:dyDescent="0.25">
      <c r="A4185" s="1">
        <v>6</v>
      </c>
      <c r="B4185" s="1">
        <v>24</v>
      </c>
      <c r="C4185" s="1">
        <v>8</v>
      </c>
      <c r="D4185" s="5">
        <f>DATE(BaseInfo!$C$8,A4185,B4185)+TIME(C4185-1,0,0) + TIME(BaseInfo!$C$12,BaseInfo!$C$13,0)</f>
        <v>44736.520833333328</v>
      </c>
      <c r="E4185" s="2">
        <f t="shared" si="262"/>
        <v>0.20377777777777775</v>
      </c>
      <c r="F4185" s="2">
        <v>3.21</v>
      </c>
      <c r="G4185" s="2">
        <v>-2.6259999999999999</v>
      </c>
      <c r="H4185" s="1">
        <v>888.49199999999996</v>
      </c>
      <c r="I4185" s="4">
        <v>0.36199999999999999</v>
      </c>
      <c r="J4185" s="11">
        <f t="shared" si="260"/>
        <v>6</v>
      </c>
      <c r="K4185" s="11">
        <f t="shared" si="261"/>
        <v>13</v>
      </c>
      <c r="L4185" s="12">
        <f t="shared" si="263"/>
        <v>4.1472853772076022</v>
      </c>
      <c r="M4185" s="13" cm="1">
        <f t="array" ref="M4185">BaseInfo!$C$10*(1-E4185)*INDEX(BaseInfo!$E$21:$AB$21,K4185)*INDEX(BaseInfo!$E$25:$P$25,J4185)/L4185/MIN(H4185,130)/BaseInfo!$C$6*1000000/3600-IF(I4185&lt;0.1,BaseInfo!$C$15/MIN(H4185,130)*3600,0)</f>
        <v>19.77513082747986</v>
      </c>
    </row>
    <row r="4186" spans="1:13" x14ac:dyDescent="0.25">
      <c r="A4186" s="1">
        <v>6</v>
      </c>
      <c r="B4186" s="1">
        <v>24</v>
      </c>
      <c r="C4186" s="1">
        <v>9</v>
      </c>
      <c r="D4186" s="5">
        <f>DATE(BaseInfo!$C$8,A4186,B4186)+TIME(C4186-1,0,0) + TIME(BaseInfo!$C$12,BaseInfo!$C$13,0)</f>
        <v>44736.5625</v>
      </c>
      <c r="E4186" s="2">
        <f t="shared" si="262"/>
        <v>0.15322222222222218</v>
      </c>
      <c r="F4186" s="2">
        <v>3.56</v>
      </c>
      <c r="G4186" s="2">
        <v>-2.5310000000000001</v>
      </c>
      <c r="H4186" s="1">
        <v>891.83100000000002</v>
      </c>
      <c r="I4186" s="4">
        <v>0.29699999999999999</v>
      </c>
      <c r="J4186" s="11">
        <f t="shared" si="260"/>
        <v>6</v>
      </c>
      <c r="K4186" s="11">
        <f t="shared" si="261"/>
        <v>14</v>
      </c>
      <c r="L4186" s="12">
        <f t="shared" si="263"/>
        <v>4.3680156822062806</v>
      </c>
      <c r="M4186" s="13" cm="1">
        <f t="array" ref="M4186">BaseInfo!$C$10*(1-E4186)*INDEX(BaseInfo!$E$21:$AB$21,K4186)*INDEX(BaseInfo!$E$25:$P$25,J4186)/L4186/MIN(H4186,130)/BaseInfo!$C$6*1000000/3600-IF(I4186&lt;0.1,BaseInfo!$C$15/MIN(H4186,130)*3600,0)</f>
        <v>19.96798559504499</v>
      </c>
    </row>
    <row r="4187" spans="1:13" x14ac:dyDescent="0.25">
      <c r="A4187" s="1">
        <v>6</v>
      </c>
      <c r="B4187" s="1">
        <v>24</v>
      </c>
      <c r="C4187" s="1">
        <v>10</v>
      </c>
      <c r="D4187" s="5">
        <f>DATE(BaseInfo!$C$8,A4187,B4187)+TIME(C4187-1,0,0) + TIME(BaseInfo!$C$12,BaseInfo!$C$13,0)</f>
        <v>44736.604166666664</v>
      </c>
      <c r="E4187" s="2">
        <f t="shared" si="262"/>
        <v>9.3333333333333289E-3</v>
      </c>
      <c r="F4187" s="2">
        <v>3.734</v>
      </c>
      <c r="G4187" s="2">
        <v>-2.08</v>
      </c>
      <c r="H4187" s="1">
        <v>879.95899999999995</v>
      </c>
      <c r="I4187" s="4">
        <v>0.112</v>
      </c>
      <c r="J4187" s="11">
        <f t="shared" si="260"/>
        <v>6</v>
      </c>
      <c r="K4187" s="11">
        <f t="shared" si="261"/>
        <v>15</v>
      </c>
      <c r="L4187" s="12">
        <f t="shared" si="263"/>
        <v>4.2742433248471006</v>
      </c>
      <c r="M4187" s="13" cm="1">
        <f t="array" ref="M4187">BaseInfo!$C$10*(1-E4187)*INDEX(BaseInfo!$E$21:$AB$21,K4187)*INDEX(BaseInfo!$E$25:$P$25,J4187)/L4187/MIN(H4187,130)/BaseInfo!$C$6*1000000/3600-IF(I4187&lt;0.1,BaseInfo!$C$15/MIN(H4187,130)*3600,0)</f>
        <v>23.87356628378334</v>
      </c>
    </row>
    <row r="4188" spans="1:13" x14ac:dyDescent="0.25">
      <c r="A4188" s="1">
        <v>6</v>
      </c>
      <c r="B4188" s="1">
        <v>24</v>
      </c>
      <c r="C4188" s="1">
        <v>11</v>
      </c>
      <c r="D4188" s="5">
        <f>DATE(BaseInfo!$C$8,A4188,B4188)+TIME(C4188-1,0,0) + TIME(BaseInfo!$C$12,BaseInfo!$C$13,0)</f>
        <v>44736.645833333328</v>
      </c>
      <c r="E4188" s="2">
        <f t="shared" si="262"/>
        <v>9.7222222222222224E-2</v>
      </c>
      <c r="F4188" s="2">
        <v>3.9580000000000002</v>
      </c>
      <c r="G4188" s="2">
        <v>-2.1080000000000001</v>
      </c>
      <c r="H4188" s="1">
        <v>697.19299999999998</v>
      </c>
      <c r="I4188" s="4">
        <v>0.22500000000000001</v>
      </c>
      <c r="J4188" s="11">
        <f t="shared" si="260"/>
        <v>6</v>
      </c>
      <c r="K4188" s="11">
        <f t="shared" si="261"/>
        <v>16</v>
      </c>
      <c r="L4188" s="12">
        <f t="shared" si="263"/>
        <v>4.4843536881026678</v>
      </c>
      <c r="M4188" s="13" cm="1">
        <f t="array" ref="M4188">BaseInfo!$C$10*(1-E4188)*INDEX(BaseInfo!$E$21:$AB$21,K4188)*INDEX(BaseInfo!$E$25:$P$25,J4188)/L4188/MIN(H4188,130)/BaseInfo!$C$6*1000000/3600-IF(I4188&lt;0.1,BaseInfo!$C$15/MIN(H4188,130)*3600,0)</f>
        <v>24.88348697765359</v>
      </c>
    </row>
    <row r="4189" spans="1:13" x14ac:dyDescent="0.25">
      <c r="A4189" s="1">
        <v>6</v>
      </c>
      <c r="B4189" s="1">
        <v>24</v>
      </c>
      <c r="C4189" s="1">
        <v>12</v>
      </c>
      <c r="D4189" s="5">
        <f>DATE(BaseInfo!$C$8,A4189,B4189)+TIME(C4189-1,0,0) + TIME(BaseInfo!$C$12,BaseInfo!$C$13,0)</f>
        <v>44736.6875</v>
      </c>
      <c r="E4189" s="2">
        <f t="shared" si="262"/>
        <v>0.46324999999999994</v>
      </c>
      <c r="F4189" s="2">
        <v>4.2240000000000002</v>
      </c>
      <c r="G4189" s="2">
        <v>-1.37</v>
      </c>
      <c r="H4189" s="1">
        <v>535.40200000000004</v>
      </c>
      <c r="I4189" s="4">
        <v>1.159</v>
      </c>
      <c r="J4189" s="11">
        <f t="shared" si="260"/>
        <v>6</v>
      </c>
      <c r="K4189" s="11">
        <f t="shared" si="261"/>
        <v>17</v>
      </c>
      <c r="L4189" s="12">
        <f t="shared" si="263"/>
        <v>4.4406166238485394</v>
      </c>
      <c r="M4189" s="13" cm="1">
        <f t="array" ref="M4189">BaseInfo!$C$10*(1-E4189)*INDEX(BaseInfo!$E$21:$AB$21,K4189)*INDEX(BaseInfo!$E$25:$P$25,J4189)/L4189/MIN(H4189,130)/BaseInfo!$C$6*1000000/3600-IF(I4189&lt;0.1,BaseInfo!$C$15/MIN(H4189,130)*3600,0)</f>
        <v>18.675361755834746</v>
      </c>
    </row>
    <row r="4190" spans="1:13" x14ac:dyDescent="0.25">
      <c r="A4190" s="1">
        <v>6</v>
      </c>
      <c r="B4190" s="1">
        <v>24</v>
      </c>
      <c r="C4190" s="1">
        <v>13</v>
      </c>
      <c r="D4190" s="5">
        <f>DATE(BaseInfo!$C$8,A4190,B4190)+TIME(C4190-1,0,0) + TIME(BaseInfo!$C$12,BaseInfo!$C$13,0)</f>
        <v>44736.729166666664</v>
      </c>
      <c r="E4190" s="2">
        <f t="shared" si="262"/>
        <v>0.64816666666666667</v>
      </c>
      <c r="F4190" s="2">
        <v>3.6829999999999998</v>
      </c>
      <c r="G4190" s="2">
        <v>-0.91200000000000003</v>
      </c>
      <c r="H4190" s="1">
        <v>315.62599999999998</v>
      </c>
      <c r="I4190" s="4">
        <v>3.3780000000000001</v>
      </c>
      <c r="J4190" s="11">
        <f t="shared" si="260"/>
        <v>6</v>
      </c>
      <c r="K4190" s="11">
        <f t="shared" si="261"/>
        <v>18</v>
      </c>
      <c r="L4190" s="12">
        <f t="shared" si="263"/>
        <v>3.7942368139060587</v>
      </c>
      <c r="M4190" s="13" cm="1">
        <f t="array" ref="M4190">BaseInfo!$C$10*(1-E4190)*INDEX(BaseInfo!$E$21:$AB$21,K4190)*INDEX(BaseInfo!$E$25:$P$25,J4190)/L4190/MIN(H4190,130)/BaseInfo!$C$6*1000000/3600-IF(I4190&lt;0.1,BaseInfo!$C$15/MIN(H4190,130)*3600,0)</f>
        <v>14.32691881468425</v>
      </c>
    </row>
    <row r="4191" spans="1:13" x14ac:dyDescent="0.25">
      <c r="A4191" s="1">
        <v>6</v>
      </c>
      <c r="B4191" s="1">
        <v>24</v>
      </c>
      <c r="C4191" s="1">
        <v>14</v>
      </c>
      <c r="D4191" s="5">
        <f>DATE(BaseInfo!$C$8,A4191,B4191)+TIME(C4191-1,0,0) + TIME(BaseInfo!$C$12,BaseInfo!$C$13,0)</f>
        <v>44736.770833333328</v>
      </c>
      <c r="E4191" s="2">
        <f t="shared" si="262"/>
        <v>0.45566666666666666</v>
      </c>
      <c r="F4191" s="2">
        <v>2.8159999999999998</v>
      </c>
      <c r="G4191" s="2">
        <v>-0.80300000000000005</v>
      </c>
      <c r="H4191" s="1">
        <v>81.198999999999998</v>
      </c>
      <c r="I4191" s="4">
        <v>1.0680000000000001</v>
      </c>
      <c r="J4191" s="11">
        <f t="shared" si="260"/>
        <v>6</v>
      </c>
      <c r="K4191" s="11">
        <f t="shared" si="261"/>
        <v>19</v>
      </c>
      <c r="L4191" s="12">
        <f t="shared" si="263"/>
        <v>2.9282528920842883</v>
      </c>
      <c r="M4191" s="13" cm="1">
        <f t="array" ref="M4191">BaseInfo!$C$10*(1-E4191)*INDEX(BaseInfo!$E$21:$AB$21,K4191)*INDEX(BaseInfo!$E$25:$P$25,J4191)/L4191/MIN(H4191,130)/BaseInfo!$C$6*1000000/3600-IF(I4191&lt;0.1,BaseInfo!$C$15/MIN(H4191,130)*3600,0)</f>
        <v>45.982149717933382</v>
      </c>
    </row>
    <row r="4192" spans="1:13" x14ac:dyDescent="0.25">
      <c r="A4192" s="1">
        <v>6</v>
      </c>
      <c r="B4192" s="1">
        <v>24</v>
      </c>
      <c r="C4192" s="1">
        <v>15</v>
      </c>
      <c r="D4192" s="5">
        <f>DATE(BaseInfo!$C$8,A4192,B4192)+TIME(C4192-1,0,0) + TIME(BaseInfo!$C$12,BaseInfo!$C$13,0)</f>
        <v>44736.8125</v>
      </c>
      <c r="E4192" s="2">
        <f t="shared" si="262"/>
        <v>0</v>
      </c>
      <c r="F4192" s="2">
        <v>2.7639999999999998</v>
      </c>
      <c r="G4192" s="2">
        <v>-0.70399999999999996</v>
      </c>
      <c r="H4192" s="1">
        <v>58.036999999999999</v>
      </c>
      <c r="I4192" s="4">
        <v>0</v>
      </c>
      <c r="J4192" s="11">
        <f t="shared" si="260"/>
        <v>6</v>
      </c>
      <c r="K4192" s="11">
        <f t="shared" si="261"/>
        <v>20</v>
      </c>
      <c r="L4192" s="12">
        <f t="shared" si="263"/>
        <v>2.8522468336383509</v>
      </c>
      <c r="M4192" s="13" cm="1">
        <f t="array" ref="M4192">BaseInfo!$C$10*(1-E4192)*INDEX(BaseInfo!$E$21:$AB$21,K4192)*INDEX(BaseInfo!$E$25:$P$25,J4192)/L4192/MIN(H4192,130)/BaseInfo!$C$6*1000000/3600-IF(I4192&lt;0.1,BaseInfo!$C$15/MIN(H4192,130)*3600,0)</f>
        <v>98.955379277268634</v>
      </c>
    </row>
    <row r="4193" spans="1:13" x14ac:dyDescent="0.25">
      <c r="A4193" s="1">
        <v>6</v>
      </c>
      <c r="B4193" s="1">
        <v>24</v>
      </c>
      <c r="C4193" s="1">
        <v>16</v>
      </c>
      <c r="D4193" s="5">
        <f>DATE(BaseInfo!$C$8,A4193,B4193)+TIME(C4193-1,0,0) + TIME(BaseInfo!$C$12,BaseInfo!$C$13,0)</f>
        <v>44736.854166666664</v>
      </c>
      <c r="E4193" s="2">
        <f t="shared" si="262"/>
        <v>0</v>
      </c>
      <c r="F4193" s="2">
        <v>2.6349999999999998</v>
      </c>
      <c r="G4193" s="2">
        <v>-0.59699999999999998</v>
      </c>
      <c r="H4193" s="1">
        <v>44.398000000000003</v>
      </c>
      <c r="I4193" s="4">
        <v>0</v>
      </c>
      <c r="J4193" s="11">
        <f t="shared" si="260"/>
        <v>6</v>
      </c>
      <c r="K4193" s="11">
        <f t="shared" si="261"/>
        <v>21</v>
      </c>
      <c r="L4193" s="12">
        <f t="shared" si="263"/>
        <v>2.7017834850335434</v>
      </c>
      <c r="M4193" s="13" cm="1">
        <f t="array" ref="M4193">BaseInfo!$C$10*(1-E4193)*INDEX(BaseInfo!$E$21:$AB$21,K4193)*INDEX(BaseInfo!$E$25:$P$25,J4193)/L4193/MIN(H4193,130)/BaseInfo!$C$6*1000000/3600-IF(I4193&lt;0.1,BaseInfo!$C$15/MIN(H4193,130)*3600,0)</f>
        <v>103.52087620341358</v>
      </c>
    </row>
    <row r="4194" spans="1:13" x14ac:dyDescent="0.25">
      <c r="A4194" s="1">
        <v>6</v>
      </c>
      <c r="B4194" s="1">
        <v>24</v>
      </c>
      <c r="C4194" s="1">
        <v>17</v>
      </c>
      <c r="D4194" s="5">
        <f>DATE(BaseInfo!$C$8,A4194,B4194)+TIME(C4194-1,0,0) + TIME(BaseInfo!$C$12,BaseInfo!$C$13,0)</f>
        <v>44736.895833333328</v>
      </c>
      <c r="E4194" s="2">
        <f t="shared" si="262"/>
        <v>0</v>
      </c>
      <c r="F4194" s="2">
        <v>2.282</v>
      </c>
      <c r="G4194" s="2">
        <v>-0.55400000000000005</v>
      </c>
      <c r="H4194" s="1">
        <v>38.75</v>
      </c>
      <c r="I4194" s="4">
        <v>0</v>
      </c>
      <c r="J4194" s="11">
        <f t="shared" si="260"/>
        <v>6</v>
      </c>
      <c r="K4194" s="11">
        <f t="shared" si="261"/>
        <v>22</v>
      </c>
      <c r="L4194" s="12">
        <f t="shared" si="263"/>
        <v>2.3482844802110328</v>
      </c>
      <c r="M4194" s="13" cm="1">
        <f t="array" ref="M4194">BaseInfo!$C$10*(1-E4194)*INDEX(BaseInfo!$E$21:$AB$21,K4194)*INDEX(BaseInfo!$E$25:$P$25,J4194)/L4194/MIN(H4194,130)/BaseInfo!$C$6*1000000/3600-IF(I4194&lt;0.1,BaseInfo!$C$15/MIN(H4194,130)*3600,0)</f>
        <v>93.716969197868167</v>
      </c>
    </row>
    <row r="4195" spans="1:13" x14ac:dyDescent="0.25">
      <c r="A4195" s="1">
        <v>6</v>
      </c>
      <c r="B4195" s="1">
        <v>24</v>
      </c>
      <c r="C4195" s="1">
        <v>18</v>
      </c>
      <c r="D4195" s="5">
        <f>DATE(BaseInfo!$C$8,A4195,B4195)+TIME(C4195-1,0,0) + TIME(BaseInfo!$C$12,BaseInfo!$C$13,0)</f>
        <v>44736.9375</v>
      </c>
      <c r="E4195" s="2">
        <f t="shared" si="262"/>
        <v>0</v>
      </c>
      <c r="F4195" s="2">
        <v>1.667</v>
      </c>
      <c r="G4195" s="2">
        <v>-1.57</v>
      </c>
      <c r="H4195" s="1">
        <v>37.747999999999998</v>
      </c>
      <c r="I4195" s="4">
        <v>0</v>
      </c>
      <c r="J4195" s="11">
        <f t="shared" si="260"/>
        <v>6</v>
      </c>
      <c r="K4195" s="11">
        <f t="shared" si="261"/>
        <v>23</v>
      </c>
      <c r="L4195" s="12">
        <f t="shared" si="263"/>
        <v>2.2899320950630826</v>
      </c>
      <c r="M4195" s="13" cm="1">
        <f t="array" ref="M4195">BaseInfo!$C$10*(1-E4195)*INDEX(BaseInfo!$E$21:$AB$21,K4195)*INDEX(BaseInfo!$E$25:$P$25,J4195)/L4195/MIN(H4195,130)/BaseInfo!$C$6*1000000/3600-IF(I4195&lt;0.1,BaseInfo!$C$15/MIN(H4195,130)*3600,0)</f>
        <v>36.935679171184837</v>
      </c>
    </row>
    <row r="4196" spans="1:13" x14ac:dyDescent="0.25">
      <c r="A4196" s="1">
        <v>6</v>
      </c>
      <c r="B4196" s="1">
        <v>24</v>
      </c>
      <c r="C4196" s="1">
        <v>19</v>
      </c>
      <c r="D4196" s="5">
        <f>DATE(BaseInfo!$C$8,A4196,B4196)+TIME(C4196-1,0,0) + TIME(BaseInfo!$C$12,BaseInfo!$C$13,0)</f>
        <v>44736.979166666664</v>
      </c>
      <c r="E4196" s="2">
        <f t="shared" si="262"/>
        <v>6.2999999999999987E-2</v>
      </c>
      <c r="F4196" s="2">
        <v>1.321</v>
      </c>
      <c r="G4196" s="2">
        <v>-2.0089999999999999</v>
      </c>
      <c r="H4196" s="1">
        <v>37.685000000000002</v>
      </c>
      <c r="I4196" s="4">
        <v>0.18099999999999999</v>
      </c>
      <c r="J4196" s="11">
        <f t="shared" si="260"/>
        <v>6</v>
      </c>
      <c r="K4196" s="11">
        <f t="shared" si="261"/>
        <v>24</v>
      </c>
      <c r="L4196" s="12">
        <f t="shared" si="263"/>
        <v>2.4043963899490448</v>
      </c>
      <c r="M4196" s="13" cm="1">
        <f t="array" ref="M4196">BaseInfo!$C$10*(1-E4196)*INDEX(BaseInfo!$E$21:$AB$21,K4196)*INDEX(BaseInfo!$E$25:$P$25,J4196)/L4196/MIN(H4196,130)/BaseInfo!$C$6*1000000/3600-IF(I4196&lt;0.1,BaseInfo!$C$15/MIN(H4196,130)*3600,0)</f>
        <v>13.847052786598082</v>
      </c>
    </row>
    <row r="4197" spans="1:13" x14ac:dyDescent="0.25">
      <c r="A4197" s="1">
        <v>6</v>
      </c>
      <c r="B4197" s="1">
        <v>24</v>
      </c>
      <c r="C4197" s="1">
        <v>20</v>
      </c>
      <c r="D4197" s="5">
        <f>DATE(BaseInfo!$C$8,A4197,B4197)+TIME(C4197-1,0,0) + TIME(BaseInfo!$C$12,BaseInfo!$C$13,0)</f>
        <v>44737.020833333328</v>
      </c>
      <c r="E4197" s="2">
        <f t="shared" si="262"/>
        <v>0.51877777777777778</v>
      </c>
      <c r="F4197" s="2">
        <v>-7.0000000000000001E-3</v>
      </c>
      <c r="G4197" s="2">
        <v>-2.6040000000000001</v>
      </c>
      <c r="H4197" s="1">
        <v>37.612000000000002</v>
      </c>
      <c r="I4197" s="4">
        <v>0.76700000000000002</v>
      </c>
      <c r="J4197" s="11">
        <f t="shared" si="260"/>
        <v>6</v>
      </c>
      <c r="K4197" s="11">
        <f t="shared" si="261"/>
        <v>1</v>
      </c>
      <c r="L4197" s="12">
        <f t="shared" si="263"/>
        <v>2.6040094085851533</v>
      </c>
      <c r="M4197" s="13" cm="1">
        <f t="array" ref="M4197">BaseInfo!$C$10*(1-E4197)*INDEX(BaseInfo!$E$21:$AB$21,K4197)*INDEX(BaseInfo!$E$25:$P$25,J4197)/L4197/MIN(H4197,130)/BaseInfo!$C$6*1000000/3600-IF(I4197&lt;0.1,BaseInfo!$C$15/MIN(H4197,130)*3600,0)</f>
        <v>6.5791386900267987</v>
      </c>
    </row>
    <row r="4198" spans="1:13" x14ac:dyDescent="0.25">
      <c r="A4198" s="1">
        <v>6</v>
      </c>
      <c r="B4198" s="1">
        <v>24</v>
      </c>
      <c r="C4198" s="1">
        <v>21</v>
      </c>
      <c r="D4198" s="5">
        <f>DATE(BaseInfo!$C$8,A4198,B4198)+TIME(C4198-1,0,0) + TIME(BaseInfo!$C$12,BaseInfo!$C$13,0)</f>
        <v>44737.0625</v>
      </c>
      <c r="E4198" s="2">
        <f t="shared" si="262"/>
        <v>0.59344444444444433</v>
      </c>
      <c r="F4198" s="2">
        <v>-0.01</v>
      </c>
      <c r="G4198" s="2">
        <v>-2.8650000000000002</v>
      </c>
      <c r="H4198" s="1">
        <v>37.691000000000003</v>
      </c>
      <c r="I4198" s="4">
        <v>0.86299999999999999</v>
      </c>
      <c r="J4198" s="11">
        <f t="shared" si="260"/>
        <v>6</v>
      </c>
      <c r="K4198" s="11">
        <f t="shared" si="261"/>
        <v>2</v>
      </c>
      <c r="L4198" s="12">
        <f t="shared" si="263"/>
        <v>2.8650174519538272</v>
      </c>
      <c r="M4198" s="13" cm="1">
        <f t="array" ref="M4198">BaseInfo!$C$10*(1-E4198)*INDEX(BaseInfo!$E$21:$AB$21,K4198)*INDEX(BaseInfo!$E$25:$P$25,J4198)/L4198/MIN(H4198,130)/BaseInfo!$C$6*1000000/3600-IF(I4198&lt;0.1,BaseInfo!$C$15/MIN(H4198,130)*3600,0)</f>
        <v>5.0413553649124232</v>
      </c>
    </row>
    <row r="4199" spans="1:13" x14ac:dyDescent="0.25">
      <c r="A4199" s="1">
        <v>6</v>
      </c>
      <c r="B4199" s="1">
        <v>24</v>
      </c>
      <c r="C4199" s="1">
        <v>22</v>
      </c>
      <c r="D4199" s="5">
        <f>DATE(BaseInfo!$C$8,A4199,B4199)+TIME(C4199-1,0,0) + TIME(BaseInfo!$C$12,BaseInfo!$C$13,0)</f>
        <v>44737.104166666664</v>
      </c>
      <c r="E4199" s="2">
        <f t="shared" si="262"/>
        <v>0.47149999999999992</v>
      </c>
      <c r="F4199" s="2">
        <v>-0.53400000000000003</v>
      </c>
      <c r="G4199" s="2">
        <v>-2.9980000000000002</v>
      </c>
      <c r="H4199" s="1">
        <v>44.866</v>
      </c>
      <c r="I4199" s="4">
        <v>1.258</v>
      </c>
      <c r="J4199" s="11">
        <f t="shared" si="260"/>
        <v>6</v>
      </c>
      <c r="K4199" s="11">
        <f t="shared" si="261"/>
        <v>3</v>
      </c>
      <c r="L4199" s="12">
        <f t="shared" si="263"/>
        <v>3.0451863653970346</v>
      </c>
      <c r="M4199" s="13" cm="1">
        <f t="array" ref="M4199">BaseInfo!$C$10*(1-E4199)*INDEX(BaseInfo!$E$21:$AB$21,K4199)*INDEX(BaseInfo!$E$25:$P$25,J4199)/L4199/MIN(H4199,130)/BaseInfo!$C$6*1000000/3600-IF(I4199&lt;0.1,BaseInfo!$C$15/MIN(H4199,130)*3600,0)</f>
        <v>5.1797178894313651</v>
      </c>
    </row>
    <row r="4200" spans="1:13" x14ac:dyDescent="0.25">
      <c r="A4200" s="1">
        <v>6</v>
      </c>
      <c r="B4200" s="1">
        <v>24</v>
      </c>
      <c r="C4200" s="1">
        <v>23</v>
      </c>
      <c r="D4200" s="5">
        <f>DATE(BaseInfo!$C$8,A4200,B4200)+TIME(C4200-1,0,0) + TIME(BaseInfo!$C$12,BaseInfo!$C$13,0)</f>
        <v>44737.145833333328</v>
      </c>
      <c r="E4200" s="2">
        <f t="shared" si="262"/>
        <v>0.48699999999999999</v>
      </c>
      <c r="F4200" s="2">
        <v>-0.70099999999999996</v>
      </c>
      <c r="G4200" s="2">
        <v>-3.1240000000000001</v>
      </c>
      <c r="H4200" s="1">
        <v>75.887</v>
      </c>
      <c r="I4200" s="4">
        <v>1.444</v>
      </c>
      <c r="J4200" s="11">
        <f t="shared" si="260"/>
        <v>6</v>
      </c>
      <c r="K4200" s="11">
        <f t="shared" si="261"/>
        <v>4</v>
      </c>
      <c r="L4200" s="12">
        <f t="shared" si="263"/>
        <v>3.2016834634298252</v>
      </c>
      <c r="M4200" s="13" cm="1">
        <f t="array" ref="M4200">BaseInfo!$C$10*(1-E4200)*INDEX(BaseInfo!$E$21:$AB$21,K4200)*INDEX(BaseInfo!$E$25:$P$25,J4200)/L4200/MIN(H4200,130)/BaseInfo!$C$6*1000000/3600-IF(I4200&lt;0.1,BaseInfo!$C$15/MIN(H4200,130)*3600,0)</f>
        <v>2.8272481692814164</v>
      </c>
    </row>
    <row r="4201" spans="1:13" x14ac:dyDescent="0.25">
      <c r="A4201" s="1">
        <v>6</v>
      </c>
      <c r="B4201" s="1">
        <v>24</v>
      </c>
      <c r="C4201" s="1">
        <v>24</v>
      </c>
      <c r="D4201" s="5">
        <f>DATE(BaseInfo!$C$8,A4201,B4201)+TIME(C4201-1,0,0) + TIME(BaseInfo!$C$12,BaseInfo!$C$13,0)</f>
        <v>44737.1875</v>
      </c>
      <c r="E4201" s="2">
        <f t="shared" si="262"/>
        <v>0.48508333333333331</v>
      </c>
      <c r="F4201" s="2">
        <v>-1.1839999999999999</v>
      </c>
      <c r="G4201" s="2">
        <v>-3.1230000000000002</v>
      </c>
      <c r="H4201" s="1">
        <v>101.187</v>
      </c>
      <c r="I4201" s="4">
        <v>1.421</v>
      </c>
      <c r="J4201" s="11">
        <f t="shared" si="260"/>
        <v>6</v>
      </c>
      <c r="K4201" s="11">
        <f t="shared" si="261"/>
        <v>5</v>
      </c>
      <c r="L4201" s="12">
        <f t="shared" si="263"/>
        <v>3.3399079328628209</v>
      </c>
      <c r="M4201" s="13" cm="1">
        <f t="array" ref="M4201">BaseInfo!$C$10*(1-E4201)*INDEX(BaseInfo!$E$21:$AB$21,K4201)*INDEX(BaseInfo!$E$25:$P$25,J4201)/L4201/MIN(H4201,130)/BaseInfo!$C$6*1000000/3600-IF(I4201&lt;0.1,BaseInfo!$C$15/MIN(H4201,130)*3600,0)</f>
        <v>6.120562431300538</v>
      </c>
    </row>
    <row r="4202" spans="1:13" x14ac:dyDescent="0.25">
      <c r="A4202" s="1">
        <v>6</v>
      </c>
      <c r="B4202" s="1">
        <v>25</v>
      </c>
      <c r="C4202" s="1">
        <v>1</v>
      </c>
      <c r="D4202" s="5">
        <f>DATE(BaseInfo!$C$8,A4202,B4202)+TIME(C4202-1,0,0) + TIME(BaseInfo!$C$12,BaseInfo!$C$13,0)</f>
        <v>44737.229166666664</v>
      </c>
      <c r="E4202" s="2">
        <f t="shared" si="262"/>
        <v>0.48508333333333331</v>
      </c>
      <c r="F4202" s="2">
        <v>-2.0419999999999998</v>
      </c>
      <c r="G4202" s="2">
        <v>-3.004</v>
      </c>
      <c r="H4202" s="1">
        <v>53.140999999999998</v>
      </c>
      <c r="I4202" s="4">
        <v>1.421</v>
      </c>
      <c r="J4202" s="11">
        <f t="shared" si="260"/>
        <v>6</v>
      </c>
      <c r="K4202" s="11">
        <f t="shared" si="261"/>
        <v>6</v>
      </c>
      <c r="L4202" s="12">
        <f t="shared" si="263"/>
        <v>3.632324324726524</v>
      </c>
      <c r="M4202" s="13" cm="1">
        <f t="array" ref="M4202">BaseInfo!$C$10*(1-E4202)*INDEX(BaseInfo!$E$21:$AB$21,K4202)*INDEX(BaseInfo!$E$25:$P$25,J4202)/L4202/MIN(H4202,130)/BaseInfo!$C$6*1000000/3600-IF(I4202&lt;0.1,BaseInfo!$C$15/MIN(H4202,130)*3600,0)</f>
        <v>17.860143975066851</v>
      </c>
    </row>
    <row r="4203" spans="1:13" x14ac:dyDescent="0.25">
      <c r="A4203" s="1">
        <v>6</v>
      </c>
      <c r="B4203" s="1">
        <v>25</v>
      </c>
      <c r="C4203" s="1">
        <v>2</v>
      </c>
      <c r="D4203" s="5">
        <f>DATE(BaseInfo!$C$8,A4203,B4203)+TIME(C4203-1,0,0) + TIME(BaseInfo!$C$12,BaseInfo!$C$13,0)</f>
        <v>44737.270833333328</v>
      </c>
      <c r="E4203" s="2">
        <f t="shared" si="262"/>
        <v>0</v>
      </c>
      <c r="F4203" s="2">
        <v>-2.67</v>
      </c>
      <c r="G4203" s="2">
        <v>-2.8290000000000002</v>
      </c>
      <c r="H4203" s="1">
        <v>117.11499999999999</v>
      </c>
      <c r="I4203" s="4">
        <v>0</v>
      </c>
      <c r="J4203" s="11">
        <f t="shared" si="260"/>
        <v>6</v>
      </c>
      <c r="K4203" s="11">
        <f t="shared" si="261"/>
        <v>7</v>
      </c>
      <c r="L4203" s="12">
        <f t="shared" si="263"/>
        <v>3.8900052699193095</v>
      </c>
      <c r="M4203" s="13" cm="1">
        <f t="array" ref="M4203">BaseInfo!$C$10*(1-E4203)*INDEX(BaseInfo!$E$21:$AB$21,K4203)*INDEX(BaseInfo!$E$25:$P$25,J4203)/L4203/MIN(H4203,130)/BaseInfo!$C$6*1000000/3600-IF(I4203&lt;0.1,BaseInfo!$C$15/MIN(H4203,130)*3600,0)</f>
        <v>17.500521604582957</v>
      </c>
    </row>
    <row r="4204" spans="1:13" x14ac:dyDescent="0.25">
      <c r="A4204" s="1">
        <v>6</v>
      </c>
      <c r="B4204" s="1">
        <v>25</v>
      </c>
      <c r="C4204" s="1">
        <v>3</v>
      </c>
      <c r="D4204" s="5">
        <f>DATE(BaseInfo!$C$8,A4204,B4204)+TIME(C4204-1,0,0) + TIME(BaseInfo!$C$12,BaseInfo!$C$13,0)</f>
        <v>44737.3125</v>
      </c>
      <c r="E4204" s="2">
        <f t="shared" si="262"/>
        <v>0</v>
      </c>
      <c r="F4204" s="2">
        <v>-2.855</v>
      </c>
      <c r="G4204" s="2">
        <v>-2.8069999999999999</v>
      </c>
      <c r="H4204" s="1">
        <v>230.982</v>
      </c>
      <c r="I4204" s="4">
        <v>0</v>
      </c>
      <c r="J4204" s="11">
        <f t="shared" si="260"/>
        <v>6</v>
      </c>
      <c r="K4204" s="11">
        <f t="shared" si="261"/>
        <v>8</v>
      </c>
      <c r="L4204" s="12">
        <f t="shared" si="263"/>
        <v>4.0037824616230084</v>
      </c>
      <c r="M4204" s="13" cm="1">
        <f t="array" ref="M4204">BaseInfo!$C$10*(1-E4204)*INDEX(BaseInfo!$E$21:$AB$21,K4204)*INDEX(BaseInfo!$E$25:$P$25,J4204)/L4204/MIN(H4204,130)/BaseInfo!$C$6*1000000/3600-IF(I4204&lt;0.1,BaseInfo!$C$15/MIN(H4204,130)*3600,0)</f>
        <v>22.957139655737201</v>
      </c>
    </row>
    <row r="4205" spans="1:13" x14ac:dyDescent="0.25">
      <c r="A4205" s="1">
        <v>6</v>
      </c>
      <c r="B4205" s="1">
        <v>25</v>
      </c>
      <c r="C4205" s="1">
        <v>4</v>
      </c>
      <c r="D4205" s="5">
        <f>DATE(BaseInfo!$C$8,A4205,B4205)+TIME(C4205-1,0,0) + TIME(BaseInfo!$C$12,BaseInfo!$C$13,0)</f>
        <v>44737.354166666664</v>
      </c>
      <c r="E4205" s="2">
        <f t="shared" si="262"/>
        <v>0</v>
      </c>
      <c r="F4205" s="2">
        <v>-3.32</v>
      </c>
      <c r="G4205" s="2">
        <v>-2.38</v>
      </c>
      <c r="H4205" s="1">
        <v>298.23200000000003</v>
      </c>
      <c r="I4205" s="4">
        <v>0</v>
      </c>
      <c r="J4205" s="11">
        <f t="shared" si="260"/>
        <v>6</v>
      </c>
      <c r="K4205" s="11">
        <f t="shared" si="261"/>
        <v>9</v>
      </c>
      <c r="L4205" s="12">
        <f t="shared" si="263"/>
        <v>4.0849479800849355</v>
      </c>
      <c r="M4205" s="13" cm="1">
        <f t="array" ref="M4205">BaseInfo!$C$10*(1-E4205)*INDEX(BaseInfo!$E$21:$AB$21,K4205)*INDEX(BaseInfo!$E$25:$P$25,J4205)/L4205/MIN(H4205,130)/BaseInfo!$C$6*1000000/3600-IF(I4205&lt;0.1,BaseInfo!$C$15/MIN(H4205,130)*3600,0)</f>
        <v>30.010532540883784</v>
      </c>
    </row>
    <row r="4206" spans="1:13" x14ac:dyDescent="0.25">
      <c r="A4206" s="1">
        <v>6</v>
      </c>
      <c r="B4206" s="1">
        <v>25</v>
      </c>
      <c r="C4206" s="1">
        <v>5</v>
      </c>
      <c r="D4206" s="5">
        <f>DATE(BaseInfo!$C$8,A4206,B4206)+TIME(C4206-1,0,0) + TIME(BaseInfo!$C$12,BaseInfo!$C$13,0)</f>
        <v>44737.395833333328</v>
      </c>
      <c r="E4206" s="2">
        <f t="shared" si="262"/>
        <v>0</v>
      </c>
      <c r="F4206" s="2">
        <v>-3.8359999999999999</v>
      </c>
      <c r="G4206" s="2">
        <v>-1.7290000000000001</v>
      </c>
      <c r="H4206" s="1">
        <v>371.61599999999999</v>
      </c>
      <c r="I4206" s="4">
        <v>0</v>
      </c>
      <c r="J4206" s="11">
        <f t="shared" si="260"/>
        <v>6</v>
      </c>
      <c r="K4206" s="11">
        <f t="shared" si="261"/>
        <v>10</v>
      </c>
      <c r="L4206" s="12">
        <f t="shared" si="263"/>
        <v>4.2076521957024919</v>
      </c>
      <c r="M4206" s="13" cm="1">
        <f t="array" ref="M4206">BaseInfo!$C$10*(1-E4206)*INDEX(BaseInfo!$E$21:$AB$21,K4206)*INDEX(BaseInfo!$E$25:$P$25,J4206)/L4206/MIN(H4206,130)/BaseInfo!$C$6*1000000/3600-IF(I4206&lt;0.1,BaseInfo!$C$15/MIN(H4206,130)*3600,0)</f>
        <v>33.950578491824388</v>
      </c>
    </row>
    <row r="4207" spans="1:13" x14ac:dyDescent="0.25">
      <c r="A4207" s="1">
        <v>6</v>
      </c>
      <c r="B4207" s="1">
        <v>25</v>
      </c>
      <c r="C4207" s="1">
        <v>6</v>
      </c>
      <c r="D4207" s="5">
        <f>DATE(BaseInfo!$C$8,A4207,B4207)+TIME(C4207-1,0,0) + TIME(BaseInfo!$C$12,BaseInfo!$C$13,0)</f>
        <v>44737.4375</v>
      </c>
      <c r="E4207" s="2">
        <f t="shared" si="262"/>
        <v>0</v>
      </c>
      <c r="F4207" s="2">
        <v>-4.6130000000000004</v>
      </c>
      <c r="G4207" s="2">
        <v>-1.3680000000000001</v>
      </c>
      <c r="H4207" s="1">
        <v>502.69900000000001</v>
      </c>
      <c r="I4207" s="4">
        <v>0</v>
      </c>
      <c r="J4207" s="11">
        <f t="shared" si="260"/>
        <v>6</v>
      </c>
      <c r="K4207" s="11">
        <f t="shared" si="261"/>
        <v>11</v>
      </c>
      <c r="L4207" s="12">
        <f t="shared" si="263"/>
        <v>4.8115686631284822</v>
      </c>
      <c r="M4207" s="13" cm="1">
        <f t="array" ref="M4207">BaseInfo!$C$10*(1-E4207)*INDEX(BaseInfo!$E$21:$AB$21,K4207)*INDEX(BaseInfo!$E$25:$P$25,J4207)/L4207/MIN(H4207,130)/BaseInfo!$C$6*1000000/3600-IF(I4207&lt;0.1,BaseInfo!$C$15/MIN(H4207,130)*3600,0)</f>
        <v>22.919553389172453</v>
      </c>
    </row>
    <row r="4208" spans="1:13" x14ac:dyDescent="0.25">
      <c r="A4208" s="1">
        <v>6</v>
      </c>
      <c r="B4208" s="1">
        <v>25</v>
      </c>
      <c r="C4208" s="1">
        <v>7</v>
      </c>
      <c r="D4208" s="5">
        <f>DATE(BaseInfo!$C$8,A4208,B4208)+TIME(C4208-1,0,0) + TIME(BaseInfo!$C$12,BaseInfo!$C$13,0)</f>
        <v>44737.479166666664</v>
      </c>
      <c r="E4208" s="2">
        <f t="shared" si="262"/>
        <v>0.15866666666666665</v>
      </c>
      <c r="F4208" s="2">
        <v>-5.1559999999999997</v>
      </c>
      <c r="G4208" s="2">
        <v>-1.4910000000000001</v>
      </c>
      <c r="H4208" s="1">
        <v>572.11</v>
      </c>
      <c r="I4208" s="4">
        <v>0.30399999999999999</v>
      </c>
      <c r="J4208" s="11">
        <f t="shared" si="260"/>
        <v>6</v>
      </c>
      <c r="K4208" s="11">
        <f t="shared" si="261"/>
        <v>12</v>
      </c>
      <c r="L4208" s="12">
        <f t="shared" si="263"/>
        <v>5.367254139688189</v>
      </c>
      <c r="M4208" s="13" cm="1">
        <f t="array" ref="M4208">BaseInfo!$C$10*(1-E4208)*INDEX(BaseInfo!$E$21:$AB$21,K4208)*INDEX(BaseInfo!$E$25:$P$25,J4208)/L4208/MIN(H4208,130)/BaseInfo!$C$6*1000000/3600-IF(I4208&lt;0.1,BaseInfo!$C$15/MIN(H4208,130)*3600,0)</f>
        <v>16.145999238005864</v>
      </c>
    </row>
    <row r="4209" spans="1:13" x14ac:dyDescent="0.25">
      <c r="A4209" s="1">
        <v>6</v>
      </c>
      <c r="B4209" s="1">
        <v>25</v>
      </c>
      <c r="C4209" s="1">
        <v>8</v>
      </c>
      <c r="D4209" s="5">
        <f>DATE(BaseInfo!$C$8,A4209,B4209)+TIME(C4209-1,0,0) + TIME(BaseInfo!$C$12,BaseInfo!$C$13,0)</f>
        <v>44737.520833333328</v>
      </c>
      <c r="E4209" s="2">
        <f t="shared" si="262"/>
        <v>0.55688888888888877</v>
      </c>
      <c r="F4209" s="2">
        <v>-5.1970000000000001</v>
      </c>
      <c r="G4209" s="2">
        <v>-1.746</v>
      </c>
      <c r="H4209" s="1">
        <v>631.83699999999999</v>
      </c>
      <c r="I4209" s="4">
        <v>0.81599999999999995</v>
      </c>
      <c r="J4209" s="11">
        <f t="shared" si="260"/>
        <v>6</v>
      </c>
      <c r="K4209" s="11">
        <f t="shared" si="261"/>
        <v>13</v>
      </c>
      <c r="L4209" s="12">
        <f t="shared" si="263"/>
        <v>5.4824561101754385</v>
      </c>
      <c r="M4209" s="13" cm="1">
        <f t="array" ref="M4209">BaseInfo!$C$10*(1-E4209)*INDEX(BaseInfo!$E$21:$AB$21,K4209)*INDEX(BaseInfo!$E$25:$P$25,J4209)/L4209/MIN(H4209,130)/BaseInfo!$C$6*1000000/3600-IF(I4209&lt;0.1,BaseInfo!$C$15/MIN(H4209,130)*3600,0)</f>
        <v>8.3250426672395879</v>
      </c>
    </row>
    <row r="4210" spans="1:13" x14ac:dyDescent="0.25">
      <c r="A4210" s="1">
        <v>6</v>
      </c>
      <c r="B4210" s="1">
        <v>25</v>
      </c>
      <c r="C4210" s="1">
        <v>9</v>
      </c>
      <c r="D4210" s="5">
        <f>DATE(BaseInfo!$C$8,A4210,B4210)+TIME(C4210-1,0,0) + TIME(BaseInfo!$C$12,BaseInfo!$C$13,0)</f>
        <v>44737.5625</v>
      </c>
      <c r="E4210" s="2">
        <f t="shared" si="262"/>
        <v>0.4075555555555555</v>
      </c>
      <c r="F4210" s="2">
        <v>-4.3899999999999997</v>
      </c>
      <c r="G4210" s="2">
        <v>-2.012</v>
      </c>
      <c r="H4210" s="1">
        <v>632.17899999999997</v>
      </c>
      <c r="I4210" s="4">
        <v>0.624</v>
      </c>
      <c r="J4210" s="11">
        <f t="shared" si="260"/>
        <v>6</v>
      </c>
      <c r="K4210" s="11">
        <f t="shared" si="261"/>
        <v>14</v>
      </c>
      <c r="L4210" s="12">
        <f t="shared" si="263"/>
        <v>4.8291038506124506</v>
      </c>
      <c r="M4210" s="13" cm="1">
        <f t="array" ref="M4210">BaseInfo!$C$10*(1-E4210)*INDEX(BaseInfo!$E$21:$AB$21,K4210)*INDEX(BaseInfo!$E$25:$P$25,J4210)/L4210/MIN(H4210,130)/BaseInfo!$C$6*1000000/3600-IF(I4210&lt;0.1,BaseInfo!$C$15/MIN(H4210,130)*3600,0)</f>
        <v>12.636595319834759</v>
      </c>
    </row>
    <row r="4211" spans="1:13" x14ac:dyDescent="0.25">
      <c r="A4211" s="1">
        <v>6</v>
      </c>
      <c r="B4211" s="1">
        <v>25</v>
      </c>
      <c r="C4211" s="1">
        <v>10</v>
      </c>
      <c r="D4211" s="5">
        <f>DATE(BaseInfo!$C$8,A4211,B4211)+TIME(C4211-1,0,0) + TIME(BaseInfo!$C$12,BaseInfo!$C$13,0)</f>
        <v>44737.604166666664</v>
      </c>
      <c r="E4211" s="2">
        <f t="shared" si="262"/>
        <v>0.18588888888888888</v>
      </c>
      <c r="F4211" s="2">
        <v>-3.45</v>
      </c>
      <c r="G4211" s="2">
        <v>-2.2389999999999999</v>
      </c>
      <c r="H4211" s="1">
        <v>632.33600000000001</v>
      </c>
      <c r="I4211" s="4">
        <v>0.33900000000000002</v>
      </c>
      <c r="J4211" s="11">
        <f t="shared" si="260"/>
        <v>6</v>
      </c>
      <c r="K4211" s="11">
        <f t="shared" si="261"/>
        <v>15</v>
      </c>
      <c r="L4211" s="12">
        <f t="shared" si="263"/>
        <v>4.1128604401316613</v>
      </c>
      <c r="M4211" s="13" cm="1">
        <f t="array" ref="M4211">BaseInfo!$C$10*(1-E4211)*INDEX(BaseInfo!$E$21:$AB$21,K4211)*INDEX(BaseInfo!$E$25:$P$25,J4211)/L4211/MIN(H4211,130)/BaseInfo!$C$6*1000000/3600-IF(I4211&lt;0.1,BaseInfo!$C$15/MIN(H4211,130)*3600,0)</f>
        <v>20.388660790231803</v>
      </c>
    </row>
    <row r="4212" spans="1:13" x14ac:dyDescent="0.25">
      <c r="A4212" s="1">
        <v>6</v>
      </c>
      <c r="B4212" s="1">
        <v>25</v>
      </c>
      <c r="C4212" s="1">
        <v>11</v>
      </c>
      <c r="D4212" s="5">
        <f>DATE(BaseInfo!$C$8,A4212,B4212)+TIME(C4212-1,0,0) + TIME(BaseInfo!$C$12,BaseInfo!$C$13,0)</f>
        <v>44737.645833333328</v>
      </c>
      <c r="E4212" s="2">
        <f t="shared" si="262"/>
        <v>0.49008333333333332</v>
      </c>
      <c r="F4212" s="2">
        <v>-2.8860000000000001</v>
      </c>
      <c r="G4212" s="2">
        <v>-2.2330000000000001</v>
      </c>
      <c r="H4212" s="1">
        <v>486.57900000000001</v>
      </c>
      <c r="I4212" s="4">
        <v>1.4810000000000001</v>
      </c>
      <c r="J4212" s="11">
        <f t="shared" si="260"/>
        <v>6</v>
      </c>
      <c r="K4212" s="11">
        <f t="shared" si="261"/>
        <v>16</v>
      </c>
      <c r="L4212" s="12">
        <f t="shared" si="263"/>
        <v>3.6490115099845877</v>
      </c>
      <c r="M4212" s="13" cm="1">
        <f t="array" ref="M4212">BaseInfo!$C$10*(1-E4212)*INDEX(BaseInfo!$E$21:$AB$21,K4212)*INDEX(BaseInfo!$E$25:$P$25,J4212)/L4212/MIN(H4212,130)/BaseInfo!$C$6*1000000/3600-IF(I4212&lt;0.1,BaseInfo!$C$15/MIN(H4212,130)*3600,0)</f>
        <v>17.27246062726778</v>
      </c>
    </row>
    <row r="4213" spans="1:13" x14ac:dyDescent="0.25">
      <c r="A4213" s="1">
        <v>6</v>
      </c>
      <c r="B4213" s="1">
        <v>25</v>
      </c>
      <c r="C4213" s="1">
        <v>12</v>
      </c>
      <c r="D4213" s="5">
        <f>DATE(BaseInfo!$C$8,A4213,B4213)+TIME(C4213-1,0,0) + TIME(BaseInfo!$C$12,BaseInfo!$C$13,0)</f>
        <v>44737.6875</v>
      </c>
      <c r="E4213" s="2">
        <f t="shared" si="262"/>
        <v>0.55033333333333334</v>
      </c>
      <c r="F4213" s="2">
        <v>-2.5230000000000001</v>
      </c>
      <c r="G4213" s="2">
        <v>-1.3979999999999999</v>
      </c>
      <c r="H4213" s="1">
        <v>240.964</v>
      </c>
      <c r="I4213" s="4">
        <v>2.2040000000000002</v>
      </c>
      <c r="J4213" s="11">
        <f t="shared" si="260"/>
        <v>6</v>
      </c>
      <c r="K4213" s="11">
        <f t="shared" si="261"/>
        <v>17</v>
      </c>
      <c r="L4213" s="12">
        <f t="shared" si="263"/>
        <v>2.8844294063124516</v>
      </c>
      <c r="M4213" s="13" cm="1">
        <f t="array" ref="M4213">BaseInfo!$C$10*(1-E4213)*INDEX(BaseInfo!$E$21:$AB$21,K4213)*INDEX(BaseInfo!$E$25:$P$25,J4213)/L4213/MIN(H4213,130)/BaseInfo!$C$6*1000000/3600-IF(I4213&lt;0.1,BaseInfo!$C$15/MIN(H4213,130)*3600,0)</f>
        <v>24.086352115595776</v>
      </c>
    </row>
    <row r="4214" spans="1:13" x14ac:dyDescent="0.25">
      <c r="A4214" s="1">
        <v>6</v>
      </c>
      <c r="B4214" s="1">
        <v>25</v>
      </c>
      <c r="C4214" s="1">
        <v>13</v>
      </c>
      <c r="D4214" s="5">
        <f>DATE(BaseInfo!$C$8,A4214,B4214)+TIME(C4214-1,0,0) + TIME(BaseInfo!$C$12,BaseInfo!$C$13,0)</f>
        <v>44737.729166666664</v>
      </c>
      <c r="E4214" s="2">
        <f t="shared" si="262"/>
        <v>0.5675</v>
      </c>
      <c r="F4214" s="2">
        <v>-2.3919999999999999</v>
      </c>
      <c r="G4214" s="2">
        <v>-0.11600000000000001</v>
      </c>
      <c r="H4214" s="1">
        <v>95.753</v>
      </c>
      <c r="I4214" s="4">
        <v>2.41</v>
      </c>
      <c r="J4214" s="11">
        <f t="shared" si="260"/>
        <v>6</v>
      </c>
      <c r="K4214" s="11">
        <f t="shared" si="261"/>
        <v>18</v>
      </c>
      <c r="L4214" s="12">
        <f t="shared" si="263"/>
        <v>2.3948110572652697</v>
      </c>
      <c r="M4214" s="13" cm="1">
        <f t="array" ref="M4214">BaseInfo!$C$10*(1-E4214)*INDEX(BaseInfo!$E$21:$AB$21,K4214)*INDEX(BaseInfo!$E$25:$P$25,J4214)/L4214/MIN(H4214,130)/BaseInfo!$C$6*1000000/3600-IF(I4214&lt;0.1,BaseInfo!$C$15/MIN(H4214,130)*3600,0)</f>
        <v>37.883148842939512</v>
      </c>
    </row>
    <row r="4215" spans="1:13" x14ac:dyDescent="0.25">
      <c r="A4215" s="1">
        <v>6</v>
      </c>
      <c r="B4215" s="1">
        <v>25</v>
      </c>
      <c r="C4215" s="1">
        <v>14</v>
      </c>
      <c r="D4215" s="5">
        <f>DATE(BaseInfo!$C$8,A4215,B4215)+TIME(C4215-1,0,0) + TIME(BaseInfo!$C$12,BaseInfo!$C$13,0)</f>
        <v>44737.770833333328</v>
      </c>
      <c r="E4215" s="2">
        <f t="shared" si="262"/>
        <v>0.54108333333333325</v>
      </c>
      <c r="F4215" s="2">
        <v>-2.4500000000000002</v>
      </c>
      <c r="G4215" s="2">
        <v>5.8999999999999997E-2</v>
      </c>
      <c r="H4215" s="1">
        <v>39.015999999999998</v>
      </c>
      <c r="I4215" s="4">
        <v>2.093</v>
      </c>
      <c r="J4215" s="11">
        <f t="shared" si="260"/>
        <v>6</v>
      </c>
      <c r="K4215" s="11">
        <f t="shared" si="261"/>
        <v>19</v>
      </c>
      <c r="L4215" s="12">
        <f t="shared" si="263"/>
        <v>2.4507103051972505</v>
      </c>
      <c r="M4215" s="13" cm="1">
        <f t="array" ref="M4215">BaseInfo!$C$10*(1-E4215)*INDEX(BaseInfo!$E$21:$AB$21,K4215)*INDEX(BaseInfo!$E$25:$P$25,J4215)/L4215/MIN(H4215,130)/BaseInfo!$C$6*1000000/3600-IF(I4215&lt;0.1,BaseInfo!$C$15/MIN(H4215,130)*3600,0)</f>
        <v>96.401260739706643</v>
      </c>
    </row>
    <row r="4216" spans="1:13" x14ac:dyDescent="0.25">
      <c r="A4216" s="1">
        <v>6</v>
      </c>
      <c r="B4216" s="1">
        <v>25</v>
      </c>
      <c r="C4216" s="1">
        <v>15</v>
      </c>
      <c r="D4216" s="5">
        <f>DATE(BaseInfo!$C$8,A4216,B4216)+TIME(C4216-1,0,0) + TIME(BaseInfo!$C$12,BaseInfo!$C$13,0)</f>
        <v>44737.8125</v>
      </c>
      <c r="E4216" s="2">
        <f t="shared" si="262"/>
        <v>0.10655555555555554</v>
      </c>
      <c r="F4216" s="2">
        <v>-2.7149999999999999</v>
      </c>
      <c r="G4216" s="2">
        <v>0.318</v>
      </c>
      <c r="H4216" s="1">
        <v>37.988999999999997</v>
      </c>
      <c r="I4216" s="4">
        <v>0.23699999999999999</v>
      </c>
      <c r="J4216" s="11">
        <f t="shared" si="260"/>
        <v>6</v>
      </c>
      <c r="K4216" s="11">
        <f t="shared" si="261"/>
        <v>20</v>
      </c>
      <c r="L4216" s="12">
        <f t="shared" si="263"/>
        <v>2.7335597670436984</v>
      </c>
      <c r="M4216" s="13" cm="1">
        <f t="array" ref="M4216">BaseInfo!$C$10*(1-E4216)*INDEX(BaseInfo!$E$21:$AB$21,K4216)*INDEX(BaseInfo!$E$25:$P$25,J4216)/L4216/MIN(H4216,130)/BaseInfo!$C$6*1000000/3600-IF(I4216&lt;0.1,BaseInfo!$C$15/MIN(H4216,130)*3600,0)</f>
        <v>149.76723547523525</v>
      </c>
    </row>
    <row r="4217" spans="1:13" x14ac:dyDescent="0.25">
      <c r="A4217" s="1">
        <v>6</v>
      </c>
      <c r="B4217" s="1">
        <v>25</v>
      </c>
      <c r="C4217" s="1">
        <v>16</v>
      </c>
      <c r="D4217" s="5">
        <f>DATE(BaseInfo!$C$8,A4217,B4217)+TIME(C4217-1,0,0) + TIME(BaseInfo!$C$12,BaseInfo!$C$13,0)</f>
        <v>44737.854166666664</v>
      </c>
      <c r="E4217" s="2">
        <f t="shared" si="262"/>
        <v>0</v>
      </c>
      <c r="F4217" s="2">
        <v>-3.0760000000000001</v>
      </c>
      <c r="G4217" s="2">
        <v>3.6999999999999998E-2</v>
      </c>
      <c r="H4217" s="1">
        <v>38.481000000000002</v>
      </c>
      <c r="I4217" s="4">
        <v>0</v>
      </c>
      <c r="J4217" s="11">
        <f t="shared" si="260"/>
        <v>6</v>
      </c>
      <c r="K4217" s="11">
        <f t="shared" si="261"/>
        <v>21</v>
      </c>
      <c r="L4217" s="12">
        <f t="shared" si="263"/>
        <v>3.0762225212100636</v>
      </c>
      <c r="M4217" s="13" cm="1">
        <f t="array" ref="M4217">BaseInfo!$C$10*(1-E4217)*INDEX(BaseInfo!$E$21:$AB$21,K4217)*INDEX(BaseInfo!$E$25:$P$25,J4217)/L4217/MIN(H4217,130)/BaseInfo!$C$6*1000000/3600-IF(I4217&lt;0.1,BaseInfo!$C$15/MIN(H4217,130)*3600,0)</f>
        <v>103.76182970852629</v>
      </c>
    </row>
    <row r="4218" spans="1:13" x14ac:dyDescent="0.25">
      <c r="A4218" s="1">
        <v>6</v>
      </c>
      <c r="B4218" s="1">
        <v>25</v>
      </c>
      <c r="C4218" s="1">
        <v>17</v>
      </c>
      <c r="D4218" s="5">
        <f>DATE(BaseInfo!$C$8,A4218,B4218)+TIME(C4218-1,0,0) + TIME(BaseInfo!$C$12,BaseInfo!$C$13,0)</f>
        <v>44737.895833333328</v>
      </c>
      <c r="E4218" s="2">
        <f t="shared" si="262"/>
        <v>0</v>
      </c>
      <c r="F4218" s="2">
        <v>-3.2839999999999998</v>
      </c>
      <c r="G4218" s="2">
        <v>5.8999999999999997E-2</v>
      </c>
      <c r="H4218" s="1">
        <v>38.582000000000001</v>
      </c>
      <c r="I4218" s="4">
        <v>0</v>
      </c>
      <c r="J4218" s="11">
        <f t="shared" si="260"/>
        <v>6</v>
      </c>
      <c r="K4218" s="11">
        <f t="shared" si="261"/>
        <v>22</v>
      </c>
      <c r="L4218" s="12">
        <f t="shared" si="263"/>
        <v>3.2845299511497834</v>
      </c>
      <c r="M4218" s="13" cm="1">
        <f t="array" ref="M4218">BaseInfo!$C$10*(1-E4218)*INDEX(BaseInfo!$E$21:$AB$21,K4218)*INDEX(BaseInfo!$E$25:$P$25,J4218)/L4218/MIN(H4218,130)/BaseInfo!$C$6*1000000/3600-IF(I4218&lt;0.1,BaseInfo!$C$15/MIN(H4218,130)*3600,0)</f>
        <v>64.635272938658517</v>
      </c>
    </row>
    <row r="4219" spans="1:13" x14ac:dyDescent="0.25">
      <c r="A4219" s="1">
        <v>6</v>
      </c>
      <c r="B4219" s="1">
        <v>25</v>
      </c>
      <c r="C4219" s="1">
        <v>18</v>
      </c>
      <c r="D4219" s="5">
        <f>DATE(BaseInfo!$C$8,A4219,B4219)+TIME(C4219-1,0,0) + TIME(BaseInfo!$C$12,BaseInfo!$C$13,0)</f>
        <v>44737.9375</v>
      </c>
      <c r="E4219" s="2">
        <f t="shared" si="262"/>
        <v>0</v>
      </c>
      <c r="F4219" s="2">
        <v>-3.335</v>
      </c>
      <c r="G4219" s="2">
        <v>0.35299999999999998</v>
      </c>
      <c r="H4219" s="1">
        <v>38.968000000000004</v>
      </c>
      <c r="I4219" s="4">
        <v>0</v>
      </c>
      <c r="J4219" s="11">
        <f t="shared" si="260"/>
        <v>6</v>
      </c>
      <c r="K4219" s="11">
        <f t="shared" si="261"/>
        <v>23</v>
      </c>
      <c r="L4219" s="12">
        <f t="shared" si="263"/>
        <v>3.3536299736255937</v>
      </c>
      <c r="M4219" s="13" cm="1">
        <f t="array" ref="M4219">BaseInfo!$C$10*(1-E4219)*INDEX(BaseInfo!$E$21:$AB$21,K4219)*INDEX(BaseInfo!$E$25:$P$25,J4219)/L4219/MIN(H4219,130)/BaseInfo!$C$6*1000000/3600-IF(I4219&lt;0.1,BaseInfo!$C$15/MIN(H4219,130)*3600,0)</f>
        <v>21.500693363347693</v>
      </c>
    </row>
    <row r="4220" spans="1:13" x14ac:dyDescent="0.25">
      <c r="A4220" s="1">
        <v>6</v>
      </c>
      <c r="B4220" s="1">
        <v>25</v>
      </c>
      <c r="C4220" s="1">
        <v>19</v>
      </c>
      <c r="D4220" s="5">
        <f>DATE(BaseInfo!$C$8,A4220,B4220)+TIME(C4220-1,0,0) + TIME(BaseInfo!$C$12,BaseInfo!$C$13,0)</f>
        <v>44737.979166666664</v>
      </c>
      <c r="E4220" s="2">
        <f t="shared" si="262"/>
        <v>0</v>
      </c>
      <c r="F4220" s="2">
        <v>-3.1709999999999998</v>
      </c>
      <c r="G4220" s="2">
        <v>1.5009999999999999</v>
      </c>
      <c r="H4220" s="1">
        <v>41.557000000000002</v>
      </c>
      <c r="I4220" s="4">
        <v>0</v>
      </c>
      <c r="J4220" s="11">
        <f t="shared" si="260"/>
        <v>6</v>
      </c>
      <c r="K4220" s="11">
        <f t="shared" si="261"/>
        <v>24</v>
      </c>
      <c r="L4220" s="12">
        <f t="shared" si="263"/>
        <v>3.50831041956096</v>
      </c>
      <c r="M4220" s="13" cm="1">
        <f t="array" ref="M4220">BaseInfo!$C$10*(1-E4220)*INDEX(BaseInfo!$E$21:$AB$21,K4220)*INDEX(BaseInfo!$E$25:$P$25,J4220)/L4220/MIN(H4220,130)/BaseInfo!$C$6*1000000/3600-IF(I4220&lt;0.1,BaseInfo!$C$15/MIN(H4220,130)*3600,0)</f>
        <v>0.52158581038053065</v>
      </c>
    </row>
    <row r="4221" spans="1:13" x14ac:dyDescent="0.25">
      <c r="A4221" s="1">
        <v>6</v>
      </c>
      <c r="B4221" s="1">
        <v>25</v>
      </c>
      <c r="C4221" s="1">
        <v>20</v>
      </c>
      <c r="D4221" s="5">
        <f>DATE(BaseInfo!$C$8,A4221,B4221)+TIME(C4221-1,0,0) + TIME(BaseInfo!$C$12,BaseInfo!$C$13,0)</f>
        <v>44738.020833333328</v>
      </c>
      <c r="E4221" s="2">
        <f t="shared" si="262"/>
        <v>0</v>
      </c>
      <c r="F4221" s="2">
        <v>-3.4510000000000001</v>
      </c>
      <c r="G4221" s="2">
        <v>1.716</v>
      </c>
      <c r="H4221" s="1">
        <v>49.834000000000003</v>
      </c>
      <c r="I4221" s="4">
        <v>0</v>
      </c>
      <c r="J4221" s="11">
        <f t="shared" si="260"/>
        <v>6</v>
      </c>
      <c r="K4221" s="11">
        <f t="shared" si="261"/>
        <v>1</v>
      </c>
      <c r="L4221" s="12">
        <f t="shared" si="263"/>
        <v>3.8540961326879226</v>
      </c>
      <c r="M4221" s="13" cm="1">
        <f t="array" ref="M4221">BaseInfo!$C$10*(1-E4221)*INDEX(BaseInfo!$E$21:$AB$21,K4221)*INDEX(BaseInfo!$E$25:$P$25,J4221)/L4221/MIN(H4221,130)/BaseInfo!$C$6*1000000/3600-IF(I4221&lt;0.1,BaseInfo!$C$15/MIN(H4221,130)*3600,0)</f>
        <v>-0.25219754680337392</v>
      </c>
    </row>
    <row r="4222" spans="1:13" x14ac:dyDescent="0.25">
      <c r="A4222" s="1">
        <v>6</v>
      </c>
      <c r="B4222" s="1">
        <v>25</v>
      </c>
      <c r="C4222" s="1">
        <v>21</v>
      </c>
      <c r="D4222" s="5">
        <f>DATE(BaseInfo!$C$8,A4222,B4222)+TIME(C4222-1,0,0) + TIME(BaseInfo!$C$12,BaseInfo!$C$13,0)</f>
        <v>44738.0625</v>
      </c>
      <c r="E4222" s="2">
        <f t="shared" si="262"/>
        <v>0.36477777777777776</v>
      </c>
      <c r="F4222" s="2">
        <v>-3.8180000000000001</v>
      </c>
      <c r="G4222" s="2">
        <v>2.1949999999999998</v>
      </c>
      <c r="H4222" s="1">
        <v>101.69799999999999</v>
      </c>
      <c r="I4222" s="4">
        <v>0.56899999999999995</v>
      </c>
      <c r="J4222" s="11">
        <f t="shared" si="260"/>
        <v>6</v>
      </c>
      <c r="K4222" s="11">
        <f t="shared" si="261"/>
        <v>2</v>
      </c>
      <c r="L4222" s="12">
        <f t="shared" si="263"/>
        <v>4.4039923932722678</v>
      </c>
      <c r="M4222" s="13" cm="1">
        <f t="array" ref="M4222">BaseInfo!$C$10*(1-E4222)*INDEX(BaseInfo!$E$21:$AB$21,K4222)*INDEX(BaseInfo!$E$25:$P$25,J4222)/L4222/MIN(H4222,130)/BaseInfo!$C$6*1000000/3600-IF(I4222&lt;0.1,BaseInfo!$C$15/MIN(H4222,130)*3600,0)</f>
        <v>1.8991490657544348</v>
      </c>
    </row>
    <row r="4223" spans="1:13" x14ac:dyDescent="0.25">
      <c r="A4223" s="1">
        <v>6</v>
      </c>
      <c r="B4223" s="1">
        <v>25</v>
      </c>
      <c r="C4223" s="1">
        <v>22</v>
      </c>
      <c r="D4223" s="5">
        <f>DATE(BaseInfo!$C$8,A4223,B4223)+TIME(C4223-1,0,0) + TIME(BaseInfo!$C$12,BaseInfo!$C$13,0)</f>
        <v>44738.104166666664</v>
      </c>
      <c r="E4223" s="2">
        <f t="shared" si="262"/>
        <v>0.55591666666666661</v>
      </c>
      <c r="F4223" s="2">
        <v>-3.827</v>
      </c>
      <c r="G4223" s="2">
        <v>2.0640000000000001</v>
      </c>
      <c r="H4223" s="1">
        <v>105.343</v>
      </c>
      <c r="I4223" s="4">
        <v>2.2709999999999999</v>
      </c>
      <c r="J4223" s="11">
        <f t="shared" si="260"/>
        <v>6</v>
      </c>
      <c r="K4223" s="11">
        <f t="shared" si="261"/>
        <v>3</v>
      </c>
      <c r="L4223" s="12">
        <f t="shared" si="263"/>
        <v>4.3481059094736869</v>
      </c>
      <c r="M4223" s="13" cm="1">
        <f t="array" ref="M4223">BaseInfo!$C$10*(1-E4223)*INDEX(BaseInfo!$E$21:$AB$21,K4223)*INDEX(BaseInfo!$E$25:$P$25,J4223)/L4223/MIN(H4223,130)/BaseInfo!$C$6*1000000/3600-IF(I4223&lt;0.1,BaseInfo!$C$15/MIN(H4223,130)*3600,0)</f>
        <v>1.2982281497807275</v>
      </c>
    </row>
    <row r="4224" spans="1:13" x14ac:dyDescent="0.25">
      <c r="A4224" s="1">
        <v>6</v>
      </c>
      <c r="B4224" s="1">
        <v>25</v>
      </c>
      <c r="C4224" s="1">
        <v>23</v>
      </c>
      <c r="D4224" s="5">
        <f>DATE(BaseInfo!$C$8,A4224,B4224)+TIME(C4224-1,0,0) + TIME(BaseInfo!$C$12,BaseInfo!$C$13,0)</f>
        <v>44738.145833333328</v>
      </c>
      <c r="E4224" s="2">
        <f t="shared" si="262"/>
        <v>0.49758333333333327</v>
      </c>
      <c r="F4224" s="2">
        <v>-3.9590000000000001</v>
      </c>
      <c r="G4224" s="2">
        <v>2.5019999999999998</v>
      </c>
      <c r="H4224" s="1">
        <v>117.509</v>
      </c>
      <c r="I4224" s="4">
        <v>1.571</v>
      </c>
      <c r="J4224" s="11">
        <f t="shared" si="260"/>
        <v>6</v>
      </c>
      <c r="K4224" s="11">
        <f t="shared" si="261"/>
        <v>4</v>
      </c>
      <c r="L4224" s="12">
        <f t="shared" si="263"/>
        <v>4.6833412218201653</v>
      </c>
      <c r="M4224" s="13" cm="1">
        <f t="array" ref="M4224">BaseInfo!$C$10*(1-E4224)*INDEX(BaseInfo!$E$21:$AB$21,K4224)*INDEX(BaseInfo!$E$25:$P$25,J4224)/L4224/MIN(H4224,130)/BaseInfo!$C$6*1000000/3600-IF(I4224&lt;0.1,BaseInfo!$C$15/MIN(H4224,130)*3600,0)</f>
        <v>1.2224453420923065</v>
      </c>
    </row>
    <row r="4225" spans="1:13" x14ac:dyDescent="0.25">
      <c r="A4225" s="1">
        <v>6</v>
      </c>
      <c r="B4225" s="1">
        <v>25</v>
      </c>
      <c r="C4225" s="1">
        <v>24</v>
      </c>
      <c r="D4225" s="5">
        <f>DATE(BaseInfo!$C$8,A4225,B4225)+TIME(C4225-1,0,0) + TIME(BaseInfo!$C$12,BaseInfo!$C$13,0)</f>
        <v>44738.1875</v>
      </c>
      <c r="E4225" s="2">
        <f t="shared" si="262"/>
        <v>0.51124999999999998</v>
      </c>
      <c r="F4225" s="2">
        <v>-3.9009999999999998</v>
      </c>
      <c r="G4225" s="2">
        <v>2.5459999999999998</v>
      </c>
      <c r="H4225" s="1">
        <v>125.206</v>
      </c>
      <c r="I4225" s="4">
        <v>1.7350000000000001</v>
      </c>
      <c r="J4225" s="11">
        <f t="shared" si="260"/>
        <v>6</v>
      </c>
      <c r="K4225" s="11">
        <f t="shared" si="261"/>
        <v>5</v>
      </c>
      <c r="L4225" s="12">
        <f t="shared" si="263"/>
        <v>4.658316970752419</v>
      </c>
      <c r="M4225" s="13" cm="1">
        <f t="array" ref="M4225">BaseInfo!$C$10*(1-E4225)*INDEX(BaseInfo!$E$21:$AB$21,K4225)*INDEX(BaseInfo!$E$25:$P$25,J4225)/L4225/MIN(H4225,130)/BaseInfo!$C$6*1000000/3600-IF(I4225&lt;0.1,BaseInfo!$C$15/MIN(H4225,130)*3600,0)</f>
        <v>3.366248642585933</v>
      </c>
    </row>
    <row r="4226" spans="1:13" x14ac:dyDescent="0.25">
      <c r="A4226" s="1">
        <v>6</v>
      </c>
      <c r="B4226" s="1">
        <v>26</v>
      </c>
      <c r="C4226" s="1">
        <v>1</v>
      </c>
      <c r="D4226" s="5">
        <f>DATE(BaseInfo!$C$8,A4226,B4226)+TIME(C4226-1,0,0) + TIME(BaseInfo!$C$12,BaseInfo!$C$13,0)</f>
        <v>44738.229166666664</v>
      </c>
      <c r="E4226" s="2">
        <f t="shared" si="262"/>
        <v>0.51124999999999998</v>
      </c>
      <c r="F4226" s="2">
        <v>-3.7090000000000001</v>
      </c>
      <c r="G4226" s="2">
        <v>2.1429999999999998</v>
      </c>
      <c r="H4226" s="1">
        <v>105.373</v>
      </c>
      <c r="I4226" s="4">
        <v>1.7350000000000001</v>
      </c>
      <c r="J4226" s="11">
        <f t="shared" ref="J4226:J4289" si="264">MONTH(D4226)</f>
        <v>6</v>
      </c>
      <c r="K4226" s="11">
        <f t="shared" ref="K4226:K4289" si="265">HOUR(D4226)+1</f>
        <v>6</v>
      </c>
      <c r="L4226" s="12">
        <f t="shared" si="263"/>
        <v>4.2835884489525835</v>
      </c>
      <c r="M4226" s="13" cm="1">
        <f t="array" ref="M4226">BaseInfo!$C$10*(1-E4226)*INDEX(BaseInfo!$E$21:$AB$21,K4226)*INDEX(BaseInfo!$E$25:$P$25,J4226)/L4226/MIN(H4226,130)/BaseInfo!$C$6*1000000/3600-IF(I4226&lt;0.1,BaseInfo!$C$15/MIN(H4226,130)*3600,0)</f>
        <v>7.2495664498711125</v>
      </c>
    </row>
    <row r="4227" spans="1:13" x14ac:dyDescent="0.25">
      <c r="A4227" s="1">
        <v>6</v>
      </c>
      <c r="B4227" s="1">
        <v>26</v>
      </c>
      <c r="C4227" s="1">
        <v>2</v>
      </c>
      <c r="D4227" s="5">
        <f>DATE(BaseInfo!$C$8,A4227,B4227)+TIME(C4227-1,0,0) + TIME(BaseInfo!$C$12,BaseInfo!$C$13,0)</f>
        <v>44738.270833333328</v>
      </c>
      <c r="E4227" s="2">
        <f t="shared" ref="E4227:E4290" si="266">IF(AND(I4227&gt;0.1,I4227&lt;1),(I4227-0.1)/0.9*0.7,IF(AND(I4227&gt;=1,I4227&lt;4),(I4227-4)/3*0.25+0.7,IF(I4227&gt;=4,0.99,0)))</f>
        <v>0.67774999999999996</v>
      </c>
      <c r="F4227" s="2">
        <v>-4.2670000000000003</v>
      </c>
      <c r="G4227" s="2">
        <v>1.8540000000000001</v>
      </c>
      <c r="H4227" s="1">
        <v>157.75899999999999</v>
      </c>
      <c r="I4227" s="4">
        <v>3.7330000000000001</v>
      </c>
      <c r="J4227" s="11">
        <f t="shared" si="264"/>
        <v>6</v>
      </c>
      <c r="K4227" s="11">
        <f t="shared" si="265"/>
        <v>7</v>
      </c>
      <c r="L4227" s="12">
        <f t="shared" ref="L4227:L4290" si="267">SQRT(F4227*F4227+G4227*G4227)</f>
        <v>4.6523762745504582</v>
      </c>
      <c r="M4227" s="13" cm="1">
        <f t="array" ref="M4227">BaseInfo!$C$10*(1-E4227)*INDEX(BaseInfo!$E$21:$AB$21,K4227)*INDEX(BaseInfo!$E$25:$P$25,J4227)/L4227/MIN(H4227,130)/BaseInfo!$C$6*1000000/3600-IF(I4227&lt;0.1,BaseInfo!$C$15/MIN(H4227,130)*3600,0)</f>
        <v>4.9941907410231812</v>
      </c>
    </row>
    <row r="4228" spans="1:13" x14ac:dyDescent="0.25">
      <c r="A4228" s="1">
        <v>6</v>
      </c>
      <c r="B4228" s="1">
        <v>26</v>
      </c>
      <c r="C4228" s="1">
        <v>3</v>
      </c>
      <c r="D4228" s="5">
        <f>DATE(BaseInfo!$C$8,A4228,B4228)+TIME(C4228-1,0,0) + TIME(BaseInfo!$C$12,BaseInfo!$C$13,0)</f>
        <v>44738.3125</v>
      </c>
      <c r="E4228" s="2">
        <f t="shared" si="266"/>
        <v>0.99</v>
      </c>
      <c r="F4228" s="2">
        <v>-4.351</v>
      </c>
      <c r="G4228" s="2">
        <v>2.1890000000000001</v>
      </c>
      <c r="H4228" s="1">
        <v>228.40299999999999</v>
      </c>
      <c r="I4228" s="4">
        <v>5.0339999999999998</v>
      </c>
      <c r="J4228" s="11">
        <f t="shared" si="264"/>
        <v>6</v>
      </c>
      <c r="K4228" s="11">
        <f t="shared" si="265"/>
        <v>8</v>
      </c>
      <c r="L4228" s="12">
        <f t="shared" si="267"/>
        <v>4.8706182359121515</v>
      </c>
      <c r="M4228" s="13" cm="1">
        <f t="array" ref="M4228">BaseInfo!$C$10*(1-E4228)*INDEX(BaseInfo!$E$21:$AB$21,K4228)*INDEX(BaseInfo!$E$25:$P$25,J4228)/L4228/MIN(H4228,130)/BaseInfo!$C$6*1000000/3600-IF(I4228&lt;0.1,BaseInfo!$C$15/MIN(H4228,130)*3600,0)</f>
        <v>0.21147785705979011</v>
      </c>
    </row>
    <row r="4229" spans="1:13" x14ac:dyDescent="0.25">
      <c r="A4229" s="1">
        <v>6</v>
      </c>
      <c r="B4229" s="1">
        <v>26</v>
      </c>
      <c r="C4229" s="1">
        <v>4</v>
      </c>
      <c r="D4229" s="5">
        <f>DATE(BaseInfo!$C$8,A4229,B4229)+TIME(C4229-1,0,0) + TIME(BaseInfo!$C$12,BaseInfo!$C$13,0)</f>
        <v>44738.354166666664</v>
      </c>
      <c r="E4229" s="2">
        <f t="shared" si="266"/>
        <v>0.99</v>
      </c>
      <c r="F4229" s="2">
        <v>-4.9370000000000003</v>
      </c>
      <c r="G4229" s="2">
        <v>2.5529999999999999</v>
      </c>
      <c r="H4229" s="1">
        <v>373.41</v>
      </c>
      <c r="I4229" s="4">
        <v>5.5890000000000004</v>
      </c>
      <c r="J4229" s="11">
        <f t="shared" si="264"/>
        <v>6</v>
      </c>
      <c r="K4229" s="11">
        <f t="shared" si="265"/>
        <v>9</v>
      </c>
      <c r="L4229" s="12">
        <f t="shared" si="267"/>
        <v>5.5580372434880285</v>
      </c>
      <c r="M4229" s="13" cm="1">
        <f t="array" ref="M4229">BaseInfo!$C$10*(1-E4229)*INDEX(BaseInfo!$E$21:$AB$21,K4229)*INDEX(BaseInfo!$E$25:$P$25,J4229)/L4229/MIN(H4229,130)/BaseInfo!$C$6*1000000/3600-IF(I4229&lt;0.1,BaseInfo!$C$15/MIN(H4229,130)*3600,0)</f>
        <v>0.24091891085868589</v>
      </c>
    </row>
    <row r="4230" spans="1:13" x14ac:dyDescent="0.25">
      <c r="A4230" s="1">
        <v>6</v>
      </c>
      <c r="B4230" s="1">
        <v>26</v>
      </c>
      <c r="C4230" s="1">
        <v>5</v>
      </c>
      <c r="D4230" s="5">
        <f>DATE(BaseInfo!$C$8,A4230,B4230)+TIME(C4230-1,0,0) + TIME(BaseInfo!$C$12,BaseInfo!$C$13,0)</f>
        <v>44738.395833333328</v>
      </c>
      <c r="E4230" s="2">
        <f t="shared" si="266"/>
        <v>0.99</v>
      </c>
      <c r="F4230" s="2">
        <v>-5.5419999999999998</v>
      </c>
      <c r="G4230" s="2">
        <v>2.548</v>
      </c>
      <c r="H4230" s="1">
        <v>431.89600000000002</v>
      </c>
      <c r="I4230" s="4">
        <v>5.5839999999999996</v>
      </c>
      <c r="J4230" s="11">
        <f t="shared" si="264"/>
        <v>6</v>
      </c>
      <c r="K4230" s="11">
        <f t="shared" si="265"/>
        <v>10</v>
      </c>
      <c r="L4230" s="12">
        <f t="shared" si="267"/>
        <v>6.0996776964033099</v>
      </c>
      <c r="M4230" s="13" cm="1">
        <f t="array" ref="M4230">BaseInfo!$C$10*(1-E4230)*INDEX(BaseInfo!$E$21:$AB$21,K4230)*INDEX(BaseInfo!$E$25:$P$25,J4230)/L4230/MIN(H4230,130)/BaseInfo!$C$6*1000000/3600-IF(I4230&lt;0.1,BaseInfo!$C$15/MIN(H4230,130)*3600,0)</f>
        <v>0.25329893439149964</v>
      </c>
    </row>
    <row r="4231" spans="1:13" x14ac:dyDescent="0.25">
      <c r="A4231" s="1">
        <v>6</v>
      </c>
      <c r="B4231" s="1">
        <v>26</v>
      </c>
      <c r="C4231" s="1">
        <v>6</v>
      </c>
      <c r="D4231" s="5">
        <f>DATE(BaseInfo!$C$8,A4231,B4231)+TIME(C4231-1,0,0) + TIME(BaseInfo!$C$12,BaseInfo!$C$13,0)</f>
        <v>44738.4375</v>
      </c>
      <c r="E4231" s="2">
        <f t="shared" si="266"/>
        <v>0.99</v>
      </c>
      <c r="F4231" s="2">
        <v>-6.077</v>
      </c>
      <c r="G4231" s="2">
        <v>2.9660000000000002</v>
      </c>
      <c r="H4231" s="1">
        <v>514.52499999999998</v>
      </c>
      <c r="I4231" s="4">
        <v>6.6710000000000003</v>
      </c>
      <c r="J4231" s="11">
        <f t="shared" si="264"/>
        <v>6</v>
      </c>
      <c r="K4231" s="11">
        <f t="shared" si="265"/>
        <v>11</v>
      </c>
      <c r="L4231" s="12">
        <f t="shared" si="267"/>
        <v>6.7621804915278627</v>
      </c>
      <c r="M4231" s="13" cm="1">
        <f t="array" ref="M4231">BaseInfo!$C$10*(1-E4231)*INDEX(BaseInfo!$E$21:$AB$21,K4231)*INDEX(BaseInfo!$E$25:$P$25,J4231)/L4231/MIN(H4231,130)/BaseInfo!$C$6*1000000/3600-IF(I4231&lt;0.1,BaseInfo!$C$15/MIN(H4231,130)*3600,0)</f>
        <v>0.18278623146084824</v>
      </c>
    </row>
    <row r="4232" spans="1:13" x14ac:dyDescent="0.25">
      <c r="A4232" s="1">
        <v>6</v>
      </c>
      <c r="B4232" s="1">
        <v>26</v>
      </c>
      <c r="C4232" s="1">
        <v>7</v>
      </c>
      <c r="D4232" s="5">
        <f>DATE(BaseInfo!$C$8,A4232,B4232)+TIME(C4232-1,0,0) + TIME(BaseInfo!$C$12,BaseInfo!$C$13,0)</f>
        <v>44738.479166666664</v>
      </c>
      <c r="E4232" s="2">
        <f t="shared" si="266"/>
        <v>0.99</v>
      </c>
      <c r="F4232" s="2">
        <v>-5.6020000000000003</v>
      </c>
      <c r="G4232" s="2">
        <v>3.242</v>
      </c>
      <c r="H4232" s="1">
        <v>466.66300000000001</v>
      </c>
      <c r="I4232" s="4">
        <v>6.1580000000000004</v>
      </c>
      <c r="J4232" s="11">
        <f t="shared" si="264"/>
        <v>6</v>
      </c>
      <c r="K4232" s="11">
        <f t="shared" si="265"/>
        <v>12</v>
      </c>
      <c r="L4232" s="12">
        <f t="shared" si="267"/>
        <v>6.4724777326770315</v>
      </c>
      <c r="M4232" s="13" cm="1">
        <f t="array" ref="M4232">BaseInfo!$C$10*(1-E4232)*INDEX(BaseInfo!$E$21:$AB$21,K4232)*INDEX(BaseInfo!$E$25:$P$25,J4232)/L4232/MIN(H4232,130)/BaseInfo!$C$6*1000000/3600-IF(I4232&lt;0.1,BaseInfo!$C$15/MIN(H4232,130)*3600,0)</f>
        <v>0.15913966020876757</v>
      </c>
    </row>
    <row r="4233" spans="1:13" x14ac:dyDescent="0.25">
      <c r="A4233" s="1">
        <v>6</v>
      </c>
      <c r="B4233" s="1">
        <v>26</v>
      </c>
      <c r="C4233" s="1">
        <v>8</v>
      </c>
      <c r="D4233" s="5">
        <f>DATE(BaseInfo!$C$8,A4233,B4233)+TIME(C4233-1,0,0) + TIME(BaseInfo!$C$12,BaseInfo!$C$13,0)</f>
        <v>44738.520833333328</v>
      </c>
      <c r="E4233" s="2">
        <f t="shared" si="266"/>
        <v>0.99</v>
      </c>
      <c r="F4233" s="2">
        <v>-4.3330000000000002</v>
      </c>
      <c r="G4233" s="2">
        <v>3.0750000000000002</v>
      </c>
      <c r="H4233" s="1">
        <v>339.15</v>
      </c>
      <c r="I4233" s="4">
        <v>7.1070000000000002</v>
      </c>
      <c r="J4233" s="11">
        <f t="shared" si="264"/>
        <v>6</v>
      </c>
      <c r="K4233" s="11">
        <f t="shared" si="265"/>
        <v>13</v>
      </c>
      <c r="L4233" s="12">
        <f t="shared" si="267"/>
        <v>5.3132395014717719</v>
      </c>
      <c r="M4233" s="13" cm="1">
        <f t="array" ref="M4233">BaseInfo!$C$10*(1-E4233)*INDEX(BaseInfo!$E$21:$AB$21,K4233)*INDEX(BaseInfo!$E$25:$P$25,J4233)/L4233/MIN(H4233,130)/BaseInfo!$C$6*1000000/3600-IF(I4233&lt;0.1,BaseInfo!$C$15/MIN(H4233,130)*3600,0)</f>
        <v>0.19386062058782</v>
      </c>
    </row>
    <row r="4234" spans="1:13" x14ac:dyDescent="0.25">
      <c r="A4234" s="1">
        <v>6</v>
      </c>
      <c r="B4234" s="1">
        <v>26</v>
      </c>
      <c r="C4234" s="1">
        <v>9</v>
      </c>
      <c r="D4234" s="5">
        <f>DATE(BaseInfo!$C$8,A4234,B4234)+TIME(C4234-1,0,0) + TIME(BaseInfo!$C$12,BaseInfo!$C$13,0)</f>
        <v>44738.5625</v>
      </c>
      <c r="E4234" s="2">
        <f t="shared" si="266"/>
        <v>0.99</v>
      </c>
      <c r="F4234" s="2">
        <v>-3.2719999999999998</v>
      </c>
      <c r="G4234" s="2">
        <v>3.5110000000000001</v>
      </c>
      <c r="H4234" s="1">
        <v>224.22900000000001</v>
      </c>
      <c r="I4234" s="4">
        <v>7.6349999999999998</v>
      </c>
      <c r="J4234" s="11">
        <f t="shared" si="264"/>
        <v>6</v>
      </c>
      <c r="K4234" s="11">
        <f t="shared" si="265"/>
        <v>14</v>
      </c>
      <c r="L4234" s="12">
        <f t="shared" si="267"/>
        <v>4.7992817170905893</v>
      </c>
      <c r="M4234" s="13" cm="1">
        <f t="array" ref="M4234">BaseInfo!$C$10*(1-E4234)*INDEX(BaseInfo!$E$21:$AB$21,K4234)*INDEX(BaseInfo!$E$25:$P$25,J4234)/L4234/MIN(H4234,130)/BaseInfo!$C$6*1000000/3600-IF(I4234&lt;0.1,BaseInfo!$C$15/MIN(H4234,130)*3600,0)</f>
        <v>0.21462126372349288</v>
      </c>
    </row>
    <row r="4235" spans="1:13" x14ac:dyDescent="0.25">
      <c r="A4235" s="1">
        <v>6</v>
      </c>
      <c r="B4235" s="1">
        <v>26</v>
      </c>
      <c r="C4235" s="1">
        <v>10</v>
      </c>
      <c r="D4235" s="5">
        <f>DATE(BaseInfo!$C$8,A4235,B4235)+TIME(C4235-1,0,0) + TIME(BaseInfo!$C$12,BaseInfo!$C$13,0)</f>
        <v>44738.604166666664</v>
      </c>
      <c r="E4235" s="2">
        <f t="shared" si="266"/>
        <v>0.99</v>
      </c>
      <c r="F4235" s="2">
        <v>-1.768</v>
      </c>
      <c r="G4235" s="2">
        <v>4.6920000000000002</v>
      </c>
      <c r="H4235" s="1">
        <v>234.44499999999999</v>
      </c>
      <c r="I4235" s="4">
        <v>6.9969999999999999</v>
      </c>
      <c r="J4235" s="11">
        <f t="shared" si="264"/>
        <v>6</v>
      </c>
      <c r="K4235" s="11">
        <f t="shared" si="265"/>
        <v>15</v>
      </c>
      <c r="L4235" s="12">
        <f t="shared" si="267"/>
        <v>5.0140490623846121</v>
      </c>
      <c r="M4235" s="13" cm="1">
        <f t="array" ref="M4235">BaseInfo!$C$10*(1-E4235)*INDEX(BaseInfo!$E$21:$AB$21,K4235)*INDEX(BaseInfo!$E$25:$P$25,J4235)/L4235/MIN(H4235,130)/BaseInfo!$C$6*1000000/3600-IF(I4235&lt;0.1,BaseInfo!$C$15/MIN(H4235,130)*3600,0)</f>
        <v>0.20542836623085817</v>
      </c>
    </row>
    <row r="4236" spans="1:13" x14ac:dyDescent="0.25">
      <c r="A4236" s="1">
        <v>6</v>
      </c>
      <c r="B4236" s="1">
        <v>26</v>
      </c>
      <c r="C4236" s="1">
        <v>11</v>
      </c>
      <c r="D4236" s="5">
        <f>DATE(BaseInfo!$C$8,A4236,B4236)+TIME(C4236-1,0,0) + TIME(BaseInfo!$C$12,BaseInfo!$C$13,0)</f>
        <v>44738.645833333328</v>
      </c>
      <c r="E4236" s="2">
        <f t="shared" si="266"/>
        <v>0.99</v>
      </c>
      <c r="F4236" s="2">
        <v>-7.0000000000000007E-2</v>
      </c>
      <c r="G4236" s="2">
        <v>5.2309999999999999</v>
      </c>
      <c r="H4236" s="1">
        <v>224.26300000000001</v>
      </c>
      <c r="I4236" s="4">
        <v>4.6669999999999998</v>
      </c>
      <c r="J4236" s="11">
        <f t="shared" si="264"/>
        <v>6</v>
      </c>
      <c r="K4236" s="11">
        <f t="shared" si="265"/>
        <v>16</v>
      </c>
      <c r="L4236" s="12">
        <f t="shared" si="267"/>
        <v>5.2314683407242368</v>
      </c>
      <c r="M4236" s="13" cm="1">
        <f t="array" ref="M4236">BaseInfo!$C$10*(1-E4236)*INDEX(BaseInfo!$E$21:$AB$21,K4236)*INDEX(BaseInfo!$E$25:$P$25,J4236)/L4236/MIN(H4236,130)/BaseInfo!$C$6*1000000/3600-IF(I4236&lt;0.1,BaseInfo!$C$15/MIN(H4236,130)*3600,0)</f>
        <v>0.23626894171997032</v>
      </c>
    </row>
    <row r="4237" spans="1:13" x14ac:dyDescent="0.25">
      <c r="A4237" s="1">
        <v>6</v>
      </c>
      <c r="B4237" s="1">
        <v>26</v>
      </c>
      <c r="C4237" s="1">
        <v>12</v>
      </c>
      <c r="D4237" s="5">
        <f>DATE(BaseInfo!$C$8,A4237,B4237)+TIME(C4237-1,0,0) + TIME(BaseInfo!$C$12,BaseInfo!$C$13,0)</f>
        <v>44738.6875</v>
      </c>
      <c r="E4237" s="2">
        <f t="shared" si="266"/>
        <v>0.99</v>
      </c>
      <c r="F4237" s="2">
        <v>0.224</v>
      </c>
      <c r="G4237" s="2">
        <v>5.3410000000000002</v>
      </c>
      <c r="H4237" s="1">
        <v>201.06399999999999</v>
      </c>
      <c r="I4237" s="4">
        <v>6.4589999999999996</v>
      </c>
      <c r="J4237" s="11">
        <f t="shared" si="264"/>
        <v>6</v>
      </c>
      <c r="K4237" s="11">
        <f t="shared" si="265"/>
        <v>17</v>
      </c>
      <c r="L4237" s="12">
        <f t="shared" si="267"/>
        <v>5.3456951839774778</v>
      </c>
      <c r="M4237" s="13" cm="1">
        <f t="array" ref="M4237">BaseInfo!$C$10*(1-E4237)*INDEX(BaseInfo!$E$21:$AB$21,K4237)*INDEX(BaseInfo!$E$25:$P$25,J4237)/L4237/MIN(H4237,130)/BaseInfo!$C$6*1000000/3600-IF(I4237&lt;0.1,BaseInfo!$C$15/MIN(H4237,130)*3600,0)</f>
        <v>0.28902543213864351</v>
      </c>
    </row>
    <row r="4238" spans="1:13" x14ac:dyDescent="0.25">
      <c r="A4238" s="1">
        <v>6</v>
      </c>
      <c r="B4238" s="1">
        <v>26</v>
      </c>
      <c r="C4238" s="1">
        <v>13</v>
      </c>
      <c r="D4238" s="5">
        <f>DATE(BaseInfo!$C$8,A4238,B4238)+TIME(C4238-1,0,0) + TIME(BaseInfo!$C$12,BaseInfo!$C$13,0)</f>
        <v>44738.729166666664</v>
      </c>
      <c r="E4238" s="2">
        <f t="shared" si="266"/>
        <v>0.99</v>
      </c>
      <c r="F4238" s="2">
        <v>0.47199999999999998</v>
      </c>
      <c r="G4238" s="2">
        <v>5.681</v>
      </c>
      <c r="H4238" s="1">
        <v>213.499</v>
      </c>
      <c r="I4238" s="4">
        <v>6.5119999999999996</v>
      </c>
      <c r="J4238" s="11">
        <f t="shared" si="264"/>
        <v>6</v>
      </c>
      <c r="K4238" s="11">
        <f t="shared" si="265"/>
        <v>18</v>
      </c>
      <c r="L4238" s="12">
        <f t="shared" si="267"/>
        <v>5.7005740938961571</v>
      </c>
      <c r="M4238" s="13" cm="1">
        <f t="array" ref="M4238">BaseInfo!$C$10*(1-E4238)*INDEX(BaseInfo!$E$21:$AB$21,K4238)*INDEX(BaseInfo!$E$25:$P$25,J4238)/L4238/MIN(H4238,130)/BaseInfo!$C$6*1000000/3600-IF(I4238&lt;0.1,BaseInfo!$C$15/MIN(H4238,130)*3600,0)</f>
        <v>0.27103267761836419</v>
      </c>
    </row>
    <row r="4239" spans="1:13" x14ac:dyDescent="0.25">
      <c r="A4239" s="1">
        <v>6</v>
      </c>
      <c r="B4239" s="1">
        <v>26</v>
      </c>
      <c r="C4239" s="1">
        <v>14</v>
      </c>
      <c r="D4239" s="5">
        <f>DATE(BaseInfo!$C$8,A4239,B4239)+TIME(C4239-1,0,0) + TIME(BaseInfo!$C$12,BaseInfo!$C$13,0)</f>
        <v>44738.770833333328</v>
      </c>
      <c r="E4239" s="2">
        <f t="shared" si="266"/>
        <v>0.99</v>
      </c>
      <c r="F4239" s="2">
        <v>0.38900000000000001</v>
      </c>
      <c r="G4239" s="2">
        <v>7.2430000000000003</v>
      </c>
      <c r="H4239" s="1">
        <v>339.166</v>
      </c>
      <c r="I4239" s="4">
        <v>5.7789999999999999</v>
      </c>
      <c r="J4239" s="11">
        <f t="shared" si="264"/>
        <v>6</v>
      </c>
      <c r="K4239" s="11">
        <f t="shared" si="265"/>
        <v>19</v>
      </c>
      <c r="L4239" s="12">
        <f t="shared" si="267"/>
        <v>7.2534384949484476</v>
      </c>
      <c r="M4239" s="13" cm="1">
        <f t="array" ref="M4239">BaseInfo!$C$10*(1-E4239)*INDEX(BaseInfo!$E$21:$AB$21,K4239)*INDEX(BaseInfo!$E$25:$P$25,J4239)/L4239/MIN(H4239,130)/BaseInfo!$C$6*1000000/3600-IF(I4239&lt;0.1,BaseInfo!$C$15/MIN(H4239,130)*3600,0)</f>
        <v>0.21300819765778367</v>
      </c>
    </row>
    <row r="4240" spans="1:13" x14ac:dyDescent="0.25">
      <c r="A4240" s="1">
        <v>6</v>
      </c>
      <c r="B4240" s="1">
        <v>26</v>
      </c>
      <c r="C4240" s="1">
        <v>15</v>
      </c>
      <c r="D4240" s="5">
        <f>DATE(BaseInfo!$C$8,A4240,B4240)+TIME(C4240-1,0,0) + TIME(BaseInfo!$C$12,BaseInfo!$C$13,0)</f>
        <v>44738.8125</v>
      </c>
      <c r="E4240" s="2">
        <f t="shared" si="266"/>
        <v>0.99</v>
      </c>
      <c r="F4240" s="2">
        <v>-5.3999999999999999E-2</v>
      </c>
      <c r="G4240" s="2">
        <v>7.8780000000000001</v>
      </c>
      <c r="H4240" s="1">
        <v>374.89499999999998</v>
      </c>
      <c r="I4240" s="4">
        <v>4.2839999999999998</v>
      </c>
      <c r="J4240" s="11">
        <f t="shared" si="264"/>
        <v>6</v>
      </c>
      <c r="K4240" s="11">
        <f t="shared" si="265"/>
        <v>20</v>
      </c>
      <c r="L4240" s="12">
        <f t="shared" si="267"/>
        <v>7.8781850701795531</v>
      </c>
      <c r="M4240" s="13" cm="1">
        <f t="array" ref="M4240">BaseInfo!$C$10*(1-E4240)*INDEX(BaseInfo!$E$21:$AB$21,K4240)*INDEX(BaseInfo!$E$25:$P$25,J4240)/L4240/MIN(H4240,130)/BaseInfo!$C$6*1000000/3600-IF(I4240&lt;0.1,BaseInfo!$C$15/MIN(H4240,130)*3600,0)</f>
        <v>0.16996760894608309</v>
      </c>
    </row>
    <row r="4241" spans="1:13" x14ac:dyDescent="0.25">
      <c r="A4241" s="1">
        <v>6</v>
      </c>
      <c r="B4241" s="1">
        <v>26</v>
      </c>
      <c r="C4241" s="1">
        <v>16</v>
      </c>
      <c r="D4241" s="5">
        <f>DATE(BaseInfo!$C$8,A4241,B4241)+TIME(C4241-1,0,0) + TIME(BaseInfo!$C$12,BaseInfo!$C$13,0)</f>
        <v>44738.854166666664</v>
      </c>
      <c r="E4241" s="2">
        <f t="shared" si="266"/>
        <v>0.55149999999999999</v>
      </c>
      <c r="F4241" s="2">
        <v>-0.309</v>
      </c>
      <c r="G4241" s="2">
        <v>7.8780000000000001</v>
      </c>
      <c r="H4241" s="1">
        <v>377.75900000000001</v>
      </c>
      <c r="I4241" s="4">
        <v>2.218</v>
      </c>
      <c r="J4241" s="11">
        <f t="shared" si="264"/>
        <v>6</v>
      </c>
      <c r="K4241" s="11">
        <f t="shared" si="265"/>
        <v>21</v>
      </c>
      <c r="L4241" s="12">
        <f t="shared" si="267"/>
        <v>7.8840576481910638</v>
      </c>
      <c r="M4241" s="13" cm="1">
        <f t="array" ref="M4241">BaseInfo!$C$10*(1-E4241)*INDEX(BaseInfo!$E$21:$AB$21,K4241)*INDEX(BaseInfo!$E$25:$P$25,J4241)/L4241/MIN(H4241,130)/BaseInfo!$C$6*1000000/3600-IF(I4241&lt;0.1,BaseInfo!$C$15/MIN(H4241,130)*3600,0)</f>
        <v>5.8595146933575579</v>
      </c>
    </row>
    <row r="4242" spans="1:13" x14ac:dyDescent="0.25">
      <c r="A4242" s="1">
        <v>6</v>
      </c>
      <c r="B4242" s="1">
        <v>26</v>
      </c>
      <c r="C4242" s="1">
        <v>17</v>
      </c>
      <c r="D4242" s="5">
        <f>DATE(BaseInfo!$C$8,A4242,B4242)+TIME(C4242-1,0,0) + TIME(BaseInfo!$C$12,BaseInfo!$C$13,0)</f>
        <v>44738.895833333328</v>
      </c>
      <c r="E4242" s="2">
        <f t="shared" si="266"/>
        <v>0.68988888888888877</v>
      </c>
      <c r="F4242" s="2">
        <v>0.19</v>
      </c>
      <c r="G4242" s="2">
        <v>7.7380000000000004</v>
      </c>
      <c r="H4242" s="1">
        <v>389.59199999999998</v>
      </c>
      <c r="I4242" s="4">
        <v>0.98699999999999999</v>
      </c>
      <c r="J4242" s="11">
        <f t="shared" si="264"/>
        <v>6</v>
      </c>
      <c r="K4242" s="11">
        <f t="shared" si="265"/>
        <v>22</v>
      </c>
      <c r="L4242" s="12">
        <f t="shared" si="267"/>
        <v>7.740332292608632</v>
      </c>
      <c r="M4242" s="13" cm="1">
        <f t="array" ref="M4242">BaseInfo!$C$10*(1-E4242)*INDEX(BaseInfo!$E$21:$AB$21,K4242)*INDEX(BaseInfo!$E$25:$P$25,J4242)/L4242/MIN(H4242,130)/BaseInfo!$C$6*1000000/3600-IF(I4242&lt;0.1,BaseInfo!$C$15/MIN(H4242,130)*3600,0)</f>
        <v>2.8887153763807376</v>
      </c>
    </row>
    <row r="4243" spans="1:13" x14ac:dyDescent="0.25">
      <c r="A4243" s="1">
        <v>6</v>
      </c>
      <c r="B4243" s="1">
        <v>26</v>
      </c>
      <c r="C4243" s="1">
        <v>18</v>
      </c>
      <c r="D4243" s="5">
        <f>DATE(BaseInfo!$C$8,A4243,B4243)+TIME(C4243-1,0,0) + TIME(BaseInfo!$C$12,BaseInfo!$C$13,0)</f>
        <v>44738.9375</v>
      </c>
      <c r="E4243" s="2">
        <f t="shared" si="266"/>
        <v>0.18666666666666665</v>
      </c>
      <c r="F4243" s="2">
        <v>0.73399999999999999</v>
      </c>
      <c r="G4243" s="2">
        <v>7.5910000000000002</v>
      </c>
      <c r="H4243" s="1">
        <v>384.12</v>
      </c>
      <c r="I4243" s="4">
        <v>0.34</v>
      </c>
      <c r="J4243" s="11">
        <f t="shared" si="264"/>
        <v>6</v>
      </c>
      <c r="K4243" s="11">
        <f t="shared" si="265"/>
        <v>23</v>
      </c>
      <c r="L4243" s="12">
        <f t="shared" si="267"/>
        <v>7.6264039363254295</v>
      </c>
      <c r="M4243" s="13" cm="1">
        <f t="array" ref="M4243">BaseInfo!$C$10*(1-E4243)*INDEX(BaseInfo!$E$21:$AB$21,K4243)*INDEX(BaseInfo!$E$25:$P$25,J4243)/L4243/MIN(H4243,130)/BaseInfo!$C$6*1000000/3600-IF(I4243&lt;0.1,BaseInfo!$C$15/MIN(H4243,130)*3600,0)</f>
        <v>3.2954825292185044</v>
      </c>
    </row>
    <row r="4244" spans="1:13" x14ac:dyDescent="0.25">
      <c r="A4244" s="1">
        <v>6</v>
      </c>
      <c r="B4244" s="1">
        <v>26</v>
      </c>
      <c r="C4244" s="1">
        <v>19</v>
      </c>
      <c r="D4244" s="5">
        <f>DATE(BaseInfo!$C$8,A4244,B4244)+TIME(C4244-1,0,0) + TIME(BaseInfo!$C$12,BaseInfo!$C$13,0)</f>
        <v>44738.979166666664</v>
      </c>
      <c r="E4244" s="2">
        <f t="shared" si="266"/>
        <v>0.39122222222222219</v>
      </c>
      <c r="F4244" s="2">
        <v>1.7070000000000001</v>
      </c>
      <c r="G4244" s="2">
        <v>7.67</v>
      </c>
      <c r="H4244" s="1">
        <v>401.351</v>
      </c>
      <c r="I4244" s="4">
        <v>0.60299999999999998</v>
      </c>
      <c r="J4244" s="11">
        <f t="shared" si="264"/>
        <v>6</v>
      </c>
      <c r="K4244" s="11">
        <f t="shared" si="265"/>
        <v>24</v>
      </c>
      <c r="L4244" s="12">
        <f t="shared" si="267"/>
        <v>7.8576554391243194</v>
      </c>
      <c r="M4244" s="13" cm="1">
        <f t="array" ref="M4244">BaseInfo!$C$10*(1-E4244)*INDEX(BaseInfo!$E$21:$AB$21,K4244)*INDEX(BaseInfo!$E$25:$P$25,J4244)/L4244/MIN(H4244,130)/BaseInfo!$C$6*1000000/3600-IF(I4244&lt;0.1,BaseInfo!$C$15/MIN(H4244,130)*3600,0)</f>
        <v>0.79802188475118818</v>
      </c>
    </row>
    <row r="4245" spans="1:13" x14ac:dyDescent="0.25">
      <c r="A4245" s="1">
        <v>6</v>
      </c>
      <c r="B4245" s="1">
        <v>26</v>
      </c>
      <c r="C4245" s="1">
        <v>20</v>
      </c>
      <c r="D4245" s="5">
        <f>DATE(BaseInfo!$C$8,A4245,B4245)+TIME(C4245-1,0,0) + TIME(BaseInfo!$C$12,BaseInfo!$C$13,0)</f>
        <v>44739.020833333328</v>
      </c>
      <c r="E4245" s="2">
        <f t="shared" si="266"/>
        <v>0.49508333333333332</v>
      </c>
      <c r="F4245" s="2">
        <v>3.069</v>
      </c>
      <c r="G4245" s="2">
        <v>7.4379999999999997</v>
      </c>
      <c r="H4245" s="1">
        <v>396.05399999999997</v>
      </c>
      <c r="I4245" s="4">
        <v>1.5409999999999999</v>
      </c>
      <c r="J4245" s="11">
        <f t="shared" si="264"/>
        <v>6</v>
      </c>
      <c r="K4245" s="11">
        <f t="shared" si="265"/>
        <v>1</v>
      </c>
      <c r="L4245" s="12">
        <f t="shared" si="267"/>
        <v>8.046278953653049</v>
      </c>
      <c r="M4245" s="13" cm="1">
        <f t="array" ref="M4245">BaseInfo!$C$10*(1-E4245)*INDEX(BaseInfo!$E$21:$AB$21,K4245)*INDEX(BaseInfo!$E$25:$P$25,J4245)/L4245/MIN(H4245,130)/BaseInfo!$C$6*1000000/3600-IF(I4245&lt;0.1,BaseInfo!$C$15/MIN(H4245,130)*3600,0)</f>
        <v>0.64635872111283355</v>
      </c>
    </row>
    <row r="4246" spans="1:13" x14ac:dyDescent="0.25">
      <c r="A4246" s="1">
        <v>6</v>
      </c>
      <c r="B4246" s="1">
        <v>26</v>
      </c>
      <c r="C4246" s="1">
        <v>21</v>
      </c>
      <c r="D4246" s="5">
        <f>DATE(BaseInfo!$C$8,A4246,B4246)+TIME(C4246-1,0,0) + TIME(BaseInfo!$C$12,BaseInfo!$C$13,0)</f>
        <v>44739.0625</v>
      </c>
      <c r="E4246" s="2">
        <f t="shared" si="266"/>
        <v>0.48166666666666658</v>
      </c>
      <c r="F4246" s="2">
        <v>3.7189999999999999</v>
      </c>
      <c r="G4246" s="2">
        <v>7.569</v>
      </c>
      <c r="H4246" s="1">
        <v>380.399</v>
      </c>
      <c r="I4246" s="4">
        <v>1.38</v>
      </c>
      <c r="J4246" s="11">
        <f t="shared" si="264"/>
        <v>6</v>
      </c>
      <c r="K4246" s="11">
        <f t="shared" si="265"/>
        <v>2</v>
      </c>
      <c r="L4246" s="12">
        <f t="shared" si="267"/>
        <v>8.4333102634730572</v>
      </c>
      <c r="M4246" s="13" cm="1">
        <f t="array" ref="M4246">BaseInfo!$C$10*(1-E4246)*INDEX(BaseInfo!$E$21:$AB$21,K4246)*INDEX(BaseInfo!$E$25:$P$25,J4246)/L4246/MIN(H4246,130)/BaseInfo!$C$6*1000000/3600-IF(I4246&lt;0.1,BaseInfo!$C$15/MIN(H4246,130)*3600,0)</f>
        <v>0.63308212531825869</v>
      </c>
    </row>
    <row r="4247" spans="1:13" x14ac:dyDescent="0.25">
      <c r="A4247" s="1">
        <v>6</v>
      </c>
      <c r="B4247" s="1">
        <v>26</v>
      </c>
      <c r="C4247" s="1">
        <v>22</v>
      </c>
      <c r="D4247" s="5">
        <f>DATE(BaseInfo!$C$8,A4247,B4247)+TIME(C4247-1,0,0) + TIME(BaseInfo!$C$12,BaseInfo!$C$13,0)</f>
        <v>44739.104166666664</v>
      </c>
      <c r="E4247" s="2">
        <f t="shared" si="266"/>
        <v>3.7333333333333316E-2</v>
      </c>
      <c r="F4247" s="2">
        <v>4.141</v>
      </c>
      <c r="G4247" s="2">
        <v>7.0140000000000002</v>
      </c>
      <c r="H4247" s="1">
        <v>370.53</v>
      </c>
      <c r="I4247" s="4">
        <v>0.14799999999999999</v>
      </c>
      <c r="J4247" s="11">
        <f t="shared" si="264"/>
        <v>6</v>
      </c>
      <c r="K4247" s="11">
        <f t="shared" si="265"/>
        <v>3</v>
      </c>
      <c r="L4247" s="12">
        <f t="shared" si="267"/>
        <v>8.1451873520502893</v>
      </c>
      <c r="M4247" s="13" cm="1">
        <f t="array" ref="M4247">BaseInfo!$C$10*(1-E4247)*INDEX(BaseInfo!$E$21:$AB$21,K4247)*INDEX(BaseInfo!$E$25:$P$25,J4247)/L4247/MIN(H4247,130)/BaseInfo!$C$6*1000000/3600-IF(I4247&lt;0.1,BaseInfo!$C$15/MIN(H4247,130)*3600,0)</f>
        <v>1.2173735103091563</v>
      </c>
    </row>
    <row r="4248" spans="1:13" x14ac:dyDescent="0.25">
      <c r="A4248" s="1">
        <v>6</v>
      </c>
      <c r="B4248" s="1">
        <v>26</v>
      </c>
      <c r="C4248" s="1">
        <v>23</v>
      </c>
      <c r="D4248" s="5">
        <f>DATE(BaseInfo!$C$8,A4248,B4248)+TIME(C4248-1,0,0) + TIME(BaseInfo!$C$12,BaseInfo!$C$13,0)</f>
        <v>44739.145833333328</v>
      </c>
      <c r="E4248" s="2">
        <f t="shared" si="266"/>
        <v>0</v>
      </c>
      <c r="F4248" s="2">
        <v>4.4720000000000004</v>
      </c>
      <c r="G4248" s="2">
        <v>6.9210000000000003</v>
      </c>
      <c r="H4248" s="1">
        <v>405.702</v>
      </c>
      <c r="I4248" s="4">
        <v>0</v>
      </c>
      <c r="J4248" s="11">
        <f t="shared" si="264"/>
        <v>6</v>
      </c>
      <c r="K4248" s="11">
        <f t="shared" si="265"/>
        <v>4</v>
      </c>
      <c r="L4248" s="12">
        <f t="shared" si="267"/>
        <v>8.2400864679929189</v>
      </c>
      <c r="M4248" s="13" cm="1">
        <f t="array" ref="M4248">BaseInfo!$C$10*(1-E4248)*INDEX(BaseInfo!$E$21:$AB$21,K4248)*INDEX(BaseInfo!$E$25:$P$25,J4248)/L4248/MIN(H4248,130)/BaseInfo!$C$6*1000000/3600-IF(I4248&lt;0.1,BaseInfo!$C$15/MIN(H4248,130)*3600,0)</f>
        <v>-1.5192100187350215</v>
      </c>
    </row>
    <row r="4249" spans="1:13" x14ac:dyDescent="0.25">
      <c r="A4249" s="1">
        <v>6</v>
      </c>
      <c r="B4249" s="1">
        <v>26</v>
      </c>
      <c r="C4249" s="1">
        <v>24</v>
      </c>
      <c r="D4249" s="5">
        <f>DATE(BaseInfo!$C$8,A4249,B4249)+TIME(C4249-1,0,0) + TIME(BaseInfo!$C$12,BaseInfo!$C$13,0)</f>
        <v>44739.1875</v>
      </c>
      <c r="E4249" s="2">
        <f t="shared" si="266"/>
        <v>0</v>
      </c>
      <c r="F4249" s="2">
        <v>4.694</v>
      </c>
      <c r="G4249" s="2">
        <v>6.2050000000000001</v>
      </c>
      <c r="H4249" s="1">
        <v>369.66500000000002</v>
      </c>
      <c r="I4249" s="4">
        <v>0</v>
      </c>
      <c r="J4249" s="11">
        <f t="shared" si="264"/>
        <v>6</v>
      </c>
      <c r="K4249" s="11">
        <f t="shared" si="265"/>
        <v>5</v>
      </c>
      <c r="L4249" s="12">
        <f t="shared" si="267"/>
        <v>7.7804666312503397</v>
      </c>
      <c r="M4249" s="13" cm="1">
        <f t="array" ref="M4249">BaseInfo!$C$10*(1-E4249)*INDEX(BaseInfo!$E$21:$AB$21,K4249)*INDEX(BaseInfo!$E$25:$P$25,J4249)/L4249/MIN(H4249,130)/BaseInfo!$C$6*1000000/3600-IF(I4249&lt;0.1,BaseInfo!$C$15/MIN(H4249,130)*3600,0)</f>
        <v>1.2023609973218301</v>
      </c>
    </row>
    <row r="4250" spans="1:13" x14ac:dyDescent="0.25">
      <c r="A4250" s="1">
        <v>6</v>
      </c>
      <c r="B4250" s="1">
        <v>27</v>
      </c>
      <c r="C4250" s="1">
        <v>1</v>
      </c>
      <c r="D4250" s="5">
        <f>DATE(BaseInfo!$C$8,A4250,B4250)+TIME(C4250-1,0,0) + TIME(BaseInfo!$C$12,BaseInfo!$C$13,0)</f>
        <v>44739.229166666664</v>
      </c>
      <c r="E4250" s="2">
        <f t="shared" si="266"/>
        <v>0</v>
      </c>
      <c r="F4250" s="2">
        <v>3.9180000000000001</v>
      </c>
      <c r="G4250" s="2">
        <v>6.1639999999999997</v>
      </c>
      <c r="H4250" s="1">
        <v>318.70600000000002</v>
      </c>
      <c r="I4250" s="4">
        <v>0</v>
      </c>
      <c r="J4250" s="11">
        <f t="shared" si="264"/>
        <v>6</v>
      </c>
      <c r="K4250" s="11">
        <f t="shared" si="265"/>
        <v>6</v>
      </c>
      <c r="L4250" s="12">
        <f t="shared" si="267"/>
        <v>7.3038085955205592</v>
      </c>
      <c r="M4250" s="13" cm="1">
        <f t="array" ref="M4250">BaseInfo!$C$10*(1-E4250)*INDEX(BaseInfo!$E$21:$AB$21,K4250)*INDEX(BaseInfo!$E$25:$P$25,J4250)/L4250/MIN(H4250,130)/BaseInfo!$C$6*1000000/3600-IF(I4250&lt;0.1,BaseInfo!$C$15/MIN(H4250,130)*3600,0)</f>
        <v>4.2820760497811259</v>
      </c>
    </row>
    <row r="4251" spans="1:13" x14ac:dyDescent="0.25">
      <c r="A4251" s="1">
        <v>6</v>
      </c>
      <c r="B4251" s="1">
        <v>27</v>
      </c>
      <c r="C4251" s="1">
        <v>2</v>
      </c>
      <c r="D4251" s="5">
        <f>DATE(BaseInfo!$C$8,A4251,B4251)+TIME(C4251-1,0,0) + TIME(BaseInfo!$C$12,BaseInfo!$C$13,0)</f>
        <v>44739.270833333328</v>
      </c>
      <c r="E4251" s="2">
        <f t="shared" si="266"/>
        <v>0</v>
      </c>
      <c r="F4251" s="2">
        <v>4.1079999999999997</v>
      </c>
      <c r="G4251" s="2">
        <v>5.6929999999999996</v>
      </c>
      <c r="H4251" s="1">
        <v>235.60300000000001</v>
      </c>
      <c r="I4251" s="4">
        <v>0</v>
      </c>
      <c r="J4251" s="11">
        <f t="shared" si="264"/>
        <v>6</v>
      </c>
      <c r="K4251" s="11">
        <f t="shared" si="265"/>
        <v>7</v>
      </c>
      <c r="L4251" s="12">
        <f t="shared" si="267"/>
        <v>7.0203926528364491</v>
      </c>
      <c r="M4251" s="13" cm="1">
        <f t="array" ref="M4251">BaseInfo!$C$10*(1-E4251)*INDEX(BaseInfo!$E$21:$AB$21,K4251)*INDEX(BaseInfo!$E$25:$P$25,J4251)/L4251/MIN(H4251,130)/BaseInfo!$C$6*1000000/3600-IF(I4251&lt;0.1,BaseInfo!$C$15/MIN(H4251,130)*3600,0)</f>
        <v>7.5011283205789985</v>
      </c>
    </row>
    <row r="4252" spans="1:13" x14ac:dyDescent="0.25">
      <c r="A4252" s="1">
        <v>6</v>
      </c>
      <c r="B4252" s="1">
        <v>27</v>
      </c>
      <c r="C4252" s="1">
        <v>3</v>
      </c>
      <c r="D4252" s="5">
        <f>DATE(BaseInfo!$C$8,A4252,B4252)+TIME(C4252-1,0,0) + TIME(BaseInfo!$C$12,BaseInfo!$C$13,0)</f>
        <v>44739.3125</v>
      </c>
      <c r="E4252" s="2">
        <f t="shared" si="266"/>
        <v>0</v>
      </c>
      <c r="F4252" s="2">
        <v>4.55</v>
      </c>
      <c r="G4252" s="2">
        <v>5.6239999999999997</v>
      </c>
      <c r="H4252" s="1">
        <v>320.82499999999999</v>
      </c>
      <c r="I4252" s="4">
        <v>0</v>
      </c>
      <c r="J4252" s="11">
        <f t="shared" si="264"/>
        <v>6</v>
      </c>
      <c r="K4252" s="11">
        <f t="shared" si="265"/>
        <v>8</v>
      </c>
      <c r="L4252" s="12">
        <f t="shared" si="267"/>
        <v>7.2340774118058757</v>
      </c>
      <c r="M4252" s="13" cm="1">
        <f t="array" ref="M4252">BaseInfo!$C$10*(1-E4252)*INDEX(BaseInfo!$E$21:$AB$21,K4252)*INDEX(BaseInfo!$E$25:$P$25,J4252)/L4252/MIN(H4252,130)/BaseInfo!$C$6*1000000/3600-IF(I4252&lt;0.1,BaseInfo!$C$15/MIN(H4252,130)*3600,0)</f>
        <v>11.469321688143413</v>
      </c>
    </row>
    <row r="4253" spans="1:13" x14ac:dyDescent="0.25">
      <c r="A4253" s="1">
        <v>6</v>
      </c>
      <c r="B4253" s="1">
        <v>27</v>
      </c>
      <c r="C4253" s="1">
        <v>4</v>
      </c>
      <c r="D4253" s="5">
        <f>DATE(BaseInfo!$C$8,A4253,B4253)+TIME(C4253-1,0,0) + TIME(BaseInfo!$C$12,BaseInfo!$C$13,0)</f>
        <v>44739.354166666664</v>
      </c>
      <c r="E4253" s="2">
        <f t="shared" si="266"/>
        <v>0</v>
      </c>
      <c r="F4253" s="2">
        <v>5.24</v>
      </c>
      <c r="G4253" s="2">
        <v>5.5179999999999998</v>
      </c>
      <c r="H4253" s="1">
        <v>373.06900000000002</v>
      </c>
      <c r="I4253" s="4">
        <v>0</v>
      </c>
      <c r="J4253" s="11">
        <f t="shared" si="264"/>
        <v>6</v>
      </c>
      <c r="K4253" s="11">
        <f t="shared" si="265"/>
        <v>9</v>
      </c>
      <c r="L4253" s="12">
        <f t="shared" si="267"/>
        <v>7.6095942073148679</v>
      </c>
      <c r="M4253" s="13" cm="1">
        <f t="array" ref="M4253">BaseInfo!$C$10*(1-E4253)*INDEX(BaseInfo!$E$21:$AB$21,K4253)*INDEX(BaseInfo!$E$25:$P$25,J4253)/L4253/MIN(H4253,130)/BaseInfo!$C$6*1000000/3600-IF(I4253&lt;0.1,BaseInfo!$C$15/MIN(H4253,130)*3600,0)</f>
        <v>14.827453662719272</v>
      </c>
    </row>
    <row r="4254" spans="1:13" x14ac:dyDescent="0.25">
      <c r="A4254" s="1">
        <v>6</v>
      </c>
      <c r="B4254" s="1">
        <v>27</v>
      </c>
      <c r="C4254" s="1">
        <v>5</v>
      </c>
      <c r="D4254" s="5">
        <f>DATE(BaseInfo!$C$8,A4254,B4254)+TIME(C4254-1,0,0) + TIME(BaseInfo!$C$12,BaseInfo!$C$13,0)</f>
        <v>44739.395833333328</v>
      </c>
      <c r="E4254" s="2">
        <f t="shared" si="266"/>
        <v>0</v>
      </c>
      <c r="F4254" s="2">
        <v>4.7480000000000002</v>
      </c>
      <c r="G4254" s="2">
        <v>6.5030000000000001</v>
      </c>
      <c r="H4254" s="1">
        <v>542.87900000000002</v>
      </c>
      <c r="I4254" s="4">
        <v>0</v>
      </c>
      <c r="J4254" s="11">
        <f t="shared" si="264"/>
        <v>6</v>
      </c>
      <c r="K4254" s="11">
        <f t="shared" si="265"/>
        <v>10</v>
      </c>
      <c r="L4254" s="12">
        <f t="shared" si="267"/>
        <v>8.0518639456960521</v>
      </c>
      <c r="M4254" s="13" cm="1">
        <f t="array" ref="M4254">BaseInfo!$C$10*(1-E4254)*INDEX(BaseInfo!$E$21:$AB$21,K4254)*INDEX(BaseInfo!$E$25:$P$25,J4254)/L4254/MIN(H4254,130)/BaseInfo!$C$6*1000000/3600-IF(I4254&lt;0.1,BaseInfo!$C$15/MIN(H4254,130)*3600,0)</f>
        <v>16.419392772482482</v>
      </c>
    </row>
    <row r="4255" spans="1:13" x14ac:dyDescent="0.25">
      <c r="A4255" s="1">
        <v>6</v>
      </c>
      <c r="B4255" s="1">
        <v>27</v>
      </c>
      <c r="C4255" s="1">
        <v>6</v>
      </c>
      <c r="D4255" s="5">
        <f>DATE(BaseInfo!$C$8,A4255,B4255)+TIME(C4255-1,0,0) + TIME(BaseInfo!$C$12,BaseInfo!$C$13,0)</f>
        <v>44739.4375</v>
      </c>
      <c r="E4255" s="2">
        <f t="shared" si="266"/>
        <v>0</v>
      </c>
      <c r="F4255" s="2">
        <v>2.484</v>
      </c>
      <c r="G4255" s="2">
        <v>7.1559999999999997</v>
      </c>
      <c r="H4255" s="1">
        <v>746.17600000000004</v>
      </c>
      <c r="I4255" s="4">
        <v>0</v>
      </c>
      <c r="J4255" s="11">
        <f t="shared" si="264"/>
        <v>6</v>
      </c>
      <c r="K4255" s="11">
        <f t="shared" si="265"/>
        <v>11</v>
      </c>
      <c r="L4255" s="12">
        <f t="shared" si="267"/>
        <v>7.5748658073922339</v>
      </c>
      <c r="M4255" s="13" cm="1">
        <f t="array" ref="M4255">BaseInfo!$C$10*(1-E4255)*INDEX(BaseInfo!$E$21:$AB$21,K4255)*INDEX(BaseInfo!$E$25:$P$25,J4255)/L4255/MIN(H4255,130)/BaseInfo!$C$6*1000000/3600-IF(I4255&lt;0.1,BaseInfo!$C$15/MIN(H4255,130)*3600,0)</f>
        <v>13.548332075225311</v>
      </c>
    </row>
    <row r="4256" spans="1:13" x14ac:dyDescent="0.25">
      <c r="A4256" s="1">
        <v>6</v>
      </c>
      <c r="B4256" s="1">
        <v>27</v>
      </c>
      <c r="C4256" s="1">
        <v>7</v>
      </c>
      <c r="D4256" s="5">
        <f>DATE(BaseInfo!$C$8,A4256,B4256)+TIME(C4256-1,0,0) + TIME(BaseInfo!$C$12,BaseInfo!$C$13,0)</f>
        <v>44739.479166666664</v>
      </c>
      <c r="E4256" s="2">
        <f t="shared" si="266"/>
        <v>3.8888888888888876E-2</v>
      </c>
      <c r="F4256" s="2">
        <v>0.93700000000000006</v>
      </c>
      <c r="G4256" s="2">
        <v>6.7679999999999998</v>
      </c>
      <c r="H4256" s="1">
        <v>971.39099999999996</v>
      </c>
      <c r="I4256" s="4">
        <v>0.15</v>
      </c>
      <c r="J4256" s="11">
        <f t="shared" si="264"/>
        <v>6</v>
      </c>
      <c r="K4256" s="11">
        <f t="shared" si="265"/>
        <v>12</v>
      </c>
      <c r="L4256" s="12">
        <f t="shared" si="267"/>
        <v>6.8325539148988783</v>
      </c>
      <c r="M4256" s="13" cm="1">
        <f t="array" ref="M4256">BaseInfo!$C$10*(1-E4256)*INDEX(BaseInfo!$E$21:$AB$21,K4256)*INDEX(BaseInfo!$E$25:$P$25,J4256)/L4256/MIN(H4256,130)/BaseInfo!$C$6*1000000/3600-IF(I4256&lt;0.1,BaseInfo!$C$15/MIN(H4256,130)*3600,0)</f>
        <v>14.489037021678962</v>
      </c>
    </row>
    <row r="4257" spans="1:13" x14ac:dyDescent="0.25">
      <c r="A4257" s="1">
        <v>6</v>
      </c>
      <c r="B4257" s="1">
        <v>27</v>
      </c>
      <c r="C4257" s="1">
        <v>8</v>
      </c>
      <c r="D4257" s="5">
        <f>DATE(BaseInfo!$C$8,A4257,B4257)+TIME(C4257-1,0,0) + TIME(BaseInfo!$C$12,BaseInfo!$C$13,0)</f>
        <v>44739.520833333328</v>
      </c>
      <c r="E4257" s="2">
        <f t="shared" si="266"/>
        <v>0.45683333333333331</v>
      </c>
      <c r="F4257" s="2">
        <v>0.44600000000000001</v>
      </c>
      <c r="G4257" s="2">
        <v>5.8710000000000004</v>
      </c>
      <c r="H4257" s="1">
        <v>1050.2529999999999</v>
      </c>
      <c r="I4257" s="4">
        <v>1.0820000000000001</v>
      </c>
      <c r="J4257" s="11">
        <f t="shared" si="264"/>
        <v>6</v>
      </c>
      <c r="K4257" s="11">
        <f t="shared" si="265"/>
        <v>13</v>
      </c>
      <c r="L4257" s="12">
        <f t="shared" si="267"/>
        <v>5.8879161848654062</v>
      </c>
      <c r="M4257" s="13" cm="1">
        <f t="array" ref="M4257">BaseInfo!$C$10*(1-E4257)*INDEX(BaseInfo!$E$21:$AB$21,K4257)*INDEX(BaseInfo!$E$25:$P$25,J4257)/L4257/MIN(H4257,130)/BaseInfo!$C$6*1000000/3600-IF(I4257&lt;0.1,BaseInfo!$C$15/MIN(H4257,130)*3600,0)</f>
        <v>9.5021193797597814</v>
      </c>
    </row>
    <row r="4258" spans="1:13" x14ac:dyDescent="0.25">
      <c r="A4258" s="1">
        <v>6</v>
      </c>
      <c r="B4258" s="1">
        <v>27</v>
      </c>
      <c r="C4258" s="1">
        <v>9</v>
      </c>
      <c r="D4258" s="5">
        <f>DATE(BaseInfo!$C$8,A4258,B4258)+TIME(C4258-1,0,0) + TIME(BaseInfo!$C$12,BaseInfo!$C$13,0)</f>
        <v>44739.5625</v>
      </c>
      <c r="E4258" s="2">
        <f t="shared" si="266"/>
        <v>0.61683333333333323</v>
      </c>
      <c r="F4258" s="2">
        <v>0.23100000000000001</v>
      </c>
      <c r="G4258" s="2">
        <v>4.6849999999999996</v>
      </c>
      <c r="H4258" s="1">
        <v>984.89400000000001</v>
      </c>
      <c r="I4258" s="4">
        <v>3.0019999999999998</v>
      </c>
      <c r="J4258" s="11">
        <f t="shared" si="264"/>
        <v>6</v>
      </c>
      <c r="K4258" s="11">
        <f t="shared" si="265"/>
        <v>14</v>
      </c>
      <c r="L4258" s="12">
        <f t="shared" si="267"/>
        <v>4.6906914202492569</v>
      </c>
      <c r="M4258" s="13" cm="1">
        <f t="array" ref="M4258">BaseInfo!$C$10*(1-E4258)*INDEX(BaseInfo!$E$21:$AB$21,K4258)*INDEX(BaseInfo!$E$25:$P$25,J4258)/L4258/MIN(H4258,130)/BaseInfo!$C$6*1000000/3600-IF(I4258&lt;0.1,BaseInfo!$C$15/MIN(H4258,130)*3600,0)</f>
        <v>8.4139484858974267</v>
      </c>
    </row>
    <row r="4259" spans="1:13" x14ac:dyDescent="0.25">
      <c r="A4259" s="1">
        <v>6</v>
      </c>
      <c r="B4259" s="1">
        <v>27</v>
      </c>
      <c r="C4259" s="1">
        <v>10</v>
      </c>
      <c r="D4259" s="5">
        <f>DATE(BaseInfo!$C$8,A4259,B4259)+TIME(C4259-1,0,0) + TIME(BaseInfo!$C$12,BaseInfo!$C$13,0)</f>
        <v>44739.604166666664</v>
      </c>
      <c r="E4259" s="2">
        <f t="shared" si="266"/>
        <v>0.68058333333333332</v>
      </c>
      <c r="F4259" s="2">
        <v>1.111</v>
      </c>
      <c r="G4259" s="2">
        <v>3.6230000000000002</v>
      </c>
      <c r="H4259" s="1">
        <v>824.68299999999999</v>
      </c>
      <c r="I4259" s="4">
        <v>3.7669999999999999</v>
      </c>
      <c r="J4259" s="11">
        <f t="shared" si="264"/>
        <v>6</v>
      </c>
      <c r="K4259" s="11">
        <f t="shared" si="265"/>
        <v>15</v>
      </c>
      <c r="L4259" s="12">
        <f t="shared" si="267"/>
        <v>3.7895184390632015</v>
      </c>
      <c r="M4259" s="13" cm="1">
        <f t="array" ref="M4259">BaseInfo!$C$10*(1-E4259)*INDEX(BaseInfo!$E$21:$AB$21,K4259)*INDEX(BaseInfo!$E$25:$P$25,J4259)/L4259/MIN(H4259,130)/BaseInfo!$C$6*1000000/3600-IF(I4259&lt;0.1,BaseInfo!$C$15/MIN(H4259,130)*3600,0)</f>
        <v>8.6820551462131821</v>
      </c>
    </row>
    <row r="4260" spans="1:13" x14ac:dyDescent="0.25">
      <c r="A4260" s="1">
        <v>6</v>
      </c>
      <c r="B4260" s="1">
        <v>27</v>
      </c>
      <c r="C4260" s="1">
        <v>11</v>
      </c>
      <c r="D4260" s="5">
        <f>DATE(BaseInfo!$C$8,A4260,B4260)+TIME(C4260-1,0,0) + TIME(BaseInfo!$C$12,BaseInfo!$C$13,0)</f>
        <v>44739.645833333328</v>
      </c>
      <c r="E4260" s="2">
        <f t="shared" si="266"/>
        <v>0.99</v>
      </c>
      <c r="F4260" s="2">
        <v>1.605</v>
      </c>
      <c r="G4260" s="2">
        <v>2.2290000000000001</v>
      </c>
      <c r="H4260" s="1">
        <v>627.46900000000005</v>
      </c>
      <c r="I4260" s="4">
        <v>4.93</v>
      </c>
      <c r="J4260" s="11">
        <f t="shared" si="264"/>
        <v>6</v>
      </c>
      <c r="K4260" s="11">
        <f t="shared" si="265"/>
        <v>16</v>
      </c>
      <c r="L4260" s="12">
        <f t="shared" si="267"/>
        <v>2.7467191338030905</v>
      </c>
      <c r="M4260" s="13" cm="1">
        <f t="array" ref="M4260">BaseInfo!$C$10*(1-E4260)*INDEX(BaseInfo!$E$21:$AB$21,K4260)*INDEX(BaseInfo!$E$25:$P$25,J4260)/L4260/MIN(H4260,130)/BaseInfo!$C$6*1000000/3600-IF(I4260&lt;0.1,BaseInfo!$C$15/MIN(H4260,130)*3600,0)</f>
        <v>0.45000359639721882</v>
      </c>
    </row>
    <row r="4261" spans="1:13" x14ac:dyDescent="0.25">
      <c r="A4261" s="1">
        <v>6</v>
      </c>
      <c r="B4261" s="1">
        <v>27</v>
      </c>
      <c r="C4261" s="1">
        <v>12</v>
      </c>
      <c r="D4261" s="5">
        <f>DATE(BaseInfo!$C$8,A4261,B4261)+TIME(C4261-1,0,0) + TIME(BaseInfo!$C$12,BaseInfo!$C$13,0)</f>
        <v>44739.6875</v>
      </c>
      <c r="E4261" s="2">
        <f t="shared" si="266"/>
        <v>0.99</v>
      </c>
      <c r="F4261" s="2">
        <v>2.3069999999999999</v>
      </c>
      <c r="G4261" s="2">
        <v>0.69699999999999995</v>
      </c>
      <c r="H4261" s="1">
        <v>157.78899999999999</v>
      </c>
      <c r="I4261" s="4">
        <v>4.1070000000000002</v>
      </c>
      <c r="J4261" s="11">
        <f t="shared" si="264"/>
        <v>6</v>
      </c>
      <c r="K4261" s="11">
        <f t="shared" si="265"/>
        <v>17</v>
      </c>
      <c r="L4261" s="12">
        <f t="shared" si="267"/>
        <v>2.4099912862913011</v>
      </c>
      <c r="M4261" s="13" cm="1">
        <f t="array" ref="M4261">BaseInfo!$C$10*(1-E4261)*INDEX(BaseInfo!$E$21:$AB$21,K4261)*INDEX(BaseInfo!$E$25:$P$25,J4261)/L4261/MIN(H4261,130)/BaseInfo!$C$6*1000000/3600-IF(I4261&lt;0.1,BaseInfo!$C$15/MIN(H4261,130)*3600,0)</f>
        <v>0.6410985257163303</v>
      </c>
    </row>
    <row r="4262" spans="1:13" x14ac:dyDescent="0.25">
      <c r="A4262" s="1">
        <v>6</v>
      </c>
      <c r="B4262" s="1">
        <v>27</v>
      </c>
      <c r="C4262" s="1">
        <v>13</v>
      </c>
      <c r="D4262" s="5">
        <f>DATE(BaseInfo!$C$8,A4262,B4262)+TIME(C4262-1,0,0) + TIME(BaseInfo!$C$12,BaseInfo!$C$13,0)</f>
        <v>44739.729166666664</v>
      </c>
      <c r="E4262" s="2">
        <f t="shared" si="266"/>
        <v>0.63008333333333333</v>
      </c>
      <c r="F4262" s="2">
        <v>2.42</v>
      </c>
      <c r="G4262" s="2">
        <v>-0.39100000000000001</v>
      </c>
      <c r="H4262" s="1">
        <v>42.722999999999999</v>
      </c>
      <c r="I4262" s="4">
        <v>3.161</v>
      </c>
      <c r="J4262" s="11">
        <f t="shared" si="264"/>
        <v>6</v>
      </c>
      <c r="K4262" s="11">
        <f t="shared" si="265"/>
        <v>18</v>
      </c>
      <c r="L4262" s="12">
        <f t="shared" si="267"/>
        <v>2.4513834869314102</v>
      </c>
      <c r="M4262" s="13" cm="1">
        <f t="array" ref="M4262">BaseInfo!$C$10*(1-E4262)*INDEX(BaseInfo!$E$21:$AB$21,K4262)*INDEX(BaseInfo!$E$25:$P$25,J4262)/L4262/MIN(H4262,130)/BaseInfo!$C$6*1000000/3600-IF(I4262&lt;0.1,BaseInfo!$C$15/MIN(H4262,130)*3600,0)</f>
        <v>70.943809351501855</v>
      </c>
    </row>
    <row r="4263" spans="1:13" x14ac:dyDescent="0.25">
      <c r="A4263" s="1">
        <v>6</v>
      </c>
      <c r="B4263" s="1">
        <v>27</v>
      </c>
      <c r="C4263" s="1">
        <v>14</v>
      </c>
      <c r="D4263" s="5">
        <f>DATE(BaseInfo!$C$8,A4263,B4263)+TIME(C4263-1,0,0) + TIME(BaseInfo!$C$12,BaseInfo!$C$13,0)</f>
        <v>44739.770833333328</v>
      </c>
      <c r="E4263" s="2">
        <f t="shared" si="266"/>
        <v>0.65625</v>
      </c>
      <c r="F4263" s="2">
        <v>2.8809999999999998</v>
      </c>
      <c r="G4263" s="2">
        <v>-1.0429999999999999</v>
      </c>
      <c r="H4263" s="1">
        <v>38.277999999999999</v>
      </c>
      <c r="I4263" s="4">
        <v>3.4750000000000001</v>
      </c>
      <c r="J4263" s="11">
        <f t="shared" si="264"/>
        <v>6</v>
      </c>
      <c r="K4263" s="11">
        <f t="shared" si="265"/>
        <v>19</v>
      </c>
      <c r="L4263" s="12">
        <f t="shared" si="267"/>
        <v>3.0639859660253013</v>
      </c>
      <c r="M4263" s="13" cm="1">
        <f t="array" ref="M4263">BaseInfo!$C$10*(1-E4263)*INDEX(BaseInfo!$E$21:$AB$21,K4263)*INDEX(BaseInfo!$E$25:$P$25,J4263)/L4263/MIN(H4263,130)/BaseInfo!$C$6*1000000/3600-IF(I4263&lt;0.1,BaseInfo!$C$15/MIN(H4263,130)*3600,0)</f>
        <v>58.869493569428968</v>
      </c>
    </row>
    <row r="4264" spans="1:13" x14ac:dyDescent="0.25">
      <c r="A4264" s="1">
        <v>6</v>
      </c>
      <c r="B4264" s="1">
        <v>27</v>
      </c>
      <c r="C4264" s="1">
        <v>15</v>
      </c>
      <c r="D4264" s="5">
        <f>DATE(BaseInfo!$C$8,A4264,B4264)+TIME(C4264-1,0,0) + TIME(BaseInfo!$C$12,BaseInfo!$C$13,0)</f>
        <v>44739.8125</v>
      </c>
      <c r="E4264" s="2">
        <f t="shared" si="266"/>
        <v>0.62849999999999995</v>
      </c>
      <c r="F4264" s="2">
        <v>3.3170000000000002</v>
      </c>
      <c r="G4264" s="2">
        <v>-1.2350000000000001</v>
      </c>
      <c r="H4264" s="1">
        <v>38.402000000000001</v>
      </c>
      <c r="I4264" s="4">
        <v>3.1419999999999999</v>
      </c>
      <c r="J4264" s="11">
        <f t="shared" si="264"/>
        <v>6</v>
      </c>
      <c r="K4264" s="11">
        <f t="shared" si="265"/>
        <v>20</v>
      </c>
      <c r="L4264" s="12">
        <f t="shared" si="267"/>
        <v>3.5394510873862917</v>
      </c>
      <c r="M4264" s="13" cm="1">
        <f t="array" ref="M4264">BaseInfo!$C$10*(1-E4264)*INDEX(BaseInfo!$E$21:$AB$21,K4264)*INDEX(BaseInfo!$E$25:$P$25,J4264)/L4264/MIN(H4264,130)/BaseInfo!$C$6*1000000/3600-IF(I4264&lt;0.1,BaseInfo!$C$15/MIN(H4264,130)*3600,0)</f>
        <v>47.577843757175366</v>
      </c>
    </row>
    <row r="4265" spans="1:13" x14ac:dyDescent="0.25">
      <c r="A4265" s="1">
        <v>6</v>
      </c>
      <c r="B4265" s="1">
        <v>27</v>
      </c>
      <c r="C4265" s="1">
        <v>16</v>
      </c>
      <c r="D4265" s="5">
        <f>DATE(BaseInfo!$C$8,A4265,B4265)+TIME(C4265-1,0,0) + TIME(BaseInfo!$C$12,BaseInfo!$C$13,0)</f>
        <v>44739.854166666664</v>
      </c>
      <c r="E4265" s="2">
        <f t="shared" si="266"/>
        <v>0.48124999999999996</v>
      </c>
      <c r="F4265" s="2">
        <v>3.488</v>
      </c>
      <c r="G4265" s="2">
        <v>-1.5449999999999999</v>
      </c>
      <c r="H4265" s="1">
        <v>40.783000000000001</v>
      </c>
      <c r="I4265" s="4">
        <v>1.375</v>
      </c>
      <c r="J4265" s="11">
        <f t="shared" si="264"/>
        <v>6</v>
      </c>
      <c r="K4265" s="11">
        <f t="shared" si="265"/>
        <v>21</v>
      </c>
      <c r="L4265" s="12">
        <f t="shared" si="267"/>
        <v>3.8148615964409505</v>
      </c>
      <c r="M4265" s="13" cm="1">
        <f t="array" ref="M4265">BaseInfo!$C$10*(1-E4265)*INDEX(BaseInfo!$E$21:$AB$21,K4265)*INDEX(BaseInfo!$E$25:$P$25,J4265)/L4265/MIN(H4265,130)/BaseInfo!$C$6*1000000/3600-IF(I4265&lt;0.1,BaseInfo!$C$15/MIN(H4265,130)*3600,0)</f>
        <v>44.647022150101549</v>
      </c>
    </row>
    <row r="4266" spans="1:13" x14ac:dyDescent="0.25">
      <c r="A4266" s="1">
        <v>6</v>
      </c>
      <c r="B4266" s="1">
        <v>27</v>
      </c>
      <c r="C4266" s="1">
        <v>17</v>
      </c>
      <c r="D4266" s="5">
        <f>DATE(BaseInfo!$C$8,A4266,B4266)+TIME(C4266-1,0,0) + TIME(BaseInfo!$C$12,BaseInfo!$C$13,0)</f>
        <v>44739.895833333328</v>
      </c>
      <c r="E4266" s="2">
        <f t="shared" si="266"/>
        <v>0.53899999999999992</v>
      </c>
      <c r="F4266" s="2">
        <v>3.6120000000000001</v>
      </c>
      <c r="G4266" s="2">
        <v>-1.3120000000000001</v>
      </c>
      <c r="H4266" s="1">
        <v>44.914999999999999</v>
      </c>
      <c r="I4266" s="4">
        <v>0.79300000000000004</v>
      </c>
      <c r="J4266" s="11">
        <f t="shared" si="264"/>
        <v>6</v>
      </c>
      <c r="K4266" s="11">
        <f t="shared" si="265"/>
        <v>22</v>
      </c>
      <c r="L4266" s="12">
        <f t="shared" si="267"/>
        <v>3.8429009875353284</v>
      </c>
      <c r="M4266" s="13" cm="1">
        <f t="array" ref="M4266">BaseInfo!$C$10*(1-E4266)*INDEX(BaseInfo!$E$21:$AB$21,K4266)*INDEX(BaseInfo!$E$25:$P$25,J4266)/L4266/MIN(H4266,130)/BaseInfo!$C$6*1000000/3600-IF(I4266&lt;0.1,BaseInfo!$C$15/MIN(H4266,130)*3600,0)</f>
        <v>25.034603080905544</v>
      </c>
    </row>
    <row r="4267" spans="1:13" x14ac:dyDescent="0.25">
      <c r="A4267" s="1">
        <v>6</v>
      </c>
      <c r="B4267" s="1">
        <v>27</v>
      </c>
      <c r="C4267" s="1">
        <v>18</v>
      </c>
      <c r="D4267" s="5">
        <f>DATE(BaseInfo!$C$8,A4267,B4267)+TIME(C4267-1,0,0) + TIME(BaseInfo!$C$12,BaseInfo!$C$13,0)</f>
        <v>44739.9375</v>
      </c>
      <c r="E4267" s="2">
        <f t="shared" si="266"/>
        <v>0.21311111111111111</v>
      </c>
      <c r="F4267" s="2">
        <v>3.3769999999999998</v>
      </c>
      <c r="G4267" s="2">
        <v>-0.93400000000000005</v>
      </c>
      <c r="H4267" s="1">
        <v>39.033999999999999</v>
      </c>
      <c r="I4267" s="4">
        <v>0.374</v>
      </c>
      <c r="J4267" s="11">
        <f t="shared" si="264"/>
        <v>6</v>
      </c>
      <c r="K4267" s="11">
        <f t="shared" si="265"/>
        <v>23</v>
      </c>
      <c r="L4267" s="12">
        <f t="shared" si="267"/>
        <v>3.5037815285773739</v>
      </c>
      <c r="M4267" s="13" cm="1">
        <f t="array" ref="M4267">BaseInfo!$C$10*(1-E4267)*INDEX(BaseInfo!$E$21:$AB$21,K4267)*INDEX(BaseInfo!$E$25:$P$25,J4267)/L4267/MIN(H4267,130)/BaseInfo!$C$6*1000000/3600-IF(I4267&lt;0.1,BaseInfo!$C$15/MIN(H4267,130)*3600,0)</f>
        <v>23.112500570940558</v>
      </c>
    </row>
    <row r="4268" spans="1:13" x14ac:dyDescent="0.25">
      <c r="A4268" s="1">
        <v>6</v>
      </c>
      <c r="B4268" s="1">
        <v>27</v>
      </c>
      <c r="C4268" s="1">
        <v>19</v>
      </c>
      <c r="D4268" s="5">
        <f>DATE(BaseInfo!$C$8,A4268,B4268)+TIME(C4268-1,0,0) + TIME(BaseInfo!$C$12,BaseInfo!$C$13,0)</f>
        <v>44739.979166666664</v>
      </c>
      <c r="E4268" s="2">
        <f t="shared" si="266"/>
        <v>0.20844444444444446</v>
      </c>
      <c r="F4268" s="2">
        <v>3.2480000000000002</v>
      </c>
      <c r="G4268" s="2">
        <v>-0.80600000000000005</v>
      </c>
      <c r="H4268" s="1">
        <v>38.642000000000003</v>
      </c>
      <c r="I4268" s="4">
        <v>0.36799999999999999</v>
      </c>
      <c r="J4268" s="11">
        <f t="shared" si="264"/>
        <v>6</v>
      </c>
      <c r="K4268" s="11">
        <f t="shared" si="265"/>
        <v>24</v>
      </c>
      <c r="L4268" s="12">
        <f t="shared" si="267"/>
        <v>3.3465116165942113</v>
      </c>
      <c r="M4268" s="13" cm="1">
        <f t="array" ref="M4268">BaseInfo!$C$10*(1-E4268)*INDEX(BaseInfo!$E$21:$AB$21,K4268)*INDEX(BaseInfo!$E$25:$P$25,J4268)/L4268/MIN(H4268,130)/BaseInfo!$C$6*1000000/3600-IF(I4268&lt;0.1,BaseInfo!$C$15/MIN(H4268,130)*3600,0)</f>
        <v>8.1963748496766264</v>
      </c>
    </row>
    <row r="4269" spans="1:13" x14ac:dyDescent="0.25">
      <c r="A4269" s="1">
        <v>6</v>
      </c>
      <c r="B4269" s="1">
        <v>27</v>
      </c>
      <c r="C4269" s="1">
        <v>20</v>
      </c>
      <c r="D4269" s="5">
        <f>DATE(BaseInfo!$C$8,A4269,B4269)+TIME(C4269-1,0,0) + TIME(BaseInfo!$C$12,BaseInfo!$C$13,0)</f>
        <v>44740.020833333328</v>
      </c>
      <c r="E4269" s="2">
        <f t="shared" si="266"/>
        <v>0.27922222222222215</v>
      </c>
      <c r="F4269" s="2">
        <v>2.8450000000000002</v>
      </c>
      <c r="G4269" s="2">
        <v>-0.88900000000000001</v>
      </c>
      <c r="H4269" s="1">
        <v>37.784999999999997</v>
      </c>
      <c r="I4269" s="4">
        <v>0.45900000000000002</v>
      </c>
      <c r="J4269" s="11">
        <f t="shared" si="264"/>
        <v>6</v>
      </c>
      <c r="K4269" s="11">
        <f t="shared" si="265"/>
        <v>1</v>
      </c>
      <c r="L4269" s="12">
        <f t="shared" si="267"/>
        <v>2.9806620070044842</v>
      </c>
      <c r="M4269" s="13" cm="1">
        <f t="array" ref="M4269">BaseInfo!$C$10*(1-E4269)*INDEX(BaseInfo!$E$21:$AB$21,K4269)*INDEX(BaseInfo!$E$25:$P$25,J4269)/L4269/MIN(H4269,130)/BaseInfo!$C$6*1000000/3600-IF(I4269&lt;0.1,BaseInfo!$C$15/MIN(H4269,130)*3600,0)</f>
        <v>8.569620182148034</v>
      </c>
    </row>
    <row r="4270" spans="1:13" x14ac:dyDescent="0.25">
      <c r="A4270" s="1">
        <v>6</v>
      </c>
      <c r="B4270" s="1">
        <v>27</v>
      </c>
      <c r="C4270" s="1">
        <v>21</v>
      </c>
      <c r="D4270" s="5">
        <f>DATE(BaseInfo!$C$8,A4270,B4270)+TIME(C4270-1,0,0) + TIME(BaseInfo!$C$12,BaseInfo!$C$13,0)</f>
        <v>44740.0625</v>
      </c>
      <c r="E4270" s="2">
        <f t="shared" si="266"/>
        <v>0.11977777777777776</v>
      </c>
      <c r="F4270" s="2">
        <v>2.66</v>
      </c>
      <c r="G4270" s="2">
        <v>-0.94499999999999995</v>
      </c>
      <c r="H4270" s="1">
        <v>37.729999999999997</v>
      </c>
      <c r="I4270" s="4">
        <v>0.254</v>
      </c>
      <c r="J4270" s="11">
        <f t="shared" si="264"/>
        <v>6</v>
      </c>
      <c r="K4270" s="11">
        <f t="shared" si="265"/>
        <v>2</v>
      </c>
      <c r="L4270" s="12">
        <f t="shared" si="267"/>
        <v>2.8228753072000896</v>
      </c>
      <c r="M4270" s="13" cm="1">
        <f t="array" ref="M4270">BaseInfo!$C$10*(1-E4270)*INDEX(BaseInfo!$E$21:$AB$21,K4270)*INDEX(BaseInfo!$E$25:$P$25,J4270)/L4270/MIN(H4270,130)/BaseInfo!$C$6*1000000/3600-IF(I4270&lt;0.1,BaseInfo!$C$15/MIN(H4270,130)*3600,0)</f>
        <v>11.066395118740704</v>
      </c>
    </row>
    <row r="4271" spans="1:13" x14ac:dyDescent="0.25">
      <c r="A4271" s="1">
        <v>6</v>
      </c>
      <c r="B4271" s="1">
        <v>27</v>
      </c>
      <c r="C4271" s="1">
        <v>22</v>
      </c>
      <c r="D4271" s="5">
        <f>DATE(BaseInfo!$C$8,A4271,B4271)+TIME(C4271-1,0,0) + TIME(BaseInfo!$C$12,BaseInfo!$C$13,0)</f>
        <v>44740.104166666664</v>
      </c>
      <c r="E4271" s="2">
        <f t="shared" si="266"/>
        <v>0</v>
      </c>
      <c r="F4271" s="2">
        <v>2.4670000000000001</v>
      </c>
      <c r="G4271" s="2">
        <v>-1.125</v>
      </c>
      <c r="H4271" s="1">
        <v>37.679000000000002</v>
      </c>
      <c r="I4271" s="4">
        <v>0</v>
      </c>
      <c r="J4271" s="11">
        <f t="shared" si="264"/>
        <v>6</v>
      </c>
      <c r="K4271" s="11">
        <f t="shared" si="265"/>
        <v>3</v>
      </c>
      <c r="L4271" s="12">
        <f t="shared" si="267"/>
        <v>2.71140443313055</v>
      </c>
      <c r="M4271" s="13" cm="1">
        <f t="array" ref="M4271">BaseInfo!$C$10*(1-E4271)*INDEX(BaseInfo!$E$21:$AB$21,K4271)*INDEX(BaseInfo!$E$25:$P$25,J4271)/L4271/MIN(H4271,130)/BaseInfo!$C$6*1000000/3600-IF(I4271&lt;0.1,BaseInfo!$C$15/MIN(H4271,130)*3600,0)</f>
        <v>3.5524667067311668</v>
      </c>
    </row>
    <row r="4272" spans="1:13" x14ac:dyDescent="0.25">
      <c r="A4272" s="1">
        <v>6</v>
      </c>
      <c r="B4272" s="1">
        <v>27</v>
      </c>
      <c r="C4272" s="1">
        <v>23</v>
      </c>
      <c r="D4272" s="5">
        <f>DATE(BaseInfo!$C$8,A4272,B4272)+TIME(C4272-1,0,0) + TIME(BaseInfo!$C$12,BaseInfo!$C$13,0)</f>
        <v>44740.145833333328</v>
      </c>
      <c r="E4272" s="2">
        <f t="shared" si="266"/>
        <v>0</v>
      </c>
      <c r="F4272" s="2">
        <v>2.27</v>
      </c>
      <c r="G4272" s="2">
        <v>-1.054</v>
      </c>
      <c r="H4272" s="1">
        <v>37.609000000000002</v>
      </c>
      <c r="I4272" s="4">
        <v>0</v>
      </c>
      <c r="J4272" s="11">
        <f t="shared" si="264"/>
        <v>6</v>
      </c>
      <c r="K4272" s="11">
        <f t="shared" si="265"/>
        <v>4</v>
      </c>
      <c r="L4272" s="12">
        <f t="shared" si="267"/>
        <v>2.5027616746306469</v>
      </c>
      <c r="M4272" s="13" cm="1">
        <f t="array" ref="M4272">BaseInfo!$C$10*(1-E4272)*INDEX(BaseInfo!$E$21:$AB$21,K4272)*INDEX(BaseInfo!$E$25:$P$25,J4272)/L4272/MIN(H4272,130)/BaseInfo!$C$6*1000000/3600-IF(I4272&lt;0.1,BaseInfo!$C$15/MIN(H4272,130)*3600,0)</f>
        <v>4.6537660498421261</v>
      </c>
    </row>
    <row r="4273" spans="1:13" x14ac:dyDescent="0.25">
      <c r="A4273" s="1">
        <v>6</v>
      </c>
      <c r="B4273" s="1">
        <v>27</v>
      </c>
      <c r="C4273" s="1">
        <v>24</v>
      </c>
      <c r="D4273" s="5">
        <f>DATE(BaseInfo!$C$8,A4273,B4273)+TIME(C4273-1,0,0) + TIME(BaseInfo!$C$12,BaseInfo!$C$13,0)</f>
        <v>44740.1875</v>
      </c>
      <c r="E4273" s="2">
        <f t="shared" si="266"/>
        <v>0</v>
      </c>
      <c r="F4273" s="2">
        <v>2.121</v>
      </c>
      <c r="G4273" s="2">
        <v>-1.093</v>
      </c>
      <c r="H4273" s="1">
        <v>37.569000000000003</v>
      </c>
      <c r="I4273" s="4">
        <v>0</v>
      </c>
      <c r="J4273" s="11">
        <f t="shared" si="264"/>
        <v>6</v>
      </c>
      <c r="K4273" s="11">
        <f t="shared" si="265"/>
        <v>5</v>
      </c>
      <c r="L4273" s="12">
        <f t="shared" si="267"/>
        <v>2.3860616085927036</v>
      </c>
      <c r="M4273" s="13" cm="1">
        <f t="array" ref="M4273">BaseInfo!$C$10*(1-E4273)*INDEX(BaseInfo!$E$21:$AB$21,K4273)*INDEX(BaseInfo!$E$25:$P$25,J4273)/L4273/MIN(H4273,130)/BaseInfo!$C$6*1000000/3600-IF(I4273&lt;0.1,BaseInfo!$C$15/MIN(H4273,130)*3600,0)</f>
        <v>35.230455259085744</v>
      </c>
    </row>
    <row r="4274" spans="1:13" x14ac:dyDescent="0.25">
      <c r="A4274" s="1">
        <v>6</v>
      </c>
      <c r="B4274" s="1">
        <v>28</v>
      </c>
      <c r="C4274" s="1">
        <v>1</v>
      </c>
      <c r="D4274" s="5">
        <f>DATE(BaseInfo!$C$8,A4274,B4274)+TIME(C4274-1,0,0) + TIME(BaseInfo!$C$12,BaseInfo!$C$13,0)</f>
        <v>44740.229166666664</v>
      </c>
      <c r="E4274" s="2">
        <f t="shared" si="266"/>
        <v>0</v>
      </c>
      <c r="F4274" s="2">
        <v>1.9430000000000001</v>
      </c>
      <c r="G4274" s="2">
        <v>-1.0229999999999999</v>
      </c>
      <c r="H4274" s="1">
        <v>37.539000000000001</v>
      </c>
      <c r="I4274" s="4">
        <v>0</v>
      </c>
      <c r="J4274" s="11">
        <f t="shared" si="264"/>
        <v>6</v>
      </c>
      <c r="K4274" s="11">
        <f t="shared" si="265"/>
        <v>6</v>
      </c>
      <c r="L4274" s="12">
        <f t="shared" si="267"/>
        <v>2.1958547310785383</v>
      </c>
      <c r="M4274" s="13" cm="1">
        <f t="array" ref="M4274">BaseInfo!$C$10*(1-E4274)*INDEX(BaseInfo!$E$21:$AB$21,K4274)*INDEX(BaseInfo!$E$25:$P$25,J4274)/L4274/MIN(H4274,130)/BaseInfo!$C$6*1000000/3600-IF(I4274&lt;0.1,BaseInfo!$C$15/MIN(H4274,130)*3600,0)</f>
        <v>71.632415734528948</v>
      </c>
    </row>
    <row r="4275" spans="1:13" x14ac:dyDescent="0.25">
      <c r="A4275" s="1">
        <v>6</v>
      </c>
      <c r="B4275" s="1">
        <v>28</v>
      </c>
      <c r="C4275" s="1">
        <v>2</v>
      </c>
      <c r="D4275" s="5">
        <f>DATE(BaseInfo!$C$8,A4275,B4275)+TIME(C4275-1,0,0) + TIME(BaseInfo!$C$12,BaseInfo!$C$13,0)</f>
        <v>44740.270833333328</v>
      </c>
      <c r="E4275" s="2">
        <f t="shared" si="266"/>
        <v>0</v>
      </c>
      <c r="F4275" s="2">
        <v>1.5840000000000001</v>
      </c>
      <c r="G4275" s="2">
        <v>-0.59799999999999998</v>
      </c>
      <c r="H4275" s="1">
        <v>57.412999999999997</v>
      </c>
      <c r="I4275" s="4">
        <v>0</v>
      </c>
      <c r="J4275" s="11">
        <f t="shared" si="264"/>
        <v>6</v>
      </c>
      <c r="K4275" s="11">
        <f t="shared" si="265"/>
        <v>7</v>
      </c>
      <c r="L4275" s="12">
        <f t="shared" si="267"/>
        <v>1.6931213778108172</v>
      </c>
      <c r="M4275" s="13" cm="1">
        <f t="array" ref="M4275">BaseInfo!$C$10*(1-E4275)*INDEX(BaseInfo!$E$21:$AB$21,K4275)*INDEX(BaseInfo!$E$25:$P$25,J4275)/L4275/MIN(H4275,130)/BaseInfo!$C$6*1000000/3600-IF(I4275&lt;0.1,BaseInfo!$C$15/MIN(H4275,130)*3600,0)</f>
        <v>90.155176490665283</v>
      </c>
    </row>
    <row r="4276" spans="1:13" x14ac:dyDescent="0.25">
      <c r="A4276" s="1">
        <v>6</v>
      </c>
      <c r="B4276" s="1">
        <v>28</v>
      </c>
      <c r="C4276" s="1">
        <v>3</v>
      </c>
      <c r="D4276" s="5">
        <f>DATE(BaseInfo!$C$8,A4276,B4276)+TIME(C4276-1,0,0) + TIME(BaseInfo!$C$12,BaseInfo!$C$13,0)</f>
        <v>44740.3125</v>
      </c>
      <c r="E4276" s="2">
        <f t="shared" si="266"/>
        <v>0</v>
      </c>
      <c r="F4276" s="2">
        <v>1.3280000000000001</v>
      </c>
      <c r="G4276" s="2">
        <v>-1.2789999999999999</v>
      </c>
      <c r="H4276" s="1">
        <v>83.5</v>
      </c>
      <c r="I4276" s="4">
        <v>0</v>
      </c>
      <c r="J4276" s="11">
        <f t="shared" si="264"/>
        <v>6</v>
      </c>
      <c r="K4276" s="11">
        <f t="shared" si="265"/>
        <v>8</v>
      </c>
      <c r="L4276" s="12">
        <f t="shared" si="267"/>
        <v>1.8437529660993091</v>
      </c>
      <c r="M4276" s="13" cm="1">
        <f t="array" ref="M4276">BaseInfo!$C$10*(1-E4276)*INDEX(BaseInfo!$E$21:$AB$21,K4276)*INDEX(BaseInfo!$E$25:$P$25,J4276)/L4276/MIN(H4276,130)/BaseInfo!$C$6*1000000/3600-IF(I4276&lt;0.1,BaseInfo!$C$15/MIN(H4276,130)*3600,0)</f>
        <v>82.665364867801856</v>
      </c>
    </row>
    <row r="4277" spans="1:13" x14ac:dyDescent="0.25">
      <c r="A4277" s="1">
        <v>6</v>
      </c>
      <c r="B4277" s="1">
        <v>28</v>
      </c>
      <c r="C4277" s="1">
        <v>4</v>
      </c>
      <c r="D4277" s="5">
        <f>DATE(BaseInfo!$C$8,A4277,B4277)+TIME(C4277-1,0,0) + TIME(BaseInfo!$C$12,BaseInfo!$C$13,0)</f>
        <v>44740.354166666664</v>
      </c>
      <c r="E4277" s="2">
        <f t="shared" si="266"/>
        <v>0</v>
      </c>
      <c r="F4277" s="2">
        <v>-3.1E-2</v>
      </c>
      <c r="G4277" s="2">
        <v>-2.044</v>
      </c>
      <c r="H4277" s="1">
        <v>173.57599999999999</v>
      </c>
      <c r="I4277" s="4">
        <v>0</v>
      </c>
      <c r="J4277" s="11">
        <f t="shared" si="264"/>
        <v>6</v>
      </c>
      <c r="K4277" s="11">
        <f t="shared" si="265"/>
        <v>9</v>
      </c>
      <c r="L4277" s="12">
        <f t="shared" si="267"/>
        <v>2.0442350647613892</v>
      </c>
      <c r="M4277" s="13" cm="1">
        <f t="array" ref="M4277">BaseInfo!$C$10*(1-E4277)*INDEX(BaseInfo!$E$21:$AB$21,K4277)*INDEX(BaseInfo!$E$25:$P$25,J4277)/L4277/MIN(H4277,130)/BaseInfo!$C$6*1000000/3600-IF(I4277&lt;0.1,BaseInfo!$C$15/MIN(H4277,130)*3600,0)</f>
        <v>62.733817402455124</v>
      </c>
    </row>
    <row r="4278" spans="1:13" x14ac:dyDescent="0.25">
      <c r="A4278" s="1">
        <v>6</v>
      </c>
      <c r="B4278" s="1">
        <v>28</v>
      </c>
      <c r="C4278" s="1">
        <v>5</v>
      </c>
      <c r="D4278" s="5">
        <f>DATE(BaseInfo!$C$8,A4278,B4278)+TIME(C4278-1,0,0) + TIME(BaseInfo!$C$12,BaseInfo!$C$13,0)</f>
        <v>44740.395833333328</v>
      </c>
      <c r="E4278" s="2">
        <f t="shared" si="266"/>
        <v>0</v>
      </c>
      <c r="F4278" s="2">
        <v>1.0920000000000001</v>
      </c>
      <c r="G4278" s="2">
        <v>-2.0009999999999999</v>
      </c>
      <c r="H4278" s="1">
        <v>311.15800000000002</v>
      </c>
      <c r="I4278" s="4">
        <v>0</v>
      </c>
      <c r="J4278" s="11">
        <f t="shared" si="264"/>
        <v>6</v>
      </c>
      <c r="K4278" s="11">
        <f t="shared" si="265"/>
        <v>10</v>
      </c>
      <c r="L4278" s="12">
        <f t="shared" si="267"/>
        <v>2.2795756183991793</v>
      </c>
      <c r="M4278" s="13" cm="1">
        <f t="array" ref="M4278">BaseInfo!$C$10*(1-E4278)*INDEX(BaseInfo!$E$21:$AB$21,K4278)*INDEX(BaseInfo!$E$25:$P$25,J4278)/L4278/MIN(H4278,130)/BaseInfo!$C$6*1000000/3600-IF(I4278&lt;0.1,BaseInfo!$C$15/MIN(H4278,130)*3600,0)</f>
        <v>65.008378719133219</v>
      </c>
    </row>
    <row r="4279" spans="1:13" x14ac:dyDescent="0.25">
      <c r="A4279" s="1">
        <v>6</v>
      </c>
      <c r="B4279" s="1">
        <v>28</v>
      </c>
      <c r="C4279" s="1">
        <v>6</v>
      </c>
      <c r="D4279" s="5">
        <f>DATE(BaseInfo!$C$8,A4279,B4279)+TIME(C4279-1,0,0) + TIME(BaseInfo!$C$12,BaseInfo!$C$13,0)</f>
        <v>44740.4375</v>
      </c>
      <c r="E4279" s="2">
        <f t="shared" si="266"/>
        <v>0</v>
      </c>
      <c r="F4279" s="2">
        <v>1.08</v>
      </c>
      <c r="G4279" s="2">
        <v>-2.206</v>
      </c>
      <c r="H4279" s="1">
        <v>522.66099999999994</v>
      </c>
      <c r="I4279" s="4">
        <v>0</v>
      </c>
      <c r="J4279" s="11">
        <f t="shared" si="264"/>
        <v>6</v>
      </c>
      <c r="K4279" s="11">
        <f t="shared" si="265"/>
        <v>11</v>
      </c>
      <c r="L4279" s="12">
        <f t="shared" si="267"/>
        <v>2.4561832179216601</v>
      </c>
      <c r="M4279" s="13" cm="1">
        <f t="array" ref="M4279">BaseInfo!$C$10*(1-E4279)*INDEX(BaseInfo!$E$21:$AB$21,K4279)*INDEX(BaseInfo!$E$25:$P$25,J4279)/L4279/MIN(H4279,130)/BaseInfo!$C$6*1000000/3600-IF(I4279&lt;0.1,BaseInfo!$C$15/MIN(H4279,130)*3600,0)</f>
        <v>47.554111540319475</v>
      </c>
    </row>
    <row r="4280" spans="1:13" x14ac:dyDescent="0.25">
      <c r="A4280" s="1">
        <v>6</v>
      </c>
      <c r="B4280" s="1">
        <v>28</v>
      </c>
      <c r="C4280" s="1">
        <v>7</v>
      </c>
      <c r="D4280" s="5">
        <f>DATE(BaseInfo!$C$8,A4280,B4280)+TIME(C4280-1,0,0) + TIME(BaseInfo!$C$12,BaseInfo!$C$13,0)</f>
        <v>44740.479166666664</v>
      </c>
      <c r="E4280" s="2">
        <f t="shared" si="266"/>
        <v>0.39977777777777779</v>
      </c>
      <c r="F4280" s="2">
        <v>-4.0000000000000001E-3</v>
      </c>
      <c r="G4280" s="2">
        <v>-2.5979999999999999</v>
      </c>
      <c r="H4280" s="1">
        <v>680.85699999999997</v>
      </c>
      <c r="I4280" s="4">
        <v>0.61399999999999999</v>
      </c>
      <c r="J4280" s="11">
        <f t="shared" si="264"/>
        <v>6</v>
      </c>
      <c r="K4280" s="11">
        <f t="shared" si="265"/>
        <v>12</v>
      </c>
      <c r="L4280" s="12">
        <f t="shared" si="267"/>
        <v>2.598003079289938</v>
      </c>
      <c r="M4280" s="13" cm="1">
        <f t="array" ref="M4280">BaseInfo!$C$10*(1-E4280)*INDEX(BaseInfo!$E$21:$AB$21,K4280)*INDEX(BaseInfo!$E$25:$P$25,J4280)/L4280/MIN(H4280,130)/BaseInfo!$C$6*1000000/3600-IF(I4280&lt;0.1,BaseInfo!$C$15/MIN(H4280,130)*3600,0)</f>
        <v>23.796955602980223</v>
      </c>
    </row>
    <row r="4281" spans="1:13" x14ac:dyDescent="0.25">
      <c r="A4281" s="1">
        <v>6</v>
      </c>
      <c r="B4281" s="1">
        <v>28</v>
      </c>
      <c r="C4281" s="1">
        <v>8</v>
      </c>
      <c r="D4281" s="5">
        <f>DATE(BaseInfo!$C$8,A4281,B4281)+TIME(C4281-1,0,0) + TIME(BaseInfo!$C$12,BaseInfo!$C$13,0)</f>
        <v>44740.520833333328</v>
      </c>
      <c r="E4281" s="2">
        <f t="shared" si="266"/>
        <v>0.61758333333333326</v>
      </c>
      <c r="F4281" s="2">
        <v>2.3410000000000002</v>
      </c>
      <c r="G4281" s="2">
        <v>-2.0739999999999998</v>
      </c>
      <c r="H4281" s="1">
        <v>669.59100000000001</v>
      </c>
      <c r="I4281" s="4">
        <v>3.0110000000000001</v>
      </c>
      <c r="J4281" s="11">
        <f t="shared" si="264"/>
        <v>6</v>
      </c>
      <c r="K4281" s="11">
        <f t="shared" si="265"/>
        <v>13</v>
      </c>
      <c r="L4281" s="12">
        <f t="shared" si="267"/>
        <v>3.1275800549306485</v>
      </c>
      <c r="M4281" s="13" cm="1">
        <f t="array" ref="M4281">BaseInfo!$C$10*(1-E4281)*INDEX(BaseInfo!$E$21:$AB$21,K4281)*INDEX(BaseInfo!$E$25:$P$25,J4281)/L4281/MIN(H4281,130)/BaseInfo!$C$6*1000000/3600-IF(I4281&lt;0.1,BaseInfo!$C$15/MIN(H4281,130)*3600,0)</f>
        <v>12.59439668637361</v>
      </c>
    </row>
    <row r="4282" spans="1:13" x14ac:dyDescent="0.25">
      <c r="A4282" s="1">
        <v>6</v>
      </c>
      <c r="B4282" s="1">
        <v>28</v>
      </c>
      <c r="C4282" s="1">
        <v>9</v>
      </c>
      <c r="D4282" s="5">
        <f>DATE(BaseInfo!$C$8,A4282,B4282)+TIME(C4282-1,0,0) + TIME(BaseInfo!$C$12,BaseInfo!$C$13,0)</f>
        <v>44740.5625</v>
      </c>
      <c r="E4282" s="2">
        <f t="shared" si="266"/>
        <v>0.99</v>
      </c>
      <c r="F4282" s="2">
        <v>2.8260000000000001</v>
      </c>
      <c r="G4282" s="2">
        <v>-1.631</v>
      </c>
      <c r="H4282" s="1">
        <v>591.65</v>
      </c>
      <c r="I4282" s="4">
        <v>6.0270000000000001</v>
      </c>
      <c r="J4282" s="11">
        <f t="shared" si="264"/>
        <v>6</v>
      </c>
      <c r="K4282" s="11">
        <f t="shared" si="265"/>
        <v>14</v>
      </c>
      <c r="L4282" s="12">
        <f t="shared" si="267"/>
        <v>3.262887831354305</v>
      </c>
      <c r="M4282" s="13" cm="1">
        <f t="array" ref="M4282">BaseInfo!$C$10*(1-E4282)*INDEX(BaseInfo!$E$21:$AB$21,K4282)*INDEX(BaseInfo!$E$25:$P$25,J4282)/L4282/MIN(H4282,130)/BaseInfo!$C$6*1000000/3600-IF(I4282&lt;0.1,BaseInfo!$C$15/MIN(H4282,130)*3600,0)</f>
        <v>0.31567983955473894</v>
      </c>
    </row>
    <row r="4283" spans="1:13" x14ac:dyDescent="0.25">
      <c r="A4283" s="1">
        <v>6</v>
      </c>
      <c r="B4283" s="1">
        <v>28</v>
      </c>
      <c r="C4283" s="1">
        <v>10</v>
      </c>
      <c r="D4283" s="5">
        <f>DATE(BaseInfo!$C$8,A4283,B4283)+TIME(C4283-1,0,0) + TIME(BaseInfo!$C$12,BaseInfo!$C$13,0)</f>
        <v>44740.604166666664</v>
      </c>
      <c r="E4283" s="2">
        <f t="shared" si="266"/>
        <v>0.99</v>
      </c>
      <c r="F4283" s="2">
        <v>2.879</v>
      </c>
      <c r="G4283" s="2">
        <v>-0.91500000000000004</v>
      </c>
      <c r="H4283" s="1">
        <v>495.72500000000002</v>
      </c>
      <c r="I4283" s="4">
        <v>7.383</v>
      </c>
      <c r="J4283" s="11">
        <f t="shared" si="264"/>
        <v>6</v>
      </c>
      <c r="K4283" s="11">
        <f t="shared" si="265"/>
        <v>15</v>
      </c>
      <c r="L4283" s="12">
        <f t="shared" si="267"/>
        <v>3.02090483133779</v>
      </c>
      <c r="M4283" s="13" cm="1">
        <f t="array" ref="M4283">BaseInfo!$C$10*(1-E4283)*INDEX(BaseInfo!$E$21:$AB$21,K4283)*INDEX(BaseInfo!$E$25:$P$25,J4283)/L4283/MIN(H4283,130)/BaseInfo!$C$6*1000000/3600-IF(I4283&lt;0.1,BaseInfo!$C$15/MIN(H4283,130)*3600,0)</f>
        <v>0.34096668534602437</v>
      </c>
    </row>
    <row r="4284" spans="1:13" x14ac:dyDescent="0.25">
      <c r="A4284" s="1">
        <v>6</v>
      </c>
      <c r="B4284" s="1">
        <v>28</v>
      </c>
      <c r="C4284" s="1">
        <v>11</v>
      </c>
      <c r="D4284" s="5">
        <f>DATE(BaseInfo!$C$8,A4284,B4284)+TIME(C4284-1,0,0) + TIME(BaseInfo!$C$12,BaseInfo!$C$13,0)</f>
        <v>44740.645833333328</v>
      </c>
      <c r="E4284" s="2">
        <f t="shared" si="266"/>
        <v>0.99</v>
      </c>
      <c r="F4284" s="2">
        <v>2.512</v>
      </c>
      <c r="G4284" s="2">
        <v>-0.27100000000000002</v>
      </c>
      <c r="H4284" s="1">
        <v>217.345</v>
      </c>
      <c r="I4284" s="4">
        <v>6.01</v>
      </c>
      <c r="J4284" s="11">
        <f t="shared" si="264"/>
        <v>6</v>
      </c>
      <c r="K4284" s="11">
        <f t="shared" si="265"/>
        <v>16</v>
      </c>
      <c r="L4284" s="12">
        <f t="shared" si="267"/>
        <v>2.5265757459454883</v>
      </c>
      <c r="M4284" s="13" cm="1">
        <f t="array" ref="M4284">BaseInfo!$C$10*(1-E4284)*INDEX(BaseInfo!$E$21:$AB$21,K4284)*INDEX(BaseInfo!$E$25:$P$25,J4284)/L4284/MIN(H4284,130)/BaseInfo!$C$6*1000000/3600-IF(I4284&lt;0.1,BaseInfo!$C$15/MIN(H4284,130)*3600,0)</f>
        <v>0.48921291613281886</v>
      </c>
    </row>
    <row r="4285" spans="1:13" x14ac:dyDescent="0.25">
      <c r="A4285" s="1">
        <v>6</v>
      </c>
      <c r="B4285" s="1">
        <v>28</v>
      </c>
      <c r="C4285" s="1">
        <v>12</v>
      </c>
      <c r="D4285" s="5">
        <f>DATE(BaseInfo!$C$8,A4285,B4285)+TIME(C4285-1,0,0) + TIME(BaseInfo!$C$12,BaseInfo!$C$13,0)</f>
        <v>44740.6875</v>
      </c>
      <c r="E4285" s="2">
        <f t="shared" si="266"/>
        <v>0.99</v>
      </c>
      <c r="F4285" s="2">
        <v>2.1160000000000001</v>
      </c>
      <c r="G4285" s="2">
        <v>1.9E-2</v>
      </c>
      <c r="H4285" s="1">
        <v>53.79</v>
      </c>
      <c r="I4285" s="4">
        <v>4.3049999999999997</v>
      </c>
      <c r="J4285" s="11">
        <f t="shared" si="264"/>
        <v>6</v>
      </c>
      <c r="K4285" s="11">
        <f t="shared" si="265"/>
        <v>17</v>
      </c>
      <c r="L4285" s="12">
        <f t="shared" si="267"/>
        <v>2.1160853007381344</v>
      </c>
      <c r="M4285" s="13" cm="1">
        <f t="array" ref="M4285">BaseInfo!$C$10*(1-E4285)*INDEX(BaseInfo!$E$21:$AB$21,K4285)*INDEX(BaseInfo!$E$25:$P$25,J4285)/L4285/MIN(H4285,130)/BaseInfo!$C$6*1000000/3600-IF(I4285&lt;0.1,BaseInfo!$C$15/MIN(H4285,130)*3600,0)</f>
        <v>1.7646106179210499</v>
      </c>
    </row>
    <row r="4286" spans="1:13" x14ac:dyDescent="0.25">
      <c r="A4286" s="1">
        <v>6</v>
      </c>
      <c r="B4286" s="1">
        <v>28</v>
      </c>
      <c r="C4286" s="1">
        <v>13</v>
      </c>
      <c r="D4286" s="5">
        <f>DATE(BaseInfo!$C$8,A4286,B4286)+TIME(C4286-1,0,0) + TIME(BaseInfo!$C$12,BaseInfo!$C$13,0)</f>
        <v>44740.729166666664</v>
      </c>
      <c r="E4286" s="2">
        <f t="shared" si="266"/>
        <v>0.61108333333333331</v>
      </c>
      <c r="F4286" s="2">
        <v>1.5589999999999999</v>
      </c>
      <c r="G4286" s="2">
        <v>-0.80800000000000005</v>
      </c>
      <c r="H4286" s="1">
        <v>40.527000000000001</v>
      </c>
      <c r="I4286" s="4">
        <v>2.9329999999999998</v>
      </c>
      <c r="J4286" s="11">
        <f t="shared" si="264"/>
        <v>6</v>
      </c>
      <c r="K4286" s="11">
        <f t="shared" si="265"/>
        <v>18</v>
      </c>
      <c r="L4286" s="12">
        <f t="shared" si="267"/>
        <v>1.7559456141919658</v>
      </c>
      <c r="M4286" s="13" cm="1">
        <f t="array" ref="M4286">BaseInfo!$C$10*(1-E4286)*INDEX(BaseInfo!$E$21:$AB$21,K4286)*INDEX(BaseInfo!$E$25:$P$25,J4286)/L4286/MIN(H4286,130)/BaseInfo!$C$6*1000000/3600-IF(I4286&lt;0.1,BaseInfo!$C$15/MIN(H4286,130)*3600,0)</f>
        <v>109.77024678452979</v>
      </c>
    </row>
    <row r="4287" spans="1:13" x14ac:dyDescent="0.25">
      <c r="A4287" s="1">
        <v>6</v>
      </c>
      <c r="B4287" s="1">
        <v>28</v>
      </c>
      <c r="C4287" s="1">
        <v>14</v>
      </c>
      <c r="D4287" s="5">
        <f>DATE(BaseInfo!$C$8,A4287,B4287)+TIME(C4287-1,0,0) + TIME(BaseInfo!$C$12,BaseInfo!$C$13,0)</f>
        <v>44740.770833333328</v>
      </c>
      <c r="E4287" s="2">
        <f t="shared" si="266"/>
        <v>0.36555555555555547</v>
      </c>
      <c r="F4287" s="2">
        <v>1.714</v>
      </c>
      <c r="G4287" s="2">
        <v>-1.458</v>
      </c>
      <c r="H4287" s="1">
        <v>38.244</v>
      </c>
      <c r="I4287" s="4">
        <v>0.56999999999999995</v>
      </c>
      <c r="J4287" s="11">
        <f t="shared" si="264"/>
        <v>6</v>
      </c>
      <c r="K4287" s="11">
        <f t="shared" si="265"/>
        <v>19</v>
      </c>
      <c r="L4287" s="12">
        <f t="shared" si="267"/>
        <v>2.2502355432265309</v>
      </c>
      <c r="M4287" s="13" cm="1">
        <f t="array" ref="M4287">BaseInfo!$C$10*(1-E4287)*INDEX(BaseInfo!$E$21:$AB$21,K4287)*INDEX(BaseInfo!$E$25:$P$25,J4287)/L4287/MIN(H4287,130)/BaseInfo!$C$6*1000000/3600-IF(I4287&lt;0.1,BaseInfo!$C$15/MIN(H4287,130)*3600,0)</f>
        <v>148.07642197334286</v>
      </c>
    </row>
    <row r="4288" spans="1:13" x14ac:dyDescent="0.25">
      <c r="A4288" s="1">
        <v>6</v>
      </c>
      <c r="B4288" s="1">
        <v>28</v>
      </c>
      <c r="C4288" s="1">
        <v>15</v>
      </c>
      <c r="D4288" s="5">
        <f>DATE(BaseInfo!$C$8,A4288,B4288)+TIME(C4288-1,0,0) + TIME(BaseInfo!$C$12,BaseInfo!$C$13,0)</f>
        <v>44740.8125</v>
      </c>
      <c r="E4288" s="2">
        <f t="shared" si="266"/>
        <v>0</v>
      </c>
      <c r="F4288" s="2">
        <v>2.2240000000000002</v>
      </c>
      <c r="G4288" s="2">
        <v>-1.254</v>
      </c>
      <c r="H4288" s="1">
        <v>38.109000000000002</v>
      </c>
      <c r="I4288" s="4">
        <v>0</v>
      </c>
      <c r="J4288" s="11">
        <f t="shared" si="264"/>
        <v>6</v>
      </c>
      <c r="K4288" s="11">
        <f t="shared" si="265"/>
        <v>20</v>
      </c>
      <c r="L4288" s="12">
        <f t="shared" si="267"/>
        <v>2.553172927946715</v>
      </c>
      <c r="M4288" s="13" cm="1">
        <f t="array" ref="M4288">BaseInfo!$C$10*(1-E4288)*INDEX(BaseInfo!$E$21:$AB$21,K4288)*INDEX(BaseInfo!$E$25:$P$25,J4288)/L4288/MIN(H4288,130)/BaseInfo!$C$6*1000000/3600-IF(I4288&lt;0.1,BaseInfo!$C$15/MIN(H4288,130)*3600,0)</f>
        <v>169.46065113871671</v>
      </c>
    </row>
    <row r="4289" spans="1:13" x14ac:dyDescent="0.25">
      <c r="A4289" s="1">
        <v>6</v>
      </c>
      <c r="B4289" s="1">
        <v>28</v>
      </c>
      <c r="C4289" s="1">
        <v>16</v>
      </c>
      <c r="D4289" s="5">
        <f>DATE(BaseInfo!$C$8,A4289,B4289)+TIME(C4289-1,0,0) + TIME(BaseInfo!$C$12,BaseInfo!$C$13,0)</f>
        <v>44740.854166666664</v>
      </c>
      <c r="E4289" s="2">
        <f t="shared" si="266"/>
        <v>0.25199999999999995</v>
      </c>
      <c r="F4289" s="2">
        <v>2.3380000000000001</v>
      </c>
      <c r="G4289" s="2">
        <v>-6.5000000000000002E-2</v>
      </c>
      <c r="H4289" s="1">
        <v>37.979999999999997</v>
      </c>
      <c r="I4289" s="4">
        <v>0.42399999999999999</v>
      </c>
      <c r="J4289" s="11">
        <f t="shared" si="264"/>
        <v>6</v>
      </c>
      <c r="K4289" s="11">
        <f t="shared" si="265"/>
        <v>21</v>
      </c>
      <c r="L4289" s="12">
        <f t="shared" si="267"/>
        <v>2.3389033755159705</v>
      </c>
      <c r="M4289" s="13" cm="1">
        <f t="array" ref="M4289">BaseInfo!$C$10*(1-E4289)*INDEX(BaseInfo!$E$21:$AB$21,K4289)*INDEX(BaseInfo!$E$25:$P$25,J4289)/L4289/MIN(H4289,130)/BaseInfo!$C$6*1000000/3600-IF(I4289&lt;0.1,BaseInfo!$C$15/MIN(H4289,130)*3600,0)</f>
        <v>112.75263513613599</v>
      </c>
    </row>
    <row r="4290" spans="1:13" x14ac:dyDescent="0.25">
      <c r="A4290" s="1">
        <v>6</v>
      </c>
      <c r="B4290" s="1">
        <v>28</v>
      </c>
      <c r="C4290" s="1">
        <v>17</v>
      </c>
      <c r="D4290" s="5">
        <f>DATE(BaseInfo!$C$8,A4290,B4290)+TIME(C4290-1,0,0) + TIME(BaseInfo!$C$12,BaseInfo!$C$13,0)</f>
        <v>44740.895833333328</v>
      </c>
      <c r="E4290" s="2">
        <f t="shared" si="266"/>
        <v>0.69550000000000001</v>
      </c>
      <c r="F4290" s="2">
        <v>2.2749999999999999</v>
      </c>
      <c r="G4290" s="2">
        <v>-0.251</v>
      </c>
      <c r="H4290" s="1">
        <v>37.85</v>
      </c>
      <c r="I4290" s="4">
        <v>3.9460000000000002</v>
      </c>
      <c r="J4290" s="11">
        <f t="shared" ref="J4290:J4353" si="268">MONTH(D4290)</f>
        <v>6</v>
      </c>
      <c r="K4290" s="11">
        <f t="shared" ref="K4290:K4353" si="269">HOUR(D4290)+1</f>
        <v>22</v>
      </c>
      <c r="L4290" s="12">
        <f t="shared" si="267"/>
        <v>2.2888044914321535</v>
      </c>
      <c r="M4290" s="13" cm="1">
        <f t="array" ref="M4290">BaseInfo!$C$10*(1-E4290)*INDEX(BaseInfo!$E$21:$AB$21,K4290)*INDEX(BaseInfo!$E$25:$P$25,J4290)/L4290/MIN(H4290,130)/BaseInfo!$C$6*1000000/3600-IF(I4290&lt;0.1,BaseInfo!$C$15/MIN(H4290,130)*3600,0)</f>
        <v>32.946030781265762</v>
      </c>
    </row>
    <row r="4291" spans="1:13" x14ac:dyDescent="0.25">
      <c r="A4291" s="1">
        <v>6</v>
      </c>
      <c r="B4291" s="1">
        <v>28</v>
      </c>
      <c r="C4291" s="1">
        <v>18</v>
      </c>
      <c r="D4291" s="5">
        <f>DATE(BaseInfo!$C$8,A4291,B4291)+TIME(C4291-1,0,0) + TIME(BaseInfo!$C$12,BaseInfo!$C$13,0)</f>
        <v>44740.9375</v>
      </c>
      <c r="E4291" s="2">
        <f t="shared" ref="E4291:E4354" si="270">IF(AND(I4291&gt;0.1,I4291&lt;1),(I4291-0.1)/0.9*0.7,IF(AND(I4291&gt;=1,I4291&lt;4),(I4291-4)/3*0.25+0.7,IF(I4291&gt;=4,0.99,0)))</f>
        <v>0.10577777777777775</v>
      </c>
      <c r="F4291" s="2">
        <v>1.9770000000000001</v>
      </c>
      <c r="G4291" s="2">
        <v>-1.0089999999999999</v>
      </c>
      <c r="H4291" s="1">
        <v>37.777000000000001</v>
      </c>
      <c r="I4291" s="4">
        <v>0.23599999999999999</v>
      </c>
      <c r="J4291" s="11">
        <f t="shared" si="268"/>
        <v>6</v>
      </c>
      <c r="K4291" s="11">
        <f t="shared" si="269"/>
        <v>23</v>
      </c>
      <c r="L4291" s="12">
        <f t="shared" ref="L4291:L4354" si="271">SQRT(F4291*F4291+G4291*G4291)</f>
        <v>2.2195968102337864</v>
      </c>
      <c r="M4291" s="13" cm="1">
        <f t="array" ref="M4291">BaseInfo!$C$10*(1-E4291)*INDEX(BaseInfo!$E$21:$AB$21,K4291)*INDEX(BaseInfo!$E$25:$P$25,J4291)/L4291/MIN(H4291,130)/BaseInfo!$C$6*1000000/3600-IF(I4291&lt;0.1,BaseInfo!$C$15/MIN(H4291,130)*3600,0)</f>
        <v>42.840792739615395</v>
      </c>
    </row>
    <row r="4292" spans="1:13" x14ac:dyDescent="0.25">
      <c r="A4292" s="1">
        <v>6</v>
      </c>
      <c r="B4292" s="1">
        <v>28</v>
      </c>
      <c r="C4292" s="1">
        <v>19</v>
      </c>
      <c r="D4292" s="5">
        <f>DATE(BaseInfo!$C$8,A4292,B4292)+TIME(C4292-1,0,0) + TIME(BaseInfo!$C$12,BaseInfo!$C$13,0)</f>
        <v>44740.979166666664</v>
      </c>
      <c r="E4292" s="2">
        <f t="shared" si="270"/>
        <v>0</v>
      </c>
      <c r="F4292" s="2">
        <v>2.077</v>
      </c>
      <c r="G4292" s="2">
        <v>-1.49</v>
      </c>
      <c r="H4292" s="1">
        <v>37.792999999999999</v>
      </c>
      <c r="I4292" s="4">
        <v>0</v>
      </c>
      <c r="J4292" s="11">
        <f t="shared" si="268"/>
        <v>6</v>
      </c>
      <c r="K4292" s="11">
        <f t="shared" si="269"/>
        <v>24</v>
      </c>
      <c r="L4292" s="12">
        <f t="shared" si="271"/>
        <v>2.5561746810419668</v>
      </c>
      <c r="M4292" s="13" cm="1">
        <f t="array" ref="M4292">BaseInfo!$C$10*(1-E4292)*INDEX(BaseInfo!$E$21:$AB$21,K4292)*INDEX(BaseInfo!$E$25:$P$25,J4292)/L4292/MIN(H4292,130)/BaseInfo!$C$6*1000000/3600-IF(I4292&lt;0.1,BaseInfo!$C$15/MIN(H4292,130)*3600,0)</f>
        <v>4.3352951115235339</v>
      </c>
    </row>
    <row r="4293" spans="1:13" x14ac:dyDescent="0.25">
      <c r="A4293" s="1">
        <v>6</v>
      </c>
      <c r="B4293" s="1">
        <v>28</v>
      </c>
      <c r="C4293" s="1">
        <v>20</v>
      </c>
      <c r="D4293" s="5">
        <f>DATE(BaseInfo!$C$8,A4293,B4293)+TIME(C4293-1,0,0) + TIME(BaseInfo!$C$12,BaseInfo!$C$13,0)</f>
        <v>44741.020833333328</v>
      </c>
      <c r="E4293" s="2">
        <f t="shared" si="270"/>
        <v>0</v>
      </c>
      <c r="F4293" s="2">
        <v>1.7909999999999999</v>
      </c>
      <c r="G4293" s="2">
        <v>-1.724</v>
      </c>
      <c r="H4293" s="1">
        <v>37.648000000000003</v>
      </c>
      <c r="I4293" s="4">
        <v>0</v>
      </c>
      <c r="J4293" s="11">
        <f t="shared" si="268"/>
        <v>6</v>
      </c>
      <c r="K4293" s="11">
        <f t="shared" si="269"/>
        <v>1</v>
      </c>
      <c r="L4293" s="12">
        <f t="shared" si="271"/>
        <v>2.4859318172468043</v>
      </c>
      <c r="M4293" s="13" cm="1">
        <f t="array" ref="M4293">BaseInfo!$C$10*(1-E4293)*INDEX(BaseInfo!$E$21:$AB$21,K4293)*INDEX(BaseInfo!$E$25:$P$25,J4293)/L4293/MIN(H4293,130)/BaseInfo!$C$6*1000000/3600-IF(I4293&lt;0.1,BaseInfo!$C$15/MIN(H4293,130)*3600,0)</f>
        <v>4.7451555907552905</v>
      </c>
    </row>
    <row r="4294" spans="1:13" x14ac:dyDescent="0.25">
      <c r="A4294" s="1">
        <v>6</v>
      </c>
      <c r="B4294" s="1">
        <v>28</v>
      </c>
      <c r="C4294" s="1">
        <v>21</v>
      </c>
      <c r="D4294" s="5">
        <f>DATE(BaseInfo!$C$8,A4294,B4294)+TIME(C4294-1,0,0) + TIME(BaseInfo!$C$12,BaseInfo!$C$13,0)</f>
        <v>44741.0625</v>
      </c>
      <c r="E4294" s="2">
        <f t="shared" si="270"/>
        <v>0</v>
      </c>
      <c r="F4294" s="2">
        <v>1.784</v>
      </c>
      <c r="G4294" s="2">
        <v>-1.5349999999999999</v>
      </c>
      <c r="H4294" s="1">
        <v>50.360999999999997</v>
      </c>
      <c r="I4294" s="4">
        <v>0</v>
      </c>
      <c r="J4294" s="11">
        <f t="shared" si="268"/>
        <v>6</v>
      </c>
      <c r="K4294" s="11">
        <f t="shared" si="269"/>
        <v>2</v>
      </c>
      <c r="L4294" s="12">
        <f t="shared" si="271"/>
        <v>2.3534827384113104</v>
      </c>
      <c r="M4294" s="13" cm="1">
        <f t="array" ref="M4294">BaseInfo!$C$10*(1-E4294)*INDEX(BaseInfo!$E$21:$AB$21,K4294)*INDEX(BaseInfo!$E$25:$P$25,J4294)/L4294/MIN(H4294,130)/BaseInfo!$C$6*1000000/3600-IF(I4294&lt;0.1,BaseInfo!$C$15/MIN(H4294,130)*3600,0)</f>
        <v>4.1492318416833269</v>
      </c>
    </row>
    <row r="4295" spans="1:13" x14ac:dyDescent="0.25">
      <c r="A4295" s="1">
        <v>6</v>
      </c>
      <c r="B4295" s="1">
        <v>28</v>
      </c>
      <c r="C4295" s="1">
        <v>22</v>
      </c>
      <c r="D4295" s="5">
        <f>DATE(BaseInfo!$C$8,A4295,B4295)+TIME(C4295-1,0,0) + TIME(BaseInfo!$C$12,BaseInfo!$C$13,0)</f>
        <v>44741.104166666664</v>
      </c>
      <c r="E4295" s="2">
        <f t="shared" si="270"/>
        <v>0</v>
      </c>
      <c r="F4295" s="2">
        <v>1.31</v>
      </c>
      <c r="G4295" s="2">
        <v>-1.3640000000000001</v>
      </c>
      <c r="H4295" s="1">
        <v>50.787999999999997</v>
      </c>
      <c r="I4295" s="4">
        <v>0</v>
      </c>
      <c r="J4295" s="11">
        <f t="shared" si="268"/>
        <v>6</v>
      </c>
      <c r="K4295" s="11">
        <f t="shared" si="269"/>
        <v>3</v>
      </c>
      <c r="L4295" s="12">
        <f t="shared" si="271"/>
        <v>1.8911890439614969</v>
      </c>
      <c r="M4295" s="13" cm="1">
        <f t="array" ref="M4295">BaseInfo!$C$10*(1-E4295)*INDEX(BaseInfo!$E$21:$AB$21,K4295)*INDEX(BaseInfo!$E$25:$P$25,J4295)/L4295/MIN(H4295,130)/BaseInfo!$C$6*1000000/3600-IF(I4295&lt;0.1,BaseInfo!$C$15/MIN(H4295,130)*3600,0)</f>
        <v>6.8527872610029563</v>
      </c>
    </row>
    <row r="4296" spans="1:13" x14ac:dyDescent="0.25">
      <c r="A4296" s="1">
        <v>6</v>
      </c>
      <c r="B4296" s="1">
        <v>28</v>
      </c>
      <c r="C4296" s="1">
        <v>23</v>
      </c>
      <c r="D4296" s="5">
        <f>DATE(BaseInfo!$C$8,A4296,B4296)+TIME(C4296-1,0,0) + TIME(BaseInfo!$C$12,BaseInfo!$C$13,0)</f>
        <v>44741.145833333328</v>
      </c>
      <c r="E4296" s="2">
        <f t="shared" si="270"/>
        <v>0</v>
      </c>
      <c r="F4296" s="2">
        <v>1.381</v>
      </c>
      <c r="G4296" s="2">
        <v>-1.3480000000000001</v>
      </c>
      <c r="H4296" s="1">
        <v>56.488</v>
      </c>
      <c r="I4296" s="4">
        <v>0</v>
      </c>
      <c r="J4296" s="11">
        <f t="shared" si="268"/>
        <v>6</v>
      </c>
      <c r="K4296" s="11">
        <f t="shared" si="269"/>
        <v>4</v>
      </c>
      <c r="L4296" s="12">
        <f t="shared" si="271"/>
        <v>1.9298354852162918</v>
      </c>
      <c r="M4296" s="13" cm="1">
        <f t="array" ref="M4296">BaseInfo!$C$10*(1-E4296)*INDEX(BaseInfo!$E$21:$AB$21,K4296)*INDEX(BaseInfo!$E$25:$P$25,J4296)/L4296/MIN(H4296,130)/BaseInfo!$C$6*1000000/3600-IF(I4296&lt;0.1,BaseInfo!$C$15/MIN(H4296,130)*3600,0)</f>
        <v>5.9102876037923178</v>
      </c>
    </row>
    <row r="4297" spans="1:13" x14ac:dyDescent="0.25">
      <c r="A4297" s="1">
        <v>6</v>
      </c>
      <c r="B4297" s="1">
        <v>28</v>
      </c>
      <c r="C4297" s="1">
        <v>24</v>
      </c>
      <c r="D4297" s="5">
        <f>DATE(BaseInfo!$C$8,A4297,B4297)+TIME(C4297-1,0,0) + TIME(BaseInfo!$C$12,BaseInfo!$C$13,0)</f>
        <v>44741.1875</v>
      </c>
      <c r="E4297" s="2">
        <f t="shared" si="270"/>
        <v>0</v>
      </c>
      <c r="F4297" s="2">
        <v>0.96</v>
      </c>
      <c r="G4297" s="2">
        <v>-1.282</v>
      </c>
      <c r="H4297" s="1">
        <v>57.749000000000002</v>
      </c>
      <c r="I4297" s="4">
        <v>0</v>
      </c>
      <c r="J4297" s="11">
        <f t="shared" si="268"/>
        <v>6</v>
      </c>
      <c r="K4297" s="11">
        <f t="shared" si="269"/>
        <v>5</v>
      </c>
      <c r="L4297" s="12">
        <f t="shared" si="271"/>
        <v>1.6016004495503864</v>
      </c>
      <c r="M4297" s="13" cm="1">
        <f t="array" ref="M4297">BaseInfo!$C$10*(1-E4297)*INDEX(BaseInfo!$E$21:$AB$21,K4297)*INDEX(BaseInfo!$E$25:$P$25,J4297)/L4297/MIN(H4297,130)/BaseInfo!$C$6*1000000/3600-IF(I4297&lt;0.1,BaseInfo!$C$15/MIN(H4297,130)*3600,0)</f>
        <v>37.198637806161415</v>
      </c>
    </row>
    <row r="4298" spans="1:13" x14ac:dyDescent="0.25">
      <c r="A4298" s="1">
        <v>6</v>
      </c>
      <c r="B4298" s="1">
        <v>29</v>
      </c>
      <c r="C4298" s="1">
        <v>1</v>
      </c>
      <c r="D4298" s="5">
        <f>DATE(BaseInfo!$C$8,A4298,B4298)+TIME(C4298-1,0,0) + TIME(BaseInfo!$C$12,BaseInfo!$C$13,0)</f>
        <v>44741.229166666664</v>
      </c>
      <c r="E4298" s="2">
        <f t="shared" si="270"/>
        <v>0</v>
      </c>
      <c r="F4298" s="2">
        <v>1.292</v>
      </c>
      <c r="G4298" s="2">
        <v>-1.5369999999999999</v>
      </c>
      <c r="H4298" s="1">
        <v>44.561999999999998</v>
      </c>
      <c r="I4298" s="4">
        <v>0</v>
      </c>
      <c r="J4298" s="11">
        <f t="shared" si="268"/>
        <v>6</v>
      </c>
      <c r="K4298" s="11">
        <f t="shared" si="269"/>
        <v>6</v>
      </c>
      <c r="L4298" s="12">
        <f t="shared" si="271"/>
        <v>2.0078926764147527</v>
      </c>
      <c r="M4298" s="13" cm="1">
        <f t="array" ref="M4298">BaseInfo!$C$10*(1-E4298)*INDEX(BaseInfo!$E$21:$AB$21,K4298)*INDEX(BaseInfo!$E$25:$P$25,J4298)/L4298/MIN(H4298,130)/BaseInfo!$C$6*1000000/3600-IF(I4298&lt;0.1,BaseInfo!$C$15/MIN(H4298,130)*3600,0)</f>
        <v>66.74816888869529</v>
      </c>
    </row>
    <row r="4299" spans="1:13" x14ac:dyDescent="0.25">
      <c r="A4299" s="1">
        <v>6</v>
      </c>
      <c r="B4299" s="1">
        <v>29</v>
      </c>
      <c r="C4299" s="1">
        <v>2</v>
      </c>
      <c r="D4299" s="5">
        <f>DATE(BaseInfo!$C$8,A4299,B4299)+TIME(C4299-1,0,0) + TIME(BaseInfo!$C$12,BaseInfo!$C$13,0)</f>
        <v>44741.270833333328</v>
      </c>
      <c r="E4299" s="2">
        <f t="shared" si="270"/>
        <v>0</v>
      </c>
      <c r="F4299" s="2">
        <v>0.97799999999999998</v>
      </c>
      <c r="G4299" s="2">
        <v>-1.42</v>
      </c>
      <c r="H4299" s="1">
        <v>67.819000000000003</v>
      </c>
      <c r="I4299" s="4">
        <v>8.6999999999999994E-2</v>
      </c>
      <c r="J4299" s="11">
        <f t="shared" si="268"/>
        <v>6</v>
      </c>
      <c r="K4299" s="11">
        <f t="shared" si="269"/>
        <v>7</v>
      </c>
      <c r="L4299" s="12">
        <f t="shared" si="271"/>
        <v>1.7242053242001081</v>
      </c>
      <c r="M4299" s="13" cm="1">
        <f t="array" ref="M4299">BaseInfo!$C$10*(1-E4299)*INDEX(BaseInfo!$E$21:$AB$21,K4299)*INDEX(BaseInfo!$E$25:$P$25,J4299)/L4299/MIN(H4299,130)/BaseInfo!$C$6*1000000/3600-IF(I4299&lt;0.1,BaseInfo!$C$15/MIN(H4299,130)*3600,0)</f>
        <v>74.850333981626633</v>
      </c>
    </row>
    <row r="4300" spans="1:13" x14ac:dyDescent="0.25">
      <c r="A4300" s="1">
        <v>6</v>
      </c>
      <c r="B4300" s="1">
        <v>29</v>
      </c>
      <c r="C4300" s="1">
        <v>3</v>
      </c>
      <c r="D4300" s="5">
        <f>DATE(BaseInfo!$C$8,A4300,B4300)+TIME(C4300-1,0,0) + TIME(BaseInfo!$C$12,BaseInfo!$C$13,0)</f>
        <v>44741.3125</v>
      </c>
      <c r="E4300" s="2">
        <f t="shared" si="270"/>
        <v>0.58488888888888879</v>
      </c>
      <c r="F4300" s="2">
        <v>-1.4999999999999999E-2</v>
      </c>
      <c r="G4300" s="2">
        <v>-1.343</v>
      </c>
      <c r="H4300" s="1">
        <v>97.602999999999994</v>
      </c>
      <c r="I4300" s="4">
        <v>0.85199999999999998</v>
      </c>
      <c r="J4300" s="11">
        <f t="shared" si="268"/>
        <v>6</v>
      </c>
      <c r="K4300" s="11">
        <f t="shared" si="269"/>
        <v>8</v>
      </c>
      <c r="L4300" s="12">
        <f t="shared" si="271"/>
        <v>1.3430837650720076</v>
      </c>
      <c r="M4300" s="13" cm="1">
        <f t="array" ref="M4300">BaseInfo!$C$10*(1-E4300)*INDEX(BaseInfo!$E$21:$AB$21,K4300)*INDEX(BaseInfo!$E$25:$P$25,J4300)/L4300/MIN(H4300,130)/BaseInfo!$C$6*1000000/3600-IF(I4300&lt;0.1,BaseInfo!$C$15/MIN(H4300,130)*3600,0)</f>
        <v>42.402399717632619</v>
      </c>
    </row>
    <row r="4301" spans="1:13" x14ac:dyDescent="0.25">
      <c r="A4301" s="1">
        <v>6</v>
      </c>
      <c r="B4301" s="1">
        <v>29</v>
      </c>
      <c r="C4301" s="1">
        <v>4</v>
      </c>
      <c r="D4301" s="5">
        <f>DATE(BaseInfo!$C$8,A4301,B4301)+TIME(C4301-1,0,0) + TIME(BaseInfo!$C$12,BaseInfo!$C$13,0)</f>
        <v>44741.354166666664</v>
      </c>
      <c r="E4301" s="2">
        <f t="shared" si="270"/>
        <v>0.48349999999999993</v>
      </c>
      <c r="F4301" s="2">
        <v>-7.0000000000000001E-3</v>
      </c>
      <c r="G4301" s="2">
        <v>-1.7190000000000001</v>
      </c>
      <c r="H4301" s="1">
        <v>185.18700000000001</v>
      </c>
      <c r="I4301" s="4">
        <v>1.4019999999999999</v>
      </c>
      <c r="J4301" s="11">
        <f t="shared" si="268"/>
        <v>6</v>
      </c>
      <c r="K4301" s="11">
        <f t="shared" si="269"/>
        <v>9</v>
      </c>
      <c r="L4301" s="12">
        <f t="shared" si="271"/>
        <v>1.7190142524132836</v>
      </c>
      <c r="M4301" s="13" cm="1">
        <f t="array" ref="M4301">BaseInfo!$C$10*(1-E4301)*INDEX(BaseInfo!$E$21:$AB$21,K4301)*INDEX(BaseInfo!$E$25:$P$25,J4301)/L4301/MIN(H4301,130)/BaseInfo!$C$6*1000000/3600-IF(I4301&lt;0.1,BaseInfo!$C$15/MIN(H4301,130)*3600,0)</f>
        <v>40.233071787662752</v>
      </c>
    </row>
    <row r="4302" spans="1:13" x14ac:dyDescent="0.25">
      <c r="A4302" s="1">
        <v>6</v>
      </c>
      <c r="B4302" s="1">
        <v>29</v>
      </c>
      <c r="C4302" s="1">
        <v>5</v>
      </c>
      <c r="D4302" s="5">
        <f>DATE(BaseInfo!$C$8,A4302,B4302)+TIME(C4302-1,0,0) + TIME(BaseInfo!$C$12,BaseInfo!$C$13,0)</f>
        <v>44741.395833333328</v>
      </c>
      <c r="E4302" s="2">
        <f t="shared" si="270"/>
        <v>0</v>
      </c>
      <c r="F4302" s="2">
        <v>-1.0999999999999999E-2</v>
      </c>
      <c r="G4302" s="2">
        <v>-2.2989999999999999</v>
      </c>
      <c r="H4302" s="1">
        <v>319.16699999999997</v>
      </c>
      <c r="I4302" s="4">
        <v>0</v>
      </c>
      <c r="J4302" s="11">
        <f t="shared" si="268"/>
        <v>6</v>
      </c>
      <c r="K4302" s="11">
        <f t="shared" si="269"/>
        <v>10</v>
      </c>
      <c r="L4302" s="12">
        <f t="shared" si="271"/>
        <v>2.2990263156388617</v>
      </c>
      <c r="M4302" s="13" cm="1">
        <f t="array" ref="M4302">BaseInfo!$C$10*(1-E4302)*INDEX(BaseInfo!$E$21:$AB$21,K4302)*INDEX(BaseInfo!$E$25:$P$25,J4302)/L4302/MIN(H4302,130)/BaseInfo!$C$6*1000000/3600-IF(I4302&lt;0.1,BaseInfo!$C$15/MIN(H4302,130)*3600,0)</f>
        <v>64.434952589636637</v>
      </c>
    </row>
    <row r="4303" spans="1:13" x14ac:dyDescent="0.25">
      <c r="A4303" s="1">
        <v>6</v>
      </c>
      <c r="B4303" s="1">
        <v>29</v>
      </c>
      <c r="C4303" s="1">
        <v>6</v>
      </c>
      <c r="D4303" s="5">
        <f>DATE(BaseInfo!$C$8,A4303,B4303)+TIME(C4303-1,0,0) + TIME(BaseInfo!$C$12,BaseInfo!$C$13,0)</f>
        <v>44741.4375</v>
      </c>
      <c r="E4303" s="2">
        <f t="shared" si="270"/>
        <v>0</v>
      </c>
      <c r="F4303" s="2">
        <v>-8.0000000000000002E-3</v>
      </c>
      <c r="G4303" s="2">
        <v>-2.7080000000000002</v>
      </c>
      <c r="H4303" s="1">
        <v>498.99400000000003</v>
      </c>
      <c r="I4303" s="4">
        <v>0</v>
      </c>
      <c r="J4303" s="11">
        <f t="shared" si="268"/>
        <v>6</v>
      </c>
      <c r="K4303" s="11">
        <f t="shared" si="269"/>
        <v>11</v>
      </c>
      <c r="L4303" s="12">
        <f t="shared" si="271"/>
        <v>2.7080118168132135</v>
      </c>
      <c r="M4303" s="13" cm="1">
        <f t="array" ref="M4303">BaseInfo!$C$10*(1-E4303)*INDEX(BaseInfo!$E$21:$AB$21,K4303)*INDEX(BaseInfo!$E$25:$P$25,J4303)/L4303/MIN(H4303,130)/BaseInfo!$C$6*1000000/3600-IF(I4303&lt;0.1,BaseInfo!$C$15/MIN(H4303,130)*3600,0)</f>
        <v>42.874347328556368</v>
      </c>
    </row>
    <row r="4304" spans="1:13" x14ac:dyDescent="0.25">
      <c r="A4304" s="1">
        <v>6</v>
      </c>
      <c r="B4304" s="1">
        <v>29</v>
      </c>
      <c r="C4304" s="1">
        <v>7</v>
      </c>
      <c r="D4304" s="5">
        <f>DATE(BaseInfo!$C$8,A4304,B4304)+TIME(C4304-1,0,0) + TIME(BaseInfo!$C$12,BaseInfo!$C$13,0)</f>
        <v>44741.479166666664</v>
      </c>
      <c r="E4304" s="2">
        <f t="shared" si="270"/>
        <v>3.8111111111111096E-2</v>
      </c>
      <c r="F4304" s="2">
        <v>1.6779999999999999</v>
      </c>
      <c r="G4304" s="2">
        <v>1.7290000000000001</v>
      </c>
      <c r="H4304" s="1">
        <v>533.92499999999995</v>
      </c>
      <c r="I4304" s="4">
        <v>0.14899999999999999</v>
      </c>
      <c r="J4304" s="11">
        <f t="shared" si="268"/>
        <v>6</v>
      </c>
      <c r="K4304" s="11">
        <f t="shared" si="269"/>
        <v>12</v>
      </c>
      <c r="L4304" s="12">
        <f t="shared" si="271"/>
        <v>2.4093827010253062</v>
      </c>
      <c r="M4304" s="13" cm="1">
        <f t="array" ref="M4304">BaseInfo!$C$10*(1-E4304)*INDEX(BaseInfo!$E$21:$AB$21,K4304)*INDEX(BaseInfo!$E$25:$P$25,J4304)/L4304/MIN(H4304,130)/BaseInfo!$C$6*1000000/3600-IF(I4304&lt;0.1,BaseInfo!$C$15/MIN(H4304,130)*3600,0)</f>
        <v>41.12142079591078</v>
      </c>
    </row>
    <row r="4305" spans="1:13" x14ac:dyDescent="0.25">
      <c r="A4305" s="1">
        <v>6</v>
      </c>
      <c r="B4305" s="1">
        <v>29</v>
      </c>
      <c r="C4305" s="1">
        <v>8</v>
      </c>
      <c r="D4305" s="5">
        <f>DATE(BaseInfo!$C$8,A4305,B4305)+TIME(C4305-1,0,0) + TIME(BaseInfo!$C$12,BaseInfo!$C$13,0)</f>
        <v>44741.520833333328</v>
      </c>
      <c r="E4305" s="2">
        <f t="shared" si="270"/>
        <v>0.126</v>
      </c>
      <c r="F4305" s="2">
        <v>1.66</v>
      </c>
      <c r="G4305" s="2">
        <v>-1.4510000000000001</v>
      </c>
      <c r="H4305" s="1">
        <v>563.94399999999996</v>
      </c>
      <c r="I4305" s="4">
        <v>0.26200000000000001</v>
      </c>
      <c r="J4305" s="11">
        <f t="shared" si="268"/>
        <v>6</v>
      </c>
      <c r="K4305" s="11">
        <f t="shared" si="269"/>
        <v>13</v>
      </c>
      <c r="L4305" s="12">
        <f t="shared" si="271"/>
        <v>2.204767788226234</v>
      </c>
      <c r="M4305" s="13" cm="1">
        <f t="array" ref="M4305">BaseInfo!$C$10*(1-E4305)*INDEX(BaseInfo!$E$21:$AB$21,K4305)*INDEX(BaseInfo!$E$25:$P$25,J4305)/L4305/MIN(H4305,130)/BaseInfo!$C$6*1000000/3600-IF(I4305&lt;0.1,BaseInfo!$C$15/MIN(H4305,130)*3600,0)</f>
        <v>40.831710060419958</v>
      </c>
    </row>
    <row r="4306" spans="1:13" x14ac:dyDescent="0.25">
      <c r="A4306" s="1">
        <v>6</v>
      </c>
      <c r="B4306" s="1">
        <v>29</v>
      </c>
      <c r="C4306" s="1">
        <v>9</v>
      </c>
      <c r="D4306" s="5">
        <f>DATE(BaseInfo!$C$8,A4306,B4306)+TIME(C4306-1,0,0) + TIME(BaseInfo!$C$12,BaseInfo!$C$13,0)</f>
        <v>44741.5625</v>
      </c>
      <c r="E4306" s="2">
        <f t="shared" si="270"/>
        <v>0.45924999999999994</v>
      </c>
      <c r="F4306" s="2">
        <v>2.218</v>
      </c>
      <c r="G4306" s="2">
        <v>-0.67</v>
      </c>
      <c r="H4306" s="1">
        <v>621.92399999999998</v>
      </c>
      <c r="I4306" s="4">
        <v>1.111</v>
      </c>
      <c r="J4306" s="11">
        <f t="shared" si="268"/>
        <v>6</v>
      </c>
      <c r="K4306" s="11">
        <f t="shared" si="269"/>
        <v>14</v>
      </c>
      <c r="L4306" s="12">
        <f t="shared" si="271"/>
        <v>2.3169859731988023</v>
      </c>
      <c r="M4306" s="13" cm="1">
        <f t="array" ref="M4306">BaseInfo!$C$10*(1-E4306)*INDEX(BaseInfo!$E$21:$AB$21,K4306)*INDEX(BaseInfo!$E$25:$P$25,J4306)/L4306/MIN(H4306,130)/BaseInfo!$C$6*1000000/3600-IF(I4306&lt;0.1,BaseInfo!$C$15/MIN(H4306,130)*3600,0)</f>
        <v>24.039316474080533</v>
      </c>
    </row>
    <row r="4307" spans="1:13" x14ac:dyDescent="0.25">
      <c r="A4307" s="1">
        <v>6</v>
      </c>
      <c r="B4307" s="1">
        <v>29</v>
      </c>
      <c r="C4307" s="1">
        <v>10</v>
      </c>
      <c r="D4307" s="5">
        <f>DATE(BaseInfo!$C$8,A4307,B4307)+TIME(C4307-1,0,0) + TIME(BaseInfo!$C$12,BaseInfo!$C$13,0)</f>
        <v>44741.604166666664</v>
      </c>
      <c r="E4307" s="2">
        <f t="shared" si="270"/>
        <v>0.10188888888888888</v>
      </c>
      <c r="F4307" s="2">
        <v>2.2149999999999999</v>
      </c>
      <c r="G4307" s="2">
        <v>-0.873</v>
      </c>
      <c r="H4307" s="1">
        <v>635.15099999999995</v>
      </c>
      <c r="I4307" s="4">
        <v>0.23100000000000001</v>
      </c>
      <c r="J4307" s="11">
        <f t="shared" si="268"/>
        <v>6</v>
      </c>
      <c r="K4307" s="11">
        <f t="shared" si="269"/>
        <v>15</v>
      </c>
      <c r="L4307" s="12">
        <f t="shared" si="271"/>
        <v>2.3808305273580475</v>
      </c>
      <c r="M4307" s="13" cm="1">
        <f t="array" ref="M4307">BaseInfo!$C$10*(1-E4307)*INDEX(BaseInfo!$E$21:$AB$21,K4307)*INDEX(BaseInfo!$E$25:$P$25,J4307)/L4307/MIN(H4307,130)/BaseInfo!$C$6*1000000/3600-IF(I4307&lt;0.1,BaseInfo!$C$15/MIN(H4307,130)*3600,0)</f>
        <v>38.85532789836703</v>
      </c>
    </row>
    <row r="4308" spans="1:13" x14ac:dyDescent="0.25">
      <c r="A4308" s="1">
        <v>6</v>
      </c>
      <c r="B4308" s="1">
        <v>29</v>
      </c>
      <c r="C4308" s="1">
        <v>11</v>
      </c>
      <c r="D4308" s="5">
        <f>DATE(BaseInfo!$C$8,A4308,B4308)+TIME(C4308-1,0,0) + TIME(BaseInfo!$C$12,BaseInfo!$C$13,0)</f>
        <v>44741.645833333328</v>
      </c>
      <c r="E4308" s="2">
        <f t="shared" si="270"/>
        <v>0.31111111111111112</v>
      </c>
      <c r="F4308" s="2">
        <v>1.8859999999999999</v>
      </c>
      <c r="G4308" s="2">
        <v>-1.2330000000000001</v>
      </c>
      <c r="H4308" s="1">
        <v>585.22400000000005</v>
      </c>
      <c r="I4308" s="4">
        <v>0.5</v>
      </c>
      <c r="J4308" s="11">
        <f t="shared" si="268"/>
        <v>6</v>
      </c>
      <c r="K4308" s="11">
        <f t="shared" si="269"/>
        <v>16</v>
      </c>
      <c r="L4308" s="12">
        <f t="shared" si="271"/>
        <v>2.2532831601909247</v>
      </c>
      <c r="M4308" s="13" cm="1">
        <f t="array" ref="M4308">BaseInfo!$C$10*(1-E4308)*INDEX(BaseInfo!$E$21:$AB$21,K4308)*INDEX(BaseInfo!$E$25:$P$25,J4308)/L4308/MIN(H4308,130)/BaseInfo!$C$6*1000000/3600-IF(I4308&lt;0.1,BaseInfo!$C$15/MIN(H4308,130)*3600,0)</f>
        <v>37.788847472376034</v>
      </c>
    </row>
    <row r="4309" spans="1:13" x14ac:dyDescent="0.25">
      <c r="A4309" s="1">
        <v>6</v>
      </c>
      <c r="B4309" s="1">
        <v>29</v>
      </c>
      <c r="C4309" s="1">
        <v>12</v>
      </c>
      <c r="D4309" s="5">
        <f>DATE(BaseInfo!$C$8,A4309,B4309)+TIME(C4309-1,0,0) + TIME(BaseInfo!$C$12,BaseInfo!$C$13,0)</f>
        <v>44741.6875</v>
      </c>
      <c r="E4309" s="2">
        <f t="shared" si="270"/>
        <v>1.0111111111111109E-2</v>
      </c>
      <c r="F4309" s="2">
        <v>1.883</v>
      </c>
      <c r="G4309" s="2">
        <v>-1.5189999999999999</v>
      </c>
      <c r="H4309" s="1">
        <v>561.04600000000005</v>
      </c>
      <c r="I4309" s="4">
        <v>0.113</v>
      </c>
      <c r="J4309" s="11">
        <f t="shared" si="268"/>
        <v>6</v>
      </c>
      <c r="K4309" s="11">
        <f t="shared" si="269"/>
        <v>17</v>
      </c>
      <c r="L4309" s="12">
        <f t="shared" si="271"/>
        <v>2.4193077522299635</v>
      </c>
      <c r="M4309" s="13" cm="1">
        <f t="array" ref="M4309">BaseInfo!$C$10*(1-E4309)*INDEX(BaseInfo!$E$21:$AB$21,K4309)*INDEX(BaseInfo!$E$25:$P$25,J4309)/L4309/MIN(H4309,130)/BaseInfo!$C$6*1000000/3600-IF(I4309&lt;0.1,BaseInfo!$C$15/MIN(H4309,130)*3600,0)</f>
        <v>63.217247549290889</v>
      </c>
    </row>
    <row r="4310" spans="1:13" x14ac:dyDescent="0.25">
      <c r="A4310" s="1">
        <v>6</v>
      </c>
      <c r="B4310" s="1">
        <v>29</v>
      </c>
      <c r="C4310" s="1">
        <v>13</v>
      </c>
      <c r="D4310" s="5">
        <f>DATE(BaseInfo!$C$8,A4310,B4310)+TIME(C4310-1,0,0) + TIME(BaseInfo!$C$12,BaseInfo!$C$13,0)</f>
        <v>44741.729166666664</v>
      </c>
      <c r="E4310" s="2">
        <f t="shared" si="270"/>
        <v>0</v>
      </c>
      <c r="F4310" s="2">
        <v>1.962</v>
      </c>
      <c r="G4310" s="2">
        <v>-1.2909999999999999</v>
      </c>
      <c r="H4310" s="1">
        <v>287.16800000000001</v>
      </c>
      <c r="I4310" s="4">
        <v>0</v>
      </c>
      <c r="J4310" s="11">
        <f t="shared" si="268"/>
        <v>6</v>
      </c>
      <c r="K4310" s="11">
        <f t="shared" si="269"/>
        <v>18</v>
      </c>
      <c r="L4310" s="12">
        <f t="shared" si="271"/>
        <v>2.3486432253537362</v>
      </c>
      <c r="M4310" s="13" cm="1">
        <f t="array" ref="M4310">BaseInfo!$C$10*(1-E4310)*INDEX(BaseInfo!$E$21:$AB$21,K4310)*INDEX(BaseInfo!$E$25:$P$25,J4310)/L4310/MIN(H4310,130)/BaseInfo!$C$6*1000000/3600-IF(I4310&lt;0.1,BaseInfo!$C$15/MIN(H4310,130)*3600,0)</f>
        <v>63.015212093428836</v>
      </c>
    </row>
    <row r="4311" spans="1:13" x14ac:dyDescent="0.25">
      <c r="A4311" s="1">
        <v>6</v>
      </c>
      <c r="B4311" s="1">
        <v>29</v>
      </c>
      <c r="C4311" s="1">
        <v>14</v>
      </c>
      <c r="D4311" s="5">
        <f>DATE(BaseInfo!$C$8,A4311,B4311)+TIME(C4311-1,0,0) + TIME(BaseInfo!$C$12,BaseInfo!$C$13,0)</f>
        <v>44741.770833333328</v>
      </c>
      <c r="E4311" s="2">
        <f t="shared" si="270"/>
        <v>0</v>
      </c>
      <c r="F4311" s="2">
        <v>1.921</v>
      </c>
      <c r="G4311" s="2">
        <v>-0.26200000000000001</v>
      </c>
      <c r="H4311" s="1">
        <v>64.760000000000005</v>
      </c>
      <c r="I4311" s="4">
        <v>0</v>
      </c>
      <c r="J4311" s="11">
        <f t="shared" si="268"/>
        <v>6</v>
      </c>
      <c r="K4311" s="11">
        <f t="shared" si="269"/>
        <v>19</v>
      </c>
      <c r="L4311" s="12">
        <f t="shared" si="271"/>
        <v>1.9387844129763372</v>
      </c>
      <c r="M4311" s="13" cm="1">
        <f t="array" ref="M4311">BaseInfo!$C$10*(1-E4311)*INDEX(BaseInfo!$E$21:$AB$21,K4311)*INDEX(BaseInfo!$E$25:$P$25,J4311)/L4311/MIN(H4311,130)/BaseInfo!$C$6*1000000/3600-IF(I4311&lt;0.1,BaseInfo!$C$15/MIN(H4311,130)*3600,0)</f>
        <v>154.41421700812407</v>
      </c>
    </row>
    <row r="4312" spans="1:13" x14ac:dyDescent="0.25">
      <c r="A4312" s="1">
        <v>6</v>
      </c>
      <c r="B4312" s="1">
        <v>29</v>
      </c>
      <c r="C4312" s="1">
        <v>15</v>
      </c>
      <c r="D4312" s="5">
        <f>DATE(BaseInfo!$C$8,A4312,B4312)+TIME(C4312-1,0,0) + TIME(BaseInfo!$C$12,BaseInfo!$C$13,0)</f>
        <v>44741.8125</v>
      </c>
      <c r="E4312" s="2">
        <f t="shared" si="270"/>
        <v>0</v>
      </c>
      <c r="F4312" s="2">
        <v>1.7989999999999999</v>
      </c>
      <c r="G4312" s="2">
        <v>-3.5999999999999997E-2</v>
      </c>
      <c r="H4312" s="1">
        <v>52.764000000000003</v>
      </c>
      <c r="I4312" s="4">
        <v>4.8000000000000001E-2</v>
      </c>
      <c r="J4312" s="11">
        <f t="shared" si="268"/>
        <v>6</v>
      </c>
      <c r="K4312" s="11">
        <f t="shared" si="269"/>
        <v>20</v>
      </c>
      <c r="L4312" s="12">
        <f t="shared" si="271"/>
        <v>1.7993601640583243</v>
      </c>
      <c r="M4312" s="13" cm="1">
        <f t="array" ref="M4312">BaseInfo!$C$10*(1-E4312)*INDEX(BaseInfo!$E$21:$AB$21,K4312)*INDEX(BaseInfo!$E$25:$P$25,J4312)/L4312/MIN(H4312,130)/BaseInfo!$C$6*1000000/3600-IF(I4312&lt;0.1,BaseInfo!$C$15/MIN(H4312,130)*3600,0)</f>
        <v>176.5267308385898</v>
      </c>
    </row>
    <row r="4313" spans="1:13" x14ac:dyDescent="0.25">
      <c r="A4313" s="1">
        <v>6</v>
      </c>
      <c r="B4313" s="1">
        <v>29</v>
      </c>
      <c r="C4313" s="1">
        <v>16</v>
      </c>
      <c r="D4313" s="5">
        <f>DATE(BaseInfo!$C$8,A4313,B4313)+TIME(C4313-1,0,0) + TIME(BaseInfo!$C$12,BaseInfo!$C$13,0)</f>
        <v>44741.854166666664</v>
      </c>
      <c r="E4313" s="2">
        <f t="shared" si="270"/>
        <v>0</v>
      </c>
      <c r="F4313" s="2">
        <v>1.849</v>
      </c>
      <c r="G4313" s="2">
        <v>-0.47799999999999998</v>
      </c>
      <c r="H4313" s="1">
        <v>44.18</v>
      </c>
      <c r="I4313" s="4">
        <v>4.2999999999999997E-2</v>
      </c>
      <c r="J4313" s="11">
        <f t="shared" si="268"/>
        <v>6</v>
      </c>
      <c r="K4313" s="11">
        <f t="shared" si="269"/>
        <v>21</v>
      </c>
      <c r="L4313" s="12">
        <f t="shared" si="271"/>
        <v>1.9097866372974757</v>
      </c>
      <c r="M4313" s="13" cm="1">
        <f t="array" ref="M4313">BaseInfo!$C$10*(1-E4313)*INDEX(BaseInfo!$E$21:$AB$21,K4313)*INDEX(BaseInfo!$E$25:$P$25,J4313)/L4313/MIN(H4313,130)/BaseInfo!$C$6*1000000/3600-IF(I4313&lt;0.1,BaseInfo!$C$15/MIN(H4313,130)*3600,0)</f>
        <v>150.55329071283558</v>
      </c>
    </row>
    <row r="4314" spans="1:13" x14ac:dyDescent="0.25">
      <c r="A4314" s="1">
        <v>6</v>
      </c>
      <c r="B4314" s="1">
        <v>29</v>
      </c>
      <c r="C4314" s="1">
        <v>17</v>
      </c>
      <c r="D4314" s="5">
        <f>DATE(BaseInfo!$C$8,A4314,B4314)+TIME(C4314-1,0,0) + TIME(BaseInfo!$C$12,BaseInfo!$C$13,0)</f>
        <v>44741.895833333328</v>
      </c>
      <c r="E4314" s="2">
        <f t="shared" si="270"/>
        <v>0</v>
      </c>
      <c r="F4314" s="2">
        <v>2.1800000000000002</v>
      </c>
      <c r="G4314" s="2">
        <v>-0.79300000000000004</v>
      </c>
      <c r="H4314" s="1">
        <v>41.573999999999998</v>
      </c>
      <c r="I4314" s="4">
        <v>0</v>
      </c>
      <c r="J4314" s="11">
        <f t="shared" si="268"/>
        <v>6</v>
      </c>
      <c r="K4314" s="11">
        <f t="shared" si="269"/>
        <v>22</v>
      </c>
      <c r="L4314" s="12">
        <f t="shared" si="271"/>
        <v>2.3197519263921307</v>
      </c>
      <c r="M4314" s="13" cm="1">
        <f t="array" ref="M4314">BaseInfo!$C$10*(1-E4314)*INDEX(BaseInfo!$E$21:$AB$21,K4314)*INDEX(BaseInfo!$E$25:$P$25,J4314)/L4314/MIN(H4314,130)/BaseInfo!$C$6*1000000/3600-IF(I4314&lt;0.1,BaseInfo!$C$15/MIN(H4314,130)*3600,0)</f>
        <v>88.531960538068631</v>
      </c>
    </row>
    <row r="4315" spans="1:13" x14ac:dyDescent="0.25">
      <c r="A4315" s="1">
        <v>6</v>
      </c>
      <c r="B4315" s="1">
        <v>29</v>
      </c>
      <c r="C4315" s="1">
        <v>18</v>
      </c>
      <c r="D4315" s="5">
        <f>DATE(BaseInfo!$C$8,A4315,B4315)+TIME(C4315-1,0,0) + TIME(BaseInfo!$C$12,BaseInfo!$C$13,0)</f>
        <v>44741.9375</v>
      </c>
      <c r="E4315" s="2">
        <f t="shared" si="270"/>
        <v>0</v>
      </c>
      <c r="F4315" s="2">
        <v>2.3969999999999998</v>
      </c>
      <c r="G4315" s="2">
        <v>-0.29899999999999999</v>
      </c>
      <c r="H4315" s="1">
        <v>61.738999999999997</v>
      </c>
      <c r="I4315" s="4">
        <v>0</v>
      </c>
      <c r="J4315" s="11">
        <f t="shared" si="268"/>
        <v>6</v>
      </c>
      <c r="K4315" s="11">
        <f t="shared" si="269"/>
        <v>23</v>
      </c>
      <c r="L4315" s="12">
        <f t="shared" si="271"/>
        <v>2.4155765357363443</v>
      </c>
      <c r="M4315" s="13" cm="1">
        <f t="array" ref="M4315">BaseInfo!$C$10*(1-E4315)*INDEX(BaseInfo!$E$21:$AB$21,K4315)*INDEX(BaseInfo!$E$25:$P$25,J4315)/L4315/MIN(H4315,130)/BaseInfo!$C$6*1000000/3600-IF(I4315&lt;0.1,BaseInfo!$C$15/MIN(H4315,130)*3600,0)</f>
        <v>21.105008085714715</v>
      </c>
    </row>
    <row r="4316" spans="1:13" x14ac:dyDescent="0.25">
      <c r="A4316" s="1">
        <v>6</v>
      </c>
      <c r="B4316" s="1">
        <v>29</v>
      </c>
      <c r="C4316" s="1">
        <v>19</v>
      </c>
      <c r="D4316" s="5">
        <f>DATE(BaseInfo!$C$8,A4316,B4316)+TIME(C4316-1,0,0) + TIME(BaseInfo!$C$12,BaseInfo!$C$13,0)</f>
        <v>44741.979166666664</v>
      </c>
      <c r="E4316" s="2">
        <f t="shared" si="270"/>
        <v>0</v>
      </c>
      <c r="F4316" s="2">
        <v>2.464</v>
      </c>
      <c r="G4316" s="2">
        <v>-0.13700000000000001</v>
      </c>
      <c r="H4316" s="1">
        <v>84.546000000000006</v>
      </c>
      <c r="I4316" s="4">
        <v>0</v>
      </c>
      <c r="J4316" s="11">
        <f t="shared" si="268"/>
        <v>6</v>
      </c>
      <c r="K4316" s="11">
        <f t="shared" si="269"/>
        <v>24</v>
      </c>
      <c r="L4316" s="12">
        <f t="shared" si="271"/>
        <v>2.4678057054800728</v>
      </c>
      <c r="M4316" s="13" cm="1">
        <f t="array" ref="M4316">BaseInfo!$C$10*(1-E4316)*INDEX(BaseInfo!$E$21:$AB$21,K4316)*INDEX(BaseInfo!$E$25:$P$25,J4316)/L4316/MIN(H4316,130)/BaseInfo!$C$6*1000000/3600-IF(I4316&lt;0.1,BaseInfo!$C$15/MIN(H4316,130)*3600,0)</f>
        <v>2.1597945137003958</v>
      </c>
    </row>
    <row r="4317" spans="1:13" x14ac:dyDescent="0.25">
      <c r="A4317" s="1">
        <v>6</v>
      </c>
      <c r="B4317" s="1">
        <v>29</v>
      </c>
      <c r="C4317" s="1">
        <v>20</v>
      </c>
      <c r="D4317" s="5">
        <f>DATE(BaseInfo!$C$8,A4317,B4317)+TIME(C4317-1,0,0) + TIME(BaseInfo!$C$12,BaseInfo!$C$13,0)</f>
        <v>44742.020833333328</v>
      </c>
      <c r="E4317" s="2">
        <f t="shared" si="270"/>
        <v>0</v>
      </c>
      <c r="F4317" s="2">
        <v>2.23</v>
      </c>
      <c r="G4317" s="2">
        <v>0.13</v>
      </c>
      <c r="H4317" s="1">
        <v>77.995000000000005</v>
      </c>
      <c r="I4317" s="4">
        <v>0</v>
      </c>
      <c r="J4317" s="11">
        <f t="shared" si="268"/>
        <v>6</v>
      </c>
      <c r="K4317" s="11">
        <f t="shared" si="269"/>
        <v>1</v>
      </c>
      <c r="L4317" s="12">
        <f t="shared" si="271"/>
        <v>2.2337860237721965</v>
      </c>
      <c r="M4317" s="13" cm="1">
        <f t="array" ref="M4317">BaseInfo!$C$10*(1-E4317)*INDEX(BaseInfo!$E$21:$AB$21,K4317)*INDEX(BaseInfo!$E$25:$P$25,J4317)/L4317/MIN(H4317,130)/BaseInfo!$C$6*1000000/3600-IF(I4317&lt;0.1,BaseInfo!$C$15/MIN(H4317,130)*3600,0)</f>
        <v>3.0700298352346795</v>
      </c>
    </row>
    <row r="4318" spans="1:13" x14ac:dyDescent="0.25">
      <c r="A4318" s="1">
        <v>6</v>
      </c>
      <c r="B4318" s="1">
        <v>29</v>
      </c>
      <c r="C4318" s="1">
        <v>21</v>
      </c>
      <c r="D4318" s="5">
        <f>DATE(BaseInfo!$C$8,A4318,B4318)+TIME(C4318-1,0,0) + TIME(BaseInfo!$C$12,BaseInfo!$C$13,0)</f>
        <v>44742.0625</v>
      </c>
      <c r="E4318" s="2">
        <f t="shared" si="270"/>
        <v>0</v>
      </c>
      <c r="F4318" s="2">
        <v>1.635</v>
      </c>
      <c r="G4318" s="2">
        <v>0.28299999999999997</v>
      </c>
      <c r="H4318" s="1">
        <v>61.548000000000002</v>
      </c>
      <c r="I4318" s="4">
        <v>0</v>
      </c>
      <c r="J4318" s="11">
        <f t="shared" si="268"/>
        <v>6</v>
      </c>
      <c r="K4318" s="11">
        <f t="shared" si="269"/>
        <v>2</v>
      </c>
      <c r="L4318" s="12">
        <f t="shared" si="271"/>
        <v>1.6593113029205822</v>
      </c>
      <c r="M4318" s="13" cm="1">
        <f t="array" ref="M4318">BaseInfo!$C$10*(1-E4318)*INDEX(BaseInfo!$E$21:$AB$21,K4318)*INDEX(BaseInfo!$E$25:$P$25,J4318)/L4318/MIN(H4318,130)/BaseInfo!$C$6*1000000/3600-IF(I4318&lt;0.1,BaseInfo!$C$15/MIN(H4318,130)*3600,0)</f>
        <v>7.2623506911131583</v>
      </c>
    </row>
    <row r="4319" spans="1:13" x14ac:dyDescent="0.25">
      <c r="A4319" s="1">
        <v>6</v>
      </c>
      <c r="B4319" s="1">
        <v>29</v>
      </c>
      <c r="C4319" s="1">
        <v>22</v>
      </c>
      <c r="D4319" s="5">
        <f>DATE(BaseInfo!$C$8,A4319,B4319)+TIME(C4319-1,0,0) + TIME(BaseInfo!$C$12,BaseInfo!$C$13,0)</f>
        <v>44742.104166666664</v>
      </c>
      <c r="E4319" s="2">
        <f t="shared" si="270"/>
        <v>0</v>
      </c>
      <c r="F4319" s="2">
        <v>1.1439999999999999</v>
      </c>
      <c r="G4319" s="2">
        <v>-0.107</v>
      </c>
      <c r="H4319" s="1">
        <v>43.712000000000003</v>
      </c>
      <c r="I4319" s="4">
        <v>0</v>
      </c>
      <c r="J4319" s="11">
        <f t="shared" si="268"/>
        <v>6</v>
      </c>
      <c r="K4319" s="11">
        <f t="shared" si="269"/>
        <v>3</v>
      </c>
      <c r="L4319" s="12">
        <f t="shared" si="271"/>
        <v>1.148993037402751</v>
      </c>
      <c r="M4319" s="13" cm="1">
        <f t="array" ref="M4319">BaseInfo!$C$10*(1-E4319)*INDEX(BaseInfo!$E$21:$AB$21,K4319)*INDEX(BaseInfo!$E$25:$P$25,J4319)/L4319/MIN(H4319,130)/BaseInfo!$C$6*1000000/3600-IF(I4319&lt;0.1,BaseInfo!$C$15/MIN(H4319,130)*3600,0)</f>
        <v>18.425142299854784</v>
      </c>
    </row>
    <row r="4320" spans="1:13" x14ac:dyDescent="0.25">
      <c r="A4320" s="1">
        <v>6</v>
      </c>
      <c r="B4320" s="1">
        <v>29</v>
      </c>
      <c r="C4320" s="1">
        <v>23</v>
      </c>
      <c r="D4320" s="5">
        <f>DATE(BaseInfo!$C$8,A4320,B4320)+TIME(C4320-1,0,0) + TIME(BaseInfo!$C$12,BaseInfo!$C$13,0)</f>
        <v>44742.145833333328</v>
      </c>
      <c r="E4320" s="2">
        <f t="shared" si="270"/>
        <v>0</v>
      </c>
      <c r="F4320" s="2">
        <v>-8.4000000000000005E-2</v>
      </c>
      <c r="G4320" s="2">
        <v>-1.02</v>
      </c>
      <c r="H4320" s="1">
        <v>40.728000000000002</v>
      </c>
      <c r="I4320" s="4">
        <v>0</v>
      </c>
      <c r="J4320" s="11">
        <f t="shared" si="268"/>
        <v>6</v>
      </c>
      <c r="K4320" s="11">
        <f t="shared" si="269"/>
        <v>4</v>
      </c>
      <c r="L4320" s="12">
        <f t="shared" si="271"/>
        <v>1.0234529788905791</v>
      </c>
      <c r="M4320" s="13" cm="1">
        <f t="array" ref="M4320">BaseInfo!$C$10*(1-E4320)*INDEX(BaseInfo!$E$21:$AB$21,K4320)*INDEX(BaseInfo!$E$25:$P$25,J4320)/L4320/MIN(H4320,130)/BaseInfo!$C$6*1000000/3600-IF(I4320&lt;0.1,BaseInfo!$C$15/MIN(H4320,130)*3600,0)</f>
        <v>23.285001429143136</v>
      </c>
    </row>
    <row r="4321" spans="1:13" x14ac:dyDescent="0.25">
      <c r="A4321" s="1">
        <v>6</v>
      </c>
      <c r="B4321" s="1">
        <v>29</v>
      </c>
      <c r="C4321" s="1">
        <v>24</v>
      </c>
      <c r="D4321" s="5">
        <f>DATE(BaseInfo!$C$8,A4321,B4321)+TIME(C4321-1,0,0) + TIME(BaseInfo!$C$12,BaseInfo!$C$13,0)</f>
        <v>44742.1875</v>
      </c>
      <c r="E4321" s="2">
        <f t="shared" si="270"/>
        <v>0</v>
      </c>
      <c r="F4321" s="2">
        <v>-4.5999999999999999E-2</v>
      </c>
      <c r="G4321" s="2">
        <v>-1.1659999999999999</v>
      </c>
      <c r="H4321" s="1">
        <v>41.332999999999998</v>
      </c>
      <c r="I4321" s="4">
        <v>0</v>
      </c>
      <c r="J4321" s="11">
        <f t="shared" si="268"/>
        <v>6</v>
      </c>
      <c r="K4321" s="11">
        <f t="shared" si="269"/>
        <v>5</v>
      </c>
      <c r="L4321" s="12">
        <f t="shared" si="271"/>
        <v>1.1669070228600047</v>
      </c>
      <c r="M4321" s="13" cm="1">
        <f t="array" ref="M4321">BaseInfo!$C$10*(1-E4321)*INDEX(BaseInfo!$E$21:$AB$21,K4321)*INDEX(BaseInfo!$E$25:$P$25,J4321)/L4321/MIN(H4321,130)/BaseInfo!$C$6*1000000/3600-IF(I4321&lt;0.1,BaseInfo!$C$15/MIN(H4321,130)*3600,0)</f>
        <v>74.577865592843537</v>
      </c>
    </row>
    <row r="4322" spans="1:13" x14ac:dyDescent="0.25">
      <c r="A4322" s="1">
        <v>6</v>
      </c>
      <c r="B4322" s="1">
        <v>30</v>
      </c>
      <c r="C4322" s="1">
        <v>1</v>
      </c>
      <c r="D4322" s="5">
        <f>DATE(BaseInfo!$C$8,A4322,B4322)+TIME(C4322-1,0,0) + TIME(BaseInfo!$C$12,BaseInfo!$C$13,0)</f>
        <v>44742.229166666664</v>
      </c>
      <c r="E4322" s="2">
        <f t="shared" si="270"/>
        <v>0</v>
      </c>
      <c r="F4322" s="2">
        <v>-3.0000000000000001E-3</v>
      </c>
      <c r="G4322" s="2">
        <v>-1.2230000000000001</v>
      </c>
      <c r="H4322" s="1">
        <v>41.542000000000002</v>
      </c>
      <c r="I4322" s="4">
        <v>0</v>
      </c>
      <c r="J4322" s="11">
        <f t="shared" si="268"/>
        <v>6</v>
      </c>
      <c r="K4322" s="11">
        <f t="shared" si="269"/>
        <v>6</v>
      </c>
      <c r="L4322" s="12">
        <f t="shared" si="271"/>
        <v>1.2230036794711618</v>
      </c>
      <c r="M4322" s="13" cm="1">
        <f t="array" ref="M4322">BaseInfo!$C$10*(1-E4322)*INDEX(BaseInfo!$E$21:$AB$21,K4322)*INDEX(BaseInfo!$E$25:$P$25,J4322)/L4322/MIN(H4322,130)/BaseInfo!$C$6*1000000/3600-IF(I4322&lt;0.1,BaseInfo!$C$15/MIN(H4322,130)*3600,0)</f>
        <v>123.11336752450798</v>
      </c>
    </row>
    <row r="4323" spans="1:13" x14ac:dyDescent="0.25">
      <c r="A4323" s="1">
        <v>6</v>
      </c>
      <c r="B4323" s="1">
        <v>30</v>
      </c>
      <c r="C4323" s="1">
        <v>2</v>
      </c>
      <c r="D4323" s="5">
        <f>DATE(BaseInfo!$C$8,A4323,B4323)+TIME(C4323-1,0,0) + TIME(BaseInfo!$C$12,BaseInfo!$C$13,0)</f>
        <v>44742.270833333328</v>
      </c>
      <c r="E4323" s="2">
        <f t="shared" si="270"/>
        <v>0</v>
      </c>
      <c r="F4323" s="2">
        <v>-2E-3</v>
      </c>
      <c r="G4323" s="2">
        <v>-1.671</v>
      </c>
      <c r="H4323" s="1">
        <v>101.684</v>
      </c>
      <c r="I4323" s="4">
        <v>0</v>
      </c>
      <c r="J4323" s="11">
        <f t="shared" si="268"/>
        <v>6</v>
      </c>
      <c r="K4323" s="11">
        <f t="shared" si="269"/>
        <v>7</v>
      </c>
      <c r="L4323" s="12">
        <f t="shared" si="271"/>
        <v>1.6710011968876624</v>
      </c>
      <c r="M4323" s="13" cm="1">
        <f t="array" ref="M4323">BaseInfo!$C$10*(1-E4323)*INDEX(BaseInfo!$E$21:$AB$21,K4323)*INDEX(BaseInfo!$E$25:$P$25,J4323)/L4323/MIN(H4323,130)/BaseInfo!$C$6*1000000/3600-IF(I4323&lt;0.1,BaseInfo!$C$15/MIN(H4323,130)*3600,0)</f>
        <v>51.624286987463059</v>
      </c>
    </row>
    <row r="4324" spans="1:13" x14ac:dyDescent="0.25">
      <c r="A4324" s="1">
        <v>6</v>
      </c>
      <c r="B4324" s="1">
        <v>30</v>
      </c>
      <c r="C4324" s="1">
        <v>3</v>
      </c>
      <c r="D4324" s="5">
        <f>DATE(BaseInfo!$C$8,A4324,B4324)+TIME(C4324-1,0,0) + TIME(BaseInfo!$C$12,BaseInfo!$C$13,0)</f>
        <v>44742.3125</v>
      </c>
      <c r="E4324" s="2">
        <f t="shared" si="270"/>
        <v>0</v>
      </c>
      <c r="F4324" s="2">
        <v>1.1599999999999999</v>
      </c>
      <c r="G4324" s="2">
        <v>-1.244</v>
      </c>
      <c r="H4324" s="1">
        <v>249.90199999999999</v>
      </c>
      <c r="I4324" s="4">
        <v>0</v>
      </c>
      <c r="J4324" s="11">
        <f t="shared" si="268"/>
        <v>6</v>
      </c>
      <c r="K4324" s="11">
        <f t="shared" si="269"/>
        <v>8</v>
      </c>
      <c r="L4324" s="12">
        <f t="shared" si="271"/>
        <v>1.7009221028606807</v>
      </c>
      <c r="M4324" s="13" cm="1">
        <f t="array" ref="M4324">BaseInfo!$C$10*(1-E4324)*INDEX(BaseInfo!$E$21:$AB$21,K4324)*INDEX(BaseInfo!$E$25:$P$25,J4324)/L4324/MIN(H4324,130)/BaseInfo!$C$6*1000000/3600-IF(I4324&lt;0.1,BaseInfo!$C$15/MIN(H4324,130)*3600,0)</f>
        <v>57.787799170864254</v>
      </c>
    </row>
    <row r="4325" spans="1:13" x14ac:dyDescent="0.25">
      <c r="A4325" s="1">
        <v>6</v>
      </c>
      <c r="B4325" s="1">
        <v>30</v>
      </c>
      <c r="C4325" s="1">
        <v>4</v>
      </c>
      <c r="D4325" s="5">
        <f>DATE(BaseInfo!$C$8,A4325,B4325)+TIME(C4325-1,0,0) + TIME(BaseInfo!$C$12,BaseInfo!$C$13,0)</f>
        <v>44742.354166666664</v>
      </c>
      <c r="E4325" s="2">
        <f t="shared" si="270"/>
        <v>0</v>
      </c>
      <c r="F4325" s="2">
        <v>1.0760000000000001</v>
      </c>
      <c r="G4325" s="2">
        <v>-0.95</v>
      </c>
      <c r="H4325" s="1">
        <v>470.44900000000001</v>
      </c>
      <c r="I4325" s="4">
        <v>0</v>
      </c>
      <c r="J4325" s="11">
        <f t="shared" si="268"/>
        <v>6</v>
      </c>
      <c r="K4325" s="11">
        <f t="shared" si="269"/>
        <v>9</v>
      </c>
      <c r="L4325" s="12">
        <f t="shared" si="271"/>
        <v>1.4353661553763903</v>
      </c>
      <c r="M4325" s="13" cm="1">
        <f t="array" ref="M4325">BaseInfo!$C$10*(1-E4325)*INDEX(BaseInfo!$E$21:$AB$21,K4325)*INDEX(BaseInfo!$E$25:$P$25,J4325)/L4325/MIN(H4325,130)/BaseInfo!$C$6*1000000/3600-IF(I4325&lt;0.1,BaseInfo!$C$15/MIN(H4325,130)*3600,0)</f>
        <v>90.51959830045125</v>
      </c>
    </row>
    <row r="4326" spans="1:13" x14ac:dyDescent="0.25">
      <c r="A4326" s="1">
        <v>6</v>
      </c>
      <c r="B4326" s="1">
        <v>30</v>
      </c>
      <c r="C4326" s="1">
        <v>5</v>
      </c>
      <c r="D4326" s="5">
        <f>DATE(BaseInfo!$C$8,A4326,B4326)+TIME(C4326-1,0,0) + TIME(BaseInfo!$C$12,BaseInfo!$C$13,0)</f>
        <v>44742.395833333328</v>
      </c>
      <c r="E4326" s="2">
        <f t="shared" si="270"/>
        <v>0</v>
      </c>
      <c r="F4326" s="2">
        <v>-6.0000000000000001E-3</v>
      </c>
      <c r="G4326" s="2">
        <v>-1.2809999999999999</v>
      </c>
      <c r="H4326" s="1">
        <v>601.14700000000005</v>
      </c>
      <c r="I4326" s="4">
        <v>0</v>
      </c>
      <c r="J4326" s="11">
        <f t="shared" si="268"/>
        <v>6</v>
      </c>
      <c r="K4326" s="11">
        <f t="shared" si="269"/>
        <v>10</v>
      </c>
      <c r="L4326" s="12">
        <f t="shared" si="271"/>
        <v>1.2810140514451822</v>
      </c>
      <c r="M4326" s="13" cm="1">
        <f t="array" ref="M4326">BaseInfo!$C$10*(1-E4326)*INDEX(BaseInfo!$E$21:$AB$21,K4326)*INDEX(BaseInfo!$E$25:$P$25,J4326)/L4326/MIN(H4326,130)/BaseInfo!$C$6*1000000/3600-IF(I4326&lt;0.1,BaseInfo!$C$15/MIN(H4326,130)*3600,0)</f>
        <v>117.84161334192538</v>
      </c>
    </row>
    <row r="4327" spans="1:13" x14ac:dyDescent="0.25">
      <c r="A4327" s="1">
        <v>6</v>
      </c>
      <c r="B4327" s="1">
        <v>30</v>
      </c>
      <c r="C4327" s="1">
        <v>6</v>
      </c>
      <c r="D4327" s="5">
        <f>DATE(BaseInfo!$C$8,A4327,B4327)+TIME(C4327-1,0,0) + TIME(BaseInfo!$C$12,BaseInfo!$C$13,0)</f>
        <v>44742.4375</v>
      </c>
      <c r="E4327" s="2">
        <f t="shared" si="270"/>
        <v>0</v>
      </c>
      <c r="F4327" s="2">
        <v>-2E-3</v>
      </c>
      <c r="G4327" s="2">
        <v>-1.389</v>
      </c>
      <c r="H4327" s="1">
        <v>649.89300000000003</v>
      </c>
      <c r="I4327" s="4">
        <v>0</v>
      </c>
      <c r="J4327" s="11">
        <f t="shared" si="268"/>
        <v>6</v>
      </c>
      <c r="K4327" s="11">
        <f t="shared" si="269"/>
        <v>11</v>
      </c>
      <c r="L4327" s="12">
        <f t="shared" si="271"/>
        <v>1.3890014398840629</v>
      </c>
      <c r="M4327" s="13" cm="1">
        <f t="array" ref="M4327">BaseInfo!$C$10*(1-E4327)*INDEX(BaseInfo!$E$21:$AB$21,K4327)*INDEX(BaseInfo!$E$25:$P$25,J4327)/L4327/MIN(H4327,130)/BaseInfo!$C$6*1000000/3600-IF(I4327&lt;0.1,BaseInfo!$C$15/MIN(H4327,130)*3600,0)</f>
        <v>86.217969172593087</v>
      </c>
    </row>
    <row r="4328" spans="1:13" x14ac:dyDescent="0.25">
      <c r="A4328" s="1">
        <v>6</v>
      </c>
      <c r="B4328" s="1">
        <v>30</v>
      </c>
      <c r="C4328" s="1">
        <v>7</v>
      </c>
      <c r="D4328" s="5">
        <f>DATE(BaseInfo!$C$8,A4328,B4328)+TIME(C4328-1,0,0) + TIME(BaseInfo!$C$12,BaseInfo!$C$13,0)</f>
        <v>44742.479166666664</v>
      </c>
      <c r="E4328" s="2">
        <f t="shared" si="270"/>
        <v>0</v>
      </c>
      <c r="F4328" s="2">
        <v>-6.0000000000000001E-3</v>
      </c>
      <c r="G4328" s="2">
        <v>-2.1829999999999998</v>
      </c>
      <c r="H4328" s="1">
        <v>701.80700000000002</v>
      </c>
      <c r="I4328" s="4">
        <v>0</v>
      </c>
      <c r="J4328" s="11">
        <f t="shared" si="268"/>
        <v>6</v>
      </c>
      <c r="K4328" s="11">
        <f t="shared" si="269"/>
        <v>12</v>
      </c>
      <c r="L4328" s="12">
        <f t="shared" si="271"/>
        <v>2.183008245518097</v>
      </c>
      <c r="M4328" s="13" cm="1">
        <f t="array" ref="M4328">BaseInfo!$C$10*(1-E4328)*INDEX(BaseInfo!$E$21:$AB$21,K4328)*INDEX(BaseInfo!$E$25:$P$25,J4328)/L4328/MIN(H4328,130)/BaseInfo!$C$6*1000000/3600-IF(I4328&lt;0.1,BaseInfo!$C$15/MIN(H4328,130)*3600,0)</f>
        <v>44.414645388899721</v>
      </c>
    </row>
    <row r="4329" spans="1:13" x14ac:dyDescent="0.25">
      <c r="A4329" s="1">
        <v>6</v>
      </c>
      <c r="B4329" s="1">
        <v>30</v>
      </c>
      <c r="C4329" s="1">
        <v>8</v>
      </c>
      <c r="D4329" s="5">
        <f>DATE(BaseInfo!$C$8,A4329,B4329)+TIME(C4329-1,0,0) + TIME(BaseInfo!$C$12,BaseInfo!$C$13,0)</f>
        <v>44742.520833333328</v>
      </c>
      <c r="E4329" s="2">
        <f t="shared" si="270"/>
        <v>0</v>
      </c>
      <c r="F4329" s="2">
        <v>-1.2999999999999999E-2</v>
      </c>
      <c r="G4329" s="2">
        <v>-3.0619999999999998</v>
      </c>
      <c r="H4329" s="1">
        <v>749.07399999999996</v>
      </c>
      <c r="I4329" s="4">
        <v>1.7999999999999999E-2</v>
      </c>
      <c r="J4329" s="11">
        <f t="shared" si="268"/>
        <v>6</v>
      </c>
      <c r="K4329" s="11">
        <f t="shared" si="269"/>
        <v>13</v>
      </c>
      <c r="L4329" s="12">
        <f t="shared" si="271"/>
        <v>3.0620275962179044</v>
      </c>
      <c r="M4329" s="13" cm="1">
        <f t="array" ref="M4329">BaseInfo!$C$10*(1-E4329)*INDEX(BaseInfo!$E$21:$AB$21,K4329)*INDEX(BaseInfo!$E$25:$P$25,J4329)/L4329/MIN(H4329,130)/BaseInfo!$C$6*1000000/3600-IF(I4329&lt;0.1,BaseInfo!$C$15/MIN(H4329,130)*3600,0)</f>
        <v>30.869522466020474</v>
      </c>
    </row>
    <row r="4330" spans="1:13" x14ac:dyDescent="0.25">
      <c r="A4330" s="1">
        <v>6</v>
      </c>
      <c r="B4330" s="1">
        <v>30</v>
      </c>
      <c r="C4330" s="1">
        <v>9</v>
      </c>
      <c r="D4330" s="5">
        <f>DATE(BaseInfo!$C$8,A4330,B4330)+TIME(C4330-1,0,0) + TIME(BaseInfo!$C$12,BaseInfo!$C$13,0)</f>
        <v>44742.5625</v>
      </c>
      <c r="E4330" s="2">
        <f t="shared" si="270"/>
        <v>0.45408333333333328</v>
      </c>
      <c r="F4330" s="2">
        <v>2.8410000000000002</v>
      </c>
      <c r="G4330" s="2">
        <v>-0.95799999999999996</v>
      </c>
      <c r="H4330" s="1">
        <v>744.50300000000004</v>
      </c>
      <c r="I4330" s="4">
        <v>1.0489999999999999</v>
      </c>
      <c r="J4330" s="11">
        <f t="shared" si="268"/>
        <v>6</v>
      </c>
      <c r="K4330" s="11">
        <f t="shared" si="269"/>
        <v>14</v>
      </c>
      <c r="L4330" s="12">
        <f t="shared" si="271"/>
        <v>2.9981736107170311</v>
      </c>
      <c r="M4330" s="13" cm="1">
        <f t="array" ref="M4330">BaseInfo!$C$10*(1-E4330)*INDEX(BaseInfo!$E$21:$AB$21,K4330)*INDEX(BaseInfo!$E$25:$P$25,J4330)/L4330/MIN(H4330,130)/BaseInfo!$C$6*1000000/3600-IF(I4330&lt;0.1,BaseInfo!$C$15/MIN(H4330,130)*3600,0)</f>
        <v>18.755064736765469</v>
      </c>
    </row>
    <row r="4331" spans="1:13" x14ac:dyDescent="0.25">
      <c r="A4331" s="1">
        <v>6</v>
      </c>
      <c r="B4331" s="1">
        <v>30</v>
      </c>
      <c r="C4331" s="1">
        <v>10</v>
      </c>
      <c r="D4331" s="5">
        <f>DATE(BaseInfo!$C$8,A4331,B4331)+TIME(C4331-1,0,0) + TIME(BaseInfo!$C$12,BaseInfo!$C$13,0)</f>
        <v>44742.604166666664</v>
      </c>
      <c r="E4331" s="2">
        <f t="shared" si="270"/>
        <v>0.54558333333333331</v>
      </c>
      <c r="F4331" s="2">
        <v>2.25</v>
      </c>
      <c r="G4331" s="2">
        <v>-0.95799999999999996</v>
      </c>
      <c r="H4331" s="1">
        <v>693.25199999999995</v>
      </c>
      <c r="I4331" s="4">
        <v>2.1469999999999998</v>
      </c>
      <c r="J4331" s="11">
        <f t="shared" si="268"/>
        <v>6</v>
      </c>
      <c r="K4331" s="11">
        <f t="shared" si="269"/>
        <v>15</v>
      </c>
      <c r="L4331" s="12">
        <f t="shared" si="271"/>
        <v>2.4454578303458843</v>
      </c>
      <c r="M4331" s="13" cm="1">
        <f t="array" ref="M4331">BaseInfo!$C$10*(1-E4331)*INDEX(BaseInfo!$E$21:$AB$21,K4331)*INDEX(BaseInfo!$E$25:$P$25,J4331)/L4331/MIN(H4331,130)/BaseInfo!$C$6*1000000/3600-IF(I4331&lt;0.1,BaseInfo!$C$15/MIN(H4331,130)*3600,0)</f>
        <v>19.140049863216472</v>
      </c>
    </row>
    <row r="4332" spans="1:13" x14ac:dyDescent="0.25">
      <c r="A4332" s="1">
        <v>6</v>
      </c>
      <c r="B4332" s="1">
        <v>30</v>
      </c>
      <c r="C4332" s="1">
        <v>11</v>
      </c>
      <c r="D4332" s="5">
        <f>DATE(BaseInfo!$C$8,A4332,B4332)+TIME(C4332-1,0,0) + TIME(BaseInfo!$C$12,BaseInfo!$C$13,0)</f>
        <v>44742.645833333328</v>
      </c>
      <c r="E4332" s="2">
        <f t="shared" si="270"/>
        <v>0.54949999999999999</v>
      </c>
      <c r="F4332" s="2">
        <v>1.81</v>
      </c>
      <c r="G4332" s="2">
        <v>-1.6910000000000001</v>
      </c>
      <c r="H4332" s="1">
        <v>583.36599999999999</v>
      </c>
      <c r="I4332" s="4">
        <v>2.194</v>
      </c>
      <c r="J4332" s="11">
        <f t="shared" si="268"/>
        <v>6</v>
      </c>
      <c r="K4332" s="11">
        <f t="shared" si="269"/>
        <v>16</v>
      </c>
      <c r="L4332" s="12">
        <f t="shared" si="271"/>
        <v>2.4770104965461894</v>
      </c>
      <c r="M4332" s="13" cm="1">
        <f t="array" ref="M4332">BaseInfo!$C$10*(1-E4332)*INDEX(BaseInfo!$E$21:$AB$21,K4332)*INDEX(BaseInfo!$E$25:$P$25,J4332)/L4332/MIN(H4332,130)/BaseInfo!$C$6*1000000/3600-IF(I4332&lt;0.1,BaseInfo!$C$15/MIN(H4332,130)*3600,0)</f>
        <v>22.480045496281502</v>
      </c>
    </row>
    <row r="4333" spans="1:13" x14ac:dyDescent="0.25">
      <c r="A4333" s="1">
        <v>6</v>
      </c>
      <c r="B4333" s="1">
        <v>30</v>
      </c>
      <c r="C4333" s="1">
        <v>12</v>
      </c>
      <c r="D4333" s="5">
        <f>DATE(BaseInfo!$C$8,A4333,B4333)+TIME(C4333-1,0,0) + TIME(BaseInfo!$C$12,BaseInfo!$C$13,0)</f>
        <v>44742.6875</v>
      </c>
      <c r="E4333" s="2">
        <f t="shared" si="270"/>
        <v>0.51758333333333328</v>
      </c>
      <c r="F4333" s="2">
        <v>2.4529999999999998</v>
      </c>
      <c r="G4333" s="2">
        <v>-1.0880000000000001</v>
      </c>
      <c r="H4333" s="1">
        <v>502.95299999999997</v>
      </c>
      <c r="I4333" s="4">
        <v>1.8109999999999999</v>
      </c>
      <c r="J4333" s="11">
        <f t="shared" si="268"/>
        <v>6</v>
      </c>
      <c r="K4333" s="11">
        <f t="shared" si="269"/>
        <v>17</v>
      </c>
      <c r="L4333" s="12">
        <f t="shared" si="271"/>
        <v>2.6834591481891428</v>
      </c>
      <c r="M4333" s="13" cm="1">
        <f t="array" ref="M4333">BaseInfo!$C$10*(1-E4333)*INDEX(BaseInfo!$E$21:$AB$21,K4333)*INDEX(BaseInfo!$E$25:$P$25,J4333)/L4333/MIN(H4333,130)/BaseInfo!$C$6*1000000/3600-IF(I4333&lt;0.1,BaseInfo!$C$15/MIN(H4333,130)*3600,0)</f>
        <v>27.77586328336087</v>
      </c>
    </row>
    <row r="4334" spans="1:13" x14ac:dyDescent="0.25">
      <c r="A4334" s="1">
        <v>6</v>
      </c>
      <c r="B4334" s="1">
        <v>30</v>
      </c>
      <c r="C4334" s="1">
        <v>13</v>
      </c>
      <c r="D4334" s="5">
        <f>DATE(BaseInfo!$C$8,A4334,B4334)+TIME(C4334-1,0,0) + TIME(BaseInfo!$C$12,BaseInfo!$C$13,0)</f>
        <v>44742.729166666664</v>
      </c>
      <c r="E4334" s="2">
        <f t="shared" si="270"/>
        <v>0.46841666666666659</v>
      </c>
      <c r="F4334" s="2">
        <v>2.843</v>
      </c>
      <c r="G4334" s="2">
        <v>-0.72199999999999998</v>
      </c>
      <c r="H4334" s="1">
        <v>260.71100000000001</v>
      </c>
      <c r="I4334" s="4">
        <v>1.2210000000000001</v>
      </c>
      <c r="J4334" s="11">
        <f t="shared" si="268"/>
        <v>6</v>
      </c>
      <c r="K4334" s="11">
        <f t="shared" si="269"/>
        <v>18</v>
      </c>
      <c r="L4334" s="12">
        <f t="shared" si="271"/>
        <v>2.9332461540075356</v>
      </c>
      <c r="M4334" s="13" cm="1">
        <f t="array" ref="M4334">BaseInfo!$C$10*(1-E4334)*INDEX(BaseInfo!$E$21:$AB$21,K4334)*INDEX(BaseInfo!$E$25:$P$25,J4334)/L4334/MIN(H4334,130)/BaseInfo!$C$6*1000000/3600-IF(I4334&lt;0.1,BaseInfo!$C$15/MIN(H4334,130)*3600,0)</f>
        <v>28.000326576458736</v>
      </c>
    </row>
    <row r="4335" spans="1:13" x14ac:dyDescent="0.25">
      <c r="A4335" s="1">
        <v>6</v>
      </c>
      <c r="B4335" s="1">
        <v>30</v>
      </c>
      <c r="C4335" s="1">
        <v>14</v>
      </c>
      <c r="D4335" s="5">
        <f>DATE(BaseInfo!$C$8,A4335,B4335)+TIME(C4335-1,0,0) + TIME(BaseInfo!$C$12,BaseInfo!$C$13,0)</f>
        <v>44742.770833333328</v>
      </c>
      <c r="E4335" s="2">
        <f t="shared" si="270"/>
        <v>0</v>
      </c>
      <c r="F4335" s="2">
        <v>2.226</v>
      </c>
      <c r="G4335" s="2">
        <v>-1.1739999999999999</v>
      </c>
      <c r="H4335" s="1">
        <v>101.788</v>
      </c>
      <c r="I4335" s="4">
        <v>6.0999999999999999E-2</v>
      </c>
      <c r="J4335" s="11">
        <f t="shared" si="268"/>
        <v>6</v>
      </c>
      <c r="K4335" s="11">
        <f t="shared" si="269"/>
        <v>19</v>
      </c>
      <c r="L4335" s="12">
        <f t="shared" si="271"/>
        <v>2.5166151871114502</v>
      </c>
      <c r="M4335" s="13" cm="1">
        <f t="array" ref="M4335">BaseInfo!$C$10*(1-E4335)*INDEX(BaseInfo!$E$21:$AB$21,K4335)*INDEX(BaseInfo!$E$25:$P$25,J4335)/L4335/MIN(H4335,130)/BaseInfo!$C$6*1000000/3600-IF(I4335&lt;0.1,BaseInfo!$C$15/MIN(H4335,130)*3600,0)</f>
        <v>74.873012479234859</v>
      </c>
    </row>
    <row r="4336" spans="1:13" x14ac:dyDescent="0.25">
      <c r="A4336" s="1">
        <v>6</v>
      </c>
      <c r="B4336" s="1">
        <v>30</v>
      </c>
      <c r="C4336" s="1">
        <v>15</v>
      </c>
      <c r="D4336" s="5">
        <f>DATE(BaseInfo!$C$8,A4336,B4336)+TIME(C4336-1,0,0) + TIME(BaseInfo!$C$12,BaseInfo!$C$13,0)</f>
        <v>44742.8125</v>
      </c>
      <c r="E4336" s="2">
        <f t="shared" si="270"/>
        <v>0</v>
      </c>
      <c r="F4336" s="2">
        <v>2.0190000000000001</v>
      </c>
      <c r="G4336" s="2">
        <v>-1.583</v>
      </c>
      <c r="H4336" s="1">
        <v>53.613</v>
      </c>
      <c r="I4336" s="4">
        <v>0</v>
      </c>
      <c r="J4336" s="11">
        <f t="shared" si="268"/>
        <v>6</v>
      </c>
      <c r="K4336" s="11">
        <f t="shared" si="269"/>
        <v>20</v>
      </c>
      <c r="L4336" s="12">
        <f t="shared" si="271"/>
        <v>2.5655896008520149</v>
      </c>
      <c r="M4336" s="13" cm="1">
        <f t="array" ref="M4336">BaseInfo!$C$10*(1-E4336)*INDEX(BaseInfo!$E$21:$AB$21,K4336)*INDEX(BaseInfo!$E$25:$P$25,J4336)/L4336/MIN(H4336,130)/BaseInfo!$C$6*1000000/3600-IF(I4336&lt;0.1,BaseInfo!$C$15/MIN(H4336,130)*3600,0)</f>
        <v>119.8399460108584</v>
      </c>
    </row>
    <row r="4337" spans="1:13" x14ac:dyDescent="0.25">
      <c r="A4337" s="1">
        <v>6</v>
      </c>
      <c r="B4337" s="1">
        <v>30</v>
      </c>
      <c r="C4337" s="1">
        <v>16</v>
      </c>
      <c r="D4337" s="5">
        <f>DATE(BaseInfo!$C$8,A4337,B4337)+TIME(C4337-1,0,0) + TIME(BaseInfo!$C$12,BaseInfo!$C$13,0)</f>
        <v>44742.854166666664</v>
      </c>
      <c r="E4337" s="2">
        <f t="shared" si="270"/>
        <v>0</v>
      </c>
      <c r="F4337" s="2">
        <v>2.0219999999999998</v>
      </c>
      <c r="G4337" s="2">
        <v>-1.4359999999999999</v>
      </c>
      <c r="H4337" s="1">
        <v>44.87</v>
      </c>
      <c r="I4337" s="4">
        <v>0</v>
      </c>
      <c r="J4337" s="11">
        <f t="shared" si="268"/>
        <v>6</v>
      </c>
      <c r="K4337" s="11">
        <f t="shared" si="269"/>
        <v>21</v>
      </c>
      <c r="L4337" s="12">
        <f t="shared" si="271"/>
        <v>2.4800362900570629</v>
      </c>
      <c r="M4337" s="13" cm="1">
        <f t="array" ref="M4337">BaseInfo!$C$10*(1-E4337)*INDEX(BaseInfo!$E$21:$AB$21,K4337)*INDEX(BaseInfo!$E$25:$P$25,J4337)/L4337/MIN(H4337,130)/BaseInfo!$C$6*1000000/3600-IF(I4337&lt;0.1,BaseInfo!$C$15/MIN(H4337,130)*3600,0)</f>
        <v>112.30801933765589</v>
      </c>
    </row>
    <row r="4338" spans="1:13" x14ac:dyDescent="0.25">
      <c r="A4338" s="1">
        <v>6</v>
      </c>
      <c r="B4338" s="1">
        <v>30</v>
      </c>
      <c r="C4338" s="1">
        <v>17</v>
      </c>
      <c r="D4338" s="5">
        <f>DATE(BaseInfo!$C$8,A4338,B4338)+TIME(C4338-1,0,0) + TIME(BaseInfo!$C$12,BaseInfo!$C$13,0)</f>
        <v>44742.895833333328</v>
      </c>
      <c r="E4338" s="2">
        <f t="shared" si="270"/>
        <v>0</v>
      </c>
      <c r="F4338" s="2">
        <v>2.1560000000000001</v>
      </c>
      <c r="G4338" s="2">
        <v>-1.099</v>
      </c>
      <c r="H4338" s="1">
        <v>48.444000000000003</v>
      </c>
      <c r="I4338" s="4">
        <v>0</v>
      </c>
      <c r="J4338" s="11">
        <f t="shared" si="268"/>
        <v>6</v>
      </c>
      <c r="K4338" s="11">
        <f t="shared" si="269"/>
        <v>22</v>
      </c>
      <c r="L4338" s="12">
        <f t="shared" si="271"/>
        <v>2.4199456605469472</v>
      </c>
      <c r="M4338" s="13" cm="1">
        <f t="array" ref="M4338">BaseInfo!$C$10*(1-E4338)*INDEX(BaseInfo!$E$21:$AB$21,K4338)*INDEX(BaseInfo!$E$25:$P$25,J4338)/L4338/MIN(H4338,130)/BaseInfo!$C$6*1000000/3600-IF(I4338&lt;0.1,BaseInfo!$C$15/MIN(H4338,130)*3600,0)</f>
        <v>72.523582049040641</v>
      </c>
    </row>
    <row r="4339" spans="1:13" x14ac:dyDescent="0.25">
      <c r="A4339" s="1">
        <v>6</v>
      </c>
      <c r="B4339" s="1">
        <v>30</v>
      </c>
      <c r="C4339" s="1">
        <v>18</v>
      </c>
      <c r="D4339" s="5">
        <f>DATE(BaseInfo!$C$8,A4339,B4339)+TIME(C4339-1,0,0) + TIME(BaseInfo!$C$12,BaseInfo!$C$13,0)</f>
        <v>44742.9375</v>
      </c>
      <c r="E4339" s="2">
        <f t="shared" si="270"/>
        <v>0</v>
      </c>
      <c r="F4339" s="2">
        <v>2.0129999999999999</v>
      </c>
      <c r="G4339" s="2">
        <v>-0.375</v>
      </c>
      <c r="H4339" s="1">
        <v>39.622</v>
      </c>
      <c r="I4339" s="4">
        <v>0</v>
      </c>
      <c r="J4339" s="11">
        <f t="shared" si="268"/>
        <v>6</v>
      </c>
      <c r="K4339" s="11">
        <f t="shared" si="269"/>
        <v>23</v>
      </c>
      <c r="L4339" s="12">
        <f t="shared" si="271"/>
        <v>2.0476313144704541</v>
      </c>
      <c r="M4339" s="13" cm="1">
        <f t="array" ref="M4339">BaseInfo!$C$10*(1-E4339)*INDEX(BaseInfo!$E$21:$AB$21,K4339)*INDEX(BaseInfo!$E$25:$P$25,J4339)/L4339/MIN(H4339,130)/BaseInfo!$C$6*1000000/3600-IF(I4339&lt;0.1,BaseInfo!$C$15/MIN(H4339,130)*3600,0)</f>
        <v>40.427845591343321</v>
      </c>
    </row>
    <row r="4340" spans="1:13" x14ac:dyDescent="0.25">
      <c r="A4340" s="1">
        <v>6</v>
      </c>
      <c r="B4340" s="1">
        <v>30</v>
      </c>
      <c r="C4340" s="1">
        <v>19</v>
      </c>
      <c r="D4340" s="5">
        <f>DATE(BaseInfo!$C$8,A4340,B4340)+TIME(C4340-1,0,0) + TIME(BaseInfo!$C$12,BaseInfo!$C$13,0)</f>
        <v>44742.979166666664</v>
      </c>
      <c r="E4340" s="2">
        <f t="shared" si="270"/>
        <v>0</v>
      </c>
      <c r="F4340" s="2">
        <v>2.1890000000000001</v>
      </c>
      <c r="G4340" s="2">
        <v>-0.54100000000000004</v>
      </c>
      <c r="H4340" s="1">
        <v>37.848999999999997</v>
      </c>
      <c r="I4340" s="4">
        <v>0</v>
      </c>
      <c r="J4340" s="11">
        <f t="shared" si="268"/>
        <v>6</v>
      </c>
      <c r="K4340" s="11">
        <f t="shared" si="269"/>
        <v>24</v>
      </c>
      <c r="L4340" s="12">
        <f t="shared" si="271"/>
        <v>2.2548618582964233</v>
      </c>
      <c r="M4340" s="13" cm="1">
        <f t="array" ref="M4340">BaseInfo!$C$10*(1-E4340)*INDEX(BaseInfo!$E$21:$AB$21,K4340)*INDEX(BaseInfo!$E$25:$P$25,J4340)/L4340/MIN(H4340,130)/BaseInfo!$C$6*1000000/3600-IF(I4340&lt;0.1,BaseInfo!$C$15/MIN(H4340,130)*3600,0)</f>
        <v>6.1783413462577013</v>
      </c>
    </row>
    <row r="4341" spans="1:13" x14ac:dyDescent="0.25">
      <c r="A4341" s="1">
        <v>6</v>
      </c>
      <c r="B4341" s="1">
        <v>30</v>
      </c>
      <c r="C4341" s="1">
        <v>20</v>
      </c>
      <c r="D4341" s="5">
        <f>DATE(BaseInfo!$C$8,A4341,B4341)+TIME(C4341-1,0,0) + TIME(BaseInfo!$C$12,BaseInfo!$C$13,0)</f>
        <v>44743.020833333328</v>
      </c>
      <c r="E4341" s="2">
        <f t="shared" si="270"/>
        <v>0</v>
      </c>
      <c r="F4341" s="2">
        <v>2.3420000000000001</v>
      </c>
      <c r="G4341" s="2">
        <v>-0.42699999999999999</v>
      </c>
      <c r="H4341" s="1">
        <v>37.933</v>
      </c>
      <c r="I4341" s="4">
        <v>0</v>
      </c>
      <c r="J4341" s="11">
        <f t="shared" si="268"/>
        <v>7</v>
      </c>
      <c r="K4341" s="11">
        <f t="shared" si="269"/>
        <v>1</v>
      </c>
      <c r="L4341" s="12">
        <f t="shared" si="271"/>
        <v>2.3806076955265016</v>
      </c>
      <c r="M4341" s="13" cm="1">
        <f t="array" ref="M4341">BaseInfo!$C$10*(1-E4341)*INDEX(BaseInfo!$E$21:$AB$21,K4341)*INDEX(BaseInfo!$E$25:$P$25,J4341)/L4341/MIN(H4341,130)/BaseInfo!$C$6*1000000/3600-IF(I4341&lt;0.1,BaseInfo!$C$15/MIN(H4341,130)*3600,0)</f>
        <v>5.3377445976681646</v>
      </c>
    </row>
    <row r="4342" spans="1:13" x14ac:dyDescent="0.25">
      <c r="A4342" s="1">
        <v>6</v>
      </c>
      <c r="B4342" s="1">
        <v>30</v>
      </c>
      <c r="C4342" s="1">
        <v>21</v>
      </c>
      <c r="D4342" s="5">
        <f>DATE(BaseInfo!$C$8,A4342,B4342)+TIME(C4342-1,0,0) + TIME(BaseInfo!$C$12,BaseInfo!$C$13,0)</f>
        <v>44743.0625</v>
      </c>
      <c r="E4342" s="2">
        <f t="shared" si="270"/>
        <v>0</v>
      </c>
      <c r="F4342" s="2">
        <v>2.0310000000000001</v>
      </c>
      <c r="G4342" s="2">
        <v>-0.44400000000000001</v>
      </c>
      <c r="H4342" s="1">
        <v>37.579000000000001</v>
      </c>
      <c r="I4342" s="4">
        <v>0</v>
      </c>
      <c r="J4342" s="11">
        <f t="shared" si="268"/>
        <v>7</v>
      </c>
      <c r="K4342" s="11">
        <f t="shared" si="269"/>
        <v>2</v>
      </c>
      <c r="L4342" s="12">
        <f t="shared" si="271"/>
        <v>2.0789653676769126</v>
      </c>
      <c r="M4342" s="13" cm="1">
        <f t="array" ref="M4342">BaseInfo!$C$10*(1-E4342)*INDEX(BaseInfo!$E$21:$AB$21,K4342)*INDEX(BaseInfo!$E$25:$P$25,J4342)/L4342/MIN(H4342,130)/BaseInfo!$C$6*1000000/3600-IF(I4342&lt;0.1,BaseInfo!$C$15/MIN(H4342,130)*3600,0)</f>
        <v>7.5597494265216341</v>
      </c>
    </row>
    <row r="4343" spans="1:13" x14ac:dyDescent="0.25">
      <c r="A4343" s="1">
        <v>6</v>
      </c>
      <c r="B4343" s="1">
        <v>30</v>
      </c>
      <c r="C4343" s="1">
        <v>22</v>
      </c>
      <c r="D4343" s="5">
        <f>DATE(BaseInfo!$C$8,A4343,B4343)+TIME(C4343-1,0,0) + TIME(BaseInfo!$C$12,BaseInfo!$C$13,0)</f>
        <v>44743.104166666664</v>
      </c>
      <c r="E4343" s="2">
        <f t="shared" si="270"/>
        <v>0</v>
      </c>
      <c r="F4343" s="2">
        <v>1.6080000000000001</v>
      </c>
      <c r="G4343" s="2">
        <v>-0.67600000000000005</v>
      </c>
      <c r="H4343" s="1">
        <v>37.536999999999999</v>
      </c>
      <c r="I4343" s="4">
        <v>0</v>
      </c>
      <c r="J4343" s="11">
        <f t="shared" si="268"/>
        <v>7</v>
      </c>
      <c r="K4343" s="11">
        <f t="shared" si="269"/>
        <v>3</v>
      </c>
      <c r="L4343" s="12">
        <f t="shared" si="271"/>
        <v>1.7443164850450736</v>
      </c>
      <c r="M4343" s="13" cm="1">
        <f t="array" ref="M4343">BaseInfo!$C$10*(1-E4343)*INDEX(BaseInfo!$E$21:$AB$21,K4343)*INDEX(BaseInfo!$E$25:$P$25,J4343)/L4343/MIN(H4343,130)/BaseInfo!$C$6*1000000/3600-IF(I4343&lt;0.1,BaseInfo!$C$15/MIN(H4343,130)*3600,0)</f>
        <v>10.860130654881171</v>
      </c>
    </row>
    <row r="4344" spans="1:13" x14ac:dyDescent="0.25">
      <c r="A4344" s="1">
        <v>6</v>
      </c>
      <c r="B4344" s="1">
        <v>30</v>
      </c>
      <c r="C4344" s="1">
        <v>23</v>
      </c>
      <c r="D4344" s="5">
        <f>DATE(BaseInfo!$C$8,A4344,B4344)+TIME(C4344-1,0,0) + TIME(BaseInfo!$C$12,BaseInfo!$C$13,0)</f>
        <v>44743.145833333328</v>
      </c>
      <c r="E4344" s="2">
        <f t="shared" si="270"/>
        <v>0</v>
      </c>
      <c r="F4344" s="2">
        <v>1.3720000000000001</v>
      </c>
      <c r="G4344" s="2">
        <v>-0.65800000000000003</v>
      </c>
      <c r="H4344" s="1">
        <v>37.503</v>
      </c>
      <c r="I4344" s="4">
        <v>0</v>
      </c>
      <c r="J4344" s="11">
        <f t="shared" si="268"/>
        <v>7</v>
      </c>
      <c r="K4344" s="11">
        <f t="shared" si="269"/>
        <v>4</v>
      </c>
      <c r="L4344" s="12">
        <f t="shared" si="271"/>
        <v>1.5216267610685612</v>
      </c>
      <c r="M4344" s="13" cm="1">
        <f t="array" ref="M4344">BaseInfo!$C$10*(1-E4344)*INDEX(BaseInfo!$E$21:$AB$21,K4344)*INDEX(BaseInfo!$E$25:$P$25,J4344)/L4344/MIN(H4344,130)/BaseInfo!$C$6*1000000/3600-IF(I4344&lt;0.1,BaseInfo!$C$15/MIN(H4344,130)*3600,0)</f>
        <v>13.865640299943818</v>
      </c>
    </row>
    <row r="4345" spans="1:13" x14ac:dyDescent="0.25">
      <c r="A4345" s="1">
        <v>6</v>
      </c>
      <c r="B4345" s="1">
        <v>30</v>
      </c>
      <c r="C4345" s="1">
        <v>24</v>
      </c>
      <c r="D4345" s="5">
        <f>DATE(BaseInfo!$C$8,A4345,B4345)+TIME(C4345-1,0,0) + TIME(BaseInfo!$C$12,BaseInfo!$C$13,0)</f>
        <v>44743.1875</v>
      </c>
      <c r="E4345" s="2">
        <f t="shared" si="270"/>
        <v>0</v>
      </c>
      <c r="F4345" s="2">
        <v>-7.1999999999999995E-2</v>
      </c>
      <c r="G4345" s="2">
        <v>-1.4419999999999999</v>
      </c>
      <c r="H4345" s="1">
        <v>41.588000000000001</v>
      </c>
      <c r="I4345" s="4">
        <v>0</v>
      </c>
      <c r="J4345" s="11">
        <f t="shared" si="268"/>
        <v>7</v>
      </c>
      <c r="K4345" s="11">
        <f t="shared" si="269"/>
        <v>5</v>
      </c>
      <c r="L4345" s="12">
        <f t="shared" si="271"/>
        <v>1.4437963845362682</v>
      </c>
      <c r="M4345" s="13" cm="1">
        <f t="array" ref="M4345">BaseInfo!$C$10*(1-E4345)*INDEX(BaseInfo!$E$21:$AB$21,K4345)*INDEX(BaseInfo!$E$25:$P$25,J4345)/L4345/MIN(H4345,130)/BaseInfo!$C$6*1000000/3600-IF(I4345&lt;0.1,BaseInfo!$C$15/MIN(H4345,130)*3600,0)</f>
        <v>58.245735734572591</v>
      </c>
    </row>
    <row r="4346" spans="1:13" x14ac:dyDescent="0.25">
      <c r="A4346" s="1">
        <v>7</v>
      </c>
      <c r="B4346" s="1">
        <v>1</v>
      </c>
      <c r="C4346" s="1">
        <v>1</v>
      </c>
      <c r="D4346" s="5">
        <f>DATE(BaseInfo!$C$8,A4346,B4346)+TIME(C4346-1,0,0) + TIME(BaseInfo!$C$12,BaseInfo!$C$13,0)</f>
        <v>44743.229166666664</v>
      </c>
      <c r="E4346" s="2">
        <f t="shared" si="270"/>
        <v>0</v>
      </c>
      <c r="F4346" s="2">
        <v>-8.0000000000000002E-3</v>
      </c>
      <c r="G4346" s="2">
        <v>-0.99</v>
      </c>
      <c r="H4346" s="1">
        <v>37.798999999999999</v>
      </c>
      <c r="I4346" s="4">
        <v>0</v>
      </c>
      <c r="J4346" s="11">
        <f t="shared" si="268"/>
        <v>7</v>
      </c>
      <c r="K4346" s="11">
        <f t="shared" si="269"/>
        <v>6</v>
      </c>
      <c r="L4346" s="12">
        <f t="shared" si="271"/>
        <v>0.99003232270466801</v>
      </c>
      <c r="M4346" s="13" cm="1">
        <f t="array" ref="M4346">BaseInfo!$C$10*(1-E4346)*INDEX(BaseInfo!$E$21:$AB$21,K4346)*INDEX(BaseInfo!$E$25:$P$25,J4346)/L4346/MIN(H4346,130)/BaseInfo!$C$6*1000000/3600-IF(I4346&lt;0.1,BaseInfo!$C$15/MIN(H4346,130)*3600,0)</f>
        <v>169.38513447147642</v>
      </c>
    </row>
    <row r="4347" spans="1:13" x14ac:dyDescent="0.25">
      <c r="A4347" s="1">
        <v>7</v>
      </c>
      <c r="B4347" s="1">
        <v>1</v>
      </c>
      <c r="C4347" s="1">
        <v>2</v>
      </c>
      <c r="D4347" s="5">
        <f>DATE(BaseInfo!$C$8,A4347,B4347)+TIME(C4347-1,0,0) + TIME(BaseInfo!$C$12,BaseInfo!$C$13,0)</f>
        <v>44743.270833333328</v>
      </c>
      <c r="E4347" s="2">
        <f t="shared" si="270"/>
        <v>0</v>
      </c>
      <c r="F4347" s="2">
        <v>1.429</v>
      </c>
      <c r="G4347" s="2">
        <v>-0.63</v>
      </c>
      <c r="H4347" s="1">
        <v>144.863</v>
      </c>
      <c r="I4347" s="4">
        <v>0</v>
      </c>
      <c r="J4347" s="11">
        <f t="shared" si="268"/>
        <v>7</v>
      </c>
      <c r="K4347" s="11">
        <f t="shared" si="269"/>
        <v>7</v>
      </c>
      <c r="L4347" s="12">
        <f t="shared" si="271"/>
        <v>1.5617109207532616</v>
      </c>
      <c r="M4347" s="13" cm="1">
        <f t="array" ref="M4347">BaseInfo!$C$10*(1-E4347)*INDEX(BaseInfo!$E$21:$AB$21,K4347)*INDEX(BaseInfo!$E$25:$P$25,J4347)/L4347/MIN(H4347,130)/BaseInfo!$C$6*1000000/3600-IF(I4347&lt;0.1,BaseInfo!$C$15/MIN(H4347,130)*3600,0)</f>
        <v>43.399335088857441</v>
      </c>
    </row>
    <row r="4348" spans="1:13" x14ac:dyDescent="0.25">
      <c r="A4348" s="1">
        <v>7</v>
      </c>
      <c r="B4348" s="1">
        <v>1</v>
      </c>
      <c r="C4348" s="1">
        <v>3</v>
      </c>
      <c r="D4348" s="5">
        <f>DATE(BaseInfo!$C$8,A4348,B4348)+TIME(C4348-1,0,0) + TIME(BaseInfo!$C$12,BaseInfo!$C$13,0)</f>
        <v>44743.3125</v>
      </c>
      <c r="E4348" s="2">
        <f t="shared" si="270"/>
        <v>0</v>
      </c>
      <c r="F4348" s="2">
        <v>1.87</v>
      </c>
      <c r="G4348" s="2">
        <v>-0.34599999999999997</v>
      </c>
      <c r="H4348" s="1">
        <v>307.40600000000001</v>
      </c>
      <c r="I4348" s="4">
        <v>0</v>
      </c>
      <c r="J4348" s="11">
        <f t="shared" si="268"/>
        <v>7</v>
      </c>
      <c r="K4348" s="11">
        <f t="shared" si="269"/>
        <v>8</v>
      </c>
      <c r="L4348" s="12">
        <f t="shared" si="271"/>
        <v>1.9017402556605885</v>
      </c>
      <c r="M4348" s="13" cm="1">
        <f t="array" ref="M4348">BaseInfo!$C$10*(1-E4348)*INDEX(BaseInfo!$E$21:$AB$21,K4348)*INDEX(BaseInfo!$E$25:$P$25,J4348)/L4348/MIN(H4348,130)/BaseInfo!$C$6*1000000/3600-IF(I4348&lt;0.1,BaseInfo!$C$15/MIN(H4348,130)*3600,0)</f>
        <v>51.393155709213197</v>
      </c>
    </row>
    <row r="4349" spans="1:13" x14ac:dyDescent="0.25">
      <c r="A4349" s="1">
        <v>7</v>
      </c>
      <c r="B4349" s="1">
        <v>1</v>
      </c>
      <c r="C4349" s="1">
        <v>4</v>
      </c>
      <c r="D4349" s="5">
        <f>DATE(BaseInfo!$C$8,A4349,B4349)+TIME(C4349-1,0,0) + TIME(BaseInfo!$C$12,BaseInfo!$C$13,0)</f>
        <v>44743.354166666664</v>
      </c>
      <c r="E4349" s="2">
        <f t="shared" si="270"/>
        <v>0</v>
      </c>
      <c r="F4349" s="2">
        <v>1.925</v>
      </c>
      <c r="G4349" s="2">
        <v>0.106</v>
      </c>
      <c r="H4349" s="1">
        <v>548.64300000000003</v>
      </c>
      <c r="I4349" s="4">
        <v>0</v>
      </c>
      <c r="J4349" s="11">
        <f t="shared" si="268"/>
        <v>7</v>
      </c>
      <c r="K4349" s="11">
        <f t="shared" si="269"/>
        <v>9</v>
      </c>
      <c r="L4349" s="12">
        <f t="shared" si="271"/>
        <v>1.9279162326200794</v>
      </c>
      <c r="M4349" s="13" cm="1">
        <f t="array" ref="M4349">BaseInfo!$C$10*(1-E4349)*INDEX(BaseInfo!$E$21:$AB$21,K4349)*INDEX(BaseInfo!$E$25:$P$25,J4349)/L4349/MIN(H4349,130)/BaseInfo!$C$6*1000000/3600-IF(I4349&lt;0.1,BaseInfo!$C$15/MIN(H4349,130)*3600,0)</f>
        <v>66.685876073941969</v>
      </c>
    </row>
    <row r="4350" spans="1:13" x14ac:dyDescent="0.25">
      <c r="A4350" s="1">
        <v>7</v>
      </c>
      <c r="B4350" s="1">
        <v>1</v>
      </c>
      <c r="C4350" s="1">
        <v>5</v>
      </c>
      <c r="D4350" s="5">
        <f>DATE(BaseInfo!$C$8,A4350,B4350)+TIME(C4350-1,0,0) + TIME(BaseInfo!$C$12,BaseInfo!$C$13,0)</f>
        <v>44743.395833333328</v>
      </c>
      <c r="E4350" s="2">
        <f t="shared" si="270"/>
        <v>0</v>
      </c>
      <c r="F4350" s="2">
        <v>1.639</v>
      </c>
      <c r="G4350" s="2">
        <v>0.89300000000000002</v>
      </c>
      <c r="H4350" s="1">
        <v>950.05899999999997</v>
      </c>
      <c r="I4350" s="4">
        <v>0</v>
      </c>
      <c r="J4350" s="11">
        <f t="shared" si="268"/>
        <v>7</v>
      </c>
      <c r="K4350" s="11">
        <f t="shared" si="269"/>
        <v>10</v>
      </c>
      <c r="L4350" s="12">
        <f t="shared" si="271"/>
        <v>1.8664860031620918</v>
      </c>
      <c r="M4350" s="13" cm="1">
        <f t="array" ref="M4350">BaseInfo!$C$10*(1-E4350)*INDEX(BaseInfo!$E$21:$AB$21,K4350)*INDEX(BaseInfo!$E$25:$P$25,J4350)/L4350/MIN(H4350,130)/BaseInfo!$C$6*1000000/3600-IF(I4350&lt;0.1,BaseInfo!$C$15/MIN(H4350,130)*3600,0)</f>
        <v>80.008880505808747</v>
      </c>
    </row>
    <row r="4351" spans="1:13" x14ac:dyDescent="0.25">
      <c r="A4351" s="1">
        <v>7</v>
      </c>
      <c r="B4351" s="1">
        <v>1</v>
      </c>
      <c r="C4351" s="1">
        <v>6</v>
      </c>
      <c r="D4351" s="5">
        <f>DATE(BaseInfo!$C$8,A4351,B4351)+TIME(C4351-1,0,0) + TIME(BaseInfo!$C$12,BaseInfo!$C$13,0)</f>
        <v>44743.4375</v>
      </c>
      <c r="E4351" s="2">
        <f t="shared" si="270"/>
        <v>8.0888888888888871E-2</v>
      </c>
      <c r="F4351" s="2">
        <v>1.39</v>
      </c>
      <c r="G4351" s="2">
        <v>1.4790000000000001</v>
      </c>
      <c r="H4351" s="1">
        <v>1185.5229999999999</v>
      </c>
      <c r="I4351" s="4">
        <v>0.20399999999999999</v>
      </c>
      <c r="J4351" s="11">
        <f t="shared" si="268"/>
        <v>7</v>
      </c>
      <c r="K4351" s="11">
        <f t="shared" si="269"/>
        <v>11</v>
      </c>
      <c r="L4351" s="12">
        <f t="shared" si="271"/>
        <v>2.0296652433344766</v>
      </c>
      <c r="M4351" s="13" cm="1">
        <f t="array" ref="M4351">BaseInfo!$C$10*(1-E4351)*INDEX(BaseInfo!$E$21:$AB$21,K4351)*INDEX(BaseInfo!$E$25:$P$25,J4351)/L4351/MIN(H4351,130)/BaseInfo!$C$6*1000000/3600-IF(I4351&lt;0.1,BaseInfo!$C$15/MIN(H4351,130)*3600,0)</f>
        <v>55.972388388711607</v>
      </c>
    </row>
    <row r="4352" spans="1:13" x14ac:dyDescent="0.25">
      <c r="A4352" s="1">
        <v>7</v>
      </c>
      <c r="B4352" s="1">
        <v>1</v>
      </c>
      <c r="C4352" s="1">
        <v>7</v>
      </c>
      <c r="D4352" s="5">
        <f>DATE(BaseInfo!$C$8,A4352,B4352)+TIME(C4352-1,0,0) + TIME(BaseInfo!$C$12,BaseInfo!$C$13,0)</f>
        <v>44743.479166666664</v>
      </c>
      <c r="E4352" s="2">
        <f t="shared" si="270"/>
        <v>0.53899999999999992</v>
      </c>
      <c r="F4352" s="2">
        <v>1.04</v>
      </c>
      <c r="G4352" s="2">
        <v>1.6850000000000001</v>
      </c>
      <c r="H4352" s="1">
        <v>1299.1500000000001</v>
      </c>
      <c r="I4352" s="4">
        <v>0.79300000000000004</v>
      </c>
      <c r="J4352" s="11">
        <f t="shared" si="268"/>
        <v>7</v>
      </c>
      <c r="K4352" s="11">
        <f t="shared" si="269"/>
        <v>12</v>
      </c>
      <c r="L4352" s="12">
        <f t="shared" si="271"/>
        <v>1.9801073203238255</v>
      </c>
      <c r="M4352" s="13" cm="1">
        <f t="array" ref="M4352">BaseInfo!$C$10*(1-E4352)*INDEX(BaseInfo!$E$21:$AB$21,K4352)*INDEX(BaseInfo!$E$25:$P$25,J4352)/L4352/MIN(H4352,130)/BaseInfo!$C$6*1000000/3600-IF(I4352&lt;0.1,BaseInfo!$C$15/MIN(H4352,130)*3600,0)</f>
        <v>23.980663082921602</v>
      </c>
    </row>
    <row r="4353" spans="1:13" x14ac:dyDescent="0.25">
      <c r="A4353" s="1">
        <v>7</v>
      </c>
      <c r="B4353" s="1">
        <v>1</v>
      </c>
      <c r="C4353" s="1">
        <v>8</v>
      </c>
      <c r="D4353" s="5">
        <f>DATE(BaseInfo!$C$8,A4353,B4353)+TIME(C4353-1,0,0) + TIME(BaseInfo!$C$12,BaseInfo!$C$13,0)</f>
        <v>44743.520833333328</v>
      </c>
      <c r="E4353" s="2">
        <f t="shared" si="270"/>
        <v>0.54055555555555557</v>
      </c>
      <c r="F4353" s="2">
        <v>1.2669999999999999</v>
      </c>
      <c r="G4353" s="2">
        <v>1.8480000000000001</v>
      </c>
      <c r="H4353" s="1">
        <v>1241.0119999999999</v>
      </c>
      <c r="I4353" s="4">
        <v>0.79500000000000004</v>
      </c>
      <c r="J4353" s="11">
        <f t="shared" si="268"/>
        <v>7</v>
      </c>
      <c r="K4353" s="11">
        <f t="shared" si="269"/>
        <v>13</v>
      </c>
      <c r="L4353" s="12">
        <f t="shared" si="271"/>
        <v>2.2406233507664783</v>
      </c>
      <c r="M4353" s="13" cm="1">
        <f t="array" ref="M4353">BaseInfo!$C$10*(1-E4353)*INDEX(BaseInfo!$E$21:$AB$21,K4353)*INDEX(BaseInfo!$E$25:$P$25,J4353)/L4353/MIN(H4353,130)/BaseInfo!$C$6*1000000/3600-IF(I4353&lt;0.1,BaseInfo!$C$15/MIN(H4353,130)*3600,0)</f>
        <v>21.120934911795409</v>
      </c>
    </row>
    <row r="4354" spans="1:13" x14ac:dyDescent="0.25">
      <c r="A4354" s="1">
        <v>7</v>
      </c>
      <c r="B4354" s="1">
        <v>1</v>
      </c>
      <c r="C4354" s="1">
        <v>9</v>
      </c>
      <c r="D4354" s="5">
        <f>DATE(BaseInfo!$C$8,A4354,B4354)+TIME(C4354-1,0,0) + TIME(BaseInfo!$C$12,BaseInfo!$C$13,0)</f>
        <v>44743.5625</v>
      </c>
      <c r="E4354" s="2">
        <f t="shared" si="270"/>
        <v>0.61988888888888882</v>
      </c>
      <c r="F4354" s="2">
        <v>1.8089999999999999</v>
      </c>
      <c r="G4354" s="2">
        <v>2.1360000000000001</v>
      </c>
      <c r="H4354" s="1">
        <v>1245.778</v>
      </c>
      <c r="I4354" s="4">
        <v>0.89700000000000002</v>
      </c>
      <c r="J4354" s="11">
        <f t="shared" ref="J4354:J4417" si="272">MONTH(D4354)</f>
        <v>7</v>
      </c>
      <c r="K4354" s="11">
        <f t="shared" ref="K4354:K4417" si="273">HOUR(D4354)+1</f>
        <v>14</v>
      </c>
      <c r="L4354" s="12">
        <f t="shared" si="271"/>
        <v>2.7991028919995062</v>
      </c>
      <c r="M4354" s="13" cm="1">
        <f t="array" ref="M4354">BaseInfo!$C$10*(1-E4354)*INDEX(BaseInfo!$E$21:$AB$21,K4354)*INDEX(BaseInfo!$E$25:$P$25,J4354)/L4354/MIN(H4354,130)/BaseInfo!$C$6*1000000/3600-IF(I4354&lt;0.1,BaseInfo!$C$15/MIN(H4354,130)*3600,0)</f>
        <v>13.987519121121855</v>
      </c>
    </row>
    <row r="4355" spans="1:13" x14ac:dyDescent="0.25">
      <c r="A4355" s="1">
        <v>7</v>
      </c>
      <c r="B4355" s="1">
        <v>1</v>
      </c>
      <c r="C4355" s="1">
        <v>10</v>
      </c>
      <c r="D4355" s="5">
        <f>DATE(BaseInfo!$C$8,A4355,B4355)+TIME(C4355-1,0,0) + TIME(BaseInfo!$C$12,BaseInfo!$C$13,0)</f>
        <v>44743.604166666664</v>
      </c>
      <c r="E4355" s="2">
        <f t="shared" ref="E4355:E4418" si="274">IF(AND(I4355&gt;0.1,I4355&lt;1),(I4355-0.1)/0.9*0.7,IF(AND(I4355&gt;=1,I4355&lt;4),(I4355-4)/3*0.25+0.7,IF(I4355&gt;=4,0.99,0)))</f>
        <v>0.45583333333333331</v>
      </c>
      <c r="F4355" s="2">
        <v>1.865</v>
      </c>
      <c r="G4355" s="2">
        <v>2.2770000000000001</v>
      </c>
      <c r="H4355" s="1">
        <v>1241.1669999999999</v>
      </c>
      <c r="I4355" s="4">
        <v>1.07</v>
      </c>
      <c r="J4355" s="11">
        <f t="shared" si="272"/>
        <v>7</v>
      </c>
      <c r="K4355" s="11">
        <f t="shared" si="273"/>
        <v>15</v>
      </c>
      <c r="L4355" s="12">
        <f t="shared" ref="L4355:L4418" si="275">SQRT(F4355*F4355+G4355*G4355)</f>
        <v>2.9432896561500708</v>
      </c>
      <c r="M4355" s="13" cm="1">
        <f t="array" ref="M4355">BaseInfo!$C$10*(1-E4355)*INDEX(BaseInfo!$E$21:$AB$21,K4355)*INDEX(BaseInfo!$E$25:$P$25,J4355)/L4355/MIN(H4355,130)/BaseInfo!$C$6*1000000/3600-IF(I4355&lt;0.1,BaseInfo!$C$15/MIN(H4355,130)*3600,0)</f>
        <v>19.043550525243202</v>
      </c>
    </row>
    <row r="4356" spans="1:13" x14ac:dyDescent="0.25">
      <c r="A4356" s="1">
        <v>7</v>
      </c>
      <c r="B4356" s="1">
        <v>1</v>
      </c>
      <c r="C4356" s="1">
        <v>11</v>
      </c>
      <c r="D4356" s="5">
        <f>DATE(BaseInfo!$C$8,A4356,B4356)+TIME(C4356-1,0,0) + TIME(BaseInfo!$C$12,BaseInfo!$C$13,0)</f>
        <v>44743.645833333328</v>
      </c>
      <c r="E4356" s="2">
        <f t="shared" si="274"/>
        <v>0.48008333333333331</v>
      </c>
      <c r="F4356" s="2">
        <v>2.21</v>
      </c>
      <c r="G4356" s="2">
        <v>2.5609999999999999</v>
      </c>
      <c r="H4356" s="1">
        <v>1112.1099999999999</v>
      </c>
      <c r="I4356" s="4">
        <v>1.361</v>
      </c>
      <c r="J4356" s="11">
        <f t="shared" si="272"/>
        <v>7</v>
      </c>
      <c r="K4356" s="11">
        <f t="shared" si="273"/>
        <v>16</v>
      </c>
      <c r="L4356" s="12">
        <f t="shared" si="275"/>
        <v>3.3827239024194684</v>
      </c>
      <c r="M4356" s="13" cm="1">
        <f t="array" ref="M4356">BaseInfo!$C$10*(1-E4356)*INDEX(BaseInfo!$E$21:$AB$21,K4356)*INDEX(BaseInfo!$E$25:$P$25,J4356)/L4356/MIN(H4356,130)/BaseInfo!$C$6*1000000/3600-IF(I4356&lt;0.1,BaseInfo!$C$15/MIN(H4356,130)*3600,0)</f>
        <v>18.997542506261372</v>
      </c>
    </row>
    <row r="4357" spans="1:13" x14ac:dyDescent="0.25">
      <c r="A4357" s="1">
        <v>7</v>
      </c>
      <c r="B4357" s="1">
        <v>1</v>
      </c>
      <c r="C4357" s="1">
        <v>12</v>
      </c>
      <c r="D4357" s="5">
        <f>DATE(BaseInfo!$C$8,A4357,B4357)+TIME(C4357-1,0,0) + TIME(BaseInfo!$C$12,BaseInfo!$C$13,0)</f>
        <v>44743.6875</v>
      </c>
      <c r="E4357" s="2">
        <f t="shared" si="274"/>
        <v>0.51941666666666664</v>
      </c>
      <c r="F4357" s="2">
        <v>2.9319999999999999</v>
      </c>
      <c r="G4357" s="2">
        <v>2.3540000000000001</v>
      </c>
      <c r="H4357" s="1">
        <v>522.06700000000001</v>
      </c>
      <c r="I4357" s="4">
        <v>1.833</v>
      </c>
      <c r="J4357" s="11">
        <f t="shared" si="272"/>
        <v>7</v>
      </c>
      <c r="K4357" s="11">
        <f t="shared" si="273"/>
        <v>17</v>
      </c>
      <c r="L4357" s="12">
        <f t="shared" si="275"/>
        <v>3.7600452124941266</v>
      </c>
      <c r="M4357" s="13" cm="1">
        <f t="array" ref="M4357">BaseInfo!$C$10*(1-E4357)*INDEX(BaseInfo!$E$21:$AB$21,K4357)*INDEX(BaseInfo!$E$25:$P$25,J4357)/L4357/MIN(H4357,130)/BaseInfo!$C$6*1000000/3600-IF(I4357&lt;0.1,BaseInfo!$C$15/MIN(H4357,130)*3600,0)</f>
        <v>19.747671252836756</v>
      </c>
    </row>
    <row r="4358" spans="1:13" x14ac:dyDescent="0.25">
      <c r="A4358" s="1">
        <v>7</v>
      </c>
      <c r="B4358" s="1">
        <v>1</v>
      </c>
      <c r="C4358" s="1">
        <v>13</v>
      </c>
      <c r="D4358" s="5">
        <f>DATE(BaseInfo!$C$8,A4358,B4358)+TIME(C4358-1,0,0) + TIME(BaseInfo!$C$12,BaseInfo!$C$13,0)</f>
        <v>44743.729166666664</v>
      </c>
      <c r="E4358" s="2">
        <f t="shared" si="274"/>
        <v>0.53716666666666657</v>
      </c>
      <c r="F4358" s="2">
        <v>3.0139999999999998</v>
      </c>
      <c r="G4358" s="2">
        <v>2.0670000000000002</v>
      </c>
      <c r="H4358" s="1">
        <v>274.44600000000003</v>
      </c>
      <c r="I4358" s="4">
        <v>2.0459999999999998</v>
      </c>
      <c r="J4358" s="11">
        <f t="shared" si="272"/>
        <v>7</v>
      </c>
      <c r="K4358" s="11">
        <f t="shared" si="273"/>
        <v>18</v>
      </c>
      <c r="L4358" s="12">
        <f t="shared" si="275"/>
        <v>3.6546798765418562</v>
      </c>
      <c r="M4358" s="13" cm="1">
        <f t="array" ref="M4358">BaseInfo!$C$10*(1-E4358)*INDEX(BaseInfo!$E$21:$AB$21,K4358)*INDEX(BaseInfo!$E$25:$P$25,J4358)/L4358/MIN(H4358,130)/BaseInfo!$C$6*1000000/3600-IF(I4358&lt;0.1,BaseInfo!$C$15/MIN(H4358,130)*3600,0)</f>
        <v>19.566607709888295</v>
      </c>
    </row>
    <row r="4359" spans="1:13" x14ac:dyDescent="0.25">
      <c r="A4359" s="1">
        <v>7</v>
      </c>
      <c r="B4359" s="1">
        <v>1</v>
      </c>
      <c r="C4359" s="1">
        <v>14</v>
      </c>
      <c r="D4359" s="5">
        <f>DATE(BaseInfo!$C$8,A4359,B4359)+TIME(C4359-1,0,0) + TIME(BaseInfo!$C$12,BaseInfo!$C$13,0)</f>
        <v>44743.770833333328</v>
      </c>
      <c r="E4359" s="2">
        <f t="shared" si="274"/>
        <v>0.48683333333333334</v>
      </c>
      <c r="F4359" s="2">
        <v>2.9780000000000002</v>
      </c>
      <c r="G4359" s="2">
        <v>1.552</v>
      </c>
      <c r="H4359" s="1">
        <v>73.563999999999993</v>
      </c>
      <c r="I4359" s="4">
        <v>1.4419999999999999</v>
      </c>
      <c r="J4359" s="11">
        <f t="shared" si="272"/>
        <v>7</v>
      </c>
      <c r="K4359" s="11">
        <f t="shared" si="273"/>
        <v>19</v>
      </c>
      <c r="L4359" s="12">
        <f t="shared" si="275"/>
        <v>3.35815246824798</v>
      </c>
      <c r="M4359" s="13" cm="1">
        <f t="array" ref="M4359">BaseInfo!$C$10*(1-E4359)*INDEX(BaseInfo!$E$21:$AB$21,K4359)*INDEX(BaseInfo!$E$25:$P$25,J4359)/L4359/MIN(H4359,130)/BaseInfo!$C$6*1000000/3600-IF(I4359&lt;0.1,BaseInfo!$C$15/MIN(H4359,130)*3600,0)</f>
        <v>41.723073730956798</v>
      </c>
    </row>
    <row r="4360" spans="1:13" x14ac:dyDescent="0.25">
      <c r="A4360" s="1">
        <v>7</v>
      </c>
      <c r="B4360" s="1">
        <v>1</v>
      </c>
      <c r="C4360" s="1">
        <v>15</v>
      </c>
      <c r="D4360" s="5">
        <f>DATE(BaseInfo!$C$8,A4360,B4360)+TIME(C4360-1,0,0) + TIME(BaseInfo!$C$12,BaseInfo!$C$13,0)</f>
        <v>44743.8125</v>
      </c>
      <c r="E4360" s="2">
        <f t="shared" si="274"/>
        <v>0.24111111111111105</v>
      </c>
      <c r="F4360" s="2">
        <v>3.2160000000000002</v>
      </c>
      <c r="G4360" s="2">
        <v>1.125</v>
      </c>
      <c r="H4360" s="1">
        <v>50.817999999999998</v>
      </c>
      <c r="I4360" s="4">
        <v>0.41</v>
      </c>
      <c r="J4360" s="11">
        <f t="shared" si="272"/>
        <v>7</v>
      </c>
      <c r="K4360" s="11">
        <f t="shared" si="273"/>
        <v>20</v>
      </c>
      <c r="L4360" s="12">
        <f t="shared" si="275"/>
        <v>3.4070927489576803</v>
      </c>
      <c r="M4360" s="13" cm="1">
        <f t="array" ref="M4360">BaseInfo!$C$10*(1-E4360)*INDEX(BaseInfo!$E$21:$AB$21,K4360)*INDEX(BaseInfo!$E$25:$P$25,J4360)/L4360/MIN(H4360,130)/BaseInfo!$C$6*1000000/3600-IF(I4360&lt;0.1,BaseInfo!$C$15/MIN(H4360,130)*3600,0)</f>
        <v>76.297861425067325</v>
      </c>
    </row>
    <row r="4361" spans="1:13" x14ac:dyDescent="0.25">
      <c r="A4361" s="1">
        <v>7</v>
      </c>
      <c r="B4361" s="1">
        <v>1</v>
      </c>
      <c r="C4361" s="1">
        <v>16</v>
      </c>
      <c r="D4361" s="5">
        <f>DATE(BaseInfo!$C$8,A4361,B4361)+TIME(C4361-1,0,0) + TIME(BaseInfo!$C$12,BaseInfo!$C$13,0)</f>
        <v>44743.854166666664</v>
      </c>
      <c r="E4361" s="2">
        <f t="shared" si="274"/>
        <v>0</v>
      </c>
      <c r="F4361" s="2">
        <v>3.19</v>
      </c>
      <c r="G4361" s="2">
        <v>1.0449999999999999</v>
      </c>
      <c r="H4361" s="1">
        <v>47.497999999999998</v>
      </c>
      <c r="I4361" s="4">
        <v>0</v>
      </c>
      <c r="J4361" s="11">
        <f t="shared" si="272"/>
        <v>7</v>
      </c>
      <c r="K4361" s="11">
        <f t="shared" si="273"/>
        <v>21</v>
      </c>
      <c r="L4361" s="12">
        <f t="shared" si="275"/>
        <v>3.3568027943267684</v>
      </c>
      <c r="M4361" s="13" cm="1">
        <f t="array" ref="M4361">BaseInfo!$C$10*(1-E4361)*INDEX(BaseInfo!$E$21:$AB$21,K4361)*INDEX(BaseInfo!$E$25:$P$25,J4361)/L4361/MIN(H4361,130)/BaseInfo!$C$6*1000000/3600-IF(I4361&lt;0.1,BaseInfo!$C$15/MIN(H4361,130)*3600,0)</f>
        <v>76.403696436171984</v>
      </c>
    </row>
    <row r="4362" spans="1:13" x14ac:dyDescent="0.25">
      <c r="A4362" s="1">
        <v>7</v>
      </c>
      <c r="B4362" s="1">
        <v>1</v>
      </c>
      <c r="C4362" s="1">
        <v>17</v>
      </c>
      <c r="D4362" s="5">
        <f>DATE(BaseInfo!$C$8,A4362,B4362)+TIME(C4362-1,0,0) + TIME(BaseInfo!$C$12,BaseInfo!$C$13,0)</f>
        <v>44743.895833333328</v>
      </c>
      <c r="E4362" s="2">
        <f t="shared" si="274"/>
        <v>0</v>
      </c>
      <c r="F4362" s="2">
        <v>2.956</v>
      </c>
      <c r="G4362" s="2">
        <v>1.071</v>
      </c>
      <c r="H4362" s="1">
        <v>42.204999999999998</v>
      </c>
      <c r="I4362" s="4">
        <v>0</v>
      </c>
      <c r="J4362" s="11">
        <f t="shared" si="272"/>
        <v>7</v>
      </c>
      <c r="K4362" s="11">
        <f t="shared" si="273"/>
        <v>22</v>
      </c>
      <c r="L4362" s="12">
        <f t="shared" si="275"/>
        <v>3.1440383267384</v>
      </c>
      <c r="M4362" s="13" cm="1">
        <f t="array" ref="M4362">BaseInfo!$C$10*(1-E4362)*INDEX(BaseInfo!$E$21:$AB$21,K4362)*INDEX(BaseInfo!$E$25:$P$25,J4362)/L4362/MIN(H4362,130)/BaseInfo!$C$6*1000000/3600-IF(I4362&lt;0.1,BaseInfo!$C$15/MIN(H4362,130)*3600,0)</f>
        <v>62.108246130300287</v>
      </c>
    </row>
    <row r="4363" spans="1:13" x14ac:dyDescent="0.25">
      <c r="A4363" s="1">
        <v>7</v>
      </c>
      <c r="B4363" s="1">
        <v>1</v>
      </c>
      <c r="C4363" s="1">
        <v>18</v>
      </c>
      <c r="D4363" s="5">
        <f>DATE(BaseInfo!$C$8,A4363,B4363)+TIME(C4363-1,0,0) + TIME(BaseInfo!$C$12,BaseInfo!$C$13,0)</f>
        <v>44743.9375</v>
      </c>
      <c r="E4363" s="2">
        <f t="shared" si="274"/>
        <v>0</v>
      </c>
      <c r="F4363" s="2">
        <v>2.7639999999999998</v>
      </c>
      <c r="G4363" s="2">
        <v>0.90200000000000002</v>
      </c>
      <c r="H4363" s="1">
        <v>39.194000000000003</v>
      </c>
      <c r="I4363" s="4">
        <v>0</v>
      </c>
      <c r="J4363" s="11">
        <f t="shared" si="272"/>
        <v>7</v>
      </c>
      <c r="K4363" s="11">
        <f t="shared" si="273"/>
        <v>23</v>
      </c>
      <c r="L4363" s="12">
        <f t="shared" si="275"/>
        <v>2.9074559325981193</v>
      </c>
      <c r="M4363" s="13" cm="1">
        <f t="array" ref="M4363">BaseInfo!$C$10*(1-E4363)*INDEX(BaseInfo!$E$21:$AB$21,K4363)*INDEX(BaseInfo!$E$25:$P$25,J4363)/L4363/MIN(H4363,130)/BaseInfo!$C$6*1000000/3600-IF(I4363&lt;0.1,BaseInfo!$C$15/MIN(H4363,130)*3600,0)</f>
        <v>26.06668588484424</v>
      </c>
    </row>
    <row r="4364" spans="1:13" x14ac:dyDescent="0.25">
      <c r="A4364" s="1">
        <v>7</v>
      </c>
      <c r="B4364" s="1">
        <v>1</v>
      </c>
      <c r="C4364" s="1">
        <v>19</v>
      </c>
      <c r="D4364" s="5">
        <f>DATE(BaseInfo!$C$8,A4364,B4364)+TIME(C4364-1,0,0) + TIME(BaseInfo!$C$12,BaseInfo!$C$13,0)</f>
        <v>44743.979166666664</v>
      </c>
      <c r="E4364" s="2">
        <f t="shared" si="274"/>
        <v>0</v>
      </c>
      <c r="F4364" s="2">
        <v>2.7829999999999999</v>
      </c>
      <c r="G4364" s="2">
        <v>0.79900000000000004</v>
      </c>
      <c r="H4364" s="1">
        <v>37.896999999999998</v>
      </c>
      <c r="I4364" s="4">
        <v>0</v>
      </c>
      <c r="J4364" s="11">
        <f t="shared" si="272"/>
        <v>7</v>
      </c>
      <c r="K4364" s="11">
        <f t="shared" si="273"/>
        <v>24</v>
      </c>
      <c r="L4364" s="12">
        <f t="shared" si="275"/>
        <v>2.8954257027249035</v>
      </c>
      <c r="M4364" s="13" cm="1">
        <f t="array" ref="M4364">BaseInfo!$C$10*(1-E4364)*INDEX(BaseInfo!$E$21:$AB$21,K4364)*INDEX(BaseInfo!$E$25:$P$25,J4364)/L4364/MIN(H4364,130)/BaseInfo!$C$6*1000000/3600-IF(I4364&lt;0.1,BaseInfo!$C$15/MIN(H4364,130)*3600,0)</f>
        <v>2.7038054755300998</v>
      </c>
    </row>
    <row r="4365" spans="1:13" x14ac:dyDescent="0.25">
      <c r="A4365" s="1">
        <v>7</v>
      </c>
      <c r="B4365" s="1">
        <v>1</v>
      </c>
      <c r="C4365" s="1">
        <v>20</v>
      </c>
      <c r="D4365" s="5">
        <f>DATE(BaseInfo!$C$8,A4365,B4365)+TIME(C4365-1,0,0) + TIME(BaseInfo!$C$12,BaseInfo!$C$13,0)</f>
        <v>44744.020833333328</v>
      </c>
      <c r="E4365" s="2">
        <f t="shared" si="274"/>
        <v>0</v>
      </c>
      <c r="F4365" s="2">
        <v>2.8210000000000002</v>
      </c>
      <c r="G4365" s="2">
        <v>1.165</v>
      </c>
      <c r="H4365" s="1">
        <v>43.286999999999999</v>
      </c>
      <c r="I4365" s="4">
        <v>0</v>
      </c>
      <c r="J4365" s="11">
        <f t="shared" si="272"/>
        <v>7</v>
      </c>
      <c r="K4365" s="11">
        <f t="shared" si="273"/>
        <v>1</v>
      </c>
      <c r="L4365" s="12">
        <f t="shared" si="275"/>
        <v>3.0520920693845395</v>
      </c>
      <c r="M4365" s="13" cm="1">
        <f t="array" ref="M4365">BaseInfo!$C$10*(1-E4365)*INDEX(BaseInfo!$E$21:$AB$21,K4365)*INDEX(BaseInfo!$E$25:$P$25,J4365)/L4365/MIN(H4365,130)/BaseInfo!$C$6*1000000/3600-IF(I4365&lt;0.1,BaseInfo!$C$15/MIN(H4365,130)*3600,0)</f>
        <v>1.8187297450579862</v>
      </c>
    </row>
    <row r="4366" spans="1:13" x14ac:dyDescent="0.25">
      <c r="A4366" s="1">
        <v>7</v>
      </c>
      <c r="B4366" s="1">
        <v>1</v>
      </c>
      <c r="C4366" s="1">
        <v>21</v>
      </c>
      <c r="D4366" s="5">
        <f>DATE(BaseInfo!$C$8,A4366,B4366)+TIME(C4366-1,0,0) + TIME(BaseInfo!$C$12,BaseInfo!$C$13,0)</f>
        <v>44744.0625</v>
      </c>
      <c r="E4366" s="2">
        <f t="shared" si="274"/>
        <v>0</v>
      </c>
      <c r="F4366" s="2">
        <v>2.52</v>
      </c>
      <c r="G4366" s="2">
        <v>1.4550000000000001</v>
      </c>
      <c r="H4366" s="1">
        <v>40.44</v>
      </c>
      <c r="I4366" s="4">
        <v>0</v>
      </c>
      <c r="J4366" s="11">
        <f t="shared" si="272"/>
        <v>7</v>
      </c>
      <c r="K4366" s="11">
        <f t="shared" si="273"/>
        <v>2</v>
      </c>
      <c r="L4366" s="12">
        <f t="shared" si="275"/>
        <v>2.9098840183072592</v>
      </c>
      <c r="M4366" s="13" cm="1">
        <f t="array" ref="M4366">BaseInfo!$C$10*(1-E4366)*INDEX(BaseInfo!$E$21:$AB$21,K4366)*INDEX(BaseInfo!$E$25:$P$25,J4366)/L4366/MIN(H4366,130)/BaseInfo!$C$6*1000000/3600-IF(I4366&lt;0.1,BaseInfo!$C$15/MIN(H4366,130)*3600,0)</f>
        <v>2.4769600571329971</v>
      </c>
    </row>
    <row r="4367" spans="1:13" x14ac:dyDescent="0.25">
      <c r="A4367" s="1">
        <v>7</v>
      </c>
      <c r="B4367" s="1">
        <v>1</v>
      </c>
      <c r="C4367" s="1">
        <v>22</v>
      </c>
      <c r="D4367" s="5">
        <f>DATE(BaseInfo!$C$8,A4367,B4367)+TIME(C4367-1,0,0) + TIME(BaseInfo!$C$12,BaseInfo!$C$13,0)</f>
        <v>44744.104166666664</v>
      </c>
      <c r="E4367" s="2">
        <f t="shared" si="274"/>
        <v>0</v>
      </c>
      <c r="F4367" s="2">
        <v>2.2749999999999999</v>
      </c>
      <c r="G4367" s="2">
        <v>1.7430000000000001</v>
      </c>
      <c r="H4367" s="1">
        <v>40.210999999999999</v>
      </c>
      <c r="I4367" s="4">
        <v>0</v>
      </c>
      <c r="J4367" s="11">
        <f t="shared" si="272"/>
        <v>7</v>
      </c>
      <c r="K4367" s="11">
        <f t="shared" si="273"/>
        <v>3</v>
      </c>
      <c r="L4367" s="12">
        <f t="shared" si="275"/>
        <v>2.8659508020899449</v>
      </c>
      <c r="M4367" s="13" cm="1">
        <f t="array" ref="M4367">BaseInfo!$C$10*(1-E4367)*INDEX(BaseInfo!$E$21:$AB$21,K4367)*INDEX(BaseInfo!$E$25:$P$25,J4367)/L4367/MIN(H4367,130)/BaseInfo!$C$6*1000000/3600-IF(I4367&lt;0.1,BaseInfo!$C$15/MIN(H4367,130)*3600,0)</f>
        <v>2.666493090334372</v>
      </c>
    </row>
    <row r="4368" spans="1:13" x14ac:dyDescent="0.25">
      <c r="A4368" s="1">
        <v>7</v>
      </c>
      <c r="B4368" s="1">
        <v>1</v>
      </c>
      <c r="C4368" s="1">
        <v>23</v>
      </c>
      <c r="D4368" s="5">
        <f>DATE(BaseInfo!$C$8,A4368,B4368)+TIME(C4368-1,0,0) + TIME(BaseInfo!$C$12,BaseInfo!$C$13,0)</f>
        <v>44744.145833333328</v>
      </c>
      <c r="E4368" s="2">
        <f t="shared" si="274"/>
        <v>0</v>
      </c>
      <c r="F4368" s="2">
        <v>2.081</v>
      </c>
      <c r="G4368" s="2">
        <v>1.9139999999999999</v>
      </c>
      <c r="H4368" s="1">
        <v>39.838000000000001</v>
      </c>
      <c r="I4368" s="4">
        <v>0</v>
      </c>
      <c r="J4368" s="11">
        <f t="shared" si="272"/>
        <v>7</v>
      </c>
      <c r="K4368" s="11">
        <f t="shared" si="273"/>
        <v>4</v>
      </c>
      <c r="L4368" s="12">
        <f t="shared" si="275"/>
        <v>2.8273586613657629</v>
      </c>
      <c r="M4368" s="13" cm="1">
        <f t="array" ref="M4368">BaseInfo!$C$10*(1-E4368)*INDEX(BaseInfo!$E$21:$AB$21,K4368)*INDEX(BaseInfo!$E$25:$P$25,J4368)/L4368/MIN(H4368,130)/BaseInfo!$C$6*1000000/3600-IF(I4368&lt;0.1,BaseInfo!$C$15/MIN(H4368,130)*3600,0)</f>
        <v>2.8515418226415523</v>
      </c>
    </row>
    <row r="4369" spans="1:13" x14ac:dyDescent="0.25">
      <c r="A4369" s="1">
        <v>7</v>
      </c>
      <c r="B4369" s="1">
        <v>1</v>
      </c>
      <c r="C4369" s="1">
        <v>24</v>
      </c>
      <c r="D4369" s="5">
        <f>DATE(BaseInfo!$C$8,A4369,B4369)+TIME(C4369-1,0,0) + TIME(BaseInfo!$C$12,BaseInfo!$C$13,0)</f>
        <v>44744.1875</v>
      </c>
      <c r="E4369" s="2">
        <f t="shared" si="274"/>
        <v>0</v>
      </c>
      <c r="F4369" s="2">
        <v>1.89</v>
      </c>
      <c r="G4369" s="2">
        <v>2.258</v>
      </c>
      <c r="H4369" s="1">
        <v>42.64</v>
      </c>
      <c r="I4369" s="4">
        <v>0</v>
      </c>
      <c r="J4369" s="11">
        <f t="shared" si="272"/>
        <v>7</v>
      </c>
      <c r="K4369" s="11">
        <f t="shared" si="273"/>
        <v>5</v>
      </c>
      <c r="L4369" s="12">
        <f t="shared" si="275"/>
        <v>2.9445991238197431</v>
      </c>
      <c r="M4369" s="13" cm="1">
        <f t="array" ref="M4369">BaseInfo!$C$10*(1-E4369)*INDEX(BaseInfo!$E$21:$AB$21,K4369)*INDEX(BaseInfo!$E$25:$P$25,J4369)/L4369/MIN(H4369,130)/BaseInfo!$C$6*1000000/3600-IF(I4369&lt;0.1,BaseInfo!$C$15/MIN(H4369,130)*3600,0)</f>
        <v>23.55134728249298</v>
      </c>
    </row>
    <row r="4370" spans="1:13" x14ac:dyDescent="0.25">
      <c r="A4370" s="1">
        <v>7</v>
      </c>
      <c r="B4370" s="1">
        <v>2</v>
      </c>
      <c r="C4370" s="1">
        <v>1</v>
      </c>
      <c r="D4370" s="5">
        <f>DATE(BaseInfo!$C$8,A4370,B4370)+TIME(C4370-1,0,0) + TIME(BaseInfo!$C$12,BaseInfo!$C$13,0)</f>
        <v>44744.229166666664</v>
      </c>
      <c r="E4370" s="2">
        <f t="shared" si="274"/>
        <v>0</v>
      </c>
      <c r="F4370" s="2">
        <v>1.359</v>
      </c>
      <c r="G4370" s="2">
        <v>2.2200000000000002</v>
      </c>
      <c r="H4370" s="1">
        <v>39.889000000000003</v>
      </c>
      <c r="I4370" s="4">
        <v>0</v>
      </c>
      <c r="J4370" s="11">
        <f t="shared" si="272"/>
        <v>7</v>
      </c>
      <c r="K4370" s="11">
        <f t="shared" si="273"/>
        <v>6</v>
      </c>
      <c r="L4370" s="12">
        <f t="shared" si="275"/>
        <v>2.6029369950115968</v>
      </c>
      <c r="M4370" s="13" cm="1">
        <f t="array" ref="M4370">BaseInfo!$C$10*(1-E4370)*INDEX(BaseInfo!$E$21:$AB$21,K4370)*INDEX(BaseInfo!$E$25:$P$25,J4370)/L4370/MIN(H4370,130)/BaseInfo!$C$6*1000000/3600-IF(I4370&lt;0.1,BaseInfo!$C$15/MIN(H4370,130)*3600,0)</f>
        <v>55.458001363333373</v>
      </c>
    </row>
    <row r="4371" spans="1:13" x14ac:dyDescent="0.25">
      <c r="A4371" s="1">
        <v>7</v>
      </c>
      <c r="B4371" s="1">
        <v>2</v>
      </c>
      <c r="C4371" s="1">
        <v>2</v>
      </c>
      <c r="D4371" s="5">
        <f>DATE(BaseInfo!$C$8,A4371,B4371)+TIME(C4371-1,0,0) + TIME(BaseInfo!$C$12,BaseInfo!$C$13,0)</f>
        <v>44744.270833333328</v>
      </c>
      <c r="E4371" s="2">
        <f t="shared" si="274"/>
        <v>0</v>
      </c>
      <c r="F4371" s="2">
        <v>1.05</v>
      </c>
      <c r="G4371" s="2">
        <v>2.556</v>
      </c>
      <c r="H4371" s="1">
        <v>93.587999999999994</v>
      </c>
      <c r="I4371" s="4">
        <v>0</v>
      </c>
      <c r="J4371" s="11">
        <f t="shared" si="272"/>
        <v>7</v>
      </c>
      <c r="K4371" s="11">
        <f t="shared" si="273"/>
        <v>7</v>
      </c>
      <c r="L4371" s="12">
        <f t="shared" si="275"/>
        <v>2.7632654595604818</v>
      </c>
      <c r="M4371" s="13" cm="1">
        <f t="array" ref="M4371">BaseInfo!$C$10*(1-E4371)*INDEX(BaseInfo!$E$21:$AB$21,K4371)*INDEX(BaseInfo!$E$25:$P$25,J4371)/L4371/MIN(H4371,130)/BaseInfo!$C$6*1000000/3600-IF(I4371&lt;0.1,BaseInfo!$C$15/MIN(H4371,130)*3600,0)</f>
        <v>32.398311669411044</v>
      </c>
    </row>
    <row r="4372" spans="1:13" x14ac:dyDescent="0.25">
      <c r="A4372" s="1">
        <v>7</v>
      </c>
      <c r="B4372" s="1">
        <v>2</v>
      </c>
      <c r="C4372" s="1">
        <v>3</v>
      </c>
      <c r="D4372" s="5">
        <f>DATE(BaseInfo!$C$8,A4372,B4372)+TIME(C4372-1,0,0) + TIME(BaseInfo!$C$12,BaseInfo!$C$13,0)</f>
        <v>44744.3125</v>
      </c>
      <c r="E4372" s="2">
        <f t="shared" si="274"/>
        <v>0</v>
      </c>
      <c r="F4372" s="2">
        <v>0.41</v>
      </c>
      <c r="G4372" s="2">
        <v>2.081</v>
      </c>
      <c r="H4372" s="1">
        <v>167.422</v>
      </c>
      <c r="I4372" s="4">
        <v>0</v>
      </c>
      <c r="J4372" s="11">
        <f t="shared" si="272"/>
        <v>7</v>
      </c>
      <c r="K4372" s="11">
        <f t="shared" si="273"/>
        <v>8</v>
      </c>
      <c r="L4372" s="12">
        <f t="shared" si="275"/>
        <v>2.1210047147519497</v>
      </c>
      <c r="M4372" s="13" cm="1">
        <f t="array" ref="M4372">BaseInfo!$C$10*(1-E4372)*INDEX(BaseInfo!$E$21:$AB$21,K4372)*INDEX(BaseInfo!$E$25:$P$25,J4372)/L4372/MIN(H4372,130)/BaseInfo!$C$6*1000000/3600-IF(I4372&lt;0.1,BaseInfo!$C$15/MIN(H4372,130)*3600,0)</f>
        <v>45.793976088491732</v>
      </c>
    </row>
    <row r="4373" spans="1:13" x14ac:dyDescent="0.25">
      <c r="A4373" s="1">
        <v>7</v>
      </c>
      <c r="B4373" s="1">
        <v>2</v>
      </c>
      <c r="C4373" s="1">
        <v>4</v>
      </c>
      <c r="D4373" s="5">
        <f>DATE(BaseInfo!$C$8,A4373,B4373)+TIME(C4373-1,0,0) + TIME(BaseInfo!$C$12,BaseInfo!$C$13,0)</f>
        <v>44744.354166666664</v>
      </c>
      <c r="E4373" s="2">
        <f t="shared" si="274"/>
        <v>0</v>
      </c>
      <c r="F4373" s="2">
        <v>-0.41499999999999998</v>
      </c>
      <c r="G4373" s="2">
        <v>1.595</v>
      </c>
      <c r="H4373" s="1">
        <v>227.02099999999999</v>
      </c>
      <c r="I4373" s="4">
        <v>0</v>
      </c>
      <c r="J4373" s="11">
        <f t="shared" si="272"/>
        <v>7</v>
      </c>
      <c r="K4373" s="11">
        <f t="shared" si="273"/>
        <v>9</v>
      </c>
      <c r="L4373" s="12">
        <f t="shared" si="275"/>
        <v>1.648104972384951</v>
      </c>
      <c r="M4373" s="13" cm="1">
        <f t="array" ref="M4373">BaseInfo!$C$10*(1-E4373)*INDEX(BaseInfo!$E$21:$AB$21,K4373)*INDEX(BaseInfo!$E$25:$P$25,J4373)/L4373/MIN(H4373,130)/BaseInfo!$C$6*1000000/3600-IF(I4373&lt;0.1,BaseInfo!$C$15/MIN(H4373,130)*3600,0)</f>
        <v>78.477795460867029</v>
      </c>
    </row>
    <row r="4374" spans="1:13" x14ac:dyDescent="0.25">
      <c r="A4374" s="1">
        <v>7</v>
      </c>
      <c r="B4374" s="1">
        <v>2</v>
      </c>
      <c r="C4374" s="1">
        <v>5</v>
      </c>
      <c r="D4374" s="5">
        <f>DATE(BaseInfo!$C$8,A4374,B4374)+TIME(C4374-1,0,0) + TIME(BaseInfo!$C$12,BaseInfo!$C$13,0)</f>
        <v>44744.395833333328</v>
      </c>
      <c r="E4374" s="2">
        <f t="shared" si="274"/>
        <v>0</v>
      </c>
      <c r="F4374" s="2">
        <v>-1.3109999999999999</v>
      </c>
      <c r="G4374" s="2">
        <v>0.11700000000000001</v>
      </c>
      <c r="H4374" s="1">
        <v>338.11799999999999</v>
      </c>
      <c r="I4374" s="4">
        <v>0</v>
      </c>
      <c r="J4374" s="11">
        <f t="shared" si="272"/>
        <v>7</v>
      </c>
      <c r="K4374" s="11">
        <f t="shared" si="273"/>
        <v>10</v>
      </c>
      <c r="L4374" s="12">
        <f t="shared" si="275"/>
        <v>1.3162104694918666</v>
      </c>
      <c r="M4374" s="13" cm="1">
        <f t="array" ref="M4374">BaseInfo!$C$10*(1-E4374)*INDEX(BaseInfo!$E$21:$AB$21,K4374)*INDEX(BaseInfo!$E$25:$P$25,J4374)/L4374/MIN(H4374,130)/BaseInfo!$C$6*1000000/3600-IF(I4374&lt;0.1,BaseInfo!$C$15/MIN(H4374,130)*3600,0)</f>
        <v>114.61639230874322</v>
      </c>
    </row>
    <row r="4375" spans="1:13" x14ac:dyDescent="0.25">
      <c r="A4375" s="1">
        <v>7</v>
      </c>
      <c r="B4375" s="1">
        <v>2</v>
      </c>
      <c r="C4375" s="1">
        <v>6</v>
      </c>
      <c r="D4375" s="5">
        <f>DATE(BaseInfo!$C$8,A4375,B4375)+TIME(C4375-1,0,0) + TIME(BaseInfo!$C$12,BaseInfo!$C$13,0)</f>
        <v>44744.4375</v>
      </c>
      <c r="E4375" s="2">
        <f t="shared" si="274"/>
        <v>0</v>
      </c>
      <c r="F4375" s="2">
        <v>-0.17199999999999999</v>
      </c>
      <c r="G4375" s="2">
        <v>-0.63600000000000001</v>
      </c>
      <c r="H4375" s="1">
        <v>536.577</v>
      </c>
      <c r="I4375" s="4">
        <v>0</v>
      </c>
      <c r="J4375" s="11">
        <f t="shared" si="272"/>
        <v>7</v>
      </c>
      <c r="K4375" s="11">
        <f t="shared" si="273"/>
        <v>11</v>
      </c>
      <c r="L4375" s="12">
        <f t="shared" si="275"/>
        <v>0.65884747855630443</v>
      </c>
      <c r="M4375" s="13" cm="1">
        <f t="array" ref="M4375">BaseInfo!$C$10*(1-E4375)*INDEX(BaseInfo!$E$21:$AB$21,K4375)*INDEX(BaseInfo!$E$25:$P$25,J4375)/L4375/MIN(H4375,130)/BaseInfo!$C$6*1000000/3600-IF(I4375&lt;0.1,BaseInfo!$C$15/MIN(H4375,130)*3600,0)</f>
        <v>184.83617544904817</v>
      </c>
    </row>
    <row r="4376" spans="1:13" x14ac:dyDescent="0.25">
      <c r="A4376" s="1">
        <v>7</v>
      </c>
      <c r="B4376" s="1">
        <v>2</v>
      </c>
      <c r="C4376" s="1">
        <v>7</v>
      </c>
      <c r="D4376" s="5">
        <f>DATE(BaseInfo!$C$8,A4376,B4376)+TIME(C4376-1,0,0) + TIME(BaseInfo!$C$12,BaseInfo!$C$13,0)</f>
        <v>44744.479166666664</v>
      </c>
      <c r="E4376" s="2">
        <f t="shared" si="274"/>
        <v>0</v>
      </c>
      <c r="F4376" s="2">
        <v>-1.7999999999999999E-2</v>
      </c>
      <c r="G4376" s="2">
        <v>-0.67500000000000004</v>
      </c>
      <c r="H4376" s="1">
        <v>811.97799999999995</v>
      </c>
      <c r="I4376" s="4">
        <v>0</v>
      </c>
      <c r="J4376" s="11">
        <f t="shared" si="272"/>
        <v>7</v>
      </c>
      <c r="K4376" s="11">
        <f t="shared" si="273"/>
        <v>12</v>
      </c>
      <c r="L4376" s="12">
        <f t="shared" si="275"/>
        <v>0.67523995734849696</v>
      </c>
      <c r="M4376" s="13" cm="1">
        <f t="array" ref="M4376">BaseInfo!$C$10*(1-E4376)*INDEX(BaseInfo!$E$21:$AB$21,K4376)*INDEX(BaseInfo!$E$25:$P$25,J4376)/L4376/MIN(H4376,130)/BaseInfo!$C$6*1000000/3600-IF(I4376&lt;0.1,BaseInfo!$C$15/MIN(H4376,130)*3600,0)</f>
        <v>149.7732685123143</v>
      </c>
    </row>
    <row r="4377" spans="1:13" x14ac:dyDescent="0.25">
      <c r="A4377" s="1">
        <v>7</v>
      </c>
      <c r="B4377" s="1">
        <v>2</v>
      </c>
      <c r="C4377" s="1">
        <v>8</v>
      </c>
      <c r="D4377" s="5">
        <f>DATE(BaseInfo!$C$8,A4377,B4377)+TIME(C4377-1,0,0) + TIME(BaseInfo!$C$12,BaseInfo!$C$13,0)</f>
        <v>44744.520833333328</v>
      </c>
      <c r="E4377" s="2">
        <f t="shared" si="274"/>
        <v>0</v>
      </c>
      <c r="F4377" s="2">
        <v>-0.05</v>
      </c>
      <c r="G4377" s="2">
        <v>-0.77300000000000002</v>
      </c>
      <c r="H4377" s="1">
        <v>1109.74</v>
      </c>
      <c r="I4377" s="4">
        <v>0</v>
      </c>
      <c r="J4377" s="11">
        <f t="shared" si="272"/>
        <v>7</v>
      </c>
      <c r="K4377" s="11">
        <f t="shared" si="273"/>
        <v>13</v>
      </c>
      <c r="L4377" s="12">
        <f t="shared" si="275"/>
        <v>0.77461538843480249</v>
      </c>
      <c r="M4377" s="13" cm="1">
        <f t="array" ref="M4377">BaseInfo!$C$10*(1-E4377)*INDEX(BaseInfo!$E$21:$AB$21,K4377)*INDEX(BaseInfo!$E$25:$P$25,J4377)/L4377/MIN(H4377,130)/BaseInfo!$C$6*1000000/3600-IF(I4377&lt;0.1,BaseInfo!$C$15/MIN(H4377,130)*3600,0)</f>
        <v>130.20358676907344</v>
      </c>
    </row>
    <row r="4378" spans="1:13" x14ac:dyDescent="0.25">
      <c r="A4378" s="1">
        <v>7</v>
      </c>
      <c r="B4378" s="1">
        <v>2</v>
      </c>
      <c r="C4378" s="1">
        <v>9</v>
      </c>
      <c r="D4378" s="5">
        <f>DATE(BaseInfo!$C$8,A4378,B4378)+TIME(C4378-1,0,0) + TIME(BaseInfo!$C$12,BaseInfo!$C$13,0)</f>
        <v>44744.5625</v>
      </c>
      <c r="E4378" s="2">
        <f t="shared" si="274"/>
        <v>0.1742222222222222</v>
      </c>
      <c r="F4378" s="2">
        <v>-6.0999999999999999E-2</v>
      </c>
      <c r="G4378" s="2">
        <v>-0.749</v>
      </c>
      <c r="H4378" s="1">
        <v>1311.415</v>
      </c>
      <c r="I4378" s="4">
        <v>0.32400000000000001</v>
      </c>
      <c r="J4378" s="11">
        <f t="shared" si="272"/>
        <v>7</v>
      </c>
      <c r="K4378" s="11">
        <f t="shared" si="273"/>
        <v>14</v>
      </c>
      <c r="L4378" s="12">
        <f t="shared" si="275"/>
        <v>0.75147987331664445</v>
      </c>
      <c r="M4378" s="13" cm="1">
        <f t="array" ref="M4378">BaseInfo!$C$10*(1-E4378)*INDEX(BaseInfo!$E$21:$AB$21,K4378)*INDEX(BaseInfo!$E$25:$P$25,J4378)/L4378/MIN(H4378,130)/BaseInfo!$C$6*1000000/3600-IF(I4378&lt;0.1,BaseInfo!$C$15/MIN(H4378,130)*3600,0)</f>
        <v>113.18655181135226</v>
      </c>
    </row>
    <row r="4379" spans="1:13" x14ac:dyDescent="0.25">
      <c r="A4379" s="1">
        <v>7</v>
      </c>
      <c r="B4379" s="1">
        <v>2</v>
      </c>
      <c r="C4379" s="1">
        <v>10</v>
      </c>
      <c r="D4379" s="5">
        <f>DATE(BaseInfo!$C$8,A4379,B4379)+TIME(C4379-1,0,0) + TIME(BaseInfo!$C$12,BaseInfo!$C$13,0)</f>
        <v>44744.604166666664</v>
      </c>
      <c r="E4379" s="2">
        <f t="shared" si="274"/>
        <v>0.60355555555555551</v>
      </c>
      <c r="F4379" s="2">
        <v>-0.38400000000000001</v>
      </c>
      <c r="G4379" s="2">
        <v>-0.70299999999999996</v>
      </c>
      <c r="H4379" s="1">
        <v>1307.6669999999999</v>
      </c>
      <c r="I4379" s="4">
        <v>0.876</v>
      </c>
      <c r="J4379" s="11">
        <f t="shared" si="272"/>
        <v>7</v>
      </c>
      <c r="K4379" s="11">
        <f t="shared" si="273"/>
        <v>15</v>
      </c>
      <c r="L4379" s="12">
        <f t="shared" si="275"/>
        <v>0.80103994906621223</v>
      </c>
      <c r="M4379" s="13" cm="1">
        <f t="array" ref="M4379">BaseInfo!$C$10*(1-E4379)*INDEX(BaseInfo!$E$21:$AB$21,K4379)*INDEX(BaseInfo!$E$25:$P$25,J4379)/L4379/MIN(H4379,130)/BaseInfo!$C$6*1000000/3600-IF(I4379&lt;0.1,BaseInfo!$C$15/MIN(H4379,130)*3600,0)</f>
        <v>50.977337879766679</v>
      </c>
    </row>
    <row r="4380" spans="1:13" x14ac:dyDescent="0.25">
      <c r="A4380" s="1">
        <v>7</v>
      </c>
      <c r="B4380" s="1">
        <v>2</v>
      </c>
      <c r="C4380" s="1">
        <v>11</v>
      </c>
      <c r="D4380" s="5">
        <f>DATE(BaseInfo!$C$8,A4380,B4380)+TIME(C4380-1,0,0) + TIME(BaseInfo!$C$12,BaseInfo!$C$13,0)</f>
        <v>44744.645833333328</v>
      </c>
      <c r="E4380" s="2">
        <f t="shared" si="274"/>
        <v>0.47258333333333324</v>
      </c>
      <c r="F4380" s="2">
        <v>0.80300000000000005</v>
      </c>
      <c r="G4380" s="2">
        <v>1.046</v>
      </c>
      <c r="H4380" s="1">
        <v>1104.098</v>
      </c>
      <c r="I4380" s="4">
        <v>1.2709999999999999</v>
      </c>
      <c r="J4380" s="11">
        <f t="shared" si="272"/>
        <v>7</v>
      </c>
      <c r="K4380" s="11">
        <f t="shared" si="273"/>
        <v>16</v>
      </c>
      <c r="L4380" s="12">
        <f t="shared" si="275"/>
        <v>1.3186830551728494</v>
      </c>
      <c r="M4380" s="13" cm="1">
        <f t="array" ref="M4380">BaseInfo!$C$10*(1-E4380)*INDEX(BaseInfo!$E$21:$AB$21,K4380)*INDEX(BaseInfo!$E$25:$P$25,J4380)/L4380/MIN(H4380,130)/BaseInfo!$C$6*1000000/3600-IF(I4380&lt;0.1,BaseInfo!$C$15/MIN(H4380,130)*3600,0)</f>
        <v>49.436038465659621</v>
      </c>
    </row>
    <row r="4381" spans="1:13" x14ac:dyDescent="0.25">
      <c r="A4381" s="1">
        <v>7</v>
      </c>
      <c r="B4381" s="1">
        <v>2</v>
      </c>
      <c r="C4381" s="1">
        <v>12</v>
      </c>
      <c r="D4381" s="5">
        <f>DATE(BaseInfo!$C$8,A4381,B4381)+TIME(C4381-1,0,0) + TIME(BaseInfo!$C$12,BaseInfo!$C$13,0)</f>
        <v>44744.6875</v>
      </c>
      <c r="E4381" s="2">
        <f t="shared" si="274"/>
        <v>0.48649999999999993</v>
      </c>
      <c r="F4381" s="2">
        <v>1.5309999999999999</v>
      </c>
      <c r="G4381" s="2">
        <v>1.8320000000000001</v>
      </c>
      <c r="H4381" s="1">
        <v>598.66600000000005</v>
      </c>
      <c r="I4381" s="4">
        <v>1.4379999999999999</v>
      </c>
      <c r="J4381" s="11">
        <f t="shared" si="272"/>
        <v>7</v>
      </c>
      <c r="K4381" s="11">
        <f t="shared" si="273"/>
        <v>17</v>
      </c>
      <c r="L4381" s="12">
        <f t="shared" si="275"/>
        <v>2.3875060209348162</v>
      </c>
      <c r="M4381" s="13" cm="1">
        <f t="array" ref="M4381">BaseInfo!$C$10*(1-E4381)*INDEX(BaseInfo!$E$21:$AB$21,K4381)*INDEX(BaseInfo!$E$25:$P$25,J4381)/L4381/MIN(H4381,130)/BaseInfo!$C$6*1000000/3600-IF(I4381&lt;0.1,BaseInfo!$C$15/MIN(H4381,130)*3600,0)</f>
        <v>33.230450037698589</v>
      </c>
    </row>
    <row r="4382" spans="1:13" x14ac:dyDescent="0.25">
      <c r="A4382" s="1">
        <v>7</v>
      </c>
      <c r="B4382" s="1">
        <v>2</v>
      </c>
      <c r="C4382" s="1">
        <v>13</v>
      </c>
      <c r="D4382" s="5">
        <f>DATE(BaseInfo!$C$8,A4382,B4382)+TIME(C4382-1,0,0) + TIME(BaseInfo!$C$12,BaseInfo!$C$13,0)</f>
        <v>44744.729166666664</v>
      </c>
      <c r="E4382" s="2">
        <f t="shared" si="274"/>
        <v>0.495</v>
      </c>
      <c r="F4382" s="2">
        <v>1.272</v>
      </c>
      <c r="G4382" s="2">
        <v>2.339</v>
      </c>
      <c r="H4382" s="1">
        <v>179.047</v>
      </c>
      <c r="I4382" s="4">
        <v>1.54</v>
      </c>
      <c r="J4382" s="11">
        <f t="shared" si="272"/>
        <v>7</v>
      </c>
      <c r="K4382" s="11">
        <f t="shared" si="273"/>
        <v>18</v>
      </c>
      <c r="L4382" s="12">
        <f t="shared" si="275"/>
        <v>2.6624997652582056</v>
      </c>
      <c r="M4382" s="13" cm="1">
        <f t="array" ref="M4382">BaseInfo!$C$10*(1-E4382)*INDEX(BaseInfo!$E$21:$AB$21,K4382)*INDEX(BaseInfo!$E$25:$P$25,J4382)/L4382/MIN(H4382,130)/BaseInfo!$C$6*1000000/3600-IF(I4382&lt;0.1,BaseInfo!$C$15/MIN(H4382,130)*3600,0)</f>
        <v>29.305021912096304</v>
      </c>
    </row>
    <row r="4383" spans="1:13" x14ac:dyDescent="0.25">
      <c r="A4383" s="1">
        <v>7</v>
      </c>
      <c r="B4383" s="1">
        <v>2</v>
      </c>
      <c r="C4383" s="1">
        <v>14</v>
      </c>
      <c r="D4383" s="5">
        <f>DATE(BaseInfo!$C$8,A4383,B4383)+TIME(C4383-1,0,0) + TIME(BaseInfo!$C$12,BaseInfo!$C$13,0)</f>
        <v>44744.770833333328</v>
      </c>
      <c r="E4383" s="2">
        <f t="shared" si="274"/>
        <v>0.53783333333333327</v>
      </c>
      <c r="F4383" s="2">
        <v>2.1419999999999999</v>
      </c>
      <c r="G4383" s="2">
        <v>1.8169999999999999</v>
      </c>
      <c r="H4383" s="1">
        <v>66.631</v>
      </c>
      <c r="I4383" s="4">
        <v>2.0539999999999998</v>
      </c>
      <c r="J4383" s="11">
        <f t="shared" si="272"/>
        <v>7</v>
      </c>
      <c r="K4383" s="11">
        <f t="shared" si="273"/>
        <v>19</v>
      </c>
      <c r="L4383" s="12">
        <f t="shared" si="275"/>
        <v>2.8088526127228532</v>
      </c>
      <c r="M4383" s="13" cm="1">
        <f t="array" ref="M4383">BaseInfo!$C$10*(1-E4383)*INDEX(BaseInfo!$E$21:$AB$21,K4383)*INDEX(BaseInfo!$E$25:$P$25,J4383)/L4383/MIN(H4383,130)/BaseInfo!$C$6*1000000/3600-IF(I4383&lt;0.1,BaseInfo!$C$15/MIN(H4383,130)*3600,0)</f>
        <v>49.599458993886785</v>
      </c>
    </row>
    <row r="4384" spans="1:13" x14ac:dyDescent="0.25">
      <c r="A4384" s="1">
        <v>7</v>
      </c>
      <c r="B4384" s="1">
        <v>2</v>
      </c>
      <c r="C4384" s="1">
        <v>15</v>
      </c>
      <c r="D4384" s="5">
        <f>DATE(BaseInfo!$C$8,A4384,B4384)+TIME(C4384-1,0,0) + TIME(BaseInfo!$C$12,BaseInfo!$C$13,0)</f>
        <v>44744.8125</v>
      </c>
      <c r="E4384" s="2">
        <f t="shared" si="274"/>
        <v>0.4794166666666666</v>
      </c>
      <c r="F4384" s="2">
        <v>2.1709999999999998</v>
      </c>
      <c r="G4384" s="2">
        <v>1.4330000000000001</v>
      </c>
      <c r="H4384" s="1">
        <v>46.871000000000002</v>
      </c>
      <c r="I4384" s="4">
        <v>1.353</v>
      </c>
      <c r="J4384" s="11">
        <f t="shared" si="272"/>
        <v>7</v>
      </c>
      <c r="K4384" s="11">
        <f t="shared" si="273"/>
        <v>20</v>
      </c>
      <c r="L4384" s="12">
        <f t="shared" si="275"/>
        <v>2.6012939088076914</v>
      </c>
      <c r="M4384" s="13" cm="1">
        <f t="array" ref="M4384">BaseInfo!$C$10*(1-E4384)*INDEX(BaseInfo!$E$21:$AB$21,K4384)*INDEX(BaseInfo!$E$25:$P$25,J4384)/L4384/MIN(H4384,130)/BaseInfo!$C$6*1000000/3600-IF(I4384&lt;0.1,BaseInfo!$C$15/MIN(H4384,130)*3600,0)</f>
        <v>74.32455413288524</v>
      </c>
    </row>
    <row r="4385" spans="1:13" x14ac:dyDescent="0.25">
      <c r="A4385" s="1">
        <v>7</v>
      </c>
      <c r="B4385" s="1">
        <v>2</v>
      </c>
      <c r="C4385" s="1">
        <v>16</v>
      </c>
      <c r="D4385" s="5">
        <f>DATE(BaseInfo!$C$8,A4385,B4385)+TIME(C4385-1,0,0) + TIME(BaseInfo!$C$12,BaseInfo!$C$13,0)</f>
        <v>44744.854166666664</v>
      </c>
      <c r="E4385" s="2">
        <f t="shared" si="274"/>
        <v>0.44177777777777777</v>
      </c>
      <c r="F4385" s="2">
        <v>1.65</v>
      </c>
      <c r="G4385" s="2">
        <v>1.877</v>
      </c>
      <c r="H4385" s="1">
        <v>41.268000000000001</v>
      </c>
      <c r="I4385" s="4">
        <v>0.66800000000000004</v>
      </c>
      <c r="J4385" s="11">
        <f t="shared" si="272"/>
        <v>7</v>
      </c>
      <c r="K4385" s="11">
        <f t="shared" si="273"/>
        <v>21</v>
      </c>
      <c r="L4385" s="12">
        <f t="shared" si="275"/>
        <v>2.4991256471014016</v>
      </c>
      <c r="M4385" s="13" cm="1">
        <f t="array" ref="M4385">BaseInfo!$C$10*(1-E4385)*INDEX(BaseInfo!$E$21:$AB$21,K4385)*INDEX(BaseInfo!$E$25:$P$25,J4385)/L4385/MIN(H4385,130)/BaseInfo!$C$6*1000000/3600-IF(I4385&lt;0.1,BaseInfo!$C$15/MIN(H4385,130)*3600,0)</f>
        <v>72.476623372678432</v>
      </c>
    </row>
    <row r="4386" spans="1:13" x14ac:dyDescent="0.25">
      <c r="A4386" s="1">
        <v>7</v>
      </c>
      <c r="B4386" s="1">
        <v>2</v>
      </c>
      <c r="C4386" s="1">
        <v>17</v>
      </c>
      <c r="D4386" s="5">
        <f>DATE(BaseInfo!$C$8,A4386,B4386)+TIME(C4386-1,0,0) + TIME(BaseInfo!$C$12,BaseInfo!$C$13,0)</f>
        <v>44744.895833333328</v>
      </c>
      <c r="E4386" s="2">
        <f t="shared" si="274"/>
        <v>0.26288888888888884</v>
      </c>
      <c r="F4386" s="2">
        <v>2.0539999999999998</v>
      </c>
      <c r="G4386" s="2">
        <v>1.458</v>
      </c>
      <c r="H4386" s="1">
        <v>39.499000000000002</v>
      </c>
      <c r="I4386" s="4">
        <v>0.438</v>
      </c>
      <c r="J4386" s="11">
        <f t="shared" si="272"/>
        <v>7</v>
      </c>
      <c r="K4386" s="11">
        <f t="shared" si="273"/>
        <v>22</v>
      </c>
      <c r="L4386" s="12">
        <f t="shared" si="275"/>
        <v>2.5188648236854632</v>
      </c>
      <c r="M4386" s="13" cm="1">
        <f t="array" ref="M4386">BaseInfo!$C$10*(1-E4386)*INDEX(BaseInfo!$E$21:$AB$21,K4386)*INDEX(BaseInfo!$E$25:$P$25,J4386)/L4386/MIN(H4386,130)/BaseInfo!$C$6*1000000/3600-IF(I4386&lt;0.1,BaseInfo!$C$15/MIN(H4386,130)*3600,0)</f>
        <v>69.443624383664499</v>
      </c>
    </row>
    <row r="4387" spans="1:13" x14ac:dyDescent="0.25">
      <c r="A4387" s="1">
        <v>7</v>
      </c>
      <c r="B4387" s="1">
        <v>2</v>
      </c>
      <c r="C4387" s="1">
        <v>18</v>
      </c>
      <c r="D4387" s="5">
        <f>DATE(BaseInfo!$C$8,A4387,B4387)+TIME(C4387-1,0,0) + TIME(BaseInfo!$C$12,BaseInfo!$C$13,0)</f>
        <v>44744.9375</v>
      </c>
      <c r="E4387" s="2">
        <f t="shared" si="274"/>
        <v>0</v>
      </c>
      <c r="F4387" s="2">
        <v>2.2749999999999999</v>
      </c>
      <c r="G4387" s="2">
        <v>1.298</v>
      </c>
      <c r="H4387" s="1">
        <v>38.645000000000003</v>
      </c>
      <c r="I4387" s="4">
        <v>0</v>
      </c>
      <c r="J4387" s="11">
        <f t="shared" si="272"/>
        <v>7</v>
      </c>
      <c r="K4387" s="11">
        <f t="shared" si="273"/>
        <v>23</v>
      </c>
      <c r="L4387" s="12">
        <f t="shared" si="275"/>
        <v>2.6192420659419779</v>
      </c>
      <c r="M4387" s="13" cm="1">
        <f t="array" ref="M4387">BaseInfo!$C$10*(1-E4387)*INDEX(BaseInfo!$E$21:$AB$21,K4387)*INDEX(BaseInfo!$E$25:$P$25,J4387)/L4387/MIN(H4387,130)/BaseInfo!$C$6*1000000/3600-IF(I4387&lt;0.1,BaseInfo!$C$15/MIN(H4387,130)*3600,0)</f>
        <v>30.371104312498353</v>
      </c>
    </row>
    <row r="4388" spans="1:13" x14ac:dyDescent="0.25">
      <c r="A4388" s="1">
        <v>7</v>
      </c>
      <c r="B4388" s="1">
        <v>2</v>
      </c>
      <c r="C4388" s="1">
        <v>19</v>
      </c>
      <c r="D4388" s="5">
        <f>DATE(BaseInfo!$C$8,A4388,B4388)+TIME(C4388-1,0,0) + TIME(BaseInfo!$C$12,BaseInfo!$C$13,0)</f>
        <v>44744.979166666664</v>
      </c>
      <c r="E4388" s="2">
        <f t="shared" si="274"/>
        <v>0</v>
      </c>
      <c r="F4388" s="2">
        <v>2.351</v>
      </c>
      <c r="G4388" s="2">
        <v>1.4419999999999999</v>
      </c>
      <c r="H4388" s="1">
        <v>38.020000000000003</v>
      </c>
      <c r="I4388" s="4">
        <v>0</v>
      </c>
      <c r="J4388" s="11">
        <f t="shared" si="272"/>
        <v>7</v>
      </c>
      <c r="K4388" s="11">
        <f t="shared" si="273"/>
        <v>24</v>
      </c>
      <c r="L4388" s="12">
        <f t="shared" si="275"/>
        <v>2.7580001812907846</v>
      </c>
      <c r="M4388" s="13" cm="1">
        <f t="array" ref="M4388">BaseInfo!$C$10*(1-E4388)*INDEX(BaseInfo!$E$21:$AB$21,K4388)*INDEX(BaseInfo!$E$25:$P$25,J4388)/L4388/MIN(H4388,130)/BaseInfo!$C$6*1000000/3600-IF(I4388&lt;0.1,BaseInfo!$C$15/MIN(H4388,130)*3600,0)</f>
        <v>3.3011535777578604</v>
      </c>
    </row>
    <row r="4389" spans="1:13" x14ac:dyDescent="0.25">
      <c r="A4389" s="1">
        <v>7</v>
      </c>
      <c r="B4389" s="1">
        <v>2</v>
      </c>
      <c r="C4389" s="1">
        <v>20</v>
      </c>
      <c r="D4389" s="5">
        <f>DATE(BaseInfo!$C$8,A4389,B4389)+TIME(C4389-1,0,0) + TIME(BaseInfo!$C$12,BaseInfo!$C$13,0)</f>
        <v>44745.020833333328</v>
      </c>
      <c r="E4389" s="2">
        <f t="shared" si="274"/>
        <v>0</v>
      </c>
      <c r="F4389" s="2">
        <v>2.1579999999999999</v>
      </c>
      <c r="G4389" s="2">
        <v>2.2010000000000001</v>
      </c>
      <c r="H4389" s="1">
        <v>43.805999999999997</v>
      </c>
      <c r="I4389" s="4">
        <v>0</v>
      </c>
      <c r="J4389" s="11">
        <f t="shared" si="272"/>
        <v>7</v>
      </c>
      <c r="K4389" s="11">
        <f t="shared" si="273"/>
        <v>1</v>
      </c>
      <c r="L4389" s="12">
        <f t="shared" si="275"/>
        <v>3.0824284257708241</v>
      </c>
      <c r="M4389" s="13" cm="1">
        <f t="array" ref="M4389">BaseInfo!$C$10*(1-E4389)*INDEX(BaseInfo!$E$21:$AB$21,K4389)*INDEX(BaseInfo!$E$25:$P$25,J4389)/L4389/MIN(H4389,130)/BaseInfo!$C$6*1000000/3600-IF(I4389&lt;0.1,BaseInfo!$C$15/MIN(H4389,130)*3600,0)</f>
        <v>1.6986149966924469</v>
      </c>
    </row>
    <row r="4390" spans="1:13" x14ac:dyDescent="0.25">
      <c r="A4390" s="1">
        <v>7</v>
      </c>
      <c r="B4390" s="1">
        <v>2</v>
      </c>
      <c r="C4390" s="1">
        <v>21</v>
      </c>
      <c r="D4390" s="5">
        <f>DATE(BaseInfo!$C$8,A4390,B4390)+TIME(C4390-1,0,0) + TIME(BaseInfo!$C$12,BaseInfo!$C$13,0)</f>
        <v>44745.0625</v>
      </c>
      <c r="E4390" s="2">
        <f t="shared" si="274"/>
        <v>0</v>
      </c>
      <c r="F4390" s="2">
        <v>2.3809999999999998</v>
      </c>
      <c r="G4390" s="2">
        <v>2.2210000000000001</v>
      </c>
      <c r="H4390" s="1">
        <v>44.52</v>
      </c>
      <c r="I4390" s="4">
        <v>0</v>
      </c>
      <c r="J4390" s="11">
        <f t="shared" si="272"/>
        <v>7</v>
      </c>
      <c r="K4390" s="11">
        <f t="shared" si="273"/>
        <v>2</v>
      </c>
      <c r="L4390" s="12">
        <f t="shared" si="275"/>
        <v>3.2560715594102043</v>
      </c>
      <c r="M4390" s="13" cm="1">
        <f t="array" ref="M4390">BaseInfo!$C$10*(1-E4390)*INDEX(BaseInfo!$E$21:$AB$21,K4390)*INDEX(BaseInfo!$E$25:$P$25,J4390)/L4390/MIN(H4390,130)/BaseInfo!$C$6*1000000/3600-IF(I4390&lt;0.1,BaseInfo!$C$15/MIN(H4390,130)*3600,0)</f>
        <v>1.1510083182838073</v>
      </c>
    </row>
    <row r="4391" spans="1:13" x14ac:dyDescent="0.25">
      <c r="A4391" s="1">
        <v>7</v>
      </c>
      <c r="B4391" s="1">
        <v>2</v>
      </c>
      <c r="C4391" s="1">
        <v>22</v>
      </c>
      <c r="D4391" s="5">
        <f>DATE(BaseInfo!$C$8,A4391,B4391)+TIME(C4391-1,0,0) + TIME(BaseInfo!$C$12,BaseInfo!$C$13,0)</f>
        <v>44745.104166666664</v>
      </c>
      <c r="E4391" s="2">
        <f t="shared" si="274"/>
        <v>0</v>
      </c>
      <c r="F4391" s="2">
        <v>2.5070000000000001</v>
      </c>
      <c r="G4391" s="2">
        <v>2.2130000000000001</v>
      </c>
      <c r="H4391" s="1">
        <v>44.387</v>
      </c>
      <c r="I4391" s="4">
        <v>0</v>
      </c>
      <c r="J4391" s="11">
        <f t="shared" si="272"/>
        <v>7</v>
      </c>
      <c r="K4391" s="11">
        <f t="shared" si="273"/>
        <v>3</v>
      </c>
      <c r="L4391" s="12">
        <f t="shared" si="275"/>
        <v>3.3440122607430736</v>
      </c>
      <c r="M4391" s="13" cm="1">
        <f t="array" ref="M4391">BaseInfo!$C$10*(1-E4391)*INDEX(BaseInfo!$E$21:$AB$21,K4391)*INDEX(BaseInfo!$E$25:$P$25,J4391)/L4391/MIN(H4391,130)/BaseInfo!$C$6*1000000/3600-IF(I4391&lt;0.1,BaseInfo!$C$15/MIN(H4391,130)*3600,0)</f>
        <v>0.91080814582208625</v>
      </c>
    </row>
    <row r="4392" spans="1:13" x14ac:dyDescent="0.25">
      <c r="A4392" s="1">
        <v>7</v>
      </c>
      <c r="B4392" s="1">
        <v>2</v>
      </c>
      <c r="C4392" s="1">
        <v>23</v>
      </c>
      <c r="D4392" s="5">
        <f>DATE(BaseInfo!$C$8,A4392,B4392)+TIME(C4392-1,0,0) + TIME(BaseInfo!$C$12,BaseInfo!$C$13,0)</f>
        <v>44745.145833333328</v>
      </c>
      <c r="E4392" s="2">
        <f t="shared" si="274"/>
        <v>0</v>
      </c>
      <c r="F4392" s="2">
        <v>2.54</v>
      </c>
      <c r="G4392" s="2">
        <v>2.391</v>
      </c>
      <c r="H4392" s="1">
        <v>46.363999999999997</v>
      </c>
      <c r="I4392" s="4">
        <v>0</v>
      </c>
      <c r="J4392" s="11">
        <f t="shared" si="272"/>
        <v>7</v>
      </c>
      <c r="K4392" s="11">
        <f t="shared" si="273"/>
        <v>4</v>
      </c>
      <c r="L4392" s="12">
        <f t="shared" si="275"/>
        <v>3.4883349896476399</v>
      </c>
      <c r="M4392" s="13" cm="1">
        <f t="array" ref="M4392">BaseInfo!$C$10*(1-E4392)*INDEX(BaseInfo!$E$21:$AB$21,K4392)*INDEX(BaseInfo!$E$25:$P$25,J4392)/L4392/MIN(H4392,130)/BaseInfo!$C$6*1000000/3600-IF(I4392&lt;0.1,BaseInfo!$C$15/MIN(H4392,130)*3600,0)</f>
        <v>0.51464820918172993</v>
      </c>
    </row>
    <row r="4393" spans="1:13" x14ac:dyDescent="0.25">
      <c r="A4393" s="1">
        <v>7</v>
      </c>
      <c r="B4393" s="1">
        <v>2</v>
      </c>
      <c r="C4393" s="1">
        <v>24</v>
      </c>
      <c r="D4393" s="5">
        <f>DATE(BaseInfo!$C$8,A4393,B4393)+TIME(C4393-1,0,0) + TIME(BaseInfo!$C$12,BaseInfo!$C$13,0)</f>
        <v>44745.1875</v>
      </c>
      <c r="E4393" s="2">
        <f t="shared" si="274"/>
        <v>0</v>
      </c>
      <c r="F4393" s="2">
        <v>2.3660000000000001</v>
      </c>
      <c r="G4393" s="2">
        <v>2.5510000000000002</v>
      </c>
      <c r="H4393" s="1">
        <v>45.545000000000002</v>
      </c>
      <c r="I4393" s="4">
        <v>0</v>
      </c>
      <c r="J4393" s="11">
        <f t="shared" si="272"/>
        <v>7</v>
      </c>
      <c r="K4393" s="11">
        <f t="shared" si="273"/>
        <v>5</v>
      </c>
      <c r="L4393" s="12">
        <f t="shared" si="275"/>
        <v>3.4793040970860827</v>
      </c>
      <c r="M4393" s="13" cm="1">
        <f t="array" ref="M4393">BaseInfo!$C$10*(1-E4393)*INDEX(BaseInfo!$E$21:$AB$21,K4393)*INDEX(BaseInfo!$E$25:$P$25,J4393)/L4393/MIN(H4393,130)/BaseInfo!$C$6*1000000/3600-IF(I4393&lt;0.1,BaseInfo!$C$15/MIN(H4393,130)*3600,0)</f>
        <v>17.445877753895797</v>
      </c>
    </row>
    <row r="4394" spans="1:13" x14ac:dyDescent="0.25">
      <c r="A4394" s="1">
        <v>7</v>
      </c>
      <c r="B4394" s="1">
        <v>3</v>
      </c>
      <c r="C4394" s="1">
        <v>1</v>
      </c>
      <c r="D4394" s="5">
        <f>DATE(BaseInfo!$C$8,A4394,B4394)+TIME(C4394-1,0,0) + TIME(BaseInfo!$C$12,BaseInfo!$C$13,0)</f>
        <v>44745.229166666664</v>
      </c>
      <c r="E4394" s="2">
        <f t="shared" si="274"/>
        <v>0</v>
      </c>
      <c r="F4394" s="2">
        <v>2.4129999999999998</v>
      </c>
      <c r="G4394" s="2">
        <v>2.38</v>
      </c>
      <c r="H4394" s="1">
        <v>43.585000000000001</v>
      </c>
      <c r="I4394" s="4">
        <v>0</v>
      </c>
      <c r="J4394" s="11">
        <f t="shared" si="272"/>
        <v>7</v>
      </c>
      <c r="K4394" s="11">
        <f t="shared" si="273"/>
        <v>6</v>
      </c>
      <c r="L4394" s="12">
        <f t="shared" si="275"/>
        <v>3.3892431308479476</v>
      </c>
      <c r="M4394" s="13" cm="1">
        <f t="array" ref="M4394">BaseInfo!$C$10*(1-E4394)*INDEX(BaseInfo!$E$21:$AB$21,K4394)*INDEX(BaseInfo!$E$25:$P$25,J4394)/L4394/MIN(H4394,130)/BaseInfo!$C$6*1000000/3600-IF(I4394&lt;0.1,BaseInfo!$C$15/MIN(H4394,130)*3600,0)</f>
        <v>37.063687177808731</v>
      </c>
    </row>
    <row r="4395" spans="1:13" x14ac:dyDescent="0.25">
      <c r="A4395" s="1">
        <v>7</v>
      </c>
      <c r="B4395" s="1">
        <v>3</v>
      </c>
      <c r="C4395" s="1">
        <v>2</v>
      </c>
      <c r="D4395" s="5">
        <f>DATE(BaseInfo!$C$8,A4395,B4395)+TIME(C4395-1,0,0) + TIME(BaseInfo!$C$12,BaseInfo!$C$13,0)</f>
        <v>44745.270833333328</v>
      </c>
      <c r="E4395" s="2">
        <f t="shared" si="274"/>
        <v>0</v>
      </c>
      <c r="F4395" s="2">
        <v>2.2909999999999999</v>
      </c>
      <c r="G4395" s="2">
        <v>3.1230000000000002</v>
      </c>
      <c r="H4395" s="1">
        <v>111.41500000000001</v>
      </c>
      <c r="I4395" s="4">
        <v>0</v>
      </c>
      <c r="J4395" s="11">
        <f t="shared" si="272"/>
        <v>7</v>
      </c>
      <c r="K4395" s="11">
        <f t="shared" si="273"/>
        <v>7</v>
      </c>
      <c r="L4395" s="12">
        <f t="shared" si="275"/>
        <v>3.8732170091540188</v>
      </c>
      <c r="M4395" s="13" cm="1">
        <f t="array" ref="M4395">BaseInfo!$C$10*(1-E4395)*INDEX(BaseInfo!$E$21:$AB$21,K4395)*INDEX(BaseInfo!$E$25:$P$25,J4395)/L4395/MIN(H4395,130)/BaseInfo!$C$6*1000000/3600-IF(I4395&lt;0.1,BaseInfo!$C$15/MIN(H4395,130)*3600,0)</f>
        <v>18.489590818418357</v>
      </c>
    </row>
    <row r="4396" spans="1:13" x14ac:dyDescent="0.25">
      <c r="A4396" s="1">
        <v>7</v>
      </c>
      <c r="B4396" s="1">
        <v>3</v>
      </c>
      <c r="C4396" s="1">
        <v>3</v>
      </c>
      <c r="D4396" s="5">
        <f>DATE(BaseInfo!$C$8,A4396,B4396)+TIME(C4396-1,0,0) + TIME(BaseInfo!$C$12,BaseInfo!$C$13,0)</f>
        <v>44745.3125</v>
      </c>
      <c r="E4396" s="2">
        <f t="shared" si="274"/>
        <v>0</v>
      </c>
      <c r="F4396" s="2">
        <v>1.7410000000000001</v>
      </c>
      <c r="G4396" s="2">
        <v>3.488</v>
      </c>
      <c r="H4396" s="1">
        <v>252.29599999999999</v>
      </c>
      <c r="I4396" s="4">
        <v>0</v>
      </c>
      <c r="J4396" s="11">
        <f t="shared" si="272"/>
        <v>7</v>
      </c>
      <c r="K4396" s="11">
        <f t="shared" si="273"/>
        <v>8</v>
      </c>
      <c r="L4396" s="12">
        <f t="shared" si="275"/>
        <v>3.89836183543806</v>
      </c>
      <c r="M4396" s="13" cm="1">
        <f t="array" ref="M4396">BaseInfo!$C$10*(1-E4396)*INDEX(BaseInfo!$E$21:$AB$21,K4396)*INDEX(BaseInfo!$E$25:$P$25,J4396)/L4396/MIN(H4396,130)/BaseInfo!$C$6*1000000/3600-IF(I4396&lt;0.1,BaseInfo!$C$15/MIN(H4396,130)*3600,0)</f>
        <v>23.65283959180055</v>
      </c>
    </row>
    <row r="4397" spans="1:13" x14ac:dyDescent="0.25">
      <c r="A4397" s="1">
        <v>7</v>
      </c>
      <c r="B4397" s="1">
        <v>3</v>
      </c>
      <c r="C4397" s="1">
        <v>4</v>
      </c>
      <c r="D4397" s="5">
        <f>DATE(BaseInfo!$C$8,A4397,B4397)+TIME(C4397-1,0,0) + TIME(BaseInfo!$C$12,BaseInfo!$C$13,0)</f>
        <v>44745.354166666664</v>
      </c>
      <c r="E4397" s="2">
        <f t="shared" si="274"/>
        <v>0</v>
      </c>
      <c r="F4397" s="2">
        <v>1.165</v>
      </c>
      <c r="G4397" s="2">
        <v>3.6040000000000001</v>
      </c>
      <c r="H4397" s="1">
        <v>344.19</v>
      </c>
      <c r="I4397" s="4">
        <v>0</v>
      </c>
      <c r="J4397" s="11">
        <f t="shared" si="272"/>
        <v>7</v>
      </c>
      <c r="K4397" s="11">
        <f t="shared" si="273"/>
        <v>9</v>
      </c>
      <c r="L4397" s="12">
        <f t="shared" si="275"/>
        <v>3.7876167968790084</v>
      </c>
      <c r="M4397" s="13" cm="1">
        <f t="array" ref="M4397">BaseInfo!$C$10*(1-E4397)*INDEX(BaseInfo!$E$21:$AB$21,K4397)*INDEX(BaseInfo!$E$25:$P$25,J4397)/L4397/MIN(H4397,130)/BaseInfo!$C$6*1000000/3600-IF(I4397&lt;0.1,BaseInfo!$C$15/MIN(H4397,130)*3600,0)</f>
        <v>32.583772214505906</v>
      </c>
    </row>
    <row r="4398" spans="1:13" x14ac:dyDescent="0.25">
      <c r="A4398" s="1">
        <v>7</v>
      </c>
      <c r="B4398" s="1">
        <v>3</v>
      </c>
      <c r="C4398" s="1">
        <v>5</v>
      </c>
      <c r="D4398" s="5">
        <f>DATE(BaseInfo!$C$8,A4398,B4398)+TIME(C4398-1,0,0) + TIME(BaseInfo!$C$12,BaseInfo!$C$13,0)</f>
        <v>44745.395833333328</v>
      </c>
      <c r="E4398" s="2">
        <f t="shared" si="274"/>
        <v>0</v>
      </c>
      <c r="F4398" s="2">
        <v>4.8000000000000001E-2</v>
      </c>
      <c r="G4398" s="2">
        <v>3.3860000000000001</v>
      </c>
      <c r="H4398" s="1">
        <v>471.87099999999998</v>
      </c>
      <c r="I4398" s="4">
        <v>0</v>
      </c>
      <c r="J4398" s="11">
        <f t="shared" si="272"/>
        <v>7</v>
      </c>
      <c r="K4398" s="11">
        <f t="shared" si="273"/>
        <v>10</v>
      </c>
      <c r="L4398" s="12">
        <f t="shared" si="275"/>
        <v>3.3863402073625153</v>
      </c>
      <c r="M4398" s="13" cm="1">
        <f t="array" ref="M4398">BaseInfo!$C$10*(1-E4398)*INDEX(BaseInfo!$E$21:$AB$21,K4398)*INDEX(BaseInfo!$E$25:$P$25,J4398)/L4398/MIN(H4398,130)/BaseInfo!$C$6*1000000/3600-IF(I4398&lt;0.1,BaseInfo!$C$15/MIN(H4398,130)*3600,0)</f>
        <v>42.856482124924227</v>
      </c>
    </row>
    <row r="4399" spans="1:13" x14ac:dyDescent="0.25">
      <c r="A4399" s="1">
        <v>7</v>
      </c>
      <c r="B4399" s="1">
        <v>3</v>
      </c>
      <c r="C4399" s="1">
        <v>6</v>
      </c>
      <c r="D4399" s="5">
        <f>DATE(BaseInfo!$C$8,A4399,B4399)+TIME(C4399-1,0,0) + TIME(BaseInfo!$C$12,BaseInfo!$C$13,0)</f>
        <v>44745.4375</v>
      </c>
      <c r="E4399" s="2">
        <f t="shared" si="274"/>
        <v>0</v>
      </c>
      <c r="F4399" s="2">
        <v>-0.57699999999999996</v>
      </c>
      <c r="G4399" s="2">
        <v>2.6880000000000002</v>
      </c>
      <c r="H4399" s="1">
        <v>639.58799999999997</v>
      </c>
      <c r="I4399" s="4">
        <v>0</v>
      </c>
      <c r="J4399" s="11">
        <f t="shared" si="272"/>
        <v>7</v>
      </c>
      <c r="K4399" s="11">
        <f t="shared" si="273"/>
        <v>11</v>
      </c>
      <c r="L4399" s="12">
        <f t="shared" si="275"/>
        <v>2.7492313471223189</v>
      </c>
      <c r="M4399" s="13" cm="1">
        <f t="array" ref="M4399">BaseInfo!$C$10*(1-E4399)*INDEX(BaseInfo!$E$21:$AB$21,K4399)*INDEX(BaseInfo!$E$25:$P$25,J4399)/L4399/MIN(H4399,130)/BaseInfo!$C$6*1000000/3600-IF(I4399&lt;0.1,BaseInfo!$C$15/MIN(H4399,130)*3600,0)</f>
        <v>42.19000810305355</v>
      </c>
    </row>
    <row r="4400" spans="1:13" x14ac:dyDescent="0.25">
      <c r="A4400" s="1">
        <v>7</v>
      </c>
      <c r="B4400" s="1">
        <v>3</v>
      </c>
      <c r="C4400" s="1">
        <v>7</v>
      </c>
      <c r="D4400" s="5">
        <f>DATE(BaseInfo!$C$8,A4400,B4400)+TIME(C4400-1,0,0) + TIME(BaseInfo!$C$12,BaseInfo!$C$13,0)</f>
        <v>44745.479166666664</v>
      </c>
      <c r="E4400" s="2">
        <f t="shared" si="274"/>
        <v>0</v>
      </c>
      <c r="F4400" s="2">
        <v>-0.63700000000000001</v>
      </c>
      <c r="G4400" s="2">
        <v>2.6669999999999998</v>
      </c>
      <c r="H4400" s="1">
        <v>839.45100000000002</v>
      </c>
      <c r="I4400" s="4">
        <v>0</v>
      </c>
      <c r="J4400" s="11">
        <f t="shared" si="272"/>
        <v>7</v>
      </c>
      <c r="K4400" s="11">
        <f t="shared" si="273"/>
        <v>12</v>
      </c>
      <c r="L4400" s="12">
        <f t="shared" si="275"/>
        <v>2.7420171407195832</v>
      </c>
      <c r="M4400" s="13" cm="1">
        <f t="array" ref="M4400">BaseInfo!$C$10*(1-E4400)*INDEX(BaseInfo!$E$21:$AB$21,K4400)*INDEX(BaseInfo!$E$25:$P$25,J4400)/L4400/MIN(H4400,130)/BaseInfo!$C$6*1000000/3600-IF(I4400&lt;0.1,BaseInfo!$C$15/MIN(H4400,130)*3600,0)</f>
        <v>34.795374199530578</v>
      </c>
    </row>
    <row r="4401" spans="1:13" x14ac:dyDescent="0.25">
      <c r="A4401" s="1">
        <v>7</v>
      </c>
      <c r="B4401" s="1">
        <v>3</v>
      </c>
      <c r="C4401" s="1">
        <v>8</v>
      </c>
      <c r="D4401" s="5">
        <f>DATE(BaseInfo!$C$8,A4401,B4401)+TIME(C4401-1,0,0) + TIME(BaseInfo!$C$12,BaseInfo!$C$13,0)</f>
        <v>44745.520833333328</v>
      </c>
      <c r="E4401" s="2">
        <f t="shared" si="274"/>
        <v>0</v>
      </c>
      <c r="F4401" s="2">
        <v>-0.56799999999999995</v>
      </c>
      <c r="G4401" s="2">
        <v>2.597</v>
      </c>
      <c r="H4401" s="1">
        <v>1066.374</v>
      </c>
      <c r="I4401" s="4">
        <v>0</v>
      </c>
      <c r="J4401" s="11">
        <f t="shared" si="272"/>
        <v>7</v>
      </c>
      <c r="K4401" s="11">
        <f t="shared" si="273"/>
        <v>13</v>
      </c>
      <c r="L4401" s="12">
        <f t="shared" si="275"/>
        <v>2.6583891739171674</v>
      </c>
      <c r="M4401" s="13" cm="1">
        <f t="array" ref="M4401">BaseInfo!$C$10*(1-E4401)*INDEX(BaseInfo!$E$21:$AB$21,K4401)*INDEX(BaseInfo!$E$25:$P$25,J4401)/L4401/MIN(H4401,130)/BaseInfo!$C$6*1000000/3600-IF(I4401&lt;0.1,BaseInfo!$C$15/MIN(H4401,130)*3600,0)</f>
        <v>35.977086632042656</v>
      </c>
    </row>
    <row r="4402" spans="1:13" x14ac:dyDescent="0.25">
      <c r="A4402" s="1">
        <v>7</v>
      </c>
      <c r="B4402" s="1">
        <v>3</v>
      </c>
      <c r="C4402" s="1">
        <v>9</v>
      </c>
      <c r="D4402" s="5">
        <f>DATE(BaseInfo!$C$8,A4402,B4402)+TIME(C4402-1,0,0) + TIME(BaseInfo!$C$12,BaseInfo!$C$13,0)</f>
        <v>44745.5625</v>
      </c>
      <c r="E4402" s="2">
        <f t="shared" si="274"/>
        <v>0.31966666666666665</v>
      </c>
      <c r="F4402" s="2">
        <v>5.0000000000000001E-3</v>
      </c>
      <c r="G4402" s="2">
        <v>2.7890000000000001</v>
      </c>
      <c r="H4402" s="1">
        <v>1216.8620000000001</v>
      </c>
      <c r="I4402" s="4">
        <v>0.51100000000000001</v>
      </c>
      <c r="J4402" s="11">
        <f t="shared" si="272"/>
        <v>7</v>
      </c>
      <c r="K4402" s="11">
        <f t="shared" si="273"/>
        <v>14</v>
      </c>
      <c r="L4402" s="12">
        <f t="shared" si="275"/>
        <v>2.7890044818895507</v>
      </c>
      <c r="M4402" s="13" cm="1">
        <f t="array" ref="M4402">BaseInfo!$C$10*(1-E4402)*INDEX(BaseInfo!$E$21:$AB$21,K4402)*INDEX(BaseInfo!$E$25:$P$25,J4402)/L4402/MIN(H4402,130)/BaseInfo!$C$6*1000000/3600-IF(I4402&lt;0.1,BaseInfo!$C$15/MIN(H4402,130)*3600,0)</f>
        <v>25.125894347079491</v>
      </c>
    </row>
    <row r="4403" spans="1:13" x14ac:dyDescent="0.25">
      <c r="A4403" s="1">
        <v>7</v>
      </c>
      <c r="B4403" s="1">
        <v>3</v>
      </c>
      <c r="C4403" s="1">
        <v>10</v>
      </c>
      <c r="D4403" s="5">
        <f>DATE(BaseInfo!$C$8,A4403,B4403)+TIME(C4403-1,0,0) + TIME(BaseInfo!$C$12,BaseInfo!$C$13,0)</f>
        <v>44745.604166666664</v>
      </c>
      <c r="E4403" s="2">
        <f t="shared" si="274"/>
        <v>0.45474999999999999</v>
      </c>
      <c r="F4403" s="2">
        <v>0.88300000000000001</v>
      </c>
      <c r="G4403" s="2">
        <v>3.0569999999999999</v>
      </c>
      <c r="H4403" s="1">
        <v>1251.442</v>
      </c>
      <c r="I4403" s="4">
        <v>1.0569999999999999</v>
      </c>
      <c r="J4403" s="11">
        <f t="shared" si="272"/>
        <v>7</v>
      </c>
      <c r="K4403" s="11">
        <f t="shared" si="273"/>
        <v>15</v>
      </c>
      <c r="L4403" s="12">
        <f t="shared" si="275"/>
        <v>3.1819707729644531</v>
      </c>
      <c r="M4403" s="13" cm="1">
        <f t="array" ref="M4403">BaseInfo!$C$10*(1-E4403)*INDEX(BaseInfo!$E$21:$AB$21,K4403)*INDEX(BaseInfo!$E$25:$P$25,J4403)/L4403/MIN(H4403,130)/BaseInfo!$C$6*1000000/3600-IF(I4403&lt;0.1,BaseInfo!$C$15/MIN(H4403,130)*3600,0)</f>
        <v>17.650153204140715</v>
      </c>
    </row>
    <row r="4404" spans="1:13" x14ac:dyDescent="0.25">
      <c r="A4404" s="1">
        <v>7</v>
      </c>
      <c r="B4404" s="1">
        <v>3</v>
      </c>
      <c r="C4404" s="1">
        <v>11</v>
      </c>
      <c r="D4404" s="5">
        <f>DATE(BaseInfo!$C$8,A4404,B4404)+TIME(C4404-1,0,0) + TIME(BaseInfo!$C$12,BaseInfo!$C$13,0)</f>
        <v>44745.645833333328</v>
      </c>
      <c r="E4404" s="2">
        <f t="shared" si="274"/>
        <v>0.47575000000000001</v>
      </c>
      <c r="F4404" s="2">
        <v>1.901</v>
      </c>
      <c r="G4404" s="2">
        <v>3.0270000000000001</v>
      </c>
      <c r="H4404" s="1">
        <v>1047.1859999999999</v>
      </c>
      <c r="I4404" s="4">
        <v>1.3089999999999999</v>
      </c>
      <c r="J4404" s="11">
        <f t="shared" si="272"/>
        <v>7</v>
      </c>
      <c r="K4404" s="11">
        <f t="shared" si="273"/>
        <v>16</v>
      </c>
      <c r="L4404" s="12">
        <f t="shared" si="275"/>
        <v>3.574427226843484</v>
      </c>
      <c r="M4404" s="13" cm="1">
        <f t="array" ref="M4404">BaseInfo!$C$10*(1-E4404)*INDEX(BaseInfo!$E$21:$AB$21,K4404)*INDEX(BaseInfo!$E$25:$P$25,J4404)/L4404/MIN(H4404,130)/BaseInfo!$C$6*1000000/3600-IF(I4404&lt;0.1,BaseInfo!$C$15/MIN(H4404,130)*3600,0)</f>
        <v>18.128514450710583</v>
      </c>
    </row>
    <row r="4405" spans="1:13" x14ac:dyDescent="0.25">
      <c r="A4405" s="1">
        <v>7</v>
      </c>
      <c r="B4405" s="1">
        <v>3</v>
      </c>
      <c r="C4405" s="1">
        <v>12</v>
      </c>
      <c r="D4405" s="5">
        <f>DATE(BaseInfo!$C$8,A4405,B4405)+TIME(C4405-1,0,0) + TIME(BaseInfo!$C$12,BaseInfo!$C$13,0)</f>
        <v>44745.6875</v>
      </c>
      <c r="E4405" s="2">
        <f t="shared" si="274"/>
        <v>0.49508333333333332</v>
      </c>
      <c r="F4405" s="2">
        <v>2.194</v>
      </c>
      <c r="G4405" s="2">
        <v>3.5939999999999999</v>
      </c>
      <c r="H4405" s="1">
        <v>290.86700000000002</v>
      </c>
      <c r="I4405" s="4">
        <v>1.5409999999999999</v>
      </c>
      <c r="J4405" s="11">
        <f t="shared" si="272"/>
        <v>7</v>
      </c>
      <c r="K4405" s="11">
        <f t="shared" si="273"/>
        <v>17</v>
      </c>
      <c r="L4405" s="12">
        <f t="shared" si="275"/>
        <v>4.2107567015917695</v>
      </c>
      <c r="M4405" s="13" cm="1">
        <f t="array" ref="M4405">BaseInfo!$C$10*(1-E4405)*INDEX(BaseInfo!$E$21:$AB$21,K4405)*INDEX(BaseInfo!$E$25:$P$25,J4405)/L4405/MIN(H4405,130)/BaseInfo!$C$6*1000000/3600-IF(I4405&lt;0.1,BaseInfo!$C$15/MIN(H4405,130)*3600,0)</f>
        <v>18.526774197975882</v>
      </c>
    </row>
    <row r="4406" spans="1:13" x14ac:dyDescent="0.25">
      <c r="A4406" s="1">
        <v>7</v>
      </c>
      <c r="B4406" s="1">
        <v>3</v>
      </c>
      <c r="C4406" s="1">
        <v>13</v>
      </c>
      <c r="D4406" s="5">
        <f>DATE(BaseInfo!$C$8,A4406,B4406)+TIME(C4406-1,0,0) + TIME(BaseInfo!$C$12,BaseInfo!$C$13,0)</f>
        <v>44745.729166666664</v>
      </c>
      <c r="E4406" s="2">
        <f t="shared" si="274"/>
        <v>0.55424999999999991</v>
      </c>
      <c r="F4406" s="2">
        <v>2.5920000000000001</v>
      </c>
      <c r="G4406" s="2">
        <v>2.972</v>
      </c>
      <c r="H4406" s="1">
        <v>171.16200000000001</v>
      </c>
      <c r="I4406" s="4">
        <v>2.2509999999999999</v>
      </c>
      <c r="J4406" s="11">
        <f t="shared" si="272"/>
        <v>7</v>
      </c>
      <c r="K4406" s="11">
        <f t="shared" si="273"/>
        <v>18</v>
      </c>
      <c r="L4406" s="12">
        <f t="shared" si="275"/>
        <v>3.9435070685875537</v>
      </c>
      <c r="M4406" s="13" cm="1">
        <f t="array" ref="M4406">BaseInfo!$C$10*(1-E4406)*INDEX(BaseInfo!$E$21:$AB$21,K4406)*INDEX(BaseInfo!$E$25:$P$25,J4406)/L4406/MIN(H4406,130)/BaseInfo!$C$6*1000000/3600-IF(I4406&lt;0.1,BaseInfo!$C$15/MIN(H4406,130)*3600,0)</f>
        <v>17.464211358006832</v>
      </c>
    </row>
    <row r="4407" spans="1:13" x14ac:dyDescent="0.25">
      <c r="A4407" s="1">
        <v>7</v>
      </c>
      <c r="B4407" s="1">
        <v>3</v>
      </c>
      <c r="C4407" s="1">
        <v>14</v>
      </c>
      <c r="D4407" s="5">
        <f>DATE(BaseInfo!$C$8,A4407,B4407)+TIME(C4407-1,0,0) + TIME(BaseInfo!$C$12,BaseInfo!$C$13,0)</f>
        <v>44745.770833333328</v>
      </c>
      <c r="E4407" s="2">
        <f t="shared" si="274"/>
        <v>0.63658333333333328</v>
      </c>
      <c r="F4407" s="2">
        <v>2.8759999999999999</v>
      </c>
      <c r="G4407" s="2">
        <v>2.3039999999999998</v>
      </c>
      <c r="H4407" s="1">
        <v>74.778000000000006</v>
      </c>
      <c r="I4407" s="4">
        <v>3.2389999999999999</v>
      </c>
      <c r="J4407" s="11">
        <f t="shared" si="272"/>
        <v>7</v>
      </c>
      <c r="K4407" s="11">
        <f t="shared" si="273"/>
        <v>19</v>
      </c>
      <c r="L4407" s="12">
        <f t="shared" si="275"/>
        <v>3.6850769327111745</v>
      </c>
      <c r="M4407" s="13" cm="1">
        <f t="array" ref="M4407">BaseInfo!$C$10*(1-E4407)*INDEX(BaseInfo!$E$21:$AB$21,K4407)*INDEX(BaseInfo!$E$25:$P$25,J4407)/L4407/MIN(H4407,130)/BaseInfo!$C$6*1000000/3600-IF(I4407&lt;0.1,BaseInfo!$C$15/MIN(H4407,130)*3600,0)</f>
        <v>26.489151001592571</v>
      </c>
    </row>
    <row r="4408" spans="1:13" x14ac:dyDescent="0.25">
      <c r="A4408" s="1">
        <v>7</v>
      </c>
      <c r="B4408" s="1">
        <v>3</v>
      </c>
      <c r="C4408" s="1">
        <v>15</v>
      </c>
      <c r="D4408" s="5">
        <f>DATE(BaseInfo!$C$8,A4408,B4408)+TIME(C4408-1,0,0) + TIME(BaseInfo!$C$12,BaseInfo!$C$13,0)</f>
        <v>44745.8125</v>
      </c>
      <c r="E4408" s="2">
        <f t="shared" si="274"/>
        <v>0.58791666666666664</v>
      </c>
      <c r="F4408" s="2">
        <v>2.6859999999999999</v>
      </c>
      <c r="G4408" s="2">
        <v>2.2829999999999999</v>
      </c>
      <c r="H4408" s="1">
        <v>50.445</v>
      </c>
      <c r="I4408" s="4">
        <v>2.6549999999999998</v>
      </c>
      <c r="J4408" s="11">
        <f t="shared" si="272"/>
        <v>7</v>
      </c>
      <c r="K4408" s="11">
        <f t="shared" si="273"/>
        <v>20</v>
      </c>
      <c r="L4408" s="12">
        <f t="shared" si="275"/>
        <v>3.5251503514034686</v>
      </c>
      <c r="M4408" s="13" cm="1">
        <f t="array" ref="M4408">BaseInfo!$C$10*(1-E4408)*INDEX(BaseInfo!$E$21:$AB$21,K4408)*INDEX(BaseInfo!$E$25:$P$25,J4408)/L4408/MIN(H4408,130)/BaseInfo!$C$6*1000000/3600-IF(I4408&lt;0.1,BaseInfo!$C$15/MIN(H4408,130)*3600,0)</f>
        <v>40.338985772777555</v>
      </c>
    </row>
    <row r="4409" spans="1:13" x14ac:dyDescent="0.25">
      <c r="A4409" s="1">
        <v>7</v>
      </c>
      <c r="B4409" s="1">
        <v>3</v>
      </c>
      <c r="C4409" s="1">
        <v>16</v>
      </c>
      <c r="D4409" s="5">
        <f>DATE(BaseInfo!$C$8,A4409,B4409)+TIME(C4409-1,0,0) + TIME(BaseInfo!$C$12,BaseInfo!$C$13,0)</f>
        <v>44745.854166666664</v>
      </c>
      <c r="E4409" s="2">
        <f t="shared" si="274"/>
        <v>0.4814166666666666</v>
      </c>
      <c r="F4409" s="2">
        <v>2.3220000000000001</v>
      </c>
      <c r="G4409" s="2">
        <v>2.1309999999999998</v>
      </c>
      <c r="H4409" s="1">
        <v>47.448999999999998</v>
      </c>
      <c r="I4409" s="4">
        <v>1.377</v>
      </c>
      <c r="J4409" s="11">
        <f t="shared" si="272"/>
        <v>7</v>
      </c>
      <c r="K4409" s="11">
        <f t="shared" si="273"/>
        <v>21</v>
      </c>
      <c r="L4409" s="12">
        <f t="shared" si="275"/>
        <v>3.1516416357193915</v>
      </c>
      <c r="M4409" s="13" cm="1">
        <f t="array" ref="M4409">BaseInfo!$C$10*(1-E4409)*INDEX(BaseInfo!$E$21:$AB$21,K4409)*INDEX(BaseInfo!$E$25:$P$25,J4409)/L4409/MIN(H4409,130)/BaseInfo!$C$6*1000000/3600-IF(I4409&lt;0.1,BaseInfo!$C$15/MIN(H4409,130)*3600,0)</f>
        <v>46.43516632349283</v>
      </c>
    </row>
    <row r="4410" spans="1:13" x14ac:dyDescent="0.25">
      <c r="A4410" s="1">
        <v>7</v>
      </c>
      <c r="B4410" s="1">
        <v>3</v>
      </c>
      <c r="C4410" s="1">
        <v>17</v>
      </c>
      <c r="D4410" s="5">
        <f>DATE(BaseInfo!$C$8,A4410,B4410)+TIME(C4410-1,0,0) + TIME(BaseInfo!$C$12,BaseInfo!$C$13,0)</f>
        <v>44745.895833333328</v>
      </c>
      <c r="E4410" s="2">
        <f t="shared" si="274"/>
        <v>0</v>
      </c>
      <c r="F4410" s="2">
        <v>1.8160000000000001</v>
      </c>
      <c r="G4410" s="2">
        <v>2.4430000000000001</v>
      </c>
      <c r="H4410" s="1">
        <v>43.853000000000002</v>
      </c>
      <c r="I4410" s="4">
        <v>8.9999999999999993E-3</v>
      </c>
      <c r="J4410" s="11">
        <f t="shared" si="272"/>
        <v>7</v>
      </c>
      <c r="K4410" s="11">
        <f t="shared" si="273"/>
        <v>22</v>
      </c>
      <c r="L4410" s="12">
        <f t="shared" si="275"/>
        <v>3.0440277594003637</v>
      </c>
      <c r="M4410" s="13" cm="1">
        <f t="array" ref="M4410">BaseInfo!$C$10*(1-E4410)*INDEX(BaseInfo!$E$21:$AB$21,K4410)*INDEX(BaseInfo!$E$25:$P$25,J4410)/L4410/MIN(H4410,130)/BaseInfo!$C$6*1000000/3600-IF(I4410&lt;0.1,BaseInfo!$C$15/MIN(H4410,130)*3600,0)</f>
        <v>62.007787133229897</v>
      </c>
    </row>
    <row r="4411" spans="1:13" x14ac:dyDescent="0.25">
      <c r="A4411" s="1">
        <v>7</v>
      </c>
      <c r="B4411" s="1">
        <v>3</v>
      </c>
      <c r="C4411" s="1">
        <v>18</v>
      </c>
      <c r="D4411" s="5">
        <f>DATE(BaseInfo!$C$8,A4411,B4411)+TIME(C4411-1,0,0) + TIME(BaseInfo!$C$12,BaseInfo!$C$13,0)</f>
        <v>44745.9375</v>
      </c>
      <c r="E4411" s="2">
        <f t="shared" si="274"/>
        <v>0</v>
      </c>
      <c r="F4411" s="2">
        <v>1.44</v>
      </c>
      <c r="G4411" s="2">
        <v>2.7309999999999999</v>
      </c>
      <c r="H4411" s="1">
        <v>40.917000000000002</v>
      </c>
      <c r="I4411" s="4">
        <v>0</v>
      </c>
      <c r="J4411" s="11">
        <f t="shared" si="272"/>
        <v>7</v>
      </c>
      <c r="K4411" s="11">
        <f t="shared" si="273"/>
        <v>23</v>
      </c>
      <c r="L4411" s="12">
        <f t="shared" si="275"/>
        <v>3.087387406853892</v>
      </c>
      <c r="M4411" s="13" cm="1">
        <f t="array" ref="M4411">BaseInfo!$C$10*(1-E4411)*INDEX(BaseInfo!$E$21:$AB$21,K4411)*INDEX(BaseInfo!$E$25:$P$25,J4411)/L4411/MIN(H4411,130)/BaseInfo!$C$6*1000000/3600-IF(I4411&lt;0.1,BaseInfo!$C$15/MIN(H4411,130)*3600,0)</f>
        <v>23.001083453804899</v>
      </c>
    </row>
    <row r="4412" spans="1:13" x14ac:dyDescent="0.25">
      <c r="A4412" s="1">
        <v>7</v>
      </c>
      <c r="B4412" s="1">
        <v>3</v>
      </c>
      <c r="C4412" s="1">
        <v>19</v>
      </c>
      <c r="D4412" s="5">
        <f>DATE(BaseInfo!$C$8,A4412,B4412)+TIME(C4412-1,0,0) + TIME(BaseInfo!$C$12,BaseInfo!$C$13,0)</f>
        <v>44745.979166666664</v>
      </c>
      <c r="E4412" s="2">
        <f t="shared" si="274"/>
        <v>0.20844444444444446</v>
      </c>
      <c r="F4412" s="2">
        <v>1.577</v>
      </c>
      <c r="G4412" s="2">
        <v>2.6819999999999999</v>
      </c>
      <c r="H4412" s="1">
        <v>39.822000000000003</v>
      </c>
      <c r="I4412" s="4">
        <v>0.36799999999999999</v>
      </c>
      <c r="J4412" s="11">
        <f t="shared" si="272"/>
        <v>7</v>
      </c>
      <c r="K4412" s="11">
        <f t="shared" si="273"/>
        <v>24</v>
      </c>
      <c r="L4412" s="12">
        <f t="shared" si="275"/>
        <v>3.1112783546317422</v>
      </c>
      <c r="M4412" s="13" cm="1">
        <f t="array" ref="M4412">BaseInfo!$C$10*(1-E4412)*INDEX(BaseInfo!$E$21:$AB$21,K4412)*INDEX(BaseInfo!$E$25:$P$25,J4412)/L4412/MIN(H4412,130)/BaseInfo!$C$6*1000000/3600-IF(I4412&lt;0.1,BaseInfo!$C$15/MIN(H4412,130)*3600,0)</f>
        <v>8.5548383864424746</v>
      </c>
    </row>
    <row r="4413" spans="1:13" x14ac:dyDescent="0.25">
      <c r="A4413" s="1">
        <v>7</v>
      </c>
      <c r="B4413" s="1">
        <v>3</v>
      </c>
      <c r="C4413" s="1">
        <v>20</v>
      </c>
      <c r="D4413" s="5">
        <f>DATE(BaseInfo!$C$8,A4413,B4413)+TIME(C4413-1,0,0) + TIME(BaseInfo!$C$12,BaseInfo!$C$13,0)</f>
        <v>44746.020833333328</v>
      </c>
      <c r="E4413" s="2">
        <f t="shared" si="274"/>
        <v>0</v>
      </c>
      <c r="F4413" s="2">
        <v>1.6519999999999999</v>
      </c>
      <c r="G4413" s="2">
        <v>2.7320000000000002</v>
      </c>
      <c r="H4413" s="1">
        <v>38.289000000000001</v>
      </c>
      <c r="I4413" s="4">
        <v>0</v>
      </c>
      <c r="J4413" s="11">
        <f t="shared" si="272"/>
        <v>7</v>
      </c>
      <c r="K4413" s="11">
        <f t="shared" si="273"/>
        <v>1</v>
      </c>
      <c r="L4413" s="12">
        <f t="shared" si="275"/>
        <v>3.1926365280125455</v>
      </c>
      <c r="M4413" s="13" cm="1">
        <f t="array" ref="M4413">BaseInfo!$C$10*(1-E4413)*INDEX(BaseInfo!$E$21:$AB$21,K4413)*INDEX(BaseInfo!$E$25:$P$25,J4413)/L4413/MIN(H4413,130)/BaseInfo!$C$6*1000000/3600-IF(I4413&lt;0.1,BaseInfo!$C$15/MIN(H4413,130)*3600,0)</f>
        <v>1.5517235861131873</v>
      </c>
    </row>
    <row r="4414" spans="1:13" x14ac:dyDescent="0.25">
      <c r="A4414" s="1">
        <v>7</v>
      </c>
      <c r="B4414" s="1">
        <v>3</v>
      </c>
      <c r="C4414" s="1">
        <v>21</v>
      </c>
      <c r="D4414" s="5">
        <f>DATE(BaseInfo!$C$8,A4414,B4414)+TIME(C4414-1,0,0) + TIME(BaseInfo!$C$12,BaseInfo!$C$13,0)</f>
        <v>44746.0625</v>
      </c>
      <c r="E4414" s="2">
        <f t="shared" si="274"/>
        <v>0</v>
      </c>
      <c r="F4414" s="2">
        <v>1.661</v>
      </c>
      <c r="G4414" s="2">
        <v>2.8159999999999998</v>
      </c>
      <c r="H4414" s="1">
        <v>37.905999999999999</v>
      </c>
      <c r="I4414" s="4">
        <v>0</v>
      </c>
      <c r="J4414" s="11">
        <f t="shared" si="272"/>
        <v>7</v>
      </c>
      <c r="K4414" s="11">
        <f t="shared" si="273"/>
        <v>2</v>
      </c>
      <c r="L4414" s="12">
        <f t="shared" si="275"/>
        <v>3.2693695110831382</v>
      </c>
      <c r="M4414" s="13" cm="1">
        <f t="array" ref="M4414">BaseInfo!$C$10*(1-E4414)*INDEX(BaseInfo!$E$21:$AB$21,K4414)*INDEX(BaseInfo!$E$25:$P$25,J4414)/L4414/MIN(H4414,130)/BaseInfo!$C$6*1000000/3600-IF(I4414&lt;0.1,BaseInfo!$C$15/MIN(H4414,130)*3600,0)</f>
        <v>1.3077134527385166</v>
      </c>
    </row>
    <row r="4415" spans="1:13" x14ac:dyDescent="0.25">
      <c r="A4415" s="1">
        <v>7</v>
      </c>
      <c r="B4415" s="1">
        <v>3</v>
      </c>
      <c r="C4415" s="1">
        <v>22</v>
      </c>
      <c r="D4415" s="5">
        <f>DATE(BaseInfo!$C$8,A4415,B4415)+TIME(C4415-1,0,0) + TIME(BaseInfo!$C$12,BaseInfo!$C$13,0)</f>
        <v>44746.104166666664</v>
      </c>
      <c r="E4415" s="2">
        <f t="shared" si="274"/>
        <v>0</v>
      </c>
      <c r="F4415" s="2">
        <v>1.552</v>
      </c>
      <c r="G4415" s="2">
        <v>2.8740000000000001</v>
      </c>
      <c r="H4415" s="1">
        <v>37.823999999999998</v>
      </c>
      <c r="I4415" s="4">
        <v>0</v>
      </c>
      <c r="J4415" s="11">
        <f t="shared" si="272"/>
        <v>7</v>
      </c>
      <c r="K4415" s="11">
        <f t="shared" si="273"/>
        <v>3</v>
      </c>
      <c r="L4415" s="12">
        <f t="shared" si="275"/>
        <v>3.2662792287249416</v>
      </c>
      <c r="M4415" s="13" cm="1">
        <f t="array" ref="M4415">BaseInfo!$C$10*(1-E4415)*INDEX(BaseInfo!$E$21:$AB$21,K4415)*INDEX(BaseInfo!$E$25:$P$25,J4415)/L4415/MIN(H4415,130)/BaseInfo!$C$6*1000000/3600-IF(I4415&lt;0.1,BaseInfo!$C$15/MIN(H4415,130)*3600,0)</f>
        <v>1.3207933444894984</v>
      </c>
    </row>
    <row r="4416" spans="1:13" x14ac:dyDescent="0.25">
      <c r="A4416" s="1">
        <v>7</v>
      </c>
      <c r="B4416" s="1">
        <v>3</v>
      </c>
      <c r="C4416" s="1">
        <v>23</v>
      </c>
      <c r="D4416" s="5">
        <f>DATE(BaseInfo!$C$8,A4416,B4416)+TIME(C4416-1,0,0) + TIME(BaseInfo!$C$12,BaseInfo!$C$13,0)</f>
        <v>44746.145833333328</v>
      </c>
      <c r="E4416" s="2">
        <f t="shared" si="274"/>
        <v>0</v>
      </c>
      <c r="F4416" s="2">
        <v>1.2789999999999999</v>
      </c>
      <c r="G4416" s="2">
        <v>2.87</v>
      </c>
      <c r="H4416" s="1">
        <v>37.746000000000002</v>
      </c>
      <c r="I4416" s="4">
        <v>0</v>
      </c>
      <c r="J4416" s="11">
        <f t="shared" si="272"/>
        <v>7</v>
      </c>
      <c r="K4416" s="11">
        <f t="shared" si="273"/>
        <v>4</v>
      </c>
      <c r="L4416" s="12">
        <f t="shared" si="275"/>
        <v>3.1420918191548761</v>
      </c>
      <c r="M4416" s="13" cm="1">
        <f t="array" ref="M4416">BaseInfo!$C$10*(1-E4416)*INDEX(BaseInfo!$E$21:$AB$21,K4416)*INDEX(BaseInfo!$E$25:$P$25,J4416)/L4416/MIN(H4416,130)/BaseInfo!$C$6*1000000/3600-IF(I4416&lt;0.1,BaseInfo!$C$15/MIN(H4416,130)*3600,0)</f>
        <v>1.7527889903772298</v>
      </c>
    </row>
    <row r="4417" spans="1:13" x14ac:dyDescent="0.25">
      <c r="A4417" s="1">
        <v>7</v>
      </c>
      <c r="B4417" s="1">
        <v>3</v>
      </c>
      <c r="C4417" s="1">
        <v>24</v>
      </c>
      <c r="D4417" s="5">
        <f>DATE(BaseInfo!$C$8,A4417,B4417)+TIME(C4417-1,0,0) + TIME(BaseInfo!$C$12,BaseInfo!$C$13,0)</f>
        <v>44746.1875</v>
      </c>
      <c r="E4417" s="2">
        <f t="shared" si="274"/>
        <v>0</v>
      </c>
      <c r="F4417" s="2">
        <v>0.97</v>
      </c>
      <c r="G4417" s="2">
        <v>2.84</v>
      </c>
      <c r="H4417" s="1">
        <v>37.658000000000001</v>
      </c>
      <c r="I4417" s="4">
        <v>0</v>
      </c>
      <c r="J4417" s="11">
        <f t="shared" si="272"/>
        <v>7</v>
      </c>
      <c r="K4417" s="11">
        <f t="shared" si="273"/>
        <v>5</v>
      </c>
      <c r="L4417" s="12">
        <f t="shared" si="275"/>
        <v>3.0010831378020835</v>
      </c>
      <c r="M4417" s="13" cm="1">
        <f t="array" ref="M4417">BaseInfo!$C$10*(1-E4417)*INDEX(BaseInfo!$E$21:$AB$21,K4417)*INDEX(BaseInfo!$E$25:$P$25,J4417)/L4417/MIN(H4417,130)/BaseInfo!$C$6*1000000/3600-IF(I4417&lt;0.1,BaseInfo!$C$15/MIN(H4417,130)*3600,0)</f>
        <v>25.985262098225661</v>
      </c>
    </row>
    <row r="4418" spans="1:13" x14ac:dyDescent="0.25">
      <c r="A4418" s="1">
        <v>7</v>
      </c>
      <c r="B4418" s="1">
        <v>4</v>
      </c>
      <c r="C4418" s="1">
        <v>1</v>
      </c>
      <c r="D4418" s="5">
        <f>DATE(BaseInfo!$C$8,A4418,B4418)+TIME(C4418-1,0,0) + TIME(BaseInfo!$C$12,BaseInfo!$C$13,0)</f>
        <v>44746.229166666664</v>
      </c>
      <c r="E4418" s="2">
        <f t="shared" si="274"/>
        <v>0</v>
      </c>
      <c r="F4418" s="2">
        <v>0.76800000000000002</v>
      </c>
      <c r="G4418" s="2">
        <v>2.851</v>
      </c>
      <c r="H4418" s="1">
        <v>43.552</v>
      </c>
      <c r="I4418" s="4">
        <v>0</v>
      </c>
      <c r="J4418" s="11">
        <f t="shared" ref="J4418:J4481" si="276">MONTH(D4418)</f>
        <v>7</v>
      </c>
      <c r="K4418" s="11">
        <f t="shared" ref="K4418:K4481" si="277">HOUR(D4418)+1</f>
        <v>6</v>
      </c>
      <c r="L4418" s="12">
        <f t="shared" si="275"/>
        <v>2.9526301834127486</v>
      </c>
      <c r="M4418" s="13" cm="1">
        <f t="array" ref="M4418">BaseInfo!$C$10*(1-E4418)*INDEX(BaseInfo!$E$21:$AB$21,K4418)*INDEX(BaseInfo!$E$25:$P$25,J4418)/L4418/MIN(H4418,130)/BaseInfo!$C$6*1000000/3600-IF(I4418&lt;0.1,BaseInfo!$C$15/MIN(H4418,130)*3600,0)</f>
        <v>43.798937197372226</v>
      </c>
    </row>
    <row r="4419" spans="1:13" x14ac:dyDescent="0.25">
      <c r="A4419" s="1">
        <v>7</v>
      </c>
      <c r="B4419" s="1">
        <v>4</v>
      </c>
      <c r="C4419" s="1">
        <v>2</v>
      </c>
      <c r="D4419" s="5">
        <f>DATE(BaseInfo!$C$8,A4419,B4419)+TIME(C4419-1,0,0) + TIME(BaseInfo!$C$12,BaseInfo!$C$13,0)</f>
        <v>44746.270833333328</v>
      </c>
      <c r="E4419" s="2">
        <f t="shared" ref="E4419:E4482" si="278">IF(AND(I4419&gt;0.1,I4419&lt;1),(I4419-0.1)/0.9*0.7,IF(AND(I4419&gt;=1,I4419&lt;4),(I4419-4)/3*0.25+0.7,IF(I4419&gt;=4,0.99,0)))</f>
        <v>0</v>
      </c>
      <c r="F4419" s="2">
        <v>0.625</v>
      </c>
      <c r="G4419" s="2">
        <v>2.7879999999999998</v>
      </c>
      <c r="H4419" s="1">
        <v>97.522999999999996</v>
      </c>
      <c r="I4419" s="4">
        <v>0</v>
      </c>
      <c r="J4419" s="11">
        <f t="shared" si="276"/>
        <v>7</v>
      </c>
      <c r="K4419" s="11">
        <f t="shared" si="277"/>
        <v>7</v>
      </c>
      <c r="L4419" s="12">
        <f t="shared" ref="L4419:L4482" si="279">SQRT(F4419*F4419+G4419*G4419)</f>
        <v>2.8571960030771426</v>
      </c>
      <c r="M4419" s="13" cm="1">
        <f t="array" ref="M4419">BaseInfo!$C$10*(1-E4419)*INDEX(BaseInfo!$E$21:$AB$21,K4419)*INDEX(BaseInfo!$E$25:$P$25,J4419)/L4419/MIN(H4419,130)/BaseInfo!$C$6*1000000/3600-IF(I4419&lt;0.1,BaseInfo!$C$15/MIN(H4419,130)*3600,0)</f>
        <v>29.947580178940346</v>
      </c>
    </row>
    <row r="4420" spans="1:13" x14ac:dyDescent="0.25">
      <c r="A4420" s="1">
        <v>7</v>
      </c>
      <c r="B4420" s="1">
        <v>4</v>
      </c>
      <c r="C4420" s="1">
        <v>3</v>
      </c>
      <c r="D4420" s="5">
        <f>DATE(BaseInfo!$C$8,A4420,B4420)+TIME(C4420-1,0,0) + TIME(BaseInfo!$C$12,BaseInfo!$C$13,0)</f>
        <v>44746.3125</v>
      </c>
      <c r="E4420" s="2">
        <f t="shared" si="278"/>
        <v>0</v>
      </c>
      <c r="F4420" s="2">
        <v>0.83599999999999997</v>
      </c>
      <c r="G4420" s="2">
        <v>2.3679999999999999</v>
      </c>
      <c r="H4420" s="1">
        <v>161.53</v>
      </c>
      <c r="I4420" s="4">
        <v>0</v>
      </c>
      <c r="J4420" s="11">
        <f t="shared" si="276"/>
        <v>7</v>
      </c>
      <c r="K4420" s="11">
        <f t="shared" si="277"/>
        <v>8</v>
      </c>
      <c r="L4420" s="12">
        <f t="shared" si="279"/>
        <v>2.511238738152946</v>
      </c>
      <c r="M4420" s="13" cm="1">
        <f t="array" ref="M4420">BaseInfo!$C$10*(1-E4420)*INDEX(BaseInfo!$E$21:$AB$21,K4420)*INDEX(BaseInfo!$E$25:$P$25,J4420)/L4420/MIN(H4420,130)/BaseInfo!$C$6*1000000/3600-IF(I4420&lt;0.1,BaseInfo!$C$15/MIN(H4420,130)*3600,0)</f>
        <v>38.247495017845836</v>
      </c>
    </row>
    <row r="4421" spans="1:13" x14ac:dyDescent="0.25">
      <c r="A4421" s="1">
        <v>7</v>
      </c>
      <c r="B4421" s="1">
        <v>4</v>
      </c>
      <c r="C4421" s="1">
        <v>4</v>
      </c>
      <c r="D4421" s="5">
        <f>DATE(BaseInfo!$C$8,A4421,B4421)+TIME(C4421-1,0,0) + TIME(BaseInfo!$C$12,BaseInfo!$C$13,0)</f>
        <v>44746.354166666664</v>
      </c>
      <c r="E4421" s="2">
        <f t="shared" si="278"/>
        <v>0</v>
      </c>
      <c r="F4421" s="2">
        <v>0.77700000000000002</v>
      </c>
      <c r="G4421" s="2">
        <v>2.5990000000000002</v>
      </c>
      <c r="H4421" s="1">
        <v>260.28500000000003</v>
      </c>
      <c r="I4421" s="4">
        <v>0</v>
      </c>
      <c r="J4421" s="11">
        <f t="shared" si="276"/>
        <v>7</v>
      </c>
      <c r="K4421" s="11">
        <f t="shared" si="277"/>
        <v>9</v>
      </c>
      <c r="L4421" s="12">
        <f t="shared" si="279"/>
        <v>2.7126610551264974</v>
      </c>
      <c r="M4421" s="13" cm="1">
        <f t="array" ref="M4421">BaseInfo!$C$10*(1-E4421)*INDEX(BaseInfo!$E$21:$AB$21,K4421)*INDEX(BaseInfo!$E$25:$P$25,J4421)/L4421/MIN(H4421,130)/BaseInfo!$C$6*1000000/3600-IF(I4421&lt;0.1,BaseInfo!$C$15/MIN(H4421,130)*3600,0)</f>
        <v>46.593231108657804</v>
      </c>
    </row>
    <row r="4422" spans="1:13" x14ac:dyDescent="0.25">
      <c r="A4422" s="1">
        <v>7</v>
      </c>
      <c r="B4422" s="1">
        <v>4</v>
      </c>
      <c r="C4422" s="1">
        <v>5</v>
      </c>
      <c r="D4422" s="5">
        <f>DATE(BaseInfo!$C$8,A4422,B4422)+TIME(C4422-1,0,0) + TIME(BaseInfo!$C$12,BaseInfo!$C$13,0)</f>
        <v>44746.395833333328</v>
      </c>
      <c r="E4422" s="2">
        <f t="shared" si="278"/>
        <v>0</v>
      </c>
      <c r="F4422" s="2">
        <v>0.498</v>
      </c>
      <c r="G4422" s="2">
        <v>2.6179999999999999</v>
      </c>
      <c r="H4422" s="1">
        <v>355.05700000000002</v>
      </c>
      <c r="I4422" s="4">
        <v>0</v>
      </c>
      <c r="J4422" s="11">
        <f t="shared" si="276"/>
        <v>7</v>
      </c>
      <c r="K4422" s="11">
        <f t="shared" si="277"/>
        <v>10</v>
      </c>
      <c r="L4422" s="12">
        <f t="shared" si="279"/>
        <v>2.6649442770909864</v>
      </c>
      <c r="M4422" s="13" cm="1">
        <f t="array" ref="M4422">BaseInfo!$C$10*(1-E4422)*INDEX(BaseInfo!$E$21:$AB$21,K4422)*INDEX(BaseInfo!$E$25:$P$25,J4422)/L4422/MIN(H4422,130)/BaseInfo!$C$6*1000000/3600-IF(I4422&lt;0.1,BaseInfo!$C$15/MIN(H4422,130)*3600,0)</f>
        <v>55.207285809836286</v>
      </c>
    </row>
    <row r="4423" spans="1:13" x14ac:dyDescent="0.25">
      <c r="A4423" s="1">
        <v>7</v>
      </c>
      <c r="B4423" s="1">
        <v>4</v>
      </c>
      <c r="C4423" s="1">
        <v>6</v>
      </c>
      <c r="D4423" s="5">
        <f>DATE(BaseInfo!$C$8,A4423,B4423)+TIME(C4423-1,0,0) + TIME(BaseInfo!$C$12,BaseInfo!$C$13,0)</f>
        <v>44746.4375</v>
      </c>
      <c r="E4423" s="2">
        <f t="shared" si="278"/>
        <v>0</v>
      </c>
      <c r="F4423" s="2">
        <v>0.22500000000000001</v>
      </c>
      <c r="G4423" s="2">
        <v>2.4710000000000001</v>
      </c>
      <c r="H4423" s="1">
        <v>512.79899999999998</v>
      </c>
      <c r="I4423" s="4">
        <v>0</v>
      </c>
      <c r="J4423" s="11">
        <f t="shared" si="276"/>
        <v>7</v>
      </c>
      <c r="K4423" s="11">
        <f t="shared" si="277"/>
        <v>11</v>
      </c>
      <c r="L4423" s="12">
        <f t="shared" si="279"/>
        <v>2.4812226824692702</v>
      </c>
      <c r="M4423" s="13" cm="1">
        <f t="array" ref="M4423">BaseInfo!$C$10*(1-E4423)*INDEX(BaseInfo!$E$21:$AB$21,K4423)*INDEX(BaseInfo!$E$25:$P$25,J4423)/L4423/MIN(H4423,130)/BaseInfo!$C$6*1000000/3600-IF(I4423&lt;0.1,BaseInfo!$C$15/MIN(H4423,130)*3600,0)</f>
        <v>47.046269356471932</v>
      </c>
    </row>
    <row r="4424" spans="1:13" x14ac:dyDescent="0.25">
      <c r="A4424" s="1">
        <v>7</v>
      </c>
      <c r="B4424" s="1">
        <v>4</v>
      </c>
      <c r="C4424" s="1">
        <v>7</v>
      </c>
      <c r="D4424" s="5">
        <f>DATE(BaseInfo!$C$8,A4424,B4424)+TIME(C4424-1,0,0) + TIME(BaseInfo!$C$12,BaseInfo!$C$13,0)</f>
        <v>44746.479166666664</v>
      </c>
      <c r="E4424" s="2">
        <f t="shared" si="278"/>
        <v>0</v>
      </c>
      <c r="F4424" s="2">
        <v>-0.59399999999999997</v>
      </c>
      <c r="G4424" s="2">
        <v>2.4580000000000002</v>
      </c>
      <c r="H4424" s="1">
        <v>765.75800000000004</v>
      </c>
      <c r="I4424" s="4">
        <v>0</v>
      </c>
      <c r="J4424" s="11">
        <f t="shared" si="276"/>
        <v>7</v>
      </c>
      <c r="K4424" s="11">
        <f t="shared" si="277"/>
        <v>12</v>
      </c>
      <c r="L4424" s="12">
        <f t="shared" si="279"/>
        <v>2.5287546342023774</v>
      </c>
      <c r="M4424" s="13" cm="1">
        <f t="array" ref="M4424">BaseInfo!$C$10*(1-E4424)*INDEX(BaseInfo!$E$21:$AB$21,K4424)*INDEX(BaseInfo!$E$25:$P$25,J4424)/L4424/MIN(H4424,130)/BaseInfo!$C$6*1000000/3600-IF(I4424&lt;0.1,BaseInfo!$C$15/MIN(H4424,130)*3600,0)</f>
        <v>37.963384928453515</v>
      </c>
    </row>
    <row r="4425" spans="1:13" x14ac:dyDescent="0.25">
      <c r="A4425" s="1">
        <v>7</v>
      </c>
      <c r="B4425" s="1">
        <v>4</v>
      </c>
      <c r="C4425" s="1">
        <v>8</v>
      </c>
      <c r="D4425" s="5">
        <f>DATE(BaseInfo!$C$8,A4425,B4425)+TIME(C4425-1,0,0) + TIME(BaseInfo!$C$12,BaseInfo!$C$13,0)</f>
        <v>44746.520833333328</v>
      </c>
      <c r="E4425" s="2">
        <f t="shared" si="278"/>
        <v>0</v>
      </c>
      <c r="F4425" s="2">
        <v>-0.95199999999999996</v>
      </c>
      <c r="G4425" s="2">
        <v>2.1909999999999998</v>
      </c>
      <c r="H4425" s="1">
        <v>1079.8710000000001</v>
      </c>
      <c r="I4425" s="4">
        <v>0</v>
      </c>
      <c r="J4425" s="11">
        <f t="shared" si="276"/>
        <v>7</v>
      </c>
      <c r="K4425" s="11">
        <f t="shared" si="277"/>
        <v>13</v>
      </c>
      <c r="L4425" s="12">
        <f t="shared" si="279"/>
        <v>2.3888878165372267</v>
      </c>
      <c r="M4425" s="13" cm="1">
        <f t="array" ref="M4425">BaseInfo!$C$10*(1-E4425)*INDEX(BaseInfo!$E$21:$AB$21,K4425)*INDEX(BaseInfo!$E$25:$P$25,J4425)/L4425/MIN(H4425,130)/BaseInfo!$C$6*1000000/3600-IF(I4425&lt;0.1,BaseInfo!$C$15/MIN(H4425,130)*3600,0)</f>
        <v>40.348235859239729</v>
      </c>
    </row>
    <row r="4426" spans="1:13" x14ac:dyDescent="0.25">
      <c r="A4426" s="1">
        <v>7</v>
      </c>
      <c r="B4426" s="1">
        <v>4</v>
      </c>
      <c r="C4426" s="1">
        <v>9</v>
      </c>
      <c r="D4426" s="5">
        <f>DATE(BaseInfo!$C$8,A4426,B4426)+TIME(C4426-1,0,0) + TIME(BaseInfo!$C$12,BaseInfo!$C$13,0)</f>
        <v>44746.5625</v>
      </c>
      <c r="E4426" s="2">
        <f t="shared" si="278"/>
        <v>0</v>
      </c>
      <c r="F4426" s="2">
        <v>-1.4219999999999999</v>
      </c>
      <c r="G4426" s="2">
        <v>2.0259999999999998</v>
      </c>
      <c r="H4426" s="1">
        <v>1279.519</v>
      </c>
      <c r="I4426" s="4">
        <v>0</v>
      </c>
      <c r="J4426" s="11">
        <f t="shared" si="276"/>
        <v>7</v>
      </c>
      <c r="K4426" s="11">
        <f t="shared" si="277"/>
        <v>14</v>
      </c>
      <c r="L4426" s="12">
        <f t="shared" si="279"/>
        <v>2.4752292823090145</v>
      </c>
      <c r="M4426" s="13" cm="1">
        <f t="array" ref="M4426">BaseInfo!$C$10*(1-E4426)*INDEX(BaseInfo!$E$21:$AB$21,K4426)*INDEX(BaseInfo!$E$25:$P$25,J4426)/L4426/MIN(H4426,130)/BaseInfo!$C$6*1000000/3600-IF(I4426&lt;0.1,BaseInfo!$C$15/MIN(H4426,130)*3600,0)</f>
        <v>38.844203365896149</v>
      </c>
    </row>
    <row r="4427" spans="1:13" x14ac:dyDescent="0.25">
      <c r="A4427" s="1">
        <v>7</v>
      </c>
      <c r="B4427" s="1">
        <v>4</v>
      </c>
      <c r="C4427" s="1">
        <v>10</v>
      </c>
      <c r="D4427" s="5">
        <f>DATE(BaseInfo!$C$8,A4427,B4427)+TIME(C4427-1,0,0) + TIME(BaseInfo!$C$12,BaseInfo!$C$13,0)</f>
        <v>44746.604166666664</v>
      </c>
      <c r="E4427" s="2">
        <f t="shared" si="278"/>
        <v>0.19055555555555553</v>
      </c>
      <c r="F4427" s="2">
        <v>-1.6339999999999999</v>
      </c>
      <c r="G4427" s="2">
        <v>2.0579999999999998</v>
      </c>
      <c r="H4427" s="1">
        <v>1132.3679999999999</v>
      </c>
      <c r="I4427" s="4">
        <v>0.34499999999999997</v>
      </c>
      <c r="J4427" s="11">
        <f t="shared" si="276"/>
        <v>7</v>
      </c>
      <c r="K4427" s="11">
        <f t="shared" si="277"/>
        <v>15</v>
      </c>
      <c r="L4427" s="12">
        <f t="shared" si="279"/>
        <v>2.6277975568905609</v>
      </c>
      <c r="M4427" s="13" cm="1">
        <f t="array" ref="M4427">BaseInfo!$C$10*(1-E4427)*INDEX(BaseInfo!$E$21:$AB$21,K4427)*INDEX(BaseInfo!$E$25:$P$25,J4427)/L4427/MIN(H4427,130)/BaseInfo!$C$6*1000000/3600-IF(I4427&lt;0.1,BaseInfo!$C$15/MIN(H4427,130)*3600,0)</f>
        <v>31.728104961057422</v>
      </c>
    </row>
    <row r="4428" spans="1:13" x14ac:dyDescent="0.25">
      <c r="A4428" s="1">
        <v>7</v>
      </c>
      <c r="B4428" s="1">
        <v>4</v>
      </c>
      <c r="C4428" s="1">
        <v>11</v>
      </c>
      <c r="D4428" s="5">
        <f>DATE(BaseInfo!$C$8,A4428,B4428)+TIME(C4428-1,0,0) + TIME(BaseInfo!$C$12,BaseInfo!$C$13,0)</f>
        <v>44746.645833333328</v>
      </c>
      <c r="E4428" s="2">
        <f t="shared" si="278"/>
        <v>0.39511111111111108</v>
      </c>
      <c r="F4428" s="2">
        <v>-1.462</v>
      </c>
      <c r="G4428" s="2">
        <v>1.6339999999999999</v>
      </c>
      <c r="H4428" s="1">
        <v>685.66300000000001</v>
      </c>
      <c r="I4428" s="4">
        <v>0.60799999999999998</v>
      </c>
      <c r="J4428" s="11">
        <f t="shared" si="276"/>
        <v>7</v>
      </c>
      <c r="K4428" s="11">
        <f t="shared" si="277"/>
        <v>16</v>
      </c>
      <c r="L4428" s="12">
        <f t="shared" si="279"/>
        <v>2.1925783908448975</v>
      </c>
      <c r="M4428" s="13" cm="1">
        <f t="array" ref="M4428">BaseInfo!$C$10*(1-E4428)*INDEX(BaseInfo!$E$21:$AB$21,K4428)*INDEX(BaseInfo!$E$25:$P$25,J4428)/L4428/MIN(H4428,130)/BaseInfo!$C$6*1000000/3600-IF(I4428&lt;0.1,BaseInfo!$C$15/MIN(H4428,130)*3600,0)</f>
        <v>34.099712311896063</v>
      </c>
    </row>
    <row r="4429" spans="1:13" x14ac:dyDescent="0.25">
      <c r="A4429" s="1">
        <v>7</v>
      </c>
      <c r="B4429" s="1">
        <v>4</v>
      </c>
      <c r="C4429" s="1">
        <v>12</v>
      </c>
      <c r="D4429" s="5">
        <f>DATE(BaseInfo!$C$8,A4429,B4429)+TIME(C4429-1,0,0) + TIME(BaseInfo!$C$12,BaseInfo!$C$13,0)</f>
        <v>44746.6875</v>
      </c>
      <c r="E4429" s="2">
        <f t="shared" si="278"/>
        <v>0.34766666666666668</v>
      </c>
      <c r="F4429" s="2">
        <v>-0.84199999999999997</v>
      </c>
      <c r="G4429" s="2">
        <v>0.76200000000000001</v>
      </c>
      <c r="H4429" s="1">
        <v>238.822</v>
      </c>
      <c r="I4429" s="4">
        <v>0.54700000000000004</v>
      </c>
      <c r="J4429" s="11">
        <f t="shared" si="276"/>
        <v>7</v>
      </c>
      <c r="K4429" s="11">
        <f t="shared" si="277"/>
        <v>17</v>
      </c>
      <c r="L4429" s="12">
        <f t="shared" si="279"/>
        <v>1.1356090876705769</v>
      </c>
      <c r="M4429" s="13" cm="1">
        <f t="array" ref="M4429">BaseInfo!$C$10*(1-E4429)*INDEX(BaseInfo!$E$21:$AB$21,K4429)*INDEX(BaseInfo!$E$25:$P$25,J4429)/L4429/MIN(H4429,130)/BaseInfo!$C$6*1000000/3600-IF(I4429&lt;0.1,BaseInfo!$C$15/MIN(H4429,130)*3600,0)</f>
        <v>88.752574986176626</v>
      </c>
    </row>
    <row r="4430" spans="1:13" x14ac:dyDescent="0.25">
      <c r="A4430" s="1">
        <v>7</v>
      </c>
      <c r="B4430" s="1">
        <v>4</v>
      </c>
      <c r="C4430" s="1">
        <v>13</v>
      </c>
      <c r="D4430" s="5">
        <f>DATE(BaseInfo!$C$8,A4430,B4430)+TIME(C4430-1,0,0) + TIME(BaseInfo!$C$12,BaseInfo!$C$13,0)</f>
        <v>44746.729166666664</v>
      </c>
      <c r="E4430" s="2">
        <f t="shared" si="278"/>
        <v>5.2888888888888888E-2</v>
      </c>
      <c r="F4430" s="2">
        <v>0.432</v>
      </c>
      <c r="G4430" s="2">
        <v>0.88700000000000001</v>
      </c>
      <c r="H4430" s="1">
        <v>92.888000000000005</v>
      </c>
      <c r="I4430" s="4">
        <v>0.16800000000000001</v>
      </c>
      <c r="J4430" s="11">
        <f t="shared" si="276"/>
        <v>7</v>
      </c>
      <c r="K4430" s="11">
        <f t="shared" si="277"/>
        <v>18</v>
      </c>
      <c r="L4430" s="12">
        <f t="shared" si="279"/>
        <v>0.98660681124752025</v>
      </c>
      <c r="M4430" s="13" cm="1">
        <f t="array" ref="M4430">BaseInfo!$C$10*(1-E4430)*INDEX(BaseInfo!$E$21:$AB$21,K4430)*INDEX(BaseInfo!$E$25:$P$25,J4430)/L4430/MIN(H4430,130)/BaseInfo!$C$6*1000000/3600-IF(I4430&lt;0.1,BaseInfo!$C$15/MIN(H4430,130)*3600,0)</f>
        <v>207.57775610810566</v>
      </c>
    </row>
    <row r="4431" spans="1:13" x14ac:dyDescent="0.25">
      <c r="A4431" s="1">
        <v>7</v>
      </c>
      <c r="B4431" s="1">
        <v>4</v>
      </c>
      <c r="C4431" s="1">
        <v>14</v>
      </c>
      <c r="D4431" s="5">
        <f>DATE(BaseInfo!$C$8,A4431,B4431)+TIME(C4431-1,0,0) + TIME(BaseInfo!$C$12,BaseInfo!$C$13,0)</f>
        <v>44746.770833333328</v>
      </c>
      <c r="E4431" s="2">
        <f t="shared" si="278"/>
        <v>0</v>
      </c>
      <c r="F4431" s="2">
        <v>2.246</v>
      </c>
      <c r="G4431" s="2">
        <v>0.22800000000000001</v>
      </c>
      <c r="H4431" s="1">
        <v>42.353999999999999</v>
      </c>
      <c r="I4431" s="4">
        <v>0</v>
      </c>
      <c r="J4431" s="11">
        <f t="shared" si="276"/>
        <v>7</v>
      </c>
      <c r="K4431" s="11">
        <f t="shared" si="277"/>
        <v>19</v>
      </c>
      <c r="L4431" s="12">
        <f t="shared" si="279"/>
        <v>2.2575429121059916</v>
      </c>
      <c r="M4431" s="13" cm="1">
        <f t="array" ref="M4431">BaseInfo!$C$10*(1-E4431)*INDEX(BaseInfo!$E$21:$AB$21,K4431)*INDEX(BaseInfo!$E$25:$P$25,J4431)/L4431/MIN(H4431,130)/BaseInfo!$C$6*1000000/3600-IF(I4431&lt;0.1,BaseInfo!$C$15/MIN(H4431,130)*3600,0)</f>
        <v>201.5649502490042</v>
      </c>
    </row>
    <row r="4432" spans="1:13" x14ac:dyDescent="0.25">
      <c r="A4432" s="1">
        <v>7</v>
      </c>
      <c r="B4432" s="1">
        <v>4</v>
      </c>
      <c r="C4432" s="1">
        <v>15</v>
      </c>
      <c r="D4432" s="5">
        <f>DATE(BaseInfo!$C$8,A4432,B4432)+TIME(C4432-1,0,0) + TIME(BaseInfo!$C$12,BaseInfo!$C$13,0)</f>
        <v>44746.8125</v>
      </c>
      <c r="E4432" s="2">
        <f t="shared" si="278"/>
        <v>0</v>
      </c>
      <c r="F4432" s="2">
        <v>3.1150000000000002</v>
      </c>
      <c r="G4432" s="2">
        <v>1.026</v>
      </c>
      <c r="H4432" s="1">
        <v>44.469000000000001</v>
      </c>
      <c r="I4432" s="4">
        <v>0</v>
      </c>
      <c r="J4432" s="11">
        <f t="shared" si="276"/>
        <v>7</v>
      </c>
      <c r="K4432" s="11">
        <f t="shared" si="277"/>
        <v>20</v>
      </c>
      <c r="L4432" s="12">
        <f t="shared" si="279"/>
        <v>3.2796190327536521</v>
      </c>
      <c r="M4432" s="13" cm="1">
        <f t="array" ref="M4432">BaseInfo!$C$10*(1-E4432)*INDEX(BaseInfo!$E$21:$AB$21,K4432)*INDEX(BaseInfo!$E$25:$P$25,J4432)/L4432/MIN(H4432,130)/BaseInfo!$C$6*1000000/3600-IF(I4432&lt;0.1,BaseInfo!$C$15/MIN(H4432,130)*3600,0)</f>
        <v>111.26340764952499</v>
      </c>
    </row>
    <row r="4433" spans="1:13" x14ac:dyDescent="0.25">
      <c r="A4433" s="1">
        <v>7</v>
      </c>
      <c r="B4433" s="1">
        <v>4</v>
      </c>
      <c r="C4433" s="1">
        <v>16</v>
      </c>
      <c r="D4433" s="5">
        <f>DATE(BaseInfo!$C$8,A4433,B4433)+TIME(C4433-1,0,0) + TIME(BaseInfo!$C$12,BaseInfo!$C$13,0)</f>
        <v>44746.854166666664</v>
      </c>
      <c r="E4433" s="2">
        <f t="shared" si="278"/>
        <v>0</v>
      </c>
      <c r="F4433" s="2">
        <v>3.1520000000000001</v>
      </c>
      <c r="G4433" s="2">
        <v>1.899</v>
      </c>
      <c r="H4433" s="1">
        <v>44.954000000000001</v>
      </c>
      <c r="I4433" s="4">
        <v>0</v>
      </c>
      <c r="J4433" s="11">
        <f t="shared" si="276"/>
        <v>7</v>
      </c>
      <c r="K4433" s="11">
        <f t="shared" si="277"/>
        <v>21</v>
      </c>
      <c r="L4433" s="12">
        <f t="shared" si="279"/>
        <v>3.6798512198185405</v>
      </c>
      <c r="M4433" s="13" cm="1">
        <f t="array" ref="M4433">BaseInfo!$C$10*(1-E4433)*INDEX(BaseInfo!$E$21:$AB$21,K4433)*INDEX(BaseInfo!$E$25:$P$25,J4433)/L4433/MIN(H4433,130)/BaseInfo!$C$6*1000000/3600-IF(I4433&lt;0.1,BaseInfo!$C$15/MIN(H4433,130)*3600,0)</f>
        <v>72.937506276431023</v>
      </c>
    </row>
    <row r="4434" spans="1:13" x14ac:dyDescent="0.25">
      <c r="A4434" s="1">
        <v>7</v>
      </c>
      <c r="B4434" s="1">
        <v>4</v>
      </c>
      <c r="C4434" s="1">
        <v>17</v>
      </c>
      <c r="D4434" s="5">
        <f>DATE(BaseInfo!$C$8,A4434,B4434)+TIME(C4434-1,0,0) + TIME(BaseInfo!$C$12,BaseInfo!$C$13,0)</f>
        <v>44746.895833333328</v>
      </c>
      <c r="E4434" s="2">
        <f t="shared" si="278"/>
        <v>0</v>
      </c>
      <c r="F4434" s="2">
        <v>3.0990000000000002</v>
      </c>
      <c r="G4434" s="2">
        <v>1.726</v>
      </c>
      <c r="H4434" s="1">
        <v>42.139000000000003</v>
      </c>
      <c r="I4434" s="4">
        <v>0</v>
      </c>
      <c r="J4434" s="11">
        <f t="shared" si="276"/>
        <v>7</v>
      </c>
      <c r="K4434" s="11">
        <f t="shared" si="277"/>
        <v>22</v>
      </c>
      <c r="L4434" s="12">
        <f t="shared" si="279"/>
        <v>3.5472351204846855</v>
      </c>
      <c r="M4434" s="13" cm="1">
        <f t="array" ref="M4434">BaseInfo!$C$10*(1-E4434)*INDEX(BaseInfo!$E$21:$AB$21,K4434)*INDEX(BaseInfo!$E$25:$P$25,J4434)/L4434/MIN(H4434,130)/BaseInfo!$C$6*1000000/3600-IF(I4434&lt;0.1,BaseInfo!$C$15/MIN(H4434,130)*3600,0)</f>
        <v>54.163868158675918</v>
      </c>
    </row>
    <row r="4435" spans="1:13" x14ac:dyDescent="0.25">
      <c r="A4435" s="1">
        <v>7</v>
      </c>
      <c r="B4435" s="1">
        <v>4</v>
      </c>
      <c r="C4435" s="1">
        <v>18</v>
      </c>
      <c r="D4435" s="5">
        <f>DATE(BaseInfo!$C$8,A4435,B4435)+TIME(C4435-1,0,0) + TIME(BaseInfo!$C$12,BaseInfo!$C$13,0)</f>
        <v>44746.9375</v>
      </c>
      <c r="E4435" s="2">
        <f t="shared" si="278"/>
        <v>0</v>
      </c>
      <c r="F4435" s="2">
        <v>2.8780000000000001</v>
      </c>
      <c r="G4435" s="2">
        <v>2.0640000000000001</v>
      </c>
      <c r="H4435" s="1">
        <v>41.378</v>
      </c>
      <c r="I4435" s="4">
        <v>0</v>
      </c>
      <c r="J4435" s="11">
        <f t="shared" si="276"/>
        <v>7</v>
      </c>
      <c r="K4435" s="11">
        <f t="shared" si="277"/>
        <v>23</v>
      </c>
      <c r="L4435" s="12">
        <f t="shared" si="279"/>
        <v>3.541606979889214</v>
      </c>
      <c r="M4435" s="13" cm="1">
        <f t="array" ref="M4435">BaseInfo!$C$10*(1-E4435)*INDEX(BaseInfo!$E$21:$AB$21,K4435)*INDEX(BaseInfo!$E$25:$P$25,J4435)/L4435/MIN(H4435,130)/BaseInfo!$C$6*1000000/3600-IF(I4435&lt;0.1,BaseInfo!$C$15/MIN(H4435,130)*3600,0)</f>
        <v>18.711914803670773</v>
      </c>
    </row>
    <row r="4436" spans="1:13" x14ac:dyDescent="0.25">
      <c r="A4436" s="1">
        <v>7</v>
      </c>
      <c r="B4436" s="1">
        <v>4</v>
      </c>
      <c r="C4436" s="1">
        <v>19</v>
      </c>
      <c r="D4436" s="5">
        <f>DATE(BaseInfo!$C$8,A4436,B4436)+TIME(C4436-1,0,0) + TIME(BaseInfo!$C$12,BaseInfo!$C$13,0)</f>
        <v>44746.979166666664</v>
      </c>
      <c r="E4436" s="2">
        <f t="shared" si="278"/>
        <v>0</v>
      </c>
      <c r="F4436" s="2">
        <v>2.5390000000000001</v>
      </c>
      <c r="G4436" s="2">
        <v>2.1</v>
      </c>
      <c r="H4436" s="1">
        <v>39.213000000000001</v>
      </c>
      <c r="I4436" s="4">
        <v>0</v>
      </c>
      <c r="J4436" s="11">
        <f t="shared" si="276"/>
        <v>7</v>
      </c>
      <c r="K4436" s="11">
        <f t="shared" si="277"/>
        <v>24</v>
      </c>
      <c r="L4436" s="12">
        <f t="shared" si="279"/>
        <v>3.2949235195979893</v>
      </c>
      <c r="M4436" s="13" cm="1">
        <f t="array" ref="M4436">BaseInfo!$C$10*(1-E4436)*INDEX(BaseInfo!$E$21:$AB$21,K4436)*INDEX(BaseInfo!$E$25:$P$25,J4436)/L4436/MIN(H4436,130)/BaseInfo!$C$6*1000000/3600-IF(I4436&lt;0.1,BaseInfo!$C$15/MIN(H4436,130)*3600,0)</f>
        <v>1.1831213137405374</v>
      </c>
    </row>
    <row r="4437" spans="1:13" x14ac:dyDescent="0.25">
      <c r="A4437" s="1">
        <v>7</v>
      </c>
      <c r="B4437" s="1">
        <v>4</v>
      </c>
      <c r="C4437" s="1">
        <v>20</v>
      </c>
      <c r="D4437" s="5">
        <f>DATE(BaseInfo!$C$8,A4437,B4437)+TIME(C4437-1,0,0) + TIME(BaseInfo!$C$12,BaseInfo!$C$13,0)</f>
        <v>44747.020833333328</v>
      </c>
      <c r="E4437" s="2">
        <f t="shared" si="278"/>
        <v>0</v>
      </c>
      <c r="F4437" s="2">
        <v>2.6309999999999998</v>
      </c>
      <c r="G4437" s="2">
        <v>1.8680000000000001</v>
      </c>
      <c r="H4437" s="1">
        <v>38.838999999999999</v>
      </c>
      <c r="I4437" s="4">
        <v>0</v>
      </c>
      <c r="J4437" s="11">
        <f t="shared" si="276"/>
        <v>7</v>
      </c>
      <c r="K4437" s="11">
        <f t="shared" si="277"/>
        <v>1</v>
      </c>
      <c r="L4437" s="12">
        <f t="shared" si="279"/>
        <v>3.2266987773884317</v>
      </c>
      <c r="M4437" s="13" cm="1">
        <f t="array" ref="M4437">BaseInfo!$C$10*(1-E4437)*INDEX(BaseInfo!$E$21:$AB$21,K4437)*INDEX(BaseInfo!$E$25:$P$25,J4437)/L4437/MIN(H4437,130)/BaseInfo!$C$6*1000000/3600-IF(I4437&lt;0.1,BaseInfo!$C$15/MIN(H4437,130)*3600,0)</f>
        <v>1.4157535619493586</v>
      </c>
    </row>
    <row r="4438" spans="1:13" x14ac:dyDescent="0.25">
      <c r="A4438" s="1">
        <v>7</v>
      </c>
      <c r="B4438" s="1">
        <v>4</v>
      </c>
      <c r="C4438" s="1">
        <v>21</v>
      </c>
      <c r="D4438" s="5">
        <f>DATE(BaseInfo!$C$8,A4438,B4438)+TIME(C4438-1,0,0) + TIME(BaseInfo!$C$12,BaseInfo!$C$13,0)</f>
        <v>44747.0625</v>
      </c>
      <c r="E4438" s="2">
        <f t="shared" si="278"/>
        <v>0</v>
      </c>
      <c r="F4438" s="2">
        <v>2.7120000000000002</v>
      </c>
      <c r="G4438" s="2">
        <v>1.6910000000000001</v>
      </c>
      <c r="H4438" s="1">
        <v>38.088999999999999</v>
      </c>
      <c r="I4438" s="4">
        <v>0</v>
      </c>
      <c r="J4438" s="11">
        <f t="shared" si="276"/>
        <v>7</v>
      </c>
      <c r="K4438" s="11">
        <f t="shared" si="277"/>
        <v>2</v>
      </c>
      <c r="L4438" s="12">
        <f t="shared" si="279"/>
        <v>3.1960014080097023</v>
      </c>
      <c r="M4438" s="13" cm="1">
        <f t="array" ref="M4438">BaseInfo!$C$10*(1-E4438)*INDEX(BaseInfo!$E$21:$AB$21,K4438)*INDEX(BaseInfo!$E$25:$P$25,J4438)/L4438/MIN(H4438,130)/BaseInfo!$C$6*1000000/3600-IF(I4438&lt;0.1,BaseInfo!$C$15/MIN(H4438,130)*3600,0)</f>
        <v>1.5482782001484132</v>
      </c>
    </row>
    <row r="4439" spans="1:13" x14ac:dyDescent="0.25">
      <c r="A4439" s="1">
        <v>7</v>
      </c>
      <c r="B4439" s="1">
        <v>4</v>
      </c>
      <c r="C4439" s="1">
        <v>22</v>
      </c>
      <c r="D4439" s="5">
        <f>DATE(BaseInfo!$C$8,A4439,B4439)+TIME(C4439-1,0,0) + TIME(BaseInfo!$C$12,BaseInfo!$C$13,0)</f>
        <v>44747.104166666664</v>
      </c>
      <c r="E4439" s="2">
        <f t="shared" si="278"/>
        <v>0</v>
      </c>
      <c r="F4439" s="2">
        <v>2.6659999999999999</v>
      </c>
      <c r="G4439" s="2">
        <v>2.125</v>
      </c>
      <c r="H4439" s="1">
        <v>38.033000000000001</v>
      </c>
      <c r="I4439" s="4">
        <v>0</v>
      </c>
      <c r="J4439" s="11">
        <f t="shared" si="276"/>
        <v>7</v>
      </c>
      <c r="K4439" s="11">
        <f t="shared" si="277"/>
        <v>3</v>
      </c>
      <c r="L4439" s="12">
        <f t="shared" si="279"/>
        <v>3.4092786627085792</v>
      </c>
      <c r="M4439" s="13" cm="1">
        <f t="array" ref="M4439">BaseInfo!$C$10*(1-E4439)*INDEX(BaseInfo!$E$21:$AB$21,K4439)*INDEX(BaseInfo!$E$25:$P$25,J4439)/L4439/MIN(H4439,130)/BaseInfo!$C$6*1000000/3600-IF(I4439&lt;0.1,BaseInfo!$C$15/MIN(H4439,130)*3600,0)</f>
        <v>0.86141887538629192</v>
      </c>
    </row>
    <row r="4440" spans="1:13" x14ac:dyDescent="0.25">
      <c r="A4440" s="1">
        <v>7</v>
      </c>
      <c r="B4440" s="1">
        <v>4</v>
      </c>
      <c r="C4440" s="1">
        <v>23</v>
      </c>
      <c r="D4440" s="5">
        <f>DATE(BaseInfo!$C$8,A4440,B4440)+TIME(C4440-1,0,0) + TIME(BaseInfo!$C$12,BaseInfo!$C$13,0)</f>
        <v>44747.145833333328</v>
      </c>
      <c r="E4440" s="2">
        <f t="shared" si="278"/>
        <v>0</v>
      </c>
      <c r="F4440" s="2">
        <v>2.4300000000000002</v>
      </c>
      <c r="G4440" s="2">
        <v>2.9420000000000002</v>
      </c>
      <c r="H4440" s="1">
        <v>43.454999999999998</v>
      </c>
      <c r="I4440" s="4">
        <v>0</v>
      </c>
      <c r="J4440" s="11">
        <f t="shared" si="276"/>
        <v>7</v>
      </c>
      <c r="K4440" s="11">
        <f t="shared" si="277"/>
        <v>4</v>
      </c>
      <c r="L4440" s="12">
        <f t="shared" si="279"/>
        <v>3.8157913989105849</v>
      </c>
      <c r="M4440" s="13" cm="1">
        <f t="array" ref="M4440">BaseInfo!$C$10*(1-E4440)*INDEX(BaseInfo!$E$21:$AB$21,K4440)*INDEX(BaseInfo!$E$25:$P$25,J4440)/L4440/MIN(H4440,130)/BaseInfo!$C$6*1000000/3600-IF(I4440&lt;0.1,BaseInfo!$C$15/MIN(H4440,130)*3600,0)</f>
        <v>-0.20895925832008011</v>
      </c>
    </row>
    <row r="4441" spans="1:13" x14ac:dyDescent="0.25">
      <c r="A4441" s="1">
        <v>7</v>
      </c>
      <c r="B4441" s="1">
        <v>4</v>
      </c>
      <c r="C4441" s="1">
        <v>24</v>
      </c>
      <c r="D4441" s="5">
        <f>DATE(BaseInfo!$C$8,A4441,B4441)+TIME(C4441-1,0,0) + TIME(BaseInfo!$C$12,BaseInfo!$C$13,0)</f>
        <v>44747.1875</v>
      </c>
      <c r="E4441" s="2">
        <f t="shared" si="278"/>
        <v>0</v>
      </c>
      <c r="F4441" s="2">
        <v>1.8109999999999999</v>
      </c>
      <c r="G4441" s="2">
        <v>3.15</v>
      </c>
      <c r="H4441" s="1">
        <v>39.615000000000002</v>
      </c>
      <c r="I4441" s="4">
        <v>0</v>
      </c>
      <c r="J4441" s="11">
        <f t="shared" si="276"/>
        <v>7</v>
      </c>
      <c r="K4441" s="11">
        <f t="shared" si="277"/>
        <v>5</v>
      </c>
      <c r="L4441" s="12">
        <f t="shared" si="279"/>
        <v>3.6334860671261695</v>
      </c>
      <c r="M4441" s="13" cm="1">
        <f t="array" ref="M4441">BaseInfo!$C$10*(1-E4441)*INDEX(BaseInfo!$E$21:$AB$21,K4441)*INDEX(BaseInfo!$E$25:$P$25,J4441)/L4441/MIN(H4441,130)/BaseInfo!$C$6*1000000/3600-IF(I4441&lt;0.1,BaseInfo!$C$15/MIN(H4441,130)*3600,0)</f>
        <v>18.820643961258043</v>
      </c>
    </row>
    <row r="4442" spans="1:13" x14ac:dyDescent="0.25">
      <c r="A4442" s="1">
        <v>7</v>
      </c>
      <c r="B4442" s="1">
        <v>5</v>
      </c>
      <c r="C4442" s="1">
        <v>1</v>
      </c>
      <c r="D4442" s="5">
        <f>DATE(BaseInfo!$C$8,A4442,B4442)+TIME(C4442-1,0,0) + TIME(BaseInfo!$C$12,BaseInfo!$C$13,0)</f>
        <v>44747.229166666664</v>
      </c>
      <c r="E4442" s="2">
        <f t="shared" si="278"/>
        <v>0</v>
      </c>
      <c r="F4442" s="2">
        <v>1.56</v>
      </c>
      <c r="G4442" s="2">
        <v>3.3879999999999999</v>
      </c>
      <c r="H4442" s="1">
        <v>43.207999999999998</v>
      </c>
      <c r="I4442" s="4">
        <v>0</v>
      </c>
      <c r="J4442" s="11">
        <f t="shared" si="276"/>
        <v>7</v>
      </c>
      <c r="K4442" s="11">
        <f t="shared" si="277"/>
        <v>6</v>
      </c>
      <c r="L4442" s="12">
        <f t="shared" si="279"/>
        <v>3.7298986581407276</v>
      </c>
      <c r="M4442" s="13" cm="1">
        <f t="array" ref="M4442">BaseInfo!$C$10*(1-E4442)*INDEX(BaseInfo!$E$21:$AB$21,K4442)*INDEX(BaseInfo!$E$25:$P$25,J4442)/L4442/MIN(H4442,130)/BaseInfo!$C$6*1000000/3600-IF(I4442&lt;0.1,BaseInfo!$C$15/MIN(H4442,130)*3600,0)</f>
        <v>33.211524880611307</v>
      </c>
    </row>
    <row r="4443" spans="1:13" x14ac:dyDescent="0.25">
      <c r="A4443" s="1">
        <v>7</v>
      </c>
      <c r="B4443" s="1">
        <v>5</v>
      </c>
      <c r="C4443" s="1">
        <v>2</v>
      </c>
      <c r="D4443" s="5">
        <f>DATE(BaseInfo!$C$8,A4443,B4443)+TIME(C4443-1,0,0) + TIME(BaseInfo!$C$12,BaseInfo!$C$13,0)</f>
        <v>44747.270833333328</v>
      </c>
      <c r="E4443" s="2">
        <f t="shared" si="278"/>
        <v>0</v>
      </c>
      <c r="F4443" s="2">
        <v>0.68700000000000006</v>
      </c>
      <c r="G4443" s="2">
        <v>3.706</v>
      </c>
      <c r="H4443" s="1">
        <v>71.400999999999996</v>
      </c>
      <c r="I4443" s="4">
        <v>0</v>
      </c>
      <c r="J4443" s="11">
        <f t="shared" si="276"/>
        <v>7</v>
      </c>
      <c r="K4443" s="11">
        <f t="shared" si="277"/>
        <v>7</v>
      </c>
      <c r="L4443" s="12">
        <f t="shared" si="279"/>
        <v>3.7691384957308216</v>
      </c>
      <c r="M4443" s="13" cm="1">
        <f t="array" ref="M4443">BaseInfo!$C$10*(1-E4443)*INDEX(BaseInfo!$E$21:$AB$21,K4443)*INDEX(BaseInfo!$E$25:$P$25,J4443)/L4443/MIN(H4443,130)/BaseInfo!$C$6*1000000/3600-IF(I4443&lt;0.1,BaseInfo!$C$15/MIN(H4443,130)*3600,0)</f>
        <v>29.787293470720417</v>
      </c>
    </row>
    <row r="4444" spans="1:13" x14ac:dyDescent="0.25">
      <c r="A4444" s="1">
        <v>7</v>
      </c>
      <c r="B4444" s="1">
        <v>5</v>
      </c>
      <c r="C4444" s="1">
        <v>3</v>
      </c>
      <c r="D4444" s="5">
        <f>DATE(BaseInfo!$C$8,A4444,B4444)+TIME(C4444-1,0,0) + TIME(BaseInfo!$C$12,BaseInfo!$C$13,0)</f>
        <v>44747.3125</v>
      </c>
      <c r="E4444" s="2">
        <f t="shared" si="278"/>
        <v>0</v>
      </c>
      <c r="F4444" s="2">
        <v>-0.27800000000000002</v>
      </c>
      <c r="G4444" s="2">
        <v>3.8359999999999999</v>
      </c>
      <c r="H4444" s="1">
        <v>193.649</v>
      </c>
      <c r="I4444" s="4">
        <v>0</v>
      </c>
      <c r="J4444" s="11">
        <f t="shared" si="276"/>
        <v>7</v>
      </c>
      <c r="K4444" s="11">
        <f t="shared" si="277"/>
        <v>8</v>
      </c>
      <c r="L4444" s="12">
        <f t="shared" si="279"/>
        <v>3.8460603219398419</v>
      </c>
      <c r="M4444" s="13" cm="1">
        <f t="array" ref="M4444">BaseInfo!$C$10*(1-E4444)*INDEX(BaseInfo!$E$21:$AB$21,K4444)*INDEX(BaseInfo!$E$25:$P$25,J4444)/L4444/MIN(H4444,130)/BaseInfo!$C$6*1000000/3600-IF(I4444&lt;0.1,BaseInfo!$C$15/MIN(H4444,130)*3600,0)</f>
        <v>24.012146038908316</v>
      </c>
    </row>
    <row r="4445" spans="1:13" x14ac:dyDescent="0.25">
      <c r="A4445" s="1">
        <v>7</v>
      </c>
      <c r="B4445" s="1">
        <v>5</v>
      </c>
      <c r="C4445" s="1">
        <v>4</v>
      </c>
      <c r="D4445" s="5">
        <f>DATE(BaseInfo!$C$8,A4445,B4445)+TIME(C4445-1,0,0) + TIME(BaseInfo!$C$12,BaseInfo!$C$13,0)</f>
        <v>44747.354166666664</v>
      </c>
      <c r="E4445" s="2">
        <f t="shared" si="278"/>
        <v>0</v>
      </c>
      <c r="F4445" s="2">
        <v>-1.135</v>
      </c>
      <c r="G4445" s="2">
        <v>3.6850000000000001</v>
      </c>
      <c r="H4445" s="1">
        <v>277.31400000000002</v>
      </c>
      <c r="I4445" s="4">
        <v>0</v>
      </c>
      <c r="J4445" s="11">
        <f t="shared" si="276"/>
        <v>7</v>
      </c>
      <c r="K4445" s="11">
        <f t="shared" si="277"/>
        <v>9</v>
      </c>
      <c r="L4445" s="12">
        <f t="shared" si="279"/>
        <v>3.8558332432821834</v>
      </c>
      <c r="M4445" s="13" cm="1">
        <f t="array" ref="M4445">BaseInfo!$C$10*(1-E4445)*INDEX(BaseInfo!$E$21:$AB$21,K4445)*INDEX(BaseInfo!$E$25:$P$25,J4445)/L4445/MIN(H4445,130)/BaseInfo!$C$6*1000000/3600-IF(I4445&lt;0.1,BaseInfo!$C$15/MIN(H4445,130)*3600,0)</f>
        <v>31.958315644921864</v>
      </c>
    </row>
    <row r="4446" spans="1:13" x14ac:dyDescent="0.25">
      <c r="A4446" s="1">
        <v>7</v>
      </c>
      <c r="B4446" s="1">
        <v>5</v>
      </c>
      <c r="C4446" s="1">
        <v>5</v>
      </c>
      <c r="D4446" s="5">
        <f>DATE(BaseInfo!$C$8,A4446,B4446)+TIME(C4446-1,0,0) + TIME(BaseInfo!$C$12,BaseInfo!$C$13,0)</f>
        <v>44747.395833333328</v>
      </c>
      <c r="E4446" s="2">
        <f t="shared" si="278"/>
        <v>0</v>
      </c>
      <c r="F4446" s="2">
        <v>-2.101</v>
      </c>
      <c r="G4446" s="2">
        <v>3.0939999999999999</v>
      </c>
      <c r="H4446" s="1">
        <v>410.41899999999998</v>
      </c>
      <c r="I4446" s="4">
        <v>0</v>
      </c>
      <c r="J4446" s="11">
        <f t="shared" si="276"/>
        <v>7</v>
      </c>
      <c r="K4446" s="11">
        <f t="shared" si="277"/>
        <v>10</v>
      </c>
      <c r="L4446" s="12">
        <f t="shared" si="279"/>
        <v>3.7399247318629287</v>
      </c>
      <c r="M4446" s="13" cm="1">
        <f t="array" ref="M4446">BaseInfo!$C$10*(1-E4446)*INDEX(BaseInfo!$E$21:$AB$21,K4446)*INDEX(BaseInfo!$E$25:$P$25,J4446)/L4446/MIN(H4446,130)/BaseInfo!$C$6*1000000/3600-IF(I4446&lt;0.1,BaseInfo!$C$15/MIN(H4446,130)*3600,0)</f>
        <v>38.54288034004653</v>
      </c>
    </row>
    <row r="4447" spans="1:13" x14ac:dyDescent="0.25">
      <c r="A4447" s="1">
        <v>7</v>
      </c>
      <c r="B4447" s="1">
        <v>5</v>
      </c>
      <c r="C4447" s="1">
        <v>6</v>
      </c>
      <c r="D4447" s="5">
        <f>DATE(BaseInfo!$C$8,A4447,B4447)+TIME(C4447-1,0,0) + TIME(BaseInfo!$C$12,BaseInfo!$C$13,0)</f>
        <v>44747.4375</v>
      </c>
      <c r="E4447" s="2">
        <f t="shared" si="278"/>
        <v>0</v>
      </c>
      <c r="F4447" s="2">
        <v>-2.8559999999999999</v>
      </c>
      <c r="G4447" s="2">
        <v>2.5880000000000001</v>
      </c>
      <c r="H4447" s="1">
        <v>604.44299999999998</v>
      </c>
      <c r="I4447" s="4">
        <v>0</v>
      </c>
      <c r="J4447" s="11">
        <f t="shared" si="276"/>
        <v>7</v>
      </c>
      <c r="K4447" s="11">
        <f t="shared" si="277"/>
        <v>11</v>
      </c>
      <c r="L4447" s="12">
        <f t="shared" si="279"/>
        <v>3.8541510089772038</v>
      </c>
      <c r="M4447" s="13" cm="1">
        <f t="array" ref="M4447">BaseInfo!$C$10*(1-E4447)*INDEX(BaseInfo!$E$21:$AB$21,K4447)*INDEX(BaseInfo!$E$25:$P$25,J4447)/L4447/MIN(H4447,130)/BaseInfo!$C$6*1000000/3600-IF(I4447&lt;0.1,BaseInfo!$C$15/MIN(H4447,130)*3600,0)</f>
        <v>29.300957597167876</v>
      </c>
    </row>
    <row r="4448" spans="1:13" x14ac:dyDescent="0.25">
      <c r="A4448" s="1">
        <v>7</v>
      </c>
      <c r="B4448" s="1">
        <v>5</v>
      </c>
      <c r="C4448" s="1">
        <v>7</v>
      </c>
      <c r="D4448" s="5">
        <f>DATE(BaseInfo!$C$8,A4448,B4448)+TIME(C4448-1,0,0) + TIME(BaseInfo!$C$12,BaseInfo!$C$13,0)</f>
        <v>44747.479166666664</v>
      </c>
      <c r="E4448" s="2">
        <f t="shared" si="278"/>
        <v>4.2777777777777769E-2</v>
      </c>
      <c r="F4448" s="2">
        <v>-3.5939999999999999</v>
      </c>
      <c r="G4448" s="2">
        <v>1.1579999999999999</v>
      </c>
      <c r="H4448" s="1">
        <v>878.23199999999997</v>
      </c>
      <c r="I4448" s="4">
        <v>0.155</v>
      </c>
      <c r="J4448" s="11">
        <f t="shared" si="276"/>
        <v>7</v>
      </c>
      <c r="K4448" s="11">
        <f t="shared" si="277"/>
        <v>12</v>
      </c>
      <c r="L4448" s="12">
        <f t="shared" si="279"/>
        <v>3.7759502115361636</v>
      </c>
      <c r="M4448" s="13" cm="1">
        <f t="array" ref="M4448">BaseInfo!$C$10*(1-E4448)*INDEX(BaseInfo!$E$21:$AB$21,K4448)*INDEX(BaseInfo!$E$25:$P$25,J4448)/L4448/MIN(H4448,130)/BaseInfo!$C$6*1000000/3600-IF(I4448&lt;0.1,BaseInfo!$C$15/MIN(H4448,130)*3600,0)</f>
        <v>26.111721472398301</v>
      </c>
    </row>
    <row r="4449" spans="1:13" x14ac:dyDescent="0.25">
      <c r="A4449" s="1">
        <v>7</v>
      </c>
      <c r="B4449" s="1">
        <v>5</v>
      </c>
      <c r="C4449" s="1">
        <v>8</v>
      </c>
      <c r="D4449" s="5">
        <f>DATE(BaseInfo!$C$8,A4449,B4449)+TIME(C4449-1,0,0) + TIME(BaseInfo!$C$12,BaseInfo!$C$13,0)</f>
        <v>44747.520833333328</v>
      </c>
      <c r="E4449" s="2">
        <f t="shared" si="278"/>
        <v>0.54366666666666663</v>
      </c>
      <c r="F4449" s="2">
        <v>-3.7480000000000002</v>
      </c>
      <c r="G4449" s="2">
        <v>0.216</v>
      </c>
      <c r="H4449" s="1">
        <v>997.702</v>
      </c>
      <c r="I4449" s="4">
        <v>0.79900000000000004</v>
      </c>
      <c r="J4449" s="11">
        <f t="shared" si="276"/>
        <v>7</v>
      </c>
      <c r="K4449" s="11">
        <f t="shared" si="277"/>
        <v>13</v>
      </c>
      <c r="L4449" s="12">
        <f t="shared" si="279"/>
        <v>3.7542189600501463</v>
      </c>
      <c r="M4449" s="13" cm="1">
        <f t="array" ref="M4449">BaseInfo!$C$10*(1-E4449)*INDEX(BaseInfo!$E$21:$AB$21,K4449)*INDEX(BaseInfo!$E$25:$P$25,J4449)/L4449/MIN(H4449,130)/BaseInfo!$C$6*1000000/3600-IF(I4449&lt;0.1,BaseInfo!$C$15/MIN(H4449,130)*3600,0)</f>
        <v>12.520209217128501</v>
      </c>
    </row>
    <row r="4450" spans="1:13" x14ac:dyDescent="0.25">
      <c r="A4450" s="1">
        <v>7</v>
      </c>
      <c r="B4450" s="1">
        <v>5</v>
      </c>
      <c r="C4450" s="1">
        <v>9</v>
      </c>
      <c r="D4450" s="5">
        <f>DATE(BaseInfo!$C$8,A4450,B4450)+TIME(C4450-1,0,0) + TIME(BaseInfo!$C$12,BaseInfo!$C$13,0)</f>
        <v>44747.5625</v>
      </c>
      <c r="E4450" s="2">
        <f t="shared" si="278"/>
        <v>0.52441666666666664</v>
      </c>
      <c r="F4450" s="2">
        <v>-2.8809999999999998</v>
      </c>
      <c r="G4450" s="2">
        <v>0.42</v>
      </c>
      <c r="H4450" s="1">
        <v>1010.855</v>
      </c>
      <c r="I4450" s="4">
        <v>1.893</v>
      </c>
      <c r="J4450" s="11">
        <f t="shared" si="276"/>
        <v>7</v>
      </c>
      <c r="K4450" s="11">
        <f t="shared" si="277"/>
        <v>14</v>
      </c>
      <c r="L4450" s="12">
        <f t="shared" si="279"/>
        <v>2.911453417109743</v>
      </c>
      <c r="M4450" s="13" cm="1">
        <f t="array" ref="M4450">BaseInfo!$C$10*(1-E4450)*INDEX(BaseInfo!$E$21:$AB$21,K4450)*INDEX(BaseInfo!$E$25:$P$25,J4450)/L4450/MIN(H4450,130)/BaseInfo!$C$6*1000000/3600-IF(I4450&lt;0.1,BaseInfo!$C$15/MIN(H4450,130)*3600,0)</f>
        <v>16.825414502599443</v>
      </c>
    </row>
    <row r="4451" spans="1:13" x14ac:dyDescent="0.25">
      <c r="A4451" s="1">
        <v>7</v>
      </c>
      <c r="B4451" s="1">
        <v>5</v>
      </c>
      <c r="C4451" s="1">
        <v>10</v>
      </c>
      <c r="D4451" s="5">
        <f>DATE(BaseInfo!$C$8,A4451,B4451)+TIME(C4451-1,0,0) + TIME(BaseInfo!$C$12,BaseInfo!$C$13,0)</f>
        <v>44747.604166666664</v>
      </c>
      <c r="E4451" s="2">
        <f t="shared" si="278"/>
        <v>0.69688888888888878</v>
      </c>
      <c r="F4451" s="2">
        <v>-1.92</v>
      </c>
      <c r="G4451" s="2">
        <v>1.2549999999999999</v>
      </c>
      <c r="H4451" s="1">
        <v>1025.2809999999999</v>
      </c>
      <c r="I4451" s="4">
        <v>0.996</v>
      </c>
      <c r="J4451" s="11">
        <f t="shared" si="276"/>
        <v>7</v>
      </c>
      <c r="K4451" s="11">
        <f t="shared" si="277"/>
        <v>15</v>
      </c>
      <c r="L4451" s="12">
        <f t="shared" si="279"/>
        <v>2.2937796319611872</v>
      </c>
      <c r="M4451" s="13" cm="1">
        <f t="array" ref="M4451">BaseInfo!$C$10*(1-E4451)*INDEX(BaseInfo!$E$21:$AB$21,K4451)*INDEX(BaseInfo!$E$25:$P$25,J4451)/L4451/MIN(H4451,130)/BaseInfo!$C$6*1000000/3600-IF(I4451&lt;0.1,BaseInfo!$C$15/MIN(H4451,130)*3600,0)</f>
        <v>13.611285889990278</v>
      </c>
    </row>
    <row r="4452" spans="1:13" x14ac:dyDescent="0.25">
      <c r="A4452" s="1">
        <v>7</v>
      </c>
      <c r="B4452" s="1">
        <v>5</v>
      </c>
      <c r="C4452" s="1">
        <v>11</v>
      </c>
      <c r="D4452" s="5">
        <f>DATE(BaseInfo!$C$8,A4452,B4452)+TIME(C4452-1,0,0) + TIME(BaseInfo!$C$12,BaseInfo!$C$13,0)</f>
        <v>44747.645833333328</v>
      </c>
      <c r="E4452" s="2">
        <f t="shared" si="278"/>
        <v>0.15788888888888886</v>
      </c>
      <c r="F4452" s="2">
        <v>-1.742</v>
      </c>
      <c r="G4452" s="2">
        <v>1.27</v>
      </c>
      <c r="H4452" s="1">
        <v>902.447</v>
      </c>
      <c r="I4452" s="4">
        <v>0.30299999999999999</v>
      </c>
      <c r="J4452" s="11">
        <f t="shared" si="276"/>
        <v>7</v>
      </c>
      <c r="K4452" s="11">
        <f t="shared" si="277"/>
        <v>16</v>
      </c>
      <c r="L4452" s="12">
        <f t="shared" si="279"/>
        <v>2.1557977641699142</v>
      </c>
      <c r="M4452" s="13" cm="1">
        <f t="array" ref="M4452">BaseInfo!$C$10*(1-E4452)*INDEX(BaseInfo!$E$21:$AB$21,K4452)*INDEX(BaseInfo!$E$25:$P$25,J4452)/L4452/MIN(H4452,130)/BaseInfo!$C$6*1000000/3600-IF(I4452&lt;0.1,BaseInfo!$C$15/MIN(H4452,130)*3600,0)</f>
        <v>48.282707760196949</v>
      </c>
    </row>
    <row r="4453" spans="1:13" x14ac:dyDescent="0.25">
      <c r="A4453" s="1">
        <v>7</v>
      </c>
      <c r="B4453" s="1">
        <v>5</v>
      </c>
      <c r="C4453" s="1">
        <v>12</v>
      </c>
      <c r="D4453" s="5">
        <f>DATE(BaseInfo!$C$8,A4453,B4453)+TIME(C4453-1,0,0) + TIME(BaseInfo!$C$12,BaseInfo!$C$13,0)</f>
        <v>44747.6875</v>
      </c>
      <c r="E4453" s="2">
        <f t="shared" si="278"/>
        <v>0.51774999999999993</v>
      </c>
      <c r="F4453" s="2">
        <v>-1.419</v>
      </c>
      <c r="G4453" s="2">
        <v>0.80400000000000005</v>
      </c>
      <c r="H4453" s="1">
        <v>383.94099999999997</v>
      </c>
      <c r="I4453" s="4">
        <v>1.8129999999999999</v>
      </c>
      <c r="J4453" s="11">
        <f t="shared" si="276"/>
        <v>7</v>
      </c>
      <c r="K4453" s="11">
        <f t="shared" si="277"/>
        <v>17</v>
      </c>
      <c r="L4453" s="12">
        <f t="shared" si="279"/>
        <v>1.6309435919123629</v>
      </c>
      <c r="M4453" s="13" cm="1">
        <f t="array" ref="M4453">BaseInfo!$C$10*(1-E4453)*INDEX(BaseInfo!$E$21:$AB$21,K4453)*INDEX(BaseInfo!$E$25:$P$25,J4453)/L4453/MIN(H4453,130)/BaseInfo!$C$6*1000000/3600-IF(I4453&lt;0.1,BaseInfo!$C$15/MIN(H4453,130)*3600,0)</f>
        <v>45.684991251930562</v>
      </c>
    </row>
    <row r="4454" spans="1:13" x14ac:dyDescent="0.25">
      <c r="A4454" s="1">
        <v>7</v>
      </c>
      <c r="B4454" s="1">
        <v>5</v>
      </c>
      <c r="C4454" s="1">
        <v>13</v>
      </c>
      <c r="D4454" s="5">
        <f>DATE(BaseInfo!$C$8,A4454,B4454)+TIME(C4454-1,0,0) + TIME(BaseInfo!$C$12,BaseInfo!$C$13,0)</f>
        <v>44747.729166666664</v>
      </c>
      <c r="E4454" s="2">
        <f t="shared" si="278"/>
        <v>0.54508333333333325</v>
      </c>
      <c r="F4454" s="2">
        <v>-1.36</v>
      </c>
      <c r="G4454" s="2">
        <v>7.9000000000000001E-2</v>
      </c>
      <c r="H4454" s="1">
        <v>105.119</v>
      </c>
      <c r="I4454" s="4">
        <v>2.141</v>
      </c>
      <c r="J4454" s="11">
        <f t="shared" si="276"/>
        <v>7</v>
      </c>
      <c r="K4454" s="11">
        <f t="shared" si="277"/>
        <v>18</v>
      </c>
      <c r="L4454" s="12">
        <f t="shared" si="279"/>
        <v>1.3622925530149537</v>
      </c>
      <c r="M4454" s="13" cm="1">
        <f t="array" ref="M4454">BaseInfo!$C$10*(1-E4454)*INDEX(BaseInfo!$E$21:$AB$21,K4454)*INDEX(BaseInfo!$E$25:$P$25,J4454)/L4454/MIN(H4454,130)/BaseInfo!$C$6*1000000/3600-IF(I4454&lt;0.1,BaseInfo!$C$15/MIN(H4454,130)*3600,0)</f>
        <v>63.806342054182558</v>
      </c>
    </row>
    <row r="4455" spans="1:13" x14ac:dyDescent="0.25">
      <c r="A4455" s="1">
        <v>7</v>
      </c>
      <c r="B4455" s="1">
        <v>5</v>
      </c>
      <c r="C4455" s="1">
        <v>14</v>
      </c>
      <c r="D4455" s="5">
        <f>DATE(BaseInfo!$C$8,A4455,B4455)+TIME(C4455-1,0,0) + TIME(BaseInfo!$C$12,BaseInfo!$C$13,0)</f>
        <v>44747.770833333328</v>
      </c>
      <c r="E4455" s="2">
        <f t="shared" si="278"/>
        <v>0.66799999999999993</v>
      </c>
      <c r="F4455" s="2">
        <v>-1.524</v>
      </c>
      <c r="G4455" s="2">
        <v>-0.41299999999999998</v>
      </c>
      <c r="H4455" s="1">
        <v>63.573</v>
      </c>
      <c r="I4455" s="4">
        <v>3.6160000000000001</v>
      </c>
      <c r="J4455" s="11">
        <f t="shared" si="276"/>
        <v>7</v>
      </c>
      <c r="K4455" s="11">
        <f t="shared" si="277"/>
        <v>19</v>
      </c>
      <c r="L4455" s="12">
        <f t="shared" si="279"/>
        <v>1.5789696007206726</v>
      </c>
      <c r="M4455" s="13" cm="1">
        <f t="array" ref="M4455">BaseInfo!$C$10*(1-E4455)*INDEX(BaseInfo!$E$21:$AB$21,K4455)*INDEX(BaseInfo!$E$25:$P$25,J4455)/L4455/MIN(H4455,130)/BaseInfo!$C$6*1000000/3600-IF(I4455&lt;0.1,BaseInfo!$C$15/MIN(H4455,130)*3600,0)</f>
        <v>66.431676327943563</v>
      </c>
    </row>
    <row r="4456" spans="1:13" x14ac:dyDescent="0.25">
      <c r="A4456" s="1">
        <v>7</v>
      </c>
      <c r="B4456" s="1">
        <v>5</v>
      </c>
      <c r="C4456" s="1">
        <v>15</v>
      </c>
      <c r="D4456" s="5">
        <f>DATE(BaseInfo!$C$8,A4456,B4456)+TIME(C4456-1,0,0) + TIME(BaseInfo!$C$12,BaseInfo!$C$13,0)</f>
        <v>44747.8125</v>
      </c>
      <c r="E4456" s="2">
        <f t="shared" si="278"/>
        <v>0.99</v>
      </c>
      <c r="F4456" s="2">
        <v>-1.258</v>
      </c>
      <c r="G4456" s="2">
        <v>-0.34799999999999998</v>
      </c>
      <c r="H4456" s="1">
        <v>45.024999999999999</v>
      </c>
      <c r="I4456" s="4">
        <v>5.8789999999999996</v>
      </c>
      <c r="J4456" s="11">
        <f t="shared" si="276"/>
        <v>7</v>
      </c>
      <c r="K4456" s="11">
        <f t="shared" si="277"/>
        <v>20</v>
      </c>
      <c r="L4456" s="12">
        <f t="shared" si="279"/>
        <v>1.3052463369034981</v>
      </c>
      <c r="M4456" s="13" cm="1">
        <f t="array" ref="M4456">BaseInfo!$C$10*(1-E4456)*INDEX(BaseInfo!$E$21:$AB$21,K4456)*INDEX(BaseInfo!$E$25:$P$25,J4456)/L4456/MIN(H4456,130)/BaseInfo!$C$6*1000000/3600-IF(I4456&lt;0.1,BaseInfo!$C$15/MIN(H4456,130)*3600,0)</f>
        <v>2.9620302637305307</v>
      </c>
    </row>
    <row r="4457" spans="1:13" x14ac:dyDescent="0.25">
      <c r="A4457" s="1">
        <v>7</v>
      </c>
      <c r="B4457" s="1">
        <v>5</v>
      </c>
      <c r="C4457" s="1">
        <v>16</v>
      </c>
      <c r="D4457" s="5">
        <f>DATE(BaseInfo!$C$8,A4457,B4457)+TIME(C4457-1,0,0) + TIME(BaseInfo!$C$12,BaseInfo!$C$13,0)</f>
        <v>44747.854166666664</v>
      </c>
      <c r="E4457" s="2">
        <f t="shared" si="278"/>
        <v>0.99</v>
      </c>
      <c r="F4457" s="2">
        <v>1.4319999999999999</v>
      </c>
      <c r="G4457" s="2">
        <v>1.5</v>
      </c>
      <c r="H4457" s="1">
        <v>41.694000000000003</v>
      </c>
      <c r="I4457" s="4">
        <v>5.7450000000000001</v>
      </c>
      <c r="J4457" s="11">
        <f t="shared" si="276"/>
        <v>7</v>
      </c>
      <c r="K4457" s="11">
        <f t="shared" si="277"/>
        <v>21</v>
      </c>
      <c r="L4457" s="12">
        <f t="shared" si="279"/>
        <v>2.0737945896351451</v>
      </c>
      <c r="M4457" s="13" cm="1">
        <f t="array" ref="M4457">BaseInfo!$C$10*(1-E4457)*INDEX(BaseInfo!$E$21:$AB$21,K4457)*INDEX(BaseInfo!$E$25:$P$25,J4457)/L4457/MIN(H4457,130)/BaseInfo!$C$6*1000000/3600-IF(I4457&lt;0.1,BaseInfo!$C$15/MIN(H4457,130)*3600,0)</f>
        <v>1.5486491716699884</v>
      </c>
    </row>
    <row r="4458" spans="1:13" x14ac:dyDescent="0.25">
      <c r="A4458" s="1">
        <v>7</v>
      </c>
      <c r="B4458" s="1">
        <v>5</v>
      </c>
      <c r="C4458" s="1">
        <v>17</v>
      </c>
      <c r="D4458" s="5">
        <f>DATE(BaseInfo!$C$8,A4458,B4458)+TIME(C4458-1,0,0) + TIME(BaseInfo!$C$12,BaseInfo!$C$13,0)</f>
        <v>44747.895833333328</v>
      </c>
      <c r="E4458" s="2">
        <f t="shared" si="278"/>
        <v>0.61324999999999996</v>
      </c>
      <c r="F4458" s="2">
        <v>3.5790000000000002</v>
      </c>
      <c r="G4458" s="2">
        <v>0.97899999999999998</v>
      </c>
      <c r="H4458" s="1">
        <v>46.820999999999998</v>
      </c>
      <c r="I4458" s="4">
        <v>2.9590000000000001</v>
      </c>
      <c r="J4458" s="11">
        <f t="shared" si="276"/>
        <v>7</v>
      </c>
      <c r="K4458" s="11">
        <f t="shared" si="277"/>
        <v>22</v>
      </c>
      <c r="L4458" s="12">
        <f t="shared" si="279"/>
        <v>3.7104827179222926</v>
      </c>
      <c r="M4458" s="13" cm="1">
        <f t="array" ref="M4458">BaseInfo!$C$10*(1-E4458)*INDEX(BaseInfo!$E$21:$AB$21,K4458)*INDEX(BaseInfo!$E$25:$P$25,J4458)/L4458/MIN(H4458,130)/BaseInfo!$C$6*1000000/3600-IF(I4458&lt;0.1,BaseInfo!$C$15/MIN(H4458,130)*3600,0)</f>
        <v>20.866499914294408</v>
      </c>
    </row>
    <row r="4459" spans="1:13" x14ac:dyDescent="0.25">
      <c r="A4459" s="1">
        <v>7</v>
      </c>
      <c r="B4459" s="1">
        <v>5</v>
      </c>
      <c r="C4459" s="1">
        <v>18</v>
      </c>
      <c r="D4459" s="5">
        <f>DATE(BaseInfo!$C$8,A4459,B4459)+TIME(C4459-1,0,0) + TIME(BaseInfo!$C$12,BaseInfo!$C$13,0)</f>
        <v>44747.9375</v>
      </c>
      <c r="E4459" s="2">
        <f t="shared" si="278"/>
        <v>0.53599999999999992</v>
      </c>
      <c r="F4459" s="2">
        <v>4.67</v>
      </c>
      <c r="G4459" s="2">
        <v>0.90200000000000002</v>
      </c>
      <c r="H4459" s="1">
        <v>79.501999999999995</v>
      </c>
      <c r="I4459" s="4">
        <v>2.032</v>
      </c>
      <c r="J4459" s="11">
        <f t="shared" si="276"/>
        <v>7</v>
      </c>
      <c r="K4459" s="11">
        <f t="shared" si="277"/>
        <v>23</v>
      </c>
      <c r="L4459" s="12">
        <f t="shared" si="279"/>
        <v>4.7563120166784687</v>
      </c>
      <c r="M4459" s="13" cm="1">
        <f t="array" ref="M4459">BaseInfo!$C$10*(1-E4459)*INDEX(BaseInfo!$E$21:$AB$21,K4459)*INDEX(BaseInfo!$E$25:$P$25,J4459)/L4459/MIN(H4459,130)/BaseInfo!$C$6*1000000/3600-IF(I4459&lt;0.1,BaseInfo!$C$15/MIN(H4459,130)*3600,0)</f>
        <v>4.9292765920233688</v>
      </c>
    </row>
    <row r="4460" spans="1:13" x14ac:dyDescent="0.25">
      <c r="A4460" s="1">
        <v>7</v>
      </c>
      <c r="B4460" s="1">
        <v>5</v>
      </c>
      <c r="C4460" s="1">
        <v>19</v>
      </c>
      <c r="D4460" s="5">
        <f>DATE(BaseInfo!$C$8,A4460,B4460)+TIME(C4460-1,0,0) + TIME(BaseInfo!$C$12,BaseInfo!$C$13,0)</f>
        <v>44747.979166666664</v>
      </c>
      <c r="E4460" s="2">
        <f t="shared" si="278"/>
        <v>0.6064166666666666</v>
      </c>
      <c r="F4460" s="2">
        <v>3.379</v>
      </c>
      <c r="G4460" s="2">
        <v>3.4529999999999998</v>
      </c>
      <c r="H4460" s="1">
        <v>96.611999999999995</v>
      </c>
      <c r="I4460" s="4">
        <v>2.8769999999999998</v>
      </c>
      <c r="J4460" s="11">
        <f t="shared" si="276"/>
        <v>7</v>
      </c>
      <c r="K4460" s="11">
        <f t="shared" si="277"/>
        <v>24</v>
      </c>
      <c r="L4460" s="12">
        <f t="shared" si="279"/>
        <v>4.8312369016640027</v>
      </c>
      <c r="M4460" s="13" cm="1">
        <f t="array" ref="M4460">BaseInfo!$C$10*(1-E4460)*INDEX(BaseInfo!$E$21:$AB$21,K4460)*INDEX(BaseInfo!$E$25:$P$25,J4460)/L4460/MIN(H4460,130)/BaseInfo!$C$6*1000000/3600-IF(I4460&lt;0.1,BaseInfo!$C$15/MIN(H4460,130)*3600,0)</f>
        <v>1.1291187954016579</v>
      </c>
    </row>
    <row r="4461" spans="1:13" x14ac:dyDescent="0.25">
      <c r="A4461" s="1">
        <v>7</v>
      </c>
      <c r="B4461" s="1">
        <v>5</v>
      </c>
      <c r="C4461" s="1">
        <v>20</v>
      </c>
      <c r="D4461" s="5">
        <f>DATE(BaseInfo!$C$8,A4461,B4461)+TIME(C4461-1,0,0) + TIME(BaseInfo!$C$12,BaseInfo!$C$13,0)</f>
        <v>44748.020833333328</v>
      </c>
      <c r="E4461" s="2">
        <f t="shared" si="278"/>
        <v>0.48183333333333322</v>
      </c>
      <c r="F4461" s="2">
        <v>0.35499999999999998</v>
      </c>
      <c r="G4461" s="2">
        <v>4.7409999999999997</v>
      </c>
      <c r="H4461" s="1">
        <v>118.995</v>
      </c>
      <c r="I4461" s="4">
        <v>1.3819999999999999</v>
      </c>
      <c r="J4461" s="11">
        <f t="shared" si="276"/>
        <v>7</v>
      </c>
      <c r="K4461" s="11">
        <f t="shared" si="277"/>
        <v>1</v>
      </c>
      <c r="L4461" s="12">
        <f t="shared" si="279"/>
        <v>4.754272394383813</v>
      </c>
      <c r="M4461" s="13" cm="1">
        <f t="array" ref="M4461">BaseInfo!$C$10*(1-E4461)*INDEX(BaseInfo!$E$21:$AB$21,K4461)*INDEX(BaseInfo!$E$25:$P$25,J4461)/L4461/MIN(H4461,130)/BaseInfo!$C$6*1000000/3600-IF(I4461&lt;0.1,BaseInfo!$C$15/MIN(H4461,130)*3600,0)</f>
        <v>1.2264477228538804</v>
      </c>
    </row>
    <row r="4462" spans="1:13" x14ac:dyDescent="0.25">
      <c r="A4462" s="1">
        <v>7</v>
      </c>
      <c r="B4462" s="1">
        <v>5</v>
      </c>
      <c r="C4462" s="1">
        <v>21</v>
      </c>
      <c r="D4462" s="5">
        <f>DATE(BaseInfo!$C$8,A4462,B4462)+TIME(C4462-1,0,0) + TIME(BaseInfo!$C$12,BaseInfo!$C$13,0)</f>
        <v>44748.0625</v>
      </c>
      <c r="E4462" s="2">
        <f t="shared" si="278"/>
        <v>0.52133333333333332</v>
      </c>
      <c r="F4462" s="2">
        <v>1.9159999999999999</v>
      </c>
      <c r="G4462" s="2">
        <v>3.944</v>
      </c>
      <c r="H4462" s="1">
        <v>134.5</v>
      </c>
      <c r="I4462" s="4">
        <v>1.8560000000000001</v>
      </c>
      <c r="J4462" s="11">
        <f t="shared" si="276"/>
        <v>7</v>
      </c>
      <c r="K4462" s="11">
        <f t="shared" si="277"/>
        <v>2</v>
      </c>
      <c r="L4462" s="12">
        <f t="shared" si="279"/>
        <v>4.3847681808734196</v>
      </c>
      <c r="M4462" s="13" cm="1">
        <f t="array" ref="M4462">BaseInfo!$C$10*(1-E4462)*INDEX(BaseInfo!$E$21:$AB$21,K4462)*INDEX(BaseInfo!$E$25:$P$25,J4462)/L4462/MIN(H4462,130)/BaseInfo!$C$6*1000000/3600-IF(I4462&lt;0.1,BaseInfo!$C$15/MIN(H4462,130)*3600,0)</f>
        <v>1.1244380649578243</v>
      </c>
    </row>
    <row r="4463" spans="1:13" x14ac:dyDescent="0.25">
      <c r="A4463" s="1">
        <v>7</v>
      </c>
      <c r="B4463" s="1">
        <v>5</v>
      </c>
      <c r="C4463" s="1">
        <v>22</v>
      </c>
      <c r="D4463" s="5">
        <f>DATE(BaseInfo!$C$8,A4463,B4463)+TIME(C4463-1,0,0) + TIME(BaseInfo!$C$12,BaseInfo!$C$13,0)</f>
        <v>44748.104166666664</v>
      </c>
      <c r="E4463" s="2">
        <f t="shared" si="278"/>
        <v>0.99</v>
      </c>
      <c r="F4463" s="2">
        <v>4.3</v>
      </c>
      <c r="G4463" s="2">
        <v>1.554</v>
      </c>
      <c r="H4463" s="1">
        <v>159.22399999999999</v>
      </c>
      <c r="I4463" s="4">
        <v>5.4</v>
      </c>
      <c r="J4463" s="11">
        <f t="shared" si="276"/>
        <v>7</v>
      </c>
      <c r="K4463" s="11">
        <f t="shared" si="277"/>
        <v>3</v>
      </c>
      <c r="L4463" s="12">
        <f t="shared" si="279"/>
        <v>4.5721894098998126</v>
      </c>
      <c r="M4463" s="13" cm="1">
        <f t="array" ref="M4463">BaseInfo!$C$10*(1-E4463)*INDEX(BaseInfo!$E$21:$AB$21,K4463)*INDEX(BaseInfo!$E$25:$P$25,J4463)/L4463/MIN(H4463,130)/BaseInfo!$C$6*1000000/3600-IF(I4463&lt;0.1,BaseInfo!$C$15/MIN(H4463,130)*3600,0)</f>
        <v>2.2528111037062388E-2</v>
      </c>
    </row>
    <row r="4464" spans="1:13" x14ac:dyDescent="0.25">
      <c r="A4464" s="1">
        <v>7</v>
      </c>
      <c r="B4464" s="1">
        <v>5</v>
      </c>
      <c r="C4464" s="1">
        <v>23</v>
      </c>
      <c r="D4464" s="5">
        <f>DATE(BaseInfo!$C$8,A4464,B4464)+TIME(C4464-1,0,0) + TIME(BaseInfo!$C$12,BaseInfo!$C$13,0)</f>
        <v>44748.145833333328</v>
      </c>
      <c r="E4464" s="2">
        <f t="shared" si="278"/>
        <v>0.99</v>
      </c>
      <c r="F4464" s="2">
        <v>5.2850000000000001</v>
      </c>
      <c r="G4464" s="2">
        <v>-4.3999999999999997E-2</v>
      </c>
      <c r="H4464" s="1">
        <v>186.84299999999999</v>
      </c>
      <c r="I4464" s="4">
        <v>6.4960000000000004</v>
      </c>
      <c r="J4464" s="11">
        <f t="shared" si="276"/>
        <v>7</v>
      </c>
      <c r="K4464" s="11">
        <f t="shared" si="277"/>
        <v>4</v>
      </c>
      <c r="L4464" s="12">
        <f t="shared" si="279"/>
        <v>5.2851831567127361</v>
      </c>
      <c r="M4464" s="13" cm="1">
        <f t="array" ref="M4464">BaseInfo!$C$10*(1-E4464)*INDEX(BaseInfo!$E$21:$AB$21,K4464)*INDEX(BaseInfo!$E$25:$P$25,J4464)/L4464/MIN(H4464,130)/BaseInfo!$C$6*1000000/3600-IF(I4464&lt;0.1,BaseInfo!$C$15/MIN(H4464,130)*3600,0)</f>
        <v>1.9488972785716877E-2</v>
      </c>
    </row>
    <row r="4465" spans="1:13" x14ac:dyDescent="0.25">
      <c r="A4465" s="1">
        <v>7</v>
      </c>
      <c r="B4465" s="1">
        <v>5</v>
      </c>
      <c r="C4465" s="1">
        <v>24</v>
      </c>
      <c r="D4465" s="5">
        <f>DATE(BaseInfo!$C$8,A4465,B4465)+TIME(C4465-1,0,0) + TIME(BaseInfo!$C$12,BaseInfo!$C$13,0)</f>
        <v>44748.1875</v>
      </c>
      <c r="E4465" s="2">
        <f t="shared" si="278"/>
        <v>0.99</v>
      </c>
      <c r="F4465" s="2">
        <v>5.4039999999999999</v>
      </c>
      <c r="G4465" s="2">
        <v>-4.3999999999999997E-2</v>
      </c>
      <c r="H4465" s="1">
        <v>194.17699999999999</v>
      </c>
      <c r="I4465" s="4">
        <v>5.952</v>
      </c>
      <c r="J4465" s="11">
        <f t="shared" si="276"/>
        <v>7</v>
      </c>
      <c r="K4465" s="11">
        <f t="shared" si="277"/>
        <v>5</v>
      </c>
      <c r="L4465" s="12">
        <f t="shared" si="279"/>
        <v>5.4041791236042496</v>
      </c>
      <c r="M4465" s="13" cm="1">
        <f t="array" ref="M4465">BaseInfo!$C$10*(1-E4465)*INDEX(BaseInfo!$E$21:$AB$21,K4465)*INDEX(BaseInfo!$E$25:$P$25,J4465)/L4465/MIN(H4465,130)/BaseInfo!$C$6*1000000/3600-IF(I4465&lt;0.1,BaseInfo!$C$15/MIN(H4465,130)*3600,0)</f>
        <v>5.7179520711375276E-2</v>
      </c>
    </row>
    <row r="4466" spans="1:13" x14ac:dyDescent="0.25">
      <c r="A4466" s="1">
        <v>7</v>
      </c>
      <c r="B4466" s="1">
        <v>6</v>
      </c>
      <c r="C4466" s="1">
        <v>1</v>
      </c>
      <c r="D4466" s="5">
        <f>DATE(BaseInfo!$C$8,A4466,B4466)+TIME(C4466-1,0,0) + TIME(BaseInfo!$C$12,BaseInfo!$C$13,0)</f>
        <v>44748.229166666664</v>
      </c>
      <c r="E4466" s="2">
        <f t="shared" si="278"/>
        <v>0.99</v>
      </c>
      <c r="F4466" s="2">
        <v>4.9630000000000001</v>
      </c>
      <c r="G4466" s="2">
        <v>-0.51100000000000001</v>
      </c>
      <c r="H4466" s="1">
        <v>176.13200000000001</v>
      </c>
      <c r="I4466" s="4">
        <v>5.952</v>
      </c>
      <c r="J4466" s="11">
        <f t="shared" si="276"/>
        <v>7</v>
      </c>
      <c r="K4466" s="11">
        <f t="shared" si="277"/>
        <v>6</v>
      </c>
      <c r="L4466" s="12">
        <f t="shared" si="279"/>
        <v>4.9892374166800275</v>
      </c>
      <c r="M4466" s="13" cm="1">
        <f t="array" ref="M4466">BaseInfo!$C$10*(1-E4466)*INDEX(BaseInfo!$E$21:$AB$21,K4466)*INDEX(BaseInfo!$E$25:$P$25,J4466)/L4466/MIN(H4466,130)/BaseInfo!$C$6*1000000/3600-IF(I4466&lt;0.1,BaseInfo!$C$15/MIN(H4466,130)*3600,0)</f>
        <v>0.1032249842073506</v>
      </c>
    </row>
    <row r="4467" spans="1:13" x14ac:dyDescent="0.25">
      <c r="A4467" s="1">
        <v>7</v>
      </c>
      <c r="B4467" s="1">
        <v>6</v>
      </c>
      <c r="C4467" s="1">
        <v>2</v>
      </c>
      <c r="D4467" s="5">
        <f>DATE(BaseInfo!$C$8,A4467,B4467)+TIME(C4467-1,0,0) + TIME(BaseInfo!$C$12,BaseInfo!$C$13,0)</f>
        <v>44748.270833333328</v>
      </c>
      <c r="E4467" s="2">
        <f t="shared" si="278"/>
        <v>0.99</v>
      </c>
      <c r="F4467" s="2">
        <v>5.7889999999999997</v>
      </c>
      <c r="G4467" s="2">
        <v>-0.879</v>
      </c>
      <c r="H4467" s="1">
        <v>230.499</v>
      </c>
      <c r="I4467" s="4">
        <v>6.7389999999999999</v>
      </c>
      <c r="J4467" s="11">
        <f t="shared" si="276"/>
        <v>7</v>
      </c>
      <c r="K4467" s="11">
        <f t="shared" si="277"/>
        <v>7</v>
      </c>
      <c r="L4467" s="12">
        <f t="shared" si="279"/>
        <v>5.8553532771302539</v>
      </c>
      <c r="M4467" s="13" cm="1">
        <f t="array" ref="M4467">BaseInfo!$C$10*(1-E4467)*INDEX(BaseInfo!$E$21:$AB$21,K4467)*INDEX(BaseInfo!$E$25:$P$25,J4467)/L4467/MIN(H4467,130)/BaseInfo!$C$6*1000000/3600-IF(I4467&lt;0.1,BaseInfo!$C$15/MIN(H4467,130)*3600,0)</f>
        <v>0.12313851971614975</v>
      </c>
    </row>
    <row r="4468" spans="1:13" x14ac:dyDescent="0.25">
      <c r="A4468" s="1">
        <v>7</v>
      </c>
      <c r="B4468" s="1">
        <v>6</v>
      </c>
      <c r="C4468" s="1">
        <v>3</v>
      </c>
      <c r="D4468" s="5">
        <f>DATE(BaseInfo!$C$8,A4468,B4468)+TIME(C4468-1,0,0) + TIME(BaseInfo!$C$12,BaseInfo!$C$13,0)</f>
        <v>44748.3125</v>
      </c>
      <c r="E4468" s="2">
        <f t="shared" si="278"/>
        <v>0.99</v>
      </c>
      <c r="F4468" s="2">
        <v>6.101</v>
      </c>
      <c r="G4468" s="2">
        <v>0.496</v>
      </c>
      <c r="H4468" s="1">
        <v>210.24199999999999</v>
      </c>
      <c r="I4468" s="4">
        <v>4.9589999999999996</v>
      </c>
      <c r="J4468" s="11">
        <f t="shared" si="276"/>
        <v>7</v>
      </c>
      <c r="K4468" s="11">
        <f t="shared" si="277"/>
        <v>8</v>
      </c>
      <c r="L4468" s="12">
        <f t="shared" si="279"/>
        <v>6.1211287357806805</v>
      </c>
      <c r="M4468" s="13" cm="1">
        <f t="array" ref="M4468">BaseInfo!$C$10*(1-E4468)*INDEX(BaseInfo!$E$21:$AB$21,K4468)*INDEX(BaseInfo!$E$25:$P$25,J4468)/L4468/MIN(H4468,130)/BaseInfo!$C$6*1000000/3600-IF(I4468&lt;0.1,BaseInfo!$C$15/MIN(H4468,130)*3600,0)</f>
        <v>0.16827417810477871</v>
      </c>
    </row>
    <row r="4469" spans="1:13" x14ac:dyDescent="0.25">
      <c r="A4469" s="1">
        <v>7</v>
      </c>
      <c r="B4469" s="1">
        <v>6</v>
      </c>
      <c r="C4469" s="1">
        <v>4</v>
      </c>
      <c r="D4469" s="5">
        <f>DATE(BaseInfo!$C$8,A4469,B4469)+TIME(C4469-1,0,0) + TIME(BaseInfo!$C$12,BaseInfo!$C$13,0)</f>
        <v>44748.354166666664</v>
      </c>
      <c r="E4469" s="2">
        <f t="shared" si="278"/>
        <v>0.99</v>
      </c>
      <c r="F4469" s="2">
        <v>5.4660000000000002</v>
      </c>
      <c r="G4469" s="2">
        <v>2.5529999999999999</v>
      </c>
      <c r="H4469" s="1">
        <v>163.87</v>
      </c>
      <c r="I4469" s="4">
        <v>6.0890000000000004</v>
      </c>
      <c r="J4469" s="11">
        <f t="shared" si="276"/>
        <v>7</v>
      </c>
      <c r="K4469" s="11">
        <f t="shared" si="277"/>
        <v>9</v>
      </c>
      <c r="L4469" s="12">
        <f t="shared" si="279"/>
        <v>6.0328239656068199</v>
      </c>
      <c r="M4469" s="13" cm="1">
        <f t="array" ref="M4469">BaseInfo!$C$10*(1-E4469)*INDEX(BaseInfo!$E$21:$AB$21,K4469)*INDEX(BaseInfo!$E$25:$P$25,J4469)/L4469/MIN(H4469,130)/BaseInfo!$C$6*1000000/3600-IF(I4469&lt;0.1,BaseInfo!$C$15/MIN(H4469,130)*3600,0)</f>
        <v>0.22195845376013051</v>
      </c>
    </row>
    <row r="4470" spans="1:13" x14ac:dyDescent="0.25">
      <c r="A4470" s="1">
        <v>7</v>
      </c>
      <c r="B4470" s="1">
        <v>6</v>
      </c>
      <c r="C4470" s="1">
        <v>5</v>
      </c>
      <c r="D4470" s="5">
        <f>DATE(BaseInfo!$C$8,A4470,B4470)+TIME(C4470-1,0,0) + TIME(BaseInfo!$C$12,BaseInfo!$C$13,0)</f>
        <v>44748.395833333328</v>
      </c>
      <c r="E4470" s="2">
        <f t="shared" si="278"/>
        <v>0.99</v>
      </c>
      <c r="F4470" s="2">
        <v>5.718</v>
      </c>
      <c r="G4470" s="2">
        <v>2.7189999999999999</v>
      </c>
      <c r="H4470" s="1">
        <v>271.98399999999998</v>
      </c>
      <c r="I4470" s="4">
        <v>6.1449999999999996</v>
      </c>
      <c r="J4470" s="11">
        <f t="shared" si="276"/>
        <v>7</v>
      </c>
      <c r="K4470" s="11">
        <f t="shared" si="277"/>
        <v>10</v>
      </c>
      <c r="L4470" s="12">
        <f t="shared" si="279"/>
        <v>6.3315468094297458</v>
      </c>
      <c r="M4470" s="13" cm="1">
        <f t="array" ref="M4470">BaseInfo!$C$10*(1-E4470)*INDEX(BaseInfo!$E$21:$AB$21,K4470)*INDEX(BaseInfo!$E$25:$P$25,J4470)/L4470/MIN(H4470,130)/BaseInfo!$C$6*1000000/3600-IF(I4470&lt;0.1,BaseInfo!$C$15/MIN(H4470,130)*3600,0)</f>
        <v>0.24402281261341743</v>
      </c>
    </row>
    <row r="4471" spans="1:13" x14ac:dyDescent="0.25">
      <c r="A4471" s="1">
        <v>7</v>
      </c>
      <c r="B4471" s="1">
        <v>6</v>
      </c>
      <c r="C4471" s="1">
        <v>6</v>
      </c>
      <c r="D4471" s="5">
        <f>DATE(BaseInfo!$C$8,A4471,B4471)+TIME(C4471-1,0,0) + TIME(BaseInfo!$C$12,BaseInfo!$C$13,0)</f>
        <v>44748.4375</v>
      </c>
      <c r="E4471" s="2">
        <f t="shared" si="278"/>
        <v>0.66749999999999998</v>
      </c>
      <c r="F4471" s="2">
        <v>6.2770000000000001</v>
      </c>
      <c r="G4471" s="2">
        <v>1.861</v>
      </c>
      <c r="H4471" s="1">
        <v>373.25299999999999</v>
      </c>
      <c r="I4471" s="4">
        <v>3.61</v>
      </c>
      <c r="J4471" s="11">
        <f t="shared" si="276"/>
        <v>7</v>
      </c>
      <c r="K4471" s="11">
        <f t="shared" si="277"/>
        <v>11</v>
      </c>
      <c r="L4471" s="12">
        <f t="shared" si="279"/>
        <v>6.5470642275755928</v>
      </c>
      <c r="M4471" s="13" cm="1">
        <f t="array" ref="M4471">BaseInfo!$C$10*(1-E4471)*INDEX(BaseInfo!$E$21:$AB$21,K4471)*INDEX(BaseInfo!$E$25:$P$25,J4471)/L4471/MIN(H4471,130)/BaseInfo!$C$6*1000000/3600-IF(I4471&lt;0.1,BaseInfo!$C$15/MIN(H4471,130)*3600,0)</f>
        <v>6.2773347051754156</v>
      </c>
    </row>
    <row r="4472" spans="1:13" x14ac:dyDescent="0.25">
      <c r="A4472" s="1">
        <v>7</v>
      </c>
      <c r="B4472" s="1">
        <v>6</v>
      </c>
      <c r="C4472" s="1">
        <v>7</v>
      </c>
      <c r="D4472" s="5">
        <f>DATE(BaseInfo!$C$8,A4472,B4472)+TIME(C4472-1,0,0) + TIME(BaseInfo!$C$12,BaseInfo!$C$13,0)</f>
        <v>44748.479166666664</v>
      </c>
      <c r="E4472" s="2">
        <f t="shared" si="278"/>
        <v>0.59399999999999997</v>
      </c>
      <c r="F4472" s="2">
        <v>7.2080000000000002</v>
      </c>
      <c r="G4472" s="2">
        <v>0.97799999999999998</v>
      </c>
      <c r="H4472" s="1">
        <v>468.3</v>
      </c>
      <c r="I4472" s="4">
        <v>2.7280000000000002</v>
      </c>
      <c r="J4472" s="11">
        <f t="shared" si="276"/>
        <v>7</v>
      </c>
      <c r="K4472" s="11">
        <f t="shared" si="277"/>
        <v>12</v>
      </c>
      <c r="L4472" s="12">
        <f t="shared" si="279"/>
        <v>7.2740461917697496</v>
      </c>
      <c r="M4472" s="13" cm="1">
        <f t="array" ref="M4472">BaseInfo!$C$10*(1-E4472)*INDEX(BaseInfo!$E$21:$AB$21,K4472)*INDEX(BaseInfo!$E$25:$P$25,J4472)/L4472/MIN(H4472,130)/BaseInfo!$C$6*1000000/3600-IF(I4472&lt;0.1,BaseInfo!$C$15/MIN(H4472,130)*3600,0)</f>
        <v>5.7490881863040837</v>
      </c>
    </row>
    <row r="4473" spans="1:13" x14ac:dyDescent="0.25">
      <c r="A4473" s="1">
        <v>7</v>
      </c>
      <c r="B4473" s="1">
        <v>6</v>
      </c>
      <c r="C4473" s="1">
        <v>8</v>
      </c>
      <c r="D4473" s="5">
        <f>DATE(BaseInfo!$C$8,A4473,B4473)+TIME(C4473-1,0,0) + TIME(BaseInfo!$C$12,BaseInfo!$C$13,0)</f>
        <v>44748.520833333328</v>
      </c>
      <c r="E4473" s="2">
        <f t="shared" si="278"/>
        <v>0.99</v>
      </c>
      <c r="F4473" s="2">
        <v>6.9059999999999997</v>
      </c>
      <c r="G4473" s="2">
        <v>-6.9000000000000006E-2</v>
      </c>
      <c r="H4473" s="1">
        <v>427.72800000000001</v>
      </c>
      <c r="I4473" s="4">
        <v>5.899</v>
      </c>
      <c r="J4473" s="11">
        <f t="shared" si="276"/>
        <v>7</v>
      </c>
      <c r="K4473" s="11">
        <f t="shared" si="277"/>
        <v>13</v>
      </c>
      <c r="L4473" s="12">
        <f t="shared" si="279"/>
        <v>6.9063446916585329</v>
      </c>
      <c r="M4473" s="13" cm="1">
        <f t="array" ref="M4473">BaseInfo!$C$10*(1-E4473)*INDEX(BaseInfo!$E$21:$AB$21,K4473)*INDEX(BaseInfo!$E$25:$P$25,J4473)/L4473/MIN(H4473,130)/BaseInfo!$C$6*1000000/3600-IF(I4473&lt;0.1,BaseInfo!$C$15/MIN(H4473,130)*3600,0)</f>
        <v>0.14914226744736656</v>
      </c>
    </row>
    <row r="4474" spans="1:13" x14ac:dyDescent="0.25">
      <c r="A4474" s="1">
        <v>7</v>
      </c>
      <c r="B4474" s="1">
        <v>6</v>
      </c>
      <c r="C4474" s="1">
        <v>9</v>
      </c>
      <c r="D4474" s="5">
        <f>DATE(BaseInfo!$C$8,A4474,B4474)+TIME(C4474-1,0,0) + TIME(BaseInfo!$C$12,BaseInfo!$C$13,0)</f>
        <v>44748.5625</v>
      </c>
      <c r="E4474" s="2">
        <f t="shared" si="278"/>
        <v>0.99</v>
      </c>
      <c r="F4474" s="2">
        <v>6.5670000000000002</v>
      </c>
      <c r="G4474" s="2">
        <v>-0.83499999999999996</v>
      </c>
      <c r="H4474" s="1">
        <v>367.23099999999999</v>
      </c>
      <c r="I4474" s="4">
        <v>4.8280000000000003</v>
      </c>
      <c r="J4474" s="11">
        <f t="shared" si="276"/>
        <v>7</v>
      </c>
      <c r="K4474" s="11">
        <f t="shared" si="277"/>
        <v>14</v>
      </c>
      <c r="L4474" s="12">
        <f t="shared" si="279"/>
        <v>6.6198726573854882</v>
      </c>
      <c r="M4474" s="13" cm="1">
        <f t="array" ref="M4474">BaseInfo!$C$10*(1-E4474)*INDEX(BaseInfo!$E$21:$AB$21,K4474)*INDEX(BaseInfo!$E$25:$P$25,J4474)/L4474/MIN(H4474,130)/BaseInfo!$C$6*1000000/3600-IF(I4474&lt;0.1,BaseInfo!$C$15/MIN(H4474,130)*3600,0)</f>
        <v>0.15559633249710361</v>
      </c>
    </row>
    <row r="4475" spans="1:13" x14ac:dyDescent="0.25">
      <c r="A4475" s="1">
        <v>7</v>
      </c>
      <c r="B4475" s="1">
        <v>6</v>
      </c>
      <c r="C4475" s="1">
        <v>10</v>
      </c>
      <c r="D4475" s="5">
        <f>DATE(BaseInfo!$C$8,A4475,B4475)+TIME(C4475-1,0,0) + TIME(BaseInfo!$C$12,BaseInfo!$C$13,0)</f>
        <v>44748.604166666664</v>
      </c>
      <c r="E4475" s="2">
        <f t="shared" si="278"/>
        <v>0.51033333333333331</v>
      </c>
      <c r="F4475" s="2">
        <v>6.5780000000000003</v>
      </c>
      <c r="G4475" s="2">
        <v>-1.5760000000000001</v>
      </c>
      <c r="H4475" s="1">
        <v>441.19299999999998</v>
      </c>
      <c r="I4475" s="4">
        <v>1.724</v>
      </c>
      <c r="J4475" s="11">
        <f t="shared" si="276"/>
        <v>7</v>
      </c>
      <c r="K4475" s="11">
        <f t="shared" si="277"/>
        <v>15</v>
      </c>
      <c r="L4475" s="12">
        <f t="shared" si="279"/>
        <v>6.7641599626265494</v>
      </c>
      <c r="M4475" s="13" cm="1">
        <f t="array" ref="M4475">BaseInfo!$C$10*(1-E4475)*INDEX(BaseInfo!$E$21:$AB$21,K4475)*INDEX(BaseInfo!$E$25:$P$25,J4475)/L4475/MIN(H4475,130)/BaseInfo!$C$6*1000000/3600-IF(I4475&lt;0.1,BaseInfo!$C$15/MIN(H4475,130)*3600,0)</f>
        <v>7.4565110024557004</v>
      </c>
    </row>
    <row r="4476" spans="1:13" x14ac:dyDescent="0.25">
      <c r="A4476" s="1">
        <v>7</v>
      </c>
      <c r="B4476" s="1">
        <v>6</v>
      </c>
      <c r="C4476" s="1">
        <v>11</v>
      </c>
      <c r="D4476" s="5">
        <f>DATE(BaseInfo!$C$8,A4476,B4476)+TIME(C4476-1,0,0) + TIME(BaseInfo!$C$12,BaseInfo!$C$13,0)</f>
        <v>44748.645833333328</v>
      </c>
      <c r="E4476" s="2">
        <f t="shared" si="278"/>
        <v>0.48841666666666661</v>
      </c>
      <c r="F4476" s="2">
        <v>6.2720000000000002</v>
      </c>
      <c r="G4476" s="2">
        <v>-2.1739999999999999</v>
      </c>
      <c r="H4476" s="1">
        <v>427.928</v>
      </c>
      <c r="I4476" s="4">
        <v>1.4610000000000001</v>
      </c>
      <c r="J4476" s="11">
        <f t="shared" si="276"/>
        <v>7</v>
      </c>
      <c r="K4476" s="11">
        <f t="shared" si="277"/>
        <v>16</v>
      </c>
      <c r="L4476" s="12">
        <f t="shared" si="279"/>
        <v>6.6380915932216542</v>
      </c>
      <c r="M4476" s="13" cm="1">
        <f t="array" ref="M4476">BaseInfo!$C$10*(1-E4476)*INDEX(BaseInfo!$E$21:$AB$21,K4476)*INDEX(BaseInfo!$E$25:$P$25,J4476)/L4476/MIN(H4476,130)/BaseInfo!$C$6*1000000/3600-IF(I4476&lt;0.1,BaseInfo!$C$15/MIN(H4476,130)*3600,0)</f>
        <v>9.5258422286071802</v>
      </c>
    </row>
    <row r="4477" spans="1:13" x14ac:dyDescent="0.25">
      <c r="A4477" s="1">
        <v>7</v>
      </c>
      <c r="B4477" s="1">
        <v>6</v>
      </c>
      <c r="C4477" s="1">
        <v>12</v>
      </c>
      <c r="D4477" s="5">
        <f>DATE(BaseInfo!$C$8,A4477,B4477)+TIME(C4477-1,0,0) + TIME(BaseInfo!$C$12,BaseInfo!$C$13,0)</f>
        <v>44748.6875</v>
      </c>
      <c r="E4477" s="2">
        <f t="shared" si="278"/>
        <v>9.877777777777777E-2</v>
      </c>
      <c r="F4477" s="2">
        <v>6.01</v>
      </c>
      <c r="G4477" s="2">
        <v>-2.9089999999999998</v>
      </c>
      <c r="H4477" s="1">
        <v>437.61</v>
      </c>
      <c r="I4477" s="4">
        <v>0.22700000000000001</v>
      </c>
      <c r="J4477" s="11">
        <f t="shared" si="276"/>
        <v>7</v>
      </c>
      <c r="K4477" s="11">
        <f t="shared" si="277"/>
        <v>17</v>
      </c>
      <c r="L4477" s="12">
        <f t="shared" si="279"/>
        <v>6.6770038939632199</v>
      </c>
      <c r="M4477" s="13" cm="1">
        <f t="array" ref="M4477">BaseInfo!$C$10*(1-E4477)*INDEX(BaseInfo!$E$21:$AB$21,K4477)*INDEX(BaseInfo!$E$25:$P$25,J4477)/L4477/MIN(H4477,130)/BaseInfo!$C$6*1000000/3600-IF(I4477&lt;0.1,BaseInfo!$C$15/MIN(H4477,130)*3600,0)</f>
        <v>20.8540549200928</v>
      </c>
    </row>
    <row r="4478" spans="1:13" x14ac:dyDescent="0.25">
      <c r="A4478" s="1">
        <v>7</v>
      </c>
      <c r="B4478" s="1">
        <v>6</v>
      </c>
      <c r="C4478" s="1">
        <v>13</v>
      </c>
      <c r="D4478" s="5">
        <f>DATE(BaseInfo!$C$8,A4478,B4478)+TIME(C4478-1,0,0) + TIME(BaseInfo!$C$12,BaseInfo!$C$13,0)</f>
        <v>44748.729166666664</v>
      </c>
      <c r="E4478" s="2">
        <f t="shared" si="278"/>
        <v>0.45650000000000002</v>
      </c>
      <c r="F4478" s="2">
        <v>5.4580000000000002</v>
      </c>
      <c r="G4478" s="2">
        <v>-3.2589999999999999</v>
      </c>
      <c r="H4478" s="1">
        <v>386.565</v>
      </c>
      <c r="I4478" s="4">
        <v>1.0780000000000001</v>
      </c>
      <c r="J4478" s="11">
        <f t="shared" si="276"/>
        <v>7</v>
      </c>
      <c r="K4478" s="11">
        <f t="shared" si="277"/>
        <v>18</v>
      </c>
      <c r="L4478" s="12">
        <f t="shared" si="279"/>
        <v>6.3569524931369434</v>
      </c>
      <c r="M4478" s="13" cm="1">
        <f t="array" ref="M4478">BaseInfo!$C$10*(1-E4478)*INDEX(BaseInfo!$E$21:$AB$21,K4478)*INDEX(BaseInfo!$E$25:$P$25,J4478)/L4478/MIN(H4478,130)/BaseInfo!$C$6*1000000/3600-IF(I4478&lt;0.1,BaseInfo!$C$15/MIN(H4478,130)*3600,0)</f>
        <v>13.209635468556533</v>
      </c>
    </row>
    <row r="4479" spans="1:13" x14ac:dyDescent="0.25">
      <c r="A4479" s="1">
        <v>7</v>
      </c>
      <c r="B4479" s="1">
        <v>6</v>
      </c>
      <c r="C4479" s="1">
        <v>14</v>
      </c>
      <c r="D4479" s="5">
        <f>DATE(BaseInfo!$C$8,A4479,B4479)+TIME(C4479-1,0,0) + TIME(BaseInfo!$C$12,BaseInfo!$C$13,0)</f>
        <v>44748.770833333328</v>
      </c>
      <c r="E4479" s="2">
        <f t="shared" si="278"/>
        <v>0.24811111111111106</v>
      </c>
      <c r="F4479" s="2">
        <v>5.1260000000000003</v>
      </c>
      <c r="G4479" s="2">
        <v>-3.7450000000000001</v>
      </c>
      <c r="H4479" s="1">
        <v>287.89699999999999</v>
      </c>
      <c r="I4479" s="4">
        <v>0.41899999999999998</v>
      </c>
      <c r="J4479" s="11">
        <f t="shared" si="276"/>
        <v>7</v>
      </c>
      <c r="K4479" s="11">
        <f t="shared" si="277"/>
        <v>19</v>
      </c>
      <c r="L4479" s="12">
        <f t="shared" si="279"/>
        <v>6.3482990635287502</v>
      </c>
      <c r="M4479" s="13" cm="1">
        <f t="array" ref="M4479">BaseInfo!$C$10*(1-E4479)*INDEX(BaseInfo!$E$21:$AB$21,K4479)*INDEX(BaseInfo!$E$25:$P$25,J4479)/L4479/MIN(H4479,130)/BaseInfo!$C$6*1000000/3600-IF(I4479&lt;0.1,BaseInfo!$C$15/MIN(H4479,130)*3600,0)</f>
        <v>18.299386910587504</v>
      </c>
    </row>
    <row r="4480" spans="1:13" x14ac:dyDescent="0.25">
      <c r="A4480" s="1">
        <v>7</v>
      </c>
      <c r="B4480" s="1">
        <v>6</v>
      </c>
      <c r="C4480" s="1">
        <v>15</v>
      </c>
      <c r="D4480" s="5">
        <f>DATE(BaseInfo!$C$8,A4480,B4480)+TIME(C4480-1,0,0) + TIME(BaseInfo!$C$12,BaseInfo!$C$13,0)</f>
        <v>44748.8125</v>
      </c>
      <c r="E4480" s="2">
        <f t="shared" si="278"/>
        <v>0.27688888888888885</v>
      </c>
      <c r="F4480" s="2">
        <v>5.7359999999999998</v>
      </c>
      <c r="G4480" s="2">
        <v>-4.03</v>
      </c>
      <c r="H4480" s="1">
        <v>304.45499999999998</v>
      </c>
      <c r="I4480" s="4">
        <v>0.45600000000000002</v>
      </c>
      <c r="J4480" s="11">
        <f t="shared" si="276"/>
        <v>7</v>
      </c>
      <c r="K4480" s="11">
        <f t="shared" si="277"/>
        <v>20</v>
      </c>
      <c r="L4480" s="12">
        <f t="shared" si="279"/>
        <v>7.0101780291230833</v>
      </c>
      <c r="M4480" s="13" cm="1">
        <f t="array" ref="M4480">BaseInfo!$C$10*(1-E4480)*INDEX(BaseInfo!$E$21:$AB$21,K4480)*INDEX(BaseInfo!$E$25:$P$25,J4480)/L4480/MIN(H4480,130)/BaseInfo!$C$6*1000000/3600-IF(I4480&lt;0.1,BaseInfo!$C$15/MIN(H4480,130)*3600,0)</f>
        <v>13.812374060363624</v>
      </c>
    </row>
    <row r="4481" spans="1:13" x14ac:dyDescent="0.25">
      <c r="A4481" s="1">
        <v>7</v>
      </c>
      <c r="B4481" s="1">
        <v>6</v>
      </c>
      <c r="C4481" s="1">
        <v>16</v>
      </c>
      <c r="D4481" s="5">
        <f>DATE(BaseInfo!$C$8,A4481,B4481)+TIME(C4481-1,0,0) + TIME(BaseInfo!$C$12,BaseInfo!$C$13,0)</f>
        <v>44748.854166666664</v>
      </c>
      <c r="E4481" s="2">
        <f t="shared" si="278"/>
        <v>0.49649999999999994</v>
      </c>
      <c r="F4481" s="2">
        <v>5.8029999999999999</v>
      </c>
      <c r="G4481" s="2">
        <v>-4.1609999999999996</v>
      </c>
      <c r="H4481" s="1">
        <v>325.05</v>
      </c>
      <c r="I4481" s="4">
        <v>1.5580000000000001</v>
      </c>
      <c r="J4481" s="11">
        <f t="shared" si="276"/>
        <v>7</v>
      </c>
      <c r="K4481" s="11">
        <f t="shared" si="277"/>
        <v>21</v>
      </c>
      <c r="L4481" s="12">
        <f t="shared" si="279"/>
        <v>7.1406393271191053</v>
      </c>
      <c r="M4481" s="13" cm="1">
        <f t="array" ref="M4481">BaseInfo!$C$10*(1-E4481)*INDEX(BaseInfo!$E$21:$AB$21,K4481)*INDEX(BaseInfo!$E$25:$P$25,J4481)/L4481/MIN(H4481,130)/BaseInfo!$C$6*1000000/3600-IF(I4481&lt;0.1,BaseInfo!$C$15/MIN(H4481,130)*3600,0)</f>
        <v>7.2629218121784058</v>
      </c>
    </row>
    <row r="4482" spans="1:13" x14ac:dyDescent="0.25">
      <c r="A4482" s="1">
        <v>7</v>
      </c>
      <c r="B4482" s="1">
        <v>6</v>
      </c>
      <c r="C4482" s="1">
        <v>17</v>
      </c>
      <c r="D4482" s="5">
        <f>DATE(BaseInfo!$C$8,A4482,B4482)+TIME(C4482-1,0,0) + TIME(BaseInfo!$C$12,BaseInfo!$C$13,0)</f>
        <v>44748.895833333328</v>
      </c>
      <c r="E4482" s="2">
        <f t="shared" si="278"/>
        <v>0.57944444444444432</v>
      </c>
      <c r="F4482" s="2">
        <v>6.2530000000000001</v>
      </c>
      <c r="G4482" s="2">
        <v>-3.9540000000000002</v>
      </c>
      <c r="H4482" s="1">
        <v>381.99900000000002</v>
      </c>
      <c r="I4482" s="4">
        <v>0.84499999999999997</v>
      </c>
      <c r="J4482" s="11">
        <f t="shared" ref="J4482:J4545" si="280">MONTH(D4482)</f>
        <v>7</v>
      </c>
      <c r="K4482" s="11">
        <f t="shared" ref="K4482:K4545" si="281">HOUR(D4482)+1</f>
        <v>22</v>
      </c>
      <c r="L4482" s="12">
        <f t="shared" si="279"/>
        <v>7.3982514826139827</v>
      </c>
      <c r="M4482" s="13" cm="1">
        <f t="array" ref="M4482">BaseInfo!$C$10*(1-E4482)*INDEX(BaseInfo!$E$21:$AB$21,K4482)*INDEX(BaseInfo!$E$25:$P$25,J4482)/L4482/MIN(H4482,130)/BaseInfo!$C$6*1000000/3600-IF(I4482&lt;0.1,BaseInfo!$C$15/MIN(H4482,130)*3600,0)</f>
        <v>4.0986545510718733</v>
      </c>
    </row>
    <row r="4483" spans="1:13" x14ac:dyDescent="0.25">
      <c r="A4483" s="1">
        <v>7</v>
      </c>
      <c r="B4483" s="1">
        <v>6</v>
      </c>
      <c r="C4483" s="1">
        <v>18</v>
      </c>
      <c r="D4483" s="5">
        <f>DATE(BaseInfo!$C$8,A4483,B4483)+TIME(C4483-1,0,0) + TIME(BaseInfo!$C$12,BaseInfo!$C$13,0)</f>
        <v>44748.9375</v>
      </c>
      <c r="E4483" s="2">
        <f t="shared" ref="E4483:E4546" si="282">IF(AND(I4483&gt;0.1,I4483&lt;1),(I4483-0.1)/0.9*0.7,IF(AND(I4483&gt;=1,I4483&lt;4),(I4483-4)/3*0.25+0.7,IF(I4483&gt;=4,0.99,0)))</f>
        <v>0.34688888888888891</v>
      </c>
      <c r="F4483" s="2">
        <v>5.6769999999999996</v>
      </c>
      <c r="G4483" s="2">
        <v>-3.7589999999999999</v>
      </c>
      <c r="H4483" s="1">
        <v>355.13400000000001</v>
      </c>
      <c r="I4483" s="4">
        <v>0.54600000000000004</v>
      </c>
      <c r="J4483" s="11">
        <f t="shared" si="280"/>
        <v>7</v>
      </c>
      <c r="K4483" s="11">
        <f t="shared" si="281"/>
        <v>23</v>
      </c>
      <c r="L4483" s="12">
        <f t="shared" ref="L4483:L4546" si="283">SQRT(F4483*F4483+G4483*G4483)</f>
        <v>6.8087010508613162</v>
      </c>
      <c r="M4483" s="13" cm="1">
        <f t="array" ref="M4483">BaseInfo!$C$10*(1-E4483)*INDEX(BaseInfo!$E$21:$AB$21,K4483)*INDEX(BaseInfo!$E$25:$P$25,J4483)/L4483/MIN(H4483,130)/BaseInfo!$C$6*1000000/3600-IF(I4483&lt;0.1,BaseInfo!$C$15/MIN(H4483,130)*3600,0)</f>
        <v>2.9641013719700569</v>
      </c>
    </row>
    <row r="4484" spans="1:13" x14ac:dyDescent="0.25">
      <c r="A4484" s="1">
        <v>7</v>
      </c>
      <c r="B4484" s="1">
        <v>6</v>
      </c>
      <c r="C4484" s="1">
        <v>19</v>
      </c>
      <c r="D4484" s="5">
        <f>DATE(BaseInfo!$C$8,A4484,B4484)+TIME(C4484-1,0,0) + TIME(BaseInfo!$C$12,BaseInfo!$C$13,0)</f>
        <v>44748.979166666664</v>
      </c>
      <c r="E4484" s="2">
        <f t="shared" si="282"/>
        <v>0.41688888888888892</v>
      </c>
      <c r="F4484" s="2">
        <v>5.0529999999999999</v>
      </c>
      <c r="G4484" s="2">
        <v>-4.2060000000000004</v>
      </c>
      <c r="H4484" s="1">
        <v>340.92500000000001</v>
      </c>
      <c r="I4484" s="4">
        <v>0.63600000000000001</v>
      </c>
      <c r="J4484" s="11">
        <f t="shared" si="280"/>
        <v>7</v>
      </c>
      <c r="K4484" s="11">
        <f t="shared" si="281"/>
        <v>24</v>
      </c>
      <c r="L4484" s="12">
        <f t="shared" si="283"/>
        <v>6.5744387593162665</v>
      </c>
      <c r="M4484" s="13" cm="1">
        <f t="array" ref="M4484">BaseInfo!$C$10*(1-E4484)*INDEX(BaseInfo!$E$21:$AB$21,K4484)*INDEX(BaseInfo!$E$25:$P$25,J4484)/L4484/MIN(H4484,130)/BaseInfo!$C$6*1000000/3600-IF(I4484&lt;0.1,BaseInfo!$C$15/MIN(H4484,130)*3600,0)</f>
        <v>0.91356956747960938</v>
      </c>
    </row>
    <row r="4485" spans="1:13" x14ac:dyDescent="0.25">
      <c r="A4485" s="1">
        <v>7</v>
      </c>
      <c r="B4485" s="1">
        <v>6</v>
      </c>
      <c r="C4485" s="1">
        <v>20</v>
      </c>
      <c r="D4485" s="5">
        <f>DATE(BaseInfo!$C$8,A4485,B4485)+TIME(C4485-1,0,0) + TIME(BaseInfo!$C$12,BaseInfo!$C$13,0)</f>
        <v>44749.020833333328</v>
      </c>
      <c r="E4485" s="2">
        <f t="shared" si="282"/>
        <v>0.10266666666666666</v>
      </c>
      <c r="F4485" s="2">
        <v>4.4850000000000003</v>
      </c>
      <c r="G4485" s="2">
        <v>-4.633</v>
      </c>
      <c r="H4485" s="1">
        <v>312.14499999999998</v>
      </c>
      <c r="I4485" s="4">
        <v>0.23200000000000001</v>
      </c>
      <c r="J4485" s="11">
        <f t="shared" si="280"/>
        <v>7</v>
      </c>
      <c r="K4485" s="11">
        <f t="shared" si="281"/>
        <v>1</v>
      </c>
      <c r="L4485" s="12">
        <f t="shared" si="283"/>
        <v>6.4482489095877806</v>
      </c>
      <c r="M4485" s="13" cm="1">
        <f t="array" ref="M4485">BaseInfo!$C$10*(1-E4485)*INDEX(BaseInfo!$E$21:$AB$21,K4485)*INDEX(BaseInfo!$E$25:$P$25,J4485)/L4485/MIN(H4485,130)/BaseInfo!$C$6*1000000/3600-IF(I4485&lt;0.1,BaseInfo!$C$15/MIN(H4485,130)*3600,0)</f>
        <v>1.4333788727021299</v>
      </c>
    </row>
    <row r="4486" spans="1:13" x14ac:dyDescent="0.25">
      <c r="A4486" s="1">
        <v>7</v>
      </c>
      <c r="B4486" s="1">
        <v>6</v>
      </c>
      <c r="C4486" s="1">
        <v>21</v>
      </c>
      <c r="D4486" s="5">
        <f>DATE(BaseInfo!$C$8,A4486,B4486)+TIME(C4486-1,0,0) + TIME(BaseInfo!$C$12,BaseInfo!$C$13,0)</f>
        <v>44749.0625</v>
      </c>
      <c r="E4486" s="2">
        <f t="shared" si="282"/>
        <v>0</v>
      </c>
      <c r="F4486" s="2">
        <v>4.79</v>
      </c>
      <c r="G4486" s="2">
        <v>-4.5650000000000004</v>
      </c>
      <c r="H4486" s="1">
        <v>327.57400000000001</v>
      </c>
      <c r="I4486" s="4">
        <v>0</v>
      </c>
      <c r="J4486" s="11">
        <f t="shared" si="280"/>
        <v>7</v>
      </c>
      <c r="K4486" s="11">
        <f t="shared" si="281"/>
        <v>2</v>
      </c>
      <c r="L4486" s="12">
        <f t="shared" si="283"/>
        <v>6.6168969313417607</v>
      </c>
      <c r="M4486" s="13" cm="1">
        <f t="array" ref="M4486">BaseInfo!$C$10*(1-E4486)*INDEX(BaseInfo!$E$21:$AB$21,K4486)*INDEX(BaseInfo!$E$25:$P$25,J4486)/L4486/MIN(H4486,130)/BaseInfo!$C$6*1000000/3600-IF(I4486&lt;0.1,BaseInfo!$C$15/MIN(H4486,130)*3600,0)</f>
        <v>-1.2125677022753505</v>
      </c>
    </row>
    <row r="4487" spans="1:13" x14ac:dyDescent="0.25">
      <c r="A4487" s="1">
        <v>7</v>
      </c>
      <c r="B4487" s="1">
        <v>6</v>
      </c>
      <c r="C4487" s="1">
        <v>22</v>
      </c>
      <c r="D4487" s="5">
        <f>DATE(BaseInfo!$C$8,A4487,B4487)+TIME(C4487-1,0,0) + TIME(BaseInfo!$C$12,BaseInfo!$C$13,0)</f>
        <v>44749.104166666664</v>
      </c>
      <c r="E4487" s="2">
        <f t="shared" si="282"/>
        <v>0</v>
      </c>
      <c r="F4487" s="2">
        <v>4.4660000000000002</v>
      </c>
      <c r="G4487" s="2">
        <v>-4.6340000000000003</v>
      </c>
      <c r="H4487" s="1">
        <v>321.42899999999997</v>
      </c>
      <c r="I4487" s="4">
        <v>0</v>
      </c>
      <c r="J4487" s="11">
        <f t="shared" si="280"/>
        <v>7</v>
      </c>
      <c r="K4487" s="11">
        <f t="shared" si="281"/>
        <v>3</v>
      </c>
      <c r="L4487" s="12">
        <f t="shared" si="283"/>
        <v>6.4357681748179845</v>
      </c>
      <c r="M4487" s="13" cm="1">
        <f t="array" ref="M4487">BaseInfo!$C$10*(1-E4487)*INDEX(BaseInfo!$E$21:$AB$21,K4487)*INDEX(BaseInfo!$E$25:$P$25,J4487)/L4487/MIN(H4487,130)/BaseInfo!$C$6*1000000/3600-IF(I4487&lt;0.1,BaseInfo!$C$15/MIN(H4487,130)*3600,0)</f>
        <v>-1.1687568567033537</v>
      </c>
    </row>
    <row r="4488" spans="1:13" x14ac:dyDescent="0.25">
      <c r="A4488" s="1">
        <v>7</v>
      </c>
      <c r="B4488" s="1">
        <v>6</v>
      </c>
      <c r="C4488" s="1">
        <v>23</v>
      </c>
      <c r="D4488" s="5">
        <f>DATE(BaseInfo!$C$8,A4488,B4488)+TIME(C4488-1,0,0) + TIME(BaseInfo!$C$12,BaseInfo!$C$13,0)</f>
        <v>44749.145833333328</v>
      </c>
      <c r="E4488" s="2">
        <f t="shared" si="282"/>
        <v>0</v>
      </c>
      <c r="F4488" s="2">
        <v>4.1230000000000002</v>
      </c>
      <c r="G4488" s="2">
        <v>-4.9649999999999999</v>
      </c>
      <c r="H4488" s="1">
        <v>317.64400000000001</v>
      </c>
      <c r="I4488" s="4">
        <v>0</v>
      </c>
      <c r="J4488" s="11">
        <f t="shared" si="280"/>
        <v>7</v>
      </c>
      <c r="K4488" s="11">
        <f t="shared" si="281"/>
        <v>4</v>
      </c>
      <c r="L4488" s="12">
        <f t="shared" si="283"/>
        <v>6.4537085462546271</v>
      </c>
      <c r="M4488" s="13" cm="1">
        <f t="array" ref="M4488">BaseInfo!$C$10*(1-E4488)*INDEX(BaseInfo!$E$21:$AB$21,K4488)*INDEX(BaseInfo!$E$25:$P$25,J4488)/L4488/MIN(H4488,130)/BaseInfo!$C$6*1000000/3600-IF(I4488&lt;0.1,BaseInfo!$C$15/MIN(H4488,130)*3600,0)</f>
        <v>-1.1732059414829976</v>
      </c>
    </row>
    <row r="4489" spans="1:13" x14ac:dyDescent="0.25">
      <c r="A4489" s="1">
        <v>7</v>
      </c>
      <c r="B4489" s="1">
        <v>6</v>
      </c>
      <c r="C4489" s="1">
        <v>24</v>
      </c>
      <c r="D4489" s="5">
        <f>DATE(BaseInfo!$C$8,A4489,B4489)+TIME(C4489-1,0,0) + TIME(BaseInfo!$C$12,BaseInfo!$C$13,0)</f>
        <v>44749.1875</v>
      </c>
      <c r="E4489" s="2">
        <f t="shared" si="282"/>
        <v>0</v>
      </c>
      <c r="F4489" s="2">
        <v>3.8119999999999998</v>
      </c>
      <c r="G4489" s="2">
        <v>-5.52</v>
      </c>
      <c r="H4489" s="1">
        <v>332.98899999999998</v>
      </c>
      <c r="I4489" s="4">
        <v>0</v>
      </c>
      <c r="J4489" s="11">
        <f t="shared" si="280"/>
        <v>7</v>
      </c>
      <c r="K4489" s="11">
        <f t="shared" si="281"/>
        <v>5</v>
      </c>
      <c r="L4489" s="12">
        <f t="shared" si="283"/>
        <v>6.7083339213250257</v>
      </c>
      <c r="M4489" s="13" cm="1">
        <f t="array" ref="M4489">BaseInfo!$C$10*(1-E4489)*INDEX(BaseInfo!$E$21:$AB$21,K4489)*INDEX(BaseInfo!$E$25:$P$25,J4489)/L4489/MIN(H4489,130)/BaseInfo!$C$6*1000000/3600-IF(I4489&lt;0.1,BaseInfo!$C$15/MIN(H4489,130)*3600,0)</f>
        <v>1.837104809023745</v>
      </c>
    </row>
    <row r="4490" spans="1:13" x14ac:dyDescent="0.25">
      <c r="A4490" s="1">
        <v>7</v>
      </c>
      <c r="B4490" s="1">
        <v>7</v>
      </c>
      <c r="C4490" s="1">
        <v>1</v>
      </c>
      <c r="D4490" s="5">
        <f>DATE(BaseInfo!$C$8,A4490,B4490)+TIME(C4490-1,0,0) + TIME(BaseInfo!$C$12,BaseInfo!$C$13,0)</f>
        <v>44749.229166666664</v>
      </c>
      <c r="E4490" s="2">
        <f t="shared" si="282"/>
        <v>0</v>
      </c>
      <c r="F4490" s="2">
        <v>3.298</v>
      </c>
      <c r="G4490" s="2">
        <v>-6.1040000000000001</v>
      </c>
      <c r="H4490" s="1">
        <v>361.399</v>
      </c>
      <c r="I4490" s="4">
        <v>0</v>
      </c>
      <c r="J4490" s="11">
        <f t="shared" si="280"/>
        <v>7</v>
      </c>
      <c r="K4490" s="11">
        <f t="shared" si="281"/>
        <v>6</v>
      </c>
      <c r="L4490" s="12">
        <f t="shared" si="283"/>
        <v>6.9379838570005337</v>
      </c>
      <c r="M4490" s="13" cm="1">
        <f t="array" ref="M4490">BaseInfo!$C$10*(1-E4490)*INDEX(BaseInfo!$E$21:$AB$21,K4490)*INDEX(BaseInfo!$E$25:$P$25,J4490)/L4490/MIN(H4490,130)/BaseInfo!$C$6*1000000/3600-IF(I4490&lt;0.1,BaseInfo!$C$15/MIN(H4490,130)*3600,0)</f>
        <v>4.6538760606281837</v>
      </c>
    </row>
    <row r="4491" spans="1:13" x14ac:dyDescent="0.25">
      <c r="A4491" s="1">
        <v>7</v>
      </c>
      <c r="B4491" s="1">
        <v>7</v>
      </c>
      <c r="C4491" s="1">
        <v>2</v>
      </c>
      <c r="D4491" s="5">
        <f>DATE(BaseInfo!$C$8,A4491,B4491)+TIME(C4491-1,0,0) + TIME(BaseInfo!$C$12,BaseInfo!$C$13,0)</f>
        <v>44749.270833333328</v>
      </c>
      <c r="E4491" s="2">
        <f t="shared" si="282"/>
        <v>0</v>
      </c>
      <c r="F4491" s="2">
        <v>3.4940000000000002</v>
      </c>
      <c r="G4491" s="2">
        <v>-6.1669999999999998</v>
      </c>
      <c r="H4491" s="1">
        <v>210.44399999999999</v>
      </c>
      <c r="I4491" s="4">
        <v>0</v>
      </c>
      <c r="J4491" s="11">
        <f t="shared" si="280"/>
        <v>7</v>
      </c>
      <c r="K4491" s="11">
        <f t="shared" si="281"/>
        <v>7</v>
      </c>
      <c r="L4491" s="12">
        <f t="shared" si="283"/>
        <v>7.0880127680471912</v>
      </c>
      <c r="M4491" s="13" cm="1">
        <f t="array" ref="M4491">BaseInfo!$C$10*(1-E4491)*INDEX(BaseInfo!$E$21:$AB$21,K4491)*INDEX(BaseInfo!$E$25:$P$25,J4491)/L4491/MIN(H4491,130)/BaseInfo!$C$6*1000000/3600-IF(I4491&lt;0.1,BaseInfo!$C$15/MIN(H4491,130)*3600,0)</f>
        <v>7.4031484089118864</v>
      </c>
    </row>
    <row r="4492" spans="1:13" x14ac:dyDescent="0.25">
      <c r="A4492" s="1">
        <v>7</v>
      </c>
      <c r="B4492" s="1">
        <v>7</v>
      </c>
      <c r="C4492" s="1">
        <v>3</v>
      </c>
      <c r="D4492" s="5">
        <f>DATE(BaseInfo!$C$8,A4492,B4492)+TIME(C4492-1,0,0) + TIME(BaseInfo!$C$12,BaseInfo!$C$13,0)</f>
        <v>44749.3125</v>
      </c>
      <c r="E4492" s="2">
        <f t="shared" si="282"/>
        <v>0</v>
      </c>
      <c r="F4492" s="2">
        <v>4.08</v>
      </c>
      <c r="G4492" s="2">
        <v>-6.1840000000000002</v>
      </c>
      <c r="H4492" s="1">
        <v>356.40899999999999</v>
      </c>
      <c r="I4492" s="4">
        <v>0</v>
      </c>
      <c r="J4492" s="11">
        <f t="shared" si="280"/>
        <v>7</v>
      </c>
      <c r="K4492" s="11">
        <f t="shared" si="281"/>
        <v>8</v>
      </c>
      <c r="L4492" s="12">
        <f t="shared" si="283"/>
        <v>7.4086608776485372</v>
      </c>
      <c r="M4492" s="13" cm="1">
        <f t="array" ref="M4492">BaseInfo!$C$10*(1-E4492)*INDEX(BaseInfo!$E$21:$AB$21,K4492)*INDEX(BaseInfo!$E$25:$P$25,J4492)/L4492/MIN(H4492,130)/BaseInfo!$C$6*1000000/3600-IF(I4492&lt;0.1,BaseInfo!$C$15/MIN(H4492,130)*3600,0)</f>
        <v>11.133793327803627</v>
      </c>
    </row>
    <row r="4493" spans="1:13" x14ac:dyDescent="0.25">
      <c r="A4493" s="1">
        <v>7</v>
      </c>
      <c r="B4493" s="1">
        <v>7</v>
      </c>
      <c r="C4493" s="1">
        <v>4</v>
      </c>
      <c r="D4493" s="5">
        <f>DATE(BaseInfo!$C$8,A4493,B4493)+TIME(C4493-1,0,0) + TIME(BaseInfo!$C$12,BaseInfo!$C$13,0)</f>
        <v>44749.354166666664</v>
      </c>
      <c r="E4493" s="2">
        <f t="shared" si="282"/>
        <v>0.46333333333333326</v>
      </c>
      <c r="F4493" s="2">
        <v>4.7320000000000002</v>
      </c>
      <c r="G4493" s="2">
        <v>-6.0359999999999996</v>
      </c>
      <c r="H4493" s="1">
        <v>472.54899999999998</v>
      </c>
      <c r="I4493" s="4">
        <v>1.1599999999999999</v>
      </c>
      <c r="J4493" s="11">
        <f t="shared" si="280"/>
        <v>7</v>
      </c>
      <c r="K4493" s="11">
        <f t="shared" si="281"/>
        <v>9</v>
      </c>
      <c r="L4493" s="12">
        <f t="shared" si="283"/>
        <v>7.6697535814392364</v>
      </c>
      <c r="M4493" s="13" cm="1">
        <f t="array" ref="M4493">BaseInfo!$C$10*(1-E4493)*INDEX(BaseInfo!$E$21:$AB$21,K4493)*INDEX(BaseInfo!$E$25:$P$25,J4493)/L4493/MIN(H4493,130)/BaseInfo!$C$6*1000000/3600-IF(I4493&lt;0.1,BaseInfo!$C$15/MIN(H4493,130)*3600,0)</f>
        <v>9.369481416588183</v>
      </c>
    </row>
    <row r="4494" spans="1:13" x14ac:dyDescent="0.25">
      <c r="A4494" s="1">
        <v>7</v>
      </c>
      <c r="B4494" s="1">
        <v>7</v>
      </c>
      <c r="C4494" s="1">
        <v>5</v>
      </c>
      <c r="D4494" s="5">
        <f>DATE(BaseInfo!$C$8,A4494,B4494)+TIME(C4494-1,0,0) + TIME(BaseInfo!$C$12,BaseInfo!$C$13,0)</f>
        <v>44749.395833333328</v>
      </c>
      <c r="E4494" s="2">
        <f t="shared" si="282"/>
        <v>0.5665</v>
      </c>
      <c r="F4494" s="2">
        <v>4.7309999999999999</v>
      </c>
      <c r="G4494" s="2">
        <v>-6.1630000000000003</v>
      </c>
      <c r="H4494" s="1">
        <v>545.54899999999998</v>
      </c>
      <c r="I4494" s="4">
        <v>2.3980000000000001</v>
      </c>
      <c r="J4494" s="11">
        <f t="shared" si="280"/>
        <v>7</v>
      </c>
      <c r="K4494" s="11">
        <f t="shared" si="281"/>
        <v>10</v>
      </c>
      <c r="L4494" s="12">
        <f t="shared" si="283"/>
        <v>7.7694871130596521</v>
      </c>
      <c r="M4494" s="13" cm="1">
        <f t="array" ref="M4494">BaseInfo!$C$10*(1-E4494)*INDEX(BaseInfo!$E$21:$AB$21,K4494)*INDEX(BaseInfo!$E$25:$P$25,J4494)/L4494/MIN(H4494,130)/BaseInfo!$C$6*1000000/3600-IF(I4494&lt;0.1,BaseInfo!$C$15/MIN(H4494,130)*3600,0)</f>
        <v>8.6205902247720587</v>
      </c>
    </row>
    <row r="4495" spans="1:13" x14ac:dyDescent="0.25">
      <c r="A4495" s="1">
        <v>7</v>
      </c>
      <c r="B4495" s="1">
        <v>7</v>
      </c>
      <c r="C4495" s="1">
        <v>6</v>
      </c>
      <c r="D4495" s="5">
        <f>DATE(BaseInfo!$C$8,A4495,B4495)+TIME(C4495-1,0,0) + TIME(BaseInfo!$C$12,BaseInfo!$C$13,0)</f>
        <v>44749.4375</v>
      </c>
      <c r="E4495" s="2">
        <f t="shared" si="282"/>
        <v>0.5661666666666666</v>
      </c>
      <c r="F4495" s="2">
        <v>4.859</v>
      </c>
      <c r="G4495" s="2">
        <v>-6.2670000000000003</v>
      </c>
      <c r="H4495" s="1">
        <v>613.08000000000004</v>
      </c>
      <c r="I4495" s="4">
        <v>2.3940000000000001</v>
      </c>
      <c r="J4495" s="11">
        <f t="shared" si="280"/>
        <v>7</v>
      </c>
      <c r="K4495" s="11">
        <f t="shared" si="281"/>
        <v>11</v>
      </c>
      <c r="L4495" s="12">
        <f t="shared" si="283"/>
        <v>7.9300170239413745</v>
      </c>
      <c r="M4495" s="13" cm="1">
        <f t="array" ref="M4495">BaseInfo!$C$10*(1-E4495)*INDEX(BaseInfo!$E$21:$AB$21,K4495)*INDEX(BaseInfo!$E$25:$P$25,J4495)/L4495/MIN(H4495,130)/BaseInfo!$C$6*1000000/3600-IF(I4495&lt;0.1,BaseInfo!$C$15/MIN(H4495,130)*3600,0)</f>
        <v>6.7620602428794401</v>
      </c>
    </row>
    <row r="4496" spans="1:13" x14ac:dyDescent="0.25">
      <c r="A4496" s="1">
        <v>7</v>
      </c>
      <c r="B4496" s="1">
        <v>7</v>
      </c>
      <c r="C4496" s="1">
        <v>7</v>
      </c>
      <c r="D4496" s="5">
        <f>DATE(BaseInfo!$C$8,A4496,B4496)+TIME(C4496-1,0,0) + TIME(BaseInfo!$C$12,BaseInfo!$C$13,0)</f>
        <v>44749.479166666664</v>
      </c>
      <c r="E4496" s="2">
        <f t="shared" si="282"/>
        <v>0.62611111111111106</v>
      </c>
      <c r="F4496" s="2">
        <v>5.2039999999999997</v>
      </c>
      <c r="G4496" s="2">
        <v>-5.7519999999999998</v>
      </c>
      <c r="H4496" s="1">
        <v>634.94899999999996</v>
      </c>
      <c r="I4496" s="4">
        <v>0.90500000000000003</v>
      </c>
      <c r="J4496" s="11">
        <f t="shared" si="280"/>
        <v>7</v>
      </c>
      <c r="K4496" s="11">
        <f t="shared" si="281"/>
        <v>12</v>
      </c>
      <c r="L4496" s="12">
        <f t="shared" si="283"/>
        <v>7.7567467407412494</v>
      </c>
      <c r="M4496" s="13" cm="1">
        <f t="array" ref="M4496">BaseInfo!$C$10*(1-E4496)*INDEX(BaseInfo!$E$21:$AB$21,K4496)*INDEX(BaseInfo!$E$25:$P$25,J4496)/L4496/MIN(H4496,130)/BaseInfo!$C$6*1000000/3600-IF(I4496&lt;0.1,BaseInfo!$C$15/MIN(H4496,130)*3600,0)</f>
        <v>4.9649163828251703</v>
      </c>
    </row>
    <row r="4497" spans="1:13" x14ac:dyDescent="0.25">
      <c r="A4497" s="1">
        <v>7</v>
      </c>
      <c r="B4497" s="1">
        <v>7</v>
      </c>
      <c r="C4497" s="1">
        <v>8</v>
      </c>
      <c r="D4497" s="5">
        <f>DATE(BaseInfo!$C$8,A4497,B4497)+TIME(C4497-1,0,0) + TIME(BaseInfo!$C$12,BaseInfo!$C$13,0)</f>
        <v>44749.520833333328</v>
      </c>
      <c r="E4497" s="2">
        <f t="shared" si="282"/>
        <v>0</v>
      </c>
      <c r="F4497" s="2">
        <v>6.1390000000000002</v>
      </c>
      <c r="G4497" s="2">
        <v>-5.4409999999999998</v>
      </c>
      <c r="H4497" s="1">
        <v>688.15499999999997</v>
      </c>
      <c r="I4497" s="4">
        <v>0</v>
      </c>
      <c r="J4497" s="11">
        <f t="shared" si="280"/>
        <v>7</v>
      </c>
      <c r="K4497" s="11">
        <f t="shared" si="281"/>
        <v>13</v>
      </c>
      <c r="L4497" s="12">
        <f t="shared" si="283"/>
        <v>8.2031580504096109</v>
      </c>
      <c r="M4497" s="13" cm="1">
        <f t="array" ref="M4497">BaseInfo!$C$10*(1-E4497)*INDEX(BaseInfo!$E$21:$AB$21,K4497)*INDEX(BaseInfo!$E$25:$P$25,J4497)/L4497/MIN(H4497,130)/BaseInfo!$C$6*1000000/3600-IF(I4497&lt;0.1,BaseInfo!$C$15/MIN(H4497,130)*3600,0)</f>
        <v>9.7872493175524369</v>
      </c>
    </row>
    <row r="4498" spans="1:13" x14ac:dyDescent="0.25">
      <c r="A4498" s="1">
        <v>7</v>
      </c>
      <c r="B4498" s="1">
        <v>7</v>
      </c>
      <c r="C4498" s="1">
        <v>9</v>
      </c>
      <c r="D4498" s="5">
        <f>DATE(BaseInfo!$C$8,A4498,B4498)+TIME(C4498-1,0,0) + TIME(BaseInfo!$C$12,BaseInfo!$C$13,0)</f>
        <v>44749.5625</v>
      </c>
      <c r="E4498" s="2">
        <f t="shared" si="282"/>
        <v>0</v>
      </c>
      <c r="F4498" s="2">
        <v>6.1050000000000004</v>
      </c>
      <c r="G4498" s="2">
        <v>-4.899</v>
      </c>
      <c r="H4498" s="1">
        <v>797.84299999999996</v>
      </c>
      <c r="I4498" s="4">
        <v>0</v>
      </c>
      <c r="J4498" s="11">
        <f t="shared" si="280"/>
        <v>7</v>
      </c>
      <c r="K4498" s="11">
        <f t="shared" si="281"/>
        <v>14</v>
      </c>
      <c r="L4498" s="12">
        <f t="shared" si="283"/>
        <v>7.8275938831801959</v>
      </c>
      <c r="M4498" s="13" cm="1">
        <f t="array" ref="M4498">BaseInfo!$C$10*(1-E4498)*INDEX(BaseInfo!$E$21:$AB$21,K4498)*INDEX(BaseInfo!$E$25:$P$25,J4498)/L4498/MIN(H4498,130)/BaseInfo!$C$6*1000000/3600-IF(I4498&lt;0.1,BaseInfo!$C$15/MIN(H4498,130)*3600,0)</f>
        <v>10.389703156816967</v>
      </c>
    </row>
    <row r="4499" spans="1:13" x14ac:dyDescent="0.25">
      <c r="A4499" s="1">
        <v>7</v>
      </c>
      <c r="B4499" s="1">
        <v>7</v>
      </c>
      <c r="C4499" s="1">
        <v>10</v>
      </c>
      <c r="D4499" s="5">
        <f>DATE(BaseInfo!$C$8,A4499,B4499)+TIME(C4499-1,0,0) + TIME(BaseInfo!$C$12,BaseInfo!$C$13,0)</f>
        <v>44749.604166666664</v>
      </c>
      <c r="E4499" s="2">
        <f t="shared" si="282"/>
        <v>0</v>
      </c>
      <c r="F4499" s="2">
        <v>5.6609999999999996</v>
      </c>
      <c r="G4499" s="2">
        <v>-5.0090000000000003</v>
      </c>
      <c r="H4499" s="1">
        <v>806.16300000000001</v>
      </c>
      <c r="I4499" s="4">
        <v>0</v>
      </c>
      <c r="J4499" s="11">
        <f t="shared" si="280"/>
        <v>7</v>
      </c>
      <c r="K4499" s="11">
        <f t="shared" si="281"/>
        <v>15</v>
      </c>
      <c r="L4499" s="12">
        <f t="shared" si="283"/>
        <v>7.5589021689660729</v>
      </c>
      <c r="M4499" s="13" cm="1">
        <f t="array" ref="M4499">BaseInfo!$C$10*(1-E4499)*INDEX(BaseInfo!$E$21:$AB$21,K4499)*INDEX(BaseInfo!$E$25:$P$25,J4499)/L4499/MIN(H4499,130)/BaseInfo!$C$6*1000000/3600-IF(I4499&lt;0.1,BaseInfo!$C$15/MIN(H4499,130)*3600,0)</f>
        <v>10.857455805916775</v>
      </c>
    </row>
    <row r="4500" spans="1:13" x14ac:dyDescent="0.25">
      <c r="A4500" s="1">
        <v>7</v>
      </c>
      <c r="B4500" s="1">
        <v>7</v>
      </c>
      <c r="C4500" s="1">
        <v>11</v>
      </c>
      <c r="D4500" s="5">
        <f>DATE(BaseInfo!$C$8,A4500,B4500)+TIME(C4500-1,0,0) + TIME(BaseInfo!$C$12,BaseInfo!$C$13,0)</f>
        <v>44749.645833333328</v>
      </c>
      <c r="E4500" s="2">
        <f t="shared" si="282"/>
        <v>0</v>
      </c>
      <c r="F4500" s="2">
        <v>5.4909999999999997</v>
      </c>
      <c r="G4500" s="2">
        <v>-5.3179999999999996</v>
      </c>
      <c r="H4500" s="1">
        <v>679.303</v>
      </c>
      <c r="I4500" s="4">
        <v>0</v>
      </c>
      <c r="J4500" s="11">
        <f t="shared" si="280"/>
        <v>7</v>
      </c>
      <c r="K4500" s="11">
        <f t="shared" si="281"/>
        <v>16</v>
      </c>
      <c r="L4500" s="12">
        <f t="shared" si="283"/>
        <v>7.6440960878314446</v>
      </c>
      <c r="M4500" s="13" cm="1">
        <f t="array" ref="M4500">BaseInfo!$C$10*(1-E4500)*INDEX(BaseInfo!$E$21:$AB$21,K4500)*INDEX(BaseInfo!$E$25:$P$25,J4500)/L4500/MIN(H4500,130)/BaseInfo!$C$6*1000000/3600-IF(I4500&lt;0.1,BaseInfo!$C$15/MIN(H4500,130)*3600,0)</f>
        <v>13.400548813630202</v>
      </c>
    </row>
    <row r="4501" spans="1:13" x14ac:dyDescent="0.25">
      <c r="A4501" s="1">
        <v>7</v>
      </c>
      <c r="B4501" s="1">
        <v>7</v>
      </c>
      <c r="C4501" s="1">
        <v>12</v>
      </c>
      <c r="D4501" s="5">
        <f>DATE(BaseInfo!$C$8,A4501,B4501)+TIME(C4501-1,0,0) + TIME(BaseInfo!$C$12,BaseInfo!$C$13,0)</f>
        <v>44749.6875</v>
      </c>
      <c r="E4501" s="2">
        <f t="shared" si="282"/>
        <v>0</v>
      </c>
      <c r="F4501" s="2">
        <v>4.5990000000000002</v>
      </c>
      <c r="G4501" s="2">
        <v>-5.1360000000000001</v>
      </c>
      <c r="H4501" s="1">
        <v>593.78200000000004</v>
      </c>
      <c r="I4501" s="4">
        <v>0</v>
      </c>
      <c r="J4501" s="11">
        <f t="shared" si="280"/>
        <v>7</v>
      </c>
      <c r="K4501" s="11">
        <f t="shared" si="281"/>
        <v>17</v>
      </c>
      <c r="L4501" s="12">
        <f t="shared" si="283"/>
        <v>6.8941494761863122</v>
      </c>
      <c r="M4501" s="13" cm="1">
        <f t="array" ref="M4501">BaseInfo!$C$10*(1-E4501)*INDEX(BaseInfo!$E$21:$AB$21,K4501)*INDEX(BaseInfo!$E$25:$P$25,J4501)/L4501/MIN(H4501,130)/BaseInfo!$C$6*1000000/3600-IF(I4501&lt;0.1,BaseInfo!$C$15/MIN(H4501,130)*3600,0)</f>
        <v>19.641682512638432</v>
      </c>
    </row>
    <row r="4502" spans="1:13" x14ac:dyDescent="0.25">
      <c r="A4502" s="1">
        <v>7</v>
      </c>
      <c r="B4502" s="1">
        <v>7</v>
      </c>
      <c r="C4502" s="1">
        <v>13</v>
      </c>
      <c r="D4502" s="5">
        <f>DATE(BaseInfo!$C$8,A4502,B4502)+TIME(C4502-1,0,0) + TIME(BaseInfo!$C$12,BaseInfo!$C$13,0)</f>
        <v>44749.729166666664</v>
      </c>
      <c r="E4502" s="2">
        <f t="shared" si="282"/>
        <v>0</v>
      </c>
      <c r="F4502" s="2">
        <v>3.8839999999999999</v>
      </c>
      <c r="G4502" s="2">
        <v>-4.4820000000000002</v>
      </c>
      <c r="H4502" s="1">
        <v>484.52600000000001</v>
      </c>
      <c r="I4502" s="4">
        <v>0</v>
      </c>
      <c r="J4502" s="11">
        <f t="shared" si="280"/>
        <v>7</v>
      </c>
      <c r="K4502" s="11">
        <f t="shared" si="281"/>
        <v>18</v>
      </c>
      <c r="L4502" s="12">
        <f t="shared" si="283"/>
        <v>5.930748687981982</v>
      </c>
      <c r="M4502" s="13" cm="1">
        <f t="array" ref="M4502">BaseInfo!$C$10*(1-E4502)*INDEX(BaseInfo!$E$21:$AB$21,K4502)*INDEX(BaseInfo!$E$25:$P$25,J4502)/L4502/MIN(H4502,130)/BaseInfo!$C$6*1000000/3600-IF(I4502&lt;0.1,BaseInfo!$C$15/MIN(H4502,130)*3600,0)</f>
        <v>23.282148945465515</v>
      </c>
    </row>
    <row r="4503" spans="1:13" x14ac:dyDescent="0.25">
      <c r="A4503" s="1">
        <v>7</v>
      </c>
      <c r="B4503" s="1">
        <v>7</v>
      </c>
      <c r="C4503" s="1">
        <v>14</v>
      </c>
      <c r="D4503" s="5">
        <f>DATE(BaseInfo!$C$8,A4503,B4503)+TIME(C4503-1,0,0) + TIME(BaseInfo!$C$12,BaseInfo!$C$13,0)</f>
        <v>44749.770833333328</v>
      </c>
      <c r="E4503" s="2">
        <f t="shared" si="282"/>
        <v>0</v>
      </c>
      <c r="F4503" s="2">
        <v>3.589</v>
      </c>
      <c r="G4503" s="2">
        <v>-4.694</v>
      </c>
      <c r="H4503" s="1">
        <v>365.83300000000003</v>
      </c>
      <c r="I4503" s="4">
        <v>0</v>
      </c>
      <c r="J4503" s="11">
        <f t="shared" si="280"/>
        <v>7</v>
      </c>
      <c r="K4503" s="11">
        <f t="shared" si="281"/>
        <v>19</v>
      </c>
      <c r="L4503" s="12">
        <f t="shared" si="283"/>
        <v>5.9088541190318784</v>
      </c>
      <c r="M4503" s="13" cm="1">
        <f t="array" ref="M4503">BaseInfo!$C$10*(1-E4503)*INDEX(BaseInfo!$E$21:$AB$21,K4503)*INDEX(BaseInfo!$E$25:$P$25,J4503)/L4503/MIN(H4503,130)/BaseInfo!$C$6*1000000/3600-IF(I4503&lt;0.1,BaseInfo!$C$15/MIN(H4503,130)*3600,0)</f>
        <v>23.378679290929899</v>
      </c>
    </row>
    <row r="4504" spans="1:13" x14ac:dyDescent="0.25">
      <c r="A4504" s="1">
        <v>7</v>
      </c>
      <c r="B4504" s="1">
        <v>7</v>
      </c>
      <c r="C4504" s="1">
        <v>15</v>
      </c>
      <c r="D4504" s="5">
        <f>DATE(BaseInfo!$C$8,A4504,B4504)+TIME(C4504-1,0,0) + TIME(BaseInfo!$C$12,BaseInfo!$C$13,0)</f>
        <v>44749.8125</v>
      </c>
      <c r="E4504" s="2">
        <f t="shared" si="282"/>
        <v>0</v>
      </c>
      <c r="F4504" s="2">
        <v>3.3839999999999999</v>
      </c>
      <c r="G4504" s="2">
        <v>-4.8769999999999998</v>
      </c>
      <c r="H4504" s="1">
        <v>310.98500000000001</v>
      </c>
      <c r="I4504" s="4">
        <v>5.7000000000000002E-2</v>
      </c>
      <c r="J4504" s="11">
        <f t="shared" si="280"/>
        <v>7</v>
      </c>
      <c r="K4504" s="11">
        <f t="shared" si="281"/>
        <v>20</v>
      </c>
      <c r="L4504" s="12">
        <f t="shared" si="283"/>
        <v>5.9360411892101963</v>
      </c>
      <c r="M4504" s="13" cm="1">
        <f t="array" ref="M4504">BaseInfo!$C$10*(1-E4504)*INDEX(BaseInfo!$E$21:$AB$21,K4504)*INDEX(BaseInfo!$E$25:$P$25,J4504)/L4504/MIN(H4504,130)/BaseInfo!$C$6*1000000/3600-IF(I4504&lt;0.1,BaseInfo!$C$15/MIN(H4504,130)*3600,0)</f>
        <v>19.788501506062097</v>
      </c>
    </row>
    <row r="4505" spans="1:13" x14ac:dyDescent="0.25">
      <c r="A4505" s="1">
        <v>7</v>
      </c>
      <c r="B4505" s="1">
        <v>7</v>
      </c>
      <c r="C4505" s="1">
        <v>16</v>
      </c>
      <c r="D4505" s="5">
        <f>DATE(BaseInfo!$C$8,A4505,B4505)+TIME(C4505-1,0,0) + TIME(BaseInfo!$C$12,BaseInfo!$C$13,0)</f>
        <v>44749.854166666664</v>
      </c>
      <c r="E4505" s="2">
        <f t="shared" si="282"/>
        <v>0</v>
      </c>
      <c r="F4505" s="2">
        <v>2.9209999999999998</v>
      </c>
      <c r="G4505" s="2">
        <v>-4.9470000000000001</v>
      </c>
      <c r="H4505" s="1">
        <v>274.334</v>
      </c>
      <c r="I4505" s="4">
        <v>0</v>
      </c>
      <c r="J4505" s="11">
        <f t="shared" si="280"/>
        <v>7</v>
      </c>
      <c r="K4505" s="11">
        <f t="shared" si="281"/>
        <v>21</v>
      </c>
      <c r="L4505" s="12">
        <f t="shared" si="283"/>
        <v>5.7450021758046352</v>
      </c>
      <c r="M4505" s="13" cm="1">
        <f t="array" ref="M4505">BaseInfo!$C$10*(1-E4505)*INDEX(BaseInfo!$E$21:$AB$21,K4505)*INDEX(BaseInfo!$E$25:$P$25,J4505)/L4505/MIN(H4505,130)/BaseInfo!$C$6*1000000/3600-IF(I4505&lt;0.1,BaseInfo!$C$15/MIN(H4505,130)*3600,0)</f>
        <v>15.159881797950675</v>
      </c>
    </row>
    <row r="4506" spans="1:13" x14ac:dyDescent="0.25">
      <c r="A4506" s="1">
        <v>7</v>
      </c>
      <c r="B4506" s="1">
        <v>7</v>
      </c>
      <c r="C4506" s="1">
        <v>17</v>
      </c>
      <c r="D4506" s="5">
        <f>DATE(BaseInfo!$C$8,A4506,B4506)+TIME(C4506-1,0,0) + TIME(BaseInfo!$C$12,BaseInfo!$C$13,0)</f>
        <v>44749.895833333328</v>
      </c>
      <c r="E4506" s="2">
        <f t="shared" si="282"/>
        <v>0</v>
      </c>
      <c r="F4506" s="2">
        <v>2.6459999999999999</v>
      </c>
      <c r="G4506" s="2">
        <v>-4.9119999999999999</v>
      </c>
      <c r="H4506" s="1">
        <v>257.06200000000001</v>
      </c>
      <c r="I4506" s="4">
        <v>0</v>
      </c>
      <c r="J4506" s="11">
        <f t="shared" si="280"/>
        <v>7</v>
      </c>
      <c r="K4506" s="11">
        <f t="shared" si="281"/>
        <v>22</v>
      </c>
      <c r="L4506" s="12">
        <f t="shared" si="283"/>
        <v>5.5793422551408334</v>
      </c>
      <c r="M4506" s="13" cm="1">
        <f t="array" ref="M4506">BaseInfo!$C$10*(1-E4506)*INDEX(BaseInfo!$E$21:$AB$21,K4506)*INDEX(BaseInfo!$E$25:$P$25,J4506)/L4506/MIN(H4506,130)/BaseInfo!$C$6*1000000/3600-IF(I4506&lt;0.1,BaseInfo!$C$15/MIN(H4506,130)*3600,0)</f>
        <v>10.153789579567057</v>
      </c>
    </row>
    <row r="4507" spans="1:13" x14ac:dyDescent="0.25">
      <c r="A4507" s="1">
        <v>7</v>
      </c>
      <c r="B4507" s="1">
        <v>7</v>
      </c>
      <c r="C4507" s="1">
        <v>18</v>
      </c>
      <c r="D4507" s="5">
        <f>DATE(BaseInfo!$C$8,A4507,B4507)+TIME(C4507-1,0,0) + TIME(BaseInfo!$C$12,BaseInfo!$C$13,0)</f>
        <v>44749.9375</v>
      </c>
      <c r="E4507" s="2">
        <f t="shared" si="282"/>
        <v>0</v>
      </c>
      <c r="F4507" s="2">
        <v>2.7229999999999999</v>
      </c>
      <c r="G4507" s="2">
        <v>-4.9130000000000003</v>
      </c>
      <c r="H4507" s="1">
        <v>240.95699999999999</v>
      </c>
      <c r="I4507" s="4">
        <v>0</v>
      </c>
      <c r="J4507" s="11">
        <f t="shared" si="280"/>
        <v>7</v>
      </c>
      <c r="K4507" s="11">
        <f t="shared" si="281"/>
        <v>23</v>
      </c>
      <c r="L4507" s="12">
        <f t="shared" si="283"/>
        <v>5.6171432240953232</v>
      </c>
      <c r="M4507" s="13" cm="1">
        <f t="array" ref="M4507">BaseInfo!$C$10*(1-E4507)*INDEX(BaseInfo!$E$21:$AB$21,K4507)*INDEX(BaseInfo!$E$25:$P$25,J4507)/L4507/MIN(H4507,130)/BaseInfo!$C$6*1000000/3600-IF(I4507&lt;0.1,BaseInfo!$C$15/MIN(H4507,130)*3600,0)</f>
        <v>2.7319352113799278</v>
      </c>
    </row>
    <row r="4508" spans="1:13" x14ac:dyDescent="0.25">
      <c r="A4508" s="1">
        <v>7</v>
      </c>
      <c r="B4508" s="1">
        <v>7</v>
      </c>
      <c r="C4508" s="1">
        <v>19</v>
      </c>
      <c r="D4508" s="5">
        <f>DATE(BaseInfo!$C$8,A4508,B4508)+TIME(C4508-1,0,0) + TIME(BaseInfo!$C$12,BaseInfo!$C$13,0)</f>
        <v>44749.979166666664</v>
      </c>
      <c r="E4508" s="2">
        <f t="shared" si="282"/>
        <v>0</v>
      </c>
      <c r="F4508" s="2">
        <v>2.6869999999999998</v>
      </c>
      <c r="G4508" s="2">
        <v>-4.6980000000000004</v>
      </c>
      <c r="H4508" s="1">
        <v>225.083</v>
      </c>
      <c r="I4508" s="4">
        <v>0</v>
      </c>
      <c r="J4508" s="11">
        <f t="shared" si="280"/>
        <v>7</v>
      </c>
      <c r="K4508" s="11">
        <f t="shared" si="281"/>
        <v>24</v>
      </c>
      <c r="L4508" s="12">
        <f t="shared" si="283"/>
        <v>5.4121320198236118</v>
      </c>
      <c r="M4508" s="13" cm="1">
        <f t="array" ref="M4508">BaseInfo!$C$10*(1-E4508)*INDEX(BaseInfo!$E$21:$AB$21,K4508)*INDEX(BaseInfo!$E$25:$P$25,J4508)/L4508/MIN(H4508,130)/BaseInfo!$C$6*1000000/3600-IF(I4508&lt;0.1,BaseInfo!$C$15/MIN(H4508,130)*3600,0)</f>
        <v>-0.86604750741409542</v>
      </c>
    </row>
    <row r="4509" spans="1:13" x14ac:dyDescent="0.25">
      <c r="A4509" s="1">
        <v>7</v>
      </c>
      <c r="B4509" s="1">
        <v>7</v>
      </c>
      <c r="C4509" s="1">
        <v>20</v>
      </c>
      <c r="D4509" s="5">
        <f>DATE(BaseInfo!$C$8,A4509,B4509)+TIME(C4509-1,0,0) + TIME(BaseInfo!$C$12,BaseInfo!$C$13,0)</f>
        <v>44750.020833333328</v>
      </c>
      <c r="E4509" s="2">
        <f t="shared" si="282"/>
        <v>0</v>
      </c>
      <c r="F4509" s="2">
        <v>3.2890000000000001</v>
      </c>
      <c r="G4509" s="2">
        <v>-4.7380000000000004</v>
      </c>
      <c r="H4509" s="1">
        <v>294.27300000000002</v>
      </c>
      <c r="I4509" s="4">
        <v>0</v>
      </c>
      <c r="J4509" s="11">
        <f t="shared" si="280"/>
        <v>7</v>
      </c>
      <c r="K4509" s="11">
        <f t="shared" si="281"/>
        <v>1</v>
      </c>
      <c r="L4509" s="12">
        <f t="shared" si="283"/>
        <v>5.7676828102800526</v>
      </c>
      <c r="M4509" s="13" cm="1">
        <f t="array" ref="M4509">BaseInfo!$C$10*(1-E4509)*INDEX(BaseInfo!$E$21:$AB$21,K4509)*INDEX(BaseInfo!$E$25:$P$25,J4509)/L4509/MIN(H4509,130)/BaseInfo!$C$6*1000000/3600-IF(I4509&lt;0.1,BaseInfo!$C$15/MIN(H4509,130)*3600,0)</f>
        <v>-0.98336989413000597</v>
      </c>
    </row>
    <row r="4510" spans="1:13" x14ac:dyDescent="0.25">
      <c r="A4510" s="1">
        <v>7</v>
      </c>
      <c r="B4510" s="1">
        <v>7</v>
      </c>
      <c r="C4510" s="1">
        <v>21</v>
      </c>
      <c r="D4510" s="5">
        <f>DATE(BaseInfo!$C$8,A4510,B4510)+TIME(C4510-1,0,0) + TIME(BaseInfo!$C$12,BaseInfo!$C$13,0)</f>
        <v>44750.0625</v>
      </c>
      <c r="E4510" s="2">
        <f t="shared" si="282"/>
        <v>0</v>
      </c>
      <c r="F4510" s="2">
        <v>3.496</v>
      </c>
      <c r="G4510" s="2">
        <v>-4.7320000000000002</v>
      </c>
      <c r="H4510" s="1">
        <v>301.42200000000003</v>
      </c>
      <c r="I4510" s="4">
        <v>0</v>
      </c>
      <c r="J4510" s="11">
        <f t="shared" si="280"/>
        <v>7</v>
      </c>
      <c r="K4510" s="11">
        <f t="shared" si="281"/>
        <v>2</v>
      </c>
      <c r="L4510" s="12">
        <f t="shared" si="283"/>
        <v>5.8833527856146794</v>
      </c>
      <c r="M4510" s="13" cm="1">
        <f t="array" ref="M4510">BaseInfo!$C$10*(1-E4510)*INDEX(BaseInfo!$E$21:$AB$21,K4510)*INDEX(BaseInfo!$E$25:$P$25,J4510)/L4510/MIN(H4510,130)/BaseInfo!$C$6*1000000/3600-IF(I4510&lt;0.1,BaseInfo!$C$15/MIN(H4510,130)*3600,0)</f>
        <v>-1.0184809083596922</v>
      </c>
    </row>
    <row r="4511" spans="1:13" x14ac:dyDescent="0.25">
      <c r="A4511" s="1">
        <v>7</v>
      </c>
      <c r="B4511" s="1">
        <v>7</v>
      </c>
      <c r="C4511" s="1">
        <v>22</v>
      </c>
      <c r="D4511" s="5">
        <f>DATE(BaseInfo!$C$8,A4511,B4511)+TIME(C4511-1,0,0) + TIME(BaseInfo!$C$12,BaseInfo!$C$13,0)</f>
        <v>44750.104166666664</v>
      </c>
      <c r="E4511" s="2">
        <f t="shared" si="282"/>
        <v>0</v>
      </c>
      <c r="F4511" s="2">
        <v>3.1080000000000001</v>
      </c>
      <c r="G4511" s="2">
        <v>-4.7320000000000002</v>
      </c>
      <c r="H4511" s="1">
        <v>278.12799999999999</v>
      </c>
      <c r="I4511" s="4">
        <v>0</v>
      </c>
      <c r="J4511" s="11">
        <f t="shared" si="280"/>
        <v>7</v>
      </c>
      <c r="K4511" s="11">
        <f t="shared" si="281"/>
        <v>3</v>
      </c>
      <c r="L4511" s="12">
        <f t="shared" si="283"/>
        <v>5.661403359592037</v>
      </c>
      <c r="M4511" s="13" cm="1">
        <f t="array" ref="M4511">BaseInfo!$C$10*(1-E4511)*INDEX(BaseInfo!$E$21:$AB$21,K4511)*INDEX(BaseInfo!$E$25:$P$25,J4511)/L4511/MIN(H4511,130)/BaseInfo!$C$6*1000000/3600-IF(I4511&lt;0.1,BaseInfo!$C$15/MIN(H4511,130)*3600,0)</f>
        <v>-0.94984458233794822</v>
      </c>
    </row>
    <row r="4512" spans="1:13" x14ac:dyDescent="0.25">
      <c r="A4512" s="1">
        <v>7</v>
      </c>
      <c r="B4512" s="1">
        <v>7</v>
      </c>
      <c r="C4512" s="1">
        <v>23</v>
      </c>
      <c r="D4512" s="5">
        <f>DATE(BaseInfo!$C$8,A4512,B4512)+TIME(C4512-1,0,0) + TIME(BaseInfo!$C$12,BaseInfo!$C$13,0)</f>
        <v>44750.145833333328</v>
      </c>
      <c r="E4512" s="2">
        <f t="shared" si="282"/>
        <v>0</v>
      </c>
      <c r="F4512" s="2">
        <v>2.9409999999999998</v>
      </c>
      <c r="G4512" s="2">
        <v>-4.7519999999999998</v>
      </c>
      <c r="H4512" s="1">
        <v>274.45999999999998</v>
      </c>
      <c r="I4512" s="4">
        <v>0</v>
      </c>
      <c r="J4512" s="11">
        <f t="shared" si="280"/>
        <v>7</v>
      </c>
      <c r="K4512" s="11">
        <f t="shared" si="281"/>
        <v>4</v>
      </c>
      <c r="L4512" s="12">
        <f t="shared" si="283"/>
        <v>5.5884689316484524</v>
      </c>
      <c r="M4512" s="13" cm="1">
        <f t="array" ref="M4512">BaseInfo!$C$10*(1-E4512)*INDEX(BaseInfo!$E$21:$AB$21,K4512)*INDEX(BaseInfo!$E$25:$P$25,J4512)/L4512/MIN(H4512,130)/BaseInfo!$C$6*1000000/3600-IF(I4512&lt;0.1,BaseInfo!$C$15/MIN(H4512,130)*3600,0)</f>
        <v>-0.92609999462126469</v>
      </c>
    </row>
    <row r="4513" spans="1:13" x14ac:dyDescent="0.25">
      <c r="A4513" s="1">
        <v>7</v>
      </c>
      <c r="B4513" s="1">
        <v>7</v>
      </c>
      <c r="C4513" s="1">
        <v>24</v>
      </c>
      <c r="D4513" s="5">
        <f>DATE(BaseInfo!$C$8,A4513,B4513)+TIME(C4513-1,0,0) + TIME(BaseInfo!$C$12,BaseInfo!$C$13,0)</f>
        <v>44750.1875</v>
      </c>
      <c r="E4513" s="2">
        <f t="shared" si="282"/>
        <v>0</v>
      </c>
      <c r="F4513" s="2">
        <v>2.84</v>
      </c>
      <c r="G4513" s="2">
        <v>-4.67</v>
      </c>
      <c r="H4513" s="1">
        <v>256.38099999999997</v>
      </c>
      <c r="I4513" s="4">
        <v>0</v>
      </c>
      <c r="J4513" s="11">
        <f t="shared" si="280"/>
        <v>7</v>
      </c>
      <c r="K4513" s="11">
        <f t="shared" si="281"/>
        <v>5</v>
      </c>
      <c r="L4513" s="12">
        <f t="shared" si="283"/>
        <v>5.465757038142109</v>
      </c>
      <c r="M4513" s="13" cm="1">
        <f t="array" ref="M4513">BaseInfo!$C$10*(1-E4513)*INDEX(BaseInfo!$E$21:$AB$21,K4513)*INDEX(BaseInfo!$E$25:$P$25,J4513)/L4513/MIN(H4513,130)/BaseInfo!$C$6*1000000/3600-IF(I4513&lt;0.1,BaseInfo!$C$15/MIN(H4513,130)*3600,0)</f>
        <v>2.884302126024803</v>
      </c>
    </row>
    <row r="4514" spans="1:13" x14ac:dyDescent="0.25">
      <c r="A4514" s="1">
        <v>7</v>
      </c>
      <c r="B4514" s="1">
        <v>8</v>
      </c>
      <c r="C4514" s="1">
        <v>1</v>
      </c>
      <c r="D4514" s="5">
        <f>DATE(BaseInfo!$C$8,A4514,B4514)+TIME(C4514-1,0,0) + TIME(BaseInfo!$C$12,BaseInfo!$C$13,0)</f>
        <v>44750.229166666664</v>
      </c>
      <c r="E4514" s="2">
        <f t="shared" si="282"/>
        <v>0</v>
      </c>
      <c r="F4514" s="2">
        <v>3.1819999999999999</v>
      </c>
      <c r="G4514" s="2">
        <v>-4.7779999999999996</v>
      </c>
      <c r="H4514" s="1">
        <v>257.51900000000001</v>
      </c>
      <c r="I4514" s="4">
        <v>0</v>
      </c>
      <c r="J4514" s="11">
        <f t="shared" si="280"/>
        <v>7</v>
      </c>
      <c r="K4514" s="11">
        <f t="shared" si="281"/>
        <v>6</v>
      </c>
      <c r="L4514" s="12">
        <f t="shared" si="283"/>
        <v>5.7405930007273636</v>
      </c>
      <c r="M4514" s="13" cm="1">
        <f t="array" ref="M4514">BaseInfo!$C$10*(1-E4514)*INDEX(BaseInfo!$E$21:$AB$21,K4514)*INDEX(BaseInfo!$E$25:$P$25,J4514)/L4514/MIN(H4514,130)/BaseInfo!$C$6*1000000/3600-IF(I4514&lt;0.1,BaseInfo!$C$15/MIN(H4514,130)*3600,0)</f>
        <v>6.2022109176866467</v>
      </c>
    </row>
    <row r="4515" spans="1:13" x14ac:dyDescent="0.25">
      <c r="A4515" s="1">
        <v>7</v>
      </c>
      <c r="B4515" s="1">
        <v>8</v>
      </c>
      <c r="C4515" s="1">
        <v>2</v>
      </c>
      <c r="D4515" s="5">
        <f>DATE(BaseInfo!$C$8,A4515,B4515)+TIME(C4515-1,0,0) + TIME(BaseInfo!$C$12,BaseInfo!$C$13,0)</f>
        <v>44750.270833333328</v>
      </c>
      <c r="E4515" s="2">
        <f t="shared" si="282"/>
        <v>0</v>
      </c>
      <c r="F4515" s="2">
        <v>3.9390000000000001</v>
      </c>
      <c r="G4515" s="2">
        <v>-4.673</v>
      </c>
      <c r="H4515" s="1">
        <v>192.75200000000001</v>
      </c>
      <c r="I4515" s="4">
        <v>0</v>
      </c>
      <c r="J4515" s="11">
        <f t="shared" si="280"/>
        <v>7</v>
      </c>
      <c r="K4515" s="11">
        <f t="shared" si="281"/>
        <v>7</v>
      </c>
      <c r="L4515" s="12">
        <f t="shared" si="283"/>
        <v>6.1116814380332363</v>
      </c>
      <c r="M4515" s="13" cm="1">
        <f t="array" ref="M4515">BaseInfo!$C$10*(1-E4515)*INDEX(BaseInfo!$E$21:$AB$21,K4515)*INDEX(BaseInfo!$E$25:$P$25,J4515)/L4515/MIN(H4515,130)/BaseInfo!$C$6*1000000/3600-IF(I4515&lt;0.1,BaseInfo!$C$15/MIN(H4515,130)*3600,0)</f>
        <v>9.0281697051132035</v>
      </c>
    </row>
    <row r="4516" spans="1:13" x14ac:dyDescent="0.25">
      <c r="A4516" s="1">
        <v>7</v>
      </c>
      <c r="B4516" s="1">
        <v>8</v>
      </c>
      <c r="C4516" s="1">
        <v>3</v>
      </c>
      <c r="D4516" s="5">
        <f>DATE(BaseInfo!$C$8,A4516,B4516)+TIME(C4516-1,0,0) + TIME(BaseInfo!$C$12,BaseInfo!$C$13,0)</f>
        <v>44750.3125</v>
      </c>
      <c r="E4516" s="2">
        <f t="shared" si="282"/>
        <v>0.25511111111111107</v>
      </c>
      <c r="F4516" s="2">
        <v>4.4029999999999996</v>
      </c>
      <c r="G4516" s="2">
        <v>-4.7050000000000001</v>
      </c>
      <c r="H4516" s="1">
        <v>345.97500000000002</v>
      </c>
      <c r="I4516" s="4">
        <v>0.42799999999999999</v>
      </c>
      <c r="J4516" s="11">
        <f t="shared" si="280"/>
        <v>7</v>
      </c>
      <c r="K4516" s="11">
        <f t="shared" si="281"/>
        <v>8</v>
      </c>
      <c r="L4516" s="12">
        <f t="shared" si="283"/>
        <v>6.4438679378149883</v>
      </c>
      <c r="M4516" s="13" cm="1">
        <f t="array" ref="M4516">BaseInfo!$C$10*(1-E4516)*INDEX(BaseInfo!$E$21:$AB$21,K4516)*INDEX(BaseInfo!$E$25:$P$25,J4516)/L4516/MIN(H4516,130)/BaseInfo!$C$6*1000000/3600-IF(I4516&lt;0.1,BaseInfo!$C$15/MIN(H4516,130)*3600,0)</f>
        <v>11.906767032453715</v>
      </c>
    </row>
    <row r="4517" spans="1:13" x14ac:dyDescent="0.25">
      <c r="A4517" s="1">
        <v>7</v>
      </c>
      <c r="B4517" s="1">
        <v>8</v>
      </c>
      <c r="C4517" s="1">
        <v>4</v>
      </c>
      <c r="D4517" s="5">
        <f>DATE(BaseInfo!$C$8,A4517,B4517)+TIME(C4517-1,0,0) + TIME(BaseInfo!$C$12,BaseInfo!$C$13,0)</f>
        <v>44750.354166666664</v>
      </c>
      <c r="E4517" s="2">
        <f t="shared" si="282"/>
        <v>0.55458333333333332</v>
      </c>
      <c r="F4517" s="2">
        <v>5.2009999999999996</v>
      </c>
      <c r="G4517" s="2">
        <v>-4.1619999999999999</v>
      </c>
      <c r="H4517" s="1">
        <v>509.10399999999998</v>
      </c>
      <c r="I4517" s="4">
        <v>2.2549999999999999</v>
      </c>
      <c r="J4517" s="11">
        <f t="shared" si="280"/>
        <v>7</v>
      </c>
      <c r="K4517" s="11">
        <f t="shared" si="281"/>
        <v>9</v>
      </c>
      <c r="L4517" s="12">
        <f t="shared" si="283"/>
        <v>6.6612795317416298</v>
      </c>
      <c r="M4517" s="13" cm="1">
        <f t="array" ref="M4517">BaseInfo!$C$10*(1-E4517)*INDEX(BaseInfo!$E$21:$AB$21,K4517)*INDEX(BaseInfo!$E$25:$P$25,J4517)/L4517/MIN(H4517,130)/BaseInfo!$C$6*1000000/3600-IF(I4517&lt;0.1,BaseInfo!$C$15/MIN(H4517,130)*3600,0)</f>
        <v>8.9536713358269182</v>
      </c>
    </row>
    <row r="4518" spans="1:13" x14ac:dyDescent="0.25">
      <c r="A4518" s="1">
        <v>7</v>
      </c>
      <c r="B4518" s="1">
        <v>8</v>
      </c>
      <c r="C4518" s="1">
        <v>5</v>
      </c>
      <c r="D4518" s="5">
        <f>DATE(BaseInfo!$C$8,A4518,B4518)+TIME(C4518-1,0,0) + TIME(BaseInfo!$C$12,BaseInfo!$C$13,0)</f>
        <v>44750.395833333328</v>
      </c>
      <c r="E4518" s="2">
        <f t="shared" si="282"/>
        <v>0.99</v>
      </c>
      <c r="F4518" s="2">
        <v>5.569</v>
      </c>
      <c r="G4518" s="2">
        <v>-3.395</v>
      </c>
      <c r="H4518" s="1">
        <v>614.197</v>
      </c>
      <c r="I4518" s="4">
        <v>4.5880000000000001</v>
      </c>
      <c r="J4518" s="11">
        <f t="shared" si="280"/>
        <v>7</v>
      </c>
      <c r="K4518" s="11">
        <f t="shared" si="281"/>
        <v>10</v>
      </c>
      <c r="L4518" s="12">
        <f t="shared" si="283"/>
        <v>6.5222531382950786</v>
      </c>
      <c r="M4518" s="13" cm="1">
        <f t="array" ref="M4518">BaseInfo!$C$10*(1-E4518)*INDEX(BaseInfo!$E$21:$AB$21,K4518)*INDEX(BaseInfo!$E$25:$P$25,J4518)/L4518/MIN(H4518,130)/BaseInfo!$C$6*1000000/3600-IF(I4518&lt;0.1,BaseInfo!$C$15/MIN(H4518,130)*3600,0)</f>
        <v>0.23688774843143098</v>
      </c>
    </row>
    <row r="4519" spans="1:13" x14ac:dyDescent="0.25">
      <c r="A4519" s="1">
        <v>7</v>
      </c>
      <c r="B4519" s="1">
        <v>8</v>
      </c>
      <c r="C4519" s="1">
        <v>6</v>
      </c>
      <c r="D4519" s="5">
        <f>DATE(BaseInfo!$C$8,A4519,B4519)+TIME(C4519-1,0,0) + TIME(BaseInfo!$C$12,BaseInfo!$C$13,0)</f>
        <v>44750.4375</v>
      </c>
      <c r="E4519" s="2">
        <f t="shared" si="282"/>
        <v>0.99</v>
      </c>
      <c r="F4519" s="2">
        <v>5.8369999999999997</v>
      </c>
      <c r="G4519" s="2">
        <v>-2.899</v>
      </c>
      <c r="H4519" s="1">
        <v>703.65899999999999</v>
      </c>
      <c r="I4519" s="4">
        <v>5.306</v>
      </c>
      <c r="J4519" s="11">
        <f t="shared" si="280"/>
        <v>7</v>
      </c>
      <c r="K4519" s="11">
        <f t="shared" si="281"/>
        <v>11</v>
      </c>
      <c r="L4519" s="12">
        <f t="shared" si="283"/>
        <v>6.5172670652659308</v>
      </c>
      <c r="M4519" s="13" cm="1">
        <f t="array" ref="M4519">BaseInfo!$C$10*(1-E4519)*INDEX(BaseInfo!$E$21:$AB$21,K4519)*INDEX(BaseInfo!$E$25:$P$25,J4519)/L4519/MIN(H4519,130)/BaseInfo!$C$6*1000000/3600-IF(I4519&lt;0.1,BaseInfo!$C$15/MIN(H4519,130)*3600,0)</f>
        <v>0.18965518462361944</v>
      </c>
    </row>
    <row r="4520" spans="1:13" x14ac:dyDescent="0.25">
      <c r="A4520" s="1">
        <v>7</v>
      </c>
      <c r="B4520" s="1">
        <v>8</v>
      </c>
      <c r="C4520" s="1">
        <v>7</v>
      </c>
      <c r="D4520" s="5">
        <f>DATE(BaseInfo!$C$8,A4520,B4520)+TIME(C4520-1,0,0) + TIME(BaseInfo!$C$12,BaseInfo!$C$13,0)</f>
        <v>44750.479166666664</v>
      </c>
      <c r="E4520" s="2">
        <f t="shared" si="282"/>
        <v>0.99</v>
      </c>
      <c r="F4520" s="2">
        <v>6.08</v>
      </c>
      <c r="G4520" s="2">
        <v>-2.7010000000000001</v>
      </c>
      <c r="H4520" s="1">
        <v>723.08399999999995</v>
      </c>
      <c r="I4520" s="4">
        <v>6.032</v>
      </c>
      <c r="J4520" s="11">
        <f t="shared" si="280"/>
        <v>7</v>
      </c>
      <c r="K4520" s="11">
        <f t="shared" si="281"/>
        <v>12</v>
      </c>
      <c r="L4520" s="12">
        <f t="shared" si="283"/>
        <v>6.6529543061710559</v>
      </c>
      <c r="M4520" s="13" cm="1">
        <f t="array" ref="M4520">BaseInfo!$C$10*(1-E4520)*INDEX(BaseInfo!$E$21:$AB$21,K4520)*INDEX(BaseInfo!$E$25:$P$25,J4520)/L4520/MIN(H4520,130)/BaseInfo!$C$6*1000000/3600-IF(I4520&lt;0.1,BaseInfo!$C$15/MIN(H4520,130)*3600,0)</f>
        <v>0.15482263362783324</v>
      </c>
    </row>
    <row r="4521" spans="1:13" x14ac:dyDescent="0.25">
      <c r="A4521" s="1">
        <v>7</v>
      </c>
      <c r="B4521" s="1">
        <v>8</v>
      </c>
      <c r="C4521" s="1">
        <v>8</v>
      </c>
      <c r="D4521" s="5">
        <f>DATE(BaseInfo!$C$8,A4521,B4521)+TIME(C4521-1,0,0) + TIME(BaseInfo!$C$12,BaseInfo!$C$13,0)</f>
        <v>44750.520833333328</v>
      </c>
      <c r="E4521" s="2">
        <f t="shared" si="282"/>
        <v>0.99</v>
      </c>
      <c r="F4521" s="2">
        <v>5.91</v>
      </c>
      <c r="G4521" s="2">
        <v>-2.2229999999999999</v>
      </c>
      <c r="H4521" s="1">
        <v>642.971</v>
      </c>
      <c r="I4521" s="4">
        <v>5.9279999999999999</v>
      </c>
      <c r="J4521" s="11">
        <f t="shared" si="280"/>
        <v>7</v>
      </c>
      <c r="K4521" s="11">
        <f t="shared" si="281"/>
        <v>13</v>
      </c>
      <c r="L4521" s="12">
        <f t="shared" si="283"/>
        <v>6.314256013181601</v>
      </c>
      <c r="M4521" s="13" cm="1">
        <f t="array" ref="M4521">BaseInfo!$C$10*(1-E4521)*INDEX(BaseInfo!$E$21:$AB$21,K4521)*INDEX(BaseInfo!$E$25:$P$25,J4521)/L4521/MIN(H4521,130)/BaseInfo!$C$6*1000000/3600-IF(I4521&lt;0.1,BaseInfo!$C$15/MIN(H4521,130)*3600,0)</f>
        <v>0.16312735893773667</v>
      </c>
    </row>
    <row r="4522" spans="1:13" x14ac:dyDescent="0.25">
      <c r="A4522" s="1">
        <v>7</v>
      </c>
      <c r="B4522" s="1">
        <v>8</v>
      </c>
      <c r="C4522" s="1">
        <v>9</v>
      </c>
      <c r="D4522" s="5">
        <f>DATE(BaseInfo!$C$8,A4522,B4522)+TIME(C4522-1,0,0) + TIME(BaseInfo!$C$12,BaseInfo!$C$13,0)</f>
        <v>44750.5625</v>
      </c>
      <c r="E4522" s="2">
        <f t="shared" si="282"/>
        <v>0.66025</v>
      </c>
      <c r="F4522" s="2">
        <v>5.2750000000000004</v>
      </c>
      <c r="G4522" s="2">
        <v>-2.1869999999999998</v>
      </c>
      <c r="H4522" s="1">
        <v>583.70699999999999</v>
      </c>
      <c r="I4522" s="4">
        <v>3.5230000000000001</v>
      </c>
      <c r="J4522" s="11">
        <f t="shared" si="280"/>
        <v>7</v>
      </c>
      <c r="K4522" s="11">
        <f t="shared" si="281"/>
        <v>14</v>
      </c>
      <c r="L4522" s="12">
        <f t="shared" si="283"/>
        <v>5.710393506580786</v>
      </c>
      <c r="M4522" s="13" cm="1">
        <f t="array" ref="M4522">BaseInfo!$C$10*(1-E4522)*INDEX(BaseInfo!$E$21:$AB$21,K4522)*INDEX(BaseInfo!$E$25:$P$25,J4522)/L4522/MIN(H4522,130)/BaseInfo!$C$6*1000000/3600-IF(I4522&lt;0.1,BaseInfo!$C$15/MIN(H4522,130)*3600,0)</f>
        <v>6.1283339060526743</v>
      </c>
    </row>
    <row r="4523" spans="1:13" x14ac:dyDescent="0.25">
      <c r="A4523" s="1">
        <v>7</v>
      </c>
      <c r="B4523" s="1">
        <v>8</v>
      </c>
      <c r="C4523" s="1">
        <v>10</v>
      </c>
      <c r="D4523" s="5">
        <f>DATE(BaseInfo!$C$8,A4523,B4523)+TIME(C4523-1,0,0) + TIME(BaseInfo!$C$12,BaseInfo!$C$13,0)</f>
        <v>44750.604166666664</v>
      </c>
      <c r="E4523" s="2">
        <f t="shared" si="282"/>
        <v>5.4444444444444375E-3</v>
      </c>
      <c r="F4523" s="2">
        <v>4.6539999999999999</v>
      </c>
      <c r="G4523" s="2">
        <v>-2.1800000000000002</v>
      </c>
      <c r="H4523" s="1">
        <v>515.57399999999996</v>
      </c>
      <c r="I4523" s="4">
        <v>0.107</v>
      </c>
      <c r="J4523" s="11">
        <f t="shared" si="280"/>
        <v>7</v>
      </c>
      <c r="K4523" s="11">
        <f t="shared" si="281"/>
        <v>15</v>
      </c>
      <c r="L4523" s="12">
        <f t="shared" si="283"/>
        <v>5.1392719328714263</v>
      </c>
      <c r="M4523" s="13" cm="1">
        <f t="array" ref="M4523">BaseInfo!$C$10*(1-E4523)*INDEX(BaseInfo!$E$21:$AB$21,K4523)*INDEX(BaseInfo!$E$25:$P$25,J4523)/L4523/MIN(H4523,130)/BaseInfo!$C$6*1000000/3600-IF(I4523&lt;0.1,BaseInfo!$C$15/MIN(H4523,130)*3600,0)</f>
        <v>19.93317323448785</v>
      </c>
    </row>
    <row r="4524" spans="1:13" x14ac:dyDescent="0.25">
      <c r="A4524" s="1">
        <v>7</v>
      </c>
      <c r="B4524" s="1">
        <v>8</v>
      </c>
      <c r="C4524" s="1">
        <v>11</v>
      </c>
      <c r="D4524" s="5">
        <f>DATE(BaseInfo!$C$8,A4524,B4524)+TIME(C4524-1,0,0) + TIME(BaseInfo!$C$12,BaseInfo!$C$13,0)</f>
        <v>44750.645833333328</v>
      </c>
      <c r="E4524" s="2">
        <f t="shared" si="282"/>
        <v>0</v>
      </c>
      <c r="F4524" s="2">
        <v>4.3789999999999996</v>
      </c>
      <c r="G4524" s="2">
        <v>-2.4129999999999998</v>
      </c>
      <c r="H4524" s="1">
        <v>434</v>
      </c>
      <c r="I4524" s="4">
        <v>0</v>
      </c>
      <c r="J4524" s="11">
        <f t="shared" si="280"/>
        <v>7</v>
      </c>
      <c r="K4524" s="11">
        <f t="shared" si="281"/>
        <v>16</v>
      </c>
      <c r="L4524" s="12">
        <f t="shared" si="283"/>
        <v>4.9998209967957843</v>
      </c>
      <c r="M4524" s="13" cm="1">
        <f t="array" ref="M4524">BaseInfo!$C$10*(1-E4524)*INDEX(BaseInfo!$E$21:$AB$21,K4524)*INDEX(BaseInfo!$E$25:$P$25,J4524)/L4524/MIN(H4524,130)/BaseInfo!$C$6*1000000/3600-IF(I4524&lt;0.1,BaseInfo!$C$15/MIN(H4524,130)*3600,0)</f>
        <v>21.952324048363213</v>
      </c>
    </row>
    <row r="4525" spans="1:13" x14ac:dyDescent="0.25">
      <c r="A4525" s="1">
        <v>7</v>
      </c>
      <c r="B4525" s="1">
        <v>8</v>
      </c>
      <c r="C4525" s="1">
        <v>12</v>
      </c>
      <c r="D4525" s="5">
        <f>DATE(BaseInfo!$C$8,A4525,B4525)+TIME(C4525-1,0,0) + TIME(BaseInfo!$C$12,BaseInfo!$C$13,0)</f>
        <v>44750.6875</v>
      </c>
      <c r="E4525" s="2">
        <f t="shared" si="282"/>
        <v>0</v>
      </c>
      <c r="F4525" s="2">
        <v>3.46</v>
      </c>
      <c r="G4525" s="2">
        <v>-2.7290000000000001</v>
      </c>
      <c r="H4525" s="1">
        <v>319.29199999999997</v>
      </c>
      <c r="I4525" s="4">
        <v>0</v>
      </c>
      <c r="J4525" s="11">
        <f t="shared" si="280"/>
        <v>7</v>
      </c>
      <c r="K4525" s="11">
        <f t="shared" si="281"/>
        <v>17</v>
      </c>
      <c r="L4525" s="12">
        <f t="shared" si="283"/>
        <v>4.4067040971683138</v>
      </c>
      <c r="M4525" s="13" cm="1">
        <f t="array" ref="M4525">BaseInfo!$C$10*(1-E4525)*INDEX(BaseInfo!$E$21:$AB$21,K4525)*INDEX(BaseInfo!$E$25:$P$25,J4525)/L4525/MIN(H4525,130)/BaseInfo!$C$6*1000000/3600-IF(I4525&lt;0.1,BaseInfo!$C$15/MIN(H4525,130)*3600,0)</f>
        <v>32.291935729862658</v>
      </c>
    </row>
    <row r="4526" spans="1:13" x14ac:dyDescent="0.25">
      <c r="A4526" s="1">
        <v>7</v>
      </c>
      <c r="B4526" s="1">
        <v>8</v>
      </c>
      <c r="C4526" s="1">
        <v>13</v>
      </c>
      <c r="D4526" s="5">
        <f>DATE(BaseInfo!$C$8,A4526,B4526)+TIME(C4526-1,0,0) + TIME(BaseInfo!$C$12,BaseInfo!$C$13,0)</f>
        <v>44750.729166666664</v>
      </c>
      <c r="E4526" s="2">
        <f t="shared" si="282"/>
        <v>0</v>
      </c>
      <c r="F4526" s="2">
        <v>3.0419999999999998</v>
      </c>
      <c r="G4526" s="2">
        <v>-2.8740000000000001</v>
      </c>
      <c r="H4526" s="1">
        <v>180.49299999999999</v>
      </c>
      <c r="I4526" s="4">
        <v>0</v>
      </c>
      <c r="J4526" s="11">
        <f t="shared" si="280"/>
        <v>7</v>
      </c>
      <c r="K4526" s="11">
        <f t="shared" si="281"/>
        <v>18</v>
      </c>
      <c r="L4526" s="12">
        <f t="shared" si="283"/>
        <v>4.184930106943245</v>
      </c>
      <c r="M4526" s="13" cm="1">
        <f t="array" ref="M4526">BaseInfo!$C$10*(1-E4526)*INDEX(BaseInfo!$E$21:$AB$21,K4526)*INDEX(BaseInfo!$E$25:$P$25,J4526)/L4526/MIN(H4526,130)/BaseInfo!$C$6*1000000/3600-IF(I4526&lt;0.1,BaseInfo!$C$15/MIN(H4526,130)*3600,0)</f>
        <v>34.149948790474788</v>
      </c>
    </row>
    <row r="4527" spans="1:13" x14ac:dyDescent="0.25">
      <c r="A4527" s="1">
        <v>7</v>
      </c>
      <c r="B4527" s="1">
        <v>8</v>
      </c>
      <c r="C4527" s="1">
        <v>14</v>
      </c>
      <c r="D4527" s="5">
        <f>DATE(BaseInfo!$C$8,A4527,B4527)+TIME(C4527-1,0,0) + TIME(BaseInfo!$C$12,BaseInfo!$C$13,0)</f>
        <v>44750.770833333328</v>
      </c>
      <c r="E4527" s="2">
        <f t="shared" si="282"/>
        <v>0</v>
      </c>
      <c r="F4527" s="2">
        <v>2.879</v>
      </c>
      <c r="G4527" s="2">
        <v>-2.7709999999999999</v>
      </c>
      <c r="H4527" s="1">
        <v>79.105000000000004</v>
      </c>
      <c r="I4527" s="4">
        <v>0</v>
      </c>
      <c r="J4527" s="11">
        <f t="shared" si="280"/>
        <v>7</v>
      </c>
      <c r="K4527" s="11">
        <f t="shared" si="281"/>
        <v>19</v>
      </c>
      <c r="L4527" s="12">
        <f t="shared" si="283"/>
        <v>3.995883131424141</v>
      </c>
      <c r="M4527" s="13" cm="1">
        <f t="array" ref="M4527">BaseInfo!$C$10*(1-E4527)*INDEX(BaseInfo!$E$21:$AB$21,K4527)*INDEX(BaseInfo!$E$25:$P$25,J4527)/L4527/MIN(H4527,130)/BaseInfo!$C$6*1000000/3600-IF(I4527&lt;0.1,BaseInfo!$C$15/MIN(H4527,130)*3600,0)</f>
        <v>58.991965972178264</v>
      </c>
    </row>
    <row r="4528" spans="1:13" x14ac:dyDescent="0.25">
      <c r="A4528" s="1">
        <v>7</v>
      </c>
      <c r="B4528" s="1">
        <v>8</v>
      </c>
      <c r="C4528" s="1">
        <v>15</v>
      </c>
      <c r="D4528" s="5">
        <f>DATE(BaseInfo!$C$8,A4528,B4528)+TIME(C4528-1,0,0) + TIME(BaseInfo!$C$12,BaseInfo!$C$13,0)</f>
        <v>44750.8125</v>
      </c>
      <c r="E4528" s="2">
        <f t="shared" si="282"/>
        <v>0</v>
      </c>
      <c r="F4528" s="2">
        <v>2.7109999999999999</v>
      </c>
      <c r="G4528" s="2">
        <v>-2.7250000000000001</v>
      </c>
      <c r="H4528" s="1">
        <v>57.805</v>
      </c>
      <c r="I4528" s="4">
        <v>0</v>
      </c>
      <c r="J4528" s="11">
        <f t="shared" si="280"/>
        <v>7</v>
      </c>
      <c r="K4528" s="11">
        <f t="shared" si="281"/>
        <v>20</v>
      </c>
      <c r="L4528" s="12">
        <f t="shared" si="283"/>
        <v>3.8438452102029288</v>
      </c>
      <c r="M4528" s="13" cm="1">
        <f t="array" ref="M4528">BaseInfo!$C$10*(1-E4528)*INDEX(BaseInfo!$E$21:$AB$21,K4528)*INDEX(BaseInfo!$E$25:$P$25,J4528)/L4528/MIN(H4528,130)/BaseInfo!$C$6*1000000/3600-IF(I4528&lt;0.1,BaseInfo!$C$15/MIN(H4528,130)*3600,0)</f>
        <v>72.115923041150893</v>
      </c>
    </row>
    <row r="4529" spans="1:13" x14ac:dyDescent="0.25">
      <c r="A4529" s="1">
        <v>7</v>
      </c>
      <c r="B4529" s="1">
        <v>8</v>
      </c>
      <c r="C4529" s="1">
        <v>16</v>
      </c>
      <c r="D4529" s="5">
        <f>DATE(BaseInfo!$C$8,A4529,B4529)+TIME(C4529-1,0,0) + TIME(BaseInfo!$C$12,BaseInfo!$C$13,0)</f>
        <v>44750.854166666664</v>
      </c>
      <c r="E4529" s="2">
        <f t="shared" si="282"/>
        <v>0</v>
      </c>
      <c r="F4529" s="2">
        <v>2.7120000000000002</v>
      </c>
      <c r="G4529" s="2">
        <v>-2.9830000000000001</v>
      </c>
      <c r="H4529" s="1">
        <v>62.362000000000002</v>
      </c>
      <c r="I4529" s="4">
        <v>0</v>
      </c>
      <c r="J4529" s="11">
        <f t="shared" si="280"/>
        <v>7</v>
      </c>
      <c r="K4529" s="11">
        <f t="shared" si="281"/>
        <v>21</v>
      </c>
      <c r="L4529" s="12">
        <f t="shared" si="283"/>
        <v>4.0315298585028492</v>
      </c>
      <c r="M4529" s="13" cm="1">
        <f t="array" ref="M4529">BaseInfo!$C$10*(1-E4529)*INDEX(BaseInfo!$E$21:$AB$21,K4529)*INDEX(BaseInfo!$E$25:$P$25,J4529)/L4529/MIN(H4529,130)/BaseInfo!$C$6*1000000/3600-IF(I4529&lt;0.1,BaseInfo!$C$15/MIN(H4529,130)*3600,0)</f>
        <v>47.487409043249983</v>
      </c>
    </row>
    <row r="4530" spans="1:13" x14ac:dyDescent="0.25">
      <c r="A4530" s="1">
        <v>7</v>
      </c>
      <c r="B4530" s="1">
        <v>8</v>
      </c>
      <c r="C4530" s="1">
        <v>17</v>
      </c>
      <c r="D4530" s="5">
        <f>DATE(BaseInfo!$C$8,A4530,B4530)+TIME(C4530-1,0,0) + TIME(BaseInfo!$C$12,BaseInfo!$C$13,0)</f>
        <v>44750.895833333328</v>
      </c>
      <c r="E4530" s="2">
        <f t="shared" si="282"/>
        <v>0</v>
      </c>
      <c r="F4530" s="2">
        <v>2.9369999999999998</v>
      </c>
      <c r="G4530" s="2">
        <v>-2.415</v>
      </c>
      <c r="H4530" s="1">
        <v>57.667000000000002</v>
      </c>
      <c r="I4530" s="4">
        <v>0</v>
      </c>
      <c r="J4530" s="11">
        <f t="shared" si="280"/>
        <v>7</v>
      </c>
      <c r="K4530" s="11">
        <f t="shared" si="281"/>
        <v>22</v>
      </c>
      <c r="L4530" s="12">
        <f t="shared" si="283"/>
        <v>3.8023931937662625</v>
      </c>
      <c r="M4530" s="13" cm="1">
        <f t="array" ref="M4530">BaseInfo!$C$10*(1-E4530)*INDEX(BaseInfo!$E$21:$AB$21,K4530)*INDEX(BaseInfo!$E$25:$P$25,J4530)/L4530/MIN(H4530,130)/BaseInfo!$C$6*1000000/3600-IF(I4530&lt;0.1,BaseInfo!$C$15/MIN(H4530,130)*3600,0)</f>
        <v>36.504296941665061</v>
      </c>
    </row>
    <row r="4531" spans="1:13" x14ac:dyDescent="0.25">
      <c r="A4531" s="1">
        <v>7</v>
      </c>
      <c r="B4531" s="1">
        <v>8</v>
      </c>
      <c r="C4531" s="1">
        <v>18</v>
      </c>
      <c r="D4531" s="5">
        <f>DATE(BaseInfo!$C$8,A4531,B4531)+TIME(C4531-1,0,0) + TIME(BaseInfo!$C$12,BaseInfo!$C$13,0)</f>
        <v>44750.9375</v>
      </c>
      <c r="E4531" s="2">
        <f t="shared" si="282"/>
        <v>0</v>
      </c>
      <c r="F4531" s="2">
        <v>2.879</v>
      </c>
      <c r="G4531" s="2">
        <v>-1.3420000000000001</v>
      </c>
      <c r="H4531" s="1">
        <v>41.091999999999999</v>
      </c>
      <c r="I4531" s="4">
        <v>0</v>
      </c>
      <c r="J4531" s="11">
        <f t="shared" si="280"/>
        <v>7</v>
      </c>
      <c r="K4531" s="11">
        <f t="shared" si="281"/>
        <v>23</v>
      </c>
      <c r="L4531" s="12">
        <f t="shared" si="283"/>
        <v>3.1764138584258821</v>
      </c>
      <c r="M4531" s="13" cm="1">
        <f t="array" ref="M4531">BaseInfo!$C$10*(1-E4531)*INDEX(BaseInfo!$E$21:$AB$21,K4531)*INDEX(BaseInfo!$E$25:$P$25,J4531)/L4531/MIN(H4531,130)/BaseInfo!$C$6*1000000/3600-IF(I4531&lt;0.1,BaseInfo!$C$15/MIN(H4531,130)*3600,0)</f>
        <v>22.015671201297742</v>
      </c>
    </row>
    <row r="4532" spans="1:13" x14ac:dyDescent="0.25">
      <c r="A4532" s="1">
        <v>7</v>
      </c>
      <c r="B4532" s="1">
        <v>8</v>
      </c>
      <c r="C4532" s="1">
        <v>19</v>
      </c>
      <c r="D4532" s="5">
        <f>DATE(BaseInfo!$C$8,A4532,B4532)+TIME(C4532-1,0,0) + TIME(BaseInfo!$C$12,BaseInfo!$C$13,0)</f>
        <v>44750.979166666664</v>
      </c>
      <c r="E4532" s="2">
        <f t="shared" si="282"/>
        <v>0</v>
      </c>
      <c r="F4532" s="2">
        <v>2.7789999999999999</v>
      </c>
      <c r="G4532" s="2">
        <v>-0.997</v>
      </c>
      <c r="H4532" s="1">
        <v>38.905000000000001</v>
      </c>
      <c r="I4532" s="4">
        <v>0</v>
      </c>
      <c r="J4532" s="11">
        <f t="shared" si="280"/>
        <v>7</v>
      </c>
      <c r="K4532" s="11">
        <f t="shared" si="281"/>
        <v>24</v>
      </c>
      <c r="L4532" s="12">
        <f t="shared" si="283"/>
        <v>2.9524312015693099</v>
      </c>
      <c r="M4532" s="13" cm="1">
        <f t="array" ref="M4532">BaseInfo!$C$10*(1-E4532)*INDEX(BaseInfo!$E$21:$AB$21,K4532)*INDEX(BaseInfo!$E$25:$P$25,J4532)/L4532/MIN(H4532,130)/BaseInfo!$C$6*1000000/3600-IF(I4532&lt;0.1,BaseInfo!$C$15/MIN(H4532,130)*3600,0)</f>
        <v>2.4042366544103153</v>
      </c>
    </row>
    <row r="4533" spans="1:13" x14ac:dyDescent="0.25">
      <c r="A4533" s="1">
        <v>7</v>
      </c>
      <c r="B4533" s="1">
        <v>8</v>
      </c>
      <c r="C4533" s="1">
        <v>20</v>
      </c>
      <c r="D4533" s="5">
        <f>DATE(BaseInfo!$C$8,A4533,B4533)+TIME(C4533-1,0,0) + TIME(BaseInfo!$C$12,BaseInfo!$C$13,0)</f>
        <v>44751.020833333328</v>
      </c>
      <c r="E4533" s="2">
        <f t="shared" si="282"/>
        <v>0</v>
      </c>
      <c r="F4533" s="2">
        <v>2.93</v>
      </c>
      <c r="G4533" s="2">
        <v>-0.9</v>
      </c>
      <c r="H4533" s="1">
        <v>46.656999999999996</v>
      </c>
      <c r="I4533" s="4">
        <v>0</v>
      </c>
      <c r="J4533" s="11">
        <f t="shared" si="280"/>
        <v>7</v>
      </c>
      <c r="K4533" s="11">
        <f t="shared" si="281"/>
        <v>1</v>
      </c>
      <c r="L4533" s="12">
        <f t="shared" si="283"/>
        <v>3.0651101122145681</v>
      </c>
      <c r="M4533" s="13" cm="1">
        <f t="array" ref="M4533">BaseInfo!$C$10*(1-E4533)*INDEX(BaseInfo!$E$21:$AB$21,K4533)*INDEX(BaseInfo!$E$25:$P$25,J4533)/L4533/MIN(H4533,130)/BaseInfo!$C$6*1000000/3600-IF(I4533&lt;0.1,BaseInfo!$C$15/MIN(H4533,130)*3600,0)</f>
        <v>1.6474270729565905</v>
      </c>
    </row>
    <row r="4534" spans="1:13" x14ac:dyDescent="0.25">
      <c r="A4534" s="1">
        <v>7</v>
      </c>
      <c r="B4534" s="1">
        <v>8</v>
      </c>
      <c r="C4534" s="1">
        <v>21</v>
      </c>
      <c r="D4534" s="5">
        <f>DATE(BaseInfo!$C$8,A4534,B4534)+TIME(C4534-1,0,0) + TIME(BaseInfo!$C$12,BaseInfo!$C$13,0)</f>
        <v>44751.0625</v>
      </c>
      <c r="E4534" s="2">
        <f t="shared" si="282"/>
        <v>0</v>
      </c>
      <c r="F4534" s="2">
        <v>2.6720000000000002</v>
      </c>
      <c r="G4534" s="2">
        <v>-0.94199999999999995</v>
      </c>
      <c r="H4534" s="1">
        <v>39.162999999999997</v>
      </c>
      <c r="I4534" s="4">
        <v>0</v>
      </c>
      <c r="J4534" s="11">
        <f t="shared" si="280"/>
        <v>7</v>
      </c>
      <c r="K4534" s="11">
        <f t="shared" si="281"/>
        <v>2</v>
      </c>
      <c r="L4534" s="12">
        <f t="shared" si="283"/>
        <v>2.8331868981766806</v>
      </c>
      <c r="M4534" s="13" cm="1">
        <f t="array" ref="M4534">BaseInfo!$C$10*(1-E4534)*INDEX(BaseInfo!$E$21:$AB$21,K4534)*INDEX(BaseInfo!$E$25:$P$25,J4534)/L4534/MIN(H4534,130)/BaseInfo!$C$6*1000000/3600-IF(I4534&lt;0.1,BaseInfo!$C$15/MIN(H4534,130)*3600,0)</f>
        <v>2.8758130486070517</v>
      </c>
    </row>
    <row r="4535" spans="1:13" x14ac:dyDescent="0.25">
      <c r="A4535" s="1">
        <v>7</v>
      </c>
      <c r="B4535" s="1">
        <v>8</v>
      </c>
      <c r="C4535" s="1">
        <v>22</v>
      </c>
      <c r="D4535" s="5">
        <f>DATE(BaseInfo!$C$8,A4535,B4535)+TIME(C4535-1,0,0) + TIME(BaseInfo!$C$12,BaseInfo!$C$13,0)</f>
        <v>44751.104166666664</v>
      </c>
      <c r="E4535" s="2">
        <f t="shared" si="282"/>
        <v>0</v>
      </c>
      <c r="F4535" s="2">
        <v>2.2429999999999999</v>
      </c>
      <c r="G4535" s="2">
        <v>-1.4450000000000001</v>
      </c>
      <c r="H4535" s="1">
        <v>37.774000000000001</v>
      </c>
      <c r="I4535" s="4">
        <v>0</v>
      </c>
      <c r="J4535" s="11">
        <f t="shared" si="280"/>
        <v>7</v>
      </c>
      <c r="K4535" s="11">
        <f t="shared" si="281"/>
        <v>3</v>
      </c>
      <c r="L4535" s="12">
        <f t="shared" si="283"/>
        <v>2.6681592905971709</v>
      </c>
      <c r="M4535" s="13" cm="1">
        <f t="array" ref="M4535">BaseInfo!$C$10*(1-E4535)*INDEX(BaseInfo!$E$21:$AB$21,K4535)*INDEX(BaseInfo!$E$25:$P$25,J4535)/L4535/MIN(H4535,130)/BaseInfo!$C$6*1000000/3600-IF(I4535&lt;0.1,BaseInfo!$C$15/MIN(H4535,130)*3600,0)</f>
        <v>3.7554322523781423</v>
      </c>
    </row>
    <row r="4536" spans="1:13" x14ac:dyDescent="0.25">
      <c r="A4536" s="1">
        <v>7</v>
      </c>
      <c r="B4536" s="1">
        <v>8</v>
      </c>
      <c r="C4536" s="1">
        <v>23</v>
      </c>
      <c r="D4536" s="5">
        <f>DATE(BaseInfo!$C$8,A4536,B4536)+TIME(C4536-1,0,0) + TIME(BaseInfo!$C$12,BaseInfo!$C$13,0)</f>
        <v>44751.145833333328</v>
      </c>
      <c r="E4536" s="2">
        <f t="shared" si="282"/>
        <v>0</v>
      </c>
      <c r="F4536" s="2">
        <v>1.8979999999999999</v>
      </c>
      <c r="G4536" s="2">
        <v>-1.9359999999999999</v>
      </c>
      <c r="H4536" s="1">
        <v>37.734000000000002</v>
      </c>
      <c r="I4536" s="4">
        <v>0</v>
      </c>
      <c r="J4536" s="11">
        <f t="shared" si="280"/>
        <v>7</v>
      </c>
      <c r="K4536" s="11">
        <f t="shared" si="281"/>
        <v>4</v>
      </c>
      <c r="L4536" s="12">
        <f t="shared" si="283"/>
        <v>2.7111805546661771</v>
      </c>
      <c r="M4536" s="13" cm="1">
        <f t="array" ref="M4536">BaseInfo!$C$10*(1-E4536)*INDEX(BaseInfo!$E$21:$AB$21,K4536)*INDEX(BaseInfo!$E$25:$P$25,J4536)/L4536/MIN(H4536,130)/BaseInfo!$C$6*1000000/3600-IF(I4536&lt;0.1,BaseInfo!$C$15/MIN(H4536,130)*3600,0)</f>
        <v>3.5483694674338437</v>
      </c>
    </row>
    <row r="4537" spans="1:13" x14ac:dyDescent="0.25">
      <c r="A4537" s="1">
        <v>7</v>
      </c>
      <c r="B4537" s="1">
        <v>8</v>
      </c>
      <c r="C4537" s="1">
        <v>24</v>
      </c>
      <c r="D4537" s="5">
        <f>DATE(BaseInfo!$C$8,A4537,B4537)+TIME(C4537-1,0,0) + TIME(BaseInfo!$C$12,BaseInfo!$C$13,0)</f>
        <v>44751.1875</v>
      </c>
      <c r="E4537" s="2">
        <f t="shared" si="282"/>
        <v>0</v>
      </c>
      <c r="F4537" s="2">
        <v>1.8380000000000001</v>
      </c>
      <c r="G4537" s="2">
        <v>-1.8740000000000001</v>
      </c>
      <c r="H4537" s="1">
        <v>37.630000000000003</v>
      </c>
      <c r="I4537" s="4">
        <v>0</v>
      </c>
      <c r="J4537" s="11">
        <f t="shared" si="280"/>
        <v>7</v>
      </c>
      <c r="K4537" s="11">
        <f t="shared" si="281"/>
        <v>5</v>
      </c>
      <c r="L4537" s="12">
        <f t="shared" si="283"/>
        <v>2.6249038077613438</v>
      </c>
      <c r="M4537" s="13" cm="1">
        <f t="array" ref="M4537">BaseInfo!$C$10*(1-E4537)*INDEX(BaseInfo!$E$21:$AB$21,K4537)*INDEX(BaseInfo!$E$25:$P$25,J4537)/L4537/MIN(H4537,130)/BaseInfo!$C$6*1000000/3600-IF(I4537&lt;0.1,BaseInfo!$C$15/MIN(H4537,130)*3600,0)</f>
        <v>31.10239852833628</v>
      </c>
    </row>
    <row r="4538" spans="1:13" x14ac:dyDescent="0.25">
      <c r="A4538" s="1">
        <v>7</v>
      </c>
      <c r="B4538" s="1">
        <v>9</v>
      </c>
      <c r="C4538" s="1">
        <v>1</v>
      </c>
      <c r="D4538" s="5">
        <f>DATE(BaseInfo!$C$8,A4538,B4538)+TIME(C4538-1,0,0) + TIME(BaseInfo!$C$12,BaseInfo!$C$13,0)</f>
        <v>44751.229166666664</v>
      </c>
      <c r="E4538" s="2">
        <f t="shared" si="282"/>
        <v>0</v>
      </c>
      <c r="F4538" s="2">
        <v>2.1589999999999998</v>
      </c>
      <c r="G4538" s="2">
        <v>-1.4790000000000001</v>
      </c>
      <c r="H4538" s="1">
        <v>37.585000000000001</v>
      </c>
      <c r="I4538" s="4">
        <v>0</v>
      </c>
      <c r="J4538" s="11">
        <f t="shared" si="280"/>
        <v>7</v>
      </c>
      <c r="K4538" s="11">
        <f t="shared" si="281"/>
        <v>6</v>
      </c>
      <c r="L4538" s="12">
        <f t="shared" si="283"/>
        <v>2.6170063049217132</v>
      </c>
      <c r="M4538" s="13" cm="1">
        <f t="array" ref="M4538">BaseInfo!$C$10*(1-E4538)*INDEX(BaseInfo!$E$21:$AB$21,K4538)*INDEX(BaseInfo!$E$25:$P$25,J4538)/L4538/MIN(H4538,130)/BaseInfo!$C$6*1000000/3600-IF(I4538&lt;0.1,BaseInfo!$C$15/MIN(H4538,130)*3600,0)</f>
        <v>58.489716174176905</v>
      </c>
    </row>
    <row r="4539" spans="1:13" x14ac:dyDescent="0.25">
      <c r="A4539" s="1">
        <v>7</v>
      </c>
      <c r="B4539" s="1">
        <v>9</v>
      </c>
      <c r="C4539" s="1">
        <v>2</v>
      </c>
      <c r="D4539" s="5">
        <f>DATE(BaseInfo!$C$8,A4539,B4539)+TIME(C4539-1,0,0) + TIME(BaseInfo!$C$12,BaseInfo!$C$13,0)</f>
        <v>44751.270833333328</v>
      </c>
      <c r="E4539" s="2">
        <f t="shared" si="282"/>
        <v>0.34688888888888891</v>
      </c>
      <c r="F4539" s="2">
        <v>2.2679999999999998</v>
      </c>
      <c r="G4539" s="2">
        <v>-0.68300000000000005</v>
      </c>
      <c r="H4539" s="1">
        <v>95.864000000000004</v>
      </c>
      <c r="I4539" s="4">
        <v>0.54600000000000004</v>
      </c>
      <c r="J4539" s="11">
        <f t="shared" si="280"/>
        <v>7</v>
      </c>
      <c r="K4539" s="11">
        <f t="shared" si="281"/>
        <v>7</v>
      </c>
      <c r="L4539" s="12">
        <f t="shared" si="283"/>
        <v>2.3686099298955918</v>
      </c>
      <c r="M4539" s="13" cm="1">
        <f t="array" ref="M4539">BaseInfo!$C$10*(1-E4539)*INDEX(BaseInfo!$E$21:$AB$21,K4539)*INDEX(BaseInfo!$E$25:$P$25,J4539)/L4539/MIN(H4539,130)/BaseInfo!$C$6*1000000/3600-IF(I4539&lt;0.1,BaseInfo!$C$15/MIN(H4539,130)*3600,0)</f>
        <v>26.960526190803769</v>
      </c>
    </row>
    <row r="4540" spans="1:13" x14ac:dyDescent="0.25">
      <c r="A4540" s="1">
        <v>7</v>
      </c>
      <c r="B4540" s="1">
        <v>9</v>
      </c>
      <c r="C4540" s="1">
        <v>3</v>
      </c>
      <c r="D4540" s="5">
        <f>DATE(BaseInfo!$C$8,A4540,B4540)+TIME(C4540-1,0,0) + TIME(BaseInfo!$C$12,BaseInfo!$C$13,0)</f>
        <v>44751.3125</v>
      </c>
      <c r="E4540" s="2">
        <f t="shared" si="282"/>
        <v>0.18588888888888888</v>
      </c>
      <c r="F4540" s="2">
        <v>2.4489999999999998</v>
      </c>
      <c r="G4540" s="2">
        <v>0.41299999999999998</v>
      </c>
      <c r="H4540" s="1">
        <v>241.31700000000001</v>
      </c>
      <c r="I4540" s="4">
        <v>0.33900000000000002</v>
      </c>
      <c r="J4540" s="11">
        <f t="shared" si="280"/>
        <v>7</v>
      </c>
      <c r="K4540" s="11">
        <f t="shared" si="281"/>
        <v>8</v>
      </c>
      <c r="L4540" s="12">
        <f t="shared" si="283"/>
        <v>2.4835800772272272</v>
      </c>
      <c r="M4540" s="13" cm="1">
        <f t="array" ref="M4540">BaseInfo!$C$10*(1-E4540)*INDEX(BaseInfo!$E$21:$AB$21,K4540)*INDEX(BaseInfo!$E$25:$P$25,J4540)/L4540/MIN(H4540,130)/BaseInfo!$C$6*1000000/3600-IF(I4540&lt;0.1,BaseInfo!$C$15/MIN(H4540,130)*3600,0)</f>
        <v>33.764047779376604</v>
      </c>
    </row>
    <row r="4541" spans="1:13" x14ac:dyDescent="0.25">
      <c r="A4541" s="1">
        <v>7</v>
      </c>
      <c r="B4541" s="1">
        <v>9</v>
      </c>
      <c r="C4541" s="1">
        <v>4</v>
      </c>
      <c r="D4541" s="5">
        <f>DATE(BaseInfo!$C$8,A4541,B4541)+TIME(C4541-1,0,0) + TIME(BaseInfo!$C$12,BaseInfo!$C$13,0)</f>
        <v>44751.354166666664</v>
      </c>
      <c r="E4541" s="2">
        <f t="shared" si="282"/>
        <v>0</v>
      </c>
      <c r="F4541" s="2">
        <v>2.1720000000000002</v>
      </c>
      <c r="G4541" s="2">
        <v>0.998</v>
      </c>
      <c r="H4541" s="1">
        <v>443.75599999999997</v>
      </c>
      <c r="I4541" s="4">
        <v>0</v>
      </c>
      <c r="J4541" s="11">
        <f t="shared" si="280"/>
        <v>7</v>
      </c>
      <c r="K4541" s="11">
        <f t="shared" si="281"/>
        <v>9</v>
      </c>
      <c r="L4541" s="12">
        <f t="shared" si="283"/>
        <v>2.3903112768005763</v>
      </c>
      <c r="M4541" s="13" cm="1">
        <f t="array" ref="M4541">BaseInfo!$C$10*(1-E4541)*INDEX(BaseInfo!$E$21:$AB$21,K4541)*INDEX(BaseInfo!$E$25:$P$25,J4541)/L4541/MIN(H4541,130)/BaseInfo!$C$6*1000000/3600-IF(I4541&lt;0.1,BaseInfo!$C$15/MIN(H4541,130)*3600,0)</f>
        <v>53.250095759883173</v>
      </c>
    </row>
    <row r="4542" spans="1:13" x14ac:dyDescent="0.25">
      <c r="A4542" s="1">
        <v>7</v>
      </c>
      <c r="B4542" s="1">
        <v>9</v>
      </c>
      <c r="C4542" s="1">
        <v>5</v>
      </c>
      <c r="D4542" s="5">
        <f>DATE(BaseInfo!$C$8,A4542,B4542)+TIME(C4542-1,0,0) + TIME(BaseInfo!$C$12,BaseInfo!$C$13,0)</f>
        <v>44751.395833333328</v>
      </c>
      <c r="E4542" s="2">
        <f t="shared" si="282"/>
        <v>0</v>
      </c>
      <c r="F4542" s="2">
        <v>1.895</v>
      </c>
      <c r="G4542" s="2">
        <v>1.0760000000000001</v>
      </c>
      <c r="H4542" s="1">
        <v>719.16700000000003</v>
      </c>
      <c r="I4542" s="4">
        <v>0.02</v>
      </c>
      <c r="J4542" s="11">
        <f t="shared" si="280"/>
        <v>7</v>
      </c>
      <c r="K4542" s="11">
        <f t="shared" si="281"/>
        <v>10</v>
      </c>
      <c r="L4542" s="12">
        <f t="shared" si="283"/>
        <v>2.1791743849449041</v>
      </c>
      <c r="M4542" s="13" cm="1">
        <f t="array" ref="M4542">BaseInfo!$C$10*(1-E4542)*INDEX(BaseInfo!$E$21:$AB$21,K4542)*INDEX(BaseInfo!$E$25:$P$25,J4542)/L4542/MIN(H4542,130)/BaseInfo!$C$6*1000000/3600-IF(I4542&lt;0.1,BaseInfo!$C$15/MIN(H4542,130)*3600,0)</f>
        <v>68.131100627130493</v>
      </c>
    </row>
    <row r="4543" spans="1:13" x14ac:dyDescent="0.25">
      <c r="A4543" s="1">
        <v>7</v>
      </c>
      <c r="B4543" s="1">
        <v>9</v>
      </c>
      <c r="C4543" s="1">
        <v>6</v>
      </c>
      <c r="D4543" s="5">
        <f>DATE(BaseInfo!$C$8,A4543,B4543)+TIME(C4543-1,0,0) + TIME(BaseInfo!$C$12,BaseInfo!$C$13,0)</f>
        <v>44751.4375</v>
      </c>
      <c r="E4543" s="2">
        <f t="shared" si="282"/>
        <v>0.19833333333333331</v>
      </c>
      <c r="F4543" s="2">
        <v>1.857</v>
      </c>
      <c r="G4543" s="2">
        <v>0.85499999999999998</v>
      </c>
      <c r="H4543" s="1">
        <v>842.81899999999996</v>
      </c>
      <c r="I4543" s="4">
        <v>0.35499999999999998</v>
      </c>
      <c r="J4543" s="11">
        <f t="shared" si="280"/>
        <v>7</v>
      </c>
      <c r="K4543" s="11">
        <f t="shared" si="281"/>
        <v>11</v>
      </c>
      <c r="L4543" s="12">
        <f t="shared" si="283"/>
        <v>2.0443761884741272</v>
      </c>
      <c r="M4543" s="13" cm="1">
        <f t="array" ref="M4543">BaseInfo!$C$10*(1-E4543)*INDEX(BaseInfo!$E$21:$AB$21,K4543)*INDEX(BaseInfo!$E$25:$P$25,J4543)/L4543/MIN(H4543,130)/BaseInfo!$C$6*1000000/3600-IF(I4543&lt;0.1,BaseInfo!$C$15/MIN(H4543,130)*3600,0)</f>
        <v>48.468909597176577</v>
      </c>
    </row>
    <row r="4544" spans="1:13" x14ac:dyDescent="0.25">
      <c r="A4544" s="1">
        <v>7</v>
      </c>
      <c r="B4544" s="1">
        <v>9</v>
      </c>
      <c r="C4544" s="1">
        <v>7</v>
      </c>
      <c r="D4544" s="5">
        <f>DATE(BaseInfo!$C$8,A4544,B4544)+TIME(C4544-1,0,0) + TIME(BaseInfo!$C$12,BaseInfo!$C$13,0)</f>
        <v>44751.479166666664</v>
      </c>
      <c r="E4544" s="2">
        <f t="shared" si="282"/>
        <v>0.47724999999999995</v>
      </c>
      <c r="F4544" s="2">
        <v>2.0350000000000001</v>
      </c>
      <c r="G4544" s="2">
        <v>0.78800000000000003</v>
      </c>
      <c r="H4544" s="1">
        <v>889.99</v>
      </c>
      <c r="I4544" s="4">
        <v>1.327</v>
      </c>
      <c r="J4544" s="11">
        <f t="shared" si="280"/>
        <v>7</v>
      </c>
      <c r="K4544" s="11">
        <f t="shared" si="281"/>
        <v>12</v>
      </c>
      <c r="L4544" s="12">
        <f t="shared" si="283"/>
        <v>2.1822394460736887</v>
      </c>
      <c r="M4544" s="13" cm="1">
        <f t="array" ref="M4544">BaseInfo!$C$10*(1-E4544)*INDEX(BaseInfo!$E$21:$AB$21,K4544)*INDEX(BaseInfo!$E$25:$P$25,J4544)/L4544/MIN(H4544,130)/BaseInfo!$C$6*1000000/3600-IF(I4544&lt;0.1,BaseInfo!$C$15/MIN(H4544,130)*3600,0)</f>
        <v>24.67406083225783</v>
      </c>
    </row>
    <row r="4545" spans="1:13" x14ac:dyDescent="0.25">
      <c r="A4545" s="1">
        <v>7</v>
      </c>
      <c r="B4545" s="1">
        <v>9</v>
      </c>
      <c r="C4545" s="1">
        <v>8</v>
      </c>
      <c r="D4545" s="5">
        <f>DATE(BaseInfo!$C$8,A4545,B4545)+TIME(C4545-1,0,0) + TIME(BaseInfo!$C$12,BaseInfo!$C$13,0)</f>
        <v>44751.520833333328</v>
      </c>
      <c r="E4545" s="2">
        <f t="shared" si="282"/>
        <v>0.57916666666666661</v>
      </c>
      <c r="F4545" s="2">
        <v>2.2850000000000001</v>
      </c>
      <c r="G4545" s="2">
        <v>0.77300000000000002</v>
      </c>
      <c r="H4545" s="1">
        <v>830.351</v>
      </c>
      <c r="I4545" s="4">
        <v>2.5499999999999998</v>
      </c>
      <c r="J4545" s="11">
        <f t="shared" si="280"/>
        <v>7</v>
      </c>
      <c r="K4545" s="11">
        <f t="shared" si="281"/>
        <v>13</v>
      </c>
      <c r="L4545" s="12">
        <f t="shared" si="283"/>
        <v>2.4122093607313606</v>
      </c>
      <c r="M4545" s="13" cm="1">
        <f t="array" ref="M4545">BaseInfo!$C$10*(1-E4545)*INDEX(BaseInfo!$E$21:$AB$21,K4545)*INDEX(BaseInfo!$E$25:$P$25,J4545)/L4545/MIN(H4545,130)/BaseInfo!$C$6*1000000/3600-IF(I4545&lt;0.1,BaseInfo!$C$15/MIN(H4545,130)*3600,0)</f>
        <v>17.969836475320292</v>
      </c>
    </row>
    <row r="4546" spans="1:13" x14ac:dyDescent="0.25">
      <c r="A4546" s="1">
        <v>7</v>
      </c>
      <c r="B4546" s="1">
        <v>9</v>
      </c>
      <c r="C4546" s="1">
        <v>9</v>
      </c>
      <c r="D4546" s="5">
        <f>DATE(BaseInfo!$C$8,A4546,B4546)+TIME(C4546-1,0,0) + TIME(BaseInfo!$C$12,BaseInfo!$C$13,0)</f>
        <v>44751.5625</v>
      </c>
      <c r="E4546" s="2">
        <f t="shared" si="282"/>
        <v>0.6293333333333333</v>
      </c>
      <c r="F4546" s="2">
        <v>2.7759999999999998</v>
      </c>
      <c r="G4546" s="2">
        <v>0.58399999999999996</v>
      </c>
      <c r="H4546" s="1">
        <v>715.04399999999998</v>
      </c>
      <c r="I4546" s="4">
        <v>3.1520000000000001</v>
      </c>
      <c r="J4546" s="11">
        <f t="shared" ref="J4546:J4609" si="284">MONTH(D4546)</f>
        <v>7</v>
      </c>
      <c r="K4546" s="11">
        <f t="shared" ref="K4546:K4609" si="285">HOUR(D4546)+1</f>
        <v>14</v>
      </c>
      <c r="L4546" s="12">
        <f t="shared" si="283"/>
        <v>2.8367643539779612</v>
      </c>
      <c r="M4546" s="13" cm="1">
        <f t="array" ref="M4546">BaseInfo!$C$10*(1-E4546)*INDEX(BaseInfo!$E$21:$AB$21,K4546)*INDEX(BaseInfo!$E$25:$P$25,J4546)/L4546/MIN(H4546,130)/BaseInfo!$C$6*1000000/3600-IF(I4546&lt;0.1,BaseInfo!$C$15/MIN(H4546,130)*3600,0)</f>
        <v>13.458890596894502</v>
      </c>
    </row>
    <row r="4547" spans="1:13" x14ac:dyDescent="0.25">
      <c r="A4547" s="1">
        <v>7</v>
      </c>
      <c r="B4547" s="1">
        <v>9</v>
      </c>
      <c r="C4547" s="1">
        <v>10</v>
      </c>
      <c r="D4547" s="5">
        <f>DATE(BaseInfo!$C$8,A4547,B4547)+TIME(C4547-1,0,0) + TIME(BaseInfo!$C$12,BaseInfo!$C$13,0)</f>
        <v>44751.604166666664</v>
      </c>
      <c r="E4547" s="2">
        <f t="shared" ref="E4547:E4610" si="286">IF(AND(I4547&gt;0.1,I4547&lt;1),(I4547-0.1)/0.9*0.7,IF(AND(I4547&gt;=1,I4547&lt;4),(I4547-4)/3*0.25+0.7,IF(I4547&gt;=4,0.99,0)))</f>
        <v>0.59899999999999998</v>
      </c>
      <c r="F4547" s="2">
        <v>3.024</v>
      </c>
      <c r="G4547" s="2">
        <v>0.61899999999999999</v>
      </c>
      <c r="H4547" s="1">
        <v>592.67600000000004</v>
      </c>
      <c r="I4547" s="4">
        <v>2.7879999999999998</v>
      </c>
      <c r="J4547" s="11">
        <f t="shared" si="284"/>
        <v>7</v>
      </c>
      <c r="K4547" s="11">
        <f t="shared" si="285"/>
        <v>15</v>
      </c>
      <c r="L4547" s="12">
        <f t="shared" ref="L4547:L4610" si="287">SQRT(F4547*F4547+G4547*G4547)</f>
        <v>3.086703257522498</v>
      </c>
      <c r="M4547" s="13" cm="1">
        <f t="array" ref="M4547">BaseInfo!$C$10*(1-E4547)*INDEX(BaseInfo!$E$21:$AB$21,K4547)*INDEX(BaseInfo!$E$25:$P$25,J4547)/L4547/MIN(H4547,130)/BaseInfo!$C$6*1000000/3600-IF(I4547&lt;0.1,BaseInfo!$C$15/MIN(H4547,130)*3600,0)</f>
        <v>13.381305434375435</v>
      </c>
    </row>
    <row r="4548" spans="1:13" x14ac:dyDescent="0.25">
      <c r="A4548" s="1">
        <v>7</v>
      </c>
      <c r="B4548" s="1">
        <v>9</v>
      </c>
      <c r="C4548" s="1">
        <v>11</v>
      </c>
      <c r="D4548" s="5">
        <f>DATE(BaseInfo!$C$8,A4548,B4548)+TIME(C4548-1,0,0) + TIME(BaseInfo!$C$12,BaseInfo!$C$13,0)</f>
        <v>44751.645833333328</v>
      </c>
      <c r="E4548" s="2">
        <f t="shared" si="286"/>
        <v>0.63624999999999998</v>
      </c>
      <c r="F4548" s="2">
        <v>3.286</v>
      </c>
      <c r="G4548" s="2">
        <v>0.30599999999999999</v>
      </c>
      <c r="H4548" s="1">
        <v>435.99200000000002</v>
      </c>
      <c r="I4548" s="4">
        <v>3.2349999999999999</v>
      </c>
      <c r="J4548" s="11">
        <f t="shared" si="284"/>
        <v>7</v>
      </c>
      <c r="K4548" s="11">
        <f t="shared" si="285"/>
        <v>16</v>
      </c>
      <c r="L4548" s="12">
        <f t="shared" si="287"/>
        <v>3.300216962564734</v>
      </c>
      <c r="M4548" s="13" cm="1">
        <f t="array" ref="M4548">BaseInfo!$C$10*(1-E4548)*INDEX(BaseInfo!$E$21:$AB$21,K4548)*INDEX(BaseInfo!$E$25:$P$25,J4548)/L4548/MIN(H4548,130)/BaseInfo!$C$6*1000000/3600-IF(I4548&lt;0.1,BaseInfo!$C$15/MIN(H4548,130)*3600,0)</f>
        <v>13.623564345723594</v>
      </c>
    </row>
    <row r="4549" spans="1:13" x14ac:dyDescent="0.25">
      <c r="A4549" s="1">
        <v>7</v>
      </c>
      <c r="B4549" s="1">
        <v>9</v>
      </c>
      <c r="C4549" s="1">
        <v>12</v>
      </c>
      <c r="D4549" s="5">
        <f>DATE(BaseInfo!$C$8,A4549,B4549)+TIME(C4549-1,0,0) + TIME(BaseInfo!$C$12,BaseInfo!$C$13,0)</f>
        <v>44751.6875</v>
      </c>
      <c r="E4549" s="2">
        <f t="shared" si="286"/>
        <v>0</v>
      </c>
      <c r="F4549" s="2">
        <v>3.278</v>
      </c>
      <c r="G4549" s="2">
        <v>-0.36799999999999999</v>
      </c>
      <c r="H4549" s="1">
        <v>231.04499999999999</v>
      </c>
      <c r="I4549" s="4">
        <v>5.6000000000000001E-2</v>
      </c>
      <c r="J4549" s="11">
        <f t="shared" si="284"/>
        <v>7</v>
      </c>
      <c r="K4549" s="11">
        <f t="shared" si="285"/>
        <v>17</v>
      </c>
      <c r="L4549" s="12">
        <f t="shared" si="287"/>
        <v>3.2985918207623084</v>
      </c>
      <c r="M4549" s="13" cm="1">
        <f t="array" ref="M4549">BaseInfo!$C$10*(1-E4549)*INDEX(BaseInfo!$E$21:$AB$21,K4549)*INDEX(BaseInfo!$E$25:$P$25,J4549)/L4549/MIN(H4549,130)/BaseInfo!$C$6*1000000/3600-IF(I4549&lt;0.1,BaseInfo!$C$15/MIN(H4549,130)*3600,0)</f>
        <v>44.070206923714622</v>
      </c>
    </row>
    <row r="4550" spans="1:13" x14ac:dyDescent="0.25">
      <c r="A4550" s="1">
        <v>7</v>
      </c>
      <c r="B4550" s="1">
        <v>9</v>
      </c>
      <c r="C4550" s="1">
        <v>13</v>
      </c>
      <c r="D4550" s="5">
        <f>DATE(BaseInfo!$C$8,A4550,B4550)+TIME(C4550-1,0,0) + TIME(BaseInfo!$C$12,BaseInfo!$C$13,0)</f>
        <v>44751.729166666664</v>
      </c>
      <c r="E4550" s="2">
        <f t="shared" si="286"/>
        <v>0</v>
      </c>
      <c r="F4550" s="2">
        <v>2.645</v>
      </c>
      <c r="G4550" s="2">
        <v>-0.66500000000000004</v>
      </c>
      <c r="H4550" s="1">
        <v>134.578</v>
      </c>
      <c r="I4550" s="4">
        <v>0</v>
      </c>
      <c r="J4550" s="11">
        <f t="shared" si="284"/>
        <v>7</v>
      </c>
      <c r="K4550" s="11">
        <f t="shared" si="285"/>
        <v>18</v>
      </c>
      <c r="L4550" s="12">
        <f t="shared" si="287"/>
        <v>2.7273155299671505</v>
      </c>
      <c r="M4550" s="13" cm="1">
        <f t="array" ref="M4550">BaseInfo!$C$10*(1-E4550)*INDEX(BaseInfo!$E$21:$AB$21,K4550)*INDEX(BaseInfo!$E$25:$P$25,J4550)/L4550/MIN(H4550,130)/BaseInfo!$C$6*1000000/3600-IF(I4550&lt;0.1,BaseInfo!$C$15/MIN(H4550,130)*3600,0)</f>
        <v>53.881415027119893</v>
      </c>
    </row>
    <row r="4551" spans="1:13" x14ac:dyDescent="0.25">
      <c r="A4551" s="1">
        <v>7</v>
      </c>
      <c r="B4551" s="1">
        <v>9</v>
      </c>
      <c r="C4551" s="1">
        <v>14</v>
      </c>
      <c r="D4551" s="5">
        <f>DATE(BaseInfo!$C$8,A4551,B4551)+TIME(C4551-1,0,0) + TIME(BaseInfo!$C$12,BaseInfo!$C$13,0)</f>
        <v>44751.770833333328</v>
      </c>
      <c r="E4551" s="2">
        <f t="shared" si="286"/>
        <v>0</v>
      </c>
      <c r="F4551" s="2">
        <v>2.7629999999999999</v>
      </c>
      <c r="G4551" s="2">
        <v>-0.51300000000000001</v>
      </c>
      <c r="H4551" s="1">
        <v>63.6</v>
      </c>
      <c r="I4551" s="4">
        <v>0</v>
      </c>
      <c r="J4551" s="11">
        <f t="shared" si="284"/>
        <v>7</v>
      </c>
      <c r="K4551" s="11">
        <f t="shared" si="285"/>
        <v>19</v>
      </c>
      <c r="L4551" s="12">
        <f t="shared" si="287"/>
        <v>2.8102202760637822</v>
      </c>
      <c r="M4551" s="13" cm="1">
        <f t="array" ref="M4551">BaseInfo!$C$10*(1-E4551)*INDEX(BaseInfo!$E$21:$AB$21,K4551)*INDEX(BaseInfo!$E$25:$P$25,J4551)/L4551/MIN(H4551,130)/BaseInfo!$C$6*1000000/3600-IF(I4551&lt;0.1,BaseInfo!$C$15/MIN(H4551,130)*3600,0)</f>
        <v>106.7188713077375</v>
      </c>
    </row>
    <row r="4552" spans="1:13" x14ac:dyDescent="0.25">
      <c r="A4552" s="1">
        <v>7</v>
      </c>
      <c r="B4552" s="1">
        <v>9</v>
      </c>
      <c r="C4552" s="1">
        <v>15</v>
      </c>
      <c r="D4552" s="5">
        <f>DATE(BaseInfo!$C$8,A4552,B4552)+TIME(C4552-1,0,0) + TIME(BaseInfo!$C$12,BaseInfo!$C$13,0)</f>
        <v>44751.8125</v>
      </c>
      <c r="E4552" s="2">
        <f t="shared" si="286"/>
        <v>0</v>
      </c>
      <c r="F4552" s="2">
        <v>2.9169999999999998</v>
      </c>
      <c r="G4552" s="2">
        <v>-0.77800000000000002</v>
      </c>
      <c r="H4552" s="1">
        <v>53.692999999999998</v>
      </c>
      <c r="I4552" s="4">
        <v>0</v>
      </c>
      <c r="J4552" s="11">
        <f t="shared" si="284"/>
        <v>7</v>
      </c>
      <c r="K4552" s="11">
        <f t="shared" si="285"/>
        <v>20</v>
      </c>
      <c r="L4552" s="12">
        <f t="shared" si="287"/>
        <v>3.0189688637016445</v>
      </c>
      <c r="M4552" s="13" cm="1">
        <f t="array" ref="M4552">BaseInfo!$C$10*(1-E4552)*INDEX(BaseInfo!$E$21:$AB$21,K4552)*INDEX(BaseInfo!$E$25:$P$25,J4552)/L4552/MIN(H4552,130)/BaseInfo!$C$6*1000000/3600-IF(I4552&lt;0.1,BaseInfo!$C$15/MIN(H4552,130)*3600,0)</f>
        <v>100.68411494470735</v>
      </c>
    </row>
    <row r="4553" spans="1:13" x14ac:dyDescent="0.25">
      <c r="A4553" s="1">
        <v>7</v>
      </c>
      <c r="B4553" s="1">
        <v>9</v>
      </c>
      <c r="C4553" s="1">
        <v>16</v>
      </c>
      <c r="D4553" s="5">
        <f>DATE(BaseInfo!$C$8,A4553,B4553)+TIME(C4553-1,0,0) + TIME(BaseInfo!$C$12,BaseInfo!$C$13,0)</f>
        <v>44751.854166666664</v>
      </c>
      <c r="E4553" s="2">
        <f t="shared" si="286"/>
        <v>0</v>
      </c>
      <c r="F4553" s="2">
        <v>3.1829999999999998</v>
      </c>
      <c r="G4553" s="2">
        <v>-0.9</v>
      </c>
      <c r="H4553" s="1">
        <v>55.348999999999997</v>
      </c>
      <c r="I4553" s="4">
        <v>0</v>
      </c>
      <c r="J4553" s="11">
        <f t="shared" si="284"/>
        <v>7</v>
      </c>
      <c r="K4553" s="11">
        <f t="shared" si="285"/>
        <v>21</v>
      </c>
      <c r="L4553" s="12">
        <f t="shared" si="287"/>
        <v>3.3077921639667749</v>
      </c>
      <c r="M4553" s="13" cm="1">
        <f t="array" ref="M4553">BaseInfo!$C$10*(1-E4553)*INDEX(BaseInfo!$E$21:$AB$21,K4553)*INDEX(BaseInfo!$E$25:$P$25,J4553)/L4553/MIN(H4553,130)/BaseInfo!$C$6*1000000/3600-IF(I4553&lt;0.1,BaseInfo!$C$15/MIN(H4553,130)*3600,0)</f>
        <v>66.634031452953678</v>
      </c>
    </row>
    <row r="4554" spans="1:13" x14ac:dyDescent="0.25">
      <c r="A4554" s="1">
        <v>7</v>
      </c>
      <c r="B4554" s="1">
        <v>9</v>
      </c>
      <c r="C4554" s="1">
        <v>17</v>
      </c>
      <c r="D4554" s="5">
        <f>DATE(BaseInfo!$C$8,A4554,B4554)+TIME(C4554-1,0,0) + TIME(BaseInfo!$C$12,BaseInfo!$C$13,0)</f>
        <v>44751.895833333328</v>
      </c>
      <c r="E4554" s="2">
        <f t="shared" si="286"/>
        <v>0</v>
      </c>
      <c r="F4554" s="2">
        <v>2.5659999999999998</v>
      </c>
      <c r="G4554" s="2">
        <v>-0.875</v>
      </c>
      <c r="H4554" s="1">
        <v>43.862000000000002</v>
      </c>
      <c r="I4554" s="4">
        <v>0</v>
      </c>
      <c r="J4554" s="11">
        <f t="shared" si="284"/>
        <v>7</v>
      </c>
      <c r="K4554" s="11">
        <f t="shared" si="285"/>
        <v>22</v>
      </c>
      <c r="L4554" s="12">
        <f t="shared" si="287"/>
        <v>2.7110848382151378</v>
      </c>
      <c r="M4554" s="13" cm="1">
        <f t="array" ref="M4554">BaseInfo!$C$10*(1-E4554)*INDEX(BaseInfo!$E$21:$AB$21,K4554)*INDEX(BaseInfo!$E$25:$P$25,J4554)/L4554/MIN(H4554,130)/BaseInfo!$C$6*1000000/3600-IF(I4554&lt;0.1,BaseInfo!$C$15/MIN(H4554,130)*3600,0)</f>
        <v>70.61650802441811</v>
      </c>
    </row>
    <row r="4555" spans="1:13" x14ac:dyDescent="0.25">
      <c r="A4555" s="1">
        <v>7</v>
      </c>
      <c r="B4555" s="1">
        <v>9</v>
      </c>
      <c r="C4555" s="1">
        <v>18</v>
      </c>
      <c r="D4555" s="5">
        <f>DATE(BaseInfo!$C$8,A4555,B4555)+TIME(C4555-1,0,0) + TIME(BaseInfo!$C$12,BaseInfo!$C$13,0)</f>
        <v>44751.9375</v>
      </c>
      <c r="E4555" s="2">
        <f t="shared" si="286"/>
        <v>0</v>
      </c>
      <c r="F4555" s="2">
        <v>2.4079999999999999</v>
      </c>
      <c r="G4555" s="2">
        <v>-1.02</v>
      </c>
      <c r="H4555" s="1">
        <v>38.706000000000003</v>
      </c>
      <c r="I4555" s="4">
        <v>0</v>
      </c>
      <c r="J4555" s="11">
        <f t="shared" si="284"/>
        <v>7</v>
      </c>
      <c r="K4555" s="11">
        <f t="shared" si="285"/>
        <v>23</v>
      </c>
      <c r="L4555" s="12">
        <f t="shared" si="287"/>
        <v>2.6151221768781663</v>
      </c>
      <c r="M4555" s="13" cm="1">
        <f t="array" ref="M4555">BaseInfo!$C$10*(1-E4555)*INDEX(BaseInfo!$E$21:$AB$21,K4555)*INDEX(BaseInfo!$E$25:$P$25,J4555)/L4555/MIN(H4555,130)/BaseInfo!$C$6*1000000/3600-IF(I4555&lt;0.1,BaseInfo!$C$15/MIN(H4555,130)*3600,0)</f>
        <v>30.38566419876409</v>
      </c>
    </row>
    <row r="4556" spans="1:13" x14ac:dyDescent="0.25">
      <c r="A4556" s="1">
        <v>7</v>
      </c>
      <c r="B4556" s="1">
        <v>9</v>
      </c>
      <c r="C4556" s="1">
        <v>19</v>
      </c>
      <c r="D4556" s="5">
        <f>DATE(BaseInfo!$C$8,A4556,B4556)+TIME(C4556-1,0,0) + TIME(BaseInfo!$C$12,BaseInfo!$C$13,0)</f>
        <v>44751.979166666664</v>
      </c>
      <c r="E4556" s="2">
        <f t="shared" si="286"/>
        <v>0</v>
      </c>
      <c r="F4556" s="2">
        <v>2.5150000000000001</v>
      </c>
      <c r="G4556" s="2">
        <v>-1.0469999999999999</v>
      </c>
      <c r="H4556" s="1">
        <v>38.625999999999998</v>
      </c>
      <c r="I4556" s="4">
        <v>0</v>
      </c>
      <c r="J4556" s="11">
        <f t="shared" si="284"/>
        <v>7</v>
      </c>
      <c r="K4556" s="11">
        <f t="shared" si="285"/>
        <v>24</v>
      </c>
      <c r="L4556" s="12">
        <f t="shared" si="287"/>
        <v>2.724230900639665</v>
      </c>
      <c r="M4556" s="13" cm="1">
        <f t="array" ref="M4556">BaseInfo!$C$10*(1-E4556)*INDEX(BaseInfo!$E$21:$AB$21,K4556)*INDEX(BaseInfo!$E$25:$P$25,J4556)/L4556/MIN(H4556,130)/BaseInfo!$C$6*1000000/3600-IF(I4556&lt;0.1,BaseInfo!$C$15/MIN(H4556,130)*3600,0)</f>
        <v>3.4051723797621385</v>
      </c>
    </row>
    <row r="4557" spans="1:13" x14ac:dyDescent="0.25">
      <c r="A4557" s="1">
        <v>7</v>
      </c>
      <c r="B4557" s="1">
        <v>9</v>
      </c>
      <c r="C4557" s="1">
        <v>20</v>
      </c>
      <c r="D4557" s="5">
        <f>DATE(BaseInfo!$C$8,A4557,B4557)+TIME(C4557-1,0,0) + TIME(BaseInfo!$C$12,BaseInfo!$C$13,0)</f>
        <v>44752.020833333328</v>
      </c>
      <c r="E4557" s="2">
        <f t="shared" si="286"/>
        <v>0</v>
      </c>
      <c r="F4557" s="2">
        <v>2.4969999999999999</v>
      </c>
      <c r="G4557" s="2">
        <v>-0.51600000000000001</v>
      </c>
      <c r="H4557" s="1">
        <v>37.93</v>
      </c>
      <c r="I4557" s="4">
        <v>0</v>
      </c>
      <c r="J4557" s="11">
        <f t="shared" si="284"/>
        <v>7</v>
      </c>
      <c r="K4557" s="11">
        <f t="shared" si="285"/>
        <v>1</v>
      </c>
      <c r="L4557" s="12">
        <f t="shared" si="287"/>
        <v>2.5497578316381344</v>
      </c>
      <c r="M4557" s="13" cm="1">
        <f t="array" ref="M4557">BaseInfo!$C$10*(1-E4557)*INDEX(BaseInfo!$E$21:$AB$21,K4557)*INDEX(BaseInfo!$E$25:$P$25,J4557)/L4557/MIN(H4557,130)/BaseInfo!$C$6*1000000/3600-IF(I4557&lt;0.1,BaseInfo!$C$15/MIN(H4557,130)*3600,0)</f>
        <v>4.3543933548207221</v>
      </c>
    </row>
    <row r="4558" spans="1:13" x14ac:dyDescent="0.25">
      <c r="A4558" s="1">
        <v>7</v>
      </c>
      <c r="B4558" s="1">
        <v>9</v>
      </c>
      <c r="C4558" s="1">
        <v>21</v>
      </c>
      <c r="D4558" s="5">
        <f>DATE(BaseInfo!$C$8,A4558,B4558)+TIME(C4558-1,0,0) + TIME(BaseInfo!$C$12,BaseInfo!$C$13,0)</f>
        <v>44752.0625</v>
      </c>
      <c r="E4558" s="2">
        <f t="shared" si="286"/>
        <v>0</v>
      </c>
      <c r="F4558" s="2">
        <v>2.4550000000000001</v>
      </c>
      <c r="G4558" s="2">
        <v>-0.27600000000000002</v>
      </c>
      <c r="H4558" s="1">
        <v>37.747999999999998</v>
      </c>
      <c r="I4558" s="4">
        <v>0</v>
      </c>
      <c r="J4558" s="11">
        <f t="shared" si="284"/>
        <v>7</v>
      </c>
      <c r="K4558" s="11">
        <f t="shared" si="285"/>
        <v>2</v>
      </c>
      <c r="L4558" s="12">
        <f t="shared" si="287"/>
        <v>2.4704657455629699</v>
      </c>
      <c r="M4558" s="13" cm="1">
        <f t="array" ref="M4558">BaseInfo!$C$10*(1-E4558)*INDEX(BaseInfo!$E$21:$AB$21,K4558)*INDEX(BaseInfo!$E$25:$P$25,J4558)/L4558/MIN(H4558,130)/BaseInfo!$C$6*1000000/3600-IF(I4558&lt;0.1,BaseInfo!$C$15/MIN(H4558,130)*3600,0)</f>
        <v>4.8219176569195792</v>
      </c>
    </row>
    <row r="4559" spans="1:13" x14ac:dyDescent="0.25">
      <c r="A4559" s="1">
        <v>7</v>
      </c>
      <c r="B4559" s="1">
        <v>9</v>
      </c>
      <c r="C4559" s="1">
        <v>22</v>
      </c>
      <c r="D4559" s="5">
        <f>DATE(BaseInfo!$C$8,A4559,B4559)+TIME(C4559-1,0,0) + TIME(BaseInfo!$C$12,BaseInfo!$C$13,0)</f>
        <v>44752.104166666664</v>
      </c>
      <c r="E4559" s="2">
        <f t="shared" si="286"/>
        <v>0</v>
      </c>
      <c r="F4559" s="2">
        <v>2.5779999999999998</v>
      </c>
      <c r="G4559" s="2">
        <v>-0.43099999999999999</v>
      </c>
      <c r="H4559" s="1">
        <v>37.805</v>
      </c>
      <c r="I4559" s="4">
        <v>0</v>
      </c>
      <c r="J4559" s="11">
        <f t="shared" si="284"/>
        <v>7</v>
      </c>
      <c r="K4559" s="11">
        <f t="shared" si="285"/>
        <v>3</v>
      </c>
      <c r="L4559" s="12">
        <f t="shared" si="287"/>
        <v>2.6137798300545514</v>
      </c>
      <c r="M4559" s="13" cm="1">
        <f t="array" ref="M4559">BaseInfo!$C$10*(1-E4559)*INDEX(BaseInfo!$E$21:$AB$21,K4559)*INDEX(BaseInfo!$E$25:$P$25,J4559)/L4559/MIN(H4559,130)/BaseInfo!$C$6*1000000/3600-IF(I4559&lt;0.1,BaseInfo!$C$15/MIN(H4559,130)*3600,0)</f>
        <v>4.0285359971263421</v>
      </c>
    </row>
    <row r="4560" spans="1:13" x14ac:dyDescent="0.25">
      <c r="A4560" s="1">
        <v>7</v>
      </c>
      <c r="B4560" s="1">
        <v>9</v>
      </c>
      <c r="C4560" s="1">
        <v>23</v>
      </c>
      <c r="D4560" s="5">
        <f>DATE(BaseInfo!$C$8,A4560,B4560)+TIME(C4560-1,0,0) + TIME(BaseInfo!$C$12,BaseInfo!$C$13,0)</f>
        <v>44752.145833333328</v>
      </c>
      <c r="E4560" s="2">
        <f t="shared" si="286"/>
        <v>0</v>
      </c>
      <c r="F4560" s="2">
        <v>2.3559999999999999</v>
      </c>
      <c r="G4560" s="2">
        <v>-0.89300000000000002</v>
      </c>
      <c r="H4560" s="1">
        <v>37.631</v>
      </c>
      <c r="I4560" s="4">
        <v>0</v>
      </c>
      <c r="J4560" s="11">
        <f t="shared" si="284"/>
        <v>7</v>
      </c>
      <c r="K4560" s="11">
        <f t="shared" si="285"/>
        <v>4</v>
      </c>
      <c r="L4560" s="12">
        <f t="shared" si="287"/>
        <v>2.5195604775436529</v>
      </c>
      <c r="M4560" s="13" cm="1">
        <f t="array" ref="M4560">BaseInfo!$C$10*(1-E4560)*INDEX(BaseInfo!$E$21:$AB$21,K4560)*INDEX(BaseInfo!$E$25:$P$25,J4560)/L4560/MIN(H4560,130)/BaseInfo!$C$6*1000000/3600-IF(I4560&lt;0.1,BaseInfo!$C$15/MIN(H4560,130)*3600,0)</f>
        <v>4.5562513913285514</v>
      </c>
    </row>
    <row r="4561" spans="1:13" x14ac:dyDescent="0.25">
      <c r="A4561" s="1">
        <v>7</v>
      </c>
      <c r="B4561" s="1">
        <v>9</v>
      </c>
      <c r="C4561" s="1">
        <v>24</v>
      </c>
      <c r="D4561" s="5">
        <f>DATE(BaseInfo!$C$8,A4561,B4561)+TIME(C4561-1,0,0) + TIME(BaseInfo!$C$12,BaseInfo!$C$13,0)</f>
        <v>44752.1875</v>
      </c>
      <c r="E4561" s="2">
        <f t="shared" si="286"/>
        <v>0</v>
      </c>
      <c r="F4561" s="2">
        <v>1.9870000000000001</v>
      </c>
      <c r="G4561" s="2">
        <v>-1.5940000000000001</v>
      </c>
      <c r="H4561" s="1">
        <v>37.590000000000003</v>
      </c>
      <c r="I4561" s="4">
        <v>0</v>
      </c>
      <c r="J4561" s="11">
        <f t="shared" si="284"/>
        <v>7</v>
      </c>
      <c r="K4561" s="11">
        <f t="shared" si="285"/>
        <v>5</v>
      </c>
      <c r="L4561" s="12">
        <f t="shared" si="287"/>
        <v>2.5473525472537171</v>
      </c>
      <c r="M4561" s="13" cm="1">
        <f t="array" ref="M4561">BaseInfo!$C$10*(1-E4561)*INDEX(BaseInfo!$E$21:$AB$21,K4561)*INDEX(BaseInfo!$E$25:$P$25,J4561)/L4561/MIN(H4561,130)/BaseInfo!$C$6*1000000/3600-IF(I4561&lt;0.1,BaseInfo!$C$15/MIN(H4561,130)*3600,0)</f>
        <v>32.374941206644891</v>
      </c>
    </row>
    <row r="4562" spans="1:13" x14ac:dyDescent="0.25">
      <c r="A4562" s="1">
        <v>7</v>
      </c>
      <c r="B4562" s="1">
        <v>10</v>
      </c>
      <c r="C4562" s="1">
        <v>1</v>
      </c>
      <c r="D4562" s="5">
        <f>DATE(BaseInfo!$C$8,A4562,B4562)+TIME(C4562-1,0,0) + TIME(BaseInfo!$C$12,BaseInfo!$C$13,0)</f>
        <v>44752.229166666664</v>
      </c>
      <c r="E4562" s="2">
        <f t="shared" si="286"/>
        <v>0</v>
      </c>
      <c r="F4562" s="2">
        <v>1.3540000000000001</v>
      </c>
      <c r="G4562" s="2">
        <v>-2.1030000000000002</v>
      </c>
      <c r="H4562" s="1">
        <v>37.524000000000001</v>
      </c>
      <c r="I4562" s="4">
        <v>0</v>
      </c>
      <c r="J4562" s="11">
        <f t="shared" si="284"/>
        <v>7</v>
      </c>
      <c r="K4562" s="11">
        <f t="shared" si="285"/>
        <v>6</v>
      </c>
      <c r="L4562" s="12">
        <f t="shared" si="287"/>
        <v>2.5011847192880419</v>
      </c>
      <c r="M4562" s="13" cm="1">
        <f t="array" ref="M4562">BaseInfo!$C$10*(1-E4562)*INDEX(BaseInfo!$E$21:$AB$21,K4562)*INDEX(BaseInfo!$E$25:$P$25,J4562)/L4562/MIN(H4562,130)/BaseInfo!$C$6*1000000/3600-IF(I4562&lt;0.1,BaseInfo!$C$15/MIN(H4562,130)*3600,0)</f>
        <v>61.741926603483712</v>
      </c>
    </row>
    <row r="4563" spans="1:13" x14ac:dyDescent="0.25">
      <c r="A4563" s="1">
        <v>7</v>
      </c>
      <c r="B4563" s="1">
        <v>10</v>
      </c>
      <c r="C4563" s="1">
        <v>2</v>
      </c>
      <c r="D4563" s="5">
        <f>DATE(BaseInfo!$C$8,A4563,B4563)+TIME(C4563-1,0,0) + TIME(BaseInfo!$C$12,BaseInfo!$C$13,0)</f>
        <v>44752.270833333328</v>
      </c>
      <c r="E4563" s="2">
        <f t="shared" si="286"/>
        <v>0</v>
      </c>
      <c r="F4563" s="2">
        <v>1.679</v>
      </c>
      <c r="G4563" s="2">
        <v>-2.0139999999999998</v>
      </c>
      <c r="H4563" s="1">
        <v>97.158000000000001</v>
      </c>
      <c r="I4563" s="4">
        <v>0</v>
      </c>
      <c r="J4563" s="11">
        <f t="shared" si="284"/>
        <v>7</v>
      </c>
      <c r="K4563" s="11">
        <f t="shared" si="285"/>
        <v>7</v>
      </c>
      <c r="L4563" s="12">
        <f t="shared" si="287"/>
        <v>2.6220673141626243</v>
      </c>
      <c r="M4563" s="13" cm="1">
        <f t="array" ref="M4563">BaseInfo!$C$10*(1-E4563)*INDEX(BaseInfo!$E$21:$AB$21,K4563)*INDEX(BaseInfo!$E$25:$P$25,J4563)/L4563/MIN(H4563,130)/BaseInfo!$C$6*1000000/3600-IF(I4563&lt;0.1,BaseInfo!$C$15/MIN(H4563,130)*3600,0)</f>
        <v>33.087930780367508</v>
      </c>
    </row>
    <row r="4564" spans="1:13" x14ac:dyDescent="0.25">
      <c r="A4564" s="1">
        <v>7</v>
      </c>
      <c r="B4564" s="1">
        <v>10</v>
      </c>
      <c r="C4564" s="1">
        <v>3</v>
      </c>
      <c r="D4564" s="5">
        <f>DATE(BaseInfo!$C$8,A4564,B4564)+TIME(C4564-1,0,0) + TIME(BaseInfo!$C$12,BaseInfo!$C$13,0)</f>
        <v>44752.3125</v>
      </c>
      <c r="E4564" s="2">
        <f t="shared" si="286"/>
        <v>0</v>
      </c>
      <c r="F4564" s="2">
        <v>2.0329999999999999</v>
      </c>
      <c r="G4564" s="2">
        <v>-2.41</v>
      </c>
      <c r="H4564" s="1">
        <v>238.27199999999999</v>
      </c>
      <c r="I4564" s="4">
        <v>0</v>
      </c>
      <c r="J4564" s="11">
        <f t="shared" si="284"/>
        <v>7</v>
      </c>
      <c r="K4564" s="11">
        <f t="shared" si="285"/>
        <v>8</v>
      </c>
      <c r="L4564" s="12">
        <f t="shared" si="287"/>
        <v>3.1529651123981695</v>
      </c>
      <c r="M4564" s="13" cm="1">
        <f t="array" ref="M4564">BaseInfo!$C$10*(1-E4564)*INDEX(BaseInfo!$E$21:$AB$21,K4564)*INDEX(BaseInfo!$E$25:$P$25,J4564)/L4564/MIN(H4564,130)/BaseInfo!$C$6*1000000/3600-IF(I4564&lt;0.1,BaseInfo!$C$15/MIN(H4564,130)*3600,0)</f>
        <v>29.899316784205023</v>
      </c>
    </row>
    <row r="4565" spans="1:13" x14ac:dyDescent="0.25">
      <c r="A4565" s="1">
        <v>7</v>
      </c>
      <c r="B4565" s="1">
        <v>10</v>
      </c>
      <c r="C4565" s="1">
        <v>4</v>
      </c>
      <c r="D4565" s="5">
        <f>DATE(BaseInfo!$C$8,A4565,B4565)+TIME(C4565-1,0,0) + TIME(BaseInfo!$C$12,BaseInfo!$C$13,0)</f>
        <v>44752.354166666664</v>
      </c>
      <c r="E4565" s="2">
        <f t="shared" si="286"/>
        <v>0</v>
      </c>
      <c r="F4565" s="2">
        <v>2.3439999999999999</v>
      </c>
      <c r="G4565" s="2">
        <v>-2.67</v>
      </c>
      <c r="H4565" s="1">
        <v>378.214</v>
      </c>
      <c r="I4565" s="4">
        <v>5.2999999999999999E-2</v>
      </c>
      <c r="J4565" s="11">
        <f t="shared" si="284"/>
        <v>7</v>
      </c>
      <c r="K4565" s="11">
        <f t="shared" si="285"/>
        <v>9</v>
      </c>
      <c r="L4565" s="12">
        <f t="shared" si="287"/>
        <v>3.5529193630027684</v>
      </c>
      <c r="M4565" s="13" cm="1">
        <f t="array" ref="M4565">BaseInfo!$C$10*(1-E4565)*INDEX(BaseInfo!$E$21:$AB$21,K4565)*INDEX(BaseInfo!$E$25:$P$25,J4565)/L4565/MIN(H4565,130)/BaseInfo!$C$6*1000000/3600-IF(I4565&lt;0.1,BaseInfo!$C$15/MIN(H4565,130)*3600,0)</f>
        <v>34.919107816687877</v>
      </c>
    </row>
    <row r="4566" spans="1:13" x14ac:dyDescent="0.25">
      <c r="A4566" s="1">
        <v>7</v>
      </c>
      <c r="B4566" s="1">
        <v>10</v>
      </c>
      <c r="C4566" s="1">
        <v>5</v>
      </c>
      <c r="D4566" s="5">
        <f>DATE(BaseInfo!$C$8,A4566,B4566)+TIME(C4566-1,0,0) + TIME(BaseInfo!$C$12,BaseInfo!$C$13,0)</f>
        <v>44752.395833333328</v>
      </c>
      <c r="E4566" s="2">
        <f t="shared" si="286"/>
        <v>0.29555555555555552</v>
      </c>
      <c r="F4566" s="2">
        <v>-8.9999999999999993E-3</v>
      </c>
      <c r="G4566" s="2">
        <v>-3.5670000000000002</v>
      </c>
      <c r="H4566" s="1">
        <v>461.09100000000001</v>
      </c>
      <c r="I4566" s="4">
        <v>0.48</v>
      </c>
      <c r="J4566" s="11">
        <f t="shared" si="284"/>
        <v>7</v>
      </c>
      <c r="K4566" s="11">
        <f t="shared" si="285"/>
        <v>10</v>
      </c>
      <c r="L4566" s="12">
        <f t="shared" si="287"/>
        <v>3.5670113540609876</v>
      </c>
      <c r="M4566" s="13" cm="1">
        <f t="array" ref="M4566">BaseInfo!$C$10*(1-E4566)*INDEX(BaseInfo!$E$21:$AB$21,K4566)*INDEX(BaseInfo!$E$25:$P$25,J4566)/L4566/MIN(H4566,130)/BaseInfo!$C$6*1000000/3600-IF(I4566&lt;0.1,BaseInfo!$C$15/MIN(H4566,130)*3600,0)</f>
        <v>30.512831250626085</v>
      </c>
    </row>
    <row r="4567" spans="1:13" x14ac:dyDescent="0.25">
      <c r="A4567" s="1">
        <v>7</v>
      </c>
      <c r="B4567" s="1">
        <v>10</v>
      </c>
      <c r="C4567" s="1">
        <v>6</v>
      </c>
      <c r="D4567" s="5">
        <f>DATE(BaseInfo!$C$8,A4567,B4567)+TIME(C4567-1,0,0) + TIME(BaseInfo!$C$12,BaseInfo!$C$13,0)</f>
        <v>44752.4375</v>
      </c>
      <c r="E4567" s="2">
        <f t="shared" si="286"/>
        <v>0.47216666666666662</v>
      </c>
      <c r="F4567" s="2">
        <v>-1.2999999999999999E-2</v>
      </c>
      <c r="G4567" s="2">
        <v>-3.4319999999999999</v>
      </c>
      <c r="H4567" s="1">
        <v>584.67999999999995</v>
      </c>
      <c r="I4567" s="4">
        <v>1.266</v>
      </c>
      <c r="J4567" s="11">
        <f t="shared" si="284"/>
        <v>7</v>
      </c>
      <c r="K4567" s="11">
        <f t="shared" si="285"/>
        <v>11</v>
      </c>
      <c r="L4567" s="12">
        <f t="shared" si="287"/>
        <v>3.432024621123805</v>
      </c>
      <c r="M4567" s="13" cm="1">
        <f t="array" ref="M4567">BaseInfo!$C$10*(1-E4567)*INDEX(BaseInfo!$E$21:$AB$21,K4567)*INDEX(BaseInfo!$E$25:$P$25,J4567)/L4567/MIN(H4567,130)/BaseInfo!$C$6*1000000/3600-IF(I4567&lt;0.1,BaseInfo!$C$15/MIN(H4567,130)*3600,0)</f>
        <v>19.009760953733956</v>
      </c>
    </row>
    <row r="4568" spans="1:13" x14ac:dyDescent="0.25">
      <c r="A4568" s="1">
        <v>7</v>
      </c>
      <c r="B4568" s="1">
        <v>10</v>
      </c>
      <c r="C4568" s="1">
        <v>7</v>
      </c>
      <c r="D4568" s="5">
        <f>DATE(BaseInfo!$C$8,A4568,B4568)+TIME(C4568-1,0,0) + TIME(BaseInfo!$C$12,BaseInfo!$C$13,0)</f>
        <v>44752.479166666664</v>
      </c>
      <c r="E4568" s="2">
        <f t="shared" si="286"/>
        <v>0.54641666666666666</v>
      </c>
      <c r="F4568" s="2">
        <v>2.06</v>
      </c>
      <c r="G4568" s="2">
        <v>-3.0049999999999999</v>
      </c>
      <c r="H4568" s="1">
        <v>737.64700000000005</v>
      </c>
      <c r="I4568" s="4">
        <v>2.157</v>
      </c>
      <c r="J4568" s="11">
        <f t="shared" si="284"/>
        <v>7</v>
      </c>
      <c r="K4568" s="11">
        <f t="shared" si="285"/>
        <v>12</v>
      </c>
      <c r="L4568" s="12">
        <f t="shared" si="287"/>
        <v>3.6432986427137699</v>
      </c>
      <c r="M4568" s="13" cm="1">
        <f t="array" ref="M4568">BaseInfo!$C$10*(1-E4568)*INDEX(BaseInfo!$E$21:$AB$21,K4568)*INDEX(BaseInfo!$E$25:$P$25,J4568)/L4568/MIN(H4568,130)/BaseInfo!$C$6*1000000/3600-IF(I4568&lt;0.1,BaseInfo!$C$15/MIN(H4568,130)*3600,0)</f>
        <v>12.823639710602771</v>
      </c>
    </row>
    <row r="4569" spans="1:13" x14ac:dyDescent="0.25">
      <c r="A4569" s="1">
        <v>7</v>
      </c>
      <c r="B4569" s="1">
        <v>10</v>
      </c>
      <c r="C4569" s="1">
        <v>8</v>
      </c>
      <c r="D4569" s="5">
        <f>DATE(BaseInfo!$C$8,A4569,B4569)+TIME(C4569-1,0,0) + TIME(BaseInfo!$C$12,BaseInfo!$C$13,0)</f>
        <v>44752.520833333328</v>
      </c>
      <c r="E4569" s="2">
        <f t="shared" si="286"/>
        <v>0.49841666666666662</v>
      </c>
      <c r="F4569" s="2">
        <v>2.5259999999999998</v>
      </c>
      <c r="G4569" s="2">
        <v>-3.121</v>
      </c>
      <c r="H4569" s="1">
        <v>841.995</v>
      </c>
      <c r="I4569" s="4">
        <v>1.581</v>
      </c>
      <c r="J4569" s="11">
        <f t="shared" si="284"/>
        <v>7</v>
      </c>
      <c r="K4569" s="11">
        <f t="shared" si="285"/>
        <v>13</v>
      </c>
      <c r="L4569" s="12">
        <f t="shared" si="287"/>
        <v>4.0151359877344124</v>
      </c>
      <c r="M4569" s="13" cm="1">
        <f t="array" ref="M4569">BaseInfo!$C$10*(1-E4569)*INDEX(BaseInfo!$E$21:$AB$21,K4569)*INDEX(BaseInfo!$E$25:$P$25,J4569)/L4569/MIN(H4569,130)/BaseInfo!$C$6*1000000/3600-IF(I4569&lt;0.1,BaseInfo!$C$15/MIN(H4569,130)*3600,0)</f>
        <v>12.867430459175946</v>
      </c>
    </row>
    <row r="4570" spans="1:13" x14ac:dyDescent="0.25">
      <c r="A4570" s="1">
        <v>7</v>
      </c>
      <c r="B4570" s="1">
        <v>10</v>
      </c>
      <c r="C4570" s="1">
        <v>9</v>
      </c>
      <c r="D4570" s="5">
        <f>DATE(BaseInfo!$C$8,A4570,B4570)+TIME(C4570-1,0,0) + TIME(BaseInfo!$C$12,BaseInfo!$C$13,0)</f>
        <v>44752.5625</v>
      </c>
      <c r="E4570" s="2">
        <f t="shared" si="286"/>
        <v>0.47824999999999995</v>
      </c>
      <c r="F4570" s="2">
        <v>3.105</v>
      </c>
      <c r="G4570" s="2">
        <v>-2.7719999999999998</v>
      </c>
      <c r="H4570" s="1">
        <v>857.70100000000002</v>
      </c>
      <c r="I4570" s="4">
        <v>1.339</v>
      </c>
      <c r="J4570" s="11">
        <f t="shared" si="284"/>
        <v>7</v>
      </c>
      <c r="K4570" s="11">
        <f t="shared" si="285"/>
        <v>14</v>
      </c>
      <c r="L4570" s="12">
        <f t="shared" si="287"/>
        <v>4.1623321587782973</v>
      </c>
      <c r="M4570" s="13" cm="1">
        <f t="array" ref="M4570">BaseInfo!$C$10*(1-E4570)*INDEX(BaseInfo!$E$21:$AB$21,K4570)*INDEX(BaseInfo!$E$25:$P$25,J4570)/L4570/MIN(H4570,130)/BaseInfo!$C$6*1000000/3600-IF(I4570&lt;0.1,BaseInfo!$C$15/MIN(H4570,130)*3600,0)</f>
        <v>12.911440990821852</v>
      </c>
    </row>
    <row r="4571" spans="1:13" x14ac:dyDescent="0.25">
      <c r="A4571" s="1">
        <v>7</v>
      </c>
      <c r="B4571" s="1">
        <v>10</v>
      </c>
      <c r="C4571" s="1">
        <v>10</v>
      </c>
      <c r="D4571" s="5">
        <f>DATE(BaseInfo!$C$8,A4571,B4571)+TIME(C4571-1,0,0) + TIME(BaseInfo!$C$12,BaseInfo!$C$13,0)</f>
        <v>44752.604166666664</v>
      </c>
      <c r="E4571" s="2">
        <f t="shared" si="286"/>
        <v>0.46099999999999997</v>
      </c>
      <c r="F4571" s="2">
        <v>3.3479999999999999</v>
      </c>
      <c r="G4571" s="2">
        <v>-2.5449999999999999</v>
      </c>
      <c r="H4571" s="1">
        <v>824.43600000000004</v>
      </c>
      <c r="I4571" s="4">
        <v>1.1319999999999999</v>
      </c>
      <c r="J4571" s="11">
        <f t="shared" si="284"/>
        <v>7</v>
      </c>
      <c r="K4571" s="11">
        <f t="shared" si="285"/>
        <v>15</v>
      </c>
      <c r="L4571" s="12">
        <f t="shared" si="287"/>
        <v>4.2054879621751384</v>
      </c>
      <c r="M4571" s="13" cm="1">
        <f t="array" ref="M4571">BaseInfo!$C$10*(1-E4571)*INDEX(BaseInfo!$E$21:$AB$21,K4571)*INDEX(BaseInfo!$E$25:$P$25,J4571)/L4571/MIN(H4571,130)/BaseInfo!$C$6*1000000/3600-IF(I4571&lt;0.1,BaseInfo!$C$15/MIN(H4571,130)*3600,0)</f>
        <v>13.201441709341214</v>
      </c>
    </row>
    <row r="4572" spans="1:13" x14ac:dyDescent="0.25">
      <c r="A4572" s="1">
        <v>7</v>
      </c>
      <c r="B4572" s="1">
        <v>10</v>
      </c>
      <c r="C4572" s="1">
        <v>11</v>
      </c>
      <c r="D4572" s="5">
        <f>DATE(BaseInfo!$C$8,A4572,B4572)+TIME(C4572-1,0,0) + TIME(BaseInfo!$C$12,BaseInfo!$C$13,0)</f>
        <v>44752.645833333328</v>
      </c>
      <c r="E4572" s="2">
        <f t="shared" si="286"/>
        <v>0.45266666666666666</v>
      </c>
      <c r="F4572" s="2">
        <v>3.52</v>
      </c>
      <c r="G4572" s="2">
        <v>-3.1019999999999999</v>
      </c>
      <c r="H4572" s="1">
        <v>725.04899999999998</v>
      </c>
      <c r="I4572" s="4">
        <v>1.032</v>
      </c>
      <c r="J4572" s="11">
        <f t="shared" si="284"/>
        <v>7</v>
      </c>
      <c r="K4572" s="11">
        <f t="shared" si="285"/>
        <v>16</v>
      </c>
      <c r="L4572" s="12">
        <f t="shared" si="287"/>
        <v>4.6917804722727592</v>
      </c>
      <c r="M4572" s="13" cm="1">
        <f t="array" ref="M4572">BaseInfo!$C$10*(1-E4572)*INDEX(BaseInfo!$E$21:$AB$21,K4572)*INDEX(BaseInfo!$E$25:$P$25,J4572)/L4572/MIN(H4572,130)/BaseInfo!$C$6*1000000/3600-IF(I4572&lt;0.1,BaseInfo!$C$15/MIN(H4572,130)*3600,0)</f>
        <v>14.419309116716819</v>
      </c>
    </row>
    <row r="4573" spans="1:13" x14ac:dyDescent="0.25">
      <c r="A4573" s="1">
        <v>7</v>
      </c>
      <c r="B4573" s="1">
        <v>10</v>
      </c>
      <c r="C4573" s="1">
        <v>12</v>
      </c>
      <c r="D4573" s="5">
        <f>DATE(BaseInfo!$C$8,A4573,B4573)+TIME(C4573-1,0,0) + TIME(BaseInfo!$C$12,BaseInfo!$C$13,0)</f>
        <v>44752.6875</v>
      </c>
      <c r="E4573" s="2">
        <f t="shared" si="286"/>
        <v>0.12133333333333333</v>
      </c>
      <c r="F4573" s="2">
        <v>3.4089999999999998</v>
      </c>
      <c r="G4573" s="2">
        <v>-3.0539999999999998</v>
      </c>
      <c r="H4573" s="1">
        <v>532.37800000000004</v>
      </c>
      <c r="I4573" s="4">
        <v>0.25600000000000001</v>
      </c>
      <c r="J4573" s="11">
        <f t="shared" si="284"/>
        <v>7</v>
      </c>
      <c r="K4573" s="11">
        <f t="shared" si="285"/>
        <v>17</v>
      </c>
      <c r="L4573" s="12">
        <f t="shared" si="287"/>
        <v>4.5769200342588459</v>
      </c>
      <c r="M4573" s="13" cm="1">
        <f t="array" ref="M4573">BaseInfo!$C$10*(1-E4573)*INDEX(BaseInfo!$E$21:$AB$21,K4573)*INDEX(BaseInfo!$E$25:$P$25,J4573)/L4573/MIN(H4573,130)/BaseInfo!$C$6*1000000/3600-IF(I4573&lt;0.1,BaseInfo!$C$15/MIN(H4573,130)*3600,0)</f>
        <v>29.661361163819201</v>
      </c>
    </row>
    <row r="4574" spans="1:13" x14ac:dyDescent="0.25">
      <c r="A4574" s="1">
        <v>7</v>
      </c>
      <c r="B4574" s="1">
        <v>10</v>
      </c>
      <c r="C4574" s="1">
        <v>13</v>
      </c>
      <c r="D4574" s="5">
        <f>DATE(BaseInfo!$C$8,A4574,B4574)+TIME(C4574-1,0,0) + TIME(BaseInfo!$C$12,BaseInfo!$C$13,0)</f>
        <v>44752.729166666664</v>
      </c>
      <c r="E4574" s="2">
        <f t="shared" si="286"/>
        <v>0</v>
      </c>
      <c r="F4574" s="2">
        <v>2.9319999999999999</v>
      </c>
      <c r="G4574" s="2">
        <v>-2.1949999999999998</v>
      </c>
      <c r="H4574" s="1">
        <v>338.81700000000001</v>
      </c>
      <c r="I4574" s="4">
        <v>4.2999999999999997E-2</v>
      </c>
      <c r="J4574" s="11">
        <f t="shared" si="284"/>
        <v>7</v>
      </c>
      <c r="K4574" s="11">
        <f t="shared" si="285"/>
        <v>18</v>
      </c>
      <c r="L4574" s="12">
        <f t="shared" si="287"/>
        <v>3.6626013979137833</v>
      </c>
      <c r="M4574" s="13" cm="1">
        <f t="array" ref="M4574">BaseInfo!$C$10*(1-E4574)*INDEX(BaseInfo!$E$21:$AB$21,K4574)*INDEX(BaseInfo!$E$25:$P$25,J4574)/L4574/MIN(H4574,130)/BaseInfo!$C$6*1000000/3600-IF(I4574&lt;0.1,BaseInfo!$C$15/MIN(H4574,130)*3600,0)</f>
        <v>39.415044634328304</v>
      </c>
    </row>
    <row r="4575" spans="1:13" x14ac:dyDescent="0.25">
      <c r="A4575" s="1">
        <v>7</v>
      </c>
      <c r="B4575" s="1">
        <v>10</v>
      </c>
      <c r="C4575" s="1">
        <v>14</v>
      </c>
      <c r="D4575" s="5">
        <f>DATE(BaseInfo!$C$8,A4575,B4575)+TIME(C4575-1,0,0) + TIME(BaseInfo!$C$12,BaseInfo!$C$13,0)</f>
        <v>44752.770833333328</v>
      </c>
      <c r="E4575" s="2">
        <f t="shared" si="286"/>
        <v>0</v>
      </c>
      <c r="F4575" s="2">
        <v>2.5630000000000002</v>
      </c>
      <c r="G4575" s="2">
        <v>-1.7609999999999999</v>
      </c>
      <c r="H4575" s="1">
        <v>72.495000000000005</v>
      </c>
      <c r="I4575" s="4">
        <v>0</v>
      </c>
      <c r="J4575" s="11">
        <f t="shared" si="284"/>
        <v>7</v>
      </c>
      <c r="K4575" s="11">
        <f t="shared" si="285"/>
        <v>19</v>
      </c>
      <c r="L4575" s="12">
        <f t="shared" si="287"/>
        <v>3.1096768320840029</v>
      </c>
      <c r="M4575" s="13" cm="1">
        <f t="array" ref="M4575">BaseInfo!$C$10*(1-E4575)*INDEX(BaseInfo!$E$21:$AB$21,K4575)*INDEX(BaseInfo!$E$25:$P$25,J4575)/L4575/MIN(H4575,130)/BaseInfo!$C$6*1000000/3600-IF(I4575&lt;0.1,BaseInfo!$C$15/MIN(H4575,130)*3600,0)</f>
        <v>84.130567800439835</v>
      </c>
    </row>
    <row r="4576" spans="1:13" x14ac:dyDescent="0.25">
      <c r="A4576" s="1">
        <v>7</v>
      </c>
      <c r="B4576" s="1">
        <v>10</v>
      </c>
      <c r="C4576" s="1">
        <v>15</v>
      </c>
      <c r="D4576" s="5">
        <f>DATE(BaseInfo!$C$8,A4576,B4576)+TIME(C4576-1,0,0) + TIME(BaseInfo!$C$12,BaseInfo!$C$13,0)</f>
        <v>44752.8125</v>
      </c>
      <c r="E4576" s="2">
        <f t="shared" si="286"/>
        <v>0</v>
      </c>
      <c r="F4576" s="2">
        <v>2.6739999999999999</v>
      </c>
      <c r="G4576" s="2">
        <v>-1.9159999999999999</v>
      </c>
      <c r="H4576" s="1">
        <v>68.603999999999999</v>
      </c>
      <c r="I4576" s="4">
        <v>0</v>
      </c>
      <c r="J4576" s="11">
        <f t="shared" si="284"/>
        <v>7</v>
      </c>
      <c r="K4576" s="11">
        <f t="shared" si="285"/>
        <v>20</v>
      </c>
      <c r="L4576" s="12">
        <f t="shared" si="287"/>
        <v>3.289579304409608</v>
      </c>
      <c r="M4576" s="13" cm="1">
        <f t="array" ref="M4576">BaseInfo!$C$10*(1-E4576)*INDEX(BaseInfo!$E$21:$AB$21,K4576)*INDEX(BaseInfo!$E$25:$P$25,J4576)/L4576/MIN(H4576,130)/BaseInfo!$C$6*1000000/3600-IF(I4576&lt;0.1,BaseInfo!$C$15/MIN(H4576,130)*3600,0)</f>
        <v>71.886500300848226</v>
      </c>
    </row>
    <row r="4577" spans="1:13" x14ac:dyDescent="0.25">
      <c r="A4577" s="1">
        <v>7</v>
      </c>
      <c r="B4577" s="1">
        <v>10</v>
      </c>
      <c r="C4577" s="1">
        <v>16</v>
      </c>
      <c r="D4577" s="5">
        <f>DATE(BaseInfo!$C$8,A4577,B4577)+TIME(C4577-1,0,0) + TIME(BaseInfo!$C$12,BaseInfo!$C$13,0)</f>
        <v>44752.854166666664</v>
      </c>
      <c r="E4577" s="2">
        <f t="shared" si="286"/>
        <v>0</v>
      </c>
      <c r="F4577" s="2">
        <v>2.3519999999999999</v>
      </c>
      <c r="G4577" s="2">
        <v>-2.2679999999999998</v>
      </c>
      <c r="H4577" s="1">
        <v>60.484000000000002</v>
      </c>
      <c r="I4577" s="4">
        <v>0</v>
      </c>
      <c r="J4577" s="11">
        <f t="shared" si="284"/>
        <v>7</v>
      </c>
      <c r="K4577" s="11">
        <f t="shared" si="285"/>
        <v>21</v>
      </c>
      <c r="L4577" s="12">
        <f t="shared" si="287"/>
        <v>3.2673732569144898</v>
      </c>
      <c r="M4577" s="13" cm="1">
        <f t="array" ref="M4577">BaseInfo!$C$10*(1-E4577)*INDEX(BaseInfo!$E$21:$AB$21,K4577)*INDEX(BaseInfo!$E$25:$P$25,J4577)/L4577/MIN(H4577,130)/BaseInfo!$C$6*1000000/3600-IF(I4577&lt;0.1,BaseInfo!$C$15/MIN(H4577,130)*3600,0)</f>
        <v>61.804844193975541</v>
      </c>
    </row>
    <row r="4578" spans="1:13" x14ac:dyDescent="0.25">
      <c r="A4578" s="1">
        <v>7</v>
      </c>
      <c r="B4578" s="1">
        <v>10</v>
      </c>
      <c r="C4578" s="1">
        <v>17</v>
      </c>
      <c r="D4578" s="5">
        <f>DATE(BaseInfo!$C$8,A4578,B4578)+TIME(C4578-1,0,0) + TIME(BaseInfo!$C$12,BaseInfo!$C$13,0)</f>
        <v>44752.895833333328</v>
      </c>
      <c r="E4578" s="2">
        <f t="shared" si="286"/>
        <v>0</v>
      </c>
      <c r="F4578" s="2">
        <v>2.1030000000000002</v>
      </c>
      <c r="G4578" s="2">
        <v>-2.2999999999999998</v>
      </c>
      <c r="H4578" s="1">
        <v>53.383000000000003</v>
      </c>
      <c r="I4578" s="4">
        <v>0</v>
      </c>
      <c r="J4578" s="11">
        <f t="shared" si="284"/>
        <v>7</v>
      </c>
      <c r="K4578" s="11">
        <f t="shared" si="285"/>
        <v>22</v>
      </c>
      <c r="L4578" s="12">
        <f t="shared" si="287"/>
        <v>3.1165058960316441</v>
      </c>
      <c r="M4578" s="13" cm="1">
        <f t="array" ref="M4578">BaseInfo!$C$10*(1-E4578)*INDEX(BaseInfo!$E$21:$AB$21,K4578)*INDEX(BaseInfo!$E$25:$P$25,J4578)/L4578/MIN(H4578,130)/BaseInfo!$C$6*1000000/3600-IF(I4578&lt;0.1,BaseInfo!$C$15/MIN(H4578,130)*3600,0)</f>
        <v>49.596618909256279</v>
      </c>
    </row>
    <row r="4579" spans="1:13" x14ac:dyDescent="0.25">
      <c r="A4579" s="1">
        <v>7</v>
      </c>
      <c r="B4579" s="1">
        <v>10</v>
      </c>
      <c r="C4579" s="1">
        <v>18</v>
      </c>
      <c r="D4579" s="5">
        <f>DATE(BaseInfo!$C$8,A4579,B4579)+TIME(C4579-1,0,0) + TIME(BaseInfo!$C$12,BaseInfo!$C$13,0)</f>
        <v>44752.9375</v>
      </c>
      <c r="E4579" s="2">
        <f t="shared" si="286"/>
        <v>0</v>
      </c>
      <c r="F4579" s="2">
        <v>2.08</v>
      </c>
      <c r="G4579" s="2">
        <v>-2.1379999999999999</v>
      </c>
      <c r="H4579" s="1">
        <v>47.601999999999997</v>
      </c>
      <c r="I4579" s="4">
        <v>0</v>
      </c>
      <c r="J4579" s="11">
        <f t="shared" si="284"/>
        <v>7</v>
      </c>
      <c r="K4579" s="11">
        <f t="shared" si="285"/>
        <v>23</v>
      </c>
      <c r="L4579" s="12">
        <f t="shared" si="287"/>
        <v>2.9828583607003534</v>
      </c>
      <c r="M4579" s="13" cm="1">
        <f t="array" ref="M4579">BaseInfo!$C$10*(1-E4579)*INDEX(BaseInfo!$E$21:$AB$21,K4579)*INDEX(BaseInfo!$E$25:$P$25,J4579)/L4579/MIN(H4579,130)/BaseInfo!$C$6*1000000/3600-IF(I4579&lt;0.1,BaseInfo!$C$15/MIN(H4579,130)*3600,0)</f>
        <v>20.728779046441623</v>
      </c>
    </row>
    <row r="4580" spans="1:13" x14ac:dyDescent="0.25">
      <c r="A4580" s="1">
        <v>7</v>
      </c>
      <c r="B4580" s="1">
        <v>10</v>
      </c>
      <c r="C4580" s="1">
        <v>19</v>
      </c>
      <c r="D4580" s="5">
        <f>DATE(BaseInfo!$C$8,A4580,B4580)+TIME(C4580-1,0,0) + TIME(BaseInfo!$C$12,BaseInfo!$C$13,0)</f>
        <v>44752.979166666664</v>
      </c>
      <c r="E4580" s="2">
        <f t="shared" si="286"/>
        <v>0</v>
      </c>
      <c r="F4580" s="2">
        <v>1.4710000000000001</v>
      </c>
      <c r="G4580" s="2">
        <v>-2.1659999999999999</v>
      </c>
      <c r="H4580" s="1">
        <v>39.253</v>
      </c>
      <c r="I4580" s="4">
        <v>0</v>
      </c>
      <c r="J4580" s="11">
        <f t="shared" si="284"/>
        <v>7</v>
      </c>
      <c r="K4580" s="11">
        <f t="shared" si="285"/>
        <v>24</v>
      </c>
      <c r="L4580" s="12">
        <f t="shared" si="287"/>
        <v>2.6182813065062356</v>
      </c>
      <c r="M4580" s="13" cm="1">
        <f t="array" ref="M4580">BaseInfo!$C$10*(1-E4580)*INDEX(BaseInfo!$E$21:$AB$21,K4580)*INDEX(BaseInfo!$E$25:$P$25,J4580)/L4580/MIN(H4580,130)/BaseInfo!$C$6*1000000/3600-IF(I4580&lt;0.1,BaseInfo!$C$15/MIN(H4580,130)*3600,0)</f>
        <v>3.8574894753162319</v>
      </c>
    </row>
    <row r="4581" spans="1:13" x14ac:dyDescent="0.25">
      <c r="A4581" s="1">
        <v>7</v>
      </c>
      <c r="B4581" s="1">
        <v>10</v>
      </c>
      <c r="C4581" s="1">
        <v>20</v>
      </c>
      <c r="D4581" s="5">
        <f>DATE(BaseInfo!$C$8,A4581,B4581)+TIME(C4581-1,0,0) + TIME(BaseInfo!$C$12,BaseInfo!$C$13,0)</f>
        <v>44753.020833333328</v>
      </c>
      <c r="E4581" s="2">
        <f t="shared" si="286"/>
        <v>0</v>
      </c>
      <c r="F4581" s="2">
        <v>0.98299999999999998</v>
      </c>
      <c r="G4581" s="2">
        <v>-2.3559999999999999</v>
      </c>
      <c r="H4581" s="1">
        <v>47.911999999999999</v>
      </c>
      <c r="I4581" s="4">
        <v>0</v>
      </c>
      <c r="J4581" s="11">
        <f t="shared" si="284"/>
        <v>7</v>
      </c>
      <c r="K4581" s="11">
        <f t="shared" si="285"/>
        <v>1</v>
      </c>
      <c r="L4581" s="12">
        <f t="shared" si="287"/>
        <v>2.5528464505332082</v>
      </c>
      <c r="M4581" s="13" cm="1">
        <f t="array" ref="M4581">BaseInfo!$C$10*(1-E4581)*INDEX(BaseInfo!$E$21:$AB$21,K4581)*INDEX(BaseInfo!$E$25:$P$25,J4581)/L4581/MIN(H4581,130)/BaseInfo!$C$6*1000000/3600-IF(I4581&lt;0.1,BaseInfo!$C$15/MIN(H4581,130)*3600,0)</f>
        <v>3.4339363975746862</v>
      </c>
    </row>
    <row r="4582" spans="1:13" x14ac:dyDescent="0.25">
      <c r="A4582" s="1">
        <v>7</v>
      </c>
      <c r="B4582" s="1">
        <v>10</v>
      </c>
      <c r="C4582" s="1">
        <v>21</v>
      </c>
      <c r="D4582" s="5">
        <f>DATE(BaseInfo!$C$8,A4582,B4582)+TIME(C4582-1,0,0) + TIME(BaseInfo!$C$12,BaseInfo!$C$13,0)</f>
        <v>44753.0625</v>
      </c>
      <c r="E4582" s="2">
        <f t="shared" si="286"/>
        <v>0</v>
      </c>
      <c r="F4582" s="2">
        <v>1.159</v>
      </c>
      <c r="G4582" s="2">
        <v>-2.5859999999999999</v>
      </c>
      <c r="H4582" s="1">
        <v>115.645</v>
      </c>
      <c r="I4582" s="4">
        <v>0</v>
      </c>
      <c r="J4582" s="11">
        <f t="shared" si="284"/>
        <v>7</v>
      </c>
      <c r="K4582" s="11">
        <f t="shared" si="285"/>
        <v>2</v>
      </c>
      <c r="L4582" s="12">
        <f t="shared" si="287"/>
        <v>2.8338449145992448</v>
      </c>
      <c r="M4582" s="13" cm="1">
        <f t="array" ref="M4582">BaseInfo!$C$10*(1-E4582)*INDEX(BaseInfo!$E$21:$AB$21,K4582)*INDEX(BaseInfo!$E$25:$P$25,J4582)/L4582/MIN(H4582,130)/BaseInfo!$C$6*1000000/3600-IF(I4582&lt;0.1,BaseInfo!$C$15/MIN(H4582,130)*3600,0)</f>
        <v>0.97294066482765684</v>
      </c>
    </row>
    <row r="4583" spans="1:13" x14ac:dyDescent="0.25">
      <c r="A4583" s="1">
        <v>7</v>
      </c>
      <c r="B4583" s="1">
        <v>10</v>
      </c>
      <c r="C4583" s="1">
        <v>22</v>
      </c>
      <c r="D4583" s="5">
        <f>DATE(BaseInfo!$C$8,A4583,B4583)+TIME(C4583-1,0,0) + TIME(BaseInfo!$C$12,BaseInfo!$C$13,0)</f>
        <v>44753.104166666664</v>
      </c>
      <c r="E4583" s="2">
        <f t="shared" si="286"/>
        <v>0</v>
      </c>
      <c r="F4583" s="2">
        <v>-6.0000000000000001E-3</v>
      </c>
      <c r="G4583" s="2">
        <v>-2.609</v>
      </c>
      <c r="H4583" s="1">
        <v>151.44800000000001</v>
      </c>
      <c r="I4583" s="4">
        <v>0</v>
      </c>
      <c r="J4583" s="11">
        <f t="shared" si="284"/>
        <v>7</v>
      </c>
      <c r="K4583" s="11">
        <f t="shared" si="285"/>
        <v>3</v>
      </c>
      <c r="L4583" s="12">
        <f t="shared" si="287"/>
        <v>2.6090068991859718</v>
      </c>
      <c r="M4583" s="13" cm="1">
        <f t="array" ref="M4583">BaseInfo!$C$10*(1-E4583)*INDEX(BaseInfo!$E$21:$AB$21,K4583)*INDEX(BaseInfo!$E$25:$P$25,J4583)/L4583/MIN(H4583,130)/BaseInfo!$C$6*1000000/3600-IF(I4583&lt;0.1,BaseInfo!$C$15/MIN(H4583,130)*3600,0)</f>
        <v>1.1787385037075744</v>
      </c>
    </row>
    <row r="4584" spans="1:13" x14ac:dyDescent="0.25">
      <c r="A4584" s="1">
        <v>7</v>
      </c>
      <c r="B4584" s="1">
        <v>10</v>
      </c>
      <c r="C4584" s="1">
        <v>23</v>
      </c>
      <c r="D4584" s="5">
        <f>DATE(BaseInfo!$C$8,A4584,B4584)+TIME(C4584-1,0,0) + TIME(BaseInfo!$C$12,BaseInfo!$C$13,0)</f>
        <v>44753.145833333328</v>
      </c>
      <c r="E4584" s="2">
        <f t="shared" si="286"/>
        <v>0</v>
      </c>
      <c r="F4584" s="2">
        <v>-5.0000000000000001E-3</v>
      </c>
      <c r="G4584" s="2">
        <v>-2.887</v>
      </c>
      <c r="H4584" s="1">
        <v>165.28</v>
      </c>
      <c r="I4584" s="4">
        <v>0</v>
      </c>
      <c r="J4584" s="11">
        <f t="shared" si="284"/>
        <v>7</v>
      </c>
      <c r="K4584" s="11">
        <f t="shared" si="285"/>
        <v>4</v>
      </c>
      <c r="L4584" s="12">
        <f t="shared" si="287"/>
        <v>2.8870043297508232</v>
      </c>
      <c r="M4584" s="13" cm="1">
        <f t="array" ref="M4584">BaseInfo!$C$10*(1-E4584)*INDEX(BaseInfo!$E$21:$AB$21,K4584)*INDEX(BaseInfo!$E$25:$P$25,J4584)/L4584/MIN(H4584,130)/BaseInfo!$C$6*1000000/3600-IF(I4584&lt;0.1,BaseInfo!$C$15/MIN(H4584,130)*3600,0)</f>
        <v>0.79857789829532999</v>
      </c>
    </row>
    <row r="4585" spans="1:13" x14ac:dyDescent="0.25">
      <c r="A4585" s="1">
        <v>7</v>
      </c>
      <c r="B4585" s="1">
        <v>10</v>
      </c>
      <c r="C4585" s="1">
        <v>24</v>
      </c>
      <c r="D4585" s="5">
        <f>DATE(BaseInfo!$C$8,A4585,B4585)+TIME(C4585-1,0,0) + TIME(BaseInfo!$C$12,BaseInfo!$C$13,0)</f>
        <v>44753.1875</v>
      </c>
      <c r="E4585" s="2">
        <f t="shared" si="286"/>
        <v>0</v>
      </c>
      <c r="F4585" s="2">
        <v>-8.0000000000000002E-3</v>
      </c>
      <c r="G4585" s="2">
        <v>-3.1509999999999998</v>
      </c>
      <c r="H4585" s="1">
        <v>167.39</v>
      </c>
      <c r="I4585" s="4">
        <v>0</v>
      </c>
      <c r="J4585" s="11">
        <f t="shared" si="284"/>
        <v>7</v>
      </c>
      <c r="K4585" s="11">
        <f t="shared" si="285"/>
        <v>5</v>
      </c>
      <c r="L4585" s="12">
        <f t="shared" si="287"/>
        <v>3.1510101554898231</v>
      </c>
      <c r="M4585" s="13" cm="1">
        <f t="array" ref="M4585">BaseInfo!$C$10*(1-E4585)*INDEX(BaseInfo!$E$21:$AB$21,K4585)*INDEX(BaseInfo!$E$25:$P$25,J4585)/L4585/MIN(H4585,130)/BaseInfo!$C$6*1000000/3600-IF(I4585&lt;0.1,BaseInfo!$C$15/MIN(H4585,130)*3600,0)</f>
        <v>7.0374139852376816</v>
      </c>
    </row>
    <row r="4586" spans="1:13" x14ac:dyDescent="0.25">
      <c r="A4586" s="1">
        <v>7</v>
      </c>
      <c r="B4586" s="1">
        <v>11</v>
      </c>
      <c r="C4586" s="1">
        <v>1</v>
      </c>
      <c r="D4586" s="5">
        <f>DATE(BaseInfo!$C$8,A4586,B4586)+TIME(C4586-1,0,0) + TIME(BaseInfo!$C$12,BaseInfo!$C$13,0)</f>
        <v>44753.229166666664</v>
      </c>
      <c r="E4586" s="2">
        <f t="shared" si="286"/>
        <v>0</v>
      </c>
      <c r="F4586" s="2">
        <v>-1.0999999999999999E-2</v>
      </c>
      <c r="G4586" s="2">
        <v>-3.58</v>
      </c>
      <c r="H4586" s="1">
        <v>220.346</v>
      </c>
      <c r="I4586" s="4">
        <v>0</v>
      </c>
      <c r="J4586" s="11">
        <f t="shared" si="284"/>
        <v>7</v>
      </c>
      <c r="K4586" s="11">
        <f t="shared" si="285"/>
        <v>6</v>
      </c>
      <c r="L4586" s="12">
        <f t="shared" si="287"/>
        <v>3.5800168994014538</v>
      </c>
      <c r="M4586" s="13" cm="1">
        <f t="array" ref="M4586">BaseInfo!$C$10*(1-E4586)*INDEX(BaseInfo!$E$21:$AB$21,K4586)*INDEX(BaseInfo!$E$25:$P$25,J4586)/L4586/MIN(H4586,130)/BaseInfo!$C$6*1000000/3600-IF(I4586&lt;0.1,BaseInfo!$C$15/MIN(H4586,130)*3600,0)</f>
        <v>11.616565946690425</v>
      </c>
    </row>
    <row r="4587" spans="1:13" x14ac:dyDescent="0.25">
      <c r="A4587" s="1">
        <v>7</v>
      </c>
      <c r="B4587" s="1">
        <v>11</v>
      </c>
      <c r="C4587" s="1">
        <v>2</v>
      </c>
      <c r="D4587" s="5">
        <f>DATE(BaseInfo!$C$8,A4587,B4587)+TIME(C4587-1,0,0) + TIME(BaseInfo!$C$12,BaseInfo!$C$13,0)</f>
        <v>44753.270833333328</v>
      </c>
      <c r="E4587" s="2">
        <f t="shared" si="286"/>
        <v>0</v>
      </c>
      <c r="F4587" s="2">
        <v>1.171</v>
      </c>
      <c r="G4587" s="2">
        <v>-4.0940000000000003</v>
      </c>
      <c r="H4587" s="1">
        <v>266.678</v>
      </c>
      <c r="I4587" s="4">
        <v>0</v>
      </c>
      <c r="J4587" s="11">
        <f t="shared" si="284"/>
        <v>7</v>
      </c>
      <c r="K4587" s="11">
        <f t="shared" si="285"/>
        <v>7</v>
      </c>
      <c r="L4587" s="12">
        <f t="shared" si="287"/>
        <v>4.2581776618642868</v>
      </c>
      <c r="M4587" s="13" cm="1">
        <f t="array" ref="M4587">BaseInfo!$C$10*(1-E4587)*INDEX(BaseInfo!$E$21:$AB$21,K4587)*INDEX(BaseInfo!$E$25:$P$25,J4587)/L4587/MIN(H4587,130)/BaseInfo!$C$6*1000000/3600-IF(I4587&lt;0.1,BaseInfo!$C$15/MIN(H4587,130)*3600,0)</f>
        <v>14.163353829535207</v>
      </c>
    </row>
    <row r="4588" spans="1:13" x14ac:dyDescent="0.25">
      <c r="A4588" s="1">
        <v>7</v>
      </c>
      <c r="B4588" s="1">
        <v>11</v>
      </c>
      <c r="C4588" s="1">
        <v>3</v>
      </c>
      <c r="D4588" s="5">
        <f>DATE(BaseInfo!$C$8,A4588,B4588)+TIME(C4588-1,0,0) + TIME(BaseInfo!$C$12,BaseInfo!$C$13,0)</f>
        <v>44753.3125</v>
      </c>
      <c r="E4588" s="2">
        <f t="shared" si="286"/>
        <v>0</v>
      </c>
      <c r="F4588" s="2">
        <v>0.81399999999999995</v>
      </c>
      <c r="G4588" s="2">
        <v>-4.2590000000000003</v>
      </c>
      <c r="H4588" s="1">
        <v>342.49099999999999</v>
      </c>
      <c r="I4588" s="4">
        <v>0</v>
      </c>
      <c r="J4588" s="11">
        <f t="shared" si="284"/>
        <v>7</v>
      </c>
      <c r="K4588" s="11">
        <f t="shared" si="285"/>
        <v>8</v>
      </c>
      <c r="L4588" s="12">
        <f t="shared" si="287"/>
        <v>4.3360900590278337</v>
      </c>
      <c r="M4588" s="13" cm="1">
        <f t="array" ref="M4588">BaseInfo!$C$10*(1-E4588)*INDEX(BaseInfo!$E$21:$AB$21,K4588)*INDEX(BaseInfo!$E$25:$P$25,J4588)/L4588/MIN(H4588,130)/BaseInfo!$C$6*1000000/3600-IF(I4588&lt;0.1,BaseInfo!$C$15/MIN(H4588,130)*3600,0)</f>
        <v>20.985532002416363</v>
      </c>
    </row>
    <row r="4589" spans="1:13" x14ac:dyDescent="0.25">
      <c r="A4589" s="1">
        <v>7</v>
      </c>
      <c r="B4589" s="1">
        <v>11</v>
      </c>
      <c r="C4589" s="1">
        <v>4</v>
      </c>
      <c r="D4589" s="5">
        <f>DATE(BaseInfo!$C$8,A4589,B4589)+TIME(C4589-1,0,0) + TIME(BaseInfo!$C$12,BaseInfo!$C$13,0)</f>
        <v>44753.354166666664</v>
      </c>
      <c r="E4589" s="2">
        <f t="shared" si="286"/>
        <v>0</v>
      </c>
      <c r="F4589" s="2">
        <v>-5.0000000000000001E-3</v>
      </c>
      <c r="G4589" s="2">
        <v>-4.4240000000000004</v>
      </c>
      <c r="H4589" s="1">
        <v>390.08300000000003</v>
      </c>
      <c r="I4589" s="4">
        <v>0</v>
      </c>
      <c r="J4589" s="11">
        <f t="shared" si="284"/>
        <v>7</v>
      </c>
      <c r="K4589" s="11">
        <f t="shared" si="285"/>
        <v>9</v>
      </c>
      <c r="L4589" s="12">
        <f t="shared" si="287"/>
        <v>4.4240028254963857</v>
      </c>
      <c r="M4589" s="13" cm="1">
        <f t="array" ref="M4589">BaseInfo!$C$10*(1-E4589)*INDEX(BaseInfo!$E$21:$AB$21,K4589)*INDEX(BaseInfo!$E$25:$P$25,J4589)/L4589/MIN(H4589,130)/BaseInfo!$C$6*1000000/3600-IF(I4589&lt;0.1,BaseInfo!$C$15/MIN(H4589,130)*3600,0)</f>
        <v>27.498296898157264</v>
      </c>
    </row>
    <row r="4590" spans="1:13" x14ac:dyDescent="0.25">
      <c r="A4590" s="1">
        <v>7</v>
      </c>
      <c r="B4590" s="1">
        <v>11</v>
      </c>
      <c r="C4590" s="1">
        <v>5</v>
      </c>
      <c r="D4590" s="5">
        <f>DATE(BaseInfo!$C$8,A4590,B4590)+TIME(C4590-1,0,0) + TIME(BaseInfo!$C$12,BaseInfo!$C$13,0)</f>
        <v>44753.395833333328</v>
      </c>
      <c r="E4590" s="2">
        <f t="shared" si="286"/>
        <v>0</v>
      </c>
      <c r="F4590" s="2">
        <v>-4.0000000000000001E-3</v>
      </c>
      <c r="G4590" s="2">
        <v>-4.5460000000000003</v>
      </c>
      <c r="H4590" s="1">
        <v>457.87400000000002</v>
      </c>
      <c r="I4590" s="4">
        <v>0</v>
      </c>
      <c r="J4590" s="11">
        <f t="shared" si="284"/>
        <v>7</v>
      </c>
      <c r="K4590" s="11">
        <f t="shared" si="285"/>
        <v>10</v>
      </c>
      <c r="L4590" s="12">
        <f t="shared" si="287"/>
        <v>4.546001759788485</v>
      </c>
      <c r="M4590" s="13" cm="1">
        <f t="array" ref="M4590">BaseInfo!$C$10*(1-E4590)*INDEX(BaseInfo!$E$21:$AB$21,K4590)*INDEX(BaseInfo!$E$25:$P$25,J4590)/L4590/MIN(H4590,130)/BaseInfo!$C$6*1000000/3600-IF(I4590&lt;0.1,BaseInfo!$C$15/MIN(H4590,130)*3600,0)</f>
        <v>31.217598586999873</v>
      </c>
    </row>
    <row r="4591" spans="1:13" x14ac:dyDescent="0.25">
      <c r="A4591" s="1">
        <v>7</v>
      </c>
      <c r="B4591" s="1">
        <v>11</v>
      </c>
      <c r="C4591" s="1">
        <v>6</v>
      </c>
      <c r="D4591" s="5">
        <f>DATE(BaseInfo!$C$8,A4591,B4591)+TIME(C4591-1,0,0) + TIME(BaseInfo!$C$12,BaseInfo!$C$13,0)</f>
        <v>44753.4375</v>
      </c>
      <c r="E4591" s="2">
        <f t="shared" si="286"/>
        <v>0</v>
      </c>
      <c r="F4591" s="2">
        <v>0.73099999999999998</v>
      </c>
      <c r="G4591" s="2">
        <v>-4.3689999999999998</v>
      </c>
      <c r="H4591" s="1">
        <v>543.74400000000003</v>
      </c>
      <c r="I4591" s="4">
        <v>0</v>
      </c>
      <c r="J4591" s="11">
        <f t="shared" si="284"/>
        <v>7</v>
      </c>
      <c r="K4591" s="11">
        <f t="shared" si="285"/>
        <v>11</v>
      </c>
      <c r="L4591" s="12">
        <f t="shared" si="287"/>
        <v>4.4297315945777118</v>
      </c>
      <c r="M4591" s="13" cm="1">
        <f t="array" ref="M4591">BaseInfo!$C$10*(1-E4591)*INDEX(BaseInfo!$E$21:$AB$21,K4591)*INDEX(BaseInfo!$E$25:$P$25,J4591)/L4591/MIN(H4591,130)/BaseInfo!$C$6*1000000/3600-IF(I4591&lt;0.1,BaseInfo!$C$15/MIN(H4591,130)*3600,0)</f>
        <v>25.133892977982967</v>
      </c>
    </row>
    <row r="4592" spans="1:13" x14ac:dyDescent="0.25">
      <c r="A4592" s="1">
        <v>7</v>
      </c>
      <c r="B4592" s="1">
        <v>11</v>
      </c>
      <c r="C4592" s="1">
        <v>7</v>
      </c>
      <c r="D4592" s="5">
        <f>DATE(BaseInfo!$C$8,A4592,B4592)+TIME(C4592-1,0,0) + TIME(BaseInfo!$C$12,BaseInfo!$C$13,0)</f>
        <v>44753.479166666664</v>
      </c>
      <c r="E4592" s="2">
        <f t="shared" si="286"/>
        <v>0</v>
      </c>
      <c r="F4592" s="2">
        <v>1.216</v>
      </c>
      <c r="G4592" s="2">
        <v>-4.1840000000000002</v>
      </c>
      <c r="H4592" s="1">
        <v>675.13400000000001</v>
      </c>
      <c r="I4592" s="4">
        <v>0</v>
      </c>
      <c r="J4592" s="11">
        <f t="shared" si="284"/>
        <v>7</v>
      </c>
      <c r="K4592" s="11">
        <f t="shared" si="285"/>
        <v>12</v>
      </c>
      <c r="L4592" s="12">
        <f t="shared" si="287"/>
        <v>4.3571219858984902</v>
      </c>
      <c r="M4592" s="13" cm="1">
        <f t="array" ref="M4592">BaseInfo!$C$10*(1-E4592)*INDEX(BaseInfo!$E$21:$AB$21,K4592)*INDEX(BaseInfo!$E$25:$P$25,J4592)/L4592/MIN(H4592,130)/BaseInfo!$C$6*1000000/3600-IF(I4592&lt;0.1,BaseInfo!$C$15/MIN(H4592,130)*3600,0)</f>
        <v>20.870867222531842</v>
      </c>
    </row>
    <row r="4593" spans="1:13" x14ac:dyDescent="0.25">
      <c r="A4593" s="1">
        <v>7</v>
      </c>
      <c r="B4593" s="1">
        <v>11</v>
      </c>
      <c r="C4593" s="1">
        <v>8</v>
      </c>
      <c r="D4593" s="5">
        <f>DATE(BaseInfo!$C$8,A4593,B4593)+TIME(C4593-1,0,0) + TIME(BaseInfo!$C$12,BaseInfo!$C$13,0)</f>
        <v>44753.520833333328</v>
      </c>
      <c r="E4593" s="2">
        <f t="shared" si="286"/>
        <v>0.15477777777777776</v>
      </c>
      <c r="F4593" s="2">
        <v>2.363</v>
      </c>
      <c r="G4593" s="2">
        <v>-3.5289999999999999</v>
      </c>
      <c r="H4593" s="1">
        <v>772.95600000000002</v>
      </c>
      <c r="I4593" s="4">
        <v>0.29899999999999999</v>
      </c>
      <c r="J4593" s="11">
        <f t="shared" si="284"/>
        <v>7</v>
      </c>
      <c r="K4593" s="11">
        <f t="shared" si="285"/>
        <v>13</v>
      </c>
      <c r="L4593" s="12">
        <f t="shared" si="287"/>
        <v>4.2470707552382505</v>
      </c>
      <c r="M4593" s="13" cm="1">
        <f t="array" ref="M4593">BaseInfo!$C$10*(1-E4593)*INDEX(BaseInfo!$E$21:$AB$21,K4593)*INDEX(BaseInfo!$E$25:$P$25,J4593)/L4593/MIN(H4593,130)/BaseInfo!$C$6*1000000/3600-IF(I4593&lt;0.1,BaseInfo!$C$15/MIN(H4593,130)*3600,0)</f>
        <v>20.498892689866913</v>
      </c>
    </row>
    <row r="4594" spans="1:13" x14ac:dyDescent="0.25">
      <c r="A4594" s="1">
        <v>7</v>
      </c>
      <c r="B4594" s="1">
        <v>11</v>
      </c>
      <c r="C4594" s="1">
        <v>9</v>
      </c>
      <c r="D4594" s="5">
        <f>DATE(BaseInfo!$C$8,A4594,B4594)+TIME(C4594-1,0,0) + TIME(BaseInfo!$C$12,BaseInfo!$C$13,0)</f>
        <v>44753.5625</v>
      </c>
      <c r="E4594" s="2">
        <f t="shared" si="286"/>
        <v>0.34766666666666668</v>
      </c>
      <c r="F4594" s="2">
        <v>3.2450000000000001</v>
      </c>
      <c r="G4594" s="2">
        <v>-2.8959999999999999</v>
      </c>
      <c r="H4594" s="1">
        <v>762.29700000000003</v>
      </c>
      <c r="I4594" s="4">
        <v>0.54700000000000004</v>
      </c>
      <c r="J4594" s="11">
        <f t="shared" si="284"/>
        <v>7</v>
      </c>
      <c r="K4594" s="11">
        <f t="shared" si="285"/>
        <v>14</v>
      </c>
      <c r="L4594" s="12">
        <f t="shared" si="287"/>
        <v>4.3493494915906679</v>
      </c>
      <c r="M4594" s="13" cm="1">
        <f t="array" ref="M4594">BaseInfo!$C$10*(1-E4594)*INDEX(BaseInfo!$E$21:$AB$21,K4594)*INDEX(BaseInfo!$E$25:$P$25,J4594)/L4594/MIN(H4594,130)/BaseInfo!$C$6*1000000/3600-IF(I4594&lt;0.1,BaseInfo!$C$15/MIN(H4594,130)*3600,0)</f>
        <v>15.448782383562937</v>
      </c>
    </row>
    <row r="4595" spans="1:13" x14ac:dyDescent="0.25">
      <c r="A4595" s="1">
        <v>7</v>
      </c>
      <c r="B4595" s="1">
        <v>11</v>
      </c>
      <c r="C4595" s="1">
        <v>10</v>
      </c>
      <c r="D4595" s="5">
        <f>DATE(BaseInfo!$C$8,A4595,B4595)+TIME(C4595-1,0,0) + TIME(BaseInfo!$C$12,BaseInfo!$C$13,0)</f>
        <v>44753.604166666664</v>
      </c>
      <c r="E4595" s="2">
        <f t="shared" si="286"/>
        <v>0.56966666666666665</v>
      </c>
      <c r="F4595" s="2">
        <v>3.6829999999999998</v>
      </c>
      <c r="G4595" s="2">
        <v>-2.3119999999999998</v>
      </c>
      <c r="H4595" s="1">
        <v>658.62400000000002</v>
      </c>
      <c r="I4595" s="4">
        <v>2.4359999999999999</v>
      </c>
      <c r="J4595" s="11">
        <f t="shared" si="284"/>
        <v>7</v>
      </c>
      <c r="K4595" s="11">
        <f t="shared" si="285"/>
        <v>15</v>
      </c>
      <c r="L4595" s="12">
        <f t="shared" si="287"/>
        <v>4.3485437792438058</v>
      </c>
      <c r="M4595" s="13" cm="1">
        <f t="array" ref="M4595">BaseInfo!$C$10*(1-E4595)*INDEX(BaseInfo!$E$21:$AB$21,K4595)*INDEX(BaseInfo!$E$25:$P$25,J4595)/L4595/MIN(H4595,130)/BaseInfo!$C$6*1000000/3600-IF(I4595&lt;0.1,BaseInfo!$C$15/MIN(H4595,130)*3600,0)</f>
        <v>10.193190299677784</v>
      </c>
    </row>
    <row r="4596" spans="1:13" x14ac:dyDescent="0.25">
      <c r="A4596" s="1">
        <v>7</v>
      </c>
      <c r="B4596" s="1">
        <v>11</v>
      </c>
      <c r="C4596" s="1">
        <v>11</v>
      </c>
      <c r="D4596" s="5">
        <f>DATE(BaseInfo!$C$8,A4596,B4596)+TIME(C4596-1,0,0) + TIME(BaseInfo!$C$12,BaseInfo!$C$13,0)</f>
        <v>44753.645833333328</v>
      </c>
      <c r="E4596" s="2">
        <f t="shared" si="286"/>
        <v>0.6316666666666666</v>
      </c>
      <c r="F4596" s="2">
        <v>3.6989999999999998</v>
      </c>
      <c r="G4596" s="2">
        <v>-1.389</v>
      </c>
      <c r="H4596" s="1">
        <v>550.54300000000001</v>
      </c>
      <c r="I4596" s="4">
        <v>3.18</v>
      </c>
      <c r="J4596" s="11">
        <f t="shared" si="284"/>
        <v>7</v>
      </c>
      <c r="K4596" s="11">
        <f t="shared" si="285"/>
        <v>16</v>
      </c>
      <c r="L4596" s="12">
        <f t="shared" si="287"/>
        <v>3.9511924782273007</v>
      </c>
      <c r="M4596" s="13" cm="1">
        <f t="array" ref="M4596">BaseInfo!$C$10*(1-E4596)*INDEX(BaseInfo!$E$21:$AB$21,K4596)*INDEX(BaseInfo!$E$25:$P$25,J4596)/L4596/MIN(H4596,130)/BaseInfo!$C$6*1000000/3600-IF(I4596&lt;0.1,BaseInfo!$C$15/MIN(H4596,130)*3600,0)</f>
        <v>11.52240336154739</v>
      </c>
    </row>
    <row r="4597" spans="1:13" x14ac:dyDescent="0.25">
      <c r="A4597" s="1">
        <v>7</v>
      </c>
      <c r="B4597" s="1">
        <v>11</v>
      </c>
      <c r="C4597" s="1">
        <v>12</v>
      </c>
      <c r="D4597" s="5">
        <f>DATE(BaseInfo!$C$8,A4597,B4597)+TIME(C4597-1,0,0) + TIME(BaseInfo!$C$12,BaseInfo!$C$13,0)</f>
        <v>44753.6875</v>
      </c>
      <c r="E4597" s="2">
        <f t="shared" si="286"/>
        <v>0.68158333333333332</v>
      </c>
      <c r="F4597" s="2">
        <v>3.5640000000000001</v>
      </c>
      <c r="G4597" s="2">
        <v>-0.94299999999999995</v>
      </c>
      <c r="H4597" s="1">
        <v>432.90699999999998</v>
      </c>
      <c r="I4597" s="4">
        <v>3.7789999999999999</v>
      </c>
      <c r="J4597" s="11">
        <f t="shared" si="284"/>
        <v>7</v>
      </c>
      <c r="K4597" s="11">
        <f t="shared" si="285"/>
        <v>17</v>
      </c>
      <c r="L4597" s="12">
        <f t="shared" si="287"/>
        <v>3.6866441379661259</v>
      </c>
      <c r="M4597" s="13" cm="1">
        <f t="array" ref="M4597">BaseInfo!$C$10*(1-E4597)*INDEX(BaseInfo!$E$21:$AB$21,K4597)*INDEX(BaseInfo!$E$25:$P$25,J4597)/L4597/MIN(H4597,130)/BaseInfo!$C$6*1000000/3600-IF(I4597&lt;0.1,BaseInfo!$C$15/MIN(H4597,130)*3600,0)</f>
        <v>13.344577363896523</v>
      </c>
    </row>
    <row r="4598" spans="1:13" x14ac:dyDescent="0.25">
      <c r="A4598" s="1">
        <v>7</v>
      </c>
      <c r="B4598" s="1">
        <v>11</v>
      </c>
      <c r="C4598" s="1">
        <v>13</v>
      </c>
      <c r="D4598" s="5">
        <f>DATE(BaseInfo!$C$8,A4598,B4598)+TIME(C4598-1,0,0) + TIME(BaseInfo!$C$12,BaseInfo!$C$13,0)</f>
        <v>44753.729166666664</v>
      </c>
      <c r="E4598" s="2">
        <f t="shared" si="286"/>
        <v>0.68824999999999992</v>
      </c>
      <c r="F4598" s="2">
        <v>2.9729999999999999</v>
      </c>
      <c r="G4598" s="2">
        <v>-0.91</v>
      </c>
      <c r="H4598" s="1">
        <v>221.49199999999999</v>
      </c>
      <c r="I4598" s="4">
        <v>3.859</v>
      </c>
      <c r="J4598" s="11">
        <f t="shared" si="284"/>
        <v>7</v>
      </c>
      <c r="K4598" s="11">
        <f t="shared" si="285"/>
        <v>18</v>
      </c>
      <c r="L4598" s="12">
        <f t="shared" si="287"/>
        <v>3.1091524568602291</v>
      </c>
      <c r="M4598" s="13" cm="1">
        <f t="array" ref="M4598">BaseInfo!$C$10*(1-E4598)*INDEX(BaseInfo!$E$21:$AB$21,K4598)*INDEX(BaseInfo!$E$25:$P$25,J4598)/L4598/MIN(H4598,130)/BaseInfo!$C$6*1000000/3600-IF(I4598&lt;0.1,BaseInfo!$C$15/MIN(H4598,130)*3600,0)</f>
        <v>15.491900340518704</v>
      </c>
    </row>
    <row r="4599" spans="1:13" x14ac:dyDescent="0.25">
      <c r="A4599" s="1">
        <v>7</v>
      </c>
      <c r="B4599" s="1">
        <v>11</v>
      </c>
      <c r="C4599" s="1">
        <v>14</v>
      </c>
      <c r="D4599" s="5">
        <f>DATE(BaseInfo!$C$8,A4599,B4599)+TIME(C4599-1,0,0) + TIME(BaseInfo!$C$12,BaseInfo!$C$13,0)</f>
        <v>44753.770833333328</v>
      </c>
      <c r="E4599" s="2">
        <f t="shared" si="286"/>
        <v>0.59275</v>
      </c>
      <c r="F4599" s="2">
        <v>1.944</v>
      </c>
      <c r="G4599" s="2">
        <v>-1.3080000000000001</v>
      </c>
      <c r="H4599" s="1">
        <v>64.823999999999998</v>
      </c>
      <c r="I4599" s="4">
        <v>2.7130000000000001</v>
      </c>
      <c r="J4599" s="11">
        <f t="shared" si="284"/>
        <v>7</v>
      </c>
      <c r="K4599" s="11">
        <f t="shared" si="285"/>
        <v>19</v>
      </c>
      <c r="L4599" s="12">
        <f t="shared" si="287"/>
        <v>2.3430749027719964</v>
      </c>
      <c r="M4599" s="13" cm="1">
        <f t="array" ref="M4599">BaseInfo!$C$10*(1-E4599)*INDEX(BaseInfo!$E$21:$AB$21,K4599)*INDEX(BaseInfo!$E$25:$P$25,J4599)/L4599/MIN(H4599,130)/BaseInfo!$C$6*1000000/3600-IF(I4599&lt;0.1,BaseInfo!$C$15/MIN(H4599,130)*3600,0)</f>
        <v>53.854586743290199</v>
      </c>
    </row>
    <row r="4600" spans="1:13" x14ac:dyDescent="0.25">
      <c r="A4600" s="1">
        <v>7</v>
      </c>
      <c r="B4600" s="1">
        <v>11</v>
      </c>
      <c r="C4600" s="1">
        <v>15</v>
      </c>
      <c r="D4600" s="5">
        <f>DATE(BaseInfo!$C$8,A4600,B4600)+TIME(C4600-1,0,0) + TIME(BaseInfo!$C$12,BaseInfo!$C$13,0)</f>
        <v>44753.8125</v>
      </c>
      <c r="E4600" s="2">
        <f t="shared" si="286"/>
        <v>0.46891666666666665</v>
      </c>
      <c r="F4600" s="2">
        <v>1.7330000000000001</v>
      </c>
      <c r="G4600" s="2">
        <v>-1.732</v>
      </c>
      <c r="H4600" s="1">
        <v>43.453000000000003</v>
      </c>
      <c r="I4600" s="4">
        <v>1.2270000000000001</v>
      </c>
      <c r="J4600" s="11">
        <f t="shared" si="284"/>
        <v>7</v>
      </c>
      <c r="K4600" s="11">
        <f t="shared" si="285"/>
        <v>20</v>
      </c>
      <c r="L4600" s="12">
        <f t="shared" si="287"/>
        <v>2.4501250988469958</v>
      </c>
      <c r="M4600" s="13" cm="1">
        <f t="array" ref="M4600">BaseInfo!$C$10*(1-E4600)*INDEX(BaseInfo!$E$21:$AB$21,K4600)*INDEX(BaseInfo!$E$25:$P$25,J4600)/L4600/MIN(H4600,130)/BaseInfo!$C$6*1000000/3600-IF(I4600&lt;0.1,BaseInfo!$C$15/MIN(H4600,130)*3600,0)</f>
        <v>86.83410726923384</v>
      </c>
    </row>
    <row r="4601" spans="1:13" x14ac:dyDescent="0.25">
      <c r="A4601" s="1">
        <v>7</v>
      </c>
      <c r="B4601" s="1">
        <v>11</v>
      </c>
      <c r="C4601" s="1">
        <v>16</v>
      </c>
      <c r="D4601" s="5">
        <f>DATE(BaseInfo!$C$8,A4601,B4601)+TIME(C4601-1,0,0) + TIME(BaseInfo!$C$12,BaseInfo!$C$13,0)</f>
        <v>44753.854166666664</v>
      </c>
      <c r="E4601" s="2">
        <f t="shared" si="286"/>
        <v>2.8777777777777781E-2</v>
      </c>
      <c r="F4601" s="2">
        <v>1.7190000000000001</v>
      </c>
      <c r="G4601" s="2">
        <v>-1.915</v>
      </c>
      <c r="H4601" s="1">
        <v>40.026000000000003</v>
      </c>
      <c r="I4601" s="4">
        <v>0.13700000000000001</v>
      </c>
      <c r="J4601" s="11">
        <f t="shared" si="284"/>
        <v>7</v>
      </c>
      <c r="K4601" s="11">
        <f t="shared" si="285"/>
        <v>21</v>
      </c>
      <c r="L4601" s="12">
        <f t="shared" si="287"/>
        <v>2.5733608375041386</v>
      </c>
      <c r="M4601" s="13" cm="1">
        <f t="array" ref="M4601">BaseInfo!$C$10*(1-E4601)*INDEX(BaseInfo!$E$21:$AB$21,K4601)*INDEX(BaseInfo!$E$25:$P$25,J4601)/L4601/MIN(H4601,130)/BaseInfo!$C$6*1000000/3600-IF(I4601&lt;0.1,BaseInfo!$C$15/MIN(H4601,130)*3600,0)</f>
        <v>126.26066608435649</v>
      </c>
    </row>
    <row r="4602" spans="1:13" x14ac:dyDescent="0.25">
      <c r="A4602" s="1">
        <v>7</v>
      </c>
      <c r="B4602" s="1">
        <v>11</v>
      </c>
      <c r="C4602" s="1">
        <v>17</v>
      </c>
      <c r="D4602" s="5">
        <f>DATE(BaseInfo!$C$8,A4602,B4602)+TIME(C4602-1,0,0) + TIME(BaseInfo!$C$12,BaseInfo!$C$13,0)</f>
        <v>44753.895833333328</v>
      </c>
      <c r="E4602" s="2">
        <f t="shared" si="286"/>
        <v>0</v>
      </c>
      <c r="F4602" s="2">
        <v>2.0499999999999998</v>
      </c>
      <c r="G4602" s="2">
        <v>-1.847</v>
      </c>
      <c r="H4602" s="1">
        <v>41.177</v>
      </c>
      <c r="I4602" s="4">
        <v>0</v>
      </c>
      <c r="J4602" s="11">
        <f t="shared" si="284"/>
        <v>7</v>
      </c>
      <c r="K4602" s="11">
        <f t="shared" si="285"/>
        <v>22</v>
      </c>
      <c r="L4602" s="12">
        <f t="shared" si="287"/>
        <v>2.7593312595627224</v>
      </c>
      <c r="M4602" s="13" cm="1">
        <f t="array" ref="M4602">BaseInfo!$C$10*(1-E4602)*INDEX(BaseInfo!$E$21:$AB$21,K4602)*INDEX(BaseInfo!$E$25:$P$25,J4602)/L4602/MIN(H4602,130)/BaseInfo!$C$6*1000000/3600-IF(I4602&lt;0.1,BaseInfo!$C$15/MIN(H4602,130)*3600,0)</f>
        <v>73.753055637322817</v>
      </c>
    </row>
    <row r="4603" spans="1:13" x14ac:dyDescent="0.25">
      <c r="A4603" s="1">
        <v>7</v>
      </c>
      <c r="B4603" s="1">
        <v>11</v>
      </c>
      <c r="C4603" s="1">
        <v>18</v>
      </c>
      <c r="D4603" s="5">
        <f>DATE(BaseInfo!$C$8,A4603,B4603)+TIME(C4603-1,0,0) + TIME(BaseInfo!$C$12,BaseInfo!$C$13,0)</f>
        <v>44753.9375</v>
      </c>
      <c r="E4603" s="2">
        <f t="shared" si="286"/>
        <v>0</v>
      </c>
      <c r="F4603" s="2">
        <v>2.165</v>
      </c>
      <c r="G4603" s="2">
        <v>-1.458</v>
      </c>
      <c r="H4603" s="1">
        <v>45.152999999999999</v>
      </c>
      <c r="I4603" s="4">
        <v>0</v>
      </c>
      <c r="J4603" s="11">
        <f t="shared" si="284"/>
        <v>7</v>
      </c>
      <c r="K4603" s="11">
        <f t="shared" si="285"/>
        <v>23</v>
      </c>
      <c r="L4603" s="12">
        <f t="shared" si="287"/>
        <v>2.6101703009573916</v>
      </c>
      <c r="M4603" s="13" cm="1">
        <f t="array" ref="M4603">BaseInfo!$C$10*(1-E4603)*INDEX(BaseInfo!$E$21:$AB$21,K4603)*INDEX(BaseInfo!$E$25:$P$25,J4603)/L4603/MIN(H4603,130)/BaseInfo!$C$6*1000000/3600-IF(I4603&lt;0.1,BaseInfo!$C$15/MIN(H4603,130)*3600,0)</f>
        <v>26.111703314424563</v>
      </c>
    </row>
    <row r="4604" spans="1:13" x14ac:dyDescent="0.25">
      <c r="A4604" s="1">
        <v>7</v>
      </c>
      <c r="B4604" s="1">
        <v>11</v>
      </c>
      <c r="C4604" s="1">
        <v>19</v>
      </c>
      <c r="D4604" s="5">
        <f>DATE(BaseInfo!$C$8,A4604,B4604)+TIME(C4604-1,0,0) + TIME(BaseInfo!$C$12,BaseInfo!$C$13,0)</f>
        <v>44753.979166666664</v>
      </c>
      <c r="E4604" s="2">
        <f t="shared" si="286"/>
        <v>0</v>
      </c>
      <c r="F4604" s="2">
        <v>2.234</v>
      </c>
      <c r="G4604" s="2">
        <v>-1.36</v>
      </c>
      <c r="H4604" s="1">
        <v>60.469000000000001</v>
      </c>
      <c r="I4604" s="4">
        <v>0</v>
      </c>
      <c r="J4604" s="11">
        <f t="shared" si="284"/>
        <v>7</v>
      </c>
      <c r="K4604" s="11">
        <f t="shared" si="285"/>
        <v>24</v>
      </c>
      <c r="L4604" s="12">
        <f t="shared" si="287"/>
        <v>2.6154074252398996</v>
      </c>
      <c r="M4604" s="13" cm="1">
        <f t="array" ref="M4604">BaseInfo!$C$10*(1-E4604)*INDEX(BaseInfo!$E$21:$AB$21,K4604)*INDEX(BaseInfo!$E$25:$P$25,J4604)/L4604/MIN(H4604,130)/BaseInfo!$C$6*1000000/3600-IF(I4604&lt;0.1,BaseInfo!$C$15/MIN(H4604,130)*3600,0)</f>
        <v>2.5133538591511311</v>
      </c>
    </row>
    <row r="4605" spans="1:13" x14ac:dyDescent="0.25">
      <c r="A4605" s="1">
        <v>7</v>
      </c>
      <c r="B4605" s="1">
        <v>11</v>
      </c>
      <c r="C4605" s="1">
        <v>20</v>
      </c>
      <c r="D4605" s="5">
        <f>DATE(BaseInfo!$C$8,A4605,B4605)+TIME(C4605-1,0,0) + TIME(BaseInfo!$C$12,BaseInfo!$C$13,0)</f>
        <v>44754.020833333328</v>
      </c>
      <c r="E4605" s="2">
        <f t="shared" si="286"/>
        <v>0</v>
      </c>
      <c r="F4605" s="2">
        <v>1.9530000000000001</v>
      </c>
      <c r="G4605" s="2">
        <v>-1.5980000000000001</v>
      </c>
      <c r="H4605" s="1">
        <v>101.682</v>
      </c>
      <c r="I4605" s="4">
        <v>0</v>
      </c>
      <c r="J4605" s="11">
        <f t="shared" si="284"/>
        <v>7</v>
      </c>
      <c r="K4605" s="11">
        <f t="shared" si="285"/>
        <v>1</v>
      </c>
      <c r="L4605" s="12">
        <f t="shared" si="287"/>
        <v>2.5234525951560891</v>
      </c>
      <c r="M4605" s="13" cm="1">
        <f t="array" ref="M4605">BaseInfo!$C$10*(1-E4605)*INDEX(BaseInfo!$E$21:$AB$21,K4605)*INDEX(BaseInfo!$E$25:$P$25,J4605)/L4605/MIN(H4605,130)/BaseInfo!$C$6*1000000/3600-IF(I4605&lt;0.1,BaseInfo!$C$15/MIN(H4605,130)*3600,0)</f>
        <v>1.6781395885261898</v>
      </c>
    </row>
    <row r="4606" spans="1:13" x14ac:dyDescent="0.25">
      <c r="A4606" s="1">
        <v>7</v>
      </c>
      <c r="B4606" s="1">
        <v>11</v>
      </c>
      <c r="C4606" s="1">
        <v>21</v>
      </c>
      <c r="D4606" s="5">
        <f>DATE(BaseInfo!$C$8,A4606,B4606)+TIME(C4606-1,0,0) + TIME(BaseInfo!$C$12,BaseInfo!$C$13,0)</f>
        <v>44754.0625</v>
      </c>
      <c r="E4606" s="2">
        <f t="shared" si="286"/>
        <v>0</v>
      </c>
      <c r="F4606" s="2">
        <v>1.6879999999999999</v>
      </c>
      <c r="G4606" s="2">
        <v>-1.625</v>
      </c>
      <c r="H4606" s="1">
        <v>110.449</v>
      </c>
      <c r="I4606" s="4">
        <v>0</v>
      </c>
      <c r="J4606" s="11">
        <f t="shared" si="284"/>
        <v>7</v>
      </c>
      <c r="K4606" s="11">
        <f t="shared" si="285"/>
        <v>2</v>
      </c>
      <c r="L4606" s="12">
        <f t="shared" si="287"/>
        <v>2.3430682875238613</v>
      </c>
      <c r="M4606" s="13" cm="1">
        <f t="array" ref="M4606">BaseInfo!$C$10*(1-E4606)*INDEX(BaseInfo!$E$21:$AB$21,K4606)*INDEX(BaseInfo!$E$25:$P$25,J4606)/L4606/MIN(H4606,130)/BaseInfo!$C$6*1000000/3600-IF(I4606&lt;0.1,BaseInfo!$C$15/MIN(H4606,130)*3600,0)</f>
        <v>1.9148056676419687</v>
      </c>
    </row>
    <row r="4607" spans="1:13" x14ac:dyDescent="0.25">
      <c r="A4607" s="1">
        <v>7</v>
      </c>
      <c r="B4607" s="1">
        <v>11</v>
      </c>
      <c r="C4607" s="1">
        <v>22</v>
      </c>
      <c r="D4607" s="5">
        <f>DATE(BaseInfo!$C$8,A4607,B4607)+TIME(C4607-1,0,0) + TIME(BaseInfo!$C$12,BaseInfo!$C$13,0)</f>
        <v>44754.104166666664</v>
      </c>
      <c r="E4607" s="2">
        <f t="shared" si="286"/>
        <v>0</v>
      </c>
      <c r="F4607" s="2">
        <v>1.5349999999999999</v>
      </c>
      <c r="G4607" s="2">
        <v>-1.581</v>
      </c>
      <c r="H4607" s="1">
        <v>113.19799999999999</v>
      </c>
      <c r="I4607" s="4">
        <v>0</v>
      </c>
      <c r="J4607" s="11">
        <f t="shared" si="284"/>
        <v>7</v>
      </c>
      <c r="K4607" s="11">
        <f t="shared" si="285"/>
        <v>3</v>
      </c>
      <c r="L4607" s="12">
        <f t="shared" si="287"/>
        <v>2.2035848066276005</v>
      </c>
      <c r="M4607" s="13" cm="1">
        <f t="array" ref="M4607">BaseInfo!$C$10*(1-E4607)*INDEX(BaseInfo!$E$21:$AB$21,K4607)*INDEX(BaseInfo!$E$25:$P$25,J4607)/L4607/MIN(H4607,130)/BaseInfo!$C$6*1000000/3600-IF(I4607&lt;0.1,BaseInfo!$C$15/MIN(H4607,130)*3600,0)</f>
        <v>2.1878716374755922</v>
      </c>
    </row>
    <row r="4608" spans="1:13" x14ac:dyDescent="0.25">
      <c r="A4608" s="1">
        <v>7</v>
      </c>
      <c r="B4608" s="1">
        <v>11</v>
      </c>
      <c r="C4608" s="1">
        <v>23</v>
      </c>
      <c r="D4608" s="5">
        <f>DATE(BaseInfo!$C$8,A4608,B4608)+TIME(C4608-1,0,0) + TIME(BaseInfo!$C$12,BaseInfo!$C$13,0)</f>
        <v>44754.145833333328</v>
      </c>
      <c r="E4608" s="2">
        <f t="shared" si="286"/>
        <v>0</v>
      </c>
      <c r="F4608" s="2">
        <v>-1.4999999999999999E-2</v>
      </c>
      <c r="G4608" s="2">
        <v>-2.2290000000000001</v>
      </c>
      <c r="H4608" s="1">
        <v>116.944</v>
      </c>
      <c r="I4608" s="4">
        <v>0</v>
      </c>
      <c r="J4608" s="11">
        <f t="shared" si="284"/>
        <v>7</v>
      </c>
      <c r="K4608" s="11">
        <f t="shared" si="285"/>
        <v>4</v>
      </c>
      <c r="L4608" s="12">
        <f t="shared" si="287"/>
        <v>2.2290504704918641</v>
      </c>
      <c r="M4608" s="13" cm="1">
        <f t="array" ref="M4608">BaseInfo!$C$10*(1-E4608)*INDEX(BaseInfo!$E$21:$AB$21,K4608)*INDEX(BaseInfo!$E$25:$P$25,J4608)/L4608/MIN(H4608,130)/BaseInfo!$C$6*1000000/3600-IF(I4608&lt;0.1,BaseInfo!$C$15/MIN(H4608,130)*3600,0)</f>
        <v>2.0584252699677754</v>
      </c>
    </row>
    <row r="4609" spans="1:13" x14ac:dyDescent="0.25">
      <c r="A4609" s="1">
        <v>7</v>
      </c>
      <c r="B4609" s="1">
        <v>11</v>
      </c>
      <c r="C4609" s="1">
        <v>24</v>
      </c>
      <c r="D4609" s="5">
        <f>DATE(BaseInfo!$C$8,A4609,B4609)+TIME(C4609-1,0,0) + TIME(BaseInfo!$C$12,BaseInfo!$C$13,0)</f>
        <v>44754.1875</v>
      </c>
      <c r="E4609" s="2">
        <f t="shared" si="286"/>
        <v>0</v>
      </c>
      <c r="F4609" s="2">
        <v>-1.2999999999999999E-2</v>
      </c>
      <c r="G4609" s="2">
        <v>-2.4060000000000001</v>
      </c>
      <c r="H4609" s="1">
        <v>116.482</v>
      </c>
      <c r="I4609" s="4">
        <v>0</v>
      </c>
      <c r="J4609" s="11">
        <f t="shared" si="284"/>
        <v>7</v>
      </c>
      <c r="K4609" s="11">
        <f t="shared" si="285"/>
        <v>5</v>
      </c>
      <c r="L4609" s="12">
        <f t="shared" si="287"/>
        <v>2.4060351202756789</v>
      </c>
      <c r="M4609" s="13" cm="1">
        <f t="array" ref="M4609">BaseInfo!$C$10*(1-E4609)*INDEX(BaseInfo!$E$21:$AB$21,K4609)*INDEX(BaseInfo!$E$25:$P$25,J4609)/L4609/MIN(H4609,130)/BaseInfo!$C$6*1000000/3600-IF(I4609&lt;0.1,BaseInfo!$C$15/MIN(H4609,130)*3600,0)</f>
        <v>11.242912422043407</v>
      </c>
    </row>
    <row r="4610" spans="1:13" x14ac:dyDescent="0.25">
      <c r="A4610" s="1">
        <v>7</v>
      </c>
      <c r="B4610" s="1">
        <v>12</v>
      </c>
      <c r="C4610" s="1">
        <v>1</v>
      </c>
      <c r="D4610" s="5">
        <f>DATE(BaseInfo!$C$8,A4610,B4610)+TIME(C4610-1,0,0) + TIME(BaseInfo!$C$12,BaseInfo!$C$13,0)</f>
        <v>44754.229166666664</v>
      </c>
      <c r="E4610" s="2">
        <f t="shared" si="286"/>
        <v>0</v>
      </c>
      <c r="F4610" s="2">
        <v>-7.0000000000000001E-3</v>
      </c>
      <c r="G4610" s="2">
        <v>-2.67</v>
      </c>
      <c r="H4610" s="1">
        <v>115.545</v>
      </c>
      <c r="I4610" s="4">
        <v>0</v>
      </c>
      <c r="J4610" s="11">
        <f t="shared" ref="J4610:J4673" si="288">MONTH(D4610)</f>
        <v>7</v>
      </c>
      <c r="K4610" s="11">
        <f t="shared" ref="K4610:K4673" si="289">HOUR(D4610)+1</f>
        <v>6</v>
      </c>
      <c r="L4610" s="12">
        <f t="shared" si="287"/>
        <v>2.6700091760141946</v>
      </c>
      <c r="M4610" s="13" cm="1">
        <f t="array" ref="M4610">BaseInfo!$C$10*(1-E4610)*INDEX(BaseInfo!$E$21:$AB$21,K4610)*INDEX(BaseInfo!$E$25:$P$25,J4610)/L4610/MIN(H4610,130)/BaseInfo!$C$6*1000000/3600-IF(I4610&lt;0.1,BaseInfo!$C$15/MIN(H4610,130)*3600,0)</f>
        <v>18.586264724435654</v>
      </c>
    </row>
    <row r="4611" spans="1:13" x14ac:dyDescent="0.25">
      <c r="A4611" s="1">
        <v>7</v>
      </c>
      <c r="B4611" s="1">
        <v>12</v>
      </c>
      <c r="C4611" s="1">
        <v>2</v>
      </c>
      <c r="D4611" s="5">
        <f>DATE(BaseInfo!$C$8,A4611,B4611)+TIME(C4611-1,0,0) + TIME(BaseInfo!$C$12,BaseInfo!$C$13,0)</f>
        <v>44754.270833333328</v>
      </c>
      <c r="E4611" s="2">
        <f t="shared" ref="E4611:E4674" si="290">IF(AND(I4611&gt;0.1,I4611&lt;1),(I4611-0.1)/0.9*0.7,IF(AND(I4611&gt;=1,I4611&lt;4),(I4611-4)/3*0.25+0.7,IF(I4611&gt;=4,0.99,0)))</f>
        <v>0</v>
      </c>
      <c r="F4611" s="2">
        <v>1.3220000000000001</v>
      </c>
      <c r="G4611" s="2">
        <v>-2.774</v>
      </c>
      <c r="H4611" s="1">
        <v>191.035</v>
      </c>
      <c r="I4611" s="4">
        <v>0</v>
      </c>
      <c r="J4611" s="11">
        <f t="shared" si="288"/>
        <v>7</v>
      </c>
      <c r="K4611" s="11">
        <f t="shared" si="289"/>
        <v>7</v>
      </c>
      <c r="L4611" s="12">
        <f t="shared" ref="L4611:L4674" si="291">SQRT(F4611*F4611+G4611*G4611)</f>
        <v>3.0729074180651783</v>
      </c>
      <c r="M4611" s="13" cm="1">
        <f t="array" ref="M4611">BaseInfo!$C$10*(1-E4611)*INDEX(BaseInfo!$E$21:$AB$21,K4611)*INDEX(BaseInfo!$E$25:$P$25,J4611)/L4611/MIN(H4611,130)/BaseInfo!$C$6*1000000/3600-IF(I4611&lt;0.1,BaseInfo!$C$15/MIN(H4611,130)*3600,0)</f>
        <v>20.694526411416973</v>
      </c>
    </row>
    <row r="4612" spans="1:13" x14ac:dyDescent="0.25">
      <c r="A4612" s="1">
        <v>7</v>
      </c>
      <c r="B4612" s="1">
        <v>12</v>
      </c>
      <c r="C4612" s="1">
        <v>3</v>
      </c>
      <c r="D4612" s="5">
        <f>DATE(BaseInfo!$C$8,A4612,B4612)+TIME(C4612-1,0,0) + TIME(BaseInfo!$C$12,BaseInfo!$C$13,0)</f>
        <v>44754.3125</v>
      </c>
      <c r="E4612" s="2">
        <f t="shared" si="290"/>
        <v>0</v>
      </c>
      <c r="F4612" s="2">
        <v>1.0429999999999999</v>
      </c>
      <c r="G4612" s="2">
        <v>-3.2490000000000001</v>
      </c>
      <c r="H4612" s="1">
        <v>287.15600000000001</v>
      </c>
      <c r="I4612" s="4">
        <v>0</v>
      </c>
      <c r="J4612" s="11">
        <f t="shared" si="288"/>
        <v>7</v>
      </c>
      <c r="K4612" s="11">
        <f t="shared" si="289"/>
        <v>8</v>
      </c>
      <c r="L4612" s="12">
        <f t="shared" si="291"/>
        <v>3.4123086026911458</v>
      </c>
      <c r="M4612" s="13" cm="1">
        <f t="array" ref="M4612">BaseInfo!$C$10*(1-E4612)*INDEX(BaseInfo!$E$21:$AB$21,K4612)*INDEX(BaseInfo!$E$25:$P$25,J4612)/L4612/MIN(H4612,130)/BaseInfo!$C$6*1000000/3600-IF(I4612&lt;0.1,BaseInfo!$C$15/MIN(H4612,130)*3600,0)</f>
        <v>27.416430230911367</v>
      </c>
    </row>
    <row r="4613" spans="1:13" x14ac:dyDescent="0.25">
      <c r="A4613" s="1">
        <v>7</v>
      </c>
      <c r="B4613" s="1">
        <v>12</v>
      </c>
      <c r="C4613" s="1">
        <v>4</v>
      </c>
      <c r="D4613" s="5">
        <f>DATE(BaseInfo!$C$8,A4613,B4613)+TIME(C4613-1,0,0) + TIME(BaseInfo!$C$12,BaseInfo!$C$13,0)</f>
        <v>44754.354166666664</v>
      </c>
      <c r="E4613" s="2">
        <f t="shared" si="290"/>
        <v>0</v>
      </c>
      <c r="F4613" s="2">
        <v>1.012</v>
      </c>
      <c r="G4613" s="2">
        <v>-3.073</v>
      </c>
      <c r="H4613" s="1">
        <v>320.71600000000001</v>
      </c>
      <c r="I4613" s="4">
        <v>0</v>
      </c>
      <c r="J4613" s="11">
        <f t="shared" si="288"/>
        <v>7</v>
      </c>
      <c r="K4613" s="11">
        <f t="shared" si="289"/>
        <v>9</v>
      </c>
      <c r="L4613" s="12">
        <f t="shared" si="291"/>
        <v>3.2353474311115336</v>
      </c>
      <c r="M4613" s="13" cm="1">
        <f t="array" ref="M4613">BaseInfo!$C$10*(1-E4613)*INDEX(BaseInfo!$E$21:$AB$21,K4613)*INDEX(BaseInfo!$E$25:$P$25,J4613)/L4613/MIN(H4613,130)/BaseInfo!$C$6*1000000/3600-IF(I4613&lt;0.1,BaseInfo!$C$15/MIN(H4613,130)*3600,0)</f>
        <v>38.618481299550318</v>
      </c>
    </row>
    <row r="4614" spans="1:13" x14ac:dyDescent="0.25">
      <c r="A4614" s="1">
        <v>7</v>
      </c>
      <c r="B4614" s="1">
        <v>12</v>
      </c>
      <c r="C4614" s="1">
        <v>5</v>
      </c>
      <c r="D4614" s="5">
        <f>DATE(BaseInfo!$C$8,A4614,B4614)+TIME(C4614-1,0,0) + TIME(BaseInfo!$C$12,BaseInfo!$C$13,0)</f>
        <v>44754.395833333328</v>
      </c>
      <c r="E4614" s="2">
        <f t="shared" si="290"/>
        <v>0</v>
      </c>
      <c r="F4614" s="2">
        <v>-1.6E-2</v>
      </c>
      <c r="G4614" s="2">
        <v>-2.6749999999999998</v>
      </c>
      <c r="H4614" s="1">
        <v>397.99099999999999</v>
      </c>
      <c r="I4614" s="4">
        <v>0</v>
      </c>
      <c r="J4614" s="11">
        <f t="shared" si="288"/>
        <v>7</v>
      </c>
      <c r="K4614" s="11">
        <f t="shared" si="289"/>
        <v>10</v>
      </c>
      <c r="L4614" s="12">
        <f t="shared" si="291"/>
        <v>2.6750478500393222</v>
      </c>
      <c r="M4614" s="13" cm="1">
        <f t="array" ref="M4614">BaseInfo!$C$10*(1-E4614)*INDEX(BaseInfo!$E$21:$AB$21,K4614)*INDEX(BaseInfo!$E$25:$P$25,J4614)/L4614/MIN(H4614,130)/BaseInfo!$C$6*1000000/3600-IF(I4614&lt;0.1,BaseInfo!$C$15/MIN(H4614,130)*3600,0)</f>
        <v>54.988310300841789</v>
      </c>
    </row>
    <row r="4615" spans="1:13" x14ac:dyDescent="0.25">
      <c r="A4615" s="1">
        <v>7</v>
      </c>
      <c r="B4615" s="1">
        <v>12</v>
      </c>
      <c r="C4615" s="1">
        <v>6</v>
      </c>
      <c r="D4615" s="5">
        <f>DATE(BaseInfo!$C$8,A4615,B4615)+TIME(C4615-1,0,0) + TIME(BaseInfo!$C$12,BaseInfo!$C$13,0)</f>
        <v>44754.4375</v>
      </c>
      <c r="E4615" s="2">
        <f t="shared" si="290"/>
        <v>0</v>
      </c>
      <c r="F4615" s="2">
        <v>-3.0000000000000001E-3</v>
      </c>
      <c r="G4615" s="2">
        <v>-2.5499999999999998</v>
      </c>
      <c r="H4615" s="1">
        <v>506.46300000000002</v>
      </c>
      <c r="I4615" s="4">
        <v>0</v>
      </c>
      <c r="J4615" s="11">
        <f t="shared" si="288"/>
        <v>7</v>
      </c>
      <c r="K4615" s="11">
        <f t="shared" si="289"/>
        <v>11</v>
      </c>
      <c r="L4615" s="12">
        <f t="shared" si="291"/>
        <v>2.5500017647052715</v>
      </c>
      <c r="M4615" s="13" cm="1">
        <f t="array" ref="M4615">BaseInfo!$C$10*(1-E4615)*INDEX(BaseInfo!$E$21:$AB$21,K4615)*INDEX(BaseInfo!$E$25:$P$25,J4615)/L4615/MIN(H4615,130)/BaseInfo!$C$6*1000000/3600-IF(I4615&lt;0.1,BaseInfo!$C$15/MIN(H4615,130)*3600,0)</f>
        <v>45.702637196213708</v>
      </c>
    </row>
    <row r="4616" spans="1:13" x14ac:dyDescent="0.25">
      <c r="A4616" s="1">
        <v>7</v>
      </c>
      <c r="B4616" s="1">
        <v>12</v>
      </c>
      <c r="C4616" s="1">
        <v>7</v>
      </c>
      <c r="D4616" s="5">
        <f>DATE(BaseInfo!$C$8,A4616,B4616)+TIME(C4616-1,0,0) + TIME(BaseInfo!$C$12,BaseInfo!$C$13,0)</f>
        <v>44754.479166666664</v>
      </c>
      <c r="E4616" s="2">
        <f t="shared" si="290"/>
        <v>0</v>
      </c>
      <c r="F4616" s="2">
        <v>-1.0999999999999999E-2</v>
      </c>
      <c r="G4616" s="2">
        <v>-2.7040000000000002</v>
      </c>
      <c r="H4616" s="1">
        <v>643.80799999999999</v>
      </c>
      <c r="I4616" s="4">
        <v>0</v>
      </c>
      <c r="J4616" s="11">
        <f t="shared" si="288"/>
        <v>7</v>
      </c>
      <c r="K4616" s="11">
        <f t="shared" si="289"/>
        <v>12</v>
      </c>
      <c r="L4616" s="12">
        <f t="shared" si="291"/>
        <v>2.704022374167788</v>
      </c>
      <c r="M4616" s="13" cm="1">
        <f t="array" ref="M4616">BaseInfo!$C$10*(1-E4616)*INDEX(BaseInfo!$E$21:$AB$21,K4616)*INDEX(BaseInfo!$E$25:$P$25,J4616)/L4616/MIN(H4616,130)/BaseInfo!$C$6*1000000/3600-IF(I4616&lt;0.1,BaseInfo!$C$15/MIN(H4616,130)*3600,0)</f>
        <v>35.323202079223243</v>
      </c>
    </row>
    <row r="4617" spans="1:13" x14ac:dyDescent="0.25">
      <c r="A4617" s="1">
        <v>7</v>
      </c>
      <c r="B4617" s="1">
        <v>12</v>
      </c>
      <c r="C4617" s="1">
        <v>8</v>
      </c>
      <c r="D4617" s="5">
        <f>DATE(BaseInfo!$C$8,A4617,B4617)+TIME(C4617-1,0,0) + TIME(BaseInfo!$C$12,BaseInfo!$C$13,0)</f>
        <v>44754.520833333328</v>
      </c>
      <c r="E4617" s="2">
        <f t="shared" si="290"/>
        <v>0</v>
      </c>
      <c r="F4617" s="2">
        <v>1.6180000000000001</v>
      </c>
      <c r="G4617" s="2">
        <v>-2.6070000000000002</v>
      </c>
      <c r="H4617" s="1">
        <v>741.36699999999996</v>
      </c>
      <c r="I4617" s="4">
        <v>4.8000000000000001E-2</v>
      </c>
      <c r="J4617" s="11">
        <f t="shared" si="288"/>
        <v>7</v>
      </c>
      <c r="K4617" s="11">
        <f t="shared" si="289"/>
        <v>13</v>
      </c>
      <c r="L4617" s="12">
        <f t="shared" si="291"/>
        <v>3.0682850258735743</v>
      </c>
      <c r="M4617" s="13" cm="1">
        <f t="array" ref="M4617">BaseInfo!$C$10*(1-E4617)*INDEX(BaseInfo!$E$21:$AB$21,K4617)*INDEX(BaseInfo!$E$25:$P$25,J4617)/L4617/MIN(H4617,130)/BaseInfo!$C$6*1000000/3600-IF(I4617&lt;0.1,BaseInfo!$C$15/MIN(H4617,130)*3600,0)</f>
        <v>30.800919930630503</v>
      </c>
    </row>
    <row r="4618" spans="1:13" x14ac:dyDescent="0.25">
      <c r="A4618" s="1">
        <v>7</v>
      </c>
      <c r="B4618" s="1">
        <v>12</v>
      </c>
      <c r="C4618" s="1">
        <v>9</v>
      </c>
      <c r="D4618" s="5">
        <f>DATE(BaseInfo!$C$8,A4618,B4618)+TIME(C4618-1,0,0) + TIME(BaseInfo!$C$12,BaseInfo!$C$13,0)</f>
        <v>44754.5625</v>
      </c>
      <c r="E4618" s="2">
        <f t="shared" si="290"/>
        <v>0</v>
      </c>
      <c r="F4618" s="2">
        <v>2.7370000000000001</v>
      </c>
      <c r="G4618" s="2">
        <v>-2.448</v>
      </c>
      <c r="H4618" s="1">
        <v>808.94299999999998</v>
      </c>
      <c r="I4618" s="4">
        <v>5.3999999999999999E-2</v>
      </c>
      <c r="J4618" s="11">
        <f t="shared" si="288"/>
        <v>7</v>
      </c>
      <c r="K4618" s="11">
        <f t="shared" si="289"/>
        <v>14</v>
      </c>
      <c r="L4618" s="12">
        <f t="shared" si="291"/>
        <v>3.6720393516409922</v>
      </c>
      <c r="M4618" s="13" cm="1">
        <f t="array" ref="M4618">BaseInfo!$C$10*(1-E4618)*INDEX(BaseInfo!$E$21:$AB$21,K4618)*INDEX(BaseInfo!$E$25:$P$25,J4618)/L4618/MIN(H4618,130)/BaseInfo!$C$6*1000000/3600-IF(I4618&lt;0.1,BaseInfo!$C$15/MIN(H4618,130)*3600,0)</f>
        <v>25.281337551251109</v>
      </c>
    </row>
    <row r="4619" spans="1:13" x14ac:dyDescent="0.25">
      <c r="A4619" s="1">
        <v>7</v>
      </c>
      <c r="B4619" s="1">
        <v>12</v>
      </c>
      <c r="C4619" s="1">
        <v>10</v>
      </c>
      <c r="D4619" s="5">
        <f>DATE(BaseInfo!$C$8,A4619,B4619)+TIME(C4619-1,0,0) + TIME(BaseInfo!$C$12,BaseInfo!$C$13,0)</f>
        <v>44754.604166666664</v>
      </c>
      <c r="E4619" s="2">
        <f t="shared" si="290"/>
        <v>0</v>
      </c>
      <c r="F4619" s="2">
        <v>3.0950000000000002</v>
      </c>
      <c r="G4619" s="2">
        <v>-2.1309999999999998</v>
      </c>
      <c r="H4619" s="1">
        <v>829.94299999999998</v>
      </c>
      <c r="I4619" s="4">
        <v>3.4000000000000002E-2</v>
      </c>
      <c r="J4619" s="11">
        <f t="shared" si="288"/>
        <v>7</v>
      </c>
      <c r="K4619" s="11">
        <f t="shared" si="289"/>
        <v>15</v>
      </c>
      <c r="L4619" s="12">
        <f t="shared" si="291"/>
        <v>3.7576835949824194</v>
      </c>
      <c r="M4619" s="13" cm="1">
        <f t="array" ref="M4619">BaseInfo!$C$10*(1-E4619)*INDEX(BaseInfo!$E$21:$AB$21,K4619)*INDEX(BaseInfo!$E$25:$P$25,J4619)/L4619/MIN(H4619,130)/BaseInfo!$C$6*1000000/3600-IF(I4619&lt;0.1,BaseInfo!$C$15/MIN(H4619,130)*3600,0)</f>
        <v>24.642015575789276</v>
      </c>
    </row>
    <row r="4620" spans="1:13" x14ac:dyDescent="0.25">
      <c r="A4620" s="1">
        <v>7</v>
      </c>
      <c r="B4620" s="1">
        <v>12</v>
      </c>
      <c r="C4620" s="1">
        <v>11</v>
      </c>
      <c r="D4620" s="5">
        <f>DATE(BaseInfo!$C$8,A4620,B4620)+TIME(C4620-1,0,0) + TIME(BaseInfo!$C$12,BaseInfo!$C$13,0)</f>
        <v>44754.645833333328</v>
      </c>
      <c r="E4620" s="2">
        <f t="shared" si="290"/>
        <v>1.4777777777777768E-2</v>
      </c>
      <c r="F4620" s="2">
        <v>3.55</v>
      </c>
      <c r="G4620" s="2">
        <v>-1.7390000000000001</v>
      </c>
      <c r="H4620" s="1">
        <v>755.78099999999995</v>
      </c>
      <c r="I4620" s="4">
        <v>0.11899999999999999</v>
      </c>
      <c r="J4620" s="11">
        <f t="shared" si="288"/>
        <v>7</v>
      </c>
      <c r="K4620" s="11">
        <f t="shared" si="289"/>
        <v>16</v>
      </c>
      <c r="L4620" s="12">
        <f t="shared" si="291"/>
        <v>3.9530521119762638</v>
      </c>
      <c r="M4620" s="13" cm="1">
        <f t="array" ref="M4620">BaseInfo!$C$10*(1-E4620)*INDEX(BaseInfo!$E$21:$AB$21,K4620)*INDEX(BaseInfo!$E$25:$P$25,J4620)/L4620/MIN(H4620,130)/BaseInfo!$C$6*1000000/3600-IF(I4620&lt;0.1,BaseInfo!$C$15/MIN(H4620,130)*3600,0)</f>
        <v>30.805757824341711</v>
      </c>
    </row>
    <row r="4621" spans="1:13" x14ac:dyDescent="0.25">
      <c r="A4621" s="1">
        <v>7</v>
      </c>
      <c r="B4621" s="1">
        <v>12</v>
      </c>
      <c r="C4621" s="1">
        <v>12</v>
      </c>
      <c r="D4621" s="5">
        <f>DATE(BaseInfo!$C$8,A4621,B4621)+TIME(C4621-1,0,0) + TIME(BaseInfo!$C$12,BaseInfo!$C$13,0)</f>
        <v>44754.6875</v>
      </c>
      <c r="E4621" s="2">
        <f t="shared" si="290"/>
        <v>0.21466666666666667</v>
      </c>
      <c r="F4621" s="2">
        <v>3.681</v>
      </c>
      <c r="G4621" s="2">
        <v>-1.1080000000000001</v>
      </c>
      <c r="H4621" s="1">
        <v>628.87300000000005</v>
      </c>
      <c r="I4621" s="4">
        <v>0.376</v>
      </c>
      <c r="J4621" s="11">
        <f t="shared" si="288"/>
        <v>7</v>
      </c>
      <c r="K4621" s="11">
        <f t="shared" si="289"/>
        <v>17</v>
      </c>
      <c r="L4621" s="12">
        <f t="shared" si="291"/>
        <v>3.8441416467138669</v>
      </c>
      <c r="M4621" s="13" cm="1">
        <f t="array" ref="M4621">BaseInfo!$C$10*(1-E4621)*INDEX(BaseInfo!$E$21:$AB$21,K4621)*INDEX(BaseInfo!$E$25:$P$25,J4621)/L4621/MIN(H4621,130)/BaseInfo!$C$6*1000000/3600-IF(I4621&lt;0.1,BaseInfo!$C$15/MIN(H4621,130)*3600,0)</f>
        <v>31.56420824362106</v>
      </c>
    </row>
    <row r="4622" spans="1:13" x14ac:dyDescent="0.25">
      <c r="A4622" s="1">
        <v>7</v>
      </c>
      <c r="B4622" s="1">
        <v>12</v>
      </c>
      <c r="C4622" s="1">
        <v>13</v>
      </c>
      <c r="D4622" s="5">
        <f>DATE(BaseInfo!$C$8,A4622,B4622)+TIME(C4622-1,0,0) + TIME(BaseInfo!$C$12,BaseInfo!$C$13,0)</f>
        <v>44754.729166666664</v>
      </c>
      <c r="E4622" s="2">
        <f t="shared" si="290"/>
        <v>5.599999999999998E-2</v>
      </c>
      <c r="F4622" s="2">
        <v>3.278</v>
      </c>
      <c r="G4622" s="2">
        <v>-0.26800000000000002</v>
      </c>
      <c r="H4622" s="1">
        <v>272.55200000000002</v>
      </c>
      <c r="I4622" s="4">
        <v>0.17199999999999999</v>
      </c>
      <c r="J4622" s="11">
        <f t="shared" si="288"/>
        <v>7</v>
      </c>
      <c r="K4622" s="11">
        <f t="shared" si="289"/>
        <v>18</v>
      </c>
      <c r="L4622" s="12">
        <f t="shared" si="291"/>
        <v>3.2889372143596782</v>
      </c>
      <c r="M4622" s="13" cm="1">
        <f t="array" ref="M4622">BaseInfo!$C$10*(1-E4622)*INDEX(BaseInfo!$E$21:$AB$21,K4622)*INDEX(BaseInfo!$E$25:$P$25,J4622)/L4622/MIN(H4622,130)/BaseInfo!$C$6*1000000/3600-IF(I4622&lt;0.1,BaseInfo!$C$15/MIN(H4622,130)*3600,0)</f>
        <v>44.346225585191114</v>
      </c>
    </row>
    <row r="4623" spans="1:13" x14ac:dyDescent="0.25">
      <c r="A4623" s="1">
        <v>7</v>
      </c>
      <c r="B4623" s="1">
        <v>12</v>
      </c>
      <c r="C4623" s="1">
        <v>14</v>
      </c>
      <c r="D4623" s="5">
        <f>DATE(BaseInfo!$C$8,A4623,B4623)+TIME(C4623-1,0,0) + TIME(BaseInfo!$C$12,BaseInfo!$C$13,0)</f>
        <v>44754.770833333328</v>
      </c>
      <c r="E4623" s="2">
        <f t="shared" si="290"/>
        <v>0</v>
      </c>
      <c r="F4623" s="2">
        <v>2.5659999999999998</v>
      </c>
      <c r="G4623" s="2">
        <v>0.19500000000000001</v>
      </c>
      <c r="H4623" s="1">
        <v>67.884</v>
      </c>
      <c r="I4623" s="4">
        <v>0</v>
      </c>
      <c r="J4623" s="11">
        <f t="shared" si="288"/>
        <v>7</v>
      </c>
      <c r="K4623" s="11">
        <f t="shared" si="289"/>
        <v>19</v>
      </c>
      <c r="L4623" s="12">
        <f t="shared" si="291"/>
        <v>2.5733987254213053</v>
      </c>
      <c r="M4623" s="13" cm="1">
        <f t="array" ref="M4623">BaseInfo!$C$10*(1-E4623)*INDEX(BaseInfo!$E$21:$AB$21,K4623)*INDEX(BaseInfo!$E$25:$P$25,J4623)/L4623/MIN(H4623,130)/BaseInfo!$C$6*1000000/3600-IF(I4623&lt;0.1,BaseInfo!$C$15/MIN(H4623,130)*3600,0)</f>
        <v>109.67333904429194</v>
      </c>
    </row>
    <row r="4624" spans="1:13" x14ac:dyDescent="0.25">
      <c r="A4624" s="1">
        <v>7</v>
      </c>
      <c r="B4624" s="1">
        <v>12</v>
      </c>
      <c r="C4624" s="1">
        <v>15</v>
      </c>
      <c r="D4624" s="5">
        <f>DATE(BaseInfo!$C$8,A4624,B4624)+TIME(C4624-1,0,0) + TIME(BaseInfo!$C$12,BaseInfo!$C$13,0)</f>
        <v>44754.8125</v>
      </c>
      <c r="E4624" s="2">
        <f t="shared" si="290"/>
        <v>0</v>
      </c>
      <c r="F4624" s="2">
        <v>2.2250000000000001</v>
      </c>
      <c r="G4624" s="2">
        <v>0.54900000000000004</v>
      </c>
      <c r="H4624" s="1">
        <v>52.298000000000002</v>
      </c>
      <c r="I4624" s="4">
        <v>0</v>
      </c>
      <c r="J4624" s="11">
        <f t="shared" si="288"/>
        <v>7</v>
      </c>
      <c r="K4624" s="11">
        <f t="shared" si="289"/>
        <v>20</v>
      </c>
      <c r="L4624" s="12">
        <f t="shared" si="291"/>
        <v>2.2917299142787311</v>
      </c>
      <c r="M4624" s="13" cm="1">
        <f t="array" ref="M4624">BaseInfo!$C$10*(1-E4624)*INDEX(BaseInfo!$E$21:$AB$21,K4624)*INDEX(BaseInfo!$E$25:$P$25,J4624)/L4624/MIN(H4624,130)/BaseInfo!$C$6*1000000/3600-IF(I4624&lt;0.1,BaseInfo!$C$15/MIN(H4624,130)*3600,0)</f>
        <v>138.35668638774246</v>
      </c>
    </row>
    <row r="4625" spans="1:13" x14ac:dyDescent="0.25">
      <c r="A4625" s="1">
        <v>7</v>
      </c>
      <c r="B4625" s="1">
        <v>12</v>
      </c>
      <c r="C4625" s="1">
        <v>16</v>
      </c>
      <c r="D4625" s="5">
        <f>DATE(BaseInfo!$C$8,A4625,B4625)+TIME(C4625-1,0,0) + TIME(BaseInfo!$C$12,BaseInfo!$C$13,0)</f>
        <v>44754.854166666664</v>
      </c>
      <c r="E4625" s="2">
        <f t="shared" si="290"/>
        <v>0</v>
      </c>
      <c r="F4625" s="2">
        <v>2.044</v>
      </c>
      <c r="G4625" s="2">
        <v>-0.26700000000000002</v>
      </c>
      <c r="H4625" s="1">
        <v>44.162999999999997</v>
      </c>
      <c r="I4625" s="4">
        <v>0</v>
      </c>
      <c r="J4625" s="11">
        <f t="shared" si="288"/>
        <v>7</v>
      </c>
      <c r="K4625" s="11">
        <f t="shared" si="289"/>
        <v>21</v>
      </c>
      <c r="L4625" s="12">
        <f t="shared" si="291"/>
        <v>2.0613648391296482</v>
      </c>
      <c r="M4625" s="13" cm="1">
        <f t="array" ref="M4625">BaseInfo!$C$10*(1-E4625)*INDEX(BaseInfo!$E$21:$AB$21,K4625)*INDEX(BaseInfo!$E$25:$P$25,J4625)/L4625/MIN(H4625,130)/BaseInfo!$C$6*1000000/3600-IF(I4625&lt;0.1,BaseInfo!$C$15/MIN(H4625,130)*3600,0)</f>
        <v>138.93694532119534</v>
      </c>
    </row>
    <row r="4626" spans="1:13" x14ac:dyDescent="0.25">
      <c r="A4626" s="1">
        <v>7</v>
      </c>
      <c r="B4626" s="1">
        <v>12</v>
      </c>
      <c r="C4626" s="1">
        <v>17</v>
      </c>
      <c r="D4626" s="5">
        <f>DATE(BaseInfo!$C$8,A4626,B4626)+TIME(C4626-1,0,0) + TIME(BaseInfo!$C$12,BaseInfo!$C$13,0)</f>
        <v>44754.895833333328</v>
      </c>
      <c r="E4626" s="2">
        <f t="shared" si="290"/>
        <v>0</v>
      </c>
      <c r="F4626" s="2">
        <v>1.6990000000000001</v>
      </c>
      <c r="G4626" s="2">
        <v>-1.1890000000000001</v>
      </c>
      <c r="H4626" s="1">
        <v>40.496000000000002</v>
      </c>
      <c r="I4626" s="4">
        <v>0</v>
      </c>
      <c r="J4626" s="11">
        <f t="shared" si="288"/>
        <v>7</v>
      </c>
      <c r="K4626" s="11">
        <f t="shared" si="289"/>
        <v>22</v>
      </c>
      <c r="L4626" s="12">
        <f t="shared" si="291"/>
        <v>2.0737217749736825</v>
      </c>
      <c r="M4626" s="13" cm="1">
        <f t="array" ref="M4626">BaseInfo!$C$10*(1-E4626)*INDEX(BaseInfo!$E$21:$AB$21,K4626)*INDEX(BaseInfo!$E$25:$P$25,J4626)/L4626/MIN(H4626,130)/BaseInfo!$C$6*1000000/3600-IF(I4626&lt;0.1,BaseInfo!$C$15/MIN(H4626,130)*3600,0)</f>
        <v>102.72657065694793</v>
      </c>
    </row>
    <row r="4627" spans="1:13" x14ac:dyDescent="0.25">
      <c r="A4627" s="1">
        <v>7</v>
      </c>
      <c r="B4627" s="1">
        <v>12</v>
      </c>
      <c r="C4627" s="1">
        <v>18</v>
      </c>
      <c r="D4627" s="5">
        <f>DATE(BaseInfo!$C$8,A4627,B4627)+TIME(C4627-1,0,0) + TIME(BaseInfo!$C$12,BaseInfo!$C$13,0)</f>
        <v>44754.9375</v>
      </c>
      <c r="E4627" s="2">
        <f t="shared" si="290"/>
        <v>0</v>
      </c>
      <c r="F4627" s="2">
        <v>2.0960000000000001</v>
      </c>
      <c r="G4627" s="2">
        <v>-1.218</v>
      </c>
      <c r="H4627" s="1">
        <v>39.880000000000003</v>
      </c>
      <c r="I4627" s="4">
        <v>0</v>
      </c>
      <c r="J4627" s="11">
        <f t="shared" si="288"/>
        <v>7</v>
      </c>
      <c r="K4627" s="11">
        <f t="shared" si="289"/>
        <v>23</v>
      </c>
      <c r="L4627" s="12">
        <f t="shared" si="291"/>
        <v>2.4241988367293636</v>
      </c>
      <c r="M4627" s="13" cm="1">
        <f t="array" ref="M4627">BaseInfo!$C$10*(1-E4627)*INDEX(BaseInfo!$E$21:$AB$21,K4627)*INDEX(BaseInfo!$E$25:$P$25,J4627)/L4627/MIN(H4627,130)/BaseInfo!$C$6*1000000/3600-IF(I4627&lt;0.1,BaseInfo!$C$15/MIN(H4627,130)*3600,0)</f>
        <v>32.524754004612532</v>
      </c>
    </row>
    <row r="4628" spans="1:13" x14ac:dyDescent="0.25">
      <c r="A4628" s="1">
        <v>7</v>
      </c>
      <c r="B4628" s="1">
        <v>12</v>
      </c>
      <c r="C4628" s="1">
        <v>19</v>
      </c>
      <c r="D4628" s="5">
        <f>DATE(BaseInfo!$C$8,A4628,B4628)+TIME(C4628-1,0,0) + TIME(BaseInfo!$C$12,BaseInfo!$C$13,0)</f>
        <v>44754.979166666664</v>
      </c>
      <c r="E4628" s="2">
        <f t="shared" si="290"/>
        <v>0</v>
      </c>
      <c r="F4628" s="2">
        <v>2.109</v>
      </c>
      <c r="G4628" s="2">
        <v>-1.2529999999999999</v>
      </c>
      <c r="H4628" s="1">
        <v>40.622</v>
      </c>
      <c r="I4628" s="4">
        <v>0</v>
      </c>
      <c r="J4628" s="11">
        <f t="shared" si="288"/>
        <v>7</v>
      </c>
      <c r="K4628" s="11">
        <f t="shared" si="289"/>
        <v>24</v>
      </c>
      <c r="L4628" s="12">
        <f t="shared" si="291"/>
        <v>2.4531388056936363</v>
      </c>
      <c r="M4628" s="13" cm="1">
        <f t="array" ref="M4628">BaseInfo!$C$10*(1-E4628)*INDEX(BaseInfo!$E$21:$AB$21,K4628)*INDEX(BaseInfo!$E$25:$P$25,J4628)/L4628/MIN(H4628,130)/BaseInfo!$C$6*1000000/3600-IF(I4628&lt;0.1,BaseInfo!$C$15/MIN(H4628,130)*3600,0)</f>
        <v>4.5750113724345933</v>
      </c>
    </row>
    <row r="4629" spans="1:13" x14ac:dyDescent="0.25">
      <c r="A4629" s="1">
        <v>7</v>
      </c>
      <c r="B4629" s="1">
        <v>12</v>
      </c>
      <c r="C4629" s="1">
        <v>20</v>
      </c>
      <c r="D4629" s="5">
        <f>DATE(BaseInfo!$C$8,A4629,B4629)+TIME(C4629-1,0,0) + TIME(BaseInfo!$C$12,BaseInfo!$C$13,0)</f>
        <v>44755.020833333328</v>
      </c>
      <c r="E4629" s="2">
        <f t="shared" si="290"/>
        <v>0</v>
      </c>
      <c r="F4629" s="2">
        <v>2.1549999999999998</v>
      </c>
      <c r="G4629" s="2">
        <v>-1.4450000000000001</v>
      </c>
      <c r="H4629" s="1">
        <v>48.424999999999997</v>
      </c>
      <c r="I4629" s="4">
        <v>0</v>
      </c>
      <c r="J4629" s="11">
        <f t="shared" si="288"/>
        <v>7</v>
      </c>
      <c r="K4629" s="11">
        <f t="shared" si="289"/>
        <v>1</v>
      </c>
      <c r="L4629" s="12">
        <f t="shared" si="291"/>
        <v>2.5946194325950769</v>
      </c>
      <c r="M4629" s="13" cm="1">
        <f t="array" ref="M4629">BaseInfo!$C$10*(1-E4629)*INDEX(BaseInfo!$E$21:$AB$21,K4629)*INDEX(BaseInfo!$E$25:$P$25,J4629)/L4629/MIN(H4629,130)/BaseInfo!$C$6*1000000/3600-IF(I4629&lt;0.1,BaseInfo!$C$15/MIN(H4629,130)*3600,0)</f>
        <v>3.2231690002711622</v>
      </c>
    </row>
    <row r="4630" spans="1:13" x14ac:dyDescent="0.25">
      <c r="A4630" s="1">
        <v>7</v>
      </c>
      <c r="B4630" s="1">
        <v>12</v>
      </c>
      <c r="C4630" s="1">
        <v>21</v>
      </c>
      <c r="D4630" s="5">
        <f>DATE(BaseInfo!$C$8,A4630,B4630)+TIME(C4630-1,0,0) + TIME(BaseInfo!$C$12,BaseInfo!$C$13,0)</f>
        <v>44755.0625</v>
      </c>
      <c r="E4630" s="2">
        <f t="shared" si="290"/>
        <v>0</v>
      </c>
      <c r="F4630" s="2">
        <v>2.052</v>
      </c>
      <c r="G4630" s="2">
        <v>-1.141</v>
      </c>
      <c r="H4630" s="1">
        <v>51.646000000000001</v>
      </c>
      <c r="I4630" s="4">
        <v>0</v>
      </c>
      <c r="J4630" s="11">
        <f t="shared" si="288"/>
        <v>7</v>
      </c>
      <c r="K4630" s="11">
        <f t="shared" si="289"/>
        <v>2</v>
      </c>
      <c r="L4630" s="12">
        <f t="shared" si="291"/>
        <v>2.3478894778076755</v>
      </c>
      <c r="M4630" s="13" cm="1">
        <f t="array" ref="M4630">BaseInfo!$C$10*(1-E4630)*INDEX(BaseInfo!$E$21:$AB$21,K4630)*INDEX(BaseInfo!$E$25:$P$25,J4630)/L4630/MIN(H4630,130)/BaseInfo!$C$6*1000000/3600-IF(I4630&lt;0.1,BaseInfo!$C$15/MIN(H4630,130)*3600,0)</f>
        <v>4.072239257268679</v>
      </c>
    </row>
    <row r="4631" spans="1:13" x14ac:dyDescent="0.25">
      <c r="A4631" s="1">
        <v>7</v>
      </c>
      <c r="B4631" s="1">
        <v>12</v>
      </c>
      <c r="C4631" s="1">
        <v>22</v>
      </c>
      <c r="D4631" s="5">
        <f>DATE(BaseInfo!$C$8,A4631,B4631)+TIME(C4631-1,0,0) + TIME(BaseInfo!$C$12,BaseInfo!$C$13,0)</f>
        <v>44755.104166666664</v>
      </c>
      <c r="E4631" s="2">
        <f t="shared" si="290"/>
        <v>0</v>
      </c>
      <c r="F4631" s="2">
        <v>-4.2000000000000003E-2</v>
      </c>
      <c r="G4631" s="2">
        <v>-2.359</v>
      </c>
      <c r="H4631" s="1">
        <v>86.388000000000005</v>
      </c>
      <c r="I4631" s="4">
        <v>0</v>
      </c>
      <c r="J4631" s="11">
        <f t="shared" si="288"/>
        <v>7</v>
      </c>
      <c r="K4631" s="11">
        <f t="shared" si="289"/>
        <v>3</v>
      </c>
      <c r="L4631" s="12">
        <f t="shared" si="291"/>
        <v>2.3593738576156174</v>
      </c>
      <c r="M4631" s="13" cm="1">
        <f t="array" ref="M4631">BaseInfo!$C$10*(1-E4631)*INDEX(BaseInfo!$E$21:$AB$21,K4631)*INDEX(BaseInfo!$E$25:$P$25,J4631)/L4631/MIN(H4631,130)/BaseInfo!$C$6*1000000/3600-IF(I4631&lt;0.1,BaseInfo!$C$15/MIN(H4631,130)*3600,0)</f>
        <v>2.4024034614110592</v>
      </c>
    </row>
    <row r="4632" spans="1:13" x14ac:dyDescent="0.25">
      <c r="A4632" s="1">
        <v>7</v>
      </c>
      <c r="B4632" s="1">
        <v>12</v>
      </c>
      <c r="C4632" s="1">
        <v>23</v>
      </c>
      <c r="D4632" s="5">
        <f>DATE(BaseInfo!$C$8,A4632,B4632)+TIME(C4632-1,0,0) + TIME(BaseInfo!$C$12,BaseInfo!$C$13,0)</f>
        <v>44755.145833333328</v>
      </c>
      <c r="E4632" s="2">
        <f t="shared" si="290"/>
        <v>0</v>
      </c>
      <c r="F4632" s="2">
        <v>-2.5999999999999999E-2</v>
      </c>
      <c r="G4632" s="2">
        <v>-2.5950000000000002</v>
      </c>
      <c r="H4632" s="1">
        <v>99.74</v>
      </c>
      <c r="I4632" s="4">
        <v>0</v>
      </c>
      <c r="J4632" s="11">
        <f t="shared" si="288"/>
        <v>7</v>
      </c>
      <c r="K4632" s="11">
        <f t="shared" si="289"/>
        <v>4</v>
      </c>
      <c r="L4632" s="12">
        <f t="shared" si="291"/>
        <v>2.5951302472130373</v>
      </c>
      <c r="M4632" s="13" cm="1">
        <f t="array" ref="M4632">BaseInfo!$C$10*(1-E4632)*INDEX(BaseInfo!$E$21:$AB$21,K4632)*INDEX(BaseInfo!$E$25:$P$25,J4632)/L4632/MIN(H4632,130)/BaseInfo!$C$6*1000000/3600-IF(I4632&lt;0.1,BaseInfo!$C$15/MIN(H4632,130)*3600,0)</f>
        <v>1.5638698156913842</v>
      </c>
    </row>
    <row r="4633" spans="1:13" x14ac:dyDescent="0.25">
      <c r="A4633" s="1">
        <v>7</v>
      </c>
      <c r="B4633" s="1">
        <v>12</v>
      </c>
      <c r="C4633" s="1">
        <v>24</v>
      </c>
      <c r="D4633" s="5">
        <f>DATE(BaseInfo!$C$8,A4633,B4633)+TIME(C4633-1,0,0) + TIME(BaseInfo!$C$12,BaseInfo!$C$13,0)</f>
        <v>44755.1875</v>
      </c>
      <c r="E4633" s="2">
        <f t="shared" si="290"/>
        <v>0</v>
      </c>
      <c r="F4633" s="2">
        <v>-1.2E-2</v>
      </c>
      <c r="G4633" s="2">
        <v>-2.6640000000000001</v>
      </c>
      <c r="H4633" s="1">
        <v>125.34</v>
      </c>
      <c r="I4633" s="4">
        <v>0</v>
      </c>
      <c r="J4633" s="11">
        <f t="shared" si="288"/>
        <v>7</v>
      </c>
      <c r="K4633" s="11">
        <f t="shared" si="289"/>
        <v>5</v>
      </c>
      <c r="L4633" s="12">
        <f t="shared" si="291"/>
        <v>2.6640270268899302</v>
      </c>
      <c r="M4633" s="13" cm="1">
        <f t="array" ref="M4633">BaseInfo!$C$10*(1-E4633)*INDEX(BaseInfo!$E$21:$AB$21,K4633)*INDEX(BaseInfo!$E$25:$P$25,J4633)/L4633/MIN(H4633,130)/BaseInfo!$C$6*1000000/3600-IF(I4633&lt;0.1,BaseInfo!$C$15/MIN(H4633,130)*3600,0)</f>
        <v>9.1583567877475804</v>
      </c>
    </row>
    <row r="4634" spans="1:13" x14ac:dyDescent="0.25">
      <c r="A4634" s="1">
        <v>7</v>
      </c>
      <c r="B4634" s="1">
        <v>13</v>
      </c>
      <c r="C4634" s="1">
        <v>1</v>
      </c>
      <c r="D4634" s="5">
        <f>DATE(BaseInfo!$C$8,A4634,B4634)+TIME(C4634-1,0,0) + TIME(BaseInfo!$C$12,BaseInfo!$C$13,0)</f>
        <v>44755.229166666664</v>
      </c>
      <c r="E4634" s="2">
        <f t="shared" si="290"/>
        <v>0</v>
      </c>
      <c r="F4634" s="2">
        <v>-1.2999999999999999E-2</v>
      </c>
      <c r="G4634" s="2">
        <v>-2.5030000000000001</v>
      </c>
      <c r="H4634" s="1">
        <v>182.24799999999999</v>
      </c>
      <c r="I4634" s="4">
        <v>0</v>
      </c>
      <c r="J4634" s="11">
        <f t="shared" si="288"/>
        <v>7</v>
      </c>
      <c r="K4634" s="11">
        <f t="shared" si="289"/>
        <v>6</v>
      </c>
      <c r="L4634" s="12">
        <f t="shared" si="291"/>
        <v>2.5030337592609495</v>
      </c>
      <c r="M4634" s="13" cm="1">
        <f t="array" ref="M4634">BaseInfo!$C$10*(1-E4634)*INDEX(BaseInfo!$E$21:$AB$21,K4634)*INDEX(BaseInfo!$E$25:$P$25,J4634)/L4634/MIN(H4634,130)/BaseInfo!$C$6*1000000/3600-IF(I4634&lt;0.1,BaseInfo!$C$15/MIN(H4634,130)*3600,0)</f>
        <v>17.806358818325659</v>
      </c>
    </row>
    <row r="4635" spans="1:13" x14ac:dyDescent="0.25">
      <c r="A4635" s="1">
        <v>7</v>
      </c>
      <c r="B4635" s="1">
        <v>13</v>
      </c>
      <c r="C4635" s="1">
        <v>2</v>
      </c>
      <c r="D4635" s="5">
        <f>DATE(BaseInfo!$C$8,A4635,B4635)+TIME(C4635-1,0,0) + TIME(BaseInfo!$C$12,BaseInfo!$C$13,0)</f>
        <v>44755.270833333328</v>
      </c>
      <c r="E4635" s="2">
        <f t="shared" si="290"/>
        <v>0</v>
      </c>
      <c r="F4635" s="2">
        <v>-1.6E-2</v>
      </c>
      <c r="G4635" s="2">
        <v>-2.7669999999999999</v>
      </c>
      <c r="H4635" s="1">
        <v>234.12100000000001</v>
      </c>
      <c r="I4635" s="4">
        <v>0</v>
      </c>
      <c r="J4635" s="11">
        <f t="shared" si="288"/>
        <v>7</v>
      </c>
      <c r="K4635" s="11">
        <f t="shared" si="289"/>
        <v>7</v>
      </c>
      <c r="L4635" s="12">
        <f t="shared" si="291"/>
        <v>2.7670462591001255</v>
      </c>
      <c r="M4635" s="13" cm="1">
        <f t="array" ref="M4635">BaseInfo!$C$10*(1-E4635)*INDEX(BaseInfo!$E$21:$AB$21,K4635)*INDEX(BaseInfo!$E$25:$P$25,J4635)/L4635/MIN(H4635,130)/BaseInfo!$C$6*1000000/3600-IF(I4635&lt;0.1,BaseInfo!$C$15/MIN(H4635,130)*3600,0)</f>
        <v>23.288141151808563</v>
      </c>
    </row>
    <row r="4636" spans="1:13" x14ac:dyDescent="0.25">
      <c r="A4636" s="1">
        <v>7</v>
      </c>
      <c r="B4636" s="1">
        <v>13</v>
      </c>
      <c r="C4636" s="1">
        <v>3</v>
      </c>
      <c r="D4636" s="5">
        <f>DATE(BaseInfo!$C$8,A4636,B4636)+TIME(C4636-1,0,0) + TIME(BaseInfo!$C$12,BaseInfo!$C$13,0)</f>
        <v>44755.3125</v>
      </c>
      <c r="E4636" s="2">
        <f t="shared" si="290"/>
        <v>0</v>
      </c>
      <c r="F4636" s="2">
        <v>1.911</v>
      </c>
      <c r="G4636" s="2">
        <v>-1.7509999999999999</v>
      </c>
      <c r="H4636" s="1">
        <v>327.65699999999998</v>
      </c>
      <c r="I4636" s="4">
        <v>0</v>
      </c>
      <c r="J4636" s="11">
        <f t="shared" si="288"/>
        <v>7</v>
      </c>
      <c r="K4636" s="11">
        <f t="shared" si="289"/>
        <v>8</v>
      </c>
      <c r="L4636" s="12">
        <f t="shared" si="291"/>
        <v>2.5918954454221335</v>
      </c>
      <c r="M4636" s="13" cm="1">
        <f t="array" ref="M4636">BaseInfo!$C$10*(1-E4636)*INDEX(BaseInfo!$E$21:$AB$21,K4636)*INDEX(BaseInfo!$E$25:$P$25,J4636)/L4636/MIN(H4636,130)/BaseInfo!$C$6*1000000/3600-IF(I4636&lt;0.1,BaseInfo!$C$15/MIN(H4636,130)*3600,0)</f>
        <v>36.971103236382596</v>
      </c>
    </row>
    <row r="4637" spans="1:13" x14ac:dyDescent="0.25">
      <c r="A4637" s="1">
        <v>7</v>
      </c>
      <c r="B4637" s="1">
        <v>13</v>
      </c>
      <c r="C4637" s="1">
        <v>4</v>
      </c>
      <c r="D4637" s="5">
        <f>DATE(BaseInfo!$C$8,A4637,B4637)+TIME(C4637-1,0,0) + TIME(BaseInfo!$C$12,BaseInfo!$C$13,0)</f>
        <v>44755.354166666664</v>
      </c>
      <c r="E4637" s="2">
        <f t="shared" si="290"/>
        <v>0</v>
      </c>
      <c r="F4637" s="2">
        <v>1.609</v>
      </c>
      <c r="G4637" s="2">
        <v>-1.9430000000000001</v>
      </c>
      <c r="H4637" s="1">
        <v>399.077</v>
      </c>
      <c r="I4637" s="4">
        <v>0</v>
      </c>
      <c r="J4637" s="11">
        <f t="shared" si="288"/>
        <v>7</v>
      </c>
      <c r="K4637" s="11">
        <f t="shared" si="289"/>
        <v>9</v>
      </c>
      <c r="L4637" s="12">
        <f t="shared" si="291"/>
        <v>2.5227227354586552</v>
      </c>
      <c r="M4637" s="13" cm="1">
        <f t="array" ref="M4637">BaseInfo!$C$10*(1-E4637)*INDEX(BaseInfo!$E$21:$AB$21,K4637)*INDEX(BaseInfo!$E$25:$P$25,J4637)/L4637/MIN(H4637,130)/BaseInfo!$C$6*1000000/3600-IF(I4637&lt;0.1,BaseInfo!$C$15/MIN(H4637,130)*3600,0)</f>
        <v>50.30978026880539</v>
      </c>
    </row>
    <row r="4638" spans="1:13" x14ac:dyDescent="0.25">
      <c r="A4638" s="1">
        <v>7</v>
      </c>
      <c r="B4638" s="1">
        <v>13</v>
      </c>
      <c r="C4638" s="1">
        <v>5</v>
      </c>
      <c r="D4638" s="5">
        <f>DATE(BaseInfo!$C$8,A4638,B4638)+TIME(C4638-1,0,0) + TIME(BaseInfo!$C$12,BaseInfo!$C$13,0)</f>
        <v>44755.395833333328</v>
      </c>
      <c r="E4638" s="2">
        <f t="shared" si="290"/>
        <v>0</v>
      </c>
      <c r="F4638" s="2">
        <v>-8.0000000000000002E-3</v>
      </c>
      <c r="G4638" s="2">
        <v>-2.52</v>
      </c>
      <c r="H4638" s="1">
        <v>455.983</v>
      </c>
      <c r="I4638" s="4">
        <v>0</v>
      </c>
      <c r="J4638" s="11">
        <f t="shared" si="288"/>
        <v>7</v>
      </c>
      <c r="K4638" s="11">
        <f t="shared" si="289"/>
        <v>10</v>
      </c>
      <c r="L4638" s="12">
        <f t="shared" si="291"/>
        <v>2.5200126983807047</v>
      </c>
      <c r="M4638" s="13" cm="1">
        <f t="array" ref="M4638">BaseInfo!$C$10*(1-E4638)*INDEX(BaseInfo!$E$21:$AB$21,K4638)*INDEX(BaseInfo!$E$25:$P$25,J4638)/L4638/MIN(H4638,130)/BaseInfo!$C$6*1000000/3600-IF(I4638&lt;0.1,BaseInfo!$C$15/MIN(H4638,130)*3600,0)</f>
        <v>58.541645228471872</v>
      </c>
    </row>
    <row r="4639" spans="1:13" x14ac:dyDescent="0.25">
      <c r="A4639" s="1">
        <v>7</v>
      </c>
      <c r="B4639" s="1">
        <v>13</v>
      </c>
      <c r="C4639" s="1">
        <v>6</v>
      </c>
      <c r="D4639" s="5">
        <f>DATE(BaseInfo!$C$8,A4639,B4639)+TIME(C4639-1,0,0) + TIME(BaseInfo!$C$12,BaseInfo!$C$13,0)</f>
        <v>44755.4375</v>
      </c>
      <c r="E4639" s="2">
        <f t="shared" si="290"/>
        <v>0</v>
      </c>
      <c r="F4639" s="2">
        <v>0.94899999999999995</v>
      </c>
      <c r="G4639" s="2">
        <v>-2.4769999999999999</v>
      </c>
      <c r="H4639" s="1">
        <v>514.50800000000004</v>
      </c>
      <c r="I4639" s="4">
        <v>0</v>
      </c>
      <c r="J4639" s="11">
        <f t="shared" si="288"/>
        <v>7</v>
      </c>
      <c r="K4639" s="11">
        <f t="shared" si="289"/>
        <v>11</v>
      </c>
      <c r="L4639" s="12">
        <f t="shared" si="291"/>
        <v>2.652570451467783</v>
      </c>
      <c r="M4639" s="13" cm="1">
        <f t="array" ref="M4639">BaseInfo!$C$10*(1-E4639)*INDEX(BaseInfo!$E$21:$AB$21,K4639)*INDEX(BaseInfo!$E$25:$P$25,J4639)/L4639/MIN(H4639,130)/BaseInfo!$C$6*1000000/3600-IF(I4639&lt;0.1,BaseInfo!$C$15/MIN(H4639,130)*3600,0)</f>
        <v>43.828343588143682</v>
      </c>
    </row>
    <row r="4640" spans="1:13" x14ac:dyDescent="0.25">
      <c r="A4640" s="1">
        <v>7</v>
      </c>
      <c r="B4640" s="1">
        <v>13</v>
      </c>
      <c r="C4640" s="1">
        <v>7</v>
      </c>
      <c r="D4640" s="5">
        <f>DATE(BaseInfo!$C$8,A4640,B4640)+TIME(C4640-1,0,0) + TIME(BaseInfo!$C$12,BaseInfo!$C$13,0)</f>
        <v>44755.479166666664</v>
      </c>
      <c r="E4640" s="2">
        <f t="shared" si="290"/>
        <v>0</v>
      </c>
      <c r="F4640" s="2">
        <v>1.1679999999999999</v>
      </c>
      <c r="G4640" s="2">
        <v>-2.3679999999999999</v>
      </c>
      <c r="H4640" s="1">
        <v>662.779</v>
      </c>
      <c r="I4640" s="4">
        <v>0</v>
      </c>
      <c r="J4640" s="11">
        <f t="shared" si="288"/>
        <v>7</v>
      </c>
      <c r="K4640" s="11">
        <f t="shared" si="289"/>
        <v>12</v>
      </c>
      <c r="L4640" s="12">
        <f t="shared" si="291"/>
        <v>2.6403878502977549</v>
      </c>
      <c r="M4640" s="13" cm="1">
        <f t="array" ref="M4640">BaseInfo!$C$10*(1-E4640)*INDEX(BaseInfo!$E$21:$AB$21,K4640)*INDEX(BaseInfo!$E$25:$P$25,J4640)/L4640/MIN(H4640,130)/BaseInfo!$C$6*1000000/3600-IF(I4640&lt;0.1,BaseInfo!$C$15/MIN(H4640,130)*3600,0)</f>
        <v>36.241246686605152</v>
      </c>
    </row>
    <row r="4641" spans="1:13" x14ac:dyDescent="0.25">
      <c r="A4641" s="1">
        <v>7</v>
      </c>
      <c r="B4641" s="1">
        <v>13</v>
      </c>
      <c r="C4641" s="1">
        <v>8</v>
      </c>
      <c r="D4641" s="5">
        <f>DATE(BaseInfo!$C$8,A4641,B4641)+TIME(C4641-1,0,0) + TIME(BaseInfo!$C$12,BaseInfo!$C$13,0)</f>
        <v>44755.520833333328</v>
      </c>
      <c r="E4641" s="2">
        <f t="shared" si="290"/>
        <v>0</v>
      </c>
      <c r="F4641" s="2">
        <v>2.1640000000000001</v>
      </c>
      <c r="G4641" s="2">
        <v>-1.6020000000000001</v>
      </c>
      <c r="H4641" s="1">
        <v>759.35900000000004</v>
      </c>
      <c r="I4641" s="4">
        <v>1.6E-2</v>
      </c>
      <c r="J4641" s="11">
        <f t="shared" si="288"/>
        <v>7</v>
      </c>
      <c r="K4641" s="11">
        <f t="shared" si="289"/>
        <v>13</v>
      </c>
      <c r="L4641" s="12">
        <f t="shared" si="291"/>
        <v>2.6924524136927657</v>
      </c>
      <c r="M4641" s="13" cm="1">
        <f t="array" ref="M4641">BaseInfo!$C$10*(1-E4641)*INDEX(BaseInfo!$E$21:$AB$21,K4641)*INDEX(BaseInfo!$E$25:$P$25,J4641)/L4641/MIN(H4641,130)/BaseInfo!$C$6*1000000/3600-IF(I4641&lt;0.1,BaseInfo!$C$15/MIN(H4641,130)*3600,0)</f>
        <v>35.486892230333304</v>
      </c>
    </row>
    <row r="4642" spans="1:13" x14ac:dyDescent="0.25">
      <c r="A4642" s="1">
        <v>7</v>
      </c>
      <c r="B4642" s="1">
        <v>13</v>
      </c>
      <c r="C4642" s="1">
        <v>9</v>
      </c>
      <c r="D4642" s="5">
        <f>DATE(BaseInfo!$C$8,A4642,B4642)+TIME(C4642-1,0,0) + TIME(BaseInfo!$C$12,BaseInfo!$C$13,0)</f>
        <v>44755.5625</v>
      </c>
      <c r="E4642" s="2">
        <f t="shared" si="290"/>
        <v>0.12133333333333333</v>
      </c>
      <c r="F4642" s="2">
        <v>2.5299999999999998</v>
      </c>
      <c r="G4642" s="2">
        <v>-0.68500000000000005</v>
      </c>
      <c r="H4642" s="1">
        <v>763.15599999999995</v>
      </c>
      <c r="I4642" s="4">
        <v>0.25600000000000001</v>
      </c>
      <c r="J4642" s="11">
        <f t="shared" si="288"/>
        <v>7</v>
      </c>
      <c r="K4642" s="11">
        <f t="shared" si="289"/>
        <v>14</v>
      </c>
      <c r="L4642" s="12">
        <f t="shared" si="291"/>
        <v>2.6210923295450694</v>
      </c>
      <c r="M4642" s="13" cm="1">
        <f t="array" ref="M4642">BaseInfo!$C$10*(1-E4642)*INDEX(BaseInfo!$E$21:$AB$21,K4642)*INDEX(BaseInfo!$E$25:$P$25,J4642)/L4642/MIN(H4642,130)/BaseInfo!$C$6*1000000/3600-IF(I4642&lt;0.1,BaseInfo!$C$15/MIN(H4642,130)*3600,0)</f>
        <v>34.529542416038993</v>
      </c>
    </row>
    <row r="4643" spans="1:13" x14ac:dyDescent="0.25">
      <c r="A4643" s="1">
        <v>7</v>
      </c>
      <c r="B4643" s="1">
        <v>13</v>
      </c>
      <c r="C4643" s="1">
        <v>10</v>
      </c>
      <c r="D4643" s="5">
        <f>DATE(BaseInfo!$C$8,A4643,B4643)+TIME(C4643-1,0,0) + TIME(BaseInfo!$C$12,BaseInfo!$C$13,0)</f>
        <v>44755.604166666664</v>
      </c>
      <c r="E4643" s="2">
        <f t="shared" si="290"/>
        <v>0.66266666666666663</v>
      </c>
      <c r="F4643" s="2">
        <v>2.4910000000000001</v>
      </c>
      <c r="G4643" s="2">
        <v>-0.79100000000000004</v>
      </c>
      <c r="H4643" s="1">
        <v>744.43799999999999</v>
      </c>
      <c r="I4643" s="4">
        <v>0.95199999999999996</v>
      </c>
      <c r="J4643" s="11">
        <f t="shared" si="288"/>
        <v>7</v>
      </c>
      <c r="K4643" s="11">
        <f t="shared" si="289"/>
        <v>15</v>
      </c>
      <c r="L4643" s="12">
        <f t="shared" si="291"/>
        <v>2.613572650606828</v>
      </c>
      <c r="M4643" s="13" cm="1">
        <f t="array" ref="M4643">BaseInfo!$C$10*(1-E4643)*INDEX(BaseInfo!$E$21:$AB$21,K4643)*INDEX(BaseInfo!$E$25:$P$25,J4643)/L4643/MIN(H4643,130)/BaseInfo!$C$6*1000000/3600-IF(I4643&lt;0.1,BaseInfo!$C$15/MIN(H4643,130)*3600,0)</f>
        <v>13.294550937520404</v>
      </c>
    </row>
    <row r="4644" spans="1:13" x14ac:dyDescent="0.25">
      <c r="A4644" s="1">
        <v>7</v>
      </c>
      <c r="B4644" s="1">
        <v>13</v>
      </c>
      <c r="C4644" s="1">
        <v>11</v>
      </c>
      <c r="D4644" s="5">
        <f>DATE(BaseInfo!$C$8,A4644,B4644)+TIME(C4644-1,0,0) + TIME(BaseInfo!$C$12,BaseInfo!$C$13,0)</f>
        <v>44755.645833333328</v>
      </c>
      <c r="E4644" s="2">
        <f t="shared" si="290"/>
        <v>0.48375000000000001</v>
      </c>
      <c r="F4644" s="2">
        <v>2.6379999999999999</v>
      </c>
      <c r="G4644" s="2">
        <v>-0.88800000000000001</v>
      </c>
      <c r="H4644" s="1">
        <v>675.64599999999996</v>
      </c>
      <c r="I4644" s="4">
        <v>1.405</v>
      </c>
      <c r="J4644" s="11">
        <f t="shared" si="288"/>
        <v>7</v>
      </c>
      <c r="K4644" s="11">
        <f t="shared" si="289"/>
        <v>16</v>
      </c>
      <c r="L4644" s="12">
        <f t="shared" si="291"/>
        <v>2.7834489397148996</v>
      </c>
      <c r="M4644" s="13" cm="1">
        <f t="array" ref="M4644">BaseInfo!$C$10*(1-E4644)*INDEX(BaseInfo!$E$21:$AB$21,K4644)*INDEX(BaseInfo!$E$25:$P$25,J4644)/L4644/MIN(H4644,130)/BaseInfo!$C$6*1000000/3600-IF(I4644&lt;0.1,BaseInfo!$C$15/MIN(H4644,130)*3600,0)</f>
        <v>22.924878532378528</v>
      </c>
    </row>
    <row r="4645" spans="1:13" x14ac:dyDescent="0.25">
      <c r="A4645" s="1">
        <v>7</v>
      </c>
      <c r="B4645" s="1">
        <v>13</v>
      </c>
      <c r="C4645" s="1">
        <v>12</v>
      </c>
      <c r="D4645" s="5">
        <f>DATE(BaseInfo!$C$8,A4645,B4645)+TIME(C4645-1,0,0) + TIME(BaseInfo!$C$12,BaseInfo!$C$13,0)</f>
        <v>44755.6875</v>
      </c>
      <c r="E4645" s="2">
        <f t="shared" si="290"/>
        <v>0.45041666666666658</v>
      </c>
      <c r="F4645" s="2">
        <v>2.6880000000000002</v>
      </c>
      <c r="G4645" s="2">
        <v>-0.46</v>
      </c>
      <c r="H4645" s="1">
        <v>566.99400000000003</v>
      </c>
      <c r="I4645" s="4">
        <v>1.0049999999999999</v>
      </c>
      <c r="J4645" s="11">
        <f t="shared" si="288"/>
        <v>7</v>
      </c>
      <c r="K4645" s="11">
        <f t="shared" si="289"/>
        <v>17</v>
      </c>
      <c r="L4645" s="12">
        <f t="shared" si="291"/>
        <v>2.7270760898808821</v>
      </c>
      <c r="M4645" s="13" cm="1">
        <f t="array" ref="M4645">BaseInfo!$C$10*(1-E4645)*INDEX(BaseInfo!$E$21:$AB$21,K4645)*INDEX(BaseInfo!$E$25:$P$25,J4645)/L4645/MIN(H4645,130)/BaseInfo!$C$6*1000000/3600-IF(I4645&lt;0.1,BaseInfo!$C$15/MIN(H4645,130)*3600,0)</f>
        <v>31.136984371490904</v>
      </c>
    </row>
    <row r="4646" spans="1:13" x14ac:dyDescent="0.25">
      <c r="A4646" s="1">
        <v>7</v>
      </c>
      <c r="B4646" s="1">
        <v>13</v>
      </c>
      <c r="C4646" s="1">
        <v>13</v>
      </c>
      <c r="D4646" s="5">
        <f>DATE(BaseInfo!$C$8,A4646,B4646)+TIME(C4646-1,0,0) + TIME(BaseInfo!$C$12,BaseInfo!$C$13,0)</f>
        <v>44755.729166666664</v>
      </c>
      <c r="E4646" s="2">
        <f t="shared" si="290"/>
        <v>0.50441666666666662</v>
      </c>
      <c r="F4646" s="2">
        <v>2.2770000000000001</v>
      </c>
      <c r="G4646" s="2">
        <v>0.38600000000000001</v>
      </c>
      <c r="H4646" s="1">
        <v>197.18799999999999</v>
      </c>
      <c r="I4646" s="4">
        <v>1.653</v>
      </c>
      <c r="J4646" s="11">
        <f t="shared" si="288"/>
        <v>7</v>
      </c>
      <c r="K4646" s="11">
        <f t="shared" si="289"/>
        <v>18</v>
      </c>
      <c r="L4646" s="12">
        <f t="shared" si="291"/>
        <v>2.3094858735225037</v>
      </c>
      <c r="M4646" s="13" cm="1">
        <f t="array" ref="M4646">BaseInfo!$C$10*(1-E4646)*INDEX(BaseInfo!$E$21:$AB$21,K4646)*INDEX(BaseInfo!$E$25:$P$25,J4646)/L4646/MIN(H4646,130)/BaseInfo!$C$6*1000000/3600-IF(I4646&lt;0.1,BaseInfo!$C$15/MIN(H4646,130)*3600,0)</f>
        <v>33.154435115160908</v>
      </c>
    </row>
    <row r="4647" spans="1:13" x14ac:dyDescent="0.25">
      <c r="A4647" s="1">
        <v>7</v>
      </c>
      <c r="B4647" s="1">
        <v>13</v>
      </c>
      <c r="C4647" s="1">
        <v>14</v>
      </c>
      <c r="D4647" s="5">
        <f>DATE(BaseInfo!$C$8,A4647,B4647)+TIME(C4647-1,0,0) + TIME(BaseInfo!$C$12,BaseInfo!$C$13,0)</f>
        <v>44755.770833333328</v>
      </c>
      <c r="E4647" s="2">
        <f t="shared" si="290"/>
        <v>0.4774166666666666</v>
      </c>
      <c r="F4647" s="2">
        <v>2.0779999999999998</v>
      </c>
      <c r="G4647" s="2">
        <v>0.156</v>
      </c>
      <c r="H4647" s="1">
        <v>64.77</v>
      </c>
      <c r="I4647" s="4">
        <v>1.329</v>
      </c>
      <c r="J4647" s="11">
        <f t="shared" si="288"/>
        <v>7</v>
      </c>
      <c r="K4647" s="11">
        <f t="shared" si="289"/>
        <v>19</v>
      </c>
      <c r="L4647" s="12">
        <f t="shared" si="291"/>
        <v>2.0838474032423773</v>
      </c>
      <c r="M4647" s="13" cm="1">
        <f t="array" ref="M4647">BaseInfo!$C$10*(1-E4647)*INDEX(BaseInfo!$E$21:$AB$21,K4647)*INDEX(BaseInfo!$E$25:$P$25,J4647)/L4647/MIN(H4647,130)/BaseInfo!$C$6*1000000/3600-IF(I4647&lt;0.1,BaseInfo!$C$15/MIN(H4647,130)*3600,0)</f>
        <v>77.767716578695442</v>
      </c>
    </row>
    <row r="4648" spans="1:13" x14ac:dyDescent="0.25">
      <c r="A4648" s="1">
        <v>7</v>
      </c>
      <c r="B4648" s="1">
        <v>13</v>
      </c>
      <c r="C4648" s="1">
        <v>15</v>
      </c>
      <c r="D4648" s="5">
        <f>DATE(BaseInfo!$C$8,A4648,B4648)+TIME(C4648-1,0,0) + TIME(BaseInfo!$C$12,BaseInfo!$C$13,0)</f>
        <v>44755.8125</v>
      </c>
      <c r="E4648" s="2">
        <f t="shared" si="290"/>
        <v>0</v>
      </c>
      <c r="F4648" s="2">
        <v>1.925</v>
      </c>
      <c r="G4648" s="2">
        <v>-0.16900000000000001</v>
      </c>
      <c r="H4648" s="1">
        <v>54.189</v>
      </c>
      <c r="I4648" s="4">
        <v>0</v>
      </c>
      <c r="J4648" s="11">
        <f t="shared" si="288"/>
        <v>7</v>
      </c>
      <c r="K4648" s="11">
        <f t="shared" si="289"/>
        <v>20</v>
      </c>
      <c r="L4648" s="12">
        <f t="shared" si="291"/>
        <v>1.9324042020239969</v>
      </c>
      <c r="M4648" s="13" cm="1">
        <f t="array" ref="M4648">BaseInfo!$C$10*(1-E4648)*INDEX(BaseInfo!$E$21:$AB$21,K4648)*INDEX(BaseInfo!$E$25:$P$25,J4648)/L4648/MIN(H4648,130)/BaseInfo!$C$6*1000000/3600-IF(I4648&lt;0.1,BaseInfo!$C$15/MIN(H4648,130)*3600,0)</f>
        <v>159.59316171854991</v>
      </c>
    </row>
    <row r="4649" spans="1:13" x14ac:dyDescent="0.25">
      <c r="A4649" s="1">
        <v>7</v>
      </c>
      <c r="B4649" s="1">
        <v>13</v>
      </c>
      <c r="C4649" s="1">
        <v>16</v>
      </c>
      <c r="D4649" s="5">
        <f>DATE(BaseInfo!$C$8,A4649,B4649)+TIME(C4649-1,0,0) + TIME(BaseInfo!$C$12,BaseInfo!$C$13,0)</f>
        <v>44755.854166666664</v>
      </c>
      <c r="E4649" s="2">
        <f t="shared" si="290"/>
        <v>0</v>
      </c>
      <c r="F4649" s="2">
        <v>1.9359999999999999</v>
      </c>
      <c r="G4649" s="2">
        <v>-0.75</v>
      </c>
      <c r="H4649" s="1">
        <v>46.853999999999999</v>
      </c>
      <c r="I4649" s="4">
        <v>0</v>
      </c>
      <c r="J4649" s="11">
        <f t="shared" si="288"/>
        <v>7</v>
      </c>
      <c r="K4649" s="11">
        <f t="shared" si="289"/>
        <v>21</v>
      </c>
      <c r="L4649" s="12">
        <f t="shared" si="291"/>
        <v>2.0761974857898275</v>
      </c>
      <c r="M4649" s="13" cm="1">
        <f t="array" ref="M4649">BaseInfo!$C$10*(1-E4649)*INDEX(BaseInfo!$E$21:$AB$21,K4649)*INDEX(BaseInfo!$E$25:$P$25,J4649)/L4649/MIN(H4649,130)/BaseInfo!$C$6*1000000/3600-IF(I4649&lt;0.1,BaseInfo!$C$15/MIN(H4649,130)*3600,0)</f>
        <v>129.96680947966098</v>
      </c>
    </row>
    <row r="4650" spans="1:13" x14ac:dyDescent="0.25">
      <c r="A4650" s="1">
        <v>7</v>
      </c>
      <c r="B4650" s="1">
        <v>13</v>
      </c>
      <c r="C4650" s="1">
        <v>17</v>
      </c>
      <c r="D4650" s="5">
        <f>DATE(BaseInfo!$C$8,A4650,B4650)+TIME(C4650-1,0,0) + TIME(BaseInfo!$C$12,BaseInfo!$C$13,0)</f>
        <v>44755.895833333328</v>
      </c>
      <c r="E4650" s="2">
        <f t="shared" si="290"/>
        <v>0</v>
      </c>
      <c r="F4650" s="2">
        <v>2.113</v>
      </c>
      <c r="G4650" s="2">
        <v>-0.72399999999999998</v>
      </c>
      <c r="H4650" s="1">
        <v>43.689</v>
      </c>
      <c r="I4650" s="4">
        <v>0</v>
      </c>
      <c r="J4650" s="11">
        <f t="shared" si="288"/>
        <v>7</v>
      </c>
      <c r="K4650" s="11">
        <f t="shared" si="289"/>
        <v>22</v>
      </c>
      <c r="L4650" s="12">
        <f t="shared" si="291"/>
        <v>2.2335946364548782</v>
      </c>
      <c r="M4650" s="13" cm="1">
        <f t="array" ref="M4650">BaseInfo!$C$10*(1-E4650)*INDEX(BaseInfo!$E$21:$AB$21,K4650)*INDEX(BaseInfo!$E$25:$P$25,J4650)/L4650/MIN(H4650,130)/BaseInfo!$C$6*1000000/3600-IF(I4650&lt;0.1,BaseInfo!$C$15/MIN(H4650,130)*3600,0)</f>
        <v>87.81360039372754</v>
      </c>
    </row>
    <row r="4651" spans="1:13" x14ac:dyDescent="0.25">
      <c r="A4651" s="1">
        <v>7</v>
      </c>
      <c r="B4651" s="1">
        <v>13</v>
      </c>
      <c r="C4651" s="1">
        <v>18</v>
      </c>
      <c r="D4651" s="5">
        <f>DATE(BaseInfo!$C$8,A4651,B4651)+TIME(C4651-1,0,0) + TIME(BaseInfo!$C$12,BaseInfo!$C$13,0)</f>
        <v>44755.9375</v>
      </c>
      <c r="E4651" s="2">
        <f t="shared" si="290"/>
        <v>0</v>
      </c>
      <c r="F4651" s="2">
        <v>2.282</v>
      </c>
      <c r="G4651" s="2">
        <v>-0.34300000000000003</v>
      </c>
      <c r="H4651" s="1">
        <v>43.777000000000001</v>
      </c>
      <c r="I4651" s="4">
        <v>0</v>
      </c>
      <c r="J4651" s="11">
        <f t="shared" si="288"/>
        <v>7</v>
      </c>
      <c r="K4651" s="11">
        <f t="shared" si="289"/>
        <v>23</v>
      </c>
      <c r="L4651" s="12">
        <f t="shared" si="291"/>
        <v>2.307633636433652</v>
      </c>
      <c r="M4651" s="13" cm="1">
        <f t="array" ref="M4651">BaseInfo!$C$10*(1-E4651)*INDEX(BaseInfo!$E$21:$AB$21,K4651)*INDEX(BaseInfo!$E$25:$P$25,J4651)/L4651/MIN(H4651,130)/BaseInfo!$C$6*1000000/3600-IF(I4651&lt;0.1,BaseInfo!$C$15/MIN(H4651,130)*3600,0)</f>
        <v>31.541481171103065</v>
      </c>
    </row>
    <row r="4652" spans="1:13" x14ac:dyDescent="0.25">
      <c r="A4652" s="1">
        <v>7</v>
      </c>
      <c r="B4652" s="1">
        <v>13</v>
      </c>
      <c r="C4652" s="1">
        <v>19</v>
      </c>
      <c r="D4652" s="5">
        <f>DATE(BaseInfo!$C$8,A4652,B4652)+TIME(C4652-1,0,0) + TIME(BaseInfo!$C$12,BaseInfo!$C$13,0)</f>
        <v>44755.979166666664</v>
      </c>
      <c r="E4652" s="2">
        <f t="shared" si="290"/>
        <v>0</v>
      </c>
      <c r="F4652" s="2">
        <v>2.21</v>
      </c>
      <c r="G4652" s="2">
        <v>-0.68300000000000005</v>
      </c>
      <c r="H4652" s="1">
        <v>39.881</v>
      </c>
      <c r="I4652" s="4">
        <v>0</v>
      </c>
      <c r="J4652" s="11">
        <f t="shared" si="288"/>
        <v>7</v>
      </c>
      <c r="K4652" s="11">
        <f t="shared" si="289"/>
        <v>24</v>
      </c>
      <c r="L4652" s="12">
        <f t="shared" si="291"/>
        <v>2.3131340211928926</v>
      </c>
      <c r="M4652" s="13" cm="1">
        <f t="array" ref="M4652">BaseInfo!$C$10*(1-E4652)*INDEX(BaseInfo!$E$21:$AB$21,K4652)*INDEX(BaseInfo!$E$25:$P$25,J4652)/L4652/MIN(H4652,130)/BaseInfo!$C$6*1000000/3600-IF(I4652&lt;0.1,BaseInfo!$C$15/MIN(H4652,130)*3600,0)</f>
        <v>5.4884281221790552</v>
      </c>
    </row>
    <row r="4653" spans="1:13" x14ac:dyDescent="0.25">
      <c r="A4653" s="1">
        <v>7</v>
      </c>
      <c r="B4653" s="1">
        <v>13</v>
      </c>
      <c r="C4653" s="1">
        <v>20</v>
      </c>
      <c r="D4653" s="5">
        <f>DATE(BaseInfo!$C$8,A4653,B4653)+TIME(C4653-1,0,0) + TIME(BaseInfo!$C$12,BaseInfo!$C$13,0)</f>
        <v>44756.020833333328</v>
      </c>
      <c r="E4653" s="2">
        <f t="shared" si="290"/>
        <v>0</v>
      </c>
      <c r="F4653" s="2">
        <v>2.0990000000000002</v>
      </c>
      <c r="G4653" s="2">
        <v>-0.86</v>
      </c>
      <c r="H4653" s="1">
        <v>39.862000000000002</v>
      </c>
      <c r="I4653" s="4">
        <v>0</v>
      </c>
      <c r="J4653" s="11">
        <f t="shared" si="288"/>
        <v>7</v>
      </c>
      <c r="K4653" s="11">
        <f t="shared" si="289"/>
        <v>1</v>
      </c>
      <c r="L4653" s="12">
        <f t="shared" si="291"/>
        <v>2.2683476364966642</v>
      </c>
      <c r="M4653" s="13" cm="1">
        <f t="array" ref="M4653">BaseInfo!$C$10*(1-E4653)*INDEX(BaseInfo!$E$21:$AB$21,K4653)*INDEX(BaseInfo!$E$25:$P$25,J4653)/L4653/MIN(H4653,130)/BaseInfo!$C$6*1000000/3600-IF(I4653&lt;0.1,BaseInfo!$C$15/MIN(H4653,130)*3600,0)</f>
        <v>5.7777713257223002</v>
      </c>
    </row>
    <row r="4654" spans="1:13" x14ac:dyDescent="0.25">
      <c r="A4654" s="1">
        <v>7</v>
      </c>
      <c r="B4654" s="1">
        <v>13</v>
      </c>
      <c r="C4654" s="1">
        <v>21</v>
      </c>
      <c r="D4654" s="5">
        <f>DATE(BaseInfo!$C$8,A4654,B4654)+TIME(C4654-1,0,0) + TIME(BaseInfo!$C$12,BaseInfo!$C$13,0)</f>
        <v>44756.0625</v>
      </c>
      <c r="E4654" s="2">
        <f t="shared" si="290"/>
        <v>0</v>
      </c>
      <c r="F4654" s="2">
        <v>2.1259999999999999</v>
      </c>
      <c r="G4654" s="2">
        <v>-1.0680000000000001</v>
      </c>
      <c r="H4654" s="1">
        <v>41.386000000000003</v>
      </c>
      <c r="I4654" s="4">
        <v>0</v>
      </c>
      <c r="J4654" s="11">
        <f t="shared" si="288"/>
        <v>7</v>
      </c>
      <c r="K4654" s="11">
        <f t="shared" si="289"/>
        <v>2</v>
      </c>
      <c r="L4654" s="12">
        <f t="shared" si="291"/>
        <v>2.3791805311913592</v>
      </c>
      <c r="M4654" s="13" cm="1">
        <f t="array" ref="M4654">BaseInfo!$C$10*(1-E4654)*INDEX(BaseInfo!$E$21:$AB$21,K4654)*INDEX(BaseInfo!$E$25:$P$25,J4654)/L4654/MIN(H4654,130)/BaseInfo!$C$6*1000000/3600-IF(I4654&lt;0.1,BaseInfo!$C$15/MIN(H4654,130)*3600,0)</f>
        <v>4.900547781848303</v>
      </c>
    </row>
    <row r="4655" spans="1:13" x14ac:dyDescent="0.25">
      <c r="A4655" s="1">
        <v>7</v>
      </c>
      <c r="B4655" s="1">
        <v>13</v>
      </c>
      <c r="C4655" s="1">
        <v>22</v>
      </c>
      <c r="D4655" s="5">
        <f>DATE(BaseInfo!$C$8,A4655,B4655)+TIME(C4655-1,0,0) + TIME(BaseInfo!$C$12,BaseInfo!$C$13,0)</f>
        <v>44756.104166666664</v>
      </c>
      <c r="E4655" s="2">
        <f t="shared" si="290"/>
        <v>0</v>
      </c>
      <c r="F4655" s="2">
        <v>1.8979999999999999</v>
      </c>
      <c r="G4655" s="2">
        <v>-1.4179999999999999</v>
      </c>
      <c r="H4655" s="1">
        <v>48.564999999999998</v>
      </c>
      <c r="I4655" s="4">
        <v>0</v>
      </c>
      <c r="J4655" s="11">
        <f t="shared" si="288"/>
        <v>7</v>
      </c>
      <c r="K4655" s="11">
        <f t="shared" si="289"/>
        <v>3</v>
      </c>
      <c r="L4655" s="12">
        <f t="shared" si="291"/>
        <v>2.3692040857638244</v>
      </c>
      <c r="M4655" s="13" cm="1">
        <f t="array" ref="M4655">BaseInfo!$C$10*(1-E4655)*INDEX(BaseInfo!$E$21:$AB$21,K4655)*INDEX(BaseInfo!$E$25:$P$25,J4655)/L4655/MIN(H4655,130)/BaseInfo!$C$6*1000000/3600-IF(I4655&lt;0.1,BaseInfo!$C$15/MIN(H4655,130)*3600,0)</f>
        <v>4.2249359765984567</v>
      </c>
    </row>
    <row r="4656" spans="1:13" x14ac:dyDescent="0.25">
      <c r="A4656" s="1">
        <v>7</v>
      </c>
      <c r="B4656" s="1">
        <v>13</v>
      </c>
      <c r="C4656" s="1">
        <v>23</v>
      </c>
      <c r="D4656" s="5">
        <f>DATE(BaseInfo!$C$8,A4656,B4656)+TIME(C4656-1,0,0) + TIME(BaseInfo!$C$12,BaseInfo!$C$13,0)</f>
        <v>44756.145833333328</v>
      </c>
      <c r="E4656" s="2">
        <f t="shared" si="290"/>
        <v>0</v>
      </c>
      <c r="F4656" s="2">
        <v>1.8859999999999999</v>
      </c>
      <c r="G4656" s="2">
        <v>-1.056</v>
      </c>
      <c r="H4656" s="1">
        <v>53.914999999999999</v>
      </c>
      <c r="I4656" s="4">
        <v>0</v>
      </c>
      <c r="J4656" s="11">
        <f t="shared" si="288"/>
        <v>7</v>
      </c>
      <c r="K4656" s="11">
        <f t="shared" si="289"/>
        <v>4</v>
      </c>
      <c r="L4656" s="12">
        <f t="shared" si="291"/>
        <v>2.1615115081812539</v>
      </c>
      <c r="M4656" s="13" cm="1">
        <f t="array" ref="M4656">BaseInfo!$C$10*(1-E4656)*INDEX(BaseInfo!$E$21:$AB$21,K4656)*INDEX(BaseInfo!$E$25:$P$25,J4656)/L4656/MIN(H4656,130)/BaseInfo!$C$6*1000000/3600-IF(I4656&lt;0.1,BaseInfo!$C$15/MIN(H4656,130)*3600,0)</f>
        <v>4.812959304516724</v>
      </c>
    </row>
    <row r="4657" spans="1:13" x14ac:dyDescent="0.25">
      <c r="A4657" s="1">
        <v>7</v>
      </c>
      <c r="B4657" s="1">
        <v>13</v>
      </c>
      <c r="C4657" s="1">
        <v>24</v>
      </c>
      <c r="D4657" s="5">
        <f>DATE(BaseInfo!$C$8,A4657,B4657)+TIME(C4657-1,0,0) + TIME(BaseInfo!$C$12,BaseInfo!$C$13,0)</f>
        <v>44756.1875</v>
      </c>
      <c r="E4657" s="2">
        <f t="shared" si="290"/>
        <v>0</v>
      </c>
      <c r="F4657" s="2">
        <v>1.698</v>
      </c>
      <c r="G4657" s="2">
        <v>-0.61299999999999999</v>
      </c>
      <c r="H4657" s="1">
        <v>69.459000000000003</v>
      </c>
      <c r="I4657" s="4">
        <v>0</v>
      </c>
      <c r="J4657" s="11">
        <f t="shared" si="288"/>
        <v>7</v>
      </c>
      <c r="K4657" s="11">
        <f t="shared" si="289"/>
        <v>5</v>
      </c>
      <c r="L4657" s="12">
        <f t="shared" si="291"/>
        <v>1.8052625847781811</v>
      </c>
      <c r="M4657" s="13" cm="1">
        <f t="array" ref="M4657">BaseInfo!$C$10*(1-E4657)*INDEX(BaseInfo!$E$21:$AB$21,K4657)*INDEX(BaseInfo!$E$25:$P$25,J4657)/L4657/MIN(H4657,130)/BaseInfo!$C$6*1000000/3600-IF(I4657&lt;0.1,BaseInfo!$C$15/MIN(H4657,130)*3600,0)</f>
        <v>26.85355886733527</v>
      </c>
    </row>
    <row r="4658" spans="1:13" x14ac:dyDescent="0.25">
      <c r="A4658" s="1">
        <v>7</v>
      </c>
      <c r="B4658" s="1">
        <v>14</v>
      </c>
      <c r="C4658" s="1">
        <v>1</v>
      </c>
      <c r="D4658" s="5">
        <f>DATE(BaseInfo!$C$8,A4658,B4658)+TIME(C4658-1,0,0) + TIME(BaseInfo!$C$12,BaseInfo!$C$13,0)</f>
        <v>44756.229166666664</v>
      </c>
      <c r="E4658" s="2">
        <f t="shared" si="290"/>
        <v>0</v>
      </c>
      <c r="F4658" s="2">
        <v>1.7989999999999999</v>
      </c>
      <c r="G4658" s="2">
        <v>-1.2769999999999999</v>
      </c>
      <c r="H4658" s="1">
        <v>69.951999999999998</v>
      </c>
      <c r="I4658" s="4">
        <v>0</v>
      </c>
      <c r="J4658" s="11">
        <f t="shared" si="288"/>
        <v>7</v>
      </c>
      <c r="K4658" s="11">
        <f t="shared" si="289"/>
        <v>6</v>
      </c>
      <c r="L4658" s="12">
        <f t="shared" si="291"/>
        <v>2.2061572926697677</v>
      </c>
      <c r="M4658" s="13" cm="1">
        <f t="array" ref="M4658">BaseInfo!$C$10*(1-E4658)*INDEX(BaseInfo!$E$21:$AB$21,K4658)*INDEX(BaseInfo!$E$25:$P$25,J4658)/L4658/MIN(H4658,130)/BaseInfo!$C$6*1000000/3600-IF(I4658&lt;0.1,BaseInfo!$C$15/MIN(H4658,130)*3600,0)</f>
        <v>38.237229067477777</v>
      </c>
    </row>
    <row r="4659" spans="1:13" x14ac:dyDescent="0.25">
      <c r="A4659" s="1">
        <v>7</v>
      </c>
      <c r="B4659" s="1">
        <v>14</v>
      </c>
      <c r="C4659" s="1">
        <v>2</v>
      </c>
      <c r="D4659" s="5">
        <f>DATE(BaseInfo!$C$8,A4659,B4659)+TIME(C4659-1,0,0) + TIME(BaseInfo!$C$12,BaseInfo!$C$13,0)</f>
        <v>44756.270833333328</v>
      </c>
      <c r="E4659" s="2">
        <f t="shared" si="290"/>
        <v>0</v>
      </c>
      <c r="F4659" s="2">
        <v>1.8220000000000001</v>
      </c>
      <c r="G4659" s="2">
        <v>-1.7150000000000001</v>
      </c>
      <c r="H4659" s="1">
        <v>145.999</v>
      </c>
      <c r="I4659" s="4">
        <v>0</v>
      </c>
      <c r="J4659" s="11">
        <f t="shared" si="288"/>
        <v>7</v>
      </c>
      <c r="K4659" s="11">
        <f t="shared" si="289"/>
        <v>7</v>
      </c>
      <c r="L4659" s="12">
        <f t="shared" si="291"/>
        <v>2.5021808487797199</v>
      </c>
      <c r="M4659" s="13" cm="1">
        <f t="array" ref="M4659">BaseInfo!$C$10*(1-E4659)*INDEX(BaseInfo!$E$21:$AB$21,K4659)*INDEX(BaseInfo!$E$25:$P$25,J4659)/L4659/MIN(H4659,130)/BaseInfo!$C$6*1000000/3600-IF(I4659&lt;0.1,BaseInfo!$C$15/MIN(H4659,130)*3600,0)</f>
        <v>26.046413604058912</v>
      </c>
    </row>
    <row r="4660" spans="1:13" x14ac:dyDescent="0.25">
      <c r="A4660" s="1">
        <v>7</v>
      </c>
      <c r="B4660" s="1">
        <v>14</v>
      </c>
      <c r="C4660" s="1">
        <v>3</v>
      </c>
      <c r="D4660" s="5">
        <f>DATE(BaseInfo!$C$8,A4660,B4660)+TIME(C4660-1,0,0) + TIME(BaseInfo!$C$12,BaseInfo!$C$13,0)</f>
        <v>44756.3125</v>
      </c>
      <c r="E4660" s="2">
        <f t="shared" si="290"/>
        <v>0</v>
      </c>
      <c r="F4660" s="2">
        <v>1.7769999999999999</v>
      </c>
      <c r="G4660" s="2">
        <v>-2.1389999999999998</v>
      </c>
      <c r="H4660" s="1">
        <v>263.53800000000001</v>
      </c>
      <c r="I4660" s="4">
        <v>0</v>
      </c>
      <c r="J4660" s="11">
        <f t="shared" si="288"/>
        <v>7</v>
      </c>
      <c r="K4660" s="11">
        <f t="shared" si="289"/>
        <v>8</v>
      </c>
      <c r="L4660" s="12">
        <f t="shared" si="291"/>
        <v>2.7808362051728253</v>
      </c>
      <c r="M4660" s="13" cm="1">
        <f t="array" ref="M4660">BaseInfo!$C$10*(1-E4660)*INDEX(BaseInfo!$E$21:$AB$21,K4660)*INDEX(BaseInfo!$E$25:$P$25,J4660)/L4660/MIN(H4660,130)/BaseInfo!$C$6*1000000/3600-IF(I4660&lt;0.1,BaseInfo!$C$15/MIN(H4660,130)*3600,0)</f>
        <v>34.270991347088433</v>
      </c>
    </row>
    <row r="4661" spans="1:13" x14ac:dyDescent="0.25">
      <c r="A4661" s="1">
        <v>7</v>
      </c>
      <c r="B4661" s="1">
        <v>14</v>
      </c>
      <c r="C4661" s="1">
        <v>4</v>
      </c>
      <c r="D4661" s="5">
        <f>DATE(BaseInfo!$C$8,A4661,B4661)+TIME(C4661-1,0,0) + TIME(BaseInfo!$C$12,BaseInfo!$C$13,0)</f>
        <v>44756.354166666664</v>
      </c>
      <c r="E4661" s="2">
        <f t="shared" si="290"/>
        <v>0</v>
      </c>
      <c r="F4661" s="2">
        <v>1.4610000000000001</v>
      </c>
      <c r="G4661" s="2">
        <v>-2.4790000000000001</v>
      </c>
      <c r="H4661" s="1">
        <v>337.47399999999999</v>
      </c>
      <c r="I4661" s="4">
        <v>0</v>
      </c>
      <c r="J4661" s="11">
        <f t="shared" si="288"/>
        <v>7</v>
      </c>
      <c r="K4661" s="11">
        <f t="shared" si="289"/>
        <v>9</v>
      </c>
      <c r="L4661" s="12">
        <f t="shared" si="291"/>
        <v>2.877492311023611</v>
      </c>
      <c r="M4661" s="13" cm="1">
        <f t="array" ref="M4661">BaseInfo!$C$10*(1-E4661)*INDEX(BaseInfo!$E$21:$AB$21,K4661)*INDEX(BaseInfo!$E$25:$P$25,J4661)/L4661/MIN(H4661,130)/BaseInfo!$C$6*1000000/3600-IF(I4661&lt;0.1,BaseInfo!$C$15/MIN(H4661,130)*3600,0)</f>
        <v>43.765603540606591</v>
      </c>
    </row>
    <row r="4662" spans="1:13" x14ac:dyDescent="0.25">
      <c r="A4662" s="1">
        <v>7</v>
      </c>
      <c r="B4662" s="1">
        <v>14</v>
      </c>
      <c r="C4662" s="1">
        <v>5</v>
      </c>
      <c r="D4662" s="5">
        <f>DATE(BaseInfo!$C$8,A4662,B4662)+TIME(C4662-1,0,0) + TIME(BaseInfo!$C$12,BaseInfo!$C$13,0)</f>
        <v>44756.395833333328</v>
      </c>
      <c r="E4662" s="2">
        <f t="shared" si="290"/>
        <v>0</v>
      </c>
      <c r="F4662" s="2">
        <v>1.018</v>
      </c>
      <c r="G4662" s="2">
        <v>-2.3919999999999999</v>
      </c>
      <c r="H4662" s="1">
        <v>412.084</v>
      </c>
      <c r="I4662" s="4">
        <v>0</v>
      </c>
      <c r="J4662" s="11">
        <f t="shared" si="288"/>
        <v>7</v>
      </c>
      <c r="K4662" s="11">
        <f t="shared" si="289"/>
        <v>10</v>
      </c>
      <c r="L4662" s="12">
        <f t="shared" si="291"/>
        <v>2.5996130481285094</v>
      </c>
      <c r="M4662" s="13" cm="1">
        <f t="array" ref="M4662">BaseInfo!$C$10*(1-E4662)*INDEX(BaseInfo!$E$21:$AB$21,K4662)*INDEX(BaseInfo!$E$25:$P$25,J4662)/L4662/MIN(H4662,130)/BaseInfo!$C$6*1000000/3600-IF(I4662&lt;0.1,BaseInfo!$C$15/MIN(H4662,130)*3600,0)</f>
        <v>56.664301530618523</v>
      </c>
    </row>
    <row r="4663" spans="1:13" x14ac:dyDescent="0.25">
      <c r="A4663" s="1">
        <v>7</v>
      </c>
      <c r="B4663" s="1">
        <v>14</v>
      </c>
      <c r="C4663" s="1">
        <v>6</v>
      </c>
      <c r="D4663" s="5">
        <f>DATE(BaseInfo!$C$8,A4663,B4663)+TIME(C4663-1,0,0) + TIME(BaseInfo!$C$12,BaseInfo!$C$13,0)</f>
        <v>44756.4375</v>
      </c>
      <c r="E4663" s="2">
        <f t="shared" si="290"/>
        <v>0</v>
      </c>
      <c r="F4663" s="2">
        <v>0.999</v>
      </c>
      <c r="G4663" s="2">
        <v>-2.2629999999999999</v>
      </c>
      <c r="H4663" s="1">
        <v>502.411</v>
      </c>
      <c r="I4663" s="4">
        <v>0</v>
      </c>
      <c r="J4663" s="11">
        <f t="shared" si="288"/>
        <v>7</v>
      </c>
      <c r="K4663" s="11">
        <f t="shared" si="289"/>
        <v>11</v>
      </c>
      <c r="L4663" s="12">
        <f t="shared" si="291"/>
        <v>2.4736956158751626</v>
      </c>
      <c r="M4663" s="13" cm="1">
        <f t="array" ref="M4663">BaseInfo!$C$10*(1-E4663)*INDEX(BaseInfo!$E$21:$AB$21,K4663)*INDEX(BaseInfo!$E$25:$P$25,J4663)/L4663/MIN(H4663,130)/BaseInfo!$C$6*1000000/3600-IF(I4663&lt;0.1,BaseInfo!$C$15/MIN(H4663,130)*3600,0)</f>
        <v>47.197850086315412</v>
      </c>
    </row>
    <row r="4664" spans="1:13" x14ac:dyDescent="0.25">
      <c r="A4664" s="1">
        <v>7</v>
      </c>
      <c r="B4664" s="1">
        <v>14</v>
      </c>
      <c r="C4664" s="1">
        <v>7</v>
      </c>
      <c r="D4664" s="5">
        <f>DATE(BaseInfo!$C$8,A4664,B4664)+TIME(C4664-1,0,0) + TIME(BaseInfo!$C$12,BaseInfo!$C$13,0)</f>
        <v>44756.479166666664</v>
      </c>
      <c r="E4664" s="2">
        <f t="shared" si="290"/>
        <v>0</v>
      </c>
      <c r="F4664" s="2">
        <v>1.409</v>
      </c>
      <c r="G4664" s="2">
        <v>-1.5449999999999999</v>
      </c>
      <c r="H4664" s="1">
        <v>655.32500000000005</v>
      </c>
      <c r="I4664" s="4">
        <v>0</v>
      </c>
      <c r="J4664" s="11">
        <f t="shared" si="288"/>
        <v>7</v>
      </c>
      <c r="K4664" s="11">
        <f t="shared" si="289"/>
        <v>12</v>
      </c>
      <c r="L4664" s="12">
        <f t="shared" si="291"/>
        <v>2.0910059779924111</v>
      </c>
      <c r="M4664" s="13" cm="1">
        <f t="array" ref="M4664">BaseInfo!$C$10*(1-E4664)*INDEX(BaseInfo!$E$21:$AB$21,K4664)*INDEX(BaseInfo!$E$25:$P$25,J4664)/L4664/MIN(H4664,130)/BaseInfo!$C$6*1000000/3600-IF(I4664&lt;0.1,BaseInfo!$C$15/MIN(H4664,130)*3600,0)</f>
        <v>46.490690910953667</v>
      </c>
    </row>
    <row r="4665" spans="1:13" x14ac:dyDescent="0.25">
      <c r="A4665" s="1">
        <v>7</v>
      </c>
      <c r="B4665" s="1">
        <v>14</v>
      </c>
      <c r="C4665" s="1">
        <v>8</v>
      </c>
      <c r="D4665" s="5">
        <f>DATE(BaseInfo!$C$8,A4665,B4665)+TIME(C4665-1,0,0) + TIME(BaseInfo!$C$12,BaseInfo!$C$13,0)</f>
        <v>44756.520833333328</v>
      </c>
      <c r="E4665" s="2">
        <f t="shared" si="290"/>
        <v>0</v>
      </c>
      <c r="F4665" s="2">
        <v>1.226</v>
      </c>
      <c r="G4665" s="2">
        <v>-1.742</v>
      </c>
      <c r="H4665" s="1">
        <v>804.72199999999998</v>
      </c>
      <c r="I4665" s="4">
        <v>0</v>
      </c>
      <c r="J4665" s="11">
        <f t="shared" si="288"/>
        <v>7</v>
      </c>
      <c r="K4665" s="11">
        <f t="shared" si="289"/>
        <v>13</v>
      </c>
      <c r="L4665" s="12">
        <f t="shared" si="291"/>
        <v>2.1301737018374816</v>
      </c>
      <c r="M4665" s="13" cm="1">
        <f t="array" ref="M4665">BaseInfo!$C$10*(1-E4665)*INDEX(BaseInfo!$E$21:$AB$21,K4665)*INDEX(BaseInfo!$E$25:$P$25,J4665)/L4665/MIN(H4665,130)/BaseInfo!$C$6*1000000/3600-IF(I4665&lt;0.1,BaseInfo!$C$15/MIN(H4665,130)*3600,0)</f>
        <v>45.584943643801239</v>
      </c>
    </row>
    <row r="4666" spans="1:13" x14ac:dyDescent="0.25">
      <c r="A4666" s="1">
        <v>7</v>
      </c>
      <c r="B4666" s="1">
        <v>14</v>
      </c>
      <c r="C4666" s="1">
        <v>9</v>
      </c>
      <c r="D4666" s="5">
        <f>DATE(BaseInfo!$C$8,A4666,B4666)+TIME(C4666-1,0,0) + TIME(BaseInfo!$C$12,BaseInfo!$C$13,0)</f>
        <v>44756.5625</v>
      </c>
      <c r="E4666" s="2">
        <f t="shared" si="290"/>
        <v>0</v>
      </c>
      <c r="F4666" s="2">
        <v>2.2490000000000001</v>
      </c>
      <c r="G4666" s="2">
        <v>-1.3759999999999999</v>
      </c>
      <c r="H4666" s="1">
        <v>921.41200000000003</v>
      </c>
      <c r="I4666" s="4">
        <v>0</v>
      </c>
      <c r="J4666" s="11">
        <f t="shared" si="288"/>
        <v>7</v>
      </c>
      <c r="K4666" s="11">
        <f t="shared" si="289"/>
        <v>14</v>
      </c>
      <c r="L4666" s="12">
        <f t="shared" si="291"/>
        <v>2.6365464152940681</v>
      </c>
      <c r="M4666" s="13" cm="1">
        <f t="array" ref="M4666">BaseInfo!$C$10*(1-E4666)*INDEX(BaseInfo!$E$21:$AB$21,K4666)*INDEX(BaseInfo!$E$25:$P$25,J4666)/L4666/MIN(H4666,130)/BaseInfo!$C$6*1000000/3600-IF(I4666&lt;0.1,BaseInfo!$C$15/MIN(H4666,130)*3600,0)</f>
        <v>36.29808475808386</v>
      </c>
    </row>
    <row r="4667" spans="1:13" x14ac:dyDescent="0.25">
      <c r="A4667" s="1">
        <v>7</v>
      </c>
      <c r="B4667" s="1">
        <v>14</v>
      </c>
      <c r="C4667" s="1">
        <v>10</v>
      </c>
      <c r="D4667" s="5">
        <f>DATE(BaseInfo!$C$8,A4667,B4667)+TIME(C4667-1,0,0) + TIME(BaseInfo!$C$12,BaseInfo!$C$13,0)</f>
        <v>44756.604166666664</v>
      </c>
      <c r="E4667" s="2">
        <f t="shared" si="290"/>
        <v>0</v>
      </c>
      <c r="F4667" s="2">
        <v>2.9319999999999999</v>
      </c>
      <c r="G4667" s="2">
        <v>-1.101</v>
      </c>
      <c r="H4667" s="1">
        <v>936.50400000000002</v>
      </c>
      <c r="I4667" s="4">
        <v>0</v>
      </c>
      <c r="J4667" s="11">
        <f t="shared" si="288"/>
        <v>7</v>
      </c>
      <c r="K4667" s="11">
        <f t="shared" si="289"/>
        <v>15</v>
      </c>
      <c r="L4667" s="12">
        <f t="shared" si="291"/>
        <v>3.1319043727419267</v>
      </c>
      <c r="M4667" s="13" cm="1">
        <f t="array" ref="M4667">BaseInfo!$C$10*(1-E4667)*INDEX(BaseInfo!$E$21:$AB$21,K4667)*INDEX(BaseInfo!$E$25:$P$25,J4667)/L4667/MIN(H4667,130)/BaseInfo!$C$6*1000000/3600-IF(I4667&lt;0.1,BaseInfo!$C$15/MIN(H4667,130)*3600,0)</f>
        <v>30.1189990264084</v>
      </c>
    </row>
    <row r="4668" spans="1:13" x14ac:dyDescent="0.25">
      <c r="A4668" s="1">
        <v>7</v>
      </c>
      <c r="B4668" s="1">
        <v>14</v>
      </c>
      <c r="C4668" s="1">
        <v>11</v>
      </c>
      <c r="D4668" s="5">
        <f>DATE(BaseInfo!$C$8,A4668,B4668)+TIME(C4668-1,0,0) + TIME(BaseInfo!$C$12,BaseInfo!$C$13,0)</f>
        <v>44756.645833333328</v>
      </c>
      <c r="E4668" s="2">
        <f t="shared" si="290"/>
        <v>0</v>
      </c>
      <c r="F4668" s="2">
        <v>3.2109999999999999</v>
      </c>
      <c r="G4668" s="2">
        <v>-0.747</v>
      </c>
      <c r="H4668" s="1">
        <v>828.22299999999996</v>
      </c>
      <c r="I4668" s="4">
        <v>0</v>
      </c>
      <c r="J4668" s="11">
        <f t="shared" si="288"/>
        <v>7</v>
      </c>
      <c r="K4668" s="11">
        <f t="shared" si="289"/>
        <v>16</v>
      </c>
      <c r="L4668" s="12">
        <f t="shared" si="291"/>
        <v>3.2967453647499072</v>
      </c>
      <c r="M4668" s="13" cm="1">
        <f t="array" ref="M4668">BaseInfo!$C$10*(1-E4668)*INDEX(BaseInfo!$E$21:$AB$21,K4668)*INDEX(BaseInfo!$E$25:$P$25,J4668)/L4668/MIN(H4668,130)/BaseInfo!$C$6*1000000/3600-IF(I4668&lt;0.1,BaseInfo!$C$15/MIN(H4668,130)*3600,0)</f>
        <v>34.723306619934846</v>
      </c>
    </row>
    <row r="4669" spans="1:13" x14ac:dyDescent="0.25">
      <c r="A4669" s="1">
        <v>7</v>
      </c>
      <c r="B4669" s="1">
        <v>14</v>
      </c>
      <c r="C4669" s="1">
        <v>12</v>
      </c>
      <c r="D4669" s="5">
        <f>DATE(BaseInfo!$C$8,A4669,B4669)+TIME(C4669-1,0,0) + TIME(BaseInfo!$C$12,BaseInfo!$C$13,0)</f>
        <v>44756.6875</v>
      </c>
      <c r="E4669" s="2">
        <f t="shared" si="290"/>
        <v>0</v>
      </c>
      <c r="F4669" s="2">
        <v>3.3220000000000001</v>
      </c>
      <c r="G4669" s="2">
        <v>-0.70299999999999996</v>
      </c>
      <c r="H4669" s="1">
        <v>684.18700000000001</v>
      </c>
      <c r="I4669" s="4">
        <v>2.1000000000000001E-2</v>
      </c>
      <c r="J4669" s="11">
        <f t="shared" si="288"/>
        <v>7</v>
      </c>
      <c r="K4669" s="11">
        <f t="shared" si="289"/>
        <v>17</v>
      </c>
      <c r="L4669" s="12">
        <f t="shared" si="291"/>
        <v>3.3955696134816615</v>
      </c>
      <c r="M4669" s="13" cm="1">
        <f t="array" ref="M4669">BaseInfo!$C$10*(1-E4669)*INDEX(BaseInfo!$E$21:$AB$21,K4669)*INDEX(BaseInfo!$E$25:$P$25,J4669)/L4669/MIN(H4669,130)/BaseInfo!$C$6*1000000/3600-IF(I4669&lt;0.1,BaseInfo!$C$15/MIN(H4669,130)*3600,0)</f>
        <v>42.732468106155842</v>
      </c>
    </row>
    <row r="4670" spans="1:13" x14ac:dyDescent="0.25">
      <c r="A4670" s="1">
        <v>7</v>
      </c>
      <c r="B4670" s="1">
        <v>14</v>
      </c>
      <c r="C4670" s="1">
        <v>13</v>
      </c>
      <c r="D4670" s="5">
        <f>DATE(BaseInfo!$C$8,A4670,B4670)+TIME(C4670-1,0,0) + TIME(BaseInfo!$C$12,BaseInfo!$C$13,0)</f>
        <v>44756.729166666664</v>
      </c>
      <c r="E4670" s="2">
        <f t="shared" si="290"/>
        <v>0</v>
      </c>
      <c r="F4670" s="2">
        <v>2.855</v>
      </c>
      <c r="G4670" s="2">
        <v>-0.40600000000000003</v>
      </c>
      <c r="H4670" s="1">
        <v>330.678</v>
      </c>
      <c r="I4670" s="4">
        <v>6.2E-2</v>
      </c>
      <c r="J4670" s="11">
        <f t="shared" si="288"/>
        <v>7</v>
      </c>
      <c r="K4670" s="11">
        <f t="shared" si="289"/>
        <v>18</v>
      </c>
      <c r="L4670" s="12">
        <f t="shared" si="291"/>
        <v>2.8837234610829103</v>
      </c>
      <c r="M4670" s="13" cm="1">
        <f t="array" ref="M4670">BaseInfo!$C$10*(1-E4670)*INDEX(BaseInfo!$E$21:$AB$21,K4670)*INDEX(BaseInfo!$E$25:$P$25,J4670)/L4670/MIN(H4670,130)/BaseInfo!$C$6*1000000/3600-IF(I4670&lt;0.1,BaseInfo!$C$15/MIN(H4670,130)*3600,0)</f>
        <v>50.808786730767395</v>
      </c>
    </row>
    <row r="4671" spans="1:13" x14ac:dyDescent="0.25">
      <c r="A4671" s="1">
        <v>7</v>
      </c>
      <c r="B4671" s="1">
        <v>14</v>
      </c>
      <c r="C4671" s="1">
        <v>14</v>
      </c>
      <c r="D4671" s="5">
        <f>DATE(BaseInfo!$C$8,A4671,B4671)+TIME(C4671-1,0,0) + TIME(BaseInfo!$C$12,BaseInfo!$C$13,0)</f>
        <v>44756.770833333328</v>
      </c>
      <c r="E4671" s="2">
        <f t="shared" si="290"/>
        <v>0</v>
      </c>
      <c r="F4671" s="2">
        <v>2.71</v>
      </c>
      <c r="G4671" s="2">
        <v>-0.18099999999999999</v>
      </c>
      <c r="H4671" s="1">
        <v>73.864000000000004</v>
      </c>
      <c r="I4671" s="4">
        <v>0</v>
      </c>
      <c r="J4671" s="11">
        <f t="shared" si="288"/>
        <v>7</v>
      </c>
      <c r="K4671" s="11">
        <f t="shared" si="289"/>
        <v>19</v>
      </c>
      <c r="L4671" s="12">
        <f t="shared" si="291"/>
        <v>2.7160377390603392</v>
      </c>
      <c r="M4671" s="13" cm="1">
        <f t="array" ref="M4671">BaseInfo!$C$10*(1-E4671)*INDEX(BaseInfo!$E$21:$AB$21,K4671)*INDEX(BaseInfo!$E$25:$P$25,J4671)/L4671/MIN(H4671,130)/BaseInfo!$C$6*1000000/3600-IF(I4671&lt;0.1,BaseInfo!$C$15/MIN(H4671,130)*3600,0)</f>
        <v>95.244826726396951</v>
      </c>
    </row>
    <row r="4672" spans="1:13" x14ac:dyDescent="0.25">
      <c r="A4672" s="1">
        <v>7</v>
      </c>
      <c r="B4672" s="1">
        <v>14</v>
      </c>
      <c r="C4672" s="1">
        <v>15</v>
      </c>
      <c r="D4672" s="5">
        <f>DATE(BaseInfo!$C$8,A4672,B4672)+TIME(C4672-1,0,0) + TIME(BaseInfo!$C$12,BaseInfo!$C$13,0)</f>
        <v>44756.8125</v>
      </c>
      <c r="E4672" s="2">
        <f t="shared" si="290"/>
        <v>0</v>
      </c>
      <c r="F4672" s="2">
        <v>2.7719999999999998</v>
      </c>
      <c r="G4672" s="2">
        <v>-0.442</v>
      </c>
      <c r="H4672" s="1">
        <v>65.97</v>
      </c>
      <c r="I4672" s="4">
        <v>0</v>
      </c>
      <c r="J4672" s="11">
        <f t="shared" si="288"/>
        <v>7</v>
      </c>
      <c r="K4672" s="11">
        <f t="shared" si="289"/>
        <v>20</v>
      </c>
      <c r="L4672" s="12">
        <f t="shared" si="291"/>
        <v>2.807017634429823</v>
      </c>
      <c r="M4672" s="13" cm="1">
        <f t="array" ref="M4672">BaseInfo!$C$10*(1-E4672)*INDEX(BaseInfo!$E$21:$AB$21,K4672)*INDEX(BaseInfo!$E$25:$P$25,J4672)/L4672/MIN(H4672,130)/BaseInfo!$C$6*1000000/3600-IF(I4672&lt;0.1,BaseInfo!$C$15/MIN(H4672,130)*3600,0)</f>
        <v>88.546484280937861</v>
      </c>
    </row>
    <row r="4673" spans="1:13" x14ac:dyDescent="0.25">
      <c r="A4673" s="1">
        <v>7</v>
      </c>
      <c r="B4673" s="1">
        <v>14</v>
      </c>
      <c r="C4673" s="1">
        <v>16</v>
      </c>
      <c r="D4673" s="5">
        <f>DATE(BaseInfo!$C$8,A4673,B4673)+TIME(C4673-1,0,0) + TIME(BaseInfo!$C$12,BaseInfo!$C$13,0)</f>
        <v>44756.854166666664</v>
      </c>
      <c r="E4673" s="2">
        <f t="shared" si="290"/>
        <v>0</v>
      </c>
      <c r="F4673" s="2">
        <v>2.569</v>
      </c>
      <c r="G4673" s="2">
        <v>-0.185</v>
      </c>
      <c r="H4673" s="1">
        <v>53.271999999999998</v>
      </c>
      <c r="I4673" s="4">
        <v>0</v>
      </c>
      <c r="J4673" s="11">
        <f t="shared" si="288"/>
        <v>7</v>
      </c>
      <c r="K4673" s="11">
        <f t="shared" si="289"/>
        <v>21</v>
      </c>
      <c r="L4673" s="12">
        <f t="shared" si="291"/>
        <v>2.5756525386783053</v>
      </c>
      <c r="M4673" s="13" cm="1">
        <f t="array" ref="M4673">BaseInfo!$C$10*(1-E4673)*INDEX(BaseInfo!$E$21:$AB$21,K4673)*INDEX(BaseInfo!$E$25:$P$25,J4673)/L4673/MIN(H4673,130)/BaseInfo!$C$6*1000000/3600-IF(I4673&lt;0.1,BaseInfo!$C$15/MIN(H4673,130)*3600,0)</f>
        <v>90.832396761773609</v>
      </c>
    </row>
    <row r="4674" spans="1:13" x14ac:dyDescent="0.25">
      <c r="A4674" s="1">
        <v>7</v>
      </c>
      <c r="B4674" s="1">
        <v>14</v>
      </c>
      <c r="C4674" s="1">
        <v>17</v>
      </c>
      <c r="D4674" s="5">
        <f>DATE(BaseInfo!$C$8,A4674,B4674)+TIME(C4674-1,0,0) + TIME(BaseInfo!$C$12,BaseInfo!$C$13,0)</f>
        <v>44756.895833333328</v>
      </c>
      <c r="E4674" s="2">
        <f t="shared" si="290"/>
        <v>0</v>
      </c>
      <c r="F4674" s="2">
        <v>2.3929999999999998</v>
      </c>
      <c r="G4674" s="2">
        <v>-0.42899999999999999</v>
      </c>
      <c r="H4674" s="1">
        <v>48.415999999999997</v>
      </c>
      <c r="I4674" s="4">
        <v>0</v>
      </c>
      <c r="J4674" s="11">
        <f t="shared" ref="J4674:J4737" si="292">MONTH(D4674)</f>
        <v>7</v>
      </c>
      <c r="K4674" s="11">
        <f t="shared" ref="K4674:K4737" si="293">HOUR(D4674)+1</f>
        <v>22</v>
      </c>
      <c r="L4674" s="12">
        <f t="shared" si="291"/>
        <v>2.4311499336733631</v>
      </c>
      <c r="M4674" s="13" cm="1">
        <f t="array" ref="M4674">BaseInfo!$C$10*(1-E4674)*INDEX(BaseInfo!$E$21:$AB$21,K4674)*INDEX(BaseInfo!$E$25:$P$25,J4674)/L4674/MIN(H4674,130)/BaseInfo!$C$6*1000000/3600-IF(I4674&lt;0.1,BaseInfo!$C$15/MIN(H4674,130)*3600,0)</f>
        <v>72.196828500706218</v>
      </c>
    </row>
    <row r="4675" spans="1:13" x14ac:dyDescent="0.25">
      <c r="A4675" s="1">
        <v>7</v>
      </c>
      <c r="B4675" s="1">
        <v>14</v>
      </c>
      <c r="C4675" s="1">
        <v>18</v>
      </c>
      <c r="D4675" s="5">
        <f>DATE(BaseInfo!$C$8,A4675,B4675)+TIME(C4675-1,0,0) + TIME(BaseInfo!$C$12,BaseInfo!$C$13,0)</f>
        <v>44756.9375</v>
      </c>
      <c r="E4675" s="2">
        <f t="shared" ref="E4675:E4738" si="294">IF(AND(I4675&gt;0.1,I4675&lt;1),(I4675-0.1)/0.9*0.7,IF(AND(I4675&gt;=1,I4675&lt;4),(I4675-4)/3*0.25+0.7,IF(I4675&gt;=4,0.99,0)))</f>
        <v>0</v>
      </c>
      <c r="F4675" s="2">
        <v>2.3839999999999999</v>
      </c>
      <c r="G4675" s="2">
        <v>-0.67300000000000004</v>
      </c>
      <c r="H4675" s="1">
        <v>47.988</v>
      </c>
      <c r="I4675" s="4">
        <v>0</v>
      </c>
      <c r="J4675" s="11">
        <f t="shared" si="292"/>
        <v>7</v>
      </c>
      <c r="K4675" s="11">
        <f t="shared" si="293"/>
        <v>23</v>
      </c>
      <c r="L4675" s="12">
        <f t="shared" ref="L4675:L4738" si="295">SQRT(F4675*F4675+G4675*G4675)</f>
        <v>2.4771727836386384</v>
      </c>
      <c r="M4675" s="13" cm="1">
        <f t="array" ref="M4675">BaseInfo!$C$10*(1-E4675)*INDEX(BaseInfo!$E$21:$AB$21,K4675)*INDEX(BaseInfo!$E$25:$P$25,J4675)/L4675/MIN(H4675,130)/BaseInfo!$C$6*1000000/3600-IF(I4675&lt;0.1,BaseInfo!$C$15/MIN(H4675,130)*3600,0)</f>
        <v>26.290961138050012</v>
      </c>
    </row>
    <row r="4676" spans="1:13" x14ac:dyDescent="0.25">
      <c r="A4676" s="1">
        <v>7</v>
      </c>
      <c r="B4676" s="1">
        <v>14</v>
      </c>
      <c r="C4676" s="1">
        <v>19</v>
      </c>
      <c r="D4676" s="5">
        <f>DATE(BaseInfo!$C$8,A4676,B4676)+TIME(C4676-1,0,0) + TIME(BaseInfo!$C$12,BaseInfo!$C$13,0)</f>
        <v>44756.979166666664</v>
      </c>
      <c r="E4676" s="2">
        <f t="shared" si="294"/>
        <v>0</v>
      </c>
      <c r="F4676" s="2">
        <v>2.27</v>
      </c>
      <c r="G4676" s="2">
        <v>-0.48</v>
      </c>
      <c r="H4676" s="1">
        <v>45.207999999999998</v>
      </c>
      <c r="I4676" s="4">
        <v>0</v>
      </c>
      <c r="J4676" s="11">
        <f t="shared" si="292"/>
        <v>7</v>
      </c>
      <c r="K4676" s="11">
        <f t="shared" si="293"/>
        <v>24</v>
      </c>
      <c r="L4676" s="12">
        <f t="shared" si="295"/>
        <v>2.3201939574095958</v>
      </c>
      <c r="M4676" s="13" cm="1">
        <f t="array" ref="M4676">BaseInfo!$C$10*(1-E4676)*INDEX(BaseInfo!$E$21:$AB$21,K4676)*INDEX(BaseInfo!$E$25:$P$25,J4676)/L4676/MIN(H4676,130)/BaseInfo!$C$6*1000000/3600-IF(I4676&lt;0.1,BaseInfo!$C$15/MIN(H4676,130)*3600,0)</f>
        <v>4.8027464434139944</v>
      </c>
    </row>
    <row r="4677" spans="1:13" x14ac:dyDescent="0.25">
      <c r="A4677" s="1">
        <v>7</v>
      </c>
      <c r="B4677" s="1">
        <v>14</v>
      </c>
      <c r="C4677" s="1">
        <v>20</v>
      </c>
      <c r="D4677" s="5">
        <f>DATE(BaseInfo!$C$8,A4677,B4677)+TIME(C4677-1,0,0) + TIME(BaseInfo!$C$12,BaseInfo!$C$13,0)</f>
        <v>44757.020833333328</v>
      </c>
      <c r="E4677" s="2">
        <f t="shared" si="294"/>
        <v>0</v>
      </c>
      <c r="F4677" s="2">
        <v>2.1880000000000002</v>
      </c>
      <c r="G4677" s="2">
        <v>-0.57399999999999995</v>
      </c>
      <c r="H4677" s="1">
        <v>48.942999999999998</v>
      </c>
      <c r="I4677" s="4">
        <v>0</v>
      </c>
      <c r="J4677" s="11">
        <f t="shared" si="292"/>
        <v>7</v>
      </c>
      <c r="K4677" s="11">
        <f t="shared" si="293"/>
        <v>1</v>
      </c>
      <c r="L4677" s="12">
        <f t="shared" si="295"/>
        <v>2.262038903290569</v>
      </c>
      <c r="M4677" s="13" cm="1">
        <f t="array" ref="M4677">BaseInfo!$C$10*(1-E4677)*INDEX(BaseInfo!$E$21:$AB$21,K4677)*INDEX(BaseInfo!$E$25:$P$25,J4677)/L4677/MIN(H4677,130)/BaseInfo!$C$6*1000000/3600-IF(I4677&lt;0.1,BaseInfo!$C$15/MIN(H4677,130)*3600,0)</f>
        <v>4.7393882812262635</v>
      </c>
    </row>
    <row r="4678" spans="1:13" x14ac:dyDescent="0.25">
      <c r="A4678" s="1">
        <v>7</v>
      </c>
      <c r="B4678" s="1">
        <v>14</v>
      </c>
      <c r="C4678" s="1">
        <v>21</v>
      </c>
      <c r="D4678" s="5">
        <f>DATE(BaseInfo!$C$8,A4678,B4678)+TIME(C4678-1,0,0) + TIME(BaseInfo!$C$12,BaseInfo!$C$13,0)</f>
        <v>44757.0625</v>
      </c>
      <c r="E4678" s="2">
        <f t="shared" si="294"/>
        <v>0</v>
      </c>
      <c r="F4678" s="2">
        <v>2.2229999999999999</v>
      </c>
      <c r="G4678" s="2">
        <v>-0.95499999999999996</v>
      </c>
      <c r="H4678" s="1">
        <v>68.683000000000007</v>
      </c>
      <c r="I4678" s="4">
        <v>0</v>
      </c>
      <c r="J4678" s="11">
        <f t="shared" si="292"/>
        <v>7</v>
      </c>
      <c r="K4678" s="11">
        <f t="shared" si="293"/>
        <v>2</v>
      </c>
      <c r="L4678" s="12">
        <f t="shared" si="295"/>
        <v>2.419453244020227</v>
      </c>
      <c r="M4678" s="13" cm="1">
        <f t="array" ref="M4678">BaseInfo!$C$10*(1-E4678)*INDEX(BaseInfo!$E$21:$AB$21,K4678)*INDEX(BaseInfo!$E$25:$P$25,J4678)/L4678/MIN(H4678,130)/BaseInfo!$C$6*1000000/3600-IF(I4678&lt;0.1,BaseInfo!$C$15/MIN(H4678,130)*3600,0)</f>
        <v>2.8165021588792696</v>
      </c>
    </row>
    <row r="4679" spans="1:13" x14ac:dyDescent="0.25">
      <c r="A4679" s="1">
        <v>7</v>
      </c>
      <c r="B4679" s="1">
        <v>14</v>
      </c>
      <c r="C4679" s="1">
        <v>22</v>
      </c>
      <c r="D4679" s="5">
        <f>DATE(BaseInfo!$C$8,A4679,B4679)+TIME(C4679-1,0,0) + TIME(BaseInfo!$C$12,BaseInfo!$C$13,0)</f>
        <v>44757.104166666664</v>
      </c>
      <c r="E4679" s="2">
        <f t="shared" si="294"/>
        <v>0</v>
      </c>
      <c r="F4679" s="2">
        <v>1.798</v>
      </c>
      <c r="G4679" s="2">
        <v>-1.5269999999999999</v>
      </c>
      <c r="H4679" s="1">
        <v>118.96599999999999</v>
      </c>
      <c r="I4679" s="4">
        <v>0</v>
      </c>
      <c r="J4679" s="11">
        <f t="shared" si="292"/>
        <v>7</v>
      </c>
      <c r="K4679" s="11">
        <f t="shared" si="293"/>
        <v>3</v>
      </c>
      <c r="L4679" s="12">
        <f t="shared" si="295"/>
        <v>2.3589262387789915</v>
      </c>
      <c r="M4679" s="13" cm="1">
        <f t="array" ref="M4679">BaseInfo!$C$10*(1-E4679)*INDEX(BaseInfo!$E$21:$AB$21,K4679)*INDEX(BaseInfo!$E$25:$P$25,J4679)/L4679/MIN(H4679,130)/BaseInfo!$C$6*1000000/3600-IF(I4679&lt;0.1,BaseInfo!$C$15/MIN(H4679,130)*3600,0)</f>
        <v>1.7454274645254886</v>
      </c>
    </row>
    <row r="4680" spans="1:13" x14ac:dyDescent="0.25">
      <c r="A4680" s="1">
        <v>7</v>
      </c>
      <c r="B4680" s="1">
        <v>14</v>
      </c>
      <c r="C4680" s="1">
        <v>23</v>
      </c>
      <c r="D4680" s="5">
        <f>DATE(BaseInfo!$C$8,A4680,B4680)+TIME(C4680-1,0,0) + TIME(BaseInfo!$C$12,BaseInfo!$C$13,0)</f>
        <v>44757.145833333328</v>
      </c>
      <c r="E4680" s="2">
        <f t="shared" si="294"/>
        <v>0</v>
      </c>
      <c r="F4680" s="2">
        <v>1.4370000000000001</v>
      </c>
      <c r="G4680" s="2">
        <v>-1.758</v>
      </c>
      <c r="H4680" s="1">
        <v>122.961</v>
      </c>
      <c r="I4680" s="4">
        <v>0</v>
      </c>
      <c r="J4680" s="11">
        <f t="shared" si="292"/>
        <v>7</v>
      </c>
      <c r="K4680" s="11">
        <f t="shared" si="293"/>
        <v>4</v>
      </c>
      <c r="L4680" s="12">
        <f t="shared" si="295"/>
        <v>2.2705798818803977</v>
      </c>
      <c r="M4680" s="13" cm="1">
        <f t="array" ref="M4680">BaseInfo!$C$10*(1-E4680)*INDEX(BaseInfo!$E$21:$AB$21,K4680)*INDEX(BaseInfo!$E$25:$P$25,J4680)/L4680/MIN(H4680,130)/BaseInfo!$C$6*1000000/3600-IF(I4680&lt;0.1,BaseInfo!$C$15/MIN(H4680,130)*3600,0)</f>
        <v>1.8683417783362191</v>
      </c>
    </row>
    <row r="4681" spans="1:13" x14ac:dyDescent="0.25">
      <c r="A4681" s="1">
        <v>7</v>
      </c>
      <c r="B4681" s="1">
        <v>14</v>
      </c>
      <c r="C4681" s="1">
        <v>24</v>
      </c>
      <c r="D4681" s="5">
        <f>DATE(BaseInfo!$C$8,A4681,B4681)+TIME(C4681-1,0,0) + TIME(BaseInfo!$C$12,BaseInfo!$C$13,0)</f>
        <v>44757.1875</v>
      </c>
      <c r="E4681" s="2">
        <f t="shared" si="294"/>
        <v>0</v>
      </c>
      <c r="F4681" s="2">
        <v>1.1200000000000001</v>
      </c>
      <c r="G4681" s="2">
        <v>-2.0059999999999998</v>
      </c>
      <c r="H4681" s="1">
        <v>126.724</v>
      </c>
      <c r="I4681" s="4">
        <v>0</v>
      </c>
      <c r="J4681" s="11">
        <f t="shared" si="292"/>
        <v>7</v>
      </c>
      <c r="K4681" s="11">
        <f t="shared" si="293"/>
        <v>5</v>
      </c>
      <c r="L4681" s="12">
        <f t="shared" si="295"/>
        <v>2.2974847115922228</v>
      </c>
      <c r="M4681" s="13" cm="1">
        <f t="array" ref="M4681">BaseInfo!$C$10*(1-E4681)*INDEX(BaseInfo!$E$21:$AB$21,K4681)*INDEX(BaseInfo!$E$25:$P$25,J4681)/L4681/MIN(H4681,130)/BaseInfo!$C$6*1000000/3600-IF(I4681&lt;0.1,BaseInfo!$C$15/MIN(H4681,130)*3600,0)</f>
        <v>10.956734361928284</v>
      </c>
    </row>
    <row r="4682" spans="1:13" x14ac:dyDescent="0.25">
      <c r="A4682" s="1">
        <v>7</v>
      </c>
      <c r="B4682" s="1">
        <v>15</v>
      </c>
      <c r="C4682" s="1">
        <v>1</v>
      </c>
      <c r="D4682" s="5">
        <f>DATE(BaseInfo!$C$8,A4682,B4682)+TIME(C4682-1,0,0) + TIME(BaseInfo!$C$12,BaseInfo!$C$13,0)</f>
        <v>44757.229166666664</v>
      </c>
      <c r="E4682" s="2">
        <f t="shared" si="294"/>
        <v>0</v>
      </c>
      <c r="F4682" s="2">
        <v>0.97799999999999998</v>
      </c>
      <c r="G4682" s="2">
        <v>-2.2000000000000002</v>
      </c>
      <c r="H4682" s="1">
        <v>139.69499999999999</v>
      </c>
      <c r="I4682" s="4">
        <v>0</v>
      </c>
      <c r="J4682" s="11">
        <f t="shared" si="292"/>
        <v>7</v>
      </c>
      <c r="K4682" s="11">
        <f t="shared" si="293"/>
        <v>6</v>
      </c>
      <c r="L4682" s="12">
        <f t="shared" si="295"/>
        <v>2.4075888353288235</v>
      </c>
      <c r="M4682" s="13" cm="1">
        <f t="array" ref="M4682">BaseInfo!$C$10*(1-E4682)*INDEX(BaseInfo!$E$21:$AB$21,K4682)*INDEX(BaseInfo!$E$25:$P$25,J4682)/L4682/MIN(H4682,130)/BaseInfo!$C$6*1000000/3600-IF(I4682&lt;0.1,BaseInfo!$C$15/MIN(H4682,130)*3600,0)</f>
        <v>18.622044434667512</v>
      </c>
    </row>
    <row r="4683" spans="1:13" x14ac:dyDescent="0.25">
      <c r="A4683" s="1">
        <v>7</v>
      </c>
      <c r="B4683" s="1">
        <v>15</v>
      </c>
      <c r="C4683" s="1">
        <v>2</v>
      </c>
      <c r="D4683" s="5">
        <f>DATE(BaseInfo!$C$8,A4683,B4683)+TIME(C4683-1,0,0) + TIME(BaseInfo!$C$12,BaseInfo!$C$13,0)</f>
        <v>44757.270833333328</v>
      </c>
      <c r="E4683" s="2">
        <f t="shared" si="294"/>
        <v>0</v>
      </c>
      <c r="F4683" s="2">
        <v>1.1439999999999999</v>
      </c>
      <c r="G4683" s="2">
        <v>-2.423</v>
      </c>
      <c r="H4683" s="1">
        <v>200.21100000000001</v>
      </c>
      <c r="I4683" s="4">
        <v>0</v>
      </c>
      <c r="J4683" s="11">
        <f t="shared" si="292"/>
        <v>7</v>
      </c>
      <c r="K4683" s="11">
        <f t="shared" si="293"/>
        <v>7</v>
      </c>
      <c r="L4683" s="12">
        <f t="shared" si="295"/>
        <v>2.6794896902208825</v>
      </c>
      <c r="M4683" s="13" cm="1">
        <f t="array" ref="M4683">BaseInfo!$C$10*(1-E4683)*INDEX(BaseInfo!$E$21:$AB$21,K4683)*INDEX(BaseInfo!$E$25:$P$25,J4683)/L4683/MIN(H4683,130)/BaseInfo!$C$6*1000000/3600-IF(I4683&lt;0.1,BaseInfo!$C$15/MIN(H4683,130)*3600,0)</f>
        <v>24.139607043893584</v>
      </c>
    </row>
    <row r="4684" spans="1:13" x14ac:dyDescent="0.25">
      <c r="A4684" s="1">
        <v>7</v>
      </c>
      <c r="B4684" s="1">
        <v>15</v>
      </c>
      <c r="C4684" s="1">
        <v>3</v>
      </c>
      <c r="D4684" s="5">
        <f>DATE(BaseInfo!$C$8,A4684,B4684)+TIME(C4684-1,0,0) + TIME(BaseInfo!$C$12,BaseInfo!$C$13,0)</f>
        <v>44757.3125</v>
      </c>
      <c r="E4684" s="2">
        <f t="shared" si="294"/>
        <v>0</v>
      </c>
      <c r="F4684" s="2">
        <v>-8.9999999999999993E-3</v>
      </c>
      <c r="G4684" s="2">
        <v>-2.589</v>
      </c>
      <c r="H4684" s="1">
        <v>286.43299999999999</v>
      </c>
      <c r="I4684" s="4">
        <v>0</v>
      </c>
      <c r="J4684" s="11">
        <f t="shared" si="292"/>
        <v>7</v>
      </c>
      <c r="K4684" s="11">
        <f t="shared" si="293"/>
        <v>8</v>
      </c>
      <c r="L4684" s="12">
        <f t="shared" si="295"/>
        <v>2.5890156430581874</v>
      </c>
      <c r="M4684" s="13" cm="1">
        <f t="array" ref="M4684">BaseInfo!$C$10*(1-E4684)*INDEX(BaseInfo!$E$21:$AB$21,K4684)*INDEX(BaseInfo!$E$25:$P$25,J4684)/L4684/MIN(H4684,130)/BaseInfo!$C$6*1000000/3600-IF(I4684&lt;0.1,BaseInfo!$C$15/MIN(H4684,130)*3600,0)</f>
        <v>37.01530702793567</v>
      </c>
    </row>
    <row r="4685" spans="1:13" x14ac:dyDescent="0.25">
      <c r="A4685" s="1">
        <v>7</v>
      </c>
      <c r="B4685" s="1">
        <v>15</v>
      </c>
      <c r="C4685" s="1">
        <v>4</v>
      </c>
      <c r="D4685" s="5">
        <f>DATE(BaseInfo!$C$8,A4685,B4685)+TIME(C4685-1,0,0) + TIME(BaseInfo!$C$12,BaseInfo!$C$13,0)</f>
        <v>44757.354166666664</v>
      </c>
      <c r="E4685" s="2">
        <f t="shared" si="294"/>
        <v>0</v>
      </c>
      <c r="F4685" s="2">
        <v>-6.0000000000000001E-3</v>
      </c>
      <c r="G4685" s="2">
        <v>-2.6190000000000002</v>
      </c>
      <c r="H4685" s="1">
        <v>315.97699999999998</v>
      </c>
      <c r="I4685" s="4">
        <v>0</v>
      </c>
      <c r="J4685" s="11">
        <f t="shared" si="292"/>
        <v>7</v>
      </c>
      <c r="K4685" s="11">
        <f t="shared" si="293"/>
        <v>9</v>
      </c>
      <c r="L4685" s="12">
        <f t="shared" si="295"/>
        <v>2.6190068728432161</v>
      </c>
      <c r="M4685" s="13" cm="1">
        <f t="array" ref="M4685">BaseInfo!$C$10*(1-E4685)*INDEX(BaseInfo!$E$21:$AB$21,K4685)*INDEX(BaseInfo!$E$25:$P$25,J4685)/L4685/MIN(H4685,130)/BaseInfo!$C$6*1000000/3600-IF(I4685&lt;0.1,BaseInfo!$C$15/MIN(H4685,130)*3600,0)</f>
        <v>48.358404407972039</v>
      </c>
    </row>
    <row r="4686" spans="1:13" x14ac:dyDescent="0.25">
      <c r="A4686" s="1">
        <v>7</v>
      </c>
      <c r="B4686" s="1">
        <v>15</v>
      </c>
      <c r="C4686" s="1">
        <v>5</v>
      </c>
      <c r="D4686" s="5">
        <f>DATE(BaseInfo!$C$8,A4686,B4686)+TIME(C4686-1,0,0) + TIME(BaseInfo!$C$12,BaseInfo!$C$13,0)</f>
        <v>44757.395833333328</v>
      </c>
      <c r="E4686" s="2">
        <f t="shared" si="294"/>
        <v>0</v>
      </c>
      <c r="F4686" s="2">
        <v>-5.0000000000000001E-3</v>
      </c>
      <c r="G4686" s="2">
        <v>-2.722</v>
      </c>
      <c r="H4686" s="1">
        <v>404.21199999999999</v>
      </c>
      <c r="I4686" s="4">
        <v>0</v>
      </c>
      <c r="J4686" s="11">
        <f t="shared" si="292"/>
        <v>7</v>
      </c>
      <c r="K4686" s="11">
        <f t="shared" si="293"/>
        <v>10</v>
      </c>
      <c r="L4686" s="12">
        <f t="shared" si="295"/>
        <v>2.7220045922077354</v>
      </c>
      <c r="M4686" s="13" cm="1">
        <f t="array" ref="M4686">BaseInfo!$C$10*(1-E4686)*INDEX(BaseInfo!$E$21:$AB$21,K4686)*INDEX(BaseInfo!$E$25:$P$25,J4686)/L4686/MIN(H4686,130)/BaseInfo!$C$6*1000000/3600-IF(I4686&lt;0.1,BaseInfo!$C$15/MIN(H4686,130)*3600,0)</f>
        <v>53.991946822222808</v>
      </c>
    </row>
    <row r="4687" spans="1:13" x14ac:dyDescent="0.25">
      <c r="A4687" s="1">
        <v>7</v>
      </c>
      <c r="B4687" s="1">
        <v>15</v>
      </c>
      <c r="C4687" s="1">
        <v>6</v>
      </c>
      <c r="D4687" s="5">
        <f>DATE(BaseInfo!$C$8,A4687,B4687)+TIME(C4687-1,0,0) + TIME(BaseInfo!$C$12,BaseInfo!$C$13,0)</f>
        <v>44757.4375</v>
      </c>
      <c r="E4687" s="2">
        <f t="shared" si="294"/>
        <v>0</v>
      </c>
      <c r="F4687" s="2">
        <v>-5.0000000000000001E-3</v>
      </c>
      <c r="G4687" s="2">
        <v>-2.9790000000000001</v>
      </c>
      <c r="H4687" s="1">
        <v>548.18399999999997</v>
      </c>
      <c r="I4687" s="4">
        <v>0</v>
      </c>
      <c r="J4687" s="11">
        <f t="shared" si="292"/>
        <v>7</v>
      </c>
      <c r="K4687" s="11">
        <f t="shared" si="293"/>
        <v>11</v>
      </c>
      <c r="L4687" s="12">
        <f t="shared" si="295"/>
        <v>2.9790041960359845</v>
      </c>
      <c r="M4687" s="13" cm="1">
        <f t="array" ref="M4687">BaseInfo!$C$10*(1-E4687)*INDEX(BaseInfo!$E$21:$AB$21,K4687)*INDEX(BaseInfo!$E$25:$P$25,J4687)/L4687/MIN(H4687,130)/BaseInfo!$C$6*1000000/3600-IF(I4687&lt;0.1,BaseInfo!$C$15/MIN(H4687,130)*3600,0)</f>
        <v>38.722267972166534</v>
      </c>
    </row>
    <row r="4688" spans="1:13" x14ac:dyDescent="0.25">
      <c r="A4688" s="1">
        <v>7</v>
      </c>
      <c r="B4688" s="1">
        <v>15</v>
      </c>
      <c r="C4688" s="1">
        <v>7</v>
      </c>
      <c r="D4688" s="5">
        <f>DATE(BaseInfo!$C$8,A4688,B4688)+TIME(C4688-1,0,0) + TIME(BaseInfo!$C$12,BaseInfo!$C$13,0)</f>
        <v>44757.479166666664</v>
      </c>
      <c r="E4688" s="2">
        <f t="shared" si="294"/>
        <v>0</v>
      </c>
      <c r="F4688" s="2">
        <v>-8.0000000000000002E-3</v>
      </c>
      <c r="G4688" s="2">
        <v>-3.29</v>
      </c>
      <c r="H4688" s="1">
        <v>706.673</v>
      </c>
      <c r="I4688" s="4">
        <v>0</v>
      </c>
      <c r="J4688" s="11">
        <f t="shared" si="292"/>
        <v>7</v>
      </c>
      <c r="K4688" s="11">
        <f t="shared" si="293"/>
        <v>12</v>
      </c>
      <c r="L4688" s="12">
        <f t="shared" si="295"/>
        <v>3.2900097264293917</v>
      </c>
      <c r="M4688" s="13" cm="1">
        <f t="array" ref="M4688">BaseInfo!$C$10*(1-E4688)*INDEX(BaseInfo!$E$21:$AB$21,K4688)*INDEX(BaseInfo!$E$25:$P$25,J4688)/L4688/MIN(H4688,130)/BaseInfo!$C$6*1000000/3600-IF(I4688&lt;0.1,BaseInfo!$C$15/MIN(H4688,130)*3600,0)</f>
        <v>28.538515794938611</v>
      </c>
    </row>
    <row r="4689" spans="1:13" x14ac:dyDescent="0.25">
      <c r="A4689" s="1">
        <v>7</v>
      </c>
      <c r="B4689" s="1">
        <v>15</v>
      </c>
      <c r="C4689" s="1">
        <v>8</v>
      </c>
      <c r="D4689" s="5">
        <f>DATE(BaseInfo!$C$8,A4689,B4689)+TIME(C4689-1,0,0) + TIME(BaseInfo!$C$12,BaseInfo!$C$13,0)</f>
        <v>44757.520833333328</v>
      </c>
      <c r="E4689" s="2">
        <f t="shared" si="294"/>
        <v>6.9999999999999993E-2</v>
      </c>
      <c r="F4689" s="2">
        <v>-0.02</v>
      </c>
      <c r="G4689" s="2">
        <v>-3.7959999999999998</v>
      </c>
      <c r="H4689" s="1">
        <v>806.32799999999997</v>
      </c>
      <c r="I4689" s="4">
        <v>0.19</v>
      </c>
      <c r="J4689" s="11">
        <f t="shared" si="292"/>
        <v>7</v>
      </c>
      <c r="K4689" s="11">
        <f t="shared" si="293"/>
        <v>13</v>
      </c>
      <c r="L4689" s="12">
        <f t="shared" si="295"/>
        <v>3.7960526866733555</v>
      </c>
      <c r="M4689" s="13" cm="1">
        <f t="array" ref="M4689">BaseInfo!$C$10*(1-E4689)*INDEX(BaseInfo!$E$21:$AB$21,K4689)*INDEX(BaseInfo!$E$25:$P$25,J4689)/L4689/MIN(H4689,130)/BaseInfo!$C$6*1000000/3600-IF(I4689&lt;0.1,BaseInfo!$C$15/MIN(H4689,130)*3600,0)</f>
        <v>25.234790785541382</v>
      </c>
    </row>
    <row r="4690" spans="1:13" x14ac:dyDescent="0.25">
      <c r="A4690" s="1">
        <v>7</v>
      </c>
      <c r="B4690" s="1">
        <v>15</v>
      </c>
      <c r="C4690" s="1">
        <v>9</v>
      </c>
      <c r="D4690" s="5">
        <f>DATE(BaseInfo!$C$8,A4690,B4690)+TIME(C4690-1,0,0) + TIME(BaseInfo!$C$12,BaseInfo!$C$13,0)</f>
        <v>44757.5625</v>
      </c>
      <c r="E4690" s="2">
        <f t="shared" si="294"/>
        <v>0.48849999999999993</v>
      </c>
      <c r="F4690" s="2">
        <v>-3.2000000000000001E-2</v>
      </c>
      <c r="G4690" s="2">
        <v>-4.3159999999999998</v>
      </c>
      <c r="H4690" s="1">
        <v>805.60400000000004</v>
      </c>
      <c r="I4690" s="4">
        <v>1.462</v>
      </c>
      <c r="J4690" s="11">
        <f t="shared" si="292"/>
        <v>7</v>
      </c>
      <c r="K4690" s="11">
        <f t="shared" si="293"/>
        <v>14</v>
      </c>
      <c r="L4690" s="12">
        <f t="shared" si="295"/>
        <v>4.3161186267293443</v>
      </c>
      <c r="M4690" s="13" cm="1">
        <f t="array" ref="M4690">BaseInfo!$C$10*(1-E4690)*INDEX(BaseInfo!$E$21:$AB$21,K4690)*INDEX(BaseInfo!$E$25:$P$25,J4690)/L4690/MIN(H4690,130)/BaseInfo!$C$6*1000000/3600-IF(I4690&lt;0.1,BaseInfo!$C$15/MIN(H4690,130)*3600,0)</f>
        <v>12.206783919520326</v>
      </c>
    </row>
    <row r="4691" spans="1:13" x14ac:dyDescent="0.25">
      <c r="A4691" s="1">
        <v>7</v>
      </c>
      <c r="B4691" s="1">
        <v>15</v>
      </c>
      <c r="C4691" s="1">
        <v>10</v>
      </c>
      <c r="D4691" s="5">
        <f>DATE(BaseInfo!$C$8,A4691,B4691)+TIME(C4691-1,0,0) + TIME(BaseInfo!$C$12,BaseInfo!$C$13,0)</f>
        <v>44757.604166666664</v>
      </c>
      <c r="E4691" s="2">
        <f t="shared" si="294"/>
        <v>0.56141666666666667</v>
      </c>
      <c r="F4691" s="2">
        <v>3.028</v>
      </c>
      <c r="G4691" s="2">
        <v>-3.5990000000000002</v>
      </c>
      <c r="H4691" s="1">
        <v>698.81100000000004</v>
      </c>
      <c r="I4691" s="4">
        <v>2.3370000000000002</v>
      </c>
      <c r="J4691" s="11">
        <f t="shared" si="292"/>
        <v>7</v>
      </c>
      <c r="K4691" s="11">
        <f t="shared" si="293"/>
        <v>15</v>
      </c>
      <c r="L4691" s="12">
        <f t="shared" si="295"/>
        <v>4.7033589061435661</v>
      </c>
      <c r="M4691" s="13" cm="1">
        <f t="array" ref="M4691">BaseInfo!$C$10*(1-E4691)*INDEX(BaseInfo!$E$21:$AB$21,K4691)*INDEX(BaseInfo!$E$25:$P$25,J4691)/L4691/MIN(H4691,130)/BaseInfo!$C$6*1000000/3600-IF(I4691&lt;0.1,BaseInfo!$C$15/MIN(H4691,130)*3600,0)</f>
        <v>9.6049032602318682</v>
      </c>
    </row>
    <row r="4692" spans="1:13" x14ac:dyDescent="0.25">
      <c r="A4692" s="1">
        <v>7</v>
      </c>
      <c r="B4692" s="1">
        <v>15</v>
      </c>
      <c r="C4692" s="1">
        <v>11</v>
      </c>
      <c r="D4692" s="5">
        <f>DATE(BaseInfo!$C$8,A4692,B4692)+TIME(C4692-1,0,0) + TIME(BaseInfo!$C$12,BaseInfo!$C$13,0)</f>
        <v>44757.645833333328</v>
      </c>
      <c r="E4692" s="2">
        <f t="shared" si="294"/>
        <v>0.47274999999999989</v>
      </c>
      <c r="F4692" s="2">
        <v>3.5379999999999998</v>
      </c>
      <c r="G4692" s="2">
        <v>-3.835</v>
      </c>
      <c r="H4692" s="1">
        <v>768.11</v>
      </c>
      <c r="I4692" s="4">
        <v>1.2729999999999999</v>
      </c>
      <c r="J4692" s="11">
        <f t="shared" si="292"/>
        <v>7</v>
      </c>
      <c r="K4692" s="11">
        <f t="shared" si="293"/>
        <v>16</v>
      </c>
      <c r="L4692" s="12">
        <f t="shared" si="295"/>
        <v>5.2177264205782192</v>
      </c>
      <c r="M4692" s="13" cm="1">
        <f t="array" ref="M4692">BaseInfo!$C$10*(1-E4692)*INDEX(BaseInfo!$E$21:$AB$21,K4692)*INDEX(BaseInfo!$E$25:$P$25,J4692)/L4692/MIN(H4692,130)/BaseInfo!$C$6*1000000/3600-IF(I4692&lt;0.1,BaseInfo!$C$15/MIN(H4692,130)*3600,0)</f>
        <v>12.490088676242781</v>
      </c>
    </row>
    <row r="4693" spans="1:13" x14ac:dyDescent="0.25">
      <c r="A4693" s="1">
        <v>7</v>
      </c>
      <c r="B4693" s="1">
        <v>15</v>
      </c>
      <c r="C4693" s="1">
        <v>12</v>
      </c>
      <c r="D4693" s="5">
        <f>DATE(BaseInfo!$C$8,A4693,B4693)+TIME(C4693-1,0,0) + TIME(BaseInfo!$C$12,BaseInfo!$C$13,0)</f>
        <v>44757.6875</v>
      </c>
      <c r="E4693" s="2">
        <f t="shared" si="294"/>
        <v>0</v>
      </c>
      <c r="F4693" s="2">
        <v>3.9420000000000002</v>
      </c>
      <c r="G4693" s="2">
        <v>-3.4710000000000001</v>
      </c>
      <c r="H4693" s="1">
        <v>685.42200000000003</v>
      </c>
      <c r="I4693" s="4">
        <v>8.4000000000000005E-2</v>
      </c>
      <c r="J4693" s="11">
        <f t="shared" si="292"/>
        <v>7</v>
      </c>
      <c r="K4693" s="11">
        <f t="shared" si="293"/>
        <v>17</v>
      </c>
      <c r="L4693" s="12">
        <f t="shared" si="295"/>
        <v>5.252352330146941</v>
      </c>
      <c r="M4693" s="13" cm="1">
        <f t="array" ref="M4693">BaseInfo!$C$10*(1-E4693)*INDEX(BaseInfo!$E$21:$AB$21,K4693)*INDEX(BaseInfo!$E$25:$P$25,J4693)/L4693/MIN(H4693,130)/BaseInfo!$C$6*1000000/3600-IF(I4693&lt;0.1,BaseInfo!$C$15/MIN(H4693,130)*3600,0)</f>
        <v>26.646957702408372</v>
      </c>
    </row>
    <row r="4694" spans="1:13" x14ac:dyDescent="0.25">
      <c r="A4694" s="1">
        <v>7</v>
      </c>
      <c r="B4694" s="1">
        <v>15</v>
      </c>
      <c r="C4694" s="1">
        <v>13</v>
      </c>
      <c r="D4694" s="5">
        <f>DATE(BaseInfo!$C$8,A4694,B4694)+TIME(C4694-1,0,0) + TIME(BaseInfo!$C$12,BaseInfo!$C$13,0)</f>
        <v>44757.729166666664</v>
      </c>
      <c r="E4694" s="2">
        <f t="shared" si="294"/>
        <v>0</v>
      </c>
      <c r="F4694" s="2">
        <v>3.335</v>
      </c>
      <c r="G4694" s="2">
        <v>-2.6560000000000001</v>
      </c>
      <c r="H4694" s="1">
        <v>414.54</v>
      </c>
      <c r="I4694" s="4">
        <v>0</v>
      </c>
      <c r="J4694" s="11">
        <f t="shared" si="292"/>
        <v>7</v>
      </c>
      <c r="K4694" s="11">
        <f t="shared" si="293"/>
        <v>18</v>
      </c>
      <c r="L4694" s="12">
        <f t="shared" si="295"/>
        <v>4.2633978233329337</v>
      </c>
      <c r="M4694" s="13" cm="1">
        <f t="array" ref="M4694">BaseInfo!$C$10*(1-E4694)*INDEX(BaseInfo!$E$21:$AB$21,K4694)*INDEX(BaseInfo!$E$25:$P$25,J4694)/L4694/MIN(H4694,130)/BaseInfo!$C$6*1000000/3600-IF(I4694&lt;0.1,BaseInfo!$C$15/MIN(H4694,130)*3600,0)</f>
        <v>33.470452334578432</v>
      </c>
    </row>
    <row r="4695" spans="1:13" x14ac:dyDescent="0.25">
      <c r="A4695" s="1">
        <v>7</v>
      </c>
      <c r="B4695" s="1">
        <v>15</v>
      </c>
      <c r="C4695" s="1">
        <v>14</v>
      </c>
      <c r="D4695" s="5">
        <f>DATE(BaseInfo!$C$8,A4695,B4695)+TIME(C4695-1,0,0) + TIME(BaseInfo!$C$12,BaseInfo!$C$13,0)</f>
        <v>44757.770833333328</v>
      </c>
      <c r="E4695" s="2">
        <f t="shared" si="294"/>
        <v>0</v>
      </c>
      <c r="F4695" s="2">
        <v>2.3919999999999999</v>
      </c>
      <c r="G4695" s="2">
        <v>-2.0289999999999999</v>
      </c>
      <c r="H4695" s="1">
        <v>100.81100000000001</v>
      </c>
      <c r="I4695" s="4">
        <v>0</v>
      </c>
      <c r="J4695" s="11">
        <f t="shared" si="292"/>
        <v>7</v>
      </c>
      <c r="K4695" s="11">
        <f t="shared" si="293"/>
        <v>19</v>
      </c>
      <c r="L4695" s="12">
        <f t="shared" si="295"/>
        <v>3.1366391249233629</v>
      </c>
      <c r="M4695" s="13" cm="1">
        <f t="array" ref="M4695">BaseInfo!$C$10*(1-E4695)*INDEX(BaseInfo!$E$21:$AB$21,K4695)*INDEX(BaseInfo!$E$25:$P$25,J4695)/L4695/MIN(H4695,130)/BaseInfo!$C$6*1000000/3600-IF(I4695&lt;0.1,BaseInfo!$C$15/MIN(H4695,130)*3600,0)</f>
        <v>59.94905404021582</v>
      </c>
    </row>
    <row r="4696" spans="1:13" x14ac:dyDescent="0.25">
      <c r="A4696" s="1">
        <v>7</v>
      </c>
      <c r="B4696" s="1">
        <v>15</v>
      </c>
      <c r="C4696" s="1">
        <v>15</v>
      </c>
      <c r="D4696" s="5">
        <f>DATE(BaseInfo!$C$8,A4696,B4696)+TIME(C4696-1,0,0) + TIME(BaseInfo!$C$12,BaseInfo!$C$13,0)</f>
        <v>44757.8125</v>
      </c>
      <c r="E4696" s="2">
        <f t="shared" si="294"/>
        <v>0</v>
      </c>
      <c r="F4696" s="2">
        <v>2.6230000000000002</v>
      </c>
      <c r="G4696" s="2">
        <v>-2.1520000000000001</v>
      </c>
      <c r="H4696" s="1">
        <v>124.139</v>
      </c>
      <c r="I4696" s="4">
        <v>0</v>
      </c>
      <c r="J4696" s="11">
        <f t="shared" si="292"/>
        <v>7</v>
      </c>
      <c r="K4696" s="11">
        <f t="shared" si="293"/>
        <v>20</v>
      </c>
      <c r="L4696" s="12">
        <f t="shared" si="295"/>
        <v>3.3928208028129045</v>
      </c>
      <c r="M4696" s="13" cm="1">
        <f t="array" ref="M4696">BaseInfo!$C$10*(1-E4696)*INDEX(BaseInfo!$E$21:$AB$21,K4696)*INDEX(BaseInfo!$E$25:$P$25,J4696)/L4696/MIN(H4696,130)/BaseInfo!$C$6*1000000/3600-IF(I4696&lt;0.1,BaseInfo!$C$15/MIN(H4696,130)*3600,0)</f>
        <v>38.430132114857066</v>
      </c>
    </row>
    <row r="4697" spans="1:13" x14ac:dyDescent="0.25">
      <c r="A4697" s="1">
        <v>7</v>
      </c>
      <c r="B4697" s="1">
        <v>15</v>
      </c>
      <c r="C4697" s="1">
        <v>16</v>
      </c>
      <c r="D4697" s="5">
        <f>DATE(BaseInfo!$C$8,A4697,B4697)+TIME(C4697-1,0,0) + TIME(BaseInfo!$C$12,BaseInfo!$C$13,0)</f>
        <v>44757.854166666664</v>
      </c>
      <c r="E4697" s="2">
        <f t="shared" si="294"/>
        <v>0</v>
      </c>
      <c r="F4697" s="2">
        <v>2.7250000000000001</v>
      </c>
      <c r="G4697" s="2">
        <v>-2.2130000000000001</v>
      </c>
      <c r="H4697" s="1">
        <v>186.37</v>
      </c>
      <c r="I4697" s="4">
        <v>0</v>
      </c>
      <c r="J4697" s="11">
        <f t="shared" si="292"/>
        <v>7</v>
      </c>
      <c r="K4697" s="11">
        <f t="shared" si="293"/>
        <v>21</v>
      </c>
      <c r="L4697" s="12">
        <f t="shared" si="295"/>
        <v>3.5104122265055997</v>
      </c>
      <c r="M4697" s="13" cm="1">
        <f t="array" ref="M4697">BaseInfo!$C$10*(1-E4697)*INDEX(BaseInfo!$E$21:$AB$21,K4697)*INDEX(BaseInfo!$E$25:$P$25,J4697)/L4697/MIN(H4697,130)/BaseInfo!$C$6*1000000/3600-IF(I4697&lt;0.1,BaseInfo!$C$15/MIN(H4697,130)*3600,0)</f>
        <v>26.572847614320384</v>
      </c>
    </row>
    <row r="4698" spans="1:13" x14ac:dyDescent="0.25">
      <c r="A4698" s="1">
        <v>7</v>
      </c>
      <c r="B4698" s="1">
        <v>15</v>
      </c>
      <c r="C4698" s="1">
        <v>17</v>
      </c>
      <c r="D4698" s="5">
        <f>DATE(BaseInfo!$C$8,A4698,B4698)+TIME(C4698-1,0,0) + TIME(BaseInfo!$C$12,BaseInfo!$C$13,0)</f>
        <v>44757.895833333328</v>
      </c>
      <c r="E4698" s="2">
        <f t="shared" si="294"/>
        <v>0</v>
      </c>
      <c r="F4698" s="2">
        <v>1.94</v>
      </c>
      <c r="G4698" s="2">
        <v>-2.254</v>
      </c>
      <c r="H4698" s="1">
        <v>198.51400000000001</v>
      </c>
      <c r="I4698" s="4">
        <v>0</v>
      </c>
      <c r="J4698" s="11">
        <f t="shared" si="292"/>
        <v>7</v>
      </c>
      <c r="K4698" s="11">
        <f t="shared" si="293"/>
        <v>22</v>
      </c>
      <c r="L4698" s="12">
        <f t="shared" si="295"/>
        <v>2.9739058492158086</v>
      </c>
      <c r="M4698" s="13" cm="1">
        <f t="array" ref="M4698">BaseInfo!$C$10*(1-E4698)*INDEX(BaseInfo!$E$21:$AB$21,K4698)*INDEX(BaseInfo!$E$25:$P$25,J4698)/L4698/MIN(H4698,130)/BaseInfo!$C$6*1000000/3600-IF(I4698&lt;0.1,BaseInfo!$C$15/MIN(H4698,130)*3600,0)</f>
        <v>21.475636806218919</v>
      </c>
    </row>
    <row r="4699" spans="1:13" x14ac:dyDescent="0.25">
      <c r="A4699" s="1">
        <v>7</v>
      </c>
      <c r="B4699" s="1">
        <v>15</v>
      </c>
      <c r="C4699" s="1">
        <v>18</v>
      </c>
      <c r="D4699" s="5">
        <f>DATE(BaseInfo!$C$8,A4699,B4699)+TIME(C4699-1,0,0) + TIME(BaseInfo!$C$12,BaseInfo!$C$13,0)</f>
        <v>44757.9375</v>
      </c>
      <c r="E4699" s="2">
        <f t="shared" si="294"/>
        <v>0</v>
      </c>
      <c r="F4699" s="2">
        <v>0.76900000000000002</v>
      </c>
      <c r="G4699" s="2">
        <v>-2.645</v>
      </c>
      <c r="H4699" s="1">
        <v>187.68100000000001</v>
      </c>
      <c r="I4699" s="4">
        <v>0</v>
      </c>
      <c r="J4699" s="11">
        <f t="shared" si="292"/>
        <v>7</v>
      </c>
      <c r="K4699" s="11">
        <f t="shared" si="293"/>
        <v>23</v>
      </c>
      <c r="L4699" s="12">
        <f t="shared" si="295"/>
        <v>2.7545210109926552</v>
      </c>
      <c r="M4699" s="13" cm="1">
        <f t="array" ref="M4699">BaseInfo!$C$10*(1-E4699)*INDEX(BaseInfo!$E$21:$AB$21,K4699)*INDEX(BaseInfo!$E$25:$P$25,J4699)/L4699/MIN(H4699,130)/BaseInfo!$C$6*1000000/3600-IF(I4699&lt;0.1,BaseInfo!$C$15/MIN(H4699,130)*3600,0)</f>
        <v>8.4489945008953242</v>
      </c>
    </row>
    <row r="4700" spans="1:13" x14ac:dyDescent="0.25">
      <c r="A4700" s="1">
        <v>7</v>
      </c>
      <c r="B4700" s="1">
        <v>15</v>
      </c>
      <c r="C4700" s="1">
        <v>19</v>
      </c>
      <c r="D4700" s="5">
        <f>DATE(BaseInfo!$C$8,A4700,B4700)+TIME(C4700-1,0,0) + TIME(BaseInfo!$C$12,BaseInfo!$C$13,0)</f>
        <v>44757.979166666664</v>
      </c>
      <c r="E4700" s="2">
        <f t="shared" si="294"/>
        <v>0</v>
      </c>
      <c r="F4700" s="2">
        <v>-1E-3</v>
      </c>
      <c r="G4700" s="2">
        <v>-2.903</v>
      </c>
      <c r="H4700" s="1">
        <v>157.54</v>
      </c>
      <c r="I4700" s="4">
        <v>0</v>
      </c>
      <c r="J4700" s="11">
        <f t="shared" si="292"/>
        <v>7</v>
      </c>
      <c r="K4700" s="11">
        <f t="shared" si="293"/>
        <v>24</v>
      </c>
      <c r="L4700" s="12">
        <f t="shared" si="295"/>
        <v>2.9030001722356134</v>
      </c>
      <c r="M4700" s="13" cm="1">
        <f t="array" ref="M4700">BaseInfo!$C$10*(1-E4700)*INDEX(BaseInfo!$E$21:$AB$21,K4700)*INDEX(BaseInfo!$E$25:$P$25,J4700)/L4700/MIN(H4700,130)/BaseInfo!$C$6*1000000/3600-IF(I4700&lt;0.1,BaseInfo!$C$15/MIN(H4700,130)*3600,0)</f>
        <v>0.77891888965749478</v>
      </c>
    </row>
    <row r="4701" spans="1:13" x14ac:dyDescent="0.25">
      <c r="A4701" s="1">
        <v>7</v>
      </c>
      <c r="B4701" s="1">
        <v>15</v>
      </c>
      <c r="C4701" s="1">
        <v>20</v>
      </c>
      <c r="D4701" s="5">
        <f>DATE(BaseInfo!$C$8,A4701,B4701)+TIME(C4701-1,0,0) + TIME(BaseInfo!$C$12,BaseInfo!$C$13,0)</f>
        <v>44758.020833333328</v>
      </c>
      <c r="E4701" s="2">
        <f t="shared" si="294"/>
        <v>0</v>
      </c>
      <c r="F4701" s="2">
        <v>-7.0000000000000001E-3</v>
      </c>
      <c r="G4701" s="2">
        <v>-2.6659999999999999</v>
      </c>
      <c r="H4701" s="1">
        <v>126.80500000000001</v>
      </c>
      <c r="I4701" s="4">
        <v>0</v>
      </c>
      <c r="J4701" s="11">
        <f t="shared" si="292"/>
        <v>7</v>
      </c>
      <c r="K4701" s="11">
        <f t="shared" si="293"/>
        <v>1</v>
      </c>
      <c r="L4701" s="12">
        <f t="shared" si="295"/>
        <v>2.6660091897816107</v>
      </c>
      <c r="M4701" s="13" cm="1">
        <f t="array" ref="M4701">BaseInfo!$C$10*(1-E4701)*INDEX(BaseInfo!$E$21:$AB$21,K4701)*INDEX(BaseInfo!$E$25:$P$25,J4701)/L4701/MIN(H4701,130)/BaseInfo!$C$6*1000000/3600-IF(I4701&lt;0.1,BaseInfo!$C$15/MIN(H4701,130)*3600,0)</f>
        <v>1.1218992897282445</v>
      </c>
    </row>
    <row r="4702" spans="1:13" x14ac:dyDescent="0.25">
      <c r="A4702" s="1">
        <v>7</v>
      </c>
      <c r="B4702" s="1">
        <v>15</v>
      </c>
      <c r="C4702" s="1">
        <v>21</v>
      </c>
      <c r="D4702" s="5">
        <f>DATE(BaseInfo!$C$8,A4702,B4702)+TIME(C4702-1,0,0) + TIME(BaseInfo!$C$12,BaseInfo!$C$13,0)</f>
        <v>44758.0625</v>
      </c>
      <c r="E4702" s="2">
        <f t="shared" si="294"/>
        <v>0</v>
      </c>
      <c r="F4702" s="2">
        <v>-0.28499999999999998</v>
      </c>
      <c r="G4702" s="2">
        <v>-3.0910000000000002</v>
      </c>
      <c r="H4702" s="1">
        <v>129.04599999999999</v>
      </c>
      <c r="I4702" s="4">
        <v>9.4E-2</v>
      </c>
      <c r="J4702" s="11">
        <f t="shared" si="292"/>
        <v>7</v>
      </c>
      <c r="K4702" s="11">
        <f t="shared" si="293"/>
        <v>2</v>
      </c>
      <c r="L4702" s="12">
        <f t="shared" si="295"/>
        <v>3.1041111449173338</v>
      </c>
      <c r="M4702" s="13" cm="1">
        <f t="array" ref="M4702">BaseInfo!$C$10*(1-E4702)*INDEX(BaseInfo!$E$21:$AB$21,K4702)*INDEX(BaseInfo!$E$25:$P$25,J4702)/L4702/MIN(H4702,130)/BaseInfo!$C$6*1000000/3600-IF(I4702&lt;0.1,BaseInfo!$C$15/MIN(H4702,130)*3600,0)</f>
        <v>0.55309817912386805</v>
      </c>
    </row>
    <row r="4703" spans="1:13" x14ac:dyDescent="0.25">
      <c r="A4703" s="1">
        <v>7</v>
      </c>
      <c r="B4703" s="1">
        <v>15</v>
      </c>
      <c r="C4703" s="1">
        <v>22</v>
      </c>
      <c r="D4703" s="5">
        <f>DATE(BaseInfo!$C$8,A4703,B4703)+TIME(C4703-1,0,0) + TIME(BaseInfo!$C$12,BaseInfo!$C$13,0)</f>
        <v>44758.104166666664</v>
      </c>
      <c r="E4703" s="2">
        <f t="shared" si="294"/>
        <v>0</v>
      </c>
      <c r="F4703" s="2">
        <v>-0.626</v>
      </c>
      <c r="G4703" s="2">
        <v>-3.44</v>
      </c>
      <c r="H4703" s="1">
        <v>148.559</v>
      </c>
      <c r="I4703" s="4">
        <v>0</v>
      </c>
      <c r="J4703" s="11">
        <f t="shared" si="292"/>
        <v>7</v>
      </c>
      <c r="K4703" s="11">
        <f t="shared" si="293"/>
        <v>3</v>
      </c>
      <c r="L4703" s="12">
        <f t="shared" si="295"/>
        <v>3.4964948162409732</v>
      </c>
      <c r="M4703" s="13" cm="1">
        <f t="array" ref="M4703">BaseInfo!$C$10*(1-E4703)*INDEX(BaseInfo!$E$21:$AB$21,K4703)*INDEX(BaseInfo!$E$25:$P$25,J4703)/L4703/MIN(H4703,130)/BaseInfo!$C$6*1000000/3600-IF(I4703&lt;0.1,BaseInfo!$C$15/MIN(H4703,130)*3600,0)</f>
        <v>0.17665635836521387</v>
      </c>
    </row>
    <row r="4704" spans="1:13" x14ac:dyDescent="0.25">
      <c r="A4704" s="1">
        <v>7</v>
      </c>
      <c r="B4704" s="1">
        <v>15</v>
      </c>
      <c r="C4704" s="1">
        <v>23</v>
      </c>
      <c r="D4704" s="5">
        <f>DATE(BaseInfo!$C$8,A4704,B4704)+TIME(C4704-1,0,0) + TIME(BaseInfo!$C$12,BaseInfo!$C$13,0)</f>
        <v>44758.145833333328</v>
      </c>
      <c r="E4704" s="2">
        <f t="shared" si="294"/>
        <v>0</v>
      </c>
      <c r="F4704" s="2">
        <v>-0.432</v>
      </c>
      <c r="G4704" s="2">
        <v>-3.5979999999999999</v>
      </c>
      <c r="H4704" s="1">
        <v>164.57900000000001</v>
      </c>
      <c r="I4704" s="4">
        <v>0</v>
      </c>
      <c r="J4704" s="11">
        <f t="shared" si="292"/>
        <v>7</v>
      </c>
      <c r="K4704" s="11">
        <f t="shared" si="293"/>
        <v>4</v>
      </c>
      <c r="L4704" s="12">
        <f t="shared" si="295"/>
        <v>3.6238416080176572</v>
      </c>
      <c r="M4704" s="13" cm="1">
        <f t="array" ref="M4704">BaseInfo!$C$10*(1-E4704)*INDEX(BaseInfo!$E$21:$AB$21,K4704)*INDEX(BaseInfo!$E$25:$P$25,J4704)/L4704/MIN(H4704,130)/BaseInfo!$C$6*1000000/3600-IF(I4704&lt;0.1,BaseInfo!$C$15/MIN(H4704,130)*3600,0)</f>
        <v>7.3133822003367044E-2</v>
      </c>
    </row>
    <row r="4705" spans="1:13" x14ac:dyDescent="0.25">
      <c r="A4705" s="1">
        <v>7</v>
      </c>
      <c r="B4705" s="1">
        <v>15</v>
      </c>
      <c r="C4705" s="1">
        <v>24</v>
      </c>
      <c r="D4705" s="5">
        <f>DATE(BaseInfo!$C$8,A4705,B4705)+TIME(C4705-1,0,0) + TIME(BaseInfo!$C$12,BaseInfo!$C$13,0)</f>
        <v>44758.1875</v>
      </c>
      <c r="E4705" s="2">
        <f t="shared" si="294"/>
        <v>0</v>
      </c>
      <c r="F4705" s="2">
        <v>-2E-3</v>
      </c>
      <c r="G4705" s="2">
        <v>-3.5139999999999998</v>
      </c>
      <c r="H4705" s="1">
        <v>162.45599999999999</v>
      </c>
      <c r="I4705" s="4">
        <v>0</v>
      </c>
      <c r="J4705" s="11">
        <f t="shared" si="292"/>
        <v>7</v>
      </c>
      <c r="K4705" s="11">
        <f t="shared" si="293"/>
        <v>5</v>
      </c>
      <c r="L4705" s="12">
        <f t="shared" si="295"/>
        <v>3.5140005691519174</v>
      </c>
      <c r="M4705" s="13" cm="1">
        <f t="array" ref="M4705">BaseInfo!$C$10*(1-E4705)*INDEX(BaseInfo!$E$21:$AB$21,K4705)*INDEX(BaseInfo!$E$25:$P$25,J4705)/L4705/MIN(H4705,130)/BaseInfo!$C$6*1000000/3600-IF(I4705&lt;0.1,BaseInfo!$C$15/MIN(H4705,130)*3600,0)</f>
        <v>6.0244038943142106</v>
      </c>
    </row>
    <row r="4706" spans="1:13" x14ac:dyDescent="0.25">
      <c r="A4706" s="1">
        <v>7</v>
      </c>
      <c r="B4706" s="1">
        <v>16</v>
      </c>
      <c r="C4706" s="1">
        <v>1</v>
      </c>
      <c r="D4706" s="5">
        <f>DATE(BaseInfo!$C$8,A4706,B4706)+TIME(C4706-1,0,0) + TIME(BaseInfo!$C$12,BaseInfo!$C$13,0)</f>
        <v>44758.229166666664</v>
      </c>
      <c r="E4706" s="2">
        <f t="shared" si="294"/>
        <v>0</v>
      </c>
      <c r="F4706" s="2">
        <v>-6.0000000000000001E-3</v>
      </c>
      <c r="G4706" s="2">
        <v>-3.3860000000000001</v>
      </c>
      <c r="H4706" s="1">
        <v>200.46299999999999</v>
      </c>
      <c r="I4706" s="4">
        <v>0</v>
      </c>
      <c r="J4706" s="11">
        <f t="shared" si="292"/>
        <v>7</v>
      </c>
      <c r="K4706" s="11">
        <f t="shared" si="293"/>
        <v>6</v>
      </c>
      <c r="L4706" s="12">
        <f t="shared" si="295"/>
        <v>3.3860053160029149</v>
      </c>
      <c r="M4706" s="13" cm="1">
        <f t="array" ref="M4706">BaseInfo!$C$10*(1-E4706)*INDEX(BaseInfo!$E$21:$AB$21,K4706)*INDEX(BaseInfo!$E$25:$P$25,J4706)/L4706/MIN(H4706,130)/BaseInfo!$C$6*1000000/3600-IF(I4706&lt;0.1,BaseInfo!$C$15/MIN(H4706,130)*3600,0)</f>
        <v>12.440844392478599</v>
      </c>
    </row>
    <row r="4707" spans="1:13" x14ac:dyDescent="0.25">
      <c r="A4707" s="1">
        <v>7</v>
      </c>
      <c r="B4707" s="1">
        <v>16</v>
      </c>
      <c r="C4707" s="1">
        <v>2</v>
      </c>
      <c r="D4707" s="5">
        <f>DATE(BaseInfo!$C$8,A4707,B4707)+TIME(C4707-1,0,0) + TIME(BaseInfo!$C$12,BaseInfo!$C$13,0)</f>
        <v>44758.270833333328</v>
      </c>
      <c r="E4707" s="2">
        <f t="shared" si="294"/>
        <v>0</v>
      </c>
      <c r="F4707" s="2">
        <v>-8.9999999999999993E-3</v>
      </c>
      <c r="G4707" s="2">
        <v>-3.657</v>
      </c>
      <c r="H4707" s="1">
        <v>209.03800000000001</v>
      </c>
      <c r="I4707" s="4">
        <v>0</v>
      </c>
      <c r="J4707" s="11">
        <f t="shared" si="292"/>
        <v>7</v>
      </c>
      <c r="K4707" s="11">
        <f t="shared" si="293"/>
        <v>7</v>
      </c>
      <c r="L4707" s="12">
        <f t="shared" si="295"/>
        <v>3.6570110746345845</v>
      </c>
      <c r="M4707" s="13" cm="1">
        <f t="array" ref="M4707">BaseInfo!$C$10*(1-E4707)*INDEX(BaseInfo!$E$21:$AB$21,K4707)*INDEX(BaseInfo!$E$25:$P$25,J4707)/L4707/MIN(H4707,130)/BaseInfo!$C$6*1000000/3600-IF(I4707&lt;0.1,BaseInfo!$C$15/MIN(H4707,130)*3600,0)</f>
        <v>16.946857594897878</v>
      </c>
    </row>
    <row r="4708" spans="1:13" x14ac:dyDescent="0.25">
      <c r="A4708" s="1">
        <v>7</v>
      </c>
      <c r="B4708" s="1">
        <v>16</v>
      </c>
      <c r="C4708" s="1">
        <v>3</v>
      </c>
      <c r="D4708" s="5">
        <f>DATE(BaseInfo!$C$8,A4708,B4708)+TIME(C4708-1,0,0) + TIME(BaseInfo!$C$12,BaseInfo!$C$13,0)</f>
        <v>44758.3125</v>
      </c>
      <c r="E4708" s="2">
        <f t="shared" si="294"/>
        <v>0</v>
      </c>
      <c r="F4708" s="2">
        <v>-7.0000000000000007E-2</v>
      </c>
      <c r="G4708" s="2">
        <v>-4.5179999999999998</v>
      </c>
      <c r="H4708" s="1">
        <v>390.51299999999998</v>
      </c>
      <c r="I4708" s="4">
        <v>0</v>
      </c>
      <c r="J4708" s="11">
        <f t="shared" si="292"/>
        <v>7</v>
      </c>
      <c r="K4708" s="11">
        <f t="shared" si="293"/>
        <v>8</v>
      </c>
      <c r="L4708" s="12">
        <f t="shared" si="295"/>
        <v>4.5185422428035347</v>
      </c>
      <c r="M4708" s="13" cm="1">
        <f t="array" ref="M4708">BaseInfo!$C$10*(1-E4708)*INDEX(BaseInfo!$E$21:$AB$21,K4708)*INDEX(BaseInfo!$E$25:$P$25,J4708)/L4708/MIN(H4708,130)/BaseInfo!$C$6*1000000/3600-IF(I4708&lt;0.1,BaseInfo!$C$15/MIN(H4708,130)*3600,0)</f>
        <v>20.026349126641893</v>
      </c>
    </row>
    <row r="4709" spans="1:13" x14ac:dyDescent="0.25">
      <c r="A4709" s="1">
        <v>7</v>
      </c>
      <c r="B4709" s="1">
        <v>16</v>
      </c>
      <c r="C4709" s="1">
        <v>4</v>
      </c>
      <c r="D4709" s="5">
        <f>DATE(BaseInfo!$C$8,A4709,B4709)+TIME(C4709-1,0,0) + TIME(BaseInfo!$C$12,BaseInfo!$C$13,0)</f>
        <v>44758.354166666664</v>
      </c>
      <c r="E4709" s="2">
        <f t="shared" si="294"/>
        <v>0</v>
      </c>
      <c r="F4709" s="2">
        <v>-0.58799999999999997</v>
      </c>
      <c r="G4709" s="2">
        <v>-4.5979999999999999</v>
      </c>
      <c r="H4709" s="1">
        <v>558.95500000000004</v>
      </c>
      <c r="I4709" s="4">
        <v>0</v>
      </c>
      <c r="J4709" s="11">
        <f t="shared" si="292"/>
        <v>7</v>
      </c>
      <c r="K4709" s="11">
        <f t="shared" si="293"/>
        <v>9</v>
      </c>
      <c r="L4709" s="12">
        <f t="shared" si="295"/>
        <v>4.6354447467314284</v>
      </c>
      <c r="M4709" s="13" cm="1">
        <f t="array" ref="M4709">BaseInfo!$C$10*(1-E4709)*INDEX(BaseInfo!$E$21:$AB$21,K4709)*INDEX(BaseInfo!$E$25:$P$25,J4709)/L4709/MIN(H4709,130)/BaseInfo!$C$6*1000000/3600-IF(I4709&lt;0.1,BaseInfo!$C$15/MIN(H4709,130)*3600,0)</f>
        <v>26.117669029485114</v>
      </c>
    </row>
    <row r="4710" spans="1:13" x14ac:dyDescent="0.25">
      <c r="A4710" s="1">
        <v>7</v>
      </c>
      <c r="B4710" s="1">
        <v>16</v>
      </c>
      <c r="C4710" s="1">
        <v>5</v>
      </c>
      <c r="D4710" s="5">
        <f>DATE(BaseInfo!$C$8,A4710,B4710)+TIME(C4710-1,0,0) + TIME(BaseInfo!$C$12,BaseInfo!$C$13,0)</f>
        <v>44758.395833333328</v>
      </c>
      <c r="E4710" s="2">
        <f t="shared" si="294"/>
        <v>0</v>
      </c>
      <c r="F4710" s="2">
        <v>-0.224</v>
      </c>
      <c r="G4710" s="2">
        <v>-4.71</v>
      </c>
      <c r="H4710" s="1">
        <v>632.06399999999996</v>
      </c>
      <c r="I4710" s="4">
        <v>0</v>
      </c>
      <c r="J4710" s="11">
        <f t="shared" si="292"/>
        <v>7</v>
      </c>
      <c r="K4710" s="11">
        <f t="shared" si="293"/>
        <v>10</v>
      </c>
      <c r="L4710" s="12">
        <f t="shared" si="295"/>
        <v>4.7153235307876811</v>
      </c>
      <c r="M4710" s="13" cm="1">
        <f t="array" ref="M4710">BaseInfo!$C$10*(1-E4710)*INDEX(BaseInfo!$E$21:$AB$21,K4710)*INDEX(BaseInfo!$E$25:$P$25,J4710)/L4710/MIN(H4710,130)/BaseInfo!$C$6*1000000/3600-IF(I4710&lt;0.1,BaseInfo!$C$15/MIN(H4710,130)*3600,0)</f>
        <v>29.997171165706224</v>
      </c>
    </row>
    <row r="4711" spans="1:13" x14ac:dyDescent="0.25">
      <c r="A4711" s="1">
        <v>7</v>
      </c>
      <c r="B4711" s="1">
        <v>16</v>
      </c>
      <c r="C4711" s="1">
        <v>6</v>
      </c>
      <c r="D4711" s="5">
        <f>DATE(BaseInfo!$C$8,A4711,B4711)+TIME(C4711-1,0,0) + TIME(BaseInfo!$C$12,BaseInfo!$C$13,0)</f>
        <v>44758.4375</v>
      </c>
      <c r="E4711" s="2">
        <f t="shared" si="294"/>
        <v>0</v>
      </c>
      <c r="F4711" s="2">
        <v>-1.4E-2</v>
      </c>
      <c r="G4711" s="2">
        <v>-5.0739999999999998</v>
      </c>
      <c r="H4711" s="1">
        <v>702.28599999999994</v>
      </c>
      <c r="I4711" s="4">
        <v>6.2E-2</v>
      </c>
      <c r="J4711" s="11">
        <f t="shared" si="292"/>
        <v>7</v>
      </c>
      <c r="K4711" s="11">
        <f t="shared" si="293"/>
        <v>11</v>
      </c>
      <c r="L4711" s="12">
        <f t="shared" si="295"/>
        <v>5.0740193141138121</v>
      </c>
      <c r="M4711" s="13" cm="1">
        <f t="array" ref="M4711">BaseInfo!$C$10*(1-E4711)*INDEX(BaseInfo!$E$21:$AB$21,K4711)*INDEX(BaseInfo!$E$25:$P$25,J4711)/L4711/MIN(H4711,130)/BaseInfo!$C$6*1000000/3600-IF(I4711&lt;0.1,BaseInfo!$C$15/MIN(H4711,130)*3600,0)</f>
        <v>21.590816207064965</v>
      </c>
    </row>
    <row r="4712" spans="1:13" x14ac:dyDescent="0.25">
      <c r="A4712" s="1">
        <v>7</v>
      </c>
      <c r="B4712" s="1">
        <v>16</v>
      </c>
      <c r="C4712" s="1">
        <v>7</v>
      </c>
      <c r="D4712" s="5">
        <f>DATE(BaseInfo!$C$8,A4712,B4712)+TIME(C4712-1,0,0) + TIME(BaseInfo!$C$12,BaseInfo!$C$13,0)</f>
        <v>44758.479166666664</v>
      </c>
      <c r="E4712" s="2">
        <f t="shared" si="294"/>
        <v>0.1361111111111111</v>
      </c>
      <c r="F4712" s="2">
        <v>-5.0000000000000001E-3</v>
      </c>
      <c r="G4712" s="2">
        <v>-5.16</v>
      </c>
      <c r="H4712" s="1">
        <v>748.82299999999998</v>
      </c>
      <c r="I4712" s="4">
        <v>0.27500000000000002</v>
      </c>
      <c r="J4712" s="11">
        <f t="shared" si="292"/>
        <v>7</v>
      </c>
      <c r="K4712" s="11">
        <f t="shared" si="293"/>
        <v>12</v>
      </c>
      <c r="L4712" s="12">
        <f t="shared" si="295"/>
        <v>5.1600024224800514</v>
      </c>
      <c r="M4712" s="13" cm="1">
        <f t="array" ref="M4712">BaseInfo!$C$10*(1-E4712)*INDEX(BaseInfo!$E$21:$AB$21,K4712)*INDEX(BaseInfo!$E$25:$P$25,J4712)/L4712/MIN(H4712,130)/BaseInfo!$C$6*1000000/3600-IF(I4712&lt;0.1,BaseInfo!$C$15/MIN(H4712,130)*3600,0)</f>
        <v>17.244752837737796</v>
      </c>
    </row>
    <row r="4713" spans="1:13" x14ac:dyDescent="0.25">
      <c r="A4713" s="1">
        <v>7</v>
      </c>
      <c r="B4713" s="1">
        <v>16</v>
      </c>
      <c r="C4713" s="1">
        <v>8</v>
      </c>
      <c r="D4713" s="5">
        <f>DATE(BaseInfo!$C$8,A4713,B4713)+TIME(C4713-1,0,0) + TIME(BaseInfo!$C$12,BaseInfo!$C$13,0)</f>
        <v>44758.520833333328</v>
      </c>
      <c r="E4713" s="2">
        <f t="shared" si="294"/>
        <v>0.20455555555555555</v>
      </c>
      <c r="F4713" s="2">
        <v>-1.4E-2</v>
      </c>
      <c r="G4713" s="2">
        <v>-5.2640000000000002</v>
      </c>
      <c r="H4713" s="1">
        <v>822.072</v>
      </c>
      <c r="I4713" s="4">
        <v>0.36299999999999999</v>
      </c>
      <c r="J4713" s="11">
        <f t="shared" si="292"/>
        <v>7</v>
      </c>
      <c r="K4713" s="11">
        <f t="shared" si="293"/>
        <v>13</v>
      </c>
      <c r="L4713" s="12">
        <f t="shared" si="295"/>
        <v>5.2640186169883556</v>
      </c>
      <c r="M4713" s="13" cm="1">
        <f t="array" ref="M4713">BaseInfo!$C$10*(1-E4713)*INDEX(BaseInfo!$E$21:$AB$21,K4713)*INDEX(BaseInfo!$E$25:$P$25,J4713)/L4713/MIN(H4713,130)/BaseInfo!$C$6*1000000/3600-IF(I4713&lt;0.1,BaseInfo!$C$15/MIN(H4713,130)*3600,0)</f>
        <v>15.564724138150476</v>
      </c>
    </row>
    <row r="4714" spans="1:13" x14ac:dyDescent="0.25">
      <c r="A4714" s="1">
        <v>7</v>
      </c>
      <c r="B4714" s="1">
        <v>16</v>
      </c>
      <c r="C4714" s="1">
        <v>9</v>
      </c>
      <c r="D4714" s="5">
        <f>DATE(BaseInfo!$C$8,A4714,B4714)+TIME(C4714-1,0,0) + TIME(BaseInfo!$C$12,BaseInfo!$C$13,0)</f>
        <v>44758.5625</v>
      </c>
      <c r="E4714" s="2">
        <f t="shared" si="294"/>
        <v>0.11044444444444443</v>
      </c>
      <c r="F4714" s="2">
        <v>1.9390000000000001</v>
      </c>
      <c r="G4714" s="2">
        <v>-4.8929999999999998</v>
      </c>
      <c r="H4714" s="1">
        <v>863.13599999999997</v>
      </c>
      <c r="I4714" s="4">
        <v>0.24199999999999999</v>
      </c>
      <c r="J4714" s="11">
        <f t="shared" si="292"/>
        <v>7</v>
      </c>
      <c r="K4714" s="11">
        <f t="shared" si="293"/>
        <v>14</v>
      </c>
      <c r="L4714" s="12">
        <f t="shared" si="295"/>
        <v>5.2631900972699057</v>
      </c>
      <c r="M4714" s="13" cm="1">
        <f t="array" ref="M4714">BaseInfo!$C$10*(1-E4714)*INDEX(BaseInfo!$E$21:$AB$21,K4714)*INDEX(BaseInfo!$E$25:$P$25,J4714)/L4714/MIN(H4714,130)/BaseInfo!$C$6*1000000/3600-IF(I4714&lt;0.1,BaseInfo!$C$15/MIN(H4714,130)*3600,0)</f>
        <v>17.408967378963109</v>
      </c>
    </row>
    <row r="4715" spans="1:13" x14ac:dyDescent="0.25">
      <c r="A4715" s="1">
        <v>7</v>
      </c>
      <c r="B4715" s="1">
        <v>16</v>
      </c>
      <c r="C4715" s="1">
        <v>10</v>
      </c>
      <c r="D4715" s="5">
        <f>DATE(BaseInfo!$C$8,A4715,B4715)+TIME(C4715-1,0,0) + TIME(BaseInfo!$C$12,BaseInfo!$C$13,0)</f>
        <v>44758.604166666664</v>
      </c>
      <c r="E4715" s="2">
        <f t="shared" si="294"/>
        <v>0.45033333333333325</v>
      </c>
      <c r="F4715" s="2">
        <v>-3.5000000000000003E-2</v>
      </c>
      <c r="G4715" s="2">
        <v>-5.202</v>
      </c>
      <c r="H4715" s="1">
        <v>824.46199999999999</v>
      </c>
      <c r="I4715" s="4">
        <v>1.004</v>
      </c>
      <c r="J4715" s="11">
        <f t="shared" si="292"/>
        <v>7</v>
      </c>
      <c r="K4715" s="11">
        <f t="shared" si="293"/>
        <v>15</v>
      </c>
      <c r="L4715" s="12">
        <f t="shared" si="295"/>
        <v>5.2021177418432201</v>
      </c>
      <c r="M4715" s="13" cm="1">
        <f t="array" ref="M4715">BaseInfo!$C$10*(1-E4715)*INDEX(BaseInfo!$E$21:$AB$21,K4715)*INDEX(BaseInfo!$E$25:$P$25,J4715)/L4715/MIN(H4715,130)/BaseInfo!$C$6*1000000/3600-IF(I4715&lt;0.1,BaseInfo!$C$15/MIN(H4715,130)*3600,0)</f>
        <v>10.883490808140909</v>
      </c>
    </row>
    <row r="4716" spans="1:13" x14ac:dyDescent="0.25">
      <c r="A4716" s="1">
        <v>7</v>
      </c>
      <c r="B4716" s="1">
        <v>16</v>
      </c>
      <c r="C4716" s="1">
        <v>11</v>
      </c>
      <c r="D4716" s="5">
        <f>DATE(BaseInfo!$C$8,A4716,B4716)+TIME(C4716-1,0,0) + TIME(BaseInfo!$C$12,BaseInfo!$C$13,0)</f>
        <v>44758.645833333328</v>
      </c>
      <c r="E4716" s="2">
        <f t="shared" si="294"/>
        <v>0.28311111111111109</v>
      </c>
      <c r="F4716" s="2">
        <v>2.649</v>
      </c>
      <c r="G4716" s="2">
        <v>-4.2690000000000001</v>
      </c>
      <c r="H4716" s="1">
        <v>794.28599999999994</v>
      </c>
      <c r="I4716" s="4">
        <v>0.46400000000000002</v>
      </c>
      <c r="J4716" s="11">
        <f t="shared" si="292"/>
        <v>7</v>
      </c>
      <c r="K4716" s="11">
        <f t="shared" si="293"/>
        <v>16</v>
      </c>
      <c r="L4716" s="12">
        <f t="shared" si="295"/>
        <v>5.0240981280225805</v>
      </c>
      <c r="M4716" s="13" cm="1">
        <f t="array" ref="M4716">BaseInfo!$C$10*(1-E4716)*INDEX(BaseInfo!$E$21:$AB$21,K4716)*INDEX(BaseInfo!$E$25:$P$25,J4716)/L4716/MIN(H4716,130)/BaseInfo!$C$6*1000000/3600-IF(I4716&lt;0.1,BaseInfo!$C$15/MIN(H4716,130)*3600,0)</f>
        <v>17.63696989238872</v>
      </c>
    </row>
    <row r="4717" spans="1:13" x14ac:dyDescent="0.25">
      <c r="A4717" s="1">
        <v>7</v>
      </c>
      <c r="B4717" s="1">
        <v>16</v>
      </c>
      <c r="C4717" s="1">
        <v>12</v>
      </c>
      <c r="D4717" s="5">
        <f>DATE(BaseInfo!$C$8,A4717,B4717)+TIME(C4717-1,0,0) + TIME(BaseInfo!$C$12,BaseInfo!$C$13,0)</f>
        <v>44758.6875</v>
      </c>
      <c r="E4717" s="2">
        <f t="shared" si="294"/>
        <v>0.43011111111111111</v>
      </c>
      <c r="F4717" s="2">
        <v>3.2949999999999999</v>
      </c>
      <c r="G4717" s="2">
        <v>-3.5720000000000001</v>
      </c>
      <c r="H4717" s="1">
        <v>640.60900000000004</v>
      </c>
      <c r="I4717" s="4">
        <v>0.65300000000000002</v>
      </c>
      <c r="J4717" s="11">
        <f t="shared" si="292"/>
        <v>7</v>
      </c>
      <c r="K4717" s="11">
        <f t="shared" si="293"/>
        <v>17</v>
      </c>
      <c r="L4717" s="12">
        <f t="shared" si="295"/>
        <v>4.8596511191648313</v>
      </c>
      <c r="M4717" s="13" cm="1">
        <f t="array" ref="M4717">BaseInfo!$C$10*(1-E4717)*INDEX(BaseInfo!$E$21:$AB$21,K4717)*INDEX(BaseInfo!$E$25:$P$25,J4717)/L4717/MIN(H4717,130)/BaseInfo!$C$6*1000000/3600-IF(I4717&lt;0.1,BaseInfo!$C$15/MIN(H4717,130)*3600,0)</f>
        <v>18.118629663951868</v>
      </c>
    </row>
    <row r="4718" spans="1:13" x14ac:dyDescent="0.25">
      <c r="A4718" s="1">
        <v>7</v>
      </c>
      <c r="B4718" s="1">
        <v>16</v>
      </c>
      <c r="C4718" s="1">
        <v>13</v>
      </c>
      <c r="D4718" s="5">
        <f>DATE(BaseInfo!$C$8,A4718,B4718)+TIME(C4718-1,0,0) + TIME(BaseInfo!$C$12,BaseInfo!$C$13,0)</f>
        <v>44758.729166666664</v>
      </c>
      <c r="E4718" s="2">
        <f t="shared" si="294"/>
        <v>0</v>
      </c>
      <c r="F4718" s="2">
        <v>2.4969999999999999</v>
      </c>
      <c r="G4718" s="2">
        <v>-2.5720000000000001</v>
      </c>
      <c r="H4718" s="1">
        <v>352.654</v>
      </c>
      <c r="I4718" s="4">
        <v>1.2999999999999999E-2</v>
      </c>
      <c r="J4718" s="11">
        <f t="shared" si="292"/>
        <v>7</v>
      </c>
      <c r="K4718" s="11">
        <f t="shared" si="293"/>
        <v>18</v>
      </c>
      <c r="L4718" s="12">
        <f t="shared" si="295"/>
        <v>3.5847165857289194</v>
      </c>
      <c r="M4718" s="13" cm="1">
        <f t="array" ref="M4718">BaseInfo!$C$10*(1-E4718)*INDEX(BaseInfo!$E$21:$AB$21,K4718)*INDEX(BaseInfo!$E$25:$P$25,J4718)/L4718/MIN(H4718,130)/BaseInfo!$C$6*1000000/3600-IF(I4718&lt;0.1,BaseInfo!$C$15/MIN(H4718,130)*3600,0)</f>
        <v>40.331578560619896</v>
      </c>
    </row>
    <row r="4719" spans="1:13" x14ac:dyDescent="0.25">
      <c r="A4719" s="1">
        <v>7</v>
      </c>
      <c r="B4719" s="1">
        <v>16</v>
      </c>
      <c r="C4719" s="1">
        <v>14</v>
      </c>
      <c r="D4719" s="5">
        <f>DATE(BaseInfo!$C$8,A4719,B4719)+TIME(C4719-1,0,0) + TIME(BaseInfo!$C$12,BaseInfo!$C$13,0)</f>
        <v>44758.770833333328</v>
      </c>
      <c r="E4719" s="2">
        <f t="shared" si="294"/>
        <v>0</v>
      </c>
      <c r="F4719" s="2">
        <v>1.464</v>
      </c>
      <c r="G4719" s="2">
        <v>-2.5920000000000001</v>
      </c>
      <c r="H4719" s="1">
        <v>91.117999999999995</v>
      </c>
      <c r="I4719" s="4">
        <v>0</v>
      </c>
      <c r="J4719" s="11">
        <f t="shared" si="292"/>
        <v>7</v>
      </c>
      <c r="K4719" s="11">
        <f t="shared" si="293"/>
        <v>19</v>
      </c>
      <c r="L4719" s="12">
        <f t="shared" si="295"/>
        <v>2.9768708403288175</v>
      </c>
      <c r="M4719" s="13" cm="1">
        <f t="array" ref="M4719">BaseInfo!$C$10*(1-E4719)*INDEX(BaseInfo!$E$21:$AB$21,K4719)*INDEX(BaseInfo!$E$25:$P$25,J4719)/L4719/MIN(H4719,130)/BaseInfo!$C$6*1000000/3600-IF(I4719&lt;0.1,BaseInfo!$C$15/MIN(H4719,130)*3600,0)</f>
        <v>70.098119157123307</v>
      </c>
    </row>
    <row r="4720" spans="1:13" x14ac:dyDescent="0.25">
      <c r="A4720" s="1">
        <v>7</v>
      </c>
      <c r="B4720" s="1">
        <v>16</v>
      </c>
      <c r="C4720" s="1">
        <v>15</v>
      </c>
      <c r="D4720" s="5">
        <f>DATE(BaseInfo!$C$8,A4720,B4720)+TIME(C4720-1,0,0) + TIME(BaseInfo!$C$12,BaseInfo!$C$13,0)</f>
        <v>44758.8125</v>
      </c>
      <c r="E4720" s="2">
        <f t="shared" si="294"/>
        <v>0</v>
      </c>
      <c r="F4720" s="2">
        <v>-2.3E-2</v>
      </c>
      <c r="G4720" s="2">
        <v>-3.4079999999999999</v>
      </c>
      <c r="H4720" s="1">
        <v>88.364000000000004</v>
      </c>
      <c r="I4720" s="4">
        <v>0</v>
      </c>
      <c r="J4720" s="11">
        <f t="shared" si="292"/>
        <v>7</v>
      </c>
      <c r="K4720" s="11">
        <f t="shared" si="293"/>
        <v>20</v>
      </c>
      <c r="L4720" s="12">
        <f t="shared" si="295"/>
        <v>3.4080776106186312</v>
      </c>
      <c r="M4720" s="13" cm="1">
        <f t="array" ref="M4720">BaseInfo!$C$10*(1-E4720)*INDEX(BaseInfo!$E$21:$AB$21,K4720)*INDEX(BaseInfo!$E$25:$P$25,J4720)/L4720/MIN(H4720,130)/BaseInfo!$C$6*1000000/3600-IF(I4720&lt;0.1,BaseInfo!$C$15/MIN(H4720,130)*3600,0)</f>
        <v>53.729005751393402</v>
      </c>
    </row>
    <row r="4721" spans="1:13" x14ac:dyDescent="0.25">
      <c r="A4721" s="1">
        <v>7</v>
      </c>
      <c r="B4721" s="1">
        <v>16</v>
      </c>
      <c r="C4721" s="1">
        <v>16</v>
      </c>
      <c r="D4721" s="5">
        <f>DATE(BaseInfo!$C$8,A4721,B4721)+TIME(C4721-1,0,0) + TIME(BaseInfo!$C$12,BaseInfo!$C$13,0)</f>
        <v>44758.854166666664</v>
      </c>
      <c r="E4721" s="2">
        <f t="shared" si="294"/>
        <v>0</v>
      </c>
      <c r="F4721" s="2">
        <v>-6.0000000000000001E-3</v>
      </c>
      <c r="G4721" s="2">
        <v>-3.6909999999999998</v>
      </c>
      <c r="H4721" s="1">
        <v>139.71199999999999</v>
      </c>
      <c r="I4721" s="4">
        <v>0</v>
      </c>
      <c r="J4721" s="11">
        <f t="shared" si="292"/>
        <v>7</v>
      </c>
      <c r="K4721" s="11">
        <f t="shared" si="293"/>
        <v>21</v>
      </c>
      <c r="L4721" s="12">
        <f t="shared" si="295"/>
        <v>3.6910048767239521</v>
      </c>
      <c r="M4721" s="13" cm="1">
        <f t="array" ref="M4721">BaseInfo!$C$10*(1-E4721)*INDEX(BaseInfo!$E$21:$AB$21,K4721)*INDEX(BaseInfo!$E$25:$P$25,J4721)/L4721/MIN(H4721,130)/BaseInfo!$C$6*1000000/3600-IF(I4721&lt;0.1,BaseInfo!$C$15/MIN(H4721,130)*3600,0)</f>
        <v>25.137205052150872</v>
      </c>
    </row>
    <row r="4722" spans="1:13" x14ac:dyDescent="0.25">
      <c r="A4722" s="1">
        <v>7</v>
      </c>
      <c r="B4722" s="1">
        <v>16</v>
      </c>
      <c r="C4722" s="1">
        <v>17</v>
      </c>
      <c r="D4722" s="5">
        <f>DATE(BaseInfo!$C$8,A4722,B4722)+TIME(C4722-1,0,0) + TIME(BaseInfo!$C$12,BaseInfo!$C$13,0)</f>
        <v>44758.895833333328</v>
      </c>
      <c r="E4722" s="2">
        <f t="shared" si="294"/>
        <v>0</v>
      </c>
      <c r="F4722" s="2">
        <v>-1.2E-2</v>
      </c>
      <c r="G4722" s="2">
        <v>-3.3940000000000001</v>
      </c>
      <c r="H4722" s="1">
        <v>72.114999999999995</v>
      </c>
      <c r="I4722" s="4">
        <v>0</v>
      </c>
      <c r="J4722" s="11">
        <f t="shared" si="292"/>
        <v>7</v>
      </c>
      <c r="K4722" s="11">
        <f t="shared" si="293"/>
        <v>22</v>
      </c>
      <c r="L4722" s="12">
        <f t="shared" si="295"/>
        <v>3.3940212138405972</v>
      </c>
      <c r="M4722" s="13" cm="1">
        <f t="array" ref="M4722">BaseInfo!$C$10*(1-E4722)*INDEX(BaseInfo!$E$21:$AB$21,K4722)*INDEX(BaseInfo!$E$25:$P$25,J4722)/L4722/MIN(H4722,130)/BaseInfo!$C$6*1000000/3600-IF(I4722&lt;0.1,BaseInfo!$C$15/MIN(H4722,130)*3600,0)</f>
        <v>33.303691990350231</v>
      </c>
    </row>
    <row r="4723" spans="1:13" x14ac:dyDescent="0.25">
      <c r="A4723" s="1">
        <v>7</v>
      </c>
      <c r="B4723" s="1">
        <v>16</v>
      </c>
      <c r="C4723" s="1">
        <v>18</v>
      </c>
      <c r="D4723" s="5">
        <f>DATE(BaseInfo!$C$8,A4723,B4723)+TIME(C4723-1,0,0) + TIME(BaseInfo!$C$12,BaseInfo!$C$13,0)</f>
        <v>44758.9375</v>
      </c>
      <c r="E4723" s="2">
        <f t="shared" si="294"/>
        <v>0</v>
      </c>
      <c r="F4723" s="2">
        <v>-0.87</v>
      </c>
      <c r="G4723" s="2">
        <v>-3.36</v>
      </c>
      <c r="H4723" s="1">
        <v>90.105000000000004</v>
      </c>
      <c r="I4723" s="4">
        <v>0</v>
      </c>
      <c r="J4723" s="11">
        <f t="shared" si="292"/>
        <v>7</v>
      </c>
      <c r="K4723" s="11">
        <f t="shared" si="293"/>
        <v>23</v>
      </c>
      <c r="L4723" s="12">
        <f t="shared" si="295"/>
        <v>3.470806822627845</v>
      </c>
      <c r="M4723" s="13" cm="1">
        <f t="array" ref="M4723">BaseInfo!$C$10*(1-E4723)*INDEX(BaseInfo!$E$21:$AB$21,K4723)*INDEX(BaseInfo!$E$25:$P$25,J4723)/L4723/MIN(H4723,130)/BaseInfo!$C$6*1000000/3600-IF(I4723&lt;0.1,BaseInfo!$C$15/MIN(H4723,130)*3600,0)</f>
        <v>8.8496658535660995</v>
      </c>
    </row>
    <row r="4724" spans="1:13" x14ac:dyDescent="0.25">
      <c r="A4724" s="1">
        <v>7</v>
      </c>
      <c r="B4724" s="1">
        <v>16</v>
      </c>
      <c r="C4724" s="1">
        <v>19</v>
      </c>
      <c r="D4724" s="5">
        <f>DATE(BaseInfo!$C$8,A4724,B4724)+TIME(C4724-1,0,0) + TIME(BaseInfo!$C$12,BaseInfo!$C$13,0)</f>
        <v>44758.979166666664</v>
      </c>
      <c r="E4724" s="2">
        <f t="shared" si="294"/>
        <v>0</v>
      </c>
      <c r="F4724" s="2">
        <v>-0.872</v>
      </c>
      <c r="G4724" s="2">
        <v>-3.714</v>
      </c>
      <c r="H4724" s="1">
        <v>127.535</v>
      </c>
      <c r="I4724" s="4">
        <v>0</v>
      </c>
      <c r="J4724" s="11">
        <f t="shared" si="292"/>
        <v>7</v>
      </c>
      <c r="K4724" s="11">
        <f t="shared" si="293"/>
        <v>24</v>
      </c>
      <c r="L4724" s="12">
        <f t="shared" si="295"/>
        <v>3.8149941022234883</v>
      </c>
      <c r="M4724" s="13" cm="1">
        <f t="array" ref="M4724">BaseInfo!$C$10*(1-E4724)*INDEX(BaseInfo!$E$21:$AB$21,K4724)*INDEX(BaseInfo!$E$25:$P$25,J4724)/L4724/MIN(H4724,130)/BaseInfo!$C$6*1000000/3600-IF(I4724&lt;0.1,BaseInfo!$C$15/MIN(H4724,130)*3600,0)</f>
        <v>-7.0623638757500995E-2</v>
      </c>
    </row>
    <row r="4725" spans="1:13" x14ac:dyDescent="0.25">
      <c r="A4725" s="1">
        <v>7</v>
      </c>
      <c r="B4725" s="1">
        <v>16</v>
      </c>
      <c r="C4725" s="1">
        <v>20</v>
      </c>
      <c r="D4725" s="5">
        <f>DATE(BaseInfo!$C$8,A4725,B4725)+TIME(C4725-1,0,0) + TIME(BaseInfo!$C$12,BaseInfo!$C$13,0)</f>
        <v>44759.020833333328</v>
      </c>
      <c r="E4725" s="2">
        <f t="shared" si="294"/>
        <v>0</v>
      </c>
      <c r="F4725" s="2">
        <v>-1.083</v>
      </c>
      <c r="G4725" s="2">
        <v>-3.14</v>
      </c>
      <c r="H4725" s="1">
        <v>56.847000000000001</v>
      </c>
      <c r="I4725" s="4">
        <v>0</v>
      </c>
      <c r="J4725" s="11">
        <f t="shared" si="292"/>
        <v>7</v>
      </c>
      <c r="K4725" s="11">
        <f t="shared" si="293"/>
        <v>1</v>
      </c>
      <c r="L4725" s="12">
        <f t="shared" si="295"/>
        <v>3.3215190801800309</v>
      </c>
      <c r="M4725" s="13" cm="1">
        <f t="array" ref="M4725">BaseInfo!$C$10*(1-E4725)*INDEX(BaseInfo!$E$21:$AB$21,K4725)*INDEX(BaseInfo!$E$25:$P$25,J4725)/L4725/MIN(H4725,130)/BaseInfo!$C$6*1000000/3600-IF(I4725&lt;0.1,BaseInfo!$C$15/MIN(H4725,130)*3600,0)</f>
        <v>0.75887420944209616</v>
      </c>
    </row>
    <row r="4726" spans="1:13" x14ac:dyDescent="0.25">
      <c r="A4726" s="1">
        <v>7</v>
      </c>
      <c r="B4726" s="1">
        <v>16</v>
      </c>
      <c r="C4726" s="1">
        <v>21</v>
      </c>
      <c r="D4726" s="5">
        <f>DATE(BaseInfo!$C$8,A4726,B4726)+TIME(C4726-1,0,0) + TIME(BaseInfo!$C$12,BaseInfo!$C$13,0)</f>
        <v>44759.0625</v>
      </c>
      <c r="E4726" s="2">
        <f t="shared" si="294"/>
        <v>0</v>
      </c>
      <c r="F4726" s="2">
        <v>-0.19600000000000001</v>
      </c>
      <c r="G4726" s="2">
        <v>-3.548</v>
      </c>
      <c r="H4726" s="1">
        <v>73.792000000000002</v>
      </c>
      <c r="I4726" s="4">
        <v>0</v>
      </c>
      <c r="J4726" s="11">
        <f t="shared" si="292"/>
        <v>7</v>
      </c>
      <c r="K4726" s="11">
        <f t="shared" si="293"/>
        <v>2</v>
      </c>
      <c r="L4726" s="12">
        <f t="shared" si="295"/>
        <v>3.5534096302002673</v>
      </c>
      <c r="M4726" s="13" cm="1">
        <f t="array" ref="M4726">BaseInfo!$C$10*(1-E4726)*INDEX(BaseInfo!$E$21:$AB$21,K4726)*INDEX(BaseInfo!$E$25:$P$25,J4726)/L4726/MIN(H4726,130)/BaseInfo!$C$6*1000000/3600-IF(I4726&lt;0.1,BaseInfo!$C$15/MIN(H4726,130)*3600,0)</f>
        <v>0.22809229877938275</v>
      </c>
    </row>
    <row r="4727" spans="1:13" x14ac:dyDescent="0.25">
      <c r="A4727" s="1">
        <v>7</v>
      </c>
      <c r="B4727" s="1">
        <v>16</v>
      </c>
      <c r="C4727" s="1">
        <v>22</v>
      </c>
      <c r="D4727" s="5">
        <f>DATE(BaseInfo!$C$8,A4727,B4727)+TIME(C4727-1,0,0) + TIME(BaseInfo!$C$12,BaseInfo!$C$13,0)</f>
        <v>44759.104166666664</v>
      </c>
      <c r="E4727" s="2">
        <f t="shared" si="294"/>
        <v>0</v>
      </c>
      <c r="F4727" s="2">
        <v>-0.32600000000000001</v>
      </c>
      <c r="G4727" s="2">
        <v>-3.4529999999999998</v>
      </c>
      <c r="H4727" s="1">
        <v>72.656000000000006</v>
      </c>
      <c r="I4727" s="4">
        <v>0</v>
      </c>
      <c r="J4727" s="11">
        <f t="shared" si="292"/>
        <v>7</v>
      </c>
      <c r="K4727" s="11">
        <f t="shared" si="293"/>
        <v>3</v>
      </c>
      <c r="L4727" s="12">
        <f t="shared" si="295"/>
        <v>3.4683547973066418</v>
      </c>
      <c r="M4727" s="13" cm="1">
        <f t="array" ref="M4727">BaseInfo!$C$10*(1-E4727)*INDEX(BaseInfo!$E$21:$AB$21,K4727)*INDEX(BaseInfo!$E$25:$P$25,J4727)/L4727/MIN(H4727,130)/BaseInfo!$C$6*1000000/3600-IF(I4727&lt;0.1,BaseInfo!$C$15/MIN(H4727,130)*3600,0)</f>
        <v>0.35884803756113204</v>
      </c>
    </row>
    <row r="4728" spans="1:13" x14ac:dyDescent="0.25">
      <c r="A4728" s="1">
        <v>7</v>
      </c>
      <c r="B4728" s="1">
        <v>16</v>
      </c>
      <c r="C4728" s="1">
        <v>23</v>
      </c>
      <c r="D4728" s="5">
        <f>DATE(BaseInfo!$C$8,A4728,B4728)+TIME(C4728-1,0,0) + TIME(BaseInfo!$C$12,BaseInfo!$C$13,0)</f>
        <v>44759.145833333328</v>
      </c>
      <c r="E4728" s="2">
        <f t="shared" si="294"/>
        <v>0</v>
      </c>
      <c r="F4728" s="2">
        <v>-0.54800000000000004</v>
      </c>
      <c r="G4728" s="2">
        <v>-2.7570000000000001</v>
      </c>
      <c r="H4728" s="1">
        <v>52.014000000000003</v>
      </c>
      <c r="I4728" s="4">
        <v>0</v>
      </c>
      <c r="J4728" s="11">
        <f t="shared" si="292"/>
        <v>7</v>
      </c>
      <c r="K4728" s="11">
        <f t="shared" si="293"/>
        <v>4</v>
      </c>
      <c r="L4728" s="12">
        <f t="shared" si="295"/>
        <v>2.8109345421051697</v>
      </c>
      <c r="M4728" s="13" cm="1">
        <f t="array" ref="M4728">BaseInfo!$C$10*(1-E4728)*INDEX(BaseInfo!$E$21:$AB$21,K4728)*INDEX(BaseInfo!$E$25:$P$25,J4728)/L4728/MIN(H4728,130)/BaseInfo!$C$6*1000000/3600-IF(I4728&lt;0.1,BaseInfo!$C$15/MIN(H4728,130)*3600,0)</f>
        <v>2.2372233909415815</v>
      </c>
    </row>
    <row r="4729" spans="1:13" x14ac:dyDescent="0.25">
      <c r="A4729" s="1">
        <v>7</v>
      </c>
      <c r="B4729" s="1">
        <v>16</v>
      </c>
      <c r="C4729" s="1">
        <v>24</v>
      </c>
      <c r="D4729" s="5">
        <f>DATE(BaseInfo!$C$8,A4729,B4729)+TIME(C4729-1,0,0) + TIME(BaseInfo!$C$12,BaseInfo!$C$13,0)</f>
        <v>44759.1875</v>
      </c>
      <c r="E4729" s="2">
        <f t="shared" si="294"/>
        <v>0</v>
      </c>
      <c r="F4729" s="2">
        <v>-1.3979999999999999</v>
      </c>
      <c r="G4729" s="2">
        <v>-2.4390000000000001</v>
      </c>
      <c r="H4729" s="1">
        <v>85.673000000000002</v>
      </c>
      <c r="I4729" s="4">
        <v>0</v>
      </c>
      <c r="J4729" s="11">
        <f t="shared" si="292"/>
        <v>7</v>
      </c>
      <c r="K4729" s="11">
        <f t="shared" si="293"/>
        <v>5</v>
      </c>
      <c r="L4729" s="12">
        <f t="shared" si="295"/>
        <v>2.8112497220986965</v>
      </c>
      <c r="M4729" s="13" cm="1">
        <f t="array" ref="M4729">BaseInfo!$C$10*(1-E4729)*INDEX(BaseInfo!$E$21:$AB$21,K4729)*INDEX(BaseInfo!$E$25:$P$25,J4729)/L4729/MIN(H4729,130)/BaseInfo!$C$6*1000000/3600-IF(I4729&lt;0.1,BaseInfo!$C$15/MIN(H4729,130)*3600,0)</f>
        <v>12.476983301548438</v>
      </c>
    </row>
    <row r="4730" spans="1:13" x14ac:dyDescent="0.25">
      <c r="A4730" s="1">
        <v>7</v>
      </c>
      <c r="B4730" s="1">
        <v>17</v>
      </c>
      <c r="C4730" s="1">
        <v>1</v>
      </c>
      <c r="D4730" s="5">
        <f>DATE(BaseInfo!$C$8,A4730,B4730)+TIME(C4730-1,0,0) + TIME(BaseInfo!$C$12,BaseInfo!$C$13,0)</f>
        <v>44759.229166666664</v>
      </c>
      <c r="E4730" s="2">
        <f t="shared" si="294"/>
        <v>0</v>
      </c>
      <c r="F4730" s="2">
        <v>-1.4219999999999999</v>
      </c>
      <c r="G4730" s="2">
        <v>-2.3479999999999999</v>
      </c>
      <c r="H4730" s="1">
        <v>71.224000000000004</v>
      </c>
      <c r="I4730" s="4">
        <v>0</v>
      </c>
      <c r="J4730" s="11">
        <f t="shared" si="292"/>
        <v>7</v>
      </c>
      <c r="K4730" s="11">
        <f t="shared" si="293"/>
        <v>6</v>
      </c>
      <c r="L4730" s="12">
        <f t="shared" si="295"/>
        <v>2.7450296901855178</v>
      </c>
      <c r="M4730" s="13" cm="1">
        <f t="array" ref="M4730">BaseInfo!$C$10*(1-E4730)*INDEX(BaseInfo!$E$21:$AB$21,K4730)*INDEX(BaseInfo!$E$25:$P$25,J4730)/L4730/MIN(H4730,130)/BaseInfo!$C$6*1000000/3600-IF(I4730&lt;0.1,BaseInfo!$C$15/MIN(H4730,130)*3600,0)</f>
        <v>29.189875115873392</v>
      </c>
    </row>
    <row r="4731" spans="1:13" x14ac:dyDescent="0.25">
      <c r="A4731" s="1">
        <v>7</v>
      </c>
      <c r="B4731" s="1">
        <v>17</v>
      </c>
      <c r="C4731" s="1">
        <v>2</v>
      </c>
      <c r="D4731" s="5">
        <f>DATE(BaseInfo!$C$8,A4731,B4731)+TIME(C4731-1,0,0) + TIME(BaseInfo!$C$12,BaseInfo!$C$13,0)</f>
        <v>44759.270833333328</v>
      </c>
      <c r="E4731" s="2">
        <f t="shared" si="294"/>
        <v>0</v>
      </c>
      <c r="F4731" s="2">
        <v>-2.13</v>
      </c>
      <c r="G4731" s="2">
        <v>-2.431</v>
      </c>
      <c r="H4731" s="1">
        <v>128.03100000000001</v>
      </c>
      <c r="I4731" s="4">
        <v>0</v>
      </c>
      <c r="J4731" s="11">
        <f t="shared" si="292"/>
        <v>7</v>
      </c>
      <c r="K4731" s="11">
        <f t="shared" si="293"/>
        <v>7</v>
      </c>
      <c r="L4731" s="12">
        <f t="shared" si="295"/>
        <v>3.2321294837923804</v>
      </c>
      <c r="M4731" s="13" cm="1">
        <f t="array" ref="M4731">BaseInfo!$C$10*(1-E4731)*INDEX(BaseInfo!$E$21:$AB$21,K4731)*INDEX(BaseInfo!$E$25:$P$25,J4731)/L4731/MIN(H4731,130)/BaseInfo!$C$6*1000000/3600-IF(I4731&lt;0.1,BaseInfo!$C$15/MIN(H4731,130)*3600,0)</f>
        <v>19.839134837546418</v>
      </c>
    </row>
    <row r="4732" spans="1:13" x14ac:dyDescent="0.25">
      <c r="A4732" s="1">
        <v>7</v>
      </c>
      <c r="B4732" s="1">
        <v>17</v>
      </c>
      <c r="C4732" s="1">
        <v>3</v>
      </c>
      <c r="D4732" s="5">
        <f>DATE(BaseInfo!$C$8,A4732,B4732)+TIME(C4732-1,0,0) + TIME(BaseInfo!$C$12,BaseInfo!$C$13,0)</f>
        <v>44759.3125</v>
      </c>
      <c r="E4732" s="2">
        <f t="shared" si="294"/>
        <v>0</v>
      </c>
      <c r="F4732" s="2">
        <v>-3.004</v>
      </c>
      <c r="G4732" s="2">
        <v>-2.6960000000000002</v>
      </c>
      <c r="H4732" s="1">
        <v>199.61</v>
      </c>
      <c r="I4732" s="4">
        <v>0</v>
      </c>
      <c r="J4732" s="11">
        <f t="shared" si="292"/>
        <v>7</v>
      </c>
      <c r="K4732" s="11">
        <f t="shared" si="293"/>
        <v>8</v>
      </c>
      <c r="L4732" s="12">
        <f t="shared" si="295"/>
        <v>4.036388484772</v>
      </c>
      <c r="M4732" s="13" cm="1">
        <f t="array" ref="M4732">BaseInfo!$C$10*(1-E4732)*INDEX(BaseInfo!$E$21:$AB$21,K4732)*INDEX(BaseInfo!$E$25:$P$25,J4732)/L4732/MIN(H4732,130)/BaseInfo!$C$6*1000000/3600-IF(I4732&lt;0.1,BaseInfo!$C$15/MIN(H4732,130)*3600,0)</f>
        <v>22.749321544873819</v>
      </c>
    </row>
    <row r="4733" spans="1:13" x14ac:dyDescent="0.25">
      <c r="A4733" s="1">
        <v>7</v>
      </c>
      <c r="B4733" s="1">
        <v>17</v>
      </c>
      <c r="C4733" s="1">
        <v>4</v>
      </c>
      <c r="D4733" s="5">
        <f>DATE(BaseInfo!$C$8,A4733,B4733)+TIME(C4733-1,0,0) + TIME(BaseInfo!$C$12,BaseInfo!$C$13,0)</f>
        <v>44759.354166666664</v>
      </c>
      <c r="E4733" s="2">
        <f t="shared" si="294"/>
        <v>0</v>
      </c>
      <c r="F4733" s="2">
        <v>-2.5739999999999998</v>
      </c>
      <c r="G4733" s="2">
        <v>-2.9950000000000001</v>
      </c>
      <c r="H4733" s="1">
        <v>325.73700000000002</v>
      </c>
      <c r="I4733" s="4">
        <v>0</v>
      </c>
      <c r="J4733" s="11">
        <f t="shared" si="292"/>
        <v>7</v>
      </c>
      <c r="K4733" s="11">
        <f t="shared" si="293"/>
        <v>9</v>
      </c>
      <c r="L4733" s="12">
        <f t="shared" si="295"/>
        <v>3.9491139512553954</v>
      </c>
      <c r="M4733" s="13" cm="1">
        <f t="array" ref="M4733">BaseInfo!$C$10*(1-E4733)*INDEX(BaseInfo!$E$21:$AB$21,K4733)*INDEX(BaseInfo!$E$25:$P$25,J4733)/L4733/MIN(H4733,130)/BaseInfo!$C$6*1000000/3600-IF(I4733&lt;0.1,BaseInfo!$C$15/MIN(H4733,130)*3600,0)</f>
        <v>31.13802781436814</v>
      </c>
    </row>
    <row r="4734" spans="1:13" x14ac:dyDescent="0.25">
      <c r="A4734" s="1">
        <v>7</v>
      </c>
      <c r="B4734" s="1">
        <v>17</v>
      </c>
      <c r="C4734" s="1">
        <v>5</v>
      </c>
      <c r="D4734" s="5">
        <f>DATE(BaseInfo!$C$8,A4734,B4734)+TIME(C4734-1,0,0) + TIME(BaseInfo!$C$12,BaseInfo!$C$13,0)</f>
        <v>44759.395833333328</v>
      </c>
      <c r="E4734" s="2">
        <f t="shared" si="294"/>
        <v>0</v>
      </c>
      <c r="F4734" s="2">
        <v>-3.1859999999999999</v>
      </c>
      <c r="G4734" s="2">
        <v>-2.7519999999999998</v>
      </c>
      <c r="H4734" s="1">
        <v>447.21</v>
      </c>
      <c r="I4734" s="4">
        <v>0</v>
      </c>
      <c r="J4734" s="11">
        <f t="shared" si="292"/>
        <v>7</v>
      </c>
      <c r="K4734" s="11">
        <f t="shared" si="293"/>
        <v>10</v>
      </c>
      <c r="L4734" s="12">
        <f t="shared" si="295"/>
        <v>4.21</v>
      </c>
      <c r="M4734" s="13" cm="1">
        <f t="array" ref="M4734">BaseInfo!$C$10*(1-E4734)*INDEX(BaseInfo!$E$21:$AB$21,K4734)*INDEX(BaseInfo!$E$25:$P$25,J4734)/L4734/MIN(H4734,130)/BaseInfo!$C$6*1000000/3600-IF(I4734&lt;0.1,BaseInfo!$C$15/MIN(H4734,130)*3600,0)</f>
        <v>33.930100837195702</v>
      </c>
    </row>
    <row r="4735" spans="1:13" x14ac:dyDescent="0.25">
      <c r="A4735" s="1">
        <v>7</v>
      </c>
      <c r="B4735" s="1">
        <v>17</v>
      </c>
      <c r="C4735" s="1">
        <v>6</v>
      </c>
      <c r="D4735" s="5">
        <f>DATE(BaseInfo!$C$8,A4735,B4735)+TIME(C4735-1,0,0) + TIME(BaseInfo!$C$12,BaseInfo!$C$13,0)</f>
        <v>44759.4375</v>
      </c>
      <c r="E4735" s="2">
        <f t="shared" si="294"/>
        <v>0</v>
      </c>
      <c r="F4735" s="2">
        <v>-3.944</v>
      </c>
      <c r="G4735" s="2">
        <v>-1.899</v>
      </c>
      <c r="H4735" s="1">
        <v>564.85400000000004</v>
      </c>
      <c r="I4735" s="4">
        <v>0</v>
      </c>
      <c r="J4735" s="11">
        <f t="shared" si="292"/>
        <v>7</v>
      </c>
      <c r="K4735" s="11">
        <f t="shared" si="293"/>
        <v>11</v>
      </c>
      <c r="L4735" s="12">
        <f t="shared" si="295"/>
        <v>4.3773664457068246</v>
      </c>
      <c r="M4735" s="13" cm="1">
        <f t="array" ref="M4735">BaseInfo!$C$10*(1-E4735)*INDEX(BaseInfo!$E$21:$AB$21,K4735)*INDEX(BaseInfo!$E$25:$P$25,J4735)/L4735/MIN(H4735,130)/BaseInfo!$C$6*1000000/3600-IF(I4735&lt;0.1,BaseInfo!$C$15/MIN(H4735,130)*3600,0)</f>
        <v>25.467689850396674</v>
      </c>
    </row>
    <row r="4736" spans="1:13" x14ac:dyDescent="0.25">
      <c r="A4736" s="1">
        <v>7</v>
      </c>
      <c r="B4736" s="1">
        <v>17</v>
      </c>
      <c r="C4736" s="1">
        <v>7</v>
      </c>
      <c r="D4736" s="5">
        <f>DATE(BaseInfo!$C$8,A4736,B4736)+TIME(C4736-1,0,0) + TIME(BaseInfo!$C$12,BaseInfo!$C$13,0)</f>
        <v>44759.479166666664</v>
      </c>
      <c r="E4736" s="2">
        <f t="shared" si="294"/>
        <v>0</v>
      </c>
      <c r="F4736" s="2">
        <v>-4.2670000000000003</v>
      </c>
      <c r="G4736" s="2">
        <v>-2.0819999999999999</v>
      </c>
      <c r="H4736" s="1">
        <v>694.38699999999994</v>
      </c>
      <c r="I4736" s="4">
        <v>0</v>
      </c>
      <c r="J4736" s="11">
        <f t="shared" si="292"/>
        <v>7</v>
      </c>
      <c r="K4736" s="11">
        <f t="shared" si="293"/>
        <v>12</v>
      </c>
      <c r="L4736" s="12">
        <f t="shared" si="295"/>
        <v>4.747842983924385</v>
      </c>
      <c r="M4736" s="13" cm="1">
        <f t="array" ref="M4736">BaseInfo!$C$10*(1-E4736)*INDEX(BaseInfo!$E$21:$AB$21,K4736)*INDEX(BaseInfo!$E$25:$P$25,J4736)/L4736/MIN(H4736,130)/BaseInfo!$C$6*1000000/3600-IF(I4736&lt;0.1,BaseInfo!$C$15/MIN(H4736,130)*3600,0)</f>
        <v>18.925419002772738</v>
      </c>
    </row>
    <row r="4737" spans="1:13" x14ac:dyDescent="0.25">
      <c r="A4737" s="1">
        <v>7</v>
      </c>
      <c r="B4737" s="1">
        <v>17</v>
      </c>
      <c r="C4737" s="1">
        <v>8</v>
      </c>
      <c r="D4737" s="5">
        <f>DATE(BaseInfo!$C$8,A4737,B4737)+TIME(C4737-1,0,0) + TIME(BaseInfo!$C$12,BaseInfo!$C$13,0)</f>
        <v>44759.520833333328</v>
      </c>
      <c r="E4737" s="2">
        <f t="shared" si="294"/>
        <v>0</v>
      </c>
      <c r="F4737" s="2">
        <v>-4.2859999999999996</v>
      </c>
      <c r="G4737" s="2">
        <v>-3</v>
      </c>
      <c r="H4737" s="1">
        <v>879.71799999999996</v>
      </c>
      <c r="I4737" s="4">
        <v>0</v>
      </c>
      <c r="J4737" s="11">
        <f t="shared" si="292"/>
        <v>7</v>
      </c>
      <c r="K4737" s="11">
        <f t="shared" si="293"/>
        <v>13</v>
      </c>
      <c r="L4737" s="12">
        <f t="shared" si="295"/>
        <v>5.2316150470003047</v>
      </c>
      <c r="M4737" s="13" cm="1">
        <f t="array" ref="M4737">BaseInfo!$C$10*(1-E4737)*INDEX(BaseInfo!$E$21:$AB$21,K4737)*INDEX(BaseInfo!$E$25:$P$25,J4737)/L4737/MIN(H4737,130)/BaseInfo!$C$6*1000000/3600-IF(I4737&lt;0.1,BaseInfo!$C$15/MIN(H4737,130)*3600,0)</f>
        <v>16.919295581300929</v>
      </c>
    </row>
    <row r="4738" spans="1:13" x14ac:dyDescent="0.25">
      <c r="A4738" s="1">
        <v>7</v>
      </c>
      <c r="B4738" s="1">
        <v>17</v>
      </c>
      <c r="C4738" s="1">
        <v>9</v>
      </c>
      <c r="D4738" s="5">
        <f>DATE(BaseInfo!$C$8,A4738,B4738)+TIME(C4738-1,0,0) + TIME(BaseInfo!$C$12,BaseInfo!$C$13,0)</f>
        <v>44759.5625</v>
      </c>
      <c r="E4738" s="2">
        <f t="shared" si="294"/>
        <v>0.26133333333333331</v>
      </c>
      <c r="F4738" s="2">
        <v>-4.0810000000000004</v>
      </c>
      <c r="G4738" s="2">
        <v>-3.9780000000000002</v>
      </c>
      <c r="H4738" s="1">
        <v>888.42899999999997</v>
      </c>
      <c r="I4738" s="4">
        <v>0.436</v>
      </c>
      <c r="J4738" s="11">
        <f t="shared" ref="J4738:J4801" si="296">MONTH(D4738)</f>
        <v>7</v>
      </c>
      <c r="K4738" s="11">
        <f t="shared" ref="K4738:K4801" si="297">HOUR(D4738)+1</f>
        <v>14</v>
      </c>
      <c r="L4738" s="12">
        <f t="shared" si="295"/>
        <v>5.699038954069362</v>
      </c>
      <c r="M4738" s="13" cm="1">
        <f t="array" ref="M4738">BaseInfo!$C$10*(1-E4738)*INDEX(BaseInfo!$E$21:$AB$21,K4738)*INDEX(BaseInfo!$E$25:$P$25,J4738)/L4738/MIN(H4738,130)/BaseInfo!$C$6*1000000/3600-IF(I4738&lt;0.1,BaseInfo!$C$15/MIN(H4738,130)*3600,0)</f>
        <v>13.350448853457058</v>
      </c>
    </row>
    <row r="4739" spans="1:13" x14ac:dyDescent="0.25">
      <c r="A4739" s="1">
        <v>7</v>
      </c>
      <c r="B4739" s="1">
        <v>17</v>
      </c>
      <c r="C4739" s="1">
        <v>10</v>
      </c>
      <c r="D4739" s="5">
        <f>DATE(BaseInfo!$C$8,A4739,B4739)+TIME(C4739-1,0,0) + TIME(BaseInfo!$C$12,BaseInfo!$C$13,0)</f>
        <v>44759.604166666664</v>
      </c>
      <c r="E4739" s="2">
        <f t="shared" ref="E4739:E4802" si="298">IF(AND(I4739&gt;0.1,I4739&lt;1),(I4739-0.1)/0.9*0.7,IF(AND(I4739&gt;=1,I4739&lt;4),(I4739-4)/3*0.25+0.7,IF(I4739&gt;=4,0.99,0)))</f>
        <v>0.4760833333333333</v>
      </c>
      <c r="F4739" s="2">
        <v>-4.7359999999999998</v>
      </c>
      <c r="G4739" s="2">
        <v>-3.625</v>
      </c>
      <c r="H4739" s="1">
        <v>864.98</v>
      </c>
      <c r="I4739" s="4">
        <v>1.3129999999999999</v>
      </c>
      <c r="J4739" s="11">
        <f t="shared" si="296"/>
        <v>7</v>
      </c>
      <c r="K4739" s="11">
        <f t="shared" si="297"/>
        <v>15</v>
      </c>
      <c r="L4739" s="12">
        <f t="shared" ref="L4739:L4802" si="299">SQRT(F4739*F4739+G4739*G4739)</f>
        <v>5.9640859316411587</v>
      </c>
      <c r="M4739" s="13" cm="1">
        <f t="array" ref="M4739">BaseInfo!$C$10*(1-E4739)*INDEX(BaseInfo!$E$21:$AB$21,K4739)*INDEX(BaseInfo!$E$25:$P$25,J4739)/L4739/MIN(H4739,130)/BaseInfo!$C$6*1000000/3600-IF(I4739&lt;0.1,BaseInfo!$C$15/MIN(H4739,130)*3600,0)</f>
        <v>9.0483067118750586</v>
      </c>
    </row>
    <row r="4740" spans="1:13" x14ac:dyDescent="0.25">
      <c r="A4740" s="1">
        <v>7</v>
      </c>
      <c r="B4740" s="1">
        <v>17</v>
      </c>
      <c r="C4740" s="1">
        <v>11</v>
      </c>
      <c r="D4740" s="5">
        <f>DATE(BaseInfo!$C$8,A4740,B4740)+TIME(C4740-1,0,0) + TIME(BaseInfo!$C$12,BaseInfo!$C$13,0)</f>
        <v>44759.645833333328</v>
      </c>
      <c r="E4740" s="2">
        <f t="shared" si="298"/>
        <v>0.52466666666666661</v>
      </c>
      <c r="F4740" s="2">
        <v>-5.2050000000000001</v>
      </c>
      <c r="G4740" s="2">
        <v>-3.0219999999999998</v>
      </c>
      <c r="H4740" s="1">
        <v>784.05</v>
      </c>
      <c r="I4740" s="4">
        <v>1.8959999999999999</v>
      </c>
      <c r="J4740" s="11">
        <f t="shared" si="296"/>
        <v>7</v>
      </c>
      <c r="K4740" s="11">
        <f t="shared" si="297"/>
        <v>16</v>
      </c>
      <c r="L4740" s="12">
        <f t="shared" si="299"/>
        <v>6.0186800047851019</v>
      </c>
      <c r="M4740" s="13" cm="1">
        <f t="array" ref="M4740">BaseInfo!$C$10*(1-E4740)*INDEX(BaseInfo!$E$21:$AB$21,K4740)*INDEX(BaseInfo!$E$25:$P$25,J4740)/L4740/MIN(H4740,130)/BaseInfo!$C$6*1000000/3600-IF(I4740&lt;0.1,BaseInfo!$C$15/MIN(H4740,130)*3600,0)</f>
        <v>9.7617404104444194</v>
      </c>
    </row>
    <row r="4741" spans="1:13" x14ac:dyDescent="0.25">
      <c r="A4741" s="1">
        <v>7</v>
      </c>
      <c r="B4741" s="1">
        <v>17</v>
      </c>
      <c r="C4741" s="1">
        <v>12</v>
      </c>
      <c r="D4741" s="5">
        <f>DATE(BaseInfo!$C$8,A4741,B4741)+TIME(C4741-1,0,0) + TIME(BaseInfo!$C$12,BaseInfo!$C$13,0)</f>
        <v>44759.6875</v>
      </c>
      <c r="E4741" s="2">
        <f t="shared" si="298"/>
        <v>0.53825000000000001</v>
      </c>
      <c r="F4741" s="2">
        <v>-4.7389999999999999</v>
      </c>
      <c r="G4741" s="2">
        <v>-2.794</v>
      </c>
      <c r="H4741" s="1">
        <v>560.71699999999998</v>
      </c>
      <c r="I4741" s="4">
        <v>2.0590000000000002</v>
      </c>
      <c r="J4741" s="11">
        <f t="shared" si="296"/>
        <v>7</v>
      </c>
      <c r="K4741" s="11">
        <f t="shared" si="297"/>
        <v>17</v>
      </c>
      <c r="L4741" s="12">
        <f t="shared" si="299"/>
        <v>5.5013232044663578</v>
      </c>
      <c r="M4741" s="13" cm="1">
        <f t="array" ref="M4741">BaseInfo!$C$10*(1-E4741)*INDEX(BaseInfo!$E$21:$AB$21,K4741)*INDEX(BaseInfo!$E$25:$P$25,J4741)/L4741/MIN(H4741,130)/BaseInfo!$C$6*1000000/3600-IF(I4741&lt;0.1,BaseInfo!$C$15/MIN(H4741,130)*3600,0)</f>
        <v>12.968208785969015</v>
      </c>
    </row>
    <row r="4742" spans="1:13" x14ac:dyDescent="0.25">
      <c r="A4742" s="1">
        <v>7</v>
      </c>
      <c r="B4742" s="1">
        <v>17</v>
      </c>
      <c r="C4742" s="1">
        <v>13</v>
      </c>
      <c r="D4742" s="5">
        <f>DATE(BaseInfo!$C$8,A4742,B4742)+TIME(C4742-1,0,0) + TIME(BaseInfo!$C$12,BaseInfo!$C$13,0)</f>
        <v>44759.729166666664</v>
      </c>
      <c r="E4742" s="2">
        <f t="shared" si="298"/>
        <v>0.54991666666666661</v>
      </c>
      <c r="F4742" s="2">
        <v>-4.258</v>
      </c>
      <c r="G4742" s="2">
        <v>-1.889</v>
      </c>
      <c r="H4742" s="1">
        <v>432.84500000000003</v>
      </c>
      <c r="I4742" s="4">
        <v>2.1989999999999998</v>
      </c>
      <c r="J4742" s="11">
        <f t="shared" si="296"/>
        <v>7</v>
      </c>
      <c r="K4742" s="11">
        <f t="shared" si="297"/>
        <v>18</v>
      </c>
      <c r="L4742" s="12">
        <f t="shared" si="299"/>
        <v>4.6582061998155471</v>
      </c>
      <c r="M4742" s="13" cm="1">
        <f t="array" ref="M4742">BaseInfo!$C$10*(1-E4742)*INDEX(BaseInfo!$E$21:$AB$21,K4742)*INDEX(BaseInfo!$E$25:$P$25,J4742)/L4742/MIN(H4742,130)/BaseInfo!$C$6*1000000/3600-IF(I4742&lt;0.1,BaseInfo!$C$15/MIN(H4742,130)*3600,0)</f>
        <v>14.928441570484178</v>
      </c>
    </row>
    <row r="4743" spans="1:13" x14ac:dyDescent="0.25">
      <c r="A4743" s="1">
        <v>7</v>
      </c>
      <c r="B4743" s="1">
        <v>17</v>
      </c>
      <c r="C4743" s="1">
        <v>14</v>
      </c>
      <c r="D4743" s="5">
        <f>DATE(BaseInfo!$C$8,A4743,B4743)+TIME(C4743-1,0,0) + TIME(BaseInfo!$C$12,BaseInfo!$C$13,0)</f>
        <v>44759.770833333328</v>
      </c>
      <c r="E4743" s="2">
        <f t="shared" si="298"/>
        <v>0.56324999999999992</v>
      </c>
      <c r="F4743" s="2">
        <v>-4.4420000000000002</v>
      </c>
      <c r="G4743" s="2">
        <v>-1.1739999999999999</v>
      </c>
      <c r="H4743" s="1">
        <v>210.45</v>
      </c>
      <c r="I4743" s="4">
        <v>2.359</v>
      </c>
      <c r="J4743" s="11">
        <f t="shared" si="296"/>
        <v>7</v>
      </c>
      <c r="K4743" s="11">
        <f t="shared" si="297"/>
        <v>19</v>
      </c>
      <c r="L4743" s="12">
        <f t="shared" si="299"/>
        <v>4.5945228261485438</v>
      </c>
      <c r="M4743" s="13" cm="1">
        <f t="array" ref="M4743">BaseInfo!$C$10*(1-E4743)*INDEX(BaseInfo!$E$21:$AB$21,K4743)*INDEX(BaseInfo!$E$25:$P$25,J4743)/L4743/MIN(H4743,130)/BaseInfo!$C$6*1000000/3600-IF(I4743&lt;0.1,BaseInfo!$C$15/MIN(H4743,130)*3600,0)</f>
        <v>14.686988359051371</v>
      </c>
    </row>
    <row r="4744" spans="1:13" x14ac:dyDescent="0.25">
      <c r="A4744" s="1">
        <v>7</v>
      </c>
      <c r="B4744" s="1">
        <v>17</v>
      </c>
      <c r="C4744" s="1">
        <v>15</v>
      </c>
      <c r="D4744" s="5">
        <f>DATE(BaseInfo!$C$8,A4744,B4744)+TIME(C4744-1,0,0) + TIME(BaseInfo!$C$12,BaseInfo!$C$13,0)</f>
        <v>44759.8125</v>
      </c>
      <c r="E4744" s="2">
        <f t="shared" si="298"/>
        <v>0.62316666666666665</v>
      </c>
      <c r="F4744" s="2">
        <v>-4.8129999999999997</v>
      </c>
      <c r="G4744" s="2">
        <v>-1.335</v>
      </c>
      <c r="H4744" s="1">
        <v>236.79599999999999</v>
      </c>
      <c r="I4744" s="4">
        <v>3.0779999999999998</v>
      </c>
      <c r="J4744" s="11">
        <f t="shared" si="296"/>
        <v>7</v>
      </c>
      <c r="K4744" s="11">
        <f t="shared" si="297"/>
        <v>20</v>
      </c>
      <c r="L4744" s="12">
        <f t="shared" si="299"/>
        <v>4.994716608577507</v>
      </c>
      <c r="M4744" s="13" cm="1">
        <f t="array" ref="M4744">BaseInfo!$C$10*(1-E4744)*INDEX(BaseInfo!$E$21:$AB$21,K4744)*INDEX(BaseInfo!$E$25:$P$25,J4744)/L4744/MIN(H4744,130)/BaseInfo!$C$6*1000000/3600-IF(I4744&lt;0.1,BaseInfo!$C$15/MIN(H4744,130)*3600,0)</f>
        <v>10.102545231167023</v>
      </c>
    </row>
    <row r="4745" spans="1:13" x14ac:dyDescent="0.25">
      <c r="A4745" s="1">
        <v>7</v>
      </c>
      <c r="B4745" s="1">
        <v>17</v>
      </c>
      <c r="C4745" s="1">
        <v>16</v>
      </c>
      <c r="D4745" s="5">
        <f>DATE(BaseInfo!$C$8,A4745,B4745)+TIME(C4745-1,0,0) + TIME(BaseInfo!$C$12,BaseInfo!$C$13,0)</f>
        <v>44759.854166666664</v>
      </c>
      <c r="E4745" s="2">
        <f t="shared" si="298"/>
        <v>0.59924999999999995</v>
      </c>
      <c r="F4745" s="2">
        <v>-4.9260000000000002</v>
      </c>
      <c r="G4745" s="2">
        <v>-1.782</v>
      </c>
      <c r="H4745" s="1">
        <v>261.71800000000002</v>
      </c>
      <c r="I4745" s="4">
        <v>2.7909999999999999</v>
      </c>
      <c r="J4745" s="11">
        <f t="shared" si="296"/>
        <v>7</v>
      </c>
      <c r="K4745" s="11">
        <f t="shared" si="297"/>
        <v>21</v>
      </c>
      <c r="L4745" s="12">
        <f t="shared" si="299"/>
        <v>5.2384157910574451</v>
      </c>
      <c r="M4745" s="13" cm="1">
        <f t="array" ref="M4745">BaseInfo!$C$10*(1-E4745)*INDEX(BaseInfo!$E$21:$AB$21,K4745)*INDEX(BaseInfo!$E$25:$P$25,J4745)/L4745/MIN(H4745,130)/BaseInfo!$C$6*1000000/3600-IF(I4745&lt;0.1,BaseInfo!$C$15/MIN(H4745,130)*3600,0)</f>
        <v>7.8799335568168756</v>
      </c>
    </row>
    <row r="4746" spans="1:13" x14ac:dyDescent="0.25">
      <c r="A4746" s="1">
        <v>7</v>
      </c>
      <c r="B4746" s="1">
        <v>17</v>
      </c>
      <c r="C4746" s="1">
        <v>17</v>
      </c>
      <c r="D4746" s="5">
        <f>DATE(BaseInfo!$C$8,A4746,B4746)+TIME(C4746-1,0,0) + TIME(BaseInfo!$C$12,BaseInfo!$C$13,0)</f>
        <v>44759.895833333328</v>
      </c>
      <c r="E4746" s="2">
        <f t="shared" si="298"/>
        <v>7.7777777777777838E-4</v>
      </c>
      <c r="F4746" s="2">
        <v>-5.0119999999999996</v>
      </c>
      <c r="G4746" s="2">
        <v>-1.762</v>
      </c>
      <c r="H4746" s="1">
        <v>278.19900000000001</v>
      </c>
      <c r="I4746" s="4">
        <v>0.10100000000000001</v>
      </c>
      <c r="J4746" s="11">
        <f t="shared" si="296"/>
        <v>7</v>
      </c>
      <c r="K4746" s="11">
        <f t="shared" si="297"/>
        <v>22</v>
      </c>
      <c r="L4746" s="12">
        <f t="shared" si="299"/>
        <v>5.3127006315055993</v>
      </c>
      <c r="M4746" s="13" cm="1">
        <f t="array" ref="M4746">BaseInfo!$C$10*(1-E4746)*INDEX(BaseInfo!$E$21:$AB$21,K4746)*INDEX(BaseInfo!$E$25:$P$25,J4746)/L4746/MIN(H4746,130)/BaseInfo!$C$6*1000000/3600-IF(I4746&lt;0.1,BaseInfo!$C$15/MIN(H4746,130)*3600,0)</f>
        <v>13.561064173591763</v>
      </c>
    </row>
    <row r="4747" spans="1:13" x14ac:dyDescent="0.25">
      <c r="A4747" s="1">
        <v>7</v>
      </c>
      <c r="B4747" s="1">
        <v>17</v>
      </c>
      <c r="C4747" s="1">
        <v>18</v>
      </c>
      <c r="D4747" s="5">
        <f>DATE(BaseInfo!$C$8,A4747,B4747)+TIME(C4747-1,0,0) + TIME(BaseInfo!$C$12,BaseInfo!$C$13,0)</f>
        <v>44759.9375</v>
      </c>
      <c r="E4747" s="2">
        <f t="shared" si="298"/>
        <v>0</v>
      </c>
      <c r="F4747" s="2">
        <v>-4.9809999999999999</v>
      </c>
      <c r="G4747" s="2">
        <v>-1.3580000000000001</v>
      </c>
      <c r="H4747" s="1">
        <v>278.12799999999999</v>
      </c>
      <c r="I4747" s="4">
        <v>7.6999999999999999E-2</v>
      </c>
      <c r="J4747" s="11">
        <f t="shared" si="296"/>
        <v>7</v>
      </c>
      <c r="K4747" s="11">
        <f t="shared" si="297"/>
        <v>23</v>
      </c>
      <c r="L4747" s="12">
        <f t="shared" si="299"/>
        <v>5.1628020492751805</v>
      </c>
      <c r="M4747" s="13" cm="1">
        <f t="array" ref="M4747">BaseInfo!$C$10*(1-E4747)*INDEX(BaseInfo!$E$21:$AB$21,K4747)*INDEX(BaseInfo!$E$25:$P$25,J4747)/L4747/MIN(H4747,130)/BaseInfo!$C$6*1000000/3600-IF(I4747&lt;0.1,BaseInfo!$C$15/MIN(H4747,130)*3600,0)</f>
        <v>3.2160533686627879</v>
      </c>
    </row>
    <row r="4748" spans="1:13" x14ac:dyDescent="0.25">
      <c r="A4748" s="1">
        <v>7</v>
      </c>
      <c r="B4748" s="1">
        <v>17</v>
      </c>
      <c r="C4748" s="1">
        <v>19</v>
      </c>
      <c r="D4748" s="5">
        <f>DATE(BaseInfo!$C$8,A4748,B4748)+TIME(C4748-1,0,0) + TIME(BaseInfo!$C$12,BaseInfo!$C$13,0)</f>
        <v>44759.979166666664</v>
      </c>
      <c r="E4748" s="2">
        <f t="shared" si="298"/>
        <v>0.62144444444444435</v>
      </c>
      <c r="F4748" s="2">
        <v>-4.8150000000000004</v>
      </c>
      <c r="G4748" s="2">
        <v>-0.71499999999999997</v>
      </c>
      <c r="H4748" s="1">
        <v>249.63</v>
      </c>
      <c r="I4748" s="4">
        <v>0.89900000000000002</v>
      </c>
      <c r="J4748" s="11">
        <f t="shared" si="296"/>
        <v>7</v>
      </c>
      <c r="K4748" s="11">
        <f t="shared" si="297"/>
        <v>24</v>
      </c>
      <c r="L4748" s="12">
        <f t="shared" si="299"/>
        <v>4.8677972431069891</v>
      </c>
      <c r="M4748" s="13" cm="1">
        <f t="array" ref="M4748">BaseInfo!$C$10*(1-E4748)*INDEX(BaseInfo!$E$21:$AB$21,K4748)*INDEX(BaseInfo!$E$25:$P$25,J4748)/L4748/MIN(H4748,130)/BaseInfo!$C$6*1000000/3600-IF(I4748&lt;0.1,BaseInfo!$C$15/MIN(H4748,130)*3600,0)</f>
        <v>0.80102511902525675</v>
      </c>
    </row>
    <row r="4749" spans="1:13" x14ac:dyDescent="0.25">
      <c r="A4749" s="1">
        <v>7</v>
      </c>
      <c r="B4749" s="1">
        <v>17</v>
      </c>
      <c r="C4749" s="1">
        <v>20</v>
      </c>
      <c r="D4749" s="5">
        <f>DATE(BaseInfo!$C$8,A4749,B4749)+TIME(C4749-1,0,0) + TIME(BaseInfo!$C$12,BaseInfo!$C$13,0)</f>
        <v>44760.020833333328</v>
      </c>
      <c r="E4749" s="2">
        <f t="shared" si="298"/>
        <v>0</v>
      </c>
      <c r="F4749" s="2">
        <v>-5</v>
      </c>
      <c r="G4749" s="2">
        <v>1.4999999999999999E-2</v>
      </c>
      <c r="H4749" s="1">
        <v>222.11199999999999</v>
      </c>
      <c r="I4749" s="4">
        <v>0</v>
      </c>
      <c r="J4749" s="11">
        <f t="shared" si="296"/>
        <v>7</v>
      </c>
      <c r="K4749" s="11">
        <f t="shared" si="297"/>
        <v>1</v>
      </c>
      <c r="L4749" s="12">
        <f t="shared" si="299"/>
        <v>5.0000224999493756</v>
      </c>
      <c r="M4749" s="13" cm="1">
        <f t="array" ref="M4749">BaseInfo!$C$10*(1-E4749)*INDEX(BaseInfo!$E$21:$AB$21,K4749)*INDEX(BaseInfo!$E$25:$P$25,J4749)/L4749/MIN(H4749,130)/BaseInfo!$C$6*1000000/3600-IF(I4749&lt;0.1,BaseInfo!$C$15/MIN(H4749,130)*3600,0)</f>
        <v>-0.7091842252452869</v>
      </c>
    </row>
    <row r="4750" spans="1:13" x14ac:dyDescent="0.25">
      <c r="A4750" s="1">
        <v>7</v>
      </c>
      <c r="B4750" s="1">
        <v>17</v>
      </c>
      <c r="C4750" s="1">
        <v>21</v>
      </c>
      <c r="D4750" s="5">
        <f>DATE(BaseInfo!$C$8,A4750,B4750)+TIME(C4750-1,0,0) + TIME(BaseInfo!$C$12,BaseInfo!$C$13,0)</f>
        <v>44760.0625</v>
      </c>
      <c r="E4750" s="2">
        <f t="shared" si="298"/>
        <v>0</v>
      </c>
      <c r="F4750" s="2">
        <v>-4.7240000000000002</v>
      </c>
      <c r="G4750" s="2">
        <v>-0.28000000000000003</v>
      </c>
      <c r="H4750" s="1">
        <v>198.27</v>
      </c>
      <c r="I4750" s="4">
        <v>0</v>
      </c>
      <c r="J4750" s="11">
        <f t="shared" si="296"/>
        <v>7</v>
      </c>
      <c r="K4750" s="11">
        <f t="shared" si="297"/>
        <v>2</v>
      </c>
      <c r="L4750" s="12">
        <f t="shared" si="299"/>
        <v>4.7322907772029392</v>
      </c>
      <c r="M4750" s="13" cm="1">
        <f t="array" ref="M4750">BaseInfo!$C$10*(1-E4750)*INDEX(BaseInfo!$E$21:$AB$21,K4750)*INDEX(BaseInfo!$E$25:$P$25,J4750)/L4750/MIN(H4750,130)/BaseInfo!$C$6*1000000/3600-IF(I4750&lt;0.1,BaseInfo!$C$15/MIN(H4750,130)*3600,0)</f>
        <v>-0.59263605943602782</v>
      </c>
    </row>
    <row r="4751" spans="1:13" x14ac:dyDescent="0.25">
      <c r="A4751" s="1">
        <v>7</v>
      </c>
      <c r="B4751" s="1">
        <v>17</v>
      </c>
      <c r="C4751" s="1">
        <v>22</v>
      </c>
      <c r="D4751" s="5">
        <f>DATE(BaseInfo!$C$8,A4751,B4751)+TIME(C4751-1,0,0) + TIME(BaseInfo!$C$12,BaseInfo!$C$13,0)</f>
        <v>44760.104166666664</v>
      </c>
      <c r="E4751" s="2">
        <f t="shared" si="298"/>
        <v>0</v>
      </c>
      <c r="F4751" s="2">
        <v>-4.6669999999999998</v>
      </c>
      <c r="G4751" s="2">
        <v>0.27600000000000002</v>
      </c>
      <c r="H4751" s="1">
        <v>209.83699999999999</v>
      </c>
      <c r="I4751" s="4">
        <v>0</v>
      </c>
      <c r="J4751" s="11">
        <f t="shared" si="296"/>
        <v>7</v>
      </c>
      <c r="K4751" s="11">
        <f t="shared" si="297"/>
        <v>3</v>
      </c>
      <c r="L4751" s="12">
        <f t="shared" si="299"/>
        <v>4.6751540081584473</v>
      </c>
      <c r="M4751" s="13" cm="1">
        <f t="array" ref="M4751">BaseInfo!$C$10*(1-E4751)*INDEX(BaseInfo!$E$21:$AB$21,K4751)*INDEX(BaseInfo!$E$25:$P$25,J4751)/L4751/MIN(H4751,130)/BaseInfo!$C$6*1000000/3600-IF(I4751&lt;0.1,BaseInfo!$C$15/MIN(H4751,130)*3600,0)</f>
        <v>-0.5660350984794511</v>
      </c>
    </row>
    <row r="4752" spans="1:13" x14ac:dyDescent="0.25">
      <c r="A4752" s="1">
        <v>7</v>
      </c>
      <c r="B4752" s="1">
        <v>17</v>
      </c>
      <c r="C4752" s="1">
        <v>23</v>
      </c>
      <c r="D4752" s="5">
        <f>DATE(BaseInfo!$C$8,A4752,B4752)+TIME(C4752-1,0,0) + TIME(BaseInfo!$C$12,BaseInfo!$C$13,0)</f>
        <v>44760.145833333328</v>
      </c>
      <c r="E4752" s="2">
        <f t="shared" si="298"/>
        <v>0</v>
      </c>
      <c r="F4752" s="2">
        <v>-4.7359999999999998</v>
      </c>
      <c r="G4752" s="2">
        <v>1.2769999999999999</v>
      </c>
      <c r="H4752" s="1">
        <v>223.84700000000001</v>
      </c>
      <c r="I4752" s="4">
        <v>0</v>
      </c>
      <c r="J4752" s="11">
        <f t="shared" si="296"/>
        <v>7</v>
      </c>
      <c r="K4752" s="11">
        <f t="shared" si="297"/>
        <v>4</v>
      </c>
      <c r="L4752" s="12">
        <f t="shared" si="299"/>
        <v>4.9051427094428144</v>
      </c>
      <c r="M4752" s="13" cm="1">
        <f t="array" ref="M4752">BaseInfo!$C$10*(1-E4752)*INDEX(BaseInfo!$E$21:$AB$21,K4752)*INDEX(BaseInfo!$E$25:$P$25,J4752)/L4752/MIN(H4752,130)/BaseInfo!$C$6*1000000/3600-IF(I4752&lt;0.1,BaseInfo!$C$15/MIN(H4752,130)*3600,0)</f>
        <v>-0.66933690660339762</v>
      </c>
    </row>
    <row r="4753" spans="1:13" x14ac:dyDescent="0.25">
      <c r="A4753" s="1">
        <v>7</v>
      </c>
      <c r="B4753" s="1">
        <v>17</v>
      </c>
      <c r="C4753" s="1">
        <v>24</v>
      </c>
      <c r="D4753" s="5">
        <f>DATE(BaseInfo!$C$8,A4753,B4753)+TIME(C4753-1,0,0) + TIME(BaseInfo!$C$12,BaseInfo!$C$13,0)</f>
        <v>44760.1875</v>
      </c>
      <c r="E4753" s="2">
        <f t="shared" si="298"/>
        <v>0</v>
      </c>
      <c r="F4753" s="2">
        <v>-4.3049999999999997</v>
      </c>
      <c r="G4753" s="2">
        <v>1.9670000000000001</v>
      </c>
      <c r="H4753" s="1">
        <v>207.47900000000001</v>
      </c>
      <c r="I4753" s="4">
        <v>0</v>
      </c>
      <c r="J4753" s="11">
        <f t="shared" si="296"/>
        <v>7</v>
      </c>
      <c r="K4753" s="11">
        <f t="shared" si="297"/>
        <v>5</v>
      </c>
      <c r="L4753" s="12">
        <f t="shared" si="299"/>
        <v>4.7330871532225132</v>
      </c>
      <c r="M4753" s="13" cm="1">
        <f t="array" ref="M4753">BaseInfo!$C$10*(1-E4753)*INDEX(BaseInfo!$E$21:$AB$21,K4753)*INDEX(BaseInfo!$E$25:$P$25,J4753)/L4753/MIN(H4753,130)/BaseInfo!$C$6*1000000/3600-IF(I4753&lt;0.1,BaseInfo!$C$15/MIN(H4753,130)*3600,0)</f>
        <v>3.7594546769208641</v>
      </c>
    </row>
    <row r="4754" spans="1:13" x14ac:dyDescent="0.25">
      <c r="A4754" s="1">
        <v>7</v>
      </c>
      <c r="B4754" s="1">
        <v>18</v>
      </c>
      <c r="C4754" s="1">
        <v>1</v>
      </c>
      <c r="D4754" s="5">
        <f>DATE(BaseInfo!$C$8,A4754,B4754)+TIME(C4754-1,0,0) + TIME(BaseInfo!$C$12,BaseInfo!$C$13,0)</f>
        <v>44760.229166666664</v>
      </c>
      <c r="E4754" s="2">
        <f t="shared" si="298"/>
        <v>0</v>
      </c>
      <c r="F4754" s="2">
        <v>-4.2110000000000003</v>
      </c>
      <c r="G4754" s="2">
        <v>2.6419999999999999</v>
      </c>
      <c r="H4754" s="1">
        <v>227.238</v>
      </c>
      <c r="I4754" s="4">
        <v>0</v>
      </c>
      <c r="J4754" s="11">
        <f t="shared" si="296"/>
        <v>7</v>
      </c>
      <c r="K4754" s="11">
        <f t="shared" si="297"/>
        <v>6</v>
      </c>
      <c r="L4754" s="12">
        <f t="shared" si="299"/>
        <v>4.9711854722993385</v>
      </c>
      <c r="M4754" s="13" cm="1">
        <f t="array" ref="M4754">BaseInfo!$C$10*(1-E4754)*INDEX(BaseInfo!$E$21:$AB$21,K4754)*INDEX(BaseInfo!$E$25:$P$25,J4754)/L4754/MIN(H4754,130)/BaseInfo!$C$6*1000000/3600-IF(I4754&lt;0.1,BaseInfo!$C$15/MIN(H4754,130)*3600,0)</f>
        <v>7.5907519031780923</v>
      </c>
    </row>
    <row r="4755" spans="1:13" x14ac:dyDescent="0.25">
      <c r="A4755" s="1">
        <v>7</v>
      </c>
      <c r="B4755" s="1">
        <v>18</v>
      </c>
      <c r="C4755" s="1">
        <v>2</v>
      </c>
      <c r="D4755" s="5">
        <f>DATE(BaseInfo!$C$8,A4755,B4755)+TIME(C4755-1,0,0) + TIME(BaseInfo!$C$12,BaseInfo!$C$13,0)</f>
        <v>44760.270833333328</v>
      </c>
      <c r="E4755" s="2">
        <f t="shared" si="298"/>
        <v>0</v>
      </c>
      <c r="F4755" s="2">
        <v>-4.5069999999999997</v>
      </c>
      <c r="G4755" s="2">
        <v>3.4060000000000001</v>
      </c>
      <c r="H4755" s="1">
        <v>217.303</v>
      </c>
      <c r="I4755" s="4">
        <v>0</v>
      </c>
      <c r="J4755" s="11">
        <f t="shared" si="296"/>
        <v>7</v>
      </c>
      <c r="K4755" s="11">
        <f t="shared" si="297"/>
        <v>7</v>
      </c>
      <c r="L4755" s="12">
        <f t="shared" si="299"/>
        <v>5.6492375591755737</v>
      </c>
      <c r="M4755" s="13" cm="1">
        <f t="array" ref="M4755">BaseInfo!$C$10*(1-E4755)*INDEX(BaseInfo!$E$21:$AB$21,K4755)*INDEX(BaseInfo!$E$25:$P$25,J4755)/L4755/MIN(H4755,130)/BaseInfo!$C$6*1000000/3600-IF(I4755&lt;0.1,BaseInfo!$C$15/MIN(H4755,130)*3600,0)</f>
        <v>9.9938992533301487</v>
      </c>
    </row>
    <row r="4756" spans="1:13" x14ac:dyDescent="0.25">
      <c r="A4756" s="1">
        <v>7</v>
      </c>
      <c r="B4756" s="1">
        <v>18</v>
      </c>
      <c r="C4756" s="1">
        <v>3</v>
      </c>
      <c r="D4756" s="5">
        <f>DATE(BaseInfo!$C$8,A4756,B4756)+TIME(C4756-1,0,0) + TIME(BaseInfo!$C$12,BaseInfo!$C$13,0)</f>
        <v>44760.3125</v>
      </c>
      <c r="E4756" s="2">
        <f t="shared" si="298"/>
        <v>0</v>
      </c>
      <c r="F4756" s="2">
        <v>-4.8070000000000004</v>
      </c>
      <c r="G4756" s="2">
        <v>3.867</v>
      </c>
      <c r="H4756" s="1">
        <v>301.476</v>
      </c>
      <c r="I4756" s="4">
        <v>0</v>
      </c>
      <c r="J4756" s="11">
        <f t="shared" si="296"/>
        <v>7</v>
      </c>
      <c r="K4756" s="11">
        <f t="shared" si="297"/>
        <v>8</v>
      </c>
      <c r="L4756" s="12">
        <f t="shared" si="299"/>
        <v>6.1693547474594137</v>
      </c>
      <c r="M4756" s="13" cm="1">
        <f t="array" ref="M4756">BaseInfo!$C$10*(1-E4756)*INDEX(BaseInfo!$E$21:$AB$21,K4756)*INDEX(BaseInfo!$E$25:$P$25,J4756)/L4756/MIN(H4756,130)/BaseInfo!$C$6*1000000/3600-IF(I4756&lt;0.1,BaseInfo!$C$15/MIN(H4756,130)*3600,0)</f>
        <v>13.92664666448642</v>
      </c>
    </row>
    <row r="4757" spans="1:13" x14ac:dyDescent="0.25">
      <c r="A4757" s="1">
        <v>7</v>
      </c>
      <c r="B4757" s="1">
        <v>18</v>
      </c>
      <c r="C4757" s="1">
        <v>4</v>
      </c>
      <c r="D4757" s="5">
        <f>DATE(BaseInfo!$C$8,A4757,B4757)+TIME(C4757-1,0,0) + TIME(BaseInfo!$C$12,BaseInfo!$C$13,0)</f>
        <v>44760.354166666664</v>
      </c>
      <c r="E4757" s="2">
        <f t="shared" si="298"/>
        <v>0</v>
      </c>
      <c r="F4757" s="2">
        <v>-4.5540000000000003</v>
      </c>
      <c r="G4757" s="2">
        <v>5.1379999999999999</v>
      </c>
      <c r="H4757" s="1">
        <v>334.91800000000001</v>
      </c>
      <c r="I4757" s="4">
        <v>0</v>
      </c>
      <c r="J4757" s="11">
        <f t="shared" si="296"/>
        <v>7</v>
      </c>
      <c r="K4757" s="11">
        <f t="shared" si="297"/>
        <v>9</v>
      </c>
      <c r="L4757" s="12">
        <f t="shared" si="299"/>
        <v>6.8657089947069565</v>
      </c>
      <c r="M4757" s="13" cm="1">
        <f t="array" ref="M4757">BaseInfo!$C$10*(1-E4757)*INDEX(BaseInfo!$E$21:$AB$21,K4757)*INDEX(BaseInfo!$E$25:$P$25,J4757)/L4757/MIN(H4757,130)/BaseInfo!$C$6*1000000/3600-IF(I4757&lt;0.1,BaseInfo!$C$15/MIN(H4757,130)*3600,0)</f>
        <v>16.734017624277644</v>
      </c>
    </row>
    <row r="4758" spans="1:13" x14ac:dyDescent="0.25">
      <c r="A4758" s="1">
        <v>7</v>
      </c>
      <c r="B4758" s="1">
        <v>18</v>
      </c>
      <c r="C4758" s="1">
        <v>5</v>
      </c>
      <c r="D4758" s="5">
        <f>DATE(BaseInfo!$C$8,A4758,B4758)+TIME(C4758-1,0,0) + TIME(BaseInfo!$C$12,BaseInfo!$C$13,0)</f>
        <v>44760.395833333328</v>
      </c>
      <c r="E4758" s="2">
        <f t="shared" si="298"/>
        <v>0</v>
      </c>
      <c r="F4758" s="2">
        <v>-5.3339999999999996</v>
      </c>
      <c r="G4758" s="2">
        <v>5.2610000000000001</v>
      </c>
      <c r="H4758" s="1">
        <v>449.73599999999999</v>
      </c>
      <c r="I4758" s="4">
        <v>0</v>
      </c>
      <c r="J4758" s="11">
        <f t="shared" si="296"/>
        <v>7</v>
      </c>
      <c r="K4758" s="11">
        <f t="shared" si="297"/>
        <v>10</v>
      </c>
      <c r="L4758" s="12">
        <f t="shared" si="299"/>
        <v>7.4919741724060955</v>
      </c>
      <c r="M4758" s="13" cm="1">
        <f t="array" ref="M4758">BaseInfo!$C$10*(1-E4758)*INDEX(BaseInfo!$E$21:$AB$21,K4758)*INDEX(BaseInfo!$E$25:$P$25,J4758)/L4758/MIN(H4758,130)/BaseInfo!$C$6*1000000/3600-IF(I4758&lt;0.1,BaseInfo!$C$15/MIN(H4758,130)*3600,0)</f>
        <v>17.853395858623102</v>
      </c>
    </row>
    <row r="4759" spans="1:13" x14ac:dyDescent="0.25">
      <c r="A4759" s="1">
        <v>7</v>
      </c>
      <c r="B4759" s="1">
        <v>18</v>
      </c>
      <c r="C4759" s="1">
        <v>6</v>
      </c>
      <c r="D4759" s="5">
        <f>DATE(BaseInfo!$C$8,A4759,B4759)+TIME(C4759-1,0,0) + TIME(BaseInfo!$C$12,BaseInfo!$C$13,0)</f>
        <v>44760.4375</v>
      </c>
      <c r="E4759" s="2">
        <f t="shared" si="298"/>
        <v>0</v>
      </c>
      <c r="F4759" s="2">
        <v>-5.726</v>
      </c>
      <c r="G4759" s="2">
        <v>4.7629999999999999</v>
      </c>
      <c r="H4759" s="1">
        <v>488.33300000000003</v>
      </c>
      <c r="I4759" s="4">
        <v>0</v>
      </c>
      <c r="J4759" s="11">
        <f t="shared" si="296"/>
        <v>7</v>
      </c>
      <c r="K4759" s="11">
        <f t="shared" si="297"/>
        <v>11</v>
      </c>
      <c r="L4759" s="12">
        <f t="shared" si="299"/>
        <v>7.4480363183862091</v>
      </c>
      <c r="M4759" s="13" cm="1">
        <f t="array" ref="M4759">BaseInfo!$C$10*(1-E4759)*INDEX(BaseInfo!$E$21:$AB$21,K4759)*INDEX(BaseInfo!$E$25:$P$25,J4759)/L4759/MIN(H4759,130)/BaseInfo!$C$6*1000000/3600-IF(I4759&lt;0.1,BaseInfo!$C$15/MIN(H4759,130)*3600,0)</f>
        <v>13.826197014239799</v>
      </c>
    </row>
    <row r="4760" spans="1:13" x14ac:dyDescent="0.25">
      <c r="A4760" s="1">
        <v>7</v>
      </c>
      <c r="B4760" s="1">
        <v>18</v>
      </c>
      <c r="C4760" s="1">
        <v>7</v>
      </c>
      <c r="D4760" s="5">
        <f>DATE(BaseInfo!$C$8,A4760,B4760)+TIME(C4760-1,0,0) + TIME(BaseInfo!$C$12,BaseInfo!$C$13,0)</f>
        <v>44760.479166666664</v>
      </c>
      <c r="E4760" s="2">
        <f t="shared" si="298"/>
        <v>0</v>
      </c>
      <c r="F4760" s="2">
        <v>-5.88</v>
      </c>
      <c r="G4760" s="2">
        <v>4.726</v>
      </c>
      <c r="H4760" s="1">
        <v>606.02</v>
      </c>
      <c r="I4760" s="4">
        <v>9.2999999999999999E-2</v>
      </c>
      <c r="J4760" s="11">
        <f t="shared" si="296"/>
        <v>7</v>
      </c>
      <c r="K4760" s="11">
        <f t="shared" si="297"/>
        <v>12</v>
      </c>
      <c r="L4760" s="12">
        <f t="shared" si="299"/>
        <v>7.5438369547598256</v>
      </c>
      <c r="M4760" s="13" cm="1">
        <f t="array" ref="M4760">BaseInfo!$C$10*(1-E4760)*INDEX(BaseInfo!$E$21:$AB$21,K4760)*INDEX(BaseInfo!$E$25:$P$25,J4760)/L4760/MIN(H4760,130)/BaseInfo!$C$6*1000000/3600-IF(I4760&lt;0.1,BaseInfo!$C$15/MIN(H4760,130)*3600,0)</f>
        <v>10.88466860934918</v>
      </c>
    </row>
    <row r="4761" spans="1:13" x14ac:dyDescent="0.25">
      <c r="A4761" s="1">
        <v>7</v>
      </c>
      <c r="B4761" s="1">
        <v>18</v>
      </c>
      <c r="C4761" s="1">
        <v>8</v>
      </c>
      <c r="D4761" s="5">
        <f>DATE(BaseInfo!$C$8,A4761,B4761)+TIME(C4761-1,0,0) + TIME(BaseInfo!$C$12,BaseInfo!$C$13,0)</f>
        <v>44760.520833333328</v>
      </c>
      <c r="E4761" s="2">
        <f t="shared" si="298"/>
        <v>0.16955555555555554</v>
      </c>
      <c r="F4761" s="2">
        <v>-5.2329999999999997</v>
      </c>
      <c r="G4761" s="2">
        <v>4.492</v>
      </c>
      <c r="H4761" s="1">
        <v>731.27599999999995</v>
      </c>
      <c r="I4761" s="4">
        <v>0.318</v>
      </c>
      <c r="J4761" s="11">
        <f t="shared" si="296"/>
        <v>7</v>
      </c>
      <c r="K4761" s="11">
        <f t="shared" si="297"/>
        <v>13</v>
      </c>
      <c r="L4761" s="12">
        <f t="shared" si="299"/>
        <v>6.8965464545669519</v>
      </c>
      <c r="M4761" s="13" cm="1">
        <f t="array" ref="M4761">BaseInfo!$C$10*(1-E4761)*INDEX(BaseInfo!$E$21:$AB$21,K4761)*INDEX(BaseInfo!$E$25:$P$25,J4761)/L4761/MIN(H4761,130)/BaseInfo!$C$6*1000000/3600-IF(I4761&lt;0.1,BaseInfo!$C$15/MIN(H4761,130)*3600,0)</f>
        <v>12.403033296422256</v>
      </c>
    </row>
    <row r="4762" spans="1:13" x14ac:dyDescent="0.25">
      <c r="A4762" s="1">
        <v>7</v>
      </c>
      <c r="B4762" s="1">
        <v>18</v>
      </c>
      <c r="C4762" s="1">
        <v>9</v>
      </c>
      <c r="D4762" s="5">
        <f>DATE(BaseInfo!$C$8,A4762,B4762)+TIME(C4762-1,0,0) + TIME(BaseInfo!$C$12,BaseInfo!$C$13,0)</f>
        <v>44760.5625</v>
      </c>
      <c r="E4762" s="2">
        <f t="shared" si="298"/>
        <v>0.24266666666666661</v>
      </c>
      <c r="F4762" s="2">
        <v>-4.7300000000000004</v>
      </c>
      <c r="G4762" s="2">
        <v>4.798</v>
      </c>
      <c r="H4762" s="1">
        <v>711.15800000000002</v>
      </c>
      <c r="I4762" s="4">
        <v>0.41199999999999998</v>
      </c>
      <c r="J4762" s="11">
        <f t="shared" si="296"/>
        <v>7</v>
      </c>
      <c r="K4762" s="11">
        <f t="shared" si="297"/>
        <v>14</v>
      </c>
      <c r="L4762" s="12">
        <f t="shared" si="299"/>
        <v>6.7374849907068439</v>
      </c>
      <c r="M4762" s="13" cm="1">
        <f t="array" ref="M4762">BaseInfo!$C$10*(1-E4762)*INDEX(BaseInfo!$E$21:$AB$21,K4762)*INDEX(BaseInfo!$E$25:$P$25,J4762)/L4762/MIN(H4762,130)/BaseInfo!$C$6*1000000/3600-IF(I4762&lt;0.1,BaseInfo!$C$15/MIN(H4762,130)*3600,0)</f>
        <v>11.578125507909192</v>
      </c>
    </row>
    <row r="4763" spans="1:13" x14ac:dyDescent="0.25">
      <c r="A4763" s="1">
        <v>7</v>
      </c>
      <c r="B4763" s="1">
        <v>18</v>
      </c>
      <c r="C4763" s="1">
        <v>10</v>
      </c>
      <c r="D4763" s="5">
        <f>DATE(BaseInfo!$C$8,A4763,B4763)+TIME(C4763-1,0,0) + TIME(BaseInfo!$C$12,BaseInfo!$C$13,0)</f>
        <v>44760.604166666664</v>
      </c>
      <c r="E4763" s="2">
        <f t="shared" si="298"/>
        <v>0.2815555555555555</v>
      </c>
      <c r="F4763" s="2">
        <v>-4.9649999999999999</v>
      </c>
      <c r="G4763" s="2">
        <v>5.1760000000000002</v>
      </c>
      <c r="H4763" s="1">
        <v>818.00699999999995</v>
      </c>
      <c r="I4763" s="4">
        <v>0.46200000000000002</v>
      </c>
      <c r="J4763" s="11">
        <f t="shared" si="296"/>
        <v>7</v>
      </c>
      <c r="K4763" s="11">
        <f t="shared" si="297"/>
        <v>15</v>
      </c>
      <c r="L4763" s="12">
        <f t="shared" si="299"/>
        <v>7.1723218695203572</v>
      </c>
      <c r="M4763" s="13" cm="1">
        <f t="array" ref="M4763">BaseInfo!$C$10*(1-E4763)*INDEX(BaseInfo!$E$21:$AB$21,K4763)*INDEX(BaseInfo!$E$25:$P$25,J4763)/L4763/MIN(H4763,130)/BaseInfo!$C$6*1000000/3600-IF(I4763&lt;0.1,BaseInfo!$C$15/MIN(H4763,130)*3600,0)</f>
        <v>10.317688482640666</v>
      </c>
    </row>
    <row r="4764" spans="1:13" x14ac:dyDescent="0.25">
      <c r="A4764" s="1">
        <v>7</v>
      </c>
      <c r="B4764" s="1">
        <v>18</v>
      </c>
      <c r="C4764" s="1">
        <v>11</v>
      </c>
      <c r="D4764" s="5">
        <f>DATE(BaseInfo!$C$8,A4764,B4764)+TIME(C4764-1,0,0) + TIME(BaseInfo!$C$12,BaseInfo!$C$13,0)</f>
        <v>44760.645833333328</v>
      </c>
      <c r="E4764" s="2">
        <f t="shared" si="298"/>
        <v>0.27688888888888885</v>
      </c>
      <c r="F4764" s="2">
        <v>-4.798</v>
      </c>
      <c r="G4764" s="2">
        <v>4.9219999999999997</v>
      </c>
      <c r="H4764" s="1">
        <v>762.36500000000001</v>
      </c>
      <c r="I4764" s="4">
        <v>0.45600000000000002</v>
      </c>
      <c r="J4764" s="11">
        <f t="shared" si="296"/>
        <v>7</v>
      </c>
      <c r="K4764" s="11">
        <f t="shared" si="297"/>
        <v>16</v>
      </c>
      <c r="L4764" s="12">
        <f t="shared" si="299"/>
        <v>6.8736371740149336</v>
      </c>
      <c r="M4764" s="13" cm="1">
        <f t="array" ref="M4764">BaseInfo!$C$10*(1-E4764)*INDEX(BaseInfo!$E$21:$AB$21,K4764)*INDEX(BaseInfo!$E$25:$P$25,J4764)/L4764/MIN(H4764,130)/BaseInfo!$C$6*1000000/3600-IF(I4764&lt;0.1,BaseInfo!$C$15/MIN(H4764,130)*3600,0)</f>
        <v>13.003152866751082</v>
      </c>
    </row>
    <row r="4765" spans="1:13" x14ac:dyDescent="0.25">
      <c r="A4765" s="1">
        <v>7</v>
      </c>
      <c r="B4765" s="1">
        <v>18</v>
      </c>
      <c r="C4765" s="1">
        <v>12</v>
      </c>
      <c r="D4765" s="5">
        <f>DATE(BaseInfo!$C$8,A4765,B4765)+TIME(C4765-1,0,0) + TIME(BaseInfo!$C$12,BaseInfo!$C$13,0)</f>
        <v>44760.6875</v>
      </c>
      <c r="E4765" s="2">
        <f t="shared" si="298"/>
        <v>0.45383333333333331</v>
      </c>
      <c r="F4765" s="2">
        <v>-4.2750000000000004</v>
      </c>
      <c r="G4765" s="2">
        <v>3.331</v>
      </c>
      <c r="H4765" s="1">
        <v>603.87199999999996</v>
      </c>
      <c r="I4765" s="4">
        <v>1.046</v>
      </c>
      <c r="J4765" s="11">
        <f t="shared" si="296"/>
        <v>7</v>
      </c>
      <c r="K4765" s="11">
        <f t="shared" si="297"/>
        <v>17</v>
      </c>
      <c r="L4765" s="12">
        <f t="shared" si="299"/>
        <v>5.4195189823452043</v>
      </c>
      <c r="M4765" s="13" cm="1">
        <f t="array" ref="M4765">BaseInfo!$C$10*(1-E4765)*INDEX(BaseInfo!$E$21:$AB$21,K4765)*INDEX(BaseInfo!$E$25:$P$25,J4765)/L4765/MIN(H4765,130)/BaseInfo!$C$6*1000000/3600-IF(I4765&lt;0.1,BaseInfo!$C$15/MIN(H4765,130)*3600,0)</f>
        <v>15.570576754690004</v>
      </c>
    </row>
    <row r="4766" spans="1:13" x14ac:dyDescent="0.25">
      <c r="A4766" s="1">
        <v>7</v>
      </c>
      <c r="B4766" s="1">
        <v>18</v>
      </c>
      <c r="C4766" s="1">
        <v>13</v>
      </c>
      <c r="D4766" s="5">
        <f>DATE(BaseInfo!$C$8,A4766,B4766)+TIME(C4766-1,0,0) + TIME(BaseInfo!$C$12,BaseInfo!$C$13,0)</f>
        <v>44760.729166666664</v>
      </c>
      <c r="E4766" s="2">
        <f t="shared" si="298"/>
        <v>0.99</v>
      </c>
      <c r="F4766" s="2">
        <v>-3.2949999999999999</v>
      </c>
      <c r="G4766" s="2">
        <v>2.29</v>
      </c>
      <c r="H4766" s="1">
        <v>106.04600000000001</v>
      </c>
      <c r="I4766" s="4">
        <v>7.6639999999999997</v>
      </c>
      <c r="J4766" s="11">
        <f t="shared" si="296"/>
        <v>7</v>
      </c>
      <c r="K4766" s="11">
        <f t="shared" si="297"/>
        <v>18</v>
      </c>
      <c r="L4766" s="12">
        <f t="shared" si="299"/>
        <v>4.012620714695073</v>
      </c>
      <c r="M4766" s="13" cm="1">
        <f t="array" ref="M4766">BaseInfo!$C$10*(1-E4766)*INDEX(BaseInfo!$E$21:$AB$21,K4766)*INDEX(BaseInfo!$E$25:$P$25,J4766)/L4766/MIN(H4766,130)/BaseInfo!$C$6*1000000/3600-IF(I4766&lt;0.1,BaseInfo!$C$15/MIN(H4766,130)*3600,0)</f>
        <v>0.47202086908676316</v>
      </c>
    </row>
    <row r="4767" spans="1:13" x14ac:dyDescent="0.25">
      <c r="A4767" s="1">
        <v>7</v>
      </c>
      <c r="B4767" s="1">
        <v>18</v>
      </c>
      <c r="C4767" s="1">
        <v>14</v>
      </c>
      <c r="D4767" s="5">
        <f>DATE(BaseInfo!$C$8,A4767,B4767)+TIME(C4767-1,0,0) + TIME(BaseInfo!$C$12,BaseInfo!$C$13,0)</f>
        <v>44760.770833333328</v>
      </c>
      <c r="E4767" s="2">
        <f t="shared" si="298"/>
        <v>0.99</v>
      </c>
      <c r="F4767" s="2">
        <v>-1.8819999999999999</v>
      </c>
      <c r="G4767" s="2">
        <v>2.9729999999999999</v>
      </c>
      <c r="H4767" s="1">
        <v>45.381</v>
      </c>
      <c r="I4767" s="4">
        <v>10.241</v>
      </c>
      <c r="J4767" s="11">
        <f t="shared" si="296"/>
        <v>7</v>
      </c>
      <c r="K4767" s="11">
        <f t="shared" si="297"/>
        <v>19</v>
      </c>
      <c r="L4767" s="12">
        <f t="shared" si="299"/>
        <v>3.5186152105622459</v>
      </c>
      <c r="M4767" s="13" cm="1">
        <f t="array" ref="M4767">BaseInfo!$C$10*(1-E4767)*INDEX(BaseInfo!$E$21:$AB$21,K4767)*INDEX(BaseInfo!$E$25:$P$25,J4767)/L4767/MIN(H4767,130)/BaseInfo!$C$6*1000000/3600-IF(I4767&lt;0.1,BaseInfo!$C$15/MIN(H4767,130)*3600,0)</f>
        <v>1.2578758101506529</v>
      </c>
    </row>
    <row r="4768" spans="1:13" x14ac:dyDescent="0.25">
      <c r="A4768" s="1">
        <v>7</v>
      </c>
      <c r="B4768" s="1">
        <v>18</v>
      </c>
      <c r="C4768" s="1">
        <v>15</v>
      </c>
      <c r="D4768" s="5">
        <f>DATE(BaseInfo!$C$8,A4768,B4768)+TIME(C4768-1,0,0) + TIME(BaseInfo!$C$12,BaseInfo!$C$13,0)</f>
        <v>44760.8125</v>
      </c>
      <c r="E4768" s="2">
        <f t="shared" si="298"/>
        <v>0.99</v>
      </c>
      <c r="F4768" s="2">
        <v>-0.69</v>
      </c>
      <c r="G4768" s="2">
        <v>4.5609999999999999</v>
      </c>
      <c r="H4768" s="1">
        <v>141.929</v>
      </c>
      <c r="I4768" s="4">
        <v>10.173</v>
      </c>
      <c r="J4768" s="11">
        <f t="shared" si="296"/>
        <v>7</v>
      </c>
      <c r="K4768" s="11">
        <f t="shared" si="297"/>
        <v>20</v>
      </c>
      <c r="L4768" s="12">
        <f t="shared" si="299"/>
        <v>4.6128972457664821</v>
      </c>
      <c r="M4768" s="13" cm="1">
        <f t="array" ref="M4768">BaseInfo!$C$10*(1-E4768)*INDEX(BaseInfo!$E$21:$AB$21,K4768)*INDEX(BaseInfo!$E$25:$P$25,J4768)/L4768/MIN(H4768,130)/BaseInfo!$C$6*1000000/3600-IF(I4768&lt;0.1,BaseInfo!$C$15/MIN(H4768,130)*3600,0)</f>
        <v>0.29028096830946282</v>
      </c>
    </row>
    <row r="4769" spans="1:13" x14ac:dyDescent="0.25">
      <c r="A4769" s="1">
        <v>7</v>
      </c>
      <c r="B4769" s="1">
        <v>18</v>
      </c>
      <c r="C4769" s="1">
        <v>16</v>
      </c>
      <c r="D4769" s="5">
        <f>DATE(BaseInfo!$C$8,A4769,B4769)+TIME(C4769-1,0,0) + TIME(BaseInfo!$C$12,BaseInfo!$C$13,0)</f>
        <v>44760.854166666664</v>
      </c>
      <c r="E4769" s="2">
        <f t="shared" si="298"/>
        <v>0.99</v>
      </c>
      <c r="F4769" s="2">
        <v>-0.622</v>
      </c>
      <c r="G4769" s="2">
        <v>5.3150000000000004</v>
      </c>
      <c r="H4769" s="1">
        <v>213.81</v>
      </c>
      <c r="I4769" s="4">
        <v>8.52</v>
      </c>
      <c r="J4769" s="11">
        <f t="shared" si="296"/>
        <v>7</v>
      </c>
      <c r="K4769" s="11">
        <f t="shared" si="297"/>
        <v>21</v>
      </c>
      <c r="L4769" s="12">
        <f t="shared" si="299"/>
        <v>5.351271718012458</v>
      </c>
      <c r="M4769" s="13" cm="1">
        <f t="array" ref="M4769">BaseInfo!$C$10*(1-E4769)*INDEX(BaseInfo!$E$21:$AB$21,K4769)*INDEX(BaseInfo!$E$25:$P$25,J4769)/L4769/MIN(H4769,130)/BaseInfo!$C$6*1000000/3600-IF(I4769&lt;0.1,BaseInfo!$C$15/MIN(H4769,130)*3600,0)</f>
        <v>0.19248282676806494</v>
      </c>
    </row>
    <row r="4770" spans="1:13" x14ac:dyDescent="0.25">
      <c r="A4770" s="1">
        <v>7</v>
      </c>
      <c r="B4770" s="1">
        <v>18</v>
      </c>
      <c r="C4770" s="1">
        <v>17</v>
      </c>
      <c r="D4770" s="5">
        <f>DATE(BaseInfo!$C$8,A4770,B4770)+TIME(C4770-1,0,0) + TIME(BaseInfo!$C$12,BaseInfo!$C$13,0)</f>
        <v>44760.895833333328</v>
      </c>
      <c r="E4770" s="2">
        <f t="shared" si="298"/>
        <v>0.99</v>
      </c>
      <c r="F4770" s="2">
        <v>0.114</v>
      </c>
      <c r="G4770" s="2">
        <v>5.524</v>
      </c>
      <c r="H4770" s="1">
        <v>254.083</v>
      </c>
      <c r="I4770" s="4">
        <v>4.8</v>
      </c>
      <c r="J4770" s="11">
        <f t="shared" si="296"/>
        <v>7</v>
      </c>
      <c r="K4770" s="11">
        <f t="shared" si="297"/>
        <v>22</v>
      </c>
      <c r="L4770" s="12">
        <f t="shared" si="299"/>
        <v>5.5251761962855088</v>
      </c>
      <c r="M4770" s="13" cm="1">
        <f t="array" ref="M4770">BaseInfo!$C$10*(1-E4770)*INDEX(BaseInfo!$E$21:$AB$21,K4770)*INDEX(BaseInfo!$E$25:$P$25,J4770)/L4770/MIN(H4770,130)/BaseInfo!$C$6*1000000/3600-IF(I4770&lt;0.1,BaseInfo!$C$15/MIN(H4770,130)*3600,0)</f>
        <v>0.13049711164788849</v>
      </c>
    </row>
    <row r="4771" spans="1:13" x14ac:dyDescent="0.25">
      <c r="A4771" s="1">
        <v>7</v>
      </c>
      <c r="B4771" s="1">
        <v>18</v>
      </c>
      <c r="C4771" s="1">
        <v>18</v>
      </c>
      <c r="D4771" s="5">
        <f>DATE(BaseInfo!$C$8,A4771,B4771)+TIME(C4771-1,0,0) + TIME(BaseInfo!$C$12,BaseInfo!$C$13,0)</f>
        <v>44760.9375</v>
      </c>
      <c r="E4771" s="2">
        <f t="shared" si="298"/>
        <v>0.99</v>
      </c>
      <c r="F4771" s="2">
        <v>5.1999999999999998E-2</v>
      </c>
      <c r="G4771" s="2">
        <v>5.359</v>
      </c>
      <c r="H4771" s="1">
        <v>225.79300000000001</v>
      </c>
      <c r="I4771" s="4">
        <v>5.7960000000000003</v>
      </c>
      <c r="J4771" s="11">
        <f t="shared" si="296"/>
        <v>7</v>
      </c>
      <c r="K4771" s="11">
        <f t="shared" si="297"/>
        <v>23</v>
      </c>
      <c r="L4771" s="12">
        <f t="shared" si="299"/>
        <v>5.3592522799360731</v>
      </c>
      <c r="M4771" s="13" cm="1">
        <f t="array" ref="M4771">BaseInfo!$C$10*(1-E4771)*INDEX(BaseInfo!$E$21:$AB$21,K4771)*INDEX(BaseInfo!$E$25:$P$25,J4771)/L4771/MIN(H4771,130)/BaseInfo!$C$6*1000000/3600-IF(I4771&lt;0.1,BaseInfo!$C$15/MIN(H4771,130)*3600,0)</f>
        <v>5.7658859106703049E-2</v>
      </c>
    </row>
    <row r="4772" spans="1:13" x14ac:dyDescent="0.25">
      <c r="A4772" s="1">
        <v>7</v>
      </c>
      <c r="B4772" s="1">
        <v>18</v>
      </c>
      <c r="C4772" s="1">
        <v>19</v>
      </c>
      <c r="D4772" s="5">
        <f>DATE(BaseInfo!$C$8,A4772,B4772)+TIME(C4772-1,0,0) + TIME(BaseInfo!$C$12,BaseInfo!$C$13,0)</f>
        <v>44760.979166666664</v>
      </c>
      <c r="E4772" s="2">
        <f t="shared" si="298"/>
        <v>0.57358333333333333</v>
      </c>
      <c r="F4772" s="2">
        <v>0.115</v>
      </c>
      <c r="G4772" s="2">
        <v>5.3079999999999998</v>
      </c>
      <c r="H4772" s="1">
        <v>180.91900000000001</v>
      </c>
      <c r="I4772" s="4">
        <v>2.4830000000000001</v>
      </c>
      <c r="J4772" s="11">
        <f t="shared" si="296"/>
        <v>7</v>
      </c>
      <c r="K4772" s="11">
        <f t="shared" si="297"/>
        <v>24</v>
      </c>
      <c r="L4772" s="12">
        <f t="shared" si="299"/>
        <v>5.3092456149626379</v>
      </c>
      <c r="M4772" s="13" cm="1">
        <f t="array" ref="M4772">BaseInfo!$C$10*(1-E4772)*INDEX(BaseInfo!$E$21:$AB$21,K4772)*INDEX(BaseInfo!$E$25:$P$25,J4772)/L4772/MIN(H4772,130)/BaseInfo!$C$6*1000000/3600-IF(I4772&lt;0.1,BaseInfo!$C$15/MIN(H4772,130)*3600,0)</f>
        <v>0.82727584776992447</v>
      </c>
    </row>
    <row r="4773" spans="1:13" x14ac:dyDescent="0.25">
      <c r="A4773" s="1">
        <v>7</v>
      </c>
      <c r="B4773" s="1">
        <v>18</v>
      </c>
      <c r="C4773" s="1">
        <v>20</v>
      </c>
      <c r="D4773" s="5">
        <f>DATE(BaseInfo!$C$8,A4773,B4773)+TIME(C4773-1,0,0) + TIME(BaseInfo!$C$12,BaseInfo!$C$13,0)</f>
        <v>44761.020833333328</v>
      </c>
      <c r="E4773" s="2">
        <f t="shared" si="298"/>
        <v>0</v>
      </c>
      <c r="F4773" s="2">
        <v>-0.128</v>
      </c>
      <c r="G4773" s="2">
        <v>5.593</v>
      </c>
      <c r="H4773" s="1">
        <v>214.55799999999999</v>
      </c>
      <c r="I4773" s="4">
        <v>0</v>
      </c>
      <c r="J4773" s="11">
        <f t="shared" si="296"/>
        <v>7</v>
      </c>
      <c r="K4773" s="11">
        <f t="shared" si="297"/>
        <v>1</v>
      </c>
      <c r="L4773" s="12">
        <f t="shared" si="299"/>
        <v>5.594464496267717</v>
      </c>
      <c r="M4773" s="13" cm="1">
        <f t="array" ref="M4773">BaseInfo!$C$10*(1-E4773)*INDEX(BaseInfo!$E$21:$AB$21,K4773)*INDEX(BaseInfo!$E$25:$P$25,J4773)/L4773/MIN(H4773,130)/BaseInfo!$C$6*1000000/3600-IF(I4773&lt;0.1,BaseInfo!$C$15/MIN(H4773,130)*3600,0)</f>
        <v>-0.92807527030105463</v>
      </c>
    </row>
    <row r="4774" spans="1:13" x14ac:dyDescent="0.25">
      <c r="A4774" s="1">
        <v>7</v>
      </c>
      <c r="B4774" s="1">
        <v>18</v>
      </c>
      <c r="C4774" s="1">
        <v>21</v>
      </c>
      <c r="D4774" s="5">
        <f>DATE(BaseInfo!$C$8,A4774,B4774)+TIME(C4774-1,0,0) + TIME(BaseInfo!$C$12,BaseInfo!$C$13,0)</f>
        <v>44761.0625</v>
      </c>
      <c r="E4774" s="2">
        <f t="shared" si="298"/>
        <v>0</v>
      </c>
      <c r="F4774" s="2">
        <v>0.81499999999999995</v>
      </c>
      <c r="G4774" s="2">
        <v>5.4130000000000003</v>
      </c>
      <c r="H4774" s="1">
        <v>195.36799999999999</v>
      </c>
      <c r="I4774" s="4">
        <v>0</v>
      </c>
      <c r="J4774" s="11">
        <f t="shared" si="296"/>
        <v>7</v>
      </c>
      <c r="K4774" s="11">
        <f t="shared" si="297"/>
        <v>2</v>
      </c>
      <c r="L4774" s="12">
        <f t="shared" si="299"/>
        <v>5.4740107782137226</v>
      </c>
      <c r="M4774" s="13" cm="1">
        <f t="array" ref="M4774">BaseInfo!$C$10*(1-E4774)*INDEX(BaseInfo!$E$21:$AB$21,K4774)*INDEX(BaseInfo!$E$25:$P$25,J4774)/L4774/MIN(H4774,130)/BaseInfo!$C$6*1000000/3600-IF(I4774&lt;0.1,BaseInfo!$C$15/MIN(H4774,130)*3600,0)</f>
        <v>-0.88756127894314729</v>
      </c>
    </row>
    <row r="4775" spans="1:13" x14ac:dyDescent="0.25">
      <c r="A4775" s="1">
        <v>7</v>
      </c>
      <c r="B4775" s="1">
        <v>18</v>
      </c>
      <c r="C4775" s="1">
        <v>22</v>
      </c>
      <c r="D4775" s="5">
        <f>DATE(BaseInfo!$C$8,A4775,B4775)+TIME(C4775-1,0,0) + TIME(BaseInfo!$C$12,BaseInfo!$C$13,0)</f>
        <v>44761.104166666664</v>
      </c>
      <c r="E4775" s="2">
        <f t="shared" si="298"/>
        <v>0</v>
      </c>
      <c r="F4775" s="2">
        <v>0.67200000000000004</v>
      </c>
      <c r="G4775" s="2">
        <v>5.7859999999999996</v>
      </c>
      <c r="H4775" s="1">
        <v>226.40299999999999</v>
      </c>
      <c r="I4775" s="4">
        <v>0</v>
      </c>
      <c r="J4775" s="11">
        <f t="shared" si="296"/>
        <v>7</v>
      </c>
      <c r="K4775" s="11">
        <f t="shared" si="297"/>
        <v>3</v>
      </c>
      <c r="L4775" s="12">
        <f t="shared" si="299"/>
        <v>5.8248931320668875</v>
      </c>
      <c r="M4775" s="13" cm="1">
        <f t="array" ref="M4775">BaseInfo!$C$10*(1-E4775)*INDEX(BaseInfo!$E$21:$AB$21,K4775)*INDEX(BaseInfo!$E$25:$P$25,J4775)/L4775/MIN(H4775,130)/BaseInfo!$C$6*1000000/3600-IF(I4775&lt;0.1,BaseInfo!$C$15/MIN(H4775,130)*3600,0)</f>
        <v>-1.0009100743555581</v>
      </c>
    </row>
    <row r="4776" spans="1:13" x14ac:dyDescent="0.25">
      <c r="A4776" s="1">
        <v>7</v>
      </c>
      <c r="B4776" s="1">
        <v>18</v>
      </c>
      <c r="C4776" s="1">
        <v>23</v>
      </c>
      <c r="D4776" s="5">
        <f>DATE(BaseInfo!$C$8,A4776,B4776)+TIME(C4776-1,0,0) + TIME(BaseInfo!$C$12,BaseInfo!$C$13,0)</f>
        <v>44761.145833333328</v>
      </c>
      <c r="E4776" s="2">
        <f t="shared" si="298"/>
        <v>0</v>
      </c>
      <c r="F4776" s="2">
        <v>-3.5999999999999997E-2</v>
      </c>
      <c r="G4776" s="2">
        <v>5.4969999999999999</v>
      </c>
      <c r="H4776" s="1">
        <v>216.04499999999999</v>
      </c>
      <c r="I4776" s="4">
        <v>0</v>
      </c>
      <c r="J4776" s="11">
        <f t="shared" si="296"/>
        <v>7</v>
      </c>
      <c r="K4776" s="11">
        <f t="shared" si="297"/>
        <v>4</v>
      </c>
      <c r="L4776" s="12">
        <f t="shared" si="299"/>
        <v>5.4971178812173926</v>
      </c>
      <c r="M4776" s="13" cm="1">
        <f t="array" ref="M4776">BaseInfo!$C$10*(1-E4776)*INDEX(BaseInfo!$E$21:$AB$21,K4776)*INDEX(BaseInfo!$E$25:$P$25,J4776)/L4776/MIN(H4776,130)/BaseInfo!$C$6*1000000/3600-IF(I4776&lt;0.1,BaseInfo!$C$15/MIN(H4776,130)*3600,0)</f>
        <v>-0.89547086568850398</v>
      </c>
    </row>
    <row r="4777" spans="1:13" x14ac:dyDescent="0.25">
      <c r="A4777" s="1">
        <v>7</v>
      </c>
      <c r="B4777" s="1">
        <v>18</v>
      </c>
      <c r="C4777" s="1">
        <v>24</v>
      </c>
      <c r="D4777" s="5">
        <f>DATE(BaseInfo!$C$8,A4777,B4777)+TIME(C4777-1,0,0) + TIME(BaseInfo!$C$12,BaseInfo!$C$13,0)</f>
        <v>44761.1875</v>
      </c>
      <c r="E4777" s="2">
        <f t="shared" si="298"/>
        <v>0</v>
      </c>
      <c r="F4777" s="2">
        <v>-8.1000000000000003E-2</v>
      </c>
      <c r="G4777" s="2">
        <v>4.9749999999999996</v>
      </c>
      <c r="H4777" s="1">
        <v>175.858</v>
      </c>
      <c r="I4777" s="4">
        <v>0</v>
      </c>
      <c r="J4777" s="11">
        <f t="shared" si="296"/>
        <v>7</v>
      </c>
      <c r="K4777" s="11">
        <f t="shared" si="297"/>
        <v>5</v>
      </c>
      <c r="L4777" s="12">
        <f t="shared" si="299"/>
        <v>4.9756593532917819</v>
      </c>
      <c r="M4777" s="13" cm="1">
        <f t="array" ref="M4777">BaseInfo!$C$10*(1-E4777)*INDEX(BaseInfo!$E$21:$AB$21,K4777)*INDEX(BaseInfo!$E$25:$P$25,J4777)/L4777/MIN(H4777,130)/BaseInfo!$C$6*1000000/3600-IF(I4777&lt;0.1,BaseInfo!$C$15/MIN(H4777,130)*3600,0)</f>
        <v>3.4411697060686093</v>
      </c>
    </row>
    <row r="4778" spans="1:13" x14ac:dyDescent="0.25">
      <c r="A4778" s="1">
        <v>7</v>
      </c>
      <c r="B4778" s="1">
        <v>19</v>
      </c>
      <c r="C4778" s="1">
        <v>1</v>
      </c>
      <c r="D4778" s="5">
        <f>DATE(BaseInfo!$C$8,A4778,B4778)+TIME(C4778-1,0,0) + TIME(BaseInfo!$C$12,BaseInfo!$C$13,0)</f>
        <v>44761.229166666664</v>
      </c>
      <c r="E4778" s="2">
        <f t="shared" si="298"/>
        <v>0</v>
      </c>
      <c r="F4778" s="2">
        <v>0.54200000000000004</v>
      </c>
      <c r="G4778" s="2">
        <v>4.8849999999999998</v>
      </c>
      <c r="H4778" s="1">
        <v>157.66200000000001</v>
      </c>
      <c r="I4778" s="4">
        <v>0</v>
      </c>
      <c r="J4778" s="11">
        <f t="shared" si="296"/>
        <v>7</v>
      </c>
      <c r="K4778" s="11">
        <f t="shared" si="297"/>
        <v>6</v>
      </c>
      <c r="L4778" s="12">
        <f t="shared" si="299"/>
        <v>4.9149759918030114</v>
      </c>
      <c r="M4778" s="13" cm="1">
        <f t="array" ref="M4778">BaseInfo!$C$10*(1-E4778)*INDEX(BaseInfo!$E$21:$AB$21,K4778)*INDEX(BaseInfo!$E$25:$P$25,J4778)/L4778/MIN(H4778,130)/BaseInfo!$C$6*1000000/3600-IF(I4778&lt;0.1,BaseInfo!$C$15/MIN(H4778,130)*3600,0)</f>
        <v>7.7092324908632088</v>
      </c>
    </row>
    <row r="4779" spans="1:13" x14ac:dyDescent="0.25">
      <c r="A4779" s="1">
        <v>7</v>
      </c>
      <c r="B4779" s="1">
        <v>19</v>
      </c>
      <c r="C4779" s="1">
        <v>2</v>
      </c>
      <c r="D4779" s="5">
        <f>DATE(BaseInfo!$C$8,A4779,B4779)+TIME(C4779-1,0,0) + TIME(BaseInfo!$C$12,BaseInfo!$C$13,0)</f>
        <v>44761.270833333328</v>
      </c>
      <c r="E4779" s="2">
        <f t="shared" si="298"/>
        <v>0</v>
      </c>
      <c r="F4779" s="2">
        <v>1.321</v>
      </c>
      <c r="G4779" s="2">
        <v>5.5860000000000003</v>
      </c>
      <c r="H4779" s="1">
        <v>216.34100000000001</v>
      </c>
      <c r="I4779" s="4">
        <v>0</v>
      </c>
      <c r="J4779" s="11">
        <f t="shared" si="296"/>
        <v>7</v>
      </c>
      <c r="K4779" s="11">
        <f t="shared" si="297"/>
        <v>7</v>
      </c>
      <c r="L4779" s="12">
        <f t="shared" si="299"/>
        <v>5.740072908944625</v>
      </c>
      <c r="M4779" s="13" cm="1">
        <f t="array" ref="M4779">BaseInfo!$C$10*(1-E4779)*INDEX(BaseInfo!$E$21:$AB$21,K4779)*INDEX(BaseInfo!$E$25:$P$25,J4779)/L4779/MIN(H4779,130)/BaseInfo!$C$6*1000000/3600-IF(I4779&lt;0.1,BaseInfo!$C$15/MIN(H4779,130)*3600,0)</f>
        <v>9.7919256202181728</v>
      </c>
    </row>
    <row r="4780" spans="1:13" x14ac:dyDescent="0.25">
      <c r="A4780" s="1">
        <v>7</v>
      </c>
      <c r="B4780" s="1">
        <v>19</v>
      </c>
      <c r="C4780" s="1">
        <v>3</v>
      </c>
      <c r="D4780" s="5">
        <f>DATE(BaseInfo!$C$8,A4780,B4780)+TIME(C4780-1,0,0) + TIME(BaseInfo!$C$12,BaseInfo!$C$13,0)</f>
        <v>44761.3125</v>
      </c>
      <c r="E4780" s="2">
        <f t="shared" si="298"/>
        <v>0</v>
      </c>
      <c r="F4780" s="2">
        <v>1.1379999999999999</v>
      </c>
      <c r="G4780" s="2">
        <v>6.468</v>
      </c>
      <c r="H4780" s="1">
        <v>319.88400000000001</v>
      </c>
      <c r="I4780" s="4">
        <v>0</v>
      </c>
      <c r="J4780" s="11">
        <f t="shared" si="296"/>
        <v>7</v>
      </c>
      <c r="K4780" s="11">
        <f t="shared" si="297"/>
        <v>8</v>
      </c>
      <c r="L4780" s="12">
        <f t="shared" si="299"/>
        <v>6.567348627871068</v>
      </c>
      <c r="M4780" s="13" cm="1">
        <f t="array" ref="M4780">BaseInfo!$C$10*(1-E4780)*INDEX(BaseInfo!$E$21:$AB$21,K4780)*INDEX(BaseInfo!$E$25:$P$25,J4780)/L4780/MIN(H4780,130)/BaseInfo!$C$6*1000000/3600-IF(I4780&lt;0.1,BaseInfo!$C$15/MIN(H4780,130)*3600,0)</f>
        <v>12.914844577640828</v>
      </c>
    </row>
    <row r="4781" spans="1:13" x14ac:dyDescent="0.25">
      <c r="A4781" s="1">
        <v>7</v>
      </c>
      <c r="B4781" s="1">
        <v>19</v>
      </c>
      <c r="C4781" s="1">
        <v>4</v>
      </c>
      <c r="D4781" s="5">
        <f>DATE(BaseInfo!$C$8,A4781,B4781)+TIME(C4781-1,0,0) + TIME(BaseInfo!$C$12,BaseInfo!$C$13,0)</f>
        <v>44761.354166666664</v>
      </c>
      <c r="E4781" s="2">
        <f t="shared" si="298"/>
        <v>0</v>
      </c>
      <c r="F4781" s="2">
        <v>0.91100000000000003</v>
      </c>
      <c r="G4781" s="2">
        <v>6.9210000000000003</v>
      </c>
      <c r="H4781" s="1">
        <v>423.76299999999998</v>
      </c>
      <c r="I4781" s="4">
        <v>0</v>
      </c>
      <c r="J4781" s="11">
        <f t="shared" si="296"/>
        <v>7</v>
      </c>
      <c r="K4781" s="11">
        <f t="shared" si="297"/>
        <v>9</v>
      </c>
      <c r="L4781" s="12">
        <f t="shared" si="299"/>
        <v>6.9806992486426456</v>
      </c>
      <c r="M4781" s="13" cm="1">
        <f t="array" ref="M4781">BaseInfo!$C$10*(1-E4781)*INDEX(BaseInfo!$E$21:$AB$21,K4781)*INDEX(BaseInfo!$E$25:$P$25,J4781)/L4781/MIN(H4781,130)/BaseInfo!$C$6*1000000/3600-IF(I4781&lt;0.1,BaseInfo!$C$15/MIN(H4781,130)*3600,0)</f>
        <v>16.412748449735219</v>
      </c>
    </row>
    <row r="4782" spans="1:13" x14ac:dyDescent="0.25">
      <c r="A4782" s="1">
        <v>7</v>
      </c>
      <c r="B4782" s="1">
        <v>19</v>
      </c>
      <c r="C4782" s="1">
        <v>5</v>
      </c>
      <c r="D4782" s="5">
        <f>DATE(BaseInfo!$C$8,A4782,B4782)+TIME(C4782-1,0,0) + TIME(BaseInfo!$C$12,BaseInfo!$C$13,0)</f>
        <v>44761.395833333328</v>
      </c>
      <c r="E4782" s="2">
        <f t="shared" si="298"/>
        <v>0</v>
      </c>
      <c r="F4782" s="2">
        <v>0.70099999999999996</v>
      </c>
      <c r="G4782" s="2">
        <v>7.1120000000000001</v>
      </c>
      <c r="H4782" s="1">
        <v>513.49699999999996</v>
      </c>
      <c r="I4782" s="4">
        <v>0</v>
      </c>
      <c r="J4782" s="11">
        <f t="shared" si="296"/>
        <v>7</v>
      </c>
      <c r="K4782" s="11">
        <f t="shared" si="297"/>
        <v>10</v>
      </c>
      <c r="L4782" s="12">
        <f t="shared" si="299"/>
        <v>7.146463810864784</v>
      </c>
      <c r="M4782" s="13" cm="1">
        <f t="array" ref="M4782">BaseInfo!$C$10*(1-E4782)*INDEX(BaseInfo!$E$21:$AB$21,K4782)*INDEX(BaseInfo!$E$25:$P$25,J4782)/L4782/MIN(H4782,130)/BaseInfo!$C$6*1000000/3600-IF(I4782&lt;0.1,BaseInfo!$C$15/MIN(H4782,130)*3600,0)</f>
        <v>18.850438783725252</v>
      </c>
    </row>
    <row r="4783" spans="1:13" x14ac:dyDescent="0.25">
      <c r="A4783" s="1">
        <v>7</v>
      </c>
      <c r="B4783" s="1">
        <v>19</v>
      </c>
      <c r="C4783" s="1">
        <v>6</v>
      </c>
      <c r="D4783" s="5">
        <f>DATE(BaseInfo!$C$8,A4783,B4783)+TIME(C4783-1,0,0) + TIME(BaseInfo!$C$12,BaseInfo!$C$13,0)</f>
        <v>44761.4375</v>
      </c>
      <c r="E4783" s="2">
        <f t="shared" si="298"/>
        <v>0</v>
      </c>
      <c r="F4783" s="2">
        <v>0.88</v>
      </c>
      <c r="G4783" s="2">
        <v>6.9</v>
      </c>
      <c r="H4783" s="1">
        <v>557.995</v>
      </c>
      <c r="I4783" s="4">
        <v>0</v>
      </c>
      <c r="J4783" s="11">
        <f t="shared" si="296"/>
        <v>7</v>
      </c>
      <c r="K4783" s="11">
        <f t="shared" si="297"/>
        <v>11</v>
      </c>
      <c r="L4783" s="12">
        <f t="shared" si="299"/>
        <v>6.9558895908431442</v>
      </c>
      <c r="M4783" s="13" cm="1">
        <f t="array" ref="M4783">BaseInfo!$C$10*(1-E4783)*INDEX(BaseInfo!$E$21:$AB$21,K4783)*INDEX(BaseInfo!$E$25:$P$25,J4783)/L4783/MIN(H4783,130)/BaseInfo!$C$6*1000000/3600-IF(I4783&lt;0.1,BaseInfo!$C$15/MIN(H4783,130)*3600,0)</f>
        <v>15.000365374612276</v>
      </c>
    </row>
    <row r="4784" spans="1:13" x14ac:dyDescent="0.25">
      <c r="A4784" s="1">
        <v>7</v>
      </c>
      <c r="B4784" s="1">
        <v>19</v>
      </c>
      <c r="C4784" s="1">
        <v>7</v>
      </c>
      <c r="D4784" s="5">
        <f>DATE(BaseInfo!$C$8,A4784,B4784)+TIME(C4784-1,0,0) + TIME(BaseInfo!$C$12,BaseInfo!$C$13,0)</f>
        <v>44761.479166666664</v>
      </c>
      <c r="E4784" s="2">
        <f t="shared" si="298"/>
        <v>0</v>
      </c>
      <c r="F4784" s="2">
        <v>1.351</v>
      </c>
      <c r="G4784" s="2">
        <v>6.7850000000000001</v>
      </c>
      <c r="H4784" s="1">
        <v>655.08100000000002</v>
      </c>
      <c r="I4784" s="4">
        <v>0</v>
      </c>
      <c r="J4784" s="11">
        <f t="shared" si="296"/>
        <v>7</v>
      </c>
      <c r="K4784" s="11">
        <f t="shared" si="297"/>
        <v>12</v>
      </c>
      <c r="L4784" s="12">
        <f t="shared" si="299"/>
        <v>6.91819528489909</v>
      </c>
      <c r="M4784" s="13" cm="1">
        <f t="array" ref="M4784">BaseInfo!$C$10*(1-E4784)*INDEX(BaseInfo!$E$21:$AB$21,K4784)*INDEX(BaseInfo!$E$25:$P$25,J4784)/L4784/MIN(H4784,130)/BaseInfo!$C$6*1000000/3600-IF(I4784&lt;0.1,BaseInfo!$C$15/MIN(H4784,130)*3600,0)</f>
        <v>12.119448498545356</v>
      </c>
    </row>
    <row r="4785" spans="1:13" x14ac:dyDescent="0.25">
      <c r="A4785" s="1">
        <v>7</v>
      </c>
      <c r="B4785" s="1">
        <v>19</v>
      </c>
      <c r="C4785" s="1">
        <v>8</v>
      </c>
      <c r="D4785" s="5">
        <f>DATE(BaseInfo!$C$8,A4785,B4785)+TIME(C4785-1,0,0) + TIME(BaseInfo!$C$12,BaseInfo!$C$13,0)</f>
        <v>44761.520833333328</v>
      </c>
      <c r="E4785" s="2">
        <f t="shared" si="298"/>
        <v>0</v>
      </c>
      <c r="F4785" s="2">
        <v>0.76500000000000001</v>
      </c>
      <c r="G4785" s="2">
        <v>6.8570000000000002</v>
      </c>
      <c r="H4785" s="1">
        <v>770.02099999999996</v>
      </c>
      <c r="I4785" s="4">
        <v>0</v>
      </c>
      <c r="J4785" s="11">
        <f t="shared" si="296"/>
        <v>7</v>
      </c>
      <c r="K4785" s="11">
        <f t="shared" si="297"/>
        <v>13</v>
      </c>
      <c r="L4785" s="12">
        <f t="shared" si="299"/>
        <v>6.8995415789746497</v>
      </c>
      <c r="M4785" s="13" cm="1">
        <f t="array" ref="M4785">BaseInfo!$C$10*(1-E4785)*INDEX(BaseInfo!$E$21:$AB$21,K4785)*INDEX(BaseInfo!$E$25:$P$25,J4785)/L4785/MIN(H4785,130)/BaseInfo!$C$6*1000000/3600-IF(I4785&lt;0.1,BaseInfo!$C$15/MIN(H4785,130)*3600,0)</f>
        <v>12.159701759067872</v>
      </c>
    </row>
    <row r="4786" spans="1:13" x14ac:dyDescent="0.25">
      <c r="A4786" s="1">
        <v>7</v>
      </c>
      <c r="B4786" s="1">
        <v>19</v>
      </c>
      <c r="C4786" s="1">
        <v>9</v>
      </c>
      <c r="D4786" s="5">
        <f>DATE(BaseInfo!$C$8,A4786,B4786)+TIME(C4786-1,0,0) + TIME(BaseInfo!$C$12,BaseInfo!$C$13,0)</f>
        <v>44761.5625</v>
      </c>
      <c r="E4786" s="2">
        <f t="shared" si="298"/>
        <v>0.51524999999999999</v>
      </c>
      <c r="F4786" s="2">
        <v>-1.879</v>
      </c>
      <c r="G4786" s="2">
        <v>5.9909999999999997</v>
      </c>
      <c r="H4786" s="1">
        <v>816.625</v>
      </c>
      <c r="I4786" s="4">
        <v>1.7829999999999999</v>
      </c>
      <c r="J4786" s="11">
        <f t="shared" si="296"/>
        <v>7</v>
      </c>
      <c r="K4786" s="11">
        <f t="shared" si="297"/>
        <v>14</v>
      </c>
      <c r="L4786" s="12">
        <f t="shared" si="299"/>
        <v>6.2787516275132269</v>
      </c>
      <c r="M4786" s="13" cm="1">
        <f t="array" ref="M4786">BaseInfo!$C$10*(1-E4786)*INDEX(BaseInfo!$E$21:$AB$21,K4786)*INDEX(BaseInfo!$E$25:$P$25,J4786)/L4786/MIN(H4786,130)/BaseInfo!$C$6*1000000/3600-IF(I4786&lt;0.1,BaseInfo!$C$15/MIN(H4786,130)*3600,0)</f>
        <v>7.9523137333941154</v>
      </c>
    </row>
    <row r="4787" spans="1:13" x14ac:dyDescent="0.25">
      <c r="A4787" s="1">
        <v>7</v>
      </c>
      <c r="B4787" s="1">
        <v>19</v>
      </c>
      <c r="C4787" s="1">
        <v>10</v>
      </c>
      <c r="D4787" s="5">
        <f>DATE(BaseInfo!$C$8,A4787,B4787)+TIME(C4787-1,0,0) + TIME(BaseInfo!$C$12,BaseInfo!$C$13,0)</f>
        <v>44761.604166666664</v>
      </c>
      <c r="E4787" s="2">
        <f t="shared" si="298"/>
        <v>0.99</v>
      </c>
      <c r="F4787" s="2">
        <v>-4.2069999999999999</v>
      </c>
      <c r="G4787" s="2">
        <v>3.996</v>
      </c>
      <c r="H4787" s="1">
        <v>610.08600000000001</v>
      </c>
      <c r="I4787" s="4">
        <v>5.7480000000000002</v>
      </c>
      <c r="J4787" s="11">
        <f t="shared" si="296"/>
        <v>7</v>
      </c>
      <c r="K4787" s="11">
        <f t="shared" si="297"/>
        <v>15</v>
      </c>
      <c r="L4787" s="12">
        <f t="shared" si="299"/>
        <v>5.8023154860796735</v>
      </c>
      <c r="M4787" s="13" cm="1">
        <f t="array" ref="M4787">BaseInfo!$C$10*(1-E4787)*INDEX(BaseInfo!$E$21:$AB$21,K4787)*INDEX(BaseInfo!$E$25:$P$25,J4787)/L4787/MIN(H4787,130)/BaseInfo!$C$6*1000000/3600-IF(I4787&lt;0.1,BaseInfo!$C$15/MIN(H4787,130)*3600,0)</f>
        <v>0.17752014856106596</v>
      </c>
    </row>
    <row r="4788" spans="1:13" x14ac:dyDescent="0.25">
      <c r="A4788" s="1">
        <v>7</v>
      </c>
      <c r="B4788" s="1">
        <v>19</v>
      </c>
      <c r="C4788" s="1">
        <v>11</v>
      </c>
      <c r="D4788" s="5">
        <f>DATE(BaseInfo!$C$8,A4788,B4788)+TIME(C4788-1,0,0) + TIME(BaseInfo!$C$12,BaseInfo!$C$13,0)</f>
        <v>44761.645833333328</v>
      </c>
      <c r="E4788" s="2">
        <f t="shared" si="298"/>
        <v>0.99</v>
      </c>
      <c r="F4788" s="2">
        <v>-4.1920000000000002</v>
      </c>
      <c r="G4788" s="2">
        <v>2.9590000000000001</v>
      </c>
      <c r="H4788" s="1">
        <v>395.238</v>
      </c>
      <c r="I4788" s="4">
        <v>5.67</v>
      </c>
      <c r="J4788" s="11">
        <f t="shared" si="296"/>
        <v>7</v>
      </c>
      <c r="K4788" s="11">
        <f t="shared" si="297"/>
        <v>16</v>
      </c>
      <c r="L4788" s="12">
        <f t="shared" si="299"/>
        <v>5.1311348647253467</v>
      </c>
      <c r="M4788" s="13" cm="1">
        <f t="array" ref="M4788">BaseInfo!$C$10*(1-E4788)*INDEX(BaseInfo!$E$21:$AB$21,K4788)*INDEX(BaseInfo!$E$25:$P$25,J4788)/L4788/MIN(H4788,130)/BaseInfo!$C$6*1000000/3600-IF(I4788&lt;0.1,BaseInfo!$C$15/MIN(H4788,130)*3600,0)</f>
        <v>0.2408889107557311</v>
      </c>
    </row>
    <row r="4789" spans="1:13" x14ac:dyDescent="0.25">
      <c r="A4789" s="1">
        <v>7</v>
      </c>
      <c r="B4789" s="1">
        <v>19</v>
      </c>
      <c r="C4789" s="1">
        <v>12</v>
      </c>
      <c r="D4789" s="5">
        <f>DATE(BaseInfo!$C$8,A4789,B4789)+TIME(C4789-1,0,0) + TIME(BaseInfo!$C$12,BaseInfo!$C$13,0)</f>
        <v>44761.6875</v>
      </c>
      <c r="E4789" s="2">
        <f t="shared" si="298"/>
        <v>0.49</v>
      </c>
      <c r="F4789" s="2">
        <v>-2.7050000000000001</v>
      </c>
      <c r="G4789" s="2">
        <v>2.177</v>
      </c>
      <c r="H4789" s="1">
        <v>277.10199999999998</v>
      </c>
      <c r="I4789" s="4">
        <v>1.48</v>
      </c>
      <c r="J4789" s="11">
        <f t="shared" si="296"/>
        <v>7</v>
      </c>
      <c r="K4789" s="11">
        <f t="shared" si="297"/>
        <v>17</v>
      </c>
      <c r="L4789" s="12">
        <f t="shared" si="299"/>
        <v>3.4722260871089601</v>
      </c>
      <c r="M4789" s="13" cm="1">
        <f t="array" ref="M4789">BaseInfo!$C$10*(1-E4789)*INDEX(BaseInfo!$E$21:$AB$21,K4789)*INDEX(BaseInfo!$E$25:$P$25,J4789)/L4789/MIN(H4789,130)/BaseInfo!$C$6*1000000/3600-IF(I4789&lt;0.1,BaseInfo!$C$15/MIN(H4789,130)*3600,0)</f>
        <v>22.693549589037918</v>
      </c>
    </row>
    <row r="4790" spans="1:13" x14ac:dyDescent="0.25">
      <c r="A4790" s="1">
        <v>7</v>
      </c>
      <c r="B4790" s="1">
        <v>19</v>
      </c>
      <c r="C4790" s="1">
        <v>13</v>
      </c>
      <c r="D4790" s="5">
        <f>DATE(BaseInfo!$C$8,A4790,B4790)+TIME(C4790-1,0,0) + TIME(BaseInfo!$C$12,BaseInfo!$C$13,0)</f>
        <v>44761.729166666664</v>
      </c>
      <c r="E4790" s="2">
        <f t="shared" si="298"/>
        <v>0</v>
      </c>
      <c r="F4790" s="2">
        <v>-1.0720000000000001</v>
      </c>
      <c r="G4790" s="2">
        <v>1.6830000000000001</v>
      </c>
      <c r="H4790" s="1">
        <v>71.951999999999998</v>
      </c>
      <c r="I4790" s="4">
        <v>0</v>
      </c>
      <c r="J4790" s="11">
        <f t="shared" si="296"/>
        <v>7</v>
      </c>
      <c r="K4790" s="11">
        <f t="shared" si="297"/>
        <v>18</v>
      </c>
      <c r="L4790" s="12">
        <f t="shared" si="299"/>
        <v>1.9954129898344355</v>
      </c>
      <c r="M4790" s="13" cm="1">
        <f t="array" ref="M4790">BaseInfo!$C$10*(1-E4790)*INDEX(BaseInfo!$E$21:$AB$21,K4790)*INDEX(BaseInfo!$E$25:$P$25,J4790)/L4790/MIN(H4790,130)/BaseInfo!$C$6*1000000/3600-IF(I4790&lt;0.1,BaseInfo!$C$15/MIN(H4790,130)*3600,0)</f>
        <v>134.89351499641816</v>
      </c>
    </row>
    <row r="4791" spans="1:13" x14ac:dyDescent="0.25">
      <c r="A4791" s="1">
        <v>7</v>
      </c>
      <c r="B4791" s="1">
        <v>19</v>
      </c>
      <c r="C4791" s="1">
        <v>14</v>
      </c>
      <c r="D4791" s="5">
        <f>DATE(BaseInfo!$C$8,A4791,B4791)+TIME(C4791-1,0,0) + TIME(BaseInfo!$C$12,BaseInfo!$C$13,0)</f>
        <v>44761.770833333328</v>
      </c>
      <c r="E4791" s="2">
        <f t="shared" si="298"/>
        <v>0</v>
      </c>
      <c r="F4791" s="2">
        <v>0.129</v>
      </c>
      <c r="G4791" s="2">
        <v>2.0880000000000001</v>
      </c>
      <c r="H4791" s="1">
        <v>38.633000000000003</v>
      </c>
      <c r="I4791" s="4">
        <v>0</v>
      </c>
      <c r="J4791" s="11">
        <f t="shared" si="296"/>
        <v>7</v>
      </c>
      <c r="K4791" s="11">
        <f t="shared" si="297"/>
        <v>19</v>
      </c>
      <c r="L4791" s="12">
        <f t="shared" si="299"/>
        <v>2.0919811184616366</v>
      </c>
      <c r="M4791" s="13" cm="1">
        <f t="array" ref="M4791">BaseInfo!$C$10*(1-E4791)*INDEX(BaseInfo!$E$21:$AB$21,K4791)*INDEX(BaseInfo!$E$25:$P$25,J4791)/L4791/MIN(H4791,130)/BaseInfo!$C$6*1000000/3600-IF(I4791&lt;0.1,BaseInfo!$C$15/MIN(H4791,130)*3600,0)</f>
        <v>239.20501140035509</v>
      </c>
    </row>
    <row r="4792" spans="1:13" x14ac:dyDescent="0.25">
      <c r="A4792" s="1">
        <v>7</v>
      </c>
      <c r="B4792" s="1">
        <v>19</v>
      </c>
      <c r="C4792" s="1">
        <v>15</v>
      </c>
      <c r="D4792" s="5">
        <f>DATE(BaseInfo!$C$8,A4792,B4792)+TIME(C4792-1,0,0) + TIME(BaseInfo!$C$12,BaseInfo!$C$13,0)</f>
        <v>44761.8125</v>
      </c>
      <c r="E4792" s="2">
        <f t="shared" si="298"/>
        <v>0</v>
      </c>
      <c r="F4792" s="2">
        <v>3.524</v>
      </c>
      <c r="G4792" s="2">
        <v>-0.54700000000000004</v>
      </c>
      <c r="H4792" s="1">
        <v>37.826000000000001</v>
      </c>
      <c r="I4792" s="4">
        <v>0</v>
      </c>
      <c r="J4792" s="11">
        <f t="shared" si="296"/>
        <v>7</v>
      </c>
      <c r="K4792" s="11">
        <f t="shared" si="297"/>
        <v>20</v>
      </c>
      <c r="L4792" s="12">
        <f t="shared" si="299"/>
        <v>3.5662003589254487</v>
      </c>
      <c r="M4792" s="13" cm="1">
        <f t="array" ref="M4792">BaseInfo!$C$10*(1-E4792)*INDEX(BaseInfo!$E$21:$AB$21,K4792)*INDEX(BaseInfo!$E$25:$P$25,J4792)/L4792/MIN(H4792,130)/BaseInfo!$C$6*1000000/3600-IF(I4792&lt;0.1,BaseInfo!$C$15/MIN(H4792,130)*3600,0)</f>
        <v>119.52724839436534</v>
      </c>
    </row>
    <row r="4793" spans="1:13" x14ac:dyDescent="0.25">
      <c r="A4793" s="1">
        <v>7</v>
      </c>
      <c r="B4793" s="1">
        <v>19</v>
      </c>
      <c r="C4793" s="1">
        <v>16</v>
      </c>
      <c r="D4793" s="5">
        <f>DATE(BaseInfo!$C$8,A4793,B4793)+TIME(C4793-1,0,0) + TIME(BaseInfo!$C$12,BaseInfo!$C$13,0)</f>
        <v>44761.854166666664</v>
      </c>
      <c r="E4793" s="2">
        <f t="shared" si="298"/>
        <v>0</v>
      </c>
      <c r="F4793" s="2">
        <v>4.0330000000000004</v>
      </c>
      <c r="G4793" s="2">
        <v>-1.304</v>
      </c>
      <c r="H4793" s="1">
        <v>37.750999999999998</v>
      </c>
      <c r="I4793" s="4">
        <v>0</v>
      </c>
      <c r="J4793" s="11">
        <f t="shared" si="296"/>
        <v>7</v>
      </c>
      <c r="K4793" s="11">
        <f t="shared" si="297"/>
        <v>21</v>
      </c>
      <c r="L4793" s="12">
        <f t="shared" si="299"/>
        <v>4.2385734628528029</v>
      </c>
      <c r="M4793" s="13" cm="1">
        <f t="array" ref="M4793">BaseInfo!$C$10*(1-E4793)*INDEX(BaseInfo!$E$21:$AB$21,K4793)*INDEX(BaseInfo!$E$25:$P$25,J4793)/L4793/MIN(H4793,130)/BaseInfo!$C$6*1000000/3600-IF(I4793&lt;0.1,BaseInfo!$C$15/MIN(H4793,130)*3600,0)</f>
        <v>74.148163647770616</v>
      </c>
    </row>
    <row r="4794" spans="1:13" x14ac:dyDescent="0.25">
      <c r="A4794" s="1">
        <v>7</v>
      </c>
      <c r="B4794" s="1">
        <v>19</v>
      </c>
      <c r="C4794" s="1">
        <v>17</v>
      </c>
      <c r="D4794" s="5">
        <f>DATE(BaseInfo!$C$8,A4794,B4794)+TIME(C4794-1,0,0) + TIME(BaseInfo!$C$12,BaseInfo!$C$13,0)</f>
        <v>44761.895833333328</v>
      </c>
      <c r="E4794" s="2">
        <f t="shared" si="298"/>
        <v>0</v>
      </c>
      <c r="F4794" s="2">
        <v>4.0979999999999999</v>
      </c>
      <c r="G4794" s="2">
        <v>-0.26900000000000002</v>
      </c>
      <c r="H4794" s="1">
        <v>43.496000000000002</v>
      </c>
      <c r="I4794" s="4">
        <v>0</v>
      </c>
      <c r="J4794" s="11">
        <f t="shared" si="296"/>
        <v>7</v>
      </c>
      <c r="K4794" s="11">
        <f t="shared" si="297"/>
        <v>22</v>
      </c>
      <c r="L4794" s="12">
        <f t="shared" si="299"/>
        <v>4.1068193288724064</v>
      </c>
      <c r="M4794" s="13" cm="1">
        <f t="array" ref="M4794">BaseInfo!$C$10*(1-E4794)*INDEX(BaseInfo!$E$21:$AB$21,K4794)*INDEX(BaseInfo!$E$25:$P$25,J4794)/L4794/MIN(H4794,130)/BaseInfo!$C$6*1000000/3600-IF(I4794&lt;0.1,BaseInfo!$C$15/MIN(H4794,130)*3600,0)</f>
        <v>44.196325135290948</v>
      </c>
    </row>
    <row r="4795" spans="1:13" x14ac:dyDescent="0.25">
      <c r="A4795" s="1">
        <v>7</v>
      </c>
      <c r="B4795" s="1">
        <v>19</v>
      </c>
      <c r="C4795" s="1">
        <v>18</v>
      </c>
      <c r="D4795" s="5">
        <f>DATE(BaseInfo!$C$8,A4795,B4795)+TIME(C4795-1,0,0) + TIME(BaseInfo!$C$12,BaseInfo!$C$13,0)</f>
        <v>44761.9375</v>
      </c>
      <c r="E4795" s="2">
        <f t="shared" si="298"/>
        <v>0</v>
      </c>
      <c r="F4795" s="2">
        <v>3.65</v>
      </c>
      <c r="G4795" s="2">
        <v>0.65200000000000002</v>
      </c>
      <c r="H4795" s="1">
        <v>39.790999999999997</v>
      </c>
      <c r="I4795" s="4">
        <v>2.3E-2</v>
      </c>
      <c r="J4795" s="11">
        <f t="shared" si="296"/>
        <v>7</v>
      </c>
      <c r="K4795" s="11">
        <f t="shared" si="297"/>
        <v>23</v>
      </c>
      <c r="L4795" s="12">
        <f t="shared" si="299"/>
        <v>3.7077761528981221</v>
      </c>
      <c r="M4795" s="13" cm="1">
        <f t="array" ref="M4795">BaseInfo!$C$10*(1-E4795)*INDEX(BaseInfo!$E$21:$AB$21,K4795)*INDEX(BaseInfo!$E$25:$P$25,J4795)/L4795/MIN(H4795,130)/BaseInfo!$C$6*1000000/3600-IF(I4795&lt;0.1,BaseInfo!$C$15/MIN(H4795,130)*3600,0)</f>
        <v>18.180696403254004</v>
      </c>
    </row>
    <row r="4796" spans="1:13" x14ac:dyDescent="0.25">
      <c r="A4796" s="1">
        <v>7</v>
      </c>
      <c r="B4796" s="1">
        <v>19</v>
      </c>
      <c r="C4796" s="1">
        <v>19</v>
      </c>
      <c r="D4796" s="5">
        <f>DATE(BaseInfo!$C$8,A4796,B4796)+TIME(C4796-1,0,0) + TIME(BaseInfo!$C$12,BaseInfo!$C$13,0)</f>
        <v>44761.979166666664</v>
      </c>
      <c r="E4796" s="2">
        <f t="shared" si="298"/>
        <v>0.26444444444444437</v>
      </c>
      <c r="F4796" s="2">
        <v>3.5459999999999998</v>
      </c>
      <c r="G4796" s="2">
        <v>1.1839999999999999</v>
      </c>
      <c r="H4796" s="1">
        <v>48.591000000000001</v>
      </c>
      <c r="I4796" s="4">
        <v>0.44</v>
      </c>
      <c r="J4796" s="11">
        <f t="shared" si="296"/>
        <v>7</v>
      </c>
      <c r="K4796" s="11">
        <f t="shared" si="297"/>
        <v>24</v>
      </c>
      <c r="L4796" s="12">
        <f t="shared" si="299"/>
        <v>3.7384451313346836</v>
      </c>
      <c r="M4796" s="13" cm="1">
        <f t="array" ref="M4796">BaseInfo!$C$10*(1-E4796)*INDEX(BaseInfo!$E$21:$AB$21,K4796)*INDEX(BaseInfo!$E$25:$P$25,J4796)/L4796/MIN(H4796,130)/BaseInfo!$C$6*1000000/3600-IF(I4796&lt;0.1,BaseInfo!$C$15/MIN(H4796,130)*3600,0)</f>
        <v>5.422018260511269</v>
      </c>
    </row>
    <row r="4797" spans="1:13" x14ac:dyDescent="0.25">
      <c r="A4797" s="1">
        <v>7</v>
      </c>
      <c r="B4797" s="1">
        <v>19</v>
      </c>
      <c r="C4797" s="1">
        <v>20</v>
      </c>
      <c r="D4797" s="5">
        <f>DATE(BaseInfo!$C$8,A4797,B4797)+TIME(C4797-1,0,0) + TIME(BaseInfo!$C$12,BaseInfo!$C$13,0)</f>
        <v>44762.020833333328</v>
      </c>
      <c r="E4797" s="2">
        <f t="shared" si="298"/>
        <v>0.56466666666666665</v>
      </c>
      <c r="F4797" s="2">
        <v>3.88</v>
      </c>
      <c r="G4797" s="2">
        <v>2.1059999999999999</v>
      </c>
      <c r="H4797" s="1">
        <v>109.8</v>
      </c>
      <c r="I4797" s="4">
        <v>0.82599999999999996</v>
      </c>
      <c r="J4797" s="11">
        <f t="shared" si="296"/>
        <v>7</v>
      </c>
      <c r="K4797" s="11">
        <f t="shared" si="297"/>
        <v>1</v>
      </c>
      <c r="L4797" s="12">
        <f t="shared" si="299"/>
        <v>4.414706785280309</v>
      </c>
      <c r="M4797" s="13" cm="1">
        <f t="array" ref="M4797">BaseInfo!$C$10*(1-E4797)*INDEX(BaseInfo!$E$21:$AB$21,K4797)*INDEX(BaseInfo!$E$25:$P$25,J4797)/L4797/MIN(H4797,130)/BaseInfo!$C$6*1000000/3600-IF(I4797&lt;0.1,BaseInfo!$C$15/MIN(H4797,130)*3600,0)</f>
        <v>1.2025691591416234</v>
      </c>
    </row>
    <row r="4798" spans="1:13" x14ac:dyDescent="0.25">
      <c r="A4798" s="1">
        <v>7</v>
      </c>
      <c r="B4798" s="1">
        <v>19</v>
      </c>
      <c r="C4798" s="1">
        <v>21</v>
      </c>
      <c r="D4798" s="5">
        <f>DATE(BaseInfo!$C$8,A4798,B4798)+TIME(C4798-1,0,0) + TIME(BaseInfo!$C$12,BaseInfo!$C$13,0)</f>
        <v>44762.0625</v>
      </c>
      <c r="E4798" s="2">
        <f t="shared" si="298"/>
        <v>0</v>
      </c>
      <c r="F4798" s="2">
        <v>3.9940000000000002</v>
      </c>
      <c r="G4798" s="2">
        <v>2.3929999999999998</v>
      </c>
      <c r="H4798" s="1">
        <v>128.13</v>
      </c>
      <c r="I4798" s="4">
        <v>0</v>
      </c>
      <c r="J4798" s="11">
        <f t="shared" si="296"/>
        <v>7</v>
      </c>
      <c r="K4798" s="11">
        <f t="shared" si="297"/>
        <v>2</v>
      </c>
      <c r="L4798" s="12">
        <f t="shared" si="299"/>
        <v>4.6560160008316123</v>
      </c>
      <c r="M4798" s="13" cm="1">
        <f t="array" ref="M4798">BaseInfo!$C$10*(1-E4798)*INDEX(BaseInfo!$E$21:$AB$21,K4798)*INDEX(BaseInfo!$E$25:$P$25,J4798)/L4798/MIN(H4798,130)/BaseInfo!$C$6*1000000/3600-IF(I4798&lt;0.1,BaseInfo!$C$15/MIN(H4798,130)*3600,0)</f>
        <v>-0.56510798222382075</v>
      </c>
    </row>
    <row r="4799" spans="1:13" x14ac:dyDescent="0.25">
      <c r="A4799" s="1">
        <v>7</v>
      </c>
      <c r="B4799" s="1">
        <v>19</v>
      </c>
      <c r="C4799" s="1">
        <v>22</v>
      </c>
      <c r="D4799" s="5">
        <f>DATE(BaseInfo!$C$8,A4799,B4799)+TIME(C4799-1,0,0) + TIME(BaseInfo!$C$12,BaseInfo!$C$13,0)</f>
        <v>44762.104166666664</v>
      </c>
      <c r="E4799" s="2">
        <f t="shared" si="298"/>
        <v>0</v>
      </c>
      <c r="F4799" s="2">
        <v>3.9420000000000002</v>
      </c>
      <c r="G4799" s="2">
        <v>2.133</v>
      </c>
      <c r="H4799" s="1">
        <v>95.521000000000001</v>
      </c>
      <c r="I4799" s="4">
        <v>0</v>
      </c>
      <c r="J4799" s="11">
        <f t="shared" si="296"/>
        <v>7</v>
      </c>
      <c r="K4799" s="11">
        <f t="shared" si="297"/>
        <v>3</v>
      </c>
      <c r="L4799" s="12">
        <f t="shared" si="299"/>
        <v>4.4820813245634001</v>
      </c>
      <c r="M4799" s="13" cm="1">
        <f t="array" ref="M4799">BaseInfo!$C$10*(1-E4799)*INDEX(BaseInfo!$E$21:$AB$21,K4799)*INDEX(BaseInfo!$E$25:$P$25,J4799)/L4799/MIN(H4799,130)/BaseInfo!$C$6*1000000/3600-IF(I4799&lt;0.1,BaseInfo!$C$15/MIN(H4799,130)*3600,0)</f>
        <v>-0.64118642578270002</v>
      </c>
    </row>
    <row r="4800" spans="1:13" x14ac:dyDescent="0.25">
      <c r="A4800" s="1">
        <v>7</v>
      </c>
      <c r="B4800" s="1">
        <v>19</v>
      </c>
      <c r="C4800" s="1">
        <v>23</v>
      </c>
      <c r="D4800" s="5">
        <f>DATE(BaseInfo!$C$8,A4800,B4800)+TIME(C4800-1,0,0) + TIME(BaseInfo!$C$12,BaseInfo!$C$13,0)</f>
        <v>44762.145833333328</v>
      </c>
      <c r="E4800" s="2">
        <f t="shared" si="298"/>
        <v>0</v>
      </c>
      <c r="F4800" s="2">
        <v>3.9380000000000002</v>
      </c>
      <c r="G4800" s="2">
        <v>2.113</v>
      </c>
      <c r="H4800" s="1">
        <v>85.891999999999996</v>
      </c>
      <c r="I4800" s="4">
        <v>0</v>
      </c>
      <c r="J4800" s="11">
        <f t="shared" si="296"/>
        <v>7</v>
      </c>
      <c r="K4800" s="11">
        <f t="shared" si="297"/>
        <v>4</v>
      </c>
      <c r="L4800" s="12">
        <f t="shared" si="299"/>
        <v>4.4690729463726591</v>
      </c>
      <c r="M4800" s="13" cm="1">
        <f t="array" ref="M4800">BaseInfo!$C$10*(1-E4800)*INDEX(BaseInfo!$E$21:$AB$21,K4800)*INDEX(BaseInfo!$E$25:$P$25,J4800)/L4800/MIN(H4800,130)/BaseInfo!$C$6*1000000/3600-IF(I4800&lt;0.1,BaseInfo!$C$15/MIN(H4800,130)*3600,0)</f>
        <v>-0.70294289336557059</v>
      </c>
    </row>
    <row r="4801" spans="1:13" x14ac:dyDescent="0.25">
      <c r="A4801" s="1">
        <v>7</v>
      </c>
      <c r="B4801" s="1">
        <v>19</v>
      </c>
      <c r="C4801" s="1">
        <v>24</v>
      </c>
      <c r="D4801" s="5">
        <f>DATE(BaseInfo!$C$8,A4801,B4801)+TIME(C4801-1,0,0) + TIME(BaseInfo!$C$12,BaseInfo!$C$13,0)</f>
        <v>44762.1875</v>
      </c>
      <c r="E4801" s="2">
        <f t="shared" si="298"/>
        <v>0</v>
      </c>
      <c r="F4801" s="2">
        <v>3.5670000000000002</v>
      </c>
      <c r="G4801" s="2">
        <v>2.726</v>
      </c>
      <c r="H4801" s="1">
        <v>96.724999999999994</v>
      </c>
      <c r="I4801" s="4">
        <v>1.7999999999999999E-2</v>
      </c>
      <c r="J4801" s="11">
        <f t="shared" si="296"/>
        <v>7</v>
      </c>
      <c r="K4801" s="11">
        <f t="shared" si="297"/>
        <v>5</v>
      </c>
      <c r="L4801" s="12">
        <f t="shared" si="299"/>
        <v>4.489383587977307</v>
      </c>
      <c r="M4801" s="13" cm="1">
        <f t="array" ref="M4801">BaseInfo!$C$10*(1-E4801)*INDEX(BaseInfo!$E$21:$AB$21,K4801)*INDEX(BaseInfo!$E$25:$P$25,J4801)/L4801/MIN(H4801,130)/BaseInfo!$C$6*1000000/3600-IF(I4801&lt;0.1,BaseInfo!$C$15/MIN(H4801,130)*3600,0)</f>
        <v>5.5290966324663486</v>
      </c>
    </row>
    <row r="4802" spans="1:13" x14ac:dyDescent="0.25">
      <c r="A4802" s="1">
        <v>7</v>
      </c>
      <c r="B4802" s="1">
        <v>20</v>
      </c>
      <c r="C4802" s="1">
        <v>1</v>
      </c>
      <c r="D4802" s="5">
        <f>DATE(BaseInfo!$C$8,A4802,B4802)+TIME(C4802-1,0,0) + TIME(BaseInfo!$C$12,BaseInfo!$C$13,0)</f>
        <v>44762.229166666664</v>
      </c>
      <c r="E4802" s="2">
        <f t="shared" si="298"/>
        <v>0</v>
      </c>
      <c r="F4802" s="2">
        <v>3.3490000000000002</v>
      </c>
      <c r="G4802" s="2">
        <v>2.766</v>
      </c>
      <c r="H4802" s="1">
        <v>101.23</v>
      </c>
      <c r="I4802" s="4">
        <v>1.7999999999999999E-2</v>
      </c>
      <c r="J4802" s="11">
        <f t="shared" ref="J4802:J4865" si="300">MONTH(D4802)</f>
        <v>7</v>
      </c>
      <c r="K4802" s="11">
        <f t="shared" ref="K4802:K4865" si="301">HOUR(D4802)+1</f>
        <v>6</v>
      </c>
      <c r="L4802" s="12">
        <f t="shared" si="299"/>
        <v>4.3435650104493657</v>
      </c>
      <c r="M4802" s="13" cm="1">
        <f t="array" ref="M4802">BaseInfo!$C$10*(1-E4802)*INDEX(BaseInfo!$E$21:$AB$21,K4802)*INDEX(BaseInfo!$E$25:$P$25,J4802)/L4802/MIN(H4802,130)/BaseInfo!$C$6*1000000/3600-IF(I4802&lt;0.1,BaseInfo!$C$15/MIN(H4802,130)*3600,0)</f>
        <v>11.67047682289942</v>
      </c>
    </row>
    <row r="4803" spans="1:13" x14ac:dyDescent="0.25">
      <c r="A4803" s="1">
        <v>7</v>
      </c>
      <c r="B4803" s="1">
        <v>20</v>
      </c>
      <c r="C4803" s="1">
        <v>2</v>
      </c>
      <c r="D4803" s="5">
        <f>DATE(BaseInfo!$C$8,A4803,B4803)+TIME(C4803-1,0,0) + TIME(BaseInfo!$C$12,BaseInfo!$C$13,0)</f>
        <v>44762.270833333328</v>
      </c>
      <c r="E4803" s="2">
        <f t="shared" ref="E4803:E4866" si="302">IF(AND(I4803&gt;0.1,I4803&lt;1),(I4803-0.1)/0.9*0.7,IF(AND(I4803&gt;=1,I4803&lt;4),(I4803-4)/3*0.25+0.7,IF(I4803&gt;=4,0.99,0)))</f>
        <v>0</v>
      </c>
      <c r="F4803" s="2">
        <v>3.0230000000000001</v>
      </c>
      <c r="G4803" s="2">
        <v>3.2360000000000002</v>
      </c>
      <c r="H4803" s="1">
        <v>167.74199999999999</v>
      </c>
      <c r="I4803" s="4">
        <v>0</v>
      </c>
      <c r="J4803" s="11">
        <f t="shared" si="300"/>
        <v>7</v>
      </c>
      <c r="K4803" s="11">
        <f t="shared" si="301"/>
        <v>7</v>
      </c>
      <c r="L4803" s="12">
        <f t="shared" ref="L4803:L4866" si="303">SQRT(F4803*F4803+G4803*G4803)</f>
        <v>4.4283433697038443</v>
      </c>
      <c r="M4803" s="13" cm="1">
        <f t="array" ref="M4803">BaseInfo!$C$10*(1-E4803)*INDEX(BaseInfo!$E$21:$AB$21,K4803)*INDEX(BaseInfo!$E$25:$P$25,J4803)/L4803/MIN(H4803,130)/BaseInfo!$C$6*1000000/3600-IF(I4803&lt;0.1,BaseInfo!$C$15/MIN(H4803,130)*3600,0)</f>
        <v>13.512693977023609</v>
      </c>
    </row>
    <row r="4804" spans="1:13" x14ac:dyDescent="0.25">
      <c r="A4804" s="1">
        <v>7</v>
      </c>
      <c r="B4804" s="1">
        <v>20</v>
      </c>
      <c r="C4804" s="1">
        <v>3</v>
      </c>
      <c r="D4804" s="5">
        <f>DATE(BaseInfo!$C$8,A4804,B4804)+TIME(C4804-1,0,0) + TIME(BaseInfo!$C$12,BaseInfo!$C$13,0)</f>
        <v>44762.3125</v>
      </c>
      <c r="E4804" s="2">
        <f t="shared" si="302"/>
        <v>0</v>
      </c>
      <c r="F4804" s="2">
        <v>2.9239999999999999</v>
      </c>
      <c r="G4804" s="2">
        <v>4.0510000000000002</v>
      </c>
      <c r="H4804" s="1">
        <v>308.26900000000001</v>
      </c>
      <c r="I4804" s="4">
        <v>0</v>
      </c>
      <c r="J4804" s="11">
        <f t="shared" si="300"/>
        <v>7</v>
      </c>
      <c r="K4804" s="11">
        <f t="shared" si="301"/>
        <v>8</v>
      </c>
      <c r="L4804" s="12">
        <f t="shared" si="303"/>
        <v>4.9960361287724897</v>
      </c>
      <c r="M4804" s="13" cm="1">
        <f t="array" ref="M4804">BaseInfo!$C$10*(1-E4804)*INDEX(BaseInfo!$E$21:$AB$21,K4804)*INDEX(BaseInfo!$E$25:$P$25,J4804)/L4804/MIN(H4804,130)/BaseInfo!$C$6*1000000/3600-IF(I4804&lt;0.1,BaseInfo!$C$15/MIN(H4804,130)*3600,0)</f>
        <v>17.847671921985572</v>
      </c>
    </row>
    <row r="4805" spans="1:13" x14ac:dyDescent="0.25">
      <c r="A4805" s="1">
        <v>7</v>
      </c>
      <c r="B4805" s="1">
        <v>20</v>
      </c>
      <c r="C4805" s="1">
        <v>4</v>
      </c>
      <c r="D4805" s="5">
        <f>DATE(BaseInfo!$C$8,A4805,B4805)+TIME(C4805-1,0,0) + TIME(BaseInfo!$C$12,BaseInfo!$C$13,0)</f>
        <v>44762.354166666664</v>
      </c>
      <c r="E4805" s="2">
        <f t="shared" si="302"/>
        <v>0</v>
      </c>
      <c r="F4805" s="2">
        <v>2.722</v>
      </c>
      <c r="G4805" s="2">
        <v>3.6970000000000001</v>
      </c>
      <c r="H4805" s="1">
        <v>417.43</v>
      </c>
      <c r="I4805" s="4">
        <v>0</v>
      </c>
      <c r="J4805" s="11">
        <f t="shared" si="300"/>
        <v>7</v>
      </c>
      <c r="K4805" s="11">
        <f t="shared" si="301"/>
        <v>9</v>
      </c>
      <c r="L4805" s="12">
        <f t="shared" si="303"/>
        <v>4.5909795251122603</v>
      </c>
      <c r="M4805" s="13" cm="1">
        <f t="array" ref="M4805">BaseInfo!$C$10*(1-E4805)*INDEX(BaseInfo!$E$21:$AB$21,K4805)*INDEX(BaseInfo!$E$25:$P$25,J4805)/L4805/MIN(H4805,130)/BaseInfo!$C$6*1000000/3600-IF(I4805&lt;0.1,BaseInfo!$C$15/MIN(H4805,130)*3600,0)</f>
        <v>26.397448626500243</v>
      </c>
    </row>
    <row r="4806" spans="1:13" x14ac:dyDescent="0.25">
      <c r="A4806" s="1">
        <v>7</v>
      </c>
      <c r="B4806" s="1">
        <v>20</v>
      </c>
      <c r="C4806" s="1">
        <v>5</v>
      </c>
      <c r="D4806" s="5">
        <f>DATE(BaseInfo!$C$8,A4806,B4806)+TIME(C4806-1,0,0) + TIME(BaseInfo!$C$12,BaseInfo!$C$13,0)</f>
        <v>44762.395833333328</v>
      </c>
      <c r="E4806" s="2">
        <f t="shared" si="302"/>
        <v>0</v>
      </c>
      <c r="F4806" s="2">
        <v>2.4159999999999999</v>
      </c>
      <c r="G4806" s="2">
        <v>3.1030000000000002</v>
      </c>
      <c r="H4806" s="1">
        <v>487.55099999999999</v>
      </c>
      <c r="I4806" s="4">
        <v>0</v>
      </c>
      <c r="J4806" s="11">
        <f t="shared" si="300"/>
        <v>7</v>
      </c>
      <c r="K4806" s="11">
        <f t="shared" si="301"/>
        <v>10</v>
      </c>
      <c r="L4806" s="12">
        <f t="shared" si="303"/>
        <v>3.9326409701369895</v>
      </c>
      <c r="M4806" s="13" cm="1">
        <f t="array" ref="M4806">BaseInfo!$C$10*(1-E4806)*INDEX(BaseInfo!$E$21:$AB$21,K4806)*INDEX(BaseInfo!$E$25:$P$25,J4806)/L4806/MIN(H4806,130)/BaseInfo!$C$6*1000000/3600-IF(I4806&lt;0.1,BaseInfo!$C$15/MIN(H4806,130)*3600,0)</f>
        <v>36.518410090004195</v>
      </c>
    </row>
    <row r="4807" spans="1:13" x14ac:dyDescent="0.25">
      <c r="A4807" s="1">
        <v>7</v>
      </c>
      <c r="B4807" s="1">
        <v>20</v>
      </c>
      <c r="C4807" s="1">
        <v>6</v>
      </c>
      <c r="D4807" s="5">
        <f>DATE(BaseInfo!$C$8,A4807,B4807)+TIME(C4807-1,0,0) + TIME(BaseInfo!$C$12,BaseInfo!$C$13,0)</f>
        <v>44762.4375</v>
      </c>
      <c r="E4807" s="2">
        <f t="shared" si="302"/>
        <v>0</v>
      </c>
      <c r="F4807" s="2">
        <v>2.4849999999999999</v>
      </c>
      <c r="G4807" s="2">
        <v>2.5870000000000002</v>
      </c>
      <c r="H4807" s="1">
        <v>614.66200000000003</v>
      </c>
      <c r="I4807" s="4">
        <v>0</v>
      </c>
      <c r="J4807" s="11">
        <f t="shared" si="300"/>
        <v>7</v>
      </c>
      <c r="K4807" s="11">
        <f t="shared" si="301"/>
        <v>11</v>
      </c>
      <c r="L4807" s="12">
        <f t="shared" si="303"/>
        <v>3.5871707514418656</v>
      </c>
      <c r="M4807" s="13" cm="1">
        <f t="array" ref="M4807">BaseInfo!$C$10*(1-E4807)*INDEX(BaseInfo!$E$21:$AB$21,K4807)*INDEX(BaseInfo!$E$25:$P$25,J4807)/L4807/MIN(H4807,130)/BaseInfo!$C$6*1000000/3600-IF(I4807&lt;0.1,BaseInfo!$C$15/MIN(H4807,130)*3600,0)</f>
        <v>31.687826732356488</v>
      </c>
    </row>
    <row r="4808" spans="1:13" x14ac:dyDescent="0.25">
      <c r="A4808" s="1">
        <v>7</v>
      </c>
      <c r="B4808" s="1">
        <v>20</v>
      </c>
      <c r="C4808" s="1">
        <v>7</v>
      </c>
      <c r="D4808" s="5">
        <f>DATE(BaseInfo!$C$8,A4808,B4808)+TIME(C4808-1,0,0) + TIME(BaseInfo!$C$12,BaseInfo!$C$13,0)</f>
        <v>44762.479166666664</v>
      </c>
      <c r="E4808" s="2">
        <f t="shared" si="302"/>
        <v>0</v>
      </c>
      <c r="F4808" s="2">
        <v>2.8159999999999998</v>
      </c>
      <c r="G4808" s="2">
        <v>2.02</v>
      </c>
      <c r="H4808" s="1">
        <v>756.56700000000001</v>
      </c>
      <c r="I4808" s="4">
        <v>0</v>
      </c>
      <c r="J4808" s="11">
        <f t="shared" si="300"/>
        <v>7</v>
      </c>
      <c r="K4808" s="11">
        <f t="shared" si="301"/>
        <v>12</v>
      </c>
      <c r="L4808" s="12">
        <f t="shared" si="303"/>
        <v>3.4655816250667071</v>
      </c>
      <c r="M4808" s="13" cm="1">
        <f t="array" ref="M4808">BaseInfo!$C$10*(1-E4808)*INDEX(BaseInfo!$E$21:$AB$21,K4808)*INDEX(BaseInfo!$E$25:$P$25,J4808)/L4808/MIN(H4808,130)/BaseInfo!$C$6*1000000/3600-IF(I4808&lt;0.1,BaseInfo!$C$15/MIN(H4808,130)*3600,0)</f>
        <v>26.952415364762963</v>
      </c>
    </row>
    <row r="4809" spans="1:13" x14ac:dyDescent="0.25">
      <c r="A4809" s="1">
        <v>7</v>
      </c>
      <c r="B4809" s="1">
        <v>20</v>
      </c>
      <c r="C4809" s="1">
        <v>8</v>
      </c>
      <c r="D4809" s="5">
        <f>DATE(BaseInfo!$C$8,A4809,B4809)+TIME(C4809-1,0,0) + TIME(BaseInfo!$C$12,BaseInfo!$C$13,0)</f>
        <v>44762.520833333328</v>
      </c>
      <c r="E4809" s="2">
        <f t="shared" si="302"/>
        <v>0</v>
      </c>
      <c r="F4809" s="2">
        <v>3.2029999999999998</v>
      </c>
      <c r="G4809" s="2">
        <v>1.766</v>
      </c>
      <c r="H4809" s="1">
        <v>794.09400000000005</v>
      </c>
      <c r="I4809" s="4">
        <v>7.0000000000000001E-3</v>
      </c>
      <c r="J4809" s="11">
        <f t="shared" si="300"/>
        <v>7</v>
      </c>
      <c r="K4809" s="11">
        <f t="shared" si="301"/>
        <v>13</v>
      </c>
      <c r="L4809" s="12">
        <f t="shared" si="303"/>
        <v>3.6575900535735273</v>
      </c>
      <c r="M4809" s="13" cm="1">
        <f t="array" ref="M4809">BaseInfo!$C$10*(1-E4809)*INDEX(BaseInfo!$E$21:$AB$21,K4809)*INDEX(BaseInfo!$E$25:$P$25,J4809)/L4809/MIN(H4809,130)/BaseInfo!$C$6*1000000/3600-IF(I4809&lt;0.1,BaseInfo!$C$15/MIN(H4809,130)*3600,0)</f>
        <v>25.392151233672521</v>
      </c>
    </row>
    <row r="4810" spans="1:13" x14ac:dyDescent="0.25">
      <c r="A4810" s="1">
        <v>7</v>
      </c>
      <c r="B4810" s="1">
        <v>20</v>
      </c>
      <c r="C4810" s="1">
        <v>9</v>
      </c>
      <c r="D4810" s="5">
        <f>DATE(BaseInfo!$C$8,A4810,B4810)+TIME(C4810-1,0,0) + TIME(BaseInfo!$C$12,BaseInfo!$C$13,0)</f>
        <v>44762.5625</v>
      </c>
      <c r="E4810" s="2">
        <f t="shared" si="302"/>
        <v>4.5111111111111109E-2</v>
      </c>
      <c r="F4810" s="2">
        <v>3.355</v>
      </c>
      <c r="G4810" s="2">
        <v>1.4590000000000001</v>
      </c>
      <c r="H4810" s="1">
        <v>809.48</v>
      </c>
      <c r="I4810" s="4">
        <v>0.158</v>
      </c>
      <c r="J4810" s="11">
        <f t="shared" si="300"/>
        <v>7</v>
      </c>
      <c r="K4810" s="11">
        <f t="shared" si="301"/>
        <v>14</v>
      </c>
      <c r="L4810" s="12">
        <f t="shared" si="303"/>
        <v>3.658511445929888</v>
      </c>
      <c r="M4810" s="13" cm="1">
        <f t="array" ref="M4810">BaseInfo!$C$10*(1-E4810)*INDEX(BaseInfo!$E$21:$AB$21,K4810)*INDEX(BaseInfo!$E$25:$P$25,J4810)/L4810/MIN(H4810,130)/BaseInfo!$C$6*1000000/3600-IF(I4810&lt;0.1,BaseInfo!$C$15/MIN(H4810,130)*3600,0)</f>
        <v>26.884218301875361</v>
      </c>
    </row>
    <row r="4811" spans="1:13" x14ac:dyDescent="0.25">
      <c r="A4811" s="1">
        <v>7</v>
      </c>
      <c r="B4811" s="1">
        <v>20</v>
      </c>
      <c r="C4811" s="1">
        <v>10</v>
      </c>
      <c r="D4811" s="5">
        <f>DATE(BaseInfo!$C$8,A4811,B4811)+TIME(C4811-1,0,0) + TIME(BaseInfo!$C$12,BaseInfo!$C$13,0)</f>
        <v>44762.604166666664</v>
      </c>
      <c r="E4811" s="2">
        <f t="shared" si="302"/>
        <v>5.677777777777776E-2</v>
      </c>
      <c r="F4811" s="2">
        <v>3.8980000000000001</v>
      </c>
      <c r="G4811" s="2">
        <v>1.2529999999999999</v>
      </c>
      <c r="H4811" s="1">
        <v>843.93799999999999</v>
      </c>
      <c r="I4811" s="4">
        <v>0.17299999999999999</v>
      </c>
      <c r="J4811" s="11">
        <f t="shared" si="300"/>
        <v>7</v>
      </c>
      <c r="K4811" s="11">
        <f t="shared" si="301"/>
        <v>15</v>
      </c>
      <c r="L4811" s="12">
        <f t="shared" si="303"/>
        <v>4.0944368355123029</v>
      </c>
      <c r="M4811" s="13" cm="1">
        <f t="array" ref="M4811">BaseInfo!$C$10*(1-E4811)*INDEX(BaseInfo!$E$21:$AB$21,K4811)*INDEX(BaseInfo!$E$25:$P$25,J4811)/L4811/MIN(H4811,130)/BaseInfo!$C$6*1000000/3600-IF(I4811&lt;0.1,BaseInfo!$C$15/MIN(H4811,130)*3600,0)</f>
        <v>23.728421038200661</v>
      </c>
    </row>
    <row r="4812" spans="1:13" x14ac:dyDescent="0.25">
      <c r="A4812" s="1">
        <v>7</v>
      </c>
      <c r="B4812" s="1">
        <v>20</v>
      </c>
      <c r="C4812" s="1">
        <v>11</v>
      </c>
      <c r="D4812" s="5">
        <f>DATE(BaseInfo!$C$8,A4812,B4812)+TIME(C4812-1,0,0) + TIME(BaseInfo!$C$12,BaseInfo!$C$13,0)</f>
        <v>44762.645833333328</v>
      </c>
      <c r="E4812" s="2">
        <f t="shared" si="302"/>
        <v>0.45499999999999996</v>
      </c>
      <c r="F4812" s="2">
        <v>4.1040000000000001</v>
      </c>
      <c r="G4812" s="2">
        <v>1.254</v>
      </c>
      <c r="H4812" s="1">
        <v>780.30899999999997</v>
      </c>
      <c r="I4812" s="4">
        <v>1.06</v>
      </c>
      <c r="J4812" s="11">
        <f t="shared" si="300"/>
        <v>7</v>
      </c>
      <c r="K4812" s="11">
        <f t="shared" si="301"/>
        <v>16</v>
      </c>
      <c r="L4812" s="12">
        <f t="shared" si="303"/>
        <v>4.2913088912358663</v>
      </c>
      <c r="M4812" s="13" cm="1">
        <f t="array" ref="M4812">BaseInfo!$C$10*(1-E4812)*INDEX(BaseInfo!$E$21:$AB$21,K4812)*INDEX(BaseInfo!$E$25:$P$25,J4812)/L4812/MIN(H4812,130)/BaseInfo!$C$6*1000000/3600-IF(I4812&lt;0.1,BaseInfo!$C$15/MIN(H4812,130)*3600,0)</f>
        <v>15.697733915418956</v>
      </c>
    </row>
    <row r="4813" spans="1:13" x14ac:dyDescent="0.25">
      <c r="A4813" s="1">
        <v>7</v>
      </c>
      <c r="B4813" s="1">
        <v>20</v>
      </c>
      <c r="C4813" s="1">
        <v>12</v>
      </c>
      <c r="D4813" s="5">
        <f>DATE(BaseInfo!$C$8,A4813,B4813)+TIME(C4813-1,0,0) + TIME(BaseInfo!$C$12,BaseInfo!$C$13,0)</f>
        <v>44762.6875</v>
      </c>
      <c r="E4813" s="2">
        <f t="shared" si="302"/>
        <v>0.49124999999999996</v>
      </c>
      <c r="F4813" s="2">
        <v>4.2140000000000004</v>
      </c>
      <c r="G4813" s="2">
        <v>1.0089999999999999</v>
      </c>
      <c r="H4813" s="1">
        <v>572.48199999999997</v>
      </c>
      <c r="I4813" s="4">
        <v>1.4950000000000001</v>
      </c>
      <c r="J4813" s="11">
        <f t="shared" si="300"/>
        <v>7</v>
      </c>
      <c r="K4813" s="11">
        <f t="shared" si="301"/>
        <v>17</v>
      </c>
      <c r="L4813" s="12">
        <f t="shared" si="303"/>
        <v>4.3331140072700602</v>
      </c>
      <c r="M4813" s="13" cm="1">
        <f t="array" ref="M4813">BaseInfo!$C$10*(1-E4813)*INDEX(BaseInfo!$E$21:$AB$21,K4813)*INDEX(BaseInfo!$E$25:$P$25,J4813)/L4813/MIN(H4813,130)/BaseInfo!$C$6*1000000/3600-IF(I4813&lt;0.1,BaseInfo!$C$15/MIN(H4813,130)*3600,0)</f>
        <v>18.140303838693921</v>
      </c>
    </row>
    <row r="4814" spans="1:13" x14ac:dyDescent="0.25">
      <c r="A4814" s="1">
        <v>7</v>
      </c>
      <c r="B4814" s="1">
        <v>20</v>
      </c>
      <c r="C4814" s="1">
        <v>13</v>
      </c>
      <c r="D4814" s="5">
        <f>DATE(BaseInfo!$C$8,A4814,B4814)+TIME(C4814-1,0,0) + TIME(BaseInfo!$C$12,BaseInfo!$C$13,0)</f>
        <v>44762.729166666664</v>
      </c>
      <c r="E4814" s="2">
        <f t="shared" si="302"/>
        <v>0.13688888888888889</v>
      </c>
      <c r="F4814" s="2">
        <v>3.746</v>
      </c>
      <c r="G4814" s="2">
        <v>0.56999999999999995</v>
      </c>
      <c r="H4814" s="1">
        <v>262.45999999999998</v>
      </c>
      <c r="I4814" s="4">
        <v>0.27600000000000002</v>
      </c>
      <c r="J4814" s="11">
        <f t="shared" si="300"/>
        <v>7</v>
      </c>
      <c r="K4814" s="11">
        <f t="shared" si="301"/>
        <v>18</v>
      </c>
      <c r="L4814" s="12">
        <f t="shared" si="303"/>
        <v>3.7891181032002681</v>
      </c>
      <c r="M4814" s="13" cm="1">
        <f t="array" ref="M4814">BaseInfo!$C$10*(1-E4814)*INDEX(BaseInfo!$E$21:$AB$21,K4814)*INDEX(BaseInfo!$E$25:$P$25,J4814)/L4814/MIN(H4814,130)/BaseInfo!$C$6*1000000/3600-IF(I4814&lt;0.1,BaseInfo!$C$15/MIN(H4814,130)*3600,0)</f>
        <v>35.194015090627914</v>
      </c>
    </row>
    <row r="4815" spans="1:13" x14ac:dyDescent="0.25">
      <c r="A4815" s="1">
        <v>7</v>
      </c>
      <c r="B4815" s="1">
        <v>20</v>
      </c>
      <c r="C4815" s="1">
        <v>14</v>
      </c>
      <c r="D4815" s="5">
        <f>DATE(BaseInfo!$C$8,A4815,B4815)+TIME(C4815-1,0,0) + TIME(BaseInfo!$C$12,BaseInfo!$C$13,0)</f>
        <v>44762.770833333328</v>
      </c>
      <c r="E4815" s="2">
        <f t="shared" si="302"/>
        <v>0</v>
      </c>
      <c r="F4815" s="2">
        <v>3.2269999999999999</v>
      </c>
      <c r="G4815" s="2">
        <v>0.28299999999999997</v>
      </c>
      <c r="H4815" s="1">
        <v>73.864999999999995</v>
      </c>
      <c r="I4815" s="4">
        <v>0</v>
      </c>
      <c r="J4815" s="11">
        <f t="shared" si="300"/>
        <v>7</v>
      </c>
      <c r="K4815" s="11">
        <f t="shared" si="301"/>
        <v>19</v>
      </c>
      <c r="L4815" s="12">
        <f t="shared" si="303"/>
        <v>3.2393854355417475</v>
      </c>
      <c r="M4815" s="13" cm="1">
        <f t="array" ref="M4815">BaseInfo!$C$10*(1-E4815)*INDEX(BaseInfo!$E$21:$AB$21,K4815)*INDEX(BaseInfo!$E$25:$P$25,J4815)/L4815/MIN(H4815,130)/BaseInfo!$C$6*1000000/3600-IF(I4815&lt;0.1,BaseInfo!$C$15/MIN(H4815,130)*3600,0)</f>
        <v>79.068816504612997</v>
      </c>
    </row>
    <row r="4816" spans="1:13" x14ac:dyDescent="0.25">
      <c r="A4816" s="1">
        <v>7</v>
      </c>
      <c r="B4816" s="1">
        <v>20</v>
      </c>
      <c r="C4816" s="1">
        <v>15</v>
      </c>
      <c r="D4816" s="5">
        <f>DATE(BaseInfo!$C$8,A4816,B4816)+TIME(C4816-1,0,0) + TIME(BaseInfo!$C$12,BaseInfo!$C$13,0)</f>
        <v>44762.8125</v>
      </c>
      <c r="E4816" s="2">
        <f t="shared" si="302"/>
        <v>0</v>
      </c>
      <c r="F4816" s="2">
        <v>3.2290000000000001</v>
      </c>
      <c r="G4816" s="2">
        <v>0.188</v>
      </c>
      <c r="H4816" s="1">
        <v>51.216999999999999</v>
      </c>
      <c r="I4816" s="4">
        <v>0</v>
      </c>
      <c r="J4816" s="11">
        <f t="shared" si="300"/>
        <v>7</v>
      </c>
      <c r="K4816" s="11">
        <f t="shared" si="301"/>
        <v>20</v>
      </c>
      <c r="L4816" s="12">
        <f t="shared" si="303"/>
        <v>3.2344682716019957</v>
      </c>
      <c r="M4816" s="13" cm="1">
        <f t="array" ref="M4816">BaseInfo!$C$10*(1-E4816)*INDEX(BaseInfo!$E$21:$AB$21,K4816)*INDEX(BaseInfo!$E$25:$P$25,J4816)/L4816/MIN(H4816,130)/BaseInfo!$C$6*1000000/3600-IF(I4816&lt;0.1,BaseInfo!$C$15/MIN(H4816,130)*3600,0)</f>
        <v>98.05074514287061</v>
      </c>
    </row>
    <row r="4817" spans="1:13" x14ac:dyDescent="0.25">
      <c r="A4817" s="1">
        <v>7</v>
      </c>
      <c r="B4817" s="1">
        <v>20</v>
      </c>
      <c r="C4817" s="1">
        <v>16</v>
      </c>
      <c r="D4817" s="5">
        <f>DATE(BaseInfo!$C$8,A4817,B4817)+TIME(C4817-1,0,0) + TIME(BaseInfo!$C$12,BaseInfo!$C$13,0)</f>
        <v>44762.854166666664</v>
      </c>
      <c r="E4817" s="2">
        <f t="shared" si="302"/>
        <v>0</v>
      </c>
      <c r="F4817" s="2">
        <v>3.1219999999999999</v>
      </c>
      <c r="G4817" s="2">
        <v>-0.17</v>
      </c>
      <c r="H4817" s="1">
        <v>39.865000000000002</v>
      </c>
      <c r="I4817" s="4">
        <v>0</v>
      </c>
      <c r="J4817" s="11">
        <f t="shared" si="300"/>
        <v>7</v>
      </c>
      <c r="K4817" s="11">
        <f t="shared" si="301"/>
        <v>21</v>
      </c>
      <c r="L4817" s="12">
        <f t="shared" si="303"/>
        <v>3.1266250174909045</v>
      </c>
      <c r="M4817" s="13" cm="1">
        <f t="array" ref="M4817">BaseInfo!$C$10*(1-E4817)*INDEX(BaseInfo!$E$21:$AB$21,K4817)*INDEX(BaseInfo!$E$25:$P$25,J4817)/L4817/MIN(H4817,130)/BaseInfo!$C$6*1000000/3600-IF(I4817&lt;0.1,BaseInfo!$C$15/MIN(H4817,130)*3600,0)</f>
        <v>98.399324500049062</v>
      </c>
    </row>
    <row r="4818" spans="1:13" x14ac:dyDescent="0.25">
      <c r="A4818" s="1">
        <v>7</v>
      </c>
      <c r="B4818" s="1">
        <v>20</v>
      </c>
      <c r="C4818" s="1">
        <v>17</v>
      </c>
      <c r="D4818" s="5">
        <f>DATE(BaseInfo!$C$8,A4818,B4818)+TIME(C4818-1,0,0) + TIME(BaseInfo!$C$12,BaseInfo!$C$13,0)</f>
        <v>44762.895833333328</v>
      </c>
      <c r="E4818" s="2">
        <f t="shared" si="302"/>
        <v>0</v>
      </c>
      <c r="F4818" s="2">
        <v>3.04</v>
      </c>
      <c r="G4818" s="2">
        <v>-0.46899999999999997</v>
      </c>
      <c r="H4818" s="1">
        <v>38.558999999999997</v>
      </c>
      <c r="I4818" s="4">
        <v>0</v>
      </c>
      <c r="J4818" s="11">
        <f t="shared" si="300"/>
        <v>7</v>
      </c>
      <c r="K4818" s="11">
        <f t="shared" si="301"/>
        <v>22</v>
      </c>
      <c r="L4818" s="12">
        <f t="shared" si="303"/>
        <v>3.0759650518170716</v>
      </c>
      <c r="M4818" s="13" cm="1">
        <f t="array" ref="M4818">BaseInfo!$C$10*(1-E4818)*INDEX(BaseInfo!$E$21:$AB$21,K4818)*INDEX(BaseInfo!$E$25:$P$25,J4818)/L4818/MIN(H4818,130)/BaseInfo!$C$6*1000000/3600-IF(I4818&lt;0.1,BaseInfo!$C$15/MIN(H4818,130)*3600,0)</f>
        <v>69.692064714596313</v>
      </c>
    </row>
    <row r="4819" spans="1:13" x14ac:dyDescent="0.25">
      <c r="A4819" s="1">
        <v>7</v>
      </c>
      <c r="B4819" s="1">
        <v>20</v>
      </c>
      <c r="C4819" s="1">
        <v>18</v>
      </c>
      <c r="D4819" s="5">
        <f>DATE(BaseInfo!$C$8,A4819,B4819)+TIME(C4819-1,0,0) + TIME(BaseInfo!$C$12,BaseInfo!$C$13,0)</f>
        <v>44762.9375</v>
      </c>
      <c r="E4819" s="2">
        <f t="shared" si="302"/>
        <v>0</v>
      </c>
      <c r="F4819" s="2">
        <v>2.7959999999999998</v>
      </c>
      <c r="G4819" s="2">
        <v>-0.47399999999999998</v>
      </c>
      <c r="H4819" s="1">
        <v>37.822000000000003</v>
      </c>
      <c r="I4819" s="4">
        <v>0</v>
      </c>
      <c r="J4819" s="11">
        <f t="shared" si="300"/>
        <v>7</v>
      </c>
      <c r="K4819" s="11">
        <f t="shared" si="301"/>
        <v>23</v>
      </c>
      <c r="L4819" s="12">
        <f t="shared" si="303"/>
        <v>2.8358935099894</v>
      </c>
      <c r="M4819" s="13" cm="1">
        <f t="array" ref="M4819">BaseInfo!$C$10*(1-E4819)*INDEX(BaseInfo!$E$21:$AB$21,K4819)*INDEX(BaseInfo!$E$25:$P$25,J4819)/L4819/MIN(H4819,130)/BaseInfo!$C$6*1000000/3600-IF(I4819&lt;0.1,BaseInfo!$C$15/MIN(H4819,130)*3600,0)</f>
        <v>27.934090225525065</v>
      </c>
    </row>
    <row r="4820" spans="1:13" x14ac:dyDescent="0.25">
      <c r="A4820" s="1">
        <v>7</v>
      </c>
      <c r="B4820" s="1">
        <v>20</v>
      </c>
      <c r="C4820" s="1">
        <v>19</v>
      </c>
      <c r="D4820" s="5">
        <f>DATE(BaseInfo!$C$8,A4820,B4820)+TIME(C4820-1,0,0) + TIME(BaseInfo!$C$12,BaseInfo!$C$13,0)</f>
        <v>44762.979166666664</v>
      </c>
      <c r="E4820" s="2">
        <f t="shared" si="302"/>
        <v>0</v>
      </c>
      <c r="F4820" s="2">
        <v>2.5030000000000001</v>
      </c>
      <c r="G4820" s="2">
        <v>-0.35799999999999998</v>
      </c>
      <c r="H4820" s="1">
        <v>37.725000000000001</v>
      </c>
      <c r="I4820" s="4">
        <v>0</v>
      </c>
      <c r="J4820" s="11">
        <f t="shared" si="300"/>
        <v>7</v>
      </c>
      <c r="K4820" s="11">
        <f t="shared" si="301"/>
        <v>24</v>
      </c>
      <c r="L4820" s="12">
        <f t="shared" si="303"/>
        <v>2.5284724637614704</v>
      </c>
      <c r="M4820" s="13" cm="1">
        <f t="array" ref="M4820">BaseInfo!$C$10*(1-E4820)*INDEX(BaseInfo!$E$21:$AB$21,K4820)*INDEX(BaseInfo!$E$25:$P$25,J4820)/L4820/MIN(H4820,130)/BaseInfo!$C$6*1000000/3600-IF(I4820&lt;0.1,BaseInfo!$C$15/MIN(H4820,130)*3600,0)</f>
        <v>4.4952444655999457</v>
      </c>
    </row>
    <row r="4821" spans="1:13" x14ac:dyDescent="0.25">
      <c r="A4821" s="1">
        <v>7</v>
      </c>
      <c r="B4821" s="1">
        <v>20</v>
      </c>
      <c r="C4821" s="1">
        <v>20</v>
      </c>
      <c r="D4821" s="5">
        <f>DATE(BaseInfo!$C$8,A4821,B4821)+TIME(C4821-1,0,0) + TIME(BaseInfo!$C$12,BaseInfo!$C$13,0)</f>
        <v>44763.020833333328</v>
      </c>
      <c r="E4821" s="2">
        <f t="shared" si="302"/>
        <v>0</v>
      </c>
      <c r="F4821" s="2">
        <v>2.504</v>
      </c>
      <c r="G4821" s="2">
        <v>8.6999999999999994E-2</v>
      </c>
      <c r="H4821" s="1">
        <v>37.651000000000003</v>
      </c>
      <c r="I4821" s="4">
        <v>0</v>
      </c>
      <c r="J4821" s="11">
        <f t="shared" si="300"/>
        <v>7</v>
      </c>
      <c r="K4821" s="11">
        <f t="shared" si="301"/>
        <v>1</v>
      </c>
      <c r="L4821" s="12">
        <f t="shared" si="303"/>
        <v>2.5055109259390589</v>
      </c>
      <c r="M4821" s="13" cm="1">
        <f t="array" ref="M4821">BaseInfo!$C$10*(1-E4821)*INDEX(BaseInfo!$E$21:$AB$21,K4821)*INDEX(BaseInfo!$E$25:$P$25,J4821)/L4821/MIN(H4821,130)/BaseInfo!$C$6*1000000/3600-IF(I4821&lt;0.1,BaseInfo!$C$15/MIN(H4821,130)*3600,0)</f>
        <v>4.6329822815445336</v>
      </c>
    </row>
    <row r="4822" spans="1:13" x14ac:dyDescent="0.25">
      <c r="A4822" s="1">
        <v>7</v>
      </c>
      <c r="B4822" s="1">
        <v>20</v>
      </c>
      <c r="C4822" s="1">
        <v>21</v>
      </c>
      <c r="D4822" s="5">
        <f>DATE(BaseInfo!$C$8,A4822,B4822)+TIME(C4822-1,0,0) + TIME(BaseInfo!$C$12,BaseInfo!$C$13,0)</f>
        <v>44763.0625</v>
      </c>
      <c r="E4822" s="2">
        <f t="shared" si="302"/>
        <v>0.45233333333333325</v>
      </c>
      <c r="F4822" s="2">
        <v>2.58</v>
      </c>
      <c r="G4822" s="2">
        <v>0.44700000000000001</v>
      </c>
      <c r="H4822" s="1">
        <v>37.575000000000003</v>
      </c>
      <c r="I4822" s="4">
        <v>1.028</v>
      </c>
      <c r="J4822" s="11">
        <f t="shared" si="300"/>
        <v>7</v>
      </c>
      <c r="K4822" s="11">
        <f t="shared" si="301"/>
        <v>2</v>
      </c>
      <c r="L4822" s="12">
        <f t="shared" si="303"/>
        <v>2.618436365466994</v>
      </c>
      <c r="M4822" s="13" cm="1">
        <f t="array" ref="M4822">BaseInfo!$C$10*(1-E4822)*INDEX(BaseInfo!$E$21:$AB$21,K4822)*INDEX(BaseInfo!$E$25:$P$25,J4822)/L4822/MIN(H4822,130)/BaseInfo!$C$6*1000000/3600-IF(I4822&lt;0.1,BaseInfo!$C$15/MIN(H4822,130)*3600,0)</f>
        <v>7.4536267185070582</v>
      </c>
    </row>
    <row r="4823" spans="1:13" x14ac:dyDescent="0.25">
      <c r="A4823" s="1">
        <v>7</v>
      </c>
      <c r="B4823" s="1">
        <v>20</v>
      </c>
      <c r="C4823" s="1">
        <v>22</v>
      </c>
      <c r="D4823" s="5">
        <f>DATE(BaseInfo!$C$8,A4823,B4823)+TIME(C4823-1,0,0) + TIME(BaseInfo!$C$12,BaseInfo!$C$13,0)</f>
        <v>44763.104166666664</v>
      </c>
      <c r="E4823" s="2">
        <f t="shared" si="302"/>
        <v>0.55916666666666659</v>
      </c>
      <c r="F4823" s="2">
        <v>2.355</v>
      </c>
      <c r="G4823" s="2">
        <v>0.81299999999999994</v>
      </c>
      <c r="H4823" s="1">
        <v>37.521000000000001</v>
      </c>
      <c r="I4823" s="4">
        <v>2.31</v>
      </c>
      <c r="J4823" s="11">
        <f t="shared" si="300"/>
        <v>7</v>
      </c>
      <c r="K4823" s="11">
        <f t="shared" si="301"/>
        <v>3</v>
      </c>
      <c r="L4823" s="12">
        <f t="shared" si="303"/>
        <v>2.4913839527459429</v>
      </c>
      <c r="M4823" s="13" cm="1">
        <f t="array" ref="M4823">BaseInfo!$C$10*(1-E4823)*INDEX(BaseInfo!$E$21:$AB$21,K4823)*INDEX(BaseInfo!$E$25:$P$25,J4823)/L4823/MIN(H4823,130)/BaseInfo!$C$6*1000000/3600-IF(I4823&lt;0.1,BaseInfo!$C$15/MIN(H4823,130)*3600,0)</f>
        <v>6.314685162396529</v>
      </c>
    </row>
    <row r="4824" spans="1:13" x14ac:dyDescent="0.25">
      <c r="A4824" s="1">
        <v>7</v>
      </c>
      <c r="B4824" s="1">
        <v>20</v>
      </c>
      <c r="C4824" s="1">
        <v>23</v>
      </c>
      <c r="D4824" s="5">
        <f>DATE(BaseInfo!$C$8,A4824,B4824)+TIME(C4824-1,0,0) + TIME(BaseInfo!$C$12,BaseInfo!$C$13,0)</f>
        <v>44763.145833333328</v>
      </c>
      <c r="E4824" s="2">
        <f t="shared" si="302"/>
        <v>0.56533333333333324</v>
      </c>
      <c r="F4824" s="2">
        <v>1.87</v>
      </c>
      <c r="G4824" s="2">
        <v>1.137</v>
      </c>
      <c r="H4824" s="1">
        <v>37.482999999999997</v>
      </c>
      <c r="I4824" s="4">
        <v>2.3839999999999999</v>
      </c>
      <c r="J4824" s="11">
        <f t="shared" si="300"/>
        <v>7</v>
      </c>
      <c r="K4824" s="11">
        <f t="shared" si="301"/>
        <v>4</v>
      </c>
      <c r="L4824" s="12">
        <f t="shared" si="303"/>
        <v>2.1885312426373997</v>
      </c>
      <c r="M4824" s="13" cm="1">
        <f t="array" ref="M4824">BaseInfo!$C$10*(1-E4824)*INDEX(BaseInfo!$E$21:$AB$21,K4824)*INDEX(BaseInfo!$E$25:$P$25,J4824)/L4824/MIN(H4824,130)/BaseInfo!$C$6*1000000/3600-IF(I4824&lt;0.1,BaseInfo!$C$15/MIN(H4824,130)*3600,0)</f>
        <v>7.095150086251528</v>
      </c>
    </row>
    <row r="4825" spans="1:13" x14ac:dyDescent="0.25">
      <c r="A4825" s="1">
        <v>7</v>
      </c>
      <c r="B4825" s="1">
        <v>20</v>
      </c>
      <c r="C4825" s="1">
        <v>24</v>
      </c>
      <c r="D4825" s="5">
        <f>DATE(BaseInfo!$C$8,A4825,B4825)+TIME(C4825-1,0,0) + TIME(BaseInfo!$C$12,BaseInfo!$C$13,0)</f>
        <v>44763.1875</v>
      </c>
      <c r="E4825" s="2">
        <f t="shared" si="302"/>
        <v>0.48049999999999993</v>
      </c>
      <c r="F4825" s="2">
        <v>0.89600000000000002</v>
      </c>
      <c r="G4825" s="2">
        <v>1.77</v>
      </c>
      <c r="H4825" s="1">
        <v>37.435000000000002</v>
      </c>
      <c r="I4825" s="4">
        <v>1.3660000000000001</v>
      </c>
      <c r="J4825" s="11">
        <f t="shared" si="300"/>
        <v>7</v>
      </c>
      <c r="K4825" s="11">
        <f t="shared" si="301"/>
        <v>5</v>
      </c>
      <c r="L4825" s="12">
        <f t="shared" si="303"/>
        <v>1.9838639066226293</v>
      </c>
      <c r="M4825" s="13" cm="1">
        <f t="array" ref="M4825">BaseInfo!$C$10*(1-E4825)*INDEX(BaseInfo!$E$21:$AB$21,K4825)*INDEX(BaseInfo!$E$25:$P$25,J4825)/L4825/MIN(H4825,130)/BaseInfo!$C$6*1000000/3600-IF(I4825&lt;0.1,BaseInfo!$C$15/MIN(H4825,130)*3600,0)</f>
        <v>28.100201666799915</v>
      </c>
    </row>
    <row r="4826" spans="1:13" x14ac:dyDescent="0.25">
      <c r="A4826" s="1">
        <v>7</v>
      </c>
      <c r="B4826" s="1">
        <v>21</v>
      </c>
      <c r="C4826" s="1">
        <v>1</v>
      </c>
      <c r="D4826" s="5">
        <f>DATE(BaseInfo!$C$8,A4826,B4826)+TIME(C4826-1,0,0) + TIME(BaseInfo!$C$12,BaseInfo!$C$13,0)</f>
        <v>44763.229166666664</v>
      </c>
      <c r="E4826" s="2">
        <f t="shared" si="302"/>
        <v>0.48049999999999993</v>
      </c>
      <c r="F4826" s="2">
        <v>-1.3340000000000001</v>
      </c>
      <c r="G4826" s="2">
        <v>-1.121</v>
      </c>
      <c r="H4826" s="1">
        <v>37.393999999999998</v>
      </c>
      <c r="I4826" s="4">
        <v>1.3660000000000001</v>
      </c>
      <c r="J4826" s="11">
        <f t="shared" si="300"/>
        <v>7</v>
      </c>
      <c r="K4826" s="11">
        <f t="shared" si="301"/>
        <v>6</v>
      </c>
      <c r="L4826" s="12">
        <f t="shared" si="303"/>
        <v>1.7424686510809886</v>
      </c>
      <c r="M4826" s="13" cm="1">
        <f t="array" ref="M4826">BaseInfo!$C$10*(1-E4826)*INDEX(BaseInfo!$E$21:$AB$21,K4826)*INDEX(BaseInfo!$E$25:$P$25,J4826)/L4826/MIN(H4826,130)/BaseInfo!$C$6*1000000/3600-IF(I4826&lt;0.1,BaseInfo!$C$15/MIN(H4826,130)*3600,0)</f>
        <v>53.380299096225848</v>
      </c>
    </row>
    <row r="4827" spans="1:13" x14ac:dyDescent="0.25">
      <c r="A4827" s="1">
        <v>7</v>
      </c>
      <c r="B4827" s="1">
        <v>21</v>
      </c>
      <c r="C4827" s="1">
        <v>2</v>
      </c>
      <c r="D4827" s="5">
        <f>DATE(BaseInfo!$C$8,A4827,B4827)+TIME(C4827-1,0,0) + TIME(BaseInfo!$C$12,BaseInfo!$C$13,0)</f>
        <v>44763.270833333328</v>
      </c>
      <c r="E4827" s="2">
        <f t="shared" si="302"/>
        <v>0</v>
      </c>
      <c r="F4827" s="2">
        <v>-1.0900000000000001</v>
      </c>
      <c r="G4827" s="2">
        <v>-0.95199999999999996</v>
      </c>
      <c r="H4827" s="1">
        <v>70.358999999999995</v>
      </c>
      <c r="I4827" s="4">
        <v>0</v>
      </c>
      <c r="J4827" s="11">
        <f t="shared" si="300"/>
        <v>7</v>
      </c>
      <c r="K4827" s="11">
        <f t="shared" si="301"/>
        <v>7</v>
      </c>
      <c r="L4827" s="12">
        <f t="shared" si="303"/>
        <v>1.4472055831843658</v>
      </c>
      <c r="M4827" s="13" cm="1">
        <f t="array" ref="M4827">BaseInfo!$C$10*(1-E4827)*INDEX(BaseInfo!$E$21:$AB$21,K4827)*INDEX(BaseInfo!$E$25:$P$25,J4827)/L4827/MIN(H4827,130)/BaseInfo!$C$6*1000000/3600-IF(I4827&lt;0.1,BaseInfo!$C$15/MIN(H4827,130)*3600,0)</f>
        <v>86.936924173466579</v>
      </c>
    </row>
    <row r="4828" spans="1:13" x14ac:dyDescent="0.25">
      <c r="A4828" s="1">
        <v>7</v>
      </c>
      <c r="B4828" s="1">
        <v>21</v>
      </c>
      <c r="C4828" s="1">
        <v>3</v>
      </c>
      <c r="D4828" s="5">
        <f>DATE(BaseInfo!$C$8,A4828,B4828)+TIME(C4828-1,0,0) + TIME(BaseInfo!$C$12,BaseInfo!$C$13,0)</f>
        <v>44763.3125</v>
      </c>
      <c r="E4828" s="2">
        <f t="shared" si="302"/>
        <v>0</v>
      </c>
      <c r="F4828" s="2">
        <v>-0.154</v>
      </c>
      <c r="G4828" s="2">
        <v>-1.3240000000000001</v>
      </c>
      <c r="H4828" s="1">
        <v>192.57300000000001</v>
      </c>
      <c r="I4828" s="4">
        <v>0</v>
      </c>
      <c r="J4828" s="11">
        <f t="shared" si="300"/>
        <v>7</v>
      </c>
      <c r="K4828" s="11">
        <f t="shared" si="301"/>
        <v>8</v>
      </c>
      <c r="L4828" s="12">
        <f t="shared" si="303"/>
        <v>1.3329261044784142</v>
      </c>
      <c r="M4828" s="13" cm="1">
        <f t="array" ref="M4828">BaseInfo!$C$10*(1-E4828)*INDEX(BaseInfo!$E$21:$AB$21,K4828)*INDEX(BaseInfo!$E$25:$P$25,J4828)/L4828/MIN(H4828,130)/BaseInfo!$C$6*1000000/3600-IF(I4828&lt;0.1,BaseInfo!$C$15/MIN(H4828,130)*3600,0)</f>
        <v>74.506463931796603</v>
      </c>
    </row>
    <row r="4829" spans="1:13" x14ac:dyDescent="0.25">
      <c r="A4829" s="1">
        <v>7</v>
      </c>
      <c r="B4829" s="1">
        <v>21</v>
      </c>
      <c r="C4829" s="1">
        <v>4</v>
      </c>
      <c r="D4829" s="5">
        <f>DATE(BaseInfo!$C$8,A4829,B4829)+TIME(C4829-1,0,0) + TIME(BaseInfo!$C$12,BaseInfo!$C$13,0)</f>
        <v>44763.354166666664</v>
      </c>
      <c r="E4829" s="2">
        <f t="shared" si="302"/>
        <v>0</v>
      </c>
      <c r="F4829" s="2">
        <v>-0.108</v>
      </c>
      <c r="G4829" s="2">
        <v>-0.83499999999999996</v>
      </c>
      <c r="H4829" s="1">
        <v>328.42599999999999</v>
      </c>
      <c r="I4829" s="4">
        <v>0</v>
      </c>
      <c r="J4829" s="11">
        <f t="shared" si="300"/>
        <v>7</v>
      </c>
      <c r="K4829" s="11">
        <f t="shared" si="301"/>
        <v>9</v>
      </c>
      <c r="L4829" s="12">
        <f t="shared" si="303"/>
        <v>0.84195546200496851</v>
      </c>
      <c r="M4829" s="13" cm="1">
        <f t="array" ref="M4829">BaseInfo!$C$10*(1-E4829)*INDEX(BaseInfo!$E$21:$AB$21,K4829)*INDEX(BaseInfo!$E$25:$P$25,J4829)/L4829/MIN(H4829,130)/BaseInfo!$C$6*1000000/3600-IF(I4829&lt;0.1,BaseInfo!$C$15/MIN(H4829,130)*3600,0)</f>
        <v>156.26961862839275</v>
      </c>
    </row>
    <row r="4830" spans="1:13" x14ac:dyDescent="0.25">
      <c r="A4830" s="1">
        <v>7</v>
      </c>
      <c r="B4830" s="1">
        <v>21</v>
      </c>
      <c r="C4830" s="1">
        <v>5</v>
      </c>
      <c r="D4830" s="5">
        <f>DATE(BaseInfo!$C$8,A4830,B4830)+TIME(C4830-1,0,0) + TIME(BaseInfo!$C$12,BaseInfo!$C$13,0)</f>
        <v>44763.395833333328</v>
      </c>
      <c r="E4830" s="2">
        <f t="shared" si="302"/>
        <v>0</v>
      </c>
      <c r="F4830" s="2">
        <v>-1.2999999999999999E-2</v>
      </c>
      <c r="G4830" s="2">
        <v>-0.82899999999999996</v>
      </c>
      <c r="H4830" s="1">
        <v>543.43399999999997</v>
      </c>
      <c r="I4830" s="4">
        <v>0</v>
      </c>
      <c r="J4830" s="11">
        <f t="shared" si="300"/>
        <v>7</v>
      </c>
      <c r="K4830" s="11">
        <f t="shared" si="301"/>
        <v>10</v>
      </c>
      <c r="L4830" s="12">
        <f t="shared" si="303"/>
        <v>0.82910192377053371</v>
      </c>
      <c r="M4830" s="13" cm="1">
        <f t="array" ref="M4830">BaseInfo!$C$10*(1-E4830)*INDEX(BaseInfo!$E$21:$AB$21,K4830)*INDEX(BaseInfo!$E$25:$P$25,J4830)/L4830/MIN(H4830,130)/BaseInfo!$C$6*1000000/3600-IF(I4830&lt;0.1,BaseInfo!$C$15/MIN(H4830,130)*3600,0)</f>
        <v>183.58202669789912</v>
      </c>
    </row>
    <row r="4831" spans="1:13" x14ac:dyDescent="0.25">
      <c r="A4831" s="1">
        <v>7</v>
      </c>
      <c r="B4831" s="1">
        <v>21</v>
      </c>
      <c r="C4831" s="1">
        <v>6</v>
      </c>
      <c r="D4831" s="5">
        <f>DATE(BaseInfo!$C$8,A4831,B4831)+TIME(C4831-1,0,0) + TIME(BaseInfo!$C$12,BaseInfo!$C$13,0)</f>
        <v>44763.4375</v>
      </c>
      <c r="E4831" s="2">
        <f t="shared" si="302"/>
        <v>9.955555555555555E-2</v>
      </c>
      <c r="F4831" s="2">
        <v>-5.0000000000000001E-3</v>
      </c>
      <c r="G4831" s="2">
        <v>-1.2609999999999999</v>
      </c>
      <c r="H4831" s="1">
        <v>759.14800000000002</v>
      </c>
      <c r="I4831" s="4">
        <v>0.22800000000000001</v>
      </c>
      <c r="J4831" s="11">
        <f t="shared" si="300"/>
        <v>7</v>
      </c>
      <c r="K4831" s="11">
        <f t="shared" si="301"/>
        <v>11</v>
      </c>
      <c r="L4831" s="12">
        <f t="shared" si="303"/>
        <v>1.2610099127286825</v>
      </c>
      <c r="M4831" s="13" cm="1">
        <f t="array" ref="M4831">BaseInfo!$C$10*(1-E4831)*INDEX(BaseInfo!$E$21:$AB$21,K4831)*INDEX(BaseInfo!$E$25:$P$25,J4831)/L4831/MIN(H4831,130)/BaseInfo!$C$6*1000000/3600-IF(I4831&lt;0.1,BaseInfo!$C$15/MIN(H4831,130)*3600,0)</f>
        <v>88.260962632938444</v>
      </c>
    </row>
    <row r="4832" spans="1:13" x14ac:dyDescent="0.25">
      <c r="A4832" s="1">
        <v>7</v>
      </c>
      <c r="B4832" s="1">
        <v>21</v>
      </c>
      <c r="C4832" s="1">
        <v>7</v>
      </c>
      <c r="D4832" s="5">
        <f>DATE(BaseInfo!$C$8,A4832,B4832)+TIME(C4832-1,0,0) + TIME(BaseInfo!$C$12,BaseInfo!$C$13,0)</f>
        <v>44763.479166666664</v>
      </c>
      <c r="E4832" s="2">
        <f t="shared" si="302"/>
        <v>0.50711111111111107</v>
      </c>
      <c r="F4832" s="2">
        <v>-8.0000000000000002E-3</v>
      </c>
      <c r="G4832" s="2">
        <v>-1.8759999999999999</v>
      </c>
      <c r="H4832" s="1">
        <v>854.63199999999995</v>
      </c>
      <c r="I4832" s="4">
        <v>0.752</v>
      </c>
      <c r="J4832" s="11">
        <f t="shared" si="300"/>
        <v>7</v>
      </c>
      <c r="K4832" s="11">
        <f t="shared" si="301"/>
        <v>12</v>
      </c>
      <c r="L4832" s="12">
        <f t="shared" si="303"/>
        <v>1.8760170574917487</v>
      </c>
      <c r="M4832" s="13" cm="1">
        <f t="array" ref="M4832">BaseInfo!$C$10*(1-E4832)*INDEX(BaseInfo!$E$21:$AB$21,K4832)*INDEX(BaseInfo!$E$25:$P$25,J4832)/L4832/MIN(H4832,130)/BaseInfo!$C$6*1000000/3600-IF(I4832&lt;0.1,BaseInfo!$C$15/MIN(H4832,130)*3600,0)</f>
        <v>27.062083930487397</v>
      </c>
    </row>
    <row r="4833" spans="1:13" x14ac:dyDescent="0.25">
      <c r="A4833" s="1">
        <v>7</v>
      </c>
      <c r="B4833" s="1">
        <v>21</v>
      </c>
      <c r="C4833" s="1">
        <v>8</v>
      </c>
      <c r="D4833" s="5">
        <f>DATE(BaseInfo!$C$8,A4833,B4833)+TIME(C4833-1,0,0) + TIME(BaseInfo!$C$12,BaseInfo!$C$13,0)</f>
        <v>44763.520833333328</v>
      </c>
      <c r="E4833" s="2">
        <f t="shared" si="302"/>
        <v>0.49908333333333332</v>
      </c>
      <c r="F4833" s="2">
        <v>-1.0999999999999999E-2</v>
      </c>
      <c r="G4833" s="2">
        <v>-2.488</v>
      </c>
      <c r="H4833" s="1">
        <v>827.096</v>
      </c>
      <c r="I4833" s="4">
        <v>1.589</v>
      </c>
      <c r="J4833" s="11">
        <f t="shared" si="300"/>
        <v>7</v>
      </c>
      <c r="K4833" s="11">
        <f t="shared" si="301"/>
        <v>13</v>
      </c>
      <c r="L4833" s="12">
        <f t="shared" si="303"/>
        <v>2.4880243166014275</v>
      </c>
      <c r="M4833" s="13" cm="1">
        <f t="array" ref="M4833">BaseInfo!$C$10*(1-E4833)*INDEX(BaseInfo!$E$21:$AB$21,K4833)*INDEX(BaseInfo!$E$25:$P$25,J4833)/L4833/MIN(H4833,130)/BaseInfo!$C$6*1000000/3600-IF(I4833&lt;0.1,BaseInfo!$C$15/MIN(H4833,130)*3600,0)</f>
        <v>20.737664915448487</v>
      </c>
    </row>
    <row r="4834" spans="1:13" x14ac:dyDescent="0.25">
      <c r="A4834" s="1">
        <v>7</v>
      </c>
      <c r="B4834" s="1">
        <v>21</v>
      </c>
      <c r="C4834" s="1">
        <v>9</v>
      </c>
      <c r="D4834" s="5">
        <f>DATE(BaseInfo!$C$8,A4834,B4834)+TIME(C4834-1,0,0) + TIME(BaseInfo!$C$12,BaseInfo!$C$13,0)</f>
        <v>44763.5625</v>
      </c>
      <c r="E4834" s="2">
        <f t="shared" si="302"/>
        <v>0.57233333333333325</v>
      </c>
      <c r="F4834" s="2">
        <v>-0.01</v>
      </c>
      <c r="G4834" s="2">
        <v>-2.988</v>
      </c>
      <c r="H4834" s="1">
        <v>716.71900000000005</v>
      </c>
      <c r="I4834" s="4">
        <v>2.468</v>
      </c>
      <c r="J4834" s="11">
        <f t="shared" si="300"/>
        <v>7</v>
      </c>
      <c r="K4834" s="11">
        <f t="shared" si="301"/>
        <v>14</v>
      </c>
      <c r="L4834" s="12">
        <f t="shared" si="303"/>
        <v>2.9880167335542147</v>
      </c>
      <c r="M4834" s="13" cm="1">
        <f t="array" ref="M4834">BaseInfo!$C$10*(1-E4834)*INDEX(BaseInfo!$E$21:$AB$21,K4834)*INDEX(BaseInfo!$E$25:$P$25,J4834)/L4834/MIN(H4834,130)/BaseInfo!$C$6*1000000/3600-IF(I4834&lt;0.1,BaseInfo!$C$15/MIN(H4834,130)*3600,0)</f>
        <v>14.742507853146309</v>
      </c>
    </row>
    <row r="4835" spans="1:13" x14ac:dyDescent="0.25">
      <c r="A4835" s="1">
        <v>7</v>
      </c>
      <c r="B4835" s="1">
        <v>21</v>
      </c>
      <c r="C4835" s="1">
        <v>10</v>
      </c>
      <c r="D4835" s="5">
        <f>DATE(BaseInfo!$C$8,A4835,B4835)+TIME(C4835-1,0,0) + TIME(BaseInfo!$C$12,BaseInfo!$C$13,0)</f>
        <v>44763.604166666664</v>
      </c>
      <c r="E4835" s="2">
        <f t="shared" si="302"/>
        <v>0.58574999999999999</v>
      </c>
      <c r="F4835" s="2">
        <v>2.359</v>
      </c>
      <c r="G4835" s="2">
        <v>-2.3980000000000001</v>
      </c>
      <c r="H4835" s="1">
        <v>622.23400000000004</v>
      </c>
      <c r="I4835" s="4">
        <v>2.629</v>
      </c>
      <c r="J4835" s="11">
        <f t="shared" si="300"/>
        <v>7</v>
      </c>
      <c r="K4835" s="11">
        <f t="shared" si="301"/>
        <v>15</v>
      </c>
      <c r="L4835" s="12">
        <f t="shared" si="303"/>
        <v>3.3638200011296679</v>
      </c>
      <c r="M4835" s="13" cm="1">
        <f t="array" ref="M4835">BaseInfo!$C$10*(1-E4835)*INDEX(BaseInfo!$E$21:$AB$21,K4835)*INDEX(BaseInfo!$E$25:$P$25,J4835)/L4835/MIN(H4835,130)/BaseInfo!$C$6*1000000/3600-IF(I4835&lt;0.1,BaseInfo!$C$15/MIN(H4835,130)*3600,0)</f>
        <v>12.684657929601178</v>
      </c>
    </row>
    <row r="4836" spans="1:13" x14ac:dyDescent="0.25">
      <c r="A4836" s="1">
        <v>7</v>
      </c>
      <c r="B4836" s="1">
        <v>21</v>
      </c>
      <c r="C4836" s="1">
        <v>11</v>
      </c>
      <c r="D4836" s="5">
        <f>DATE(BaseInfo!$C$8,A4836,B4836)+TIME(C4836-1,0,0) + TIME(BaseInfo!$C$12,BaseInfo!$C$13,0)</f>
        <v>44763.645833333328</v>
      </c>
      <c r="E4836" s="2">
        <f t="shared" si="302"/>
        <v>0.58749999999999991</v>
      </c>
      <c r="F4836" s="2">
        <v>3.0369999999999999</v>
      </c>
      <c r="G4836" s="2">
        <v>-1.649</v>
      </c>
      <c r="H4836" s="1">
        <v>549.35400000000004</v>
      </c>
      <c r="I4836" s="4">
        <v>2.65</v>
      </c>
      <c r="J4836" s="11">
        <f t="shared" si="300"/>
        <v>7</v>
      </c>
      <c r="K4836" s="11">
        <f t="shared" si="301"/>
        <v>16</v>
      </c>
      <c r="L4836" s="12">
        <f t="shared" si="303"/>
        <v>3.4558023670343188</v>
      </c>
      <c r="M4836" s="13" cm="1">
        <f t="array" ref="M4836">BaseInfo!$C$10*(1-E4836)*INDEX(BaseInfo!$E$21:$AB$21,K4836)*INDEX(BaseInfo!$E$25:$P$25,J4836)/L4836/MIN(H4836,130)/BaseInfo!$C$6*1000000/3600-IF(I4836&lt;0.1,BaseInfo!$C$15/MIN(H4836,130)*3600,0)</f>
        <v>14.75384758317748</v>
      </c>
    </row>
    <row r="4837" spans="1:13" x14ac:dyDescent="0.25">
      <c r="A4837" s="1">
        <v>7</v>
      </c>
      <c r="B4837" s="1">
        <v>21</v>
      </c>
      <c r="C4837" s="1">
        <v>12</v>
      </c>
      <c r="D4837" s="5">
        <f>DATE(BaseInfo!$C$8,A4837,B4837)+TIME(C4837-1,0,0) + TIME(BaseInfo!$C$12,BaseInfo!$C$13,0)</f>
        <v>44763.6875</v>
      </c>
      <c r="E4837" s="2">
        <f t="shared" si="302"/>
        <v>0.5442499999999999</v>
      </c>
      <c r="F4837" s="2">
        <v>3.1309999999999998</v>
      </c>
      <c r="G4837" s="2">
        <v>-0.64</v>
      </c>
      <c r="H4837" s="1">
        <v>440.69099999999997</v>
      </c>
      <c r="I4837" s="4">
        <v>2.1309999999999998</v>
      </c>
      <c r="J4837" s="11">
        <f t="shared" si="300"/>
        <v>7</v>
      </c>
      <c r="K4837" s="11">
        <f t="shared" si="301"/>
        <v>17</v>
      </c>
      <c r="L4837" s="12">
        <f t="shared" si="303"/>
        <v>3.1957410721145729</v>
      </c>
      <c r="M4837" s="13" cm="1">
        <f t="array" ref="M4837">BaseInfo!$C$10*(1-E4837)*INDEX(BaseInfo!$E$21:$AB$21,K4837)*INDEX(BaseInfo!$E$25:$P$25,J4837)/L4837/MIN(H4837,130)/BaseInfo!$C$6*1000000/3600-IF(I4837&lt;0.1,BaseInfo!$C$15/MIN(H4837,130)*3600,0)</f>
        <v>22.034101389711406</v>
      </c>
    </row>
    <row r="4838" spans="1:13" x14ac:dyDescent="0.25">
      <c r="A4838" s="1">
        <v>7</v>
      </c>
      <c r="B4838" s="1">
        <v>21</v>
      </c>
      <c r="C4838" s="1">
        <v>13</v>
      </c>
      <c r="D4838" s="5">
        <f>DATE(BaseInfo!$C$8,A4838,B4838)+TIME(C4838-1,0,0) + TIME(BaseInfo!$C$12,BaseInfo!$C$13,0)</f>
        <v>44763.729166666664</v>
      </c>
      <c r="E4838" s="2">
        <f t="shared" si="302"/>
        <v>0.52499999999999991</v>
      </c>
      <c r="F4838" s="2">
        <v>2.8220000000000001</v>
      </c>
      <c r="G4838" s="2">
        <v>-0.57899999999999996</v>
      </c>
      <c r="H4838" s="1">
        <v>176.49</v>
      </c>
      <c r="I4838" s="4">
        <v>1.9</v>
      </c>
      <c r="J4838" s="11">
        <f t="shared" si="300"/>
        <v>7</v>
      </c>
      <c r="K4838" s="11">
        <f t="shared" si="301"/>
        <v>18</v>
      </c>
      <c r="L4838" s="12">
        <f t="shared" si="303"/>
        <v>2.8807854831625352</v>
      </c>
      <c r="M4838" s="13" cm="1">
        <f t="array" ref="M4838">BaseInfo!$C$10*(1-E4838)*INDEX(BaseInfo!$E$21:$AB$21,K4838)*INDEX(BaseInfo!$E$25:$P$25,J4838)/L4838/MIN(H4838,130)/BaseInfo!$C$6*1000000/3600-IF(I4838&lt;0.1,BaseInfo!$C$15/MIN(H4838,130)*3600,0)</f>
        <v>25.475513122686294</v>
      </c>
    </row>
    <row r="4839" spans="1:13" x14ac:dyDescent="0.25">
      <c r="A4839" s="1">
        <v>7</v>
      </c>
      <c r="B4839" s="1">
        <v>21</v>
      </c>
      <c r="C4839" s="1">
        <v>14</v>
      </c>
      <c r="D4839" s="5">
        <f>DATE(BaseInfo!$C$8,A4839,B4839)+TIME(C4839-1,0,0) + TIME(BaseInfo!$C$12,BaseInfo!$C$13,0)</f>
        <v>44763.770833333328</v>
      </c>
      <c r="E4839" s="2">
        <f t="shared" si="302"/>
        <v>0.49133333333333329</v>
      </c>
      <c r="F4839" s="2">
        <v>2.2770000000000001</v>
      </c>
      <c r="G4839" s="2">
        <v>-1.1000000000000001</v>
      </c>
      <c r="H4839" s="1">
        <v>66.463999999999999</v>
      </c>
      <c r="I4839" s="4">
        <v>1.496</v>
      </c>
      <c r="J4839" s="11">
        <f t="shared" si="300"/>
        <v>7</v>
      </c>
      <c r="K4839" s="11">
        <f t="shared" si="301"/>
        <v>19</v>
      </c>
      <c r="L4839" s="12">
        <f t="shared" si="303"/>
        <v>2.5287801407002548</v>
      </c>
      <c r="M4839" s="13" cm="1">
        <f t="array" ref="M4839">BaseInfo!$C$10*(1-E4839)*INDEX(BaseInfo!$E$21:$AB$21,K4839)*INDEX(BaseInfo!$E$25:$P$25,J4839)/L4839/MIN(H4839,130)/BaseInfo!$C$6*1000000/3600-IF(I4839&lt;0.1,BaseInfo!$C$15/MIN(H4839,130)*3600,0)</f>
        <v>60.788207134047305</v>
      </c>
    </row>
    <row r="4840" spans="1:13" x14ac:dyDescent="0.25">
      <c r="A4840" s="1">
        <v>7</v>
      </c>
      <c r="B4840" s="1">
        <v>21</v>
      </c>
      <c r="C4840" s="1">
        <v>15</v>
      </c>
      <c r="D4840" s="5">
        <f>DATE(BaseInfo!$C$8,A4840,B4840)+TIME(C4840-1,0,0) + TIME(BaseInfo!$C$12,BaseInfo!$C$13,0)</f>
        <v>44763.8125</v>
      </c>
      <c r="E4840" s="2">
        <f t="shared" si="302"/>
        <v>0.50944444444444437</v>
      </c>
      <c r="F4840" s="2">
        <v>1.9490000000000001</v>
      </c>
      <c r="G4840" s="2">
        <v>-1.474</v>
      </c>
      <c r="H4840" s="1">
        <v>40.698999999999998</v>
      </c>
      <c r="I4840" s="4">
        <v>0.755</v>
      </c>
      <c r="J4840" s="11">
        <f t="shared" si="300"/>
        <v>7</v>
      </c>
      <c r="K4840" s="11">
        <f t="shared" si="301"/>
        <v>20</v>
      </c>
      <c r="L4840" s="12">
        <f t="shared" si="303"/>
        <v>2.4436196512550805</v>
      </c>
      <c r="M4840" s="13" cm="1">
        <f t="array" ref="M4840">BaseInfo!$C$10*(1-E4840)*INDEX(BaseInfo!$E$21:$AB$21,K4840)*INDEX(BaseInfo!$E$25:$P$25,J4840)/L4840/MIN(H4840,130)/BaseInfo!$C$6*1000000/3600-IF(I4840&lt;0.1,BaseInfo!$C$15/MIN(H4840,130)*3600,0)</f>
        <v>85.863096610221149</v>
      </c>
    </row>
    <row r="4841" spans="1:13" x14ac:dyDescent="0.25">
      <c r="A4841" s="1">
        <v>7</v>
      </c>
      <c r="B4841" s="1">
        <v>21</v>
      </c>
      <c r="C4841" s="1">
        <v>16</v>
      </c>
      <c r="D4841" s="5">
        <f>DATE(BaseInfo!$C$8,A4841,B4841)+TIME(C4841-1,0,0) + TIME(BaseInfo!$C$12,BaseInfo!$C$13,0)</f>
        <v>44763.854166666664</v>
      </c>
      <c r="E4841" s="2">
        <f t="shared" si="302"/>
        <v>0</v>
      </c>
      <c r="F4841" s="2">
        <v>1.774</v>
      </c>
      <c r="G4841" s="2">
        <v>-1.75</v>
      </c>
      <c r="H4841" s="1">
        <v>38.412999999999997</v>
      </c>
      <c r="I4841" s="4">
        <v>0</v>
      </c>
      <c r="J4841" s="11">
        <f t="shared" si="300"/>
        <v>7</v>
      </c>
      <c r="K4841" s="11">
        <f t="shared" si="301"/>
        <v>21</v>
      </c>
      <c r="L4841" s="12">
        <f t="shared" si="303"/>
        <v>2.491902084753733</v>
      </c>
      <c r="M4841" s="13" cm="1">
        <f t="array" ref="M4841">BaseInfo!$C$10*(1-E4841)*INDEX(BaseInfo!$E$21:$AB$21,K4841)*INDEX(BaseInfo!$E$25:$P$25,J4841)/L4841/MIN(H4841,130)/BaseInfo!$C$6*1000000/3600-IF(I4841&lt;0.1,BaseInfo!$C$15/MIN(H4841,130)*3600,0)</f>
        <v>130.51703696376009</v>
      </c>
    </row>
    <row r="4842" spans="1:13" x14ac:dyDescent="0.25">
      <c r="A4842" s="1">
        <v>7</v>
      </c>
      <c r="B4842" s="1">
        <v>21</v>
      </c>
      <c r="C4842" s="1">
        <v>17</v>
      </c>
      <c r="D4842" s="5">
        <f>DATE(BaseInfo!$C$8,A4842,B4842)+TIME(C4842-1,0,0) + TIME(BaseInfo!$C$12,BaseInfo!$C$13,0)</f>
        <v>44763.895833333328</v>
      </c>
      <c r="E4842" s="2">
        <f t="shared" si="302"/>
        <v>0</v>
      </c>
      <c r="F4842" s="2">
        <v>1.516</v>
      </c>
      <c r="G4842" s="2">
        <v>-1.718</v>
      </c>
      <c r="H4842" s="1">
        <v>37.835999999999999</v>
      </c>
      <c r="I4842" s="4">
        <v>0</v>
      </c>
      <c r="J4842" s="11">
        <f t="shared" si="300"/>
        <v>7</v>
      </c>
      <c r="K4842" s="11">
        <f t="shared" si="301"/>
        <v>22</v>
      </c>
      <c r="L4842" s="12">
        <f t="shared" si="303"/>
        <v>2.2912398390391173</v>
      </c>
      <c r="M4842" s="13" cm="1">
        <f t="array" ref="M4842">BaseInfo!$C$10*(1-E4842)*INDEX(BaseInfo!$E$21:$AB$21,K4842)*INDEX(BaseInfo!$E$25:$P$25,J4842)/L4842/MIN(H4842,130)/BaseInfo!$C$6*1000000/3600-IF(I4842&lt;0.1,BaseInfo!$C$15/MIN(H4842,130)*3600,0)</f>
        <v>98.607387683030879</v>
      </c>
    </row>
    <row r="4843" spans="1:13" x14ac:dyDescent="0.25">
      <c r="A4843" s="1">
        <v>7</v>
      </c>
      <c r="B4843" s="1">
        <v>21</v>
      </c>
      <c r="C4843" s="1">
        <v>18</v>
      </c>
      <c r="D4843" s="5">
        <f>DATE(BaseInfo!$C$8,A4843,B4843)+TIME(C4843-1,0,0) + TIME(BaseInfo!$C$12,BaseInfo!$C$13,0)</f>
        <v>44763.9375</v>
      </c>
      <c r="E4843" s="2">
        <f t="shared" si="302"/>
        <v>0</v>
      </c>
      <c r="F4843" s="2">
        <v>1.145</v>
      </c>
      <c r="G4843" s="2">
        <v>-2.0449999999999999</v>
      </c>
      <c r="H4843" s="1">
        <v>37.767000000000003</v>
      </c>
      <c r="I4843" s="4">
        <v>0</v>
      </c>
      <c r="J4843" s="11">
        <f t="shared" si="300"/>
        <v>7</v>
      </c>
      <c r="K4843" s="11">
        <f t="shared" si="301"/>
        <v>23</v>
      </c>
      <c r="L4843" s="12">
        <f t="shared" si="303"/>
        <v>2.3437256665403483</v>
      </c>
      <c r="M4843" s="13" cm="1">
        <f t="array" ref="M4843">BaseInfo!$C$10*(1-E4843)*INDEX(BaseInfo!$E$21:$AB$21,K4843)*INDEX(BaseInfo!$E$25:$P$25,J4843)/L4843/MIN(H4843,130)/BaseInfo!$C$6*1000000/3600-IF(I4843&lt;0.1,BaseInfo!$C$15/MIN(H4843,130)*3600,0)</f>
        <v>35.850987170026507</v>
      </c>
    </row>
    <row r="4844" spans="1:13" x14ac:dyDescent="0.25">
      <c r="A4844" s="1">
        <v>7</v>
      </c>
      <c r="B4844" s="1">
        <v>21</v>
      </c>
      <c r="C4844" s="1">
        <v>19</v>
      </c>
      <c r="D4844" s="5">
        <f>DATE(BaseInfo!$C$8,A4844,B4844)+TIME(C4844-1,0,0) + TIME(BaseInfo!$C$12,BaseInfo!$C$13,0)</f>
        <v>44763.979166666664</v>
      </c>
      <c r="E4844" s="2">
        <f t="shared" si="302"/>
        <v>0</v>
      </c>
      <c r="F4844" s="2">
        <v>1.405</v>
      </c>
      <c r="G4844" s="2">
        <v>-1.964</v>
      </c>
      <c r="H4844" s="1">
        <v>37.683999999999997</v>
      </c>
      <c r="I4844" s="4">
        <v>0</v>
      </c>
      <c r="J4844" s="11">
        <f t="shared" si="300"/>
        <v>7</v>
      </c>
      <c r="K4844" s="11">
        <f t="shared" si="301"/>
        <v>24</v>
      </c>
      <c r="L4844" s="12">
        <f t="shared" si="303"/>
        <v>2.414812829185732</v>
      </c>
      <c r="M4844" s="13" cm="1">
        <f t="array" ref="M4844">BaseInfo!$C$10*(1-E4844)*INDEX(BaseInfo!$E$21:$AB$21,K4844)*INDEX(BaseInfo!$E$25:$P$25,J4844)/L4844/MIN(H4844,130)/BaseInfo!$C$6*1000000/3600-IF(I4844&lt;0.1,BaseInfo!$C$15/MIN(H4844,130)*3600,0)</f>
        <v>5.1615896557544438</v>
      </c>
    </row>
    <row r="4845" spans="1:13" x14ac:dyDescent="0.25">
      <c r="A4845" s="1">
        <v>7</v>
      </c>
      <c r="B4845" s="1">
        <v>21</v>
      </c>
      <c r="C4845" s="1">
        <v>20</v>
      </c>
      <c r="D4845" s="5">
        <f>DATE(BaseInfo!$C$8,A4845,B4845)+TIME(C4845-1,0,0) + TIME(BaseInfo!$C$12,BaseInfo!$C$13,0)</f>
        <v>44764.020833333328</v>
      </c>
      <c r="E4845" s="2">
        <f t="shared" si="302"/>
        <v>0</v>
      </c>
      <c r="F4845" s="2">
        <v>1.841</v>
      </c>
      <c r="G4845" s="2">
        <v>-1.5409999999999999</v>
      </c>
      <c r="H4845" s="1">
        <v>37.595999999999997</v>
      </c>
      <c r="I4845" s="4">
        <v>0</v>
      </c>
      <c r="J4845" s="11">
        <f t="shared" si="300"/>
        <v>7</v>
      </c>
      <c r="K4845" s="11">
        <f t="shared" si="301"/>
        <v>1</v>
      </c>
      <c r="L4845" s="12">
        <f t="shared" si="303"/>
        <v>2.4008252747753218</v>
      </c>
      <c r="M4845" s="13" cm="1">
        <f t="array" ref="M4845">BaseInfo!$C$10*(1-E4845)*INDEX(BaseInfo!$E$21:$AB$21,K4845)*INDEX(BaseInfo!$E$25:$P$25,J4845)/L4845/MIN(H4845,130)/BaseInfo!$C$6*1000000/3600-IF(I4845&lt;0.1,BaseInfo!$C$15/MIN(H4845,130)*3600,0)</f>
        <v>5.2596019796347839</v>
      </c>
    </row>
    <row r="4846" spans="1:13" x14ac:dyDescent="0.25">
      <c r="A4846" s="1">
        <v>7</v>
      </c>
      <c r="B4846" s="1">
        <v>21</v>
      </c>
      <c r="C4846" s="1">
        <v>21</v>
      </c>
      <c r="D4846" s="5">
        <f>DATE(BaseInfo!$C$8,A4846,B4846)+TIME(C4846-1,0,0) + TIME(BaseInfo!$C$12,BaseInfo!$C$13,0)</f>
        <v>44764.0625</v>
      </c>
      <c r="E4846" s="2">
        <f t="shared" si="302"/>
        <v>0</v>
      </c>
      <c r="F4846" s="2">
        <v>1.716</v>
      </c>
      <c r="G4846" s="2">
        <v>-1.4059999999999999</v>
      </c>
      <c r="H4846" s="1">
        <v>37.527999999999999</v>
      </c>
      <c r="I4846" s="4">
        <v>0</v>
      </c>
      <c r="J4846" s="11">
        <f t="shared" si="300"/>
        <v>7</v>
      </c>
      <c r="K4846" s="11">
        <f t="shared" si="301"/>
        <v>2</v>
      </c>
      <c r="L4846" s="12">
        <f t="shared" si="303"/>
        <v>2.2184435985618385</v>
      </c>
      <c r="M4846" s="13" cm="1">
        <f t="array" ref="M4846">BaseInfo!$C$10*(1-E4846)*INDEX(BaseInfo!$E$21:$AB$21,K4846)*INDEX(BaseInfo!$E$25:$P$25,J4846)/L4846/MIN(H4846,130)/BaseInfo!$C$6*1000000/3600-IF(I4846&lt;0.1,BaseInfo!$C$15/MIN(H4846,130)*3600,0)</f>
        <v>6.4909577629699342</v>
      </c>
    </row>
    <row r="4847" spans="1:13" x14ac:dyDescent="0.25">
      <c r="A4847" s="1">
        <v>7</v>
      </c>
      <c r="B4847" s="1">
        <v>21</v>
      </c>
      <c r="C4847" s="1">
        <v>22</v>
      </c>
      <c r="D4847" s="5">
        <f>DATE(BaseInfo!$C$8,A4847,B4847)+TIME(C4847-1,0,0) + TIME(BaseInfo!$C$12,BaseInfo!$C$13,0)</f>
        <v>44764.104166666664</v>
      </c>
      <c r="E4847" s="2">
        <f t="shared" si="302"/>
        <v>0.16255555555555554</v>
      </c>
      <c r="F4847" s="2">
        <v>1.57</v>
      </c>
      <c r="G4847" s="2">
        <v>-1.371</v>
      </c>
      <c r="H4847" s="1">
        <v>39.835999999999999</v>
      </c>
      <c r="I4847" s="4">
        <v>0.309</v>
      </c>
      <c r="J4847" s="11">
        <f t="shared" si="300"/>
        <v>7</v>
      </c>
      <c r="K4847" s="11">
        <f t="shared" si="301"/>
        <v>3</v>
      </c>
      <c r="L4847" s="12">
        <f t="shared" si="303"/>
        <v>2.0843562555379056</v>
      </c>
      <c r="M4847" s="13" cm="1">
        <f t="array" ref="M4847">BaseInfo!$C$10*(1-E4847)*INDEX(BaseInfo!$E$21:$AB$21,K4847)*INDEX(BaseInfo!$E$25:$P$25,J4847)/L4847/MIN(H4847,130)/BaseInfo!$C$6*1000000/3600-IF(I4847&lt;0.1,BaseInfo!$C$15/MIN(H4847,130)*3600,0)</f>
        <v>13.505189294949128</v>
      </c>
    </row>
    <row r="4848" spans="1:13" x14ac:dyDescent="0.25">
      <c r="A4848" s="1">
        <v>7</v>
      </c>
      <c r="B4848" s="1">
        <v>21</v>
      </c>
      <c r="C4848" s="1">
        <v>23</v>
      </c>
      <c r="D4848" s="5">
        <f>DATE(BaseInfo!$C$8,A4848,B4848)+TIME(C4848-1,0,0) + TIME(BaseInfo!$C$12,BaseInfo!$C$13,0)</f>
        <v>44764.145833333328</v>
      </c>
      <c r="E4848" s="2">
        <f t="shared" si="302"/>
        <v>0.46041666666666659</v>
      </c>
      <c r="F4848" s="2">
        <v>1.0529999999999999</v>
      </c>
      <c r="G4848" s="2">
        <v>-1.5029999999999999</v>
      </c>
      <c r="H4848" s="1">
        <v>37.423000000000002</v>
      </c>
      <c r="I4848" s="4">
        <v>1.125</v>
      </c>
      <c r="J4848" s="11">
        <f t="shared" si="300"/>
        <v>7</v>
      </c>
      <c r="K4848" s="11">
        <f t="shared" si="301"/>
        <v>4</v>
      </c>
      <c r="L4848" s="12">
        <f t="shared" si="303"/>
        <v>1.8351615732681414</v>
      </c>
      <c r="M4848" s="13" cm="1">
        <f t="array" ref="M4848">BaseInfo!$C$10*(1-E4848)*INDEX(BaseInfo!$E$21:$AB$21,K4848)*INDEX(BaseInfo!$E$25:$P$25,J4848)/L4848/MIN(H4848,130)/BaseInfo!$C$6*1000000/3600-IF(I4848&lt;0.1,BaseInfo!$C$15/MIN(H4848,130)*3600,0)</f>
        <v>10.520538353206986</v>
      </c>
    </row>
    <row r="4849" spans="1:13" x14ac:dyDescent="0.25">
      <c r="A4849" s="1">
        <v>7</v>
      </c>
      <c r="B4849" s="1">
        <v>21</v>
      </c>
      <c r="C4849" s="1">
        <v>24</v>
      </c>
      <c r="D4849" s="5">
        <f>DATE(BaseInfo!$C$8,A4849,B4849)+TIME(C4849-1,0,0) + TIME(BaseInfo!$C$12,BaseInfo!$C$13,0)</f>
        <v>44764.1875</v>
      </c>
      <c r="E4849" s="2">
        <f t="shared" si="302"/>
        <v>0.48116666666666663</v>
      </c>
      <c r="F4849" s="2">
        <v>-4.1000000000000002E-2</v>
      </c>
      <c r="G4849" s="2">
        <v>-1.823</v>
      </c>
      <c r="H4849" s="1">
        <v>37.377000000000002</v>
      </c>
      <c r="I4849" s="4">
        <v>1.3740000000000001</v>
      </c>
      <c r="J4849" s="11">
        <f t="shared" si="300"/>
        <v>7</v>
      </c>
      <c r="K4849" s="11">
        <f t="shared" si="301"/>
        <v>5</v>
      </c>
      <c r="L4849" s="12">
        <f t="shared" si="303"/>
        <v>1.8234609949214706</v>
      </c>
      <c r="M4849" s="13" cm="1">
        <f t="array" ref="M4849">BaseInfo!$C$10*(1-E4849)*INDEX(BaseInfo!$E$21:$AB$21,K4849)*INDEX(BaseInfo!$E$25:$P$25,J4849)/L4849/MIN(H4849,130)/BaseInfo!$C$6*1000000/3600-IF(I4849&lt;0.1,BaseInfo!$C$15/MIN(H4849,130)*3600,0)</f>
        <v>30.580216115315086</v>
      </c>
    </row>
    <row r="4850" spans="1:13" x14ac:dyDescent="0.25">
      <c r="A4850" s="1">
        <v>7</v>
      </c>
      <c r="B4850" s="1">
        <v>22</v>
      </c>
      <c r="C4850" s="1">
        <v>1</v>
      </c>
      <c r="D4850" s="5">
        <f>DATE(BaseInfo!$C$8,A4850,B4850)+TIME(C4850-1,0,0) + TIME(BaseInfo!$C$12,BaseInfo!$C$13,0)</f>
        <v>44764.229166666664</v>
      </c>
      <c r="E4850" s="2">
        <f t="shared" si="302"/>
        <v>0.48116666666666663</v>
      </c>
      <c r="F4850" s="2">
        <v>0.753</v>
      </c>
      <c r="G4850" s="2">
        <v>-1.504</v>
      </c>
      <c r="H4850" s="1">
        <v>43.59</v>
      </c>
      <c r="I4850" s="4">
        <v>1.3740000000000001</v>
      </c>
      <c r="J4850" s="11">
        <f t="shared" si="300"/>
        <v>7</v>
      </c>
      <c r="K4850" s="11">
        <f t="shared" si="301"/>
        <v>6</v>
      </c>
      <c r="L4850" s="12">
        <f t="shared" si="303"/>
        <v>1.6819705704916481</v>
      </c>
      <c r="M4850" s="13" cm="1">
        <f t="array" ref="M4850">BaseInfo!$C$10*(1-E4850)*INDEX(BaseInfo!$E$21:$AB$21,K4850)*INDEX(BaseInfo!$E$25:$P$25,J4850)/L4850/MIN(H4850,130)/BaseInfo!$C$6*1000000/3600-IF(I4850&lt;0.1,BaseInfo!$C$15/MIN(H4850,130)*3600,0)</f>
        <v>47.378898172212125</v>
      </c>
    </row>
    <row r="4851" spans="1:13" x14ac:dyDescent="0.25">
      <c r="A4851" s="1">
        <v>7</v>
      </c>
      <c r="B4851" s="1">
        <v>22</v>
      </c>
      <c r="C4851" s="1">
        <v>2</v>
      </c>
      <c r="D4851" s="5">
        <f>DATE(BaseInfo!$C$8,A4851,B4851)+TIME(C4851-1,0,0) + TIME(BaseInfo!$C$12,BaseInfo!$C$13,0)</f>
        <v>44764.270833333328</v>
      </c>
      <c r="E4851" s="2">
        <f t="shared" si="302"/>
        <v>0</v>
      </c>
      <c r="F4851" s="2">
        <v>0.77800000000000002</v>
      </c>
      <c r="G4851" s="2">
        <v>-1.0409999999999999</v>
      </c>
      <c r="H4851" s="1">
        <v>74.2</v>
      </c>
      <c r="I4851" s="4">
        <v>0</v>
      </c>
      <c r="J4851" s="11">
        <f t="shared" si="300"/>
        <v>7</v>
      </c>
      <c r="K4851" s="11">
        <f t="shared" si="301"/>
        <v>7</v>
      </c>
      <c r="L4851" s="12">
        <f t="shared" si="303"/>
        <v>1.2996018621100849</v>
      </c>
      <c r="M4851" s="13" cm="1">
        <f t="array" ref="M4851">BaseInfo!$C$10*(1-E4851)*INDEX(BaseInfo!$E$21:$AB$21,K4851)*INDEX(BaseInfo!$E$25:$P$25,J4851)/L4851/MIN(H4851,130)/BaseInfo!$C$6*1000000/3600-IF(I4851&lt;0.1,BaseInfo!$C$15/MIN(H4851,130)*3600,0)</f>
        <v>92.350461184836846</v>
      </c>
    </row>
    <row r="4852" spans="1:13" x14ac:dyDescent="0.25">
      <c r="A4852" s="1">
        <v>7</v>
      </c>
      <c r="B4852" s="1">
        <v>22</v>
      </c>
      <c r="C4852" s="1">
        <v>3</v>
      </c>
      <c r="D4852" s="5">
        <f>DATE(BaseInfo!$C$8,A4852,B4852)+TIME(C4852-1,0,0) + TIME(BaseInfo!$C$12,BaseInfo!$C$13,0)</f>
        <v>44764.3125</v>
      </c>
      <c r="E4852" s="2">
        <f t="shared" si="302"/>
        <v>0</v>
      </c>
      <c r="F4852" s="2">
        <v>-3.0000000000000001E-3</v>
      </c>
      <c r="G4852" s="2">
        <v>-1.0289999999999999</v>
      </c>
      <c r="H4852" s="1">
        <v>106.054</v>
      </c>
      <c r="I4852" s="4">
        <v>0</v>
      </c>
      <c r="J4852" s="11">
        <f t="shared" si="300"/>
        <v>7</v>
      </c>
      <c r="K4852" s="11">
        <f t="shared" si="301"/>
        <v>8</v>
      </c>
      <c r="L4852" s="12">
        <f t="shared" si="303"/>
        <v>1.0290043731685496</v>
      </c>
      <c r="M4852" s="13" cm="1">
        <f t="array" ref="M4852">BaseInfo!$C$10*(1-E4852)*INDEX(BaseInfo!$E$21:$AB$21,K4852)*INDEX(BaseInfo!$E$25:$P$25,J4852)/L4852/MIN(H4852,130)/BaseInfo!$C$6*1000000/3600-IF(I4852&lt;0.1,BaseInfo!$C$15/MIN(H4852,130)*3600,0)</f>
        <v>119.30649375432658</v>
      </c>
    </row>
    <row r="4853" spans="1:13" x14ac:dyDescent="0.25">
      <c r="A4853" s="1">
        <v>7</v>
      </c>
      <c r="B4853" s="1">
        <v>22</v>
      </c>
      <c r="C4853" s="1">
        <v>4</v>
      </c>
      <c r="D4853" s="5">
        <f>DATE(BaseInfo!$C$8,A4853,B4853)+TIME(C4853-1,0,0) + TIME(BaseInfo!$C$12,BaseInfo!$C$13,0)</f>
        <v>44764.354166666664</v>
      </c>
      <c r="E4853" s="2">
        <f t="shared" si="302"/>
        <v>0</v>
      </c>
      <c r="F4853" s="2">
        <v>-0.496</v>
      </c>
      <c r="G4853" s="2">
        <v>-1.1140000000000001</v>
      </c>
      <c r="H4853" s="1">
        <v>126.2</v>
      </c>
      <c r="I4853" s="4">
        <v>0</v>
      </c>
      <c r="J4853" s="11">
        <f t="shared" si="300"/>
        <v>7</v>
      </c>
      <c r="K4853" s="11">
        <f t="shared" si="301"/>
        <v>9</v>
      </c>
      <c r="L4853" s="12">
        <f t="shared" si="303"/>
        <v>1.2194310148589793</v>
      </c>
      <c r="M4853" s="13" cm="1">
        <f t="array" ref="M4853">BaseInfo!$C$10*(1-E4853)*INDEX(BaseInfo!$E$21:$AB$21,K4853)*INDEX(BaseInfo!$E$25:$P$25,J4853)/L4853/MIN(H4853,130)/BaseInfo!$C$6*1000000/3600-IF(I4853&lt;0.1,BaseInfo!$C$15/MIN(H4853,130)*3600,0)</f>
        <v>110.26209981858869</v>
      </c>
    </row>
    <row r="4854" spans="1:13" x14ac:dyDescent="0.25">
      <c r="A4854" s="1">
        <v>7</v>
      </c>
      <c r="B4854" s="1">
        <v>22</v>
      </c>
      <c r="C4854" s="1">
        <v>5</v>
      </c>
      <c r="D4854" s="5">
        <f>DATE(BaseInfo!$C$8,A4854,B4854)+TIME(C4854-1,0,0) + TIME(BaseInfo!$C$12,BaseInfo!$C$13,0)</f>
        <v>44764.395833333328</v>
      </c>
      <c r="E4854" s="2">
        <f t="shared" si="302"/>
        <v>0</v>
      </c>
      <c r="F4854" s="2">
        <v>-0.51600000000000001</v>
      </c>
      <c r="G4854" s="2">
        <v>-1.194</v>
      </c>
      <c r="H4854" s="1">
        <v>225.96100000000001</v>
      </c>
      <c r="I4854" s="4">
        <v>0</v>
      </c>
      <c r="J4854" s="11">
        <f t="shared" si="300"/>
        <v>7</v>
      </c>
      <c r="K4854" s="11">
        <f t="shared" si="301"/>
        <v>10</v>
      </c>
      <c r="L4854" s="12">
        <f t="shared" si="303"/>
        <v>1.3007274887538895</v>
      </c>
      <c r="M4854" s="13" cm="1">
        <f t="array" ref="M4854">BaseInfo!$C$10*(1-E4854)*INDEX(BaseInfo!$E$21:$AB$21,K4854)*INDEX(BaseInfo!$E$25:$P$25,J4854)/L4854/MIN(H4854,130)/BaseInfo!$C$6*1000000/3600-IF(I4854&lt;0.1,BaseInfo!$C$15/MIN(H4854,130)*3600,0)</f>
        <v>116.0136714135101</v>
      </c>
    </row>
    <row r="4855" spans="1:13" x14ac:dyDescent="0.25">
      <c r="A4855" s="1">
        <v>7</v>
      </c>
      <c r="B4855" s="1">
        <v>22</v>
      </c>
      <c r="C4855" s="1">
        <v>6</v>
      </c>
      <c r="D4855" s="5">
        <f>DATE(BaseInfo!$C$8,A4855,B4855)+TIME(C4855-1,0,0) + TIME(BaseInfo!$C$12,BaseInfo!$C$13,0)</f>
        <v>44764.4375</v>
      </c>
      <c r="E4855" s="2">
        <f t="shared" si="302"/>
        <v>0</v>
      </c>
      <c r="F4855" s="2">
        <v>-0.30599999999999999</v>
      </c>
      <c r="G4855" s="2">
        <v>-1.056</v>
      </c>
      <c r="H4855" s="1">
        <v>339.154</v>
      </c>
      <c r="I4855" s="4">
        <v>0</v>
      </c>
      <c r="J4855" s="11">
        <f t="shared" si="300"/>
        <v>7</v>
      </c>
      <c r="K4855" s="11">
        <f t="shared" si="301"/>
        <v>11</v>
      </c>
      <c r="L4855" s="12">
        <f t="shared" si="303"/>
        <v>1.0994416764885713</v>
      </c>
      <c r="M4855" s="13" cm="1">
        <f t="array" ref="M4855">BaseInfo!$C$10*(1-E4855)*INDEX(BaseInfo!$E$21:$AB$21,K4855)*INDEX(BaseInfo!$E$25:$P$25,J4855)/L4855/MIN(H4855,130)/BaseInfo!$C$6*1000000/3600-IF(I4855&lt;0.1,BaseInfo!$C$15/MIN(H4855,130)*3600,0)</f>
        <v>109.65451256676162</v>
      </c>
    </row>
    <row r="4856" spans="1:13" x14ac:dyDescent="0.25">
      <c r="A4856" s="1">
        <v>7</v>
      </c>
      <c r="B4856" s="1">
        <v>22</v>
      </c>
      <c r="C4856" s="1">
        <v>7</v>
      </c>
      <c r="D4856" s="5">
        <f>DATE(BaseInfo!$C$8,A4856,B4856)+TIME(C4856-1,0,0) + TIME(BaseInfo!$C$12,BaseInfo!$C$13,0)</f>
        <v>44764.479166666664</v>
      </c>
      <c r="E4856" s="2">
        <f t="shared" si="302"/>
        <v>0.15088888888888885</v>
      </c>
      <c r="F4856" s="2">
        <v>-5.3999999999999999E-2</v>
      </c>
      <c r="G4856" s="2">
        <v>-1.07</v>
      </c>
      <c r="H4856" s="1">
        <v>475.06900000000002</v>
      </c>
      <c r="I4856" s="4">
        <v>0.29399999999999998</v>
      </c>
      <c r="J4856" s="11">
        <f t="shared" si="300"/>
        <v>7</v>
      </c>
      <c r="K4856" s="11">
        <f t="shared" si="301"/>
        <v>12</v>
      </c>
      <c r="L4856" s="12">
        <f t="shared" si="303"/>
        <v>1.0713617502972561</v>
      </c>
      <c r="M4856" s="13" cm="1">
        <f t="array" ref="M4856">BaseInfo!$C$10*(1-E4856)*INDEX(BaseInfo!$E$21:$AB$21,K4856)*INDEX(BaseInfo!$E$25:$P$25,J4856)/L4856/MIN(H4856,130)/BaseInfo!$C$6*1000000/3600-IF(I4856&lt;0.1,BaseInfo!$C$15/MIN(H4856,130)*3600,0)</f>
        <v>81.63518442015129</v>
      </c>
    </row>
    <row r="4857" spans="1:13" x14ac:dyDescent="0.25">
      <c r="A4857" s="1">
        <v>7</v>
      </c>
      <c r="B4857" s="1">
        <v>22</v>
      </c>
      <c r="C4857" s="1">
        <v>8</v>
      </c>
      <c r="D4857" s="5">
        <f>DATE(BaseInfo!$C$8,A4857,B4857)+TIME(C4857-1,0,0) + TIME(BaseInfo!$C$12,BaseInfo!$C$13,0)</f>
        <v>44764.520833333328</v>
      </c>
      <c r="E4857" s="2">
        <f t="shared" si="302"/>
        <v>0.6681111111111111</v>
      </c>
      <c r="F4857" s="2">
        <v>-2.3E-2</v>
      </c>
      <c r="G4857" s="2">
        <v>-1.046</v>
      </c>
      <c r="H4857" s="1">
        <v>614.59299999999996</v>
      </c>
      <c r="I4857" s="4">
        <v>0.95899999999999996</v>
      </c>
      <c r="J4857" s="11">
        <f t="shared" si="300"/>
        <v>7</v>
      </c>
      <c r="K4857" s="11">
        <f t="shared" si="301"/>
        <v>13</v>
      </c>
      <c r="L4857" s="12">
        <f t="shared" si="303"/>
        <v>1.0462528375110867</v>
      </c>
      <c r="M4857" s="13" cm="1">
        <f t="array" ref="M4857">BaseInfo!$C$10*(1-E4857)*INDEX(BaseInfo!$E$21:$AB$21,K4857)*INDEX(BaseInfo!$E$25:$P$25,J4857)/L4857/MIN(H4857,130)/BaseInfo!$C$6*1000000/3600-IF(I4857&lt;0.1,BaseInfo!$C$15/MIN(H4857,130)*3600,0)</f>
        <v>32.674206974759258</v>
      </c>
    </row>
    <row r="4858" spans="1:13" x14ac:dyDescent="0.25">
      <c r="A4858" s="1">
        <v>7</v>
      </c>
      <c r="B4858" s="1">
        <v>22</v>
      </c>
      <c r="C4858" s="1">
        <v>9</v>
      </c>
      <c r="D4858" s="5">
        <f>DATE(BaseInfo!$C$8,A4858,B4858)+TIME(C4858-1,0,0) + TIME(BaseInfo!$C$12,BaseInfo!$C$13,0)</f>
        <v>44764.5625</v>
      </c>
      <c r="E4858" s="2">
        <f t="shared" si="302"/>
        <v>0.48341666666666661</v>
      </c>
      <c r="F4858" s="2">
        <v>-1.2999999999999999E-2</v>
      </c>
      <c r="G4858" s="2">
        <v>-1.4590000000000001</v>
      </c>
      <c r="H4858" s="1">
        <v>721.19200000000001</v>
      </c>
      <c r="I4858" s="4">
        <v>1.401</v>
      </c>
      <c r="J4858" s="11">
        <f t="shared" si="300"/>
        <v>7</v>
      </c>
      <c r="K4858" s="11">
        <f t="shared" si="301"/>
        <v>14</v>
      </c>
      <c r="L4858" s="12">
        <f t="shared" si="303"/>
        <v>1.4590579152316061</v>
      </c>
      <c r="M4858" s="13" cm="1">
        <f t="array" ref="M4858">BaseInfo!$C$10*(1-E4858)*INDEX(BaseInfo!$E$21:$AB$21,K4858)*INDEX(BaseInfo!$E$25:$P$25,J4858)/L4858/MIN(H4858,130)/BaseInfo!$C$6*1000000/3600-IF(I4858&lt;0.1,BaseInfo!$C$15/MIN(H4858,130)*3600,0)</f>
        <v>36.468411850869877</v>
      </c>
    </row>
    <row r="4859" spans="1:13" x14ac:dyDescent="0.25">
      <c r="A4859" s="1">
        <v>7</v>
      </c>
      <c r="B4859" s="1">
        <v>22</v>
      </c>
      <c r="C4859" s="1">
        <v>10</v>
      </c>
      <c r="D4859" s="5">
        <f>DATE(BaseInfo!$C$8,A4859,B4859)+TIME(C4859-1,0,0) + TIME(BaseInfo!$C$12,BaseInfo!$C$13,0)</f>
        <v>44764.604166666664</v>
      </c>
      <c r="E4859" s="2">
        <f t="shared" si="302"/>
        <v>0.64008333333333334</v>
      </c>
      <c r="F4859" s="2">
        <v>-2.1000000000000001E-2</v>
      </c>
      <c r="G4859" s="2">
        <v>-1.675</v>
      </c>
      <c r="H4859" s="1">
        <v>639.73800000000006</v>
      </c>
      <c r="I4859" s="4">
        <v>3.2810000000000001</v>
      </c>
      <c r="J4859" s="11">
        <f t="shared" si="300"/>
        <v>7</v>
      </c>
      <c r="K4859" s="11">
        <f t="shared" si="301"/>
        <v>15</v>
      </c>
      <c r="L4859" s="12">
        <f t="shared" si="303"/>
        <v>1.6751316366184479</v>
      </c>
      <c r="M4859" s="13" cm="1">
        <f t="array" ref="M4859">BaseInfo!$C$10*(1-E4859)*INDEX(BaseInfo!$E$21:$AB$21,K4859)*INDEX(BaseInfo!$E$25:$P$25,J4859)/L4859/MIN(H4859,130)/BaseInfo!$C$6*1000000/3600-IF(I4859&lt;0.1,BaseInfo!$C$15/MIN(H4859,130)*3600,0)</f>
        <v>22.131049452375102</v>
      </c>
    </row>
    <row r="4860" spans="1:13" x14ac:dyDescent="0.25">
      <c r="A4860" s="1">
        <v>7</v>
      </c>
      <c r="B4860" s="1">
        <v>22</v>
      </c>
      <c r="C4860" s="1">
        <v>11</v>
      </c>
      <c r="D4860" s="5">
        <f>DATE(BaseInfo!$C$8,A4860,B4860)+TIME(C4860-1,0,0) + TIME(BaseInfo!$C$12,BaseInfo!$C$13,0)</f>
        <v>44764.645833333328</v>
      </c>
      <c r="E4860" s="2">
        <f t="shared" si="302"/>
        <v>0.99</v>
      </c>
      <c r="F4860" s="2">
        <v>-6.4000000000000001E-2</v>
      </c>
      <c r="G4860" s="2">
        <v>-1.8049999999999999</v>
      </c>
      <c r="H4860" s="1">
        <v>464.22</v>
      </c>
      <c r="I4860" s="4">
        <v>4.4189999999999996</v>
      </c>
      <c r="J4860" s="11">
        <f t="shared" si="300"/>
        <v>7</v>
      </c>
      <c r="K4860" s="11">
        <f t="shared" si="301"/>
        <v>16</v>
      </c>
      <c r="L4860" s="12">
        <f t="shared" si="303"/>
        <v>1.8061342696488543</v>
      </c>
      <c r="M4860" s="13" cm="1">
        <f t="array" ref="M4860">BaseInfo!$C$10*(1-E4860)*INDEX(BaseInfo!$E$21:$AB$21,K4860)*INDEX(BaseInfo!$E$25:$P$25,J4860)/L4860/MIN(H4860,130)/BaseInfo!$C$6*1000000/3600-IF(I4860&lt;0.1,BaseInfo!$C$15/MIN(H4860,130)*3600,0)</f>
        <v>0.68435304577037459</v>
      </c>
    </row>
    <row r="4861" spans="1:13" x14ac:dyDescent="0.25">
      <c r="A4861" s="1">
        <v>7</v>
      </c>
      <c r="B4861" s="1">
        <v>22</v>
      </c>
      <c r="C4861" s="1">
        <v>12</v>
      </c>
      <c r="D4861" s="5">
        <f>DATE(BaseInfo!$C$8,A4861,B4861)+TIME(C4861-1,0,0) + TIME(BaseInfo!$C$12,BaseInfo!$C$13,0)</f>
        <v>44764.6875</v>
      </c>
      <c r="E4861" s="2">
        <f t="shared" si="302"/>
        <v>0.99</v>
      </c>
      <c r="F4861" s="2">
        <v>-1.7000000000000001E-2</v>
      </c>
      <c r="G4861" s="2">
        <v>-1.63</v>
      </c>
      <c r="H4861" s="1">
        <v>284.18599999999998</v>
      </c>
      <c r="I4861" s="4">
        <v>5.2240000000000002</v>
      </c>
      <c r="J4861" s="11">
        <f t="shared" si="300"/>
        <v>7</v>
      </c>
      <c r="K4861" s="11">
        <f t="shared" si="301"/>
        <v>17</v>
      </c>
      <c r="L4861" s="12">
        <f t="shared" si="303"/>
        <v>1.6300886478961811</v>
      </c>
      <c r="M4861" s="13" cm="1">
        <f t="array" ref="M4861">BaseInfo!$C$10*(1-E4861)*INDEX(BaseInfo!$E$21:$AB$21,K4861)*INDEX(BaseInfo!$E$25:$P$25,J4861)/L4861/MIN(H4861,130)/BaseInfo!$C$6*1000000/3600-IF(I4861&lt;0.1,BaseInfo!$C$15/MIN(H4861,130)*3600,0)</f>
        <v>0.9478268943376863</v>
      </c>
    </row>
    <row r="4862" spans="1:13" x14ac:dyDescent="0.25">
      <c r="A4862" s="1">
        <v>7</v>
      </c>
      <c r="B4862" s="1">
        <v>22</v>
      </c>
      <c r="C4862" s="1">
        <v>13</v>
      </c>
      <c r="D4862" s="5">
        <f>DATE(BaseInfo!$C$8,A4862,B4862)+TIME(C4862-1,0,0) + TIME(BaseInfo!$C$12,BaseInfo!$C$13,0)</f>
        <v>44764.729166666664</v>
      </c>
      <c r="E4862" s="2">
        <f t="shared" si="302"/>
        <v>0.99</v>
      </c>
      <c r="F4862" s="2">
        <v>-2.3E-2</v>
      </c>
      <c r="G4862" s="2">
        <v>-1.5880000000000001</v>
      </c>
      <c r="H4862" s="1">
        <v>72.242999999999995</v>
      </c>
      <c r="I4862" s="4">
        <v>4.5250000000000004</v>
      </c>
      <c r="J4862" s="11">
        <f t="shared" si="300"/>
        <v>7</v>
      </c>
      <c r="K4862" s="11">
        <f t="shared" si="301"/>
        <v>18</v>
      </c>
      <c r="L4862" s="12">
        <f t="shared" si="303"/>
        <v>1.5881665529786226</v>
      </c>
      <c r="M4862" s="13" cm="1">
        <f t="array" ref="M4862">BaseInfo!$C$10*(1-E4862)*INDEX(BaseInfo!$E$21:$AB$21,K4862)*INDEX(BaseInfo!$E$25:$P$25,J4862)/L4862/MIN(H4862,130)/BaseInfo!$C$6*1000000/3600-IF(I4862&lt;0.1,BaseInfo!$C$15/MIN(H4862,130)*3600,0)</f>
        <v>1.7506195934237436</v>
      </c>
    </row>
    <row r="4863" spans="1:13" x14ac:dyDescent="0.25">
      <c r="A4863" s="1">
        <v>7</v>
      </c>
      <c r="B4863" s="1">
        <v>22</v>
      </c>
      <c r="C4863" s="1">
        <v>14</v>
      </c>
      <c r="D4863" s="5">
        <f>DATE(BaseInfo!$C$8,A4863,B4863)+TIME(C4863-1,0,0) + TIME(BaseInfo!$C$12,BaseInfo!$C$13,0)</f>
        <v>44764.770833333328</v>
      </c>
      <c r="E4863" s="2">
        <f t="shared" si="302"/>
        <v>0.99</v>
      </c>
      <c r="F4863" s="2">
        <v>-1.4E-2</v>
      </c>
      <c r="G4863" s="2">
        <v>-1.5189999999999999</v>
      </c>
      <c r="H4863" s="1">
        <v>38.491999999999997</v>
      </c>
      <c r="I4863" s="4">
        <v>4.1260000000000003</v>
      </c>
      <c r="J4863" s="11">
        <f t="shared" si="300"/>
        <v>7</v>
      </c>
      <c r="K4863" s="11">
        <f t="shared" si="301"/>
        <v>19</v>
      </c>
      <c r="L4863" s="12">
        <f t="shared" si="303"/>
        <v>1.5190645147590012</v>
      </c>
      <c r="M4863" s="13" cm="1">
        <f t="array" ref="M4863">BaseInfo!$C$10*(1-E4863)*INDEX(BaseInfo!$E$21:$AB$21,K4863)*INDEX(BaseInfo!$E$25:$P$25,J4863)/L4863/MIN(H4863,130)/BaseInfo!$C$6*1000000/3600-IF(I4863&lt;0.1,BaseInfo!$C$15/MIN(H4863,130)*3600,0)</f>
        <v>3.4350804038310785</v>
      </c>
    </row>
    <row r="4864" spans="1:13" x14ac:dyDescent="0.25">
      <c r="A4864" s="1">
        <v>7</v>
      </c>
      <c r="B4864" s="1">
        <v>22</v>
      </c>
      <c r="C4864" s="1">
        <v>15</v>
      </c>
      <c r="D4864" s="5">
        <f>DATE(BaseInfo!$C$8,A4864,B4864)+TIME(C4864-1,0,0) + TIME(BaseInfo!$C$12,BaseInfo!$C$13,0)</f>
        <v>44764.8125</v>
      </c>
      <c r="E4864" s="2">
        <f t="shared" si="302"/>
        <v>0.67174999999999996</v>
      </c>
      <c r="F4864" s="2">
        <v>-2.1999999999999999E-2</v>
      </c>
      <c r="G4864" s="2">
        <v>-1.5760000000000001</v>
      </c>
      <c r="H4864" s="1">
        <v>38.058999999999997</v>
      </c>
      <c r="I4864" s="4">
        <v>3.661</v>
      </c>
      <c r="J4864" s="11">
        <f t="shared" si="300"/>
        <v>7</v>
      </c>
      <c r="K4864" s="11">
        <f t="shared" si="301"/>
        <v>20</v>
      </c>
      <c r="L4864" s="12">
        <f t="shared" si="303"/>
        <v>1.576153545819696</v>
      </c>
      <c r="M4864" s="13" cm="1">
        <f t="array" ref="M4864">BaseInfo!$C$10*(1-E4864)*INDEX(BaseInfo!$E$21:$AB$21,K4864)*INDEX(BaseInfo!$E$25:$P$25,J4864)/L4864/MIN(H4864,130)/BaseInfo!$C$6*1000000/3600-IF(I4864&lt;0.1,BaseInfo!$C$15/MIN(H4864,130)*3600,0)</f>
        <v>95.254287849486701</v>
      </c>
    </row>
    <row r="4865" spans="1:13" x14ac:dyDescent="0.25">
      <c r="A4865" s="1">
        <v>7</v>
      </c>
      <c r="B4865" s="1">
        <v>22</v>
      </c>
      <c r="C4865" s="1">
        <v>16</v>
      </c>
      <c r="D4865" s="5">
        <f>DATE(BaseInfo!$C$8,A4865,B4865)+TIME(C4865-1,0,0) + TIME(BaseInfo!$C$12,BaseInfo!$C$13,0)</f>
        <v>44764.854166666664</v>
      </c>
      <c r="E4865" s="2">
        <f t="shared" si="302"/>
        <v>0.67558333333333331</v>
      </c>
      <c r="F4865" s="2">
        <v>-0.03</v>
      </c>
      <c r="G4865" s="2">
        <v>-1.5940000000000001</v>
      </c>
      <c r="H4865" s="1">
        <v>37.985999999999997</v>
      </c>
      <c r="I4865" s="4">
        <v>3.7069999999999999</v>
      </c>
      <c r="J4865" s="11">
        <f t="shared" si="300"/>
        <v>7</v>
      </c>
      <c r="K4865" s="11">
        <f t="shared" si="301"/>
        <v>21</v>
      </c>
      <c r="L4865" s="12">
        <f t="shared" si="303"/>
        <v>1.5942822836624637</v>
      </c>
      <c r="M4865" s="13" cm="1">
        <f t="array" ref="M4865">BaseInfo!$C$10*(1-E4865)*INDEX(BaseInfo!$E$21:$AB$21,K4865)*INDEX(BaseInfo!$E$25:$P$25,J4865)/L4865/MIN(H4865,130)/BaseInfo!$C$6*1000000/3600-IF(I4865&lt;0.1,BaseInfo!$C$15/MIN(H4865,130)*3600,0)</f>
        <v>71.730972265024519</v>
      </c>
    </row>
    <row r="4866" spans="1:13" x14ac:dyDescent="0.25">
      <c r="A4866" s="1">
        <v>7</v>
      </c>
      <c r="B4866" s="1">
        <v>22</v>
      </c>
      <c r="C4866" s="1">
        <v>17</v>
      </c>
      <c r="D4866" s="5">
        <f>DATE(BaseInfo!$C$8,A4866,B4866)+TIME(C4866-1,0,0) + TIME(BaseInfo!$C$12,BaseInfo!$C$13,0)</f>
        <v>44764.895833333328</v>
      </c>
      <c r="E4866" s="2">
        <f t="shared" si="302"/>
        <v>0.6712499999999999</v>
      </c>
      <c r="F4866" s="2">
        <v>-8.1000000000000003E-2</v>
      </c>
      <c r="G4866" s="2">
        <v>-1.3149999999999999</v>
      </c>
      <c r="H4866" s="1">
        <v>37.902999999999999</v>
      </c>
      <c r="I4866" s="4">
        <v>3.6549999999999998</v>
      </c>
      <c r="J4866" s="11">
        <f t="shared" ref="J4866:J4929" si="304">MONTH(D4866)</f>
        <v>7</v>
      </c>
      <c r="K4866" s="11">
        <f t="shared" ref="K4866:K4929" si="305">HOUR(D4866)+1</f>
        <v>22</v>
      </c>
      <c r="L4866" s="12">
        <f t="shared" si="303"/>
        <v>1.3174923149680988</v>
      </c>
      <c r="M4866" s="13" cm="1">
        <f t="array" ref="M4866">BaseInfo!$C$10*(1-E4866)*INDEX(BaseInfo!$E$21:$AB$21,K4866)*INDEX(BaseInfo!$E$25:$P$25,J4866)/L4866/MIN(H4866,130)/BaseInfo!$C$6*1000000/3600-IF(I4866&lt;0.1,BaseInfo!$C$15/MIN(H4866,130)*3600,0)</f>
        <v>61.707005151347921</v>
      </c>
    </row>
    <row r="4867" spans="1:13" x14ac:dyDescent="0.25">
      <c r="A4867" s="1">
        <v>7</v>
      </c>
      <c r="B4867" s="1">
        <v>22</v>
      </c>
      <c r="C4867" s="1">
        <v>18</v>
      </c>
      <c r="D4867" s="5">
        <f>DATE(BaseInfo!$C$8,A4867,B4867)+TIME(C4867-1,0,0) + TIME(BaseInfo!$C$12,BaseInfo!$C$13,0)</f>
        <v>44764.9375</v>
      </c>
      <c r="E4867" s="2">
        <f t="shared" ref="E4867:E4930" si="306">IF(AND(I4867&gt;0.1,I4867&lt;1),(I4867-0.1)/0.9*0.7,IF(AND(I4867&gt;=1,I4867&lt;4),(I4867-4)/3*0.25+0.7,IF(I4867&gt;=4,0.99,0)))</f>
        <v>0.61983333333333324</v>
      </c>
      <c r="F4867" s="2">
        <v>0.69299999999999995</v>
      </c>
      <c r="G4867" s="2">
        <v>1.4670000000000001</v>
      </c>
      <c r="H4867" s="1">
        <v>37.871000000000002</v>
      </c>
      <c r="I4867" s="4">
        <v>3.0379999999999998</v>
      </c>
      <c r="J4867" s="11">
        <f t="shared" si="304"/>
        <v>7</v>
      </c>
      <c r="K4867" s="11">
        <f t="shared" si="305"/>
        <v>23</v>
      </c>
      <c r="L4867" s="12">
        <f t="shared" ref="L4867:L4930" si="307">SQRT(F4867*F4867+G4867*G4867)</f>
        <v>1.6224481501730648</v>
      </c>
      <c r="M4867" s="13" cm="1">
        <f t="array" ref="M4867">BaseInfo!$C$10*(1-E4867)*INDEX(BaseInfo!$E$21:$AB$21,K4867)*INDEX(BaseInfo!$E$25:$P$25,J4867)/L4867/MIN(H4867,130)/BaseInfo!$C$6*1000000/3600-IF(I4867&lt;0.1,BaseInfo!$C$15/MIN(H4867,130)*3600,0)</f>
        <v>24.854786316327608</v>
      </c>
    </row>
    <row r="4868" spans="1:13" x14ac:dyDescent="0.25">
      <c r="A4868" s="1">
        <v>7</v>
      </c>
      <c r="B4868" s="1">
        <v>22</v>
      </c>
      <c r="C4868" s="1">
        <v>19</v>
      </c>
      <c r="D4868" s="5">
        <f>DATE(BaseInfo!$C$8,A4868,B4868)+TIME(C4868-1,0,0) + TIME(BaseInfo!$C$12,BaseInfo!$C$13,0)</f>
        <v>44764.979166666664</v>
      </c>
      <c r="E4868" s="2">
        <f t="shared" si="306"/>
        <v>0.99</v>
      </c>
      <c r="F4868" s="2">
        <v>0.314</v>
      </c>
      <c r="G4868" s="2">
        <v>1.8320000000000001</v>
      </c>
      <c r="H4868" s="1">
        <v>38.042999999999999</v>
      </c>
      <c r="I4868" s="4">
        <v>4.1349999999999998</v>
      </c>
      <c r="J4868" s="11">
        <f t="shared" si="304"/>
        <v>7</v>
      </c>
      <c r="K4868" s="11">
        <f t="shared" si="305"/>
        <v>24</v>
      </c>
      <c r="L4868" s="12">
        <f t="shared" si="307"/>
        <v>1.858714609616011</v>
      </c>
      <c r="M4868" s="13" cm="1">
        <f t="array" ref="M4868">BaseInfo!$C$10*(1-E4868)*INDEX(BaseInfo!$E$21:$AB$21,K4868)*INDEX(BaseInfo!$E$25:$P$25,J4868)/L4868/MIN(H4868,130)/BaseInfo!$C$6*1000000/3600-IF(I4868&lt;0.1,BaseInfo!$C$15/MIN(H4868,130)*3600,0)</f>
        <v>0.18936725068088356</v>
      </c>
    </row>
    <row r="4869" spans="1:13" x14ac:dyDescent="0.25">
      <c r="A4869" s="1">
        <v>7</v>
      </c>
      <c r="B4869" s="1">
        <v>22</v>
      </c>
      <c r="C4869" s="1">
        <v>20</v>
      </c>
      <c r="D4869" s="5">
        <f>DATE(BaseInfo!$C$8,A4869,B4869)+TIME(C4869-1,0,0) + TIME(BaseInfo!$C$12,BaseInfo!$C$13,0)</f>
        <v>44765.020833333328</v>
      </c>
      <c r="E4869" s="2">
        <f t="shared" si="306"/>
        <v>0.99</v>
      </c>
      <c r="F4869" s="2">
        <v>0.57699999999999996</v>
      </c>
      <c r="G4869" s="2">
        <v>1.7909999999999999</v>
      </c>
      <c r="H4869" s="1">
        <v>38.317999999999998</v>
      </c>
      <c r="I4869" s="4">
        <v>4.6189999999999998</v>
      </c>
      <c r="J4869" s="11">
        <f t="shared" si="304"/>
        <v>7</v>
      </c>
      <c r="K4869" s="11">
        <f t="shared" si="305"/>
        <v>1</v>
      </c>
      <c r="L4869" s="12">
        <f t="shared" si="307"/>
        <v>1.8816508709109667</v>
      </c>
      <c r="M4869" s="13" cm="1">
        <f t="array" ref="M4869">BaseInfo!$C$10*(1-E4869)*INDEX(BaseInfo!$E$21:$AB$21,K4869)*INDEX(BaseInfo!$E$25:$P$25,J4869)/L4869/MIN(H4869,130)/BaseInfo!$C$6*1000000/3600-IF(I4869&lt;0.1,BaseInfo!$C$15/MIN(H4869,130)*3600,0)</f>
        <v>0.18571648907261332</v>
      </c>
    </row>
    <row r="4870" spans="1:13" x14ac:dyDescent="0.25">
      <c r="A4870" s="1">
        <v>7</v>
      </c>
      <c r="B4870" s="1">
        <v>22</v>
      </c>
      <c r="C4870" s="1">
        <v>21</v>
      </c>
      <c r="D4870" s="5">
        <f>DATE(BaseInfo!$C$8,A4870,B4870)+TIME(C4870-1,0,0) + TIME(BaseInfo!$C$12,BaseInfo!$C$13,0)</f>
        <v>44765.0625</v>
      </c>
      <c r="E4870" s="2">
        <f t="shared" si="306"/>
        <v>0.55999999999999994</v>
      </c>
      <c r="F4870" s="2">
        <v>1.0249999999999999</v>
      </c>
      <c r="G4870" s="2">
        <v>1.901</v>
      </c>
      <c r="H4870" s="1">
        <v>41.716000000000001</v>
      </c>
      <c r="I4870" s="4">
        <v>0.82</v>
      </c>
      <c r="J4870" s="11">
        <f t="shared" si="304"/>
        <v>7</v>
      </c>
      <c r="K4870" s="11">
        <f t="shared" si="305"/>
        <v>2</v>
      </c>
      <c r="L4870" s="12">
        <f t="shared" si="307"/>
        <v>2.1597282236429658</v>
      </c>
      <c r="M4870" s="13" cm="1">
        <f t="array" ref="M4870">BaseInfo!$C$10*(1-E4870)*INDEX(BaseInfo!$E$21:$AB$21,K4870)*INDEX(BaseInfo!$E$25:$P$25,J4870)/L4870/MIN(H4870,130)/BaseInfo!$C$6*1000000/3600-IF(I4870&lt;0.1,BaseInfo!$C$15/MIN(H4870,130)*3600,0)</f>
        <v>6.5394806294755616</v>
      </c>
    </row>
    <row r="4871" spans="1:13" x14ac:dyDescent="0.25">
      <c r="A4871" s="1">
        <v>7</v>
      </c>
      <c r="B4871" s="1">
        <v>22</v>
      </c>
      <c r="C4871" s="1">
        <v>22</v>
      </c>
      <c r="D4871" s="5">
        <f>DATE(BaseInfo!$C$8,A4871,B4871)+TIME(C4871-1,0,0) + TIME(BaseInfo!$C$12,BaseInfo!$C$13,0)</f>
        <v>44765.104166666664</v>
      </c>
      <c r="E4871" s="2">
        <f t="shared" si="306"/>
        <v>0</v>
      </c>
      <c r="F4871" s="2">
        <v>1.5289999999999999</v>
      </c>
      <c r="G4871" s="2">
        <v>1.903</v>
      </c>
      <c r="H4871" s="1">
        <v>43.192</v>
      </c>
      <c r="I4871" s="4">
        <v>0</v>
      </c>
      <c r="J4871" s="11">
        <f t="shared" si="304"/>
        <v>7</v>
      </c>
      <c r="K4871" s="11">
        <f t="shared" si="305"/>
        <v>3</v>
      </c>
      <c r="L4871" s="12">
        <f t="shared" si="307"/>
        <v>2.4411575123289357</v>
      </c>
      <c r="M4871" s="13" cm="1">
        <f t="array" ref="M4871">BaseInfo!$C$10*(1-E4871)*INDEX(BaseInfo!$E$21:$AB$21,K4871)*INDEX(BaseInfo!$E$25:$P$25,J4871)/L4871/MIN(H4871,130)/BaseInfo!$C$6*1000000/3600-IF(I4871&lt;0.1,BaseInfo!$C$15/MIN(H4871,130)*3600,0)</f>
        <v>4.364816292963912</v>
      </c>
    </row>
    <row r="4872" spans="1:13" x14ac:dyDescent="0.25">
      <c r="A4872" s="1">
        <v>7</v>
      </c>
      <c r="B4872" s="1">
        <v>22</v>
      </c>
      <c r="C4872" s="1">
        <v>23</v>
      </c>
      <c r="D4872" s="5">
        <f>DATE(BaseInfo!$C$8,A4872,B4872)+TIME(C4872-1,0,0) + TIME(BaseInfo!$C$12,BaseInfo!$C$13,0)</f>
        <v>44765.145833333328</v>
      </c>
      <c r="E4872" s="2">
        <f t="shared" si="306"/>
        <v>0</v>
      </c>
      <c r="F4872" s="2">
        <v>1.9279999999999999</v>
      </c>
      <c r="G4872" s="2">
        <v>2.097</v>
      </c>
      <c r="H4872" s="1">
        <v>44.338999999999999</v>
      </c>
      <c r="I4872" s="4">
        <v>0</v>
      </c>
      <c r="J4872" s="11">
        <f t="shared" si="304"/>
        <v>7</v>
      </c>
      <c r="K4872" s="11">
        <f t="shared" si="305"/>
        <v>4</v>
      </c>
      <c r="L4872" s="12">
        <f t="shared" si="307"/>
        <v>2.8486124692558654</v>
      </c>
      <c r="M4872" s="13" cm="1">
        <f t="array" ref="M4872">BaseInfo!$C$10*(1-E4872)*INDEX(BaseInfo!$E$21:$AB$21,K4872)*INDEX(BaseInfo!$E$25:$P$25,J4872)/L4872/MIN(H4872,130)/BaseInfo!$C$6*1000000/3600-IF(I4872&lt;0.1,BaseInfo!$C$15/MIN(H4872,130)*3600,0)</f>
        <v>2.4823776813627951</v>
      </c>
    </row>
    <row r="4873" spans="1:13" x14ac:dyDescent="0.25">
      <c r="A4873" s="1">
        <v>7</v>
      </c>
      <c r="B4873" s="1">
        <v>22</v>
      </c>
      <c r="C4873" s="1">
        <v>24</v>
      </c>
      <c r="D4873" s="5">
        <f>DATE(BaseInfo!$C$8,A4873,B4873)+TIME(C4873-1,0,0) + TIME(BaseInfo!$C$12,BaseInfo!$C$13,0)</f>
        <v>44765.1875</v>
      </c>
      <c r="E4873" s="2">
        <f t="shared" si="306"/>
        <v>0</v>
      </c>
      <c r="F4873" s="2">
        <v>2.214</v>
      </c>
      <c r="G4873" s="2">
        <v>2.0230000000000001</v>
      </c>
      <c r="H4873" s="1">
        <v>42.761000000000003</v>
      </c>
      <c r="I4873" s="4">
        <v>0</v>
      </c>
      <c r="J4873" s="11">
        <f t="shared" si="304"/>
        <v>7</v>
      </c>
      <c r="K4873" s="11">
        <f t="shared" si="305"/>
        <v>5</v>
      </c>
      <c r="L4873" s="12">
        <f t="shared" si="307"/>
        <v>2.9990540175195246</v>
      </c>
      <c r="M4873" s="13" cm="1">
        <f t="array" ref="M4873">BaseInfo!$C$10*(1-E4873)*INDEX(BaseInfo!$E$21:$AB$21,K4873)*INDEX(BaseInfo!$E$25:$P$25,J4873)/L4873/MIN(H4873,130)/BaseInfo!$C$6*1000000/3600-IF(I4873&lt;0.1,BaseInfo!$C$15/MIN(H4873,130)*3600,0)</f>
        <v>22.905419596151908</v>
      </c>
    </row>
    <row r="4874" spans="1:13" x14ac:dyDescent="0.25">
      <c r="A4874" s="1">
        <v>7</v>
      </c>
      <c r="B4874" s="1">
        <v>23</v>
      </c>
      <c r="C4874" s="1">
        <v>1</v>
      </c>
      <c r="D4874" s="5">
        <f>DATE(BaseInfo!$C$8,A4874,B4874)+TIME(C4874-1,0,0) + TIME(BaseInfo!$C$12,BaseInfo!$C$13,0)</f>
        <v>44765.229166666664</v>
      </c>
      <c r="E4874" s="2">
        <f t="shared" si="306"/>
        <v>0</v>
      </c>
      <c r="F4874" s="2">
        <v>2.09</v>
      </c>
      <c r="G4874" s="2">
        <v>2.1850000000000001</v>
      </c>
      <c r="H4874" s="1">
        <v>49.561999999999998</v>
      </c>
      <c r="I4874" s="4">
        <v>0</v>
      </c>
      <c r="J4874" s="11">
        <f t="shared" si="304"/>
        <v>7</v>
      </c>
      <c r="K4874" s="11">
        <f t="shared" si="305"/>
        <v>6</v>
      </c>
      <c r="L4874" s="12">
        <f t="shared" si="307"/>
        <v>3.0236277879395144</v>
      </c>
      <c r="M4874" s="13" cm="1">
        <f t="array" ref="M4874">BaseInfo!$C$10*(1-E4874)*INDEX(BaseInfo!$E$21:$AB$21,K4874)*INDEX(BaseInfo!$E$25:$P$25,J4874)/L4874/MIN(H4874,130)/BaseInfo!$C$6*1000000/3600-IF(I4874&lt;0.1,BaseInfo!$C$15/MIN(H4874,130)*3600,0)</f>
        <v>37.413493396604309</v>
      </c>
    </row>
    <row r="4875" spans="1:13" x14ac:dyDescent="0.25">
      <c r="A4875" s="1">
        <v>7</v>
      </c>
      <c r="B4875" s="1">
        <v>23</v>
      </c>
      <c r="C4875" s="1">
        <v>2</v>
      </c>
      <c r="D4875" s="5">
        <f>DATE(BaseInfo!$C$8,A4875,B4875)+TIME(C4875-1,0,0) + TIME(BaseInfo!$C$12,BaseInfo!$C$13,0)</f>
        <v>44765.270833333328</v>
      </c>
      <c r="E4875" s="2">
        <f t="shared" si="306"/>
        <v>0</v>
      </c>
      <c r="F4875" s="2">
        <v>2.028</v>
      </c>
      <c r="G4875" s="2">
        <v>2.9430000000000001</v>
      </c>
      <c r="H4875" s="1">
        <v>116.733</v>
      </c>
      <c r="I4875" s="4">
        <v>0</v>
      </c>
      <c r="J4875" s="11">
        <f t="shared" si="304"/>
        <v>7</v>
      </c>
      <c r="K4875" s="11">
        <f t="shared" si="305"/>
        <v>7</v>
      </c>
      <c r="L4875" s="12">
        <f t="shared" si="307"/>
        <v>3.5740779230453272</v>
      </c>
      <c r="M4875" s="13" cm="1">
        <f t="array" ref="M4875">BaseInfo!$C$10*(1-E4875)*INDEX(BaseInfo!$E$21:$AB$21,K4875)*INDEX(BaseInfo!$E$25:$P$25,J4875)/L4875/MIN(H4875,130)/BaseInfo!$C$6*1000000/3600-IF(I4875&lt;0.1,BaseInfo!$C$15/MIN(H4875,130)*3600,0)</f>
        <v>19.382399490057345</v>
      </c>
    </row>
    <row r="4876" spans="1:13" x14ac:dyDescent="0.25">
      <c r="A4876" s="1">
        <v>7</v>
      </c>
      <c r="B4876" s="1">
        <v>23</v>
      </c>
      <c r="C4876" s="1">
        <v>3</v>
      </c>
      <c r="D4876" s="5">
        <f>DATE(BaseInfo!$C$8,A4876,B4876)+TIME(C4876-1,0,0) + TIME(BaseInfo!$C$12,BaseInfo!$C$13,0)</f>
        <v>44765.3125</v>
      </c>
      <c r="E4876" s="2">
        <f t="shared" si="306"/>
        <v>0</v>
      </c>
      <c r="F4876" s="2">
        <v>1.8140000000000001</v>
      </c>
      <c r="G4876" s="2">
        <v>3.2149999999999999</v>
      </c>
      <c r="H4876" s="1">
        <v>224.13800000000001</v>
      </c>
      <c r="I4876" s="4">
        <v>0</v>
      </c>
      <c r="J4876" s="11">
        <f t="shared" si="304"/>
        <v>7</v>
      </c>
      <c r="K4876" s="11">
        <f t="shared" si="305"/>
        <v>8</v>
      </c>
      <c r="L4876" s="12">
        <f t="shared" si="307"/>
        <v>3.6914524241821129</v>
      </c>
      <c r="M4876" s="13" cm="1">
        <f t="array" ref="M4876">BaseInfo!$C$10*(1-E4876)*INDEX(BaseInfo!$E$21:$AB$21,K4876)*INDEX(BaseInfo!$E$25:$P$25,J4876)/L4876/MIN(H4876,130)/BaseInfo!$C$6*1000000/3600-IF(I4876&lt;0.1,BaseInfo!$C$15/MIN(H4876,130)*3600,0)</f>
        <v>25.133821707877932</v>
      </c>
    </row>
    <row r="4877" spans="1:13" x14ac:dyDescent="0.25">
      <c r="A4877" s="1">
        <v>7</v>
      </c>
      <c r="B4877" s="1">
        <v>23</v>
      </c>
      <c r="C4877" s="1">
        <v>4</v>
      </c>
      <c r="D4877" s="5">
        <f>DATE(BaseInfo!$C$8,A4877,B4877)+TIME(C4877-1,0,0) + TIME(BaseInfo!$C$12,BaseInfo!$C$13,0)</f>
        <v>44765.354166666664</v>
      </c>
      <c r="E4877" s="2">
        <f t="shared" si="306"/>
        <v>0</v>
      </c>
      <c r="F4877" s="2">
        <v>1.4810000000000001</v>
      </c>
      <c r="G4877" s="2">
        <v>3.3410000000000002</v>
      </c>
      <c r="H4877" s="1">
        <v>361.03500000000003</v>
      </c>
      <c r="I4877" s="4">
        <v>0</v>
      </c>
      <c r="J4877" s="11">
        <f t="shared" si="304"/>
        <v>7</v>
      </c>
      <c r="K4877" s="11">
        <f t="shared" si="305"/>
        <v>9</v>
      </c>
      <c r="L4877" s="12">
        <f t="shared" si="307"/>
        <v>3.6545371799996786</v>
      </c>
      <c r="M4877" s="13" cm="1">
        <f t="array" ref="M4877">BaseInfo!$C$10*(1-E4877)*INDEX(BaseInfo!$E$21:$AB$21,K4877)*INDEX(BaseInfo!$E$25:$P$25,J4877)/L4877/MIN(H4877,130)/BaseInfo!$C$6*1000000/3600-IF(I4877&lt;0.1,BaseInfo!$C$15/MIN(H4877,130)*3600,0)</f>
        <v>33.871148388527992</v>
      </c>
    </row>
    <row r="4878" spans="1:13" x14ac:dyDescent="0.25">
      <c r="A4878" s="1">
        <v>7</v>
      </c>
      <c r="B4878" s="1">
        <v>23</v>
      </c>
      <c r="C4878" s="1">
        <v>5</v>
      </c>
      <c r="D4878" s="5">
        <f>DATE(BaseInfo!$C$8,A4878,B4878)+TIME(C4878-1,0,0) + TIME(BaseInfo!$C$12,BaseInfo!$C$13,0)</f>
        <v>44765.395833333328</v>
      </c>
      <c r="E4878" s="2">
        <f t="shared" si="306"/>
        <v>0.18511111111111112</v>
      </c>
      <c r="F4878" s="2">
        <v>0.76300000000000001</v>
      </c>
      <c r="G4878" s="2">
        <v>3.6640000000000001</v>
      </c>
      <c r="H4878" s="1">
        <v>517.82799999999997</v>
      </c>
      <c r="I4878" s="4">
        <v>0.33800000000000002</v>
      </c>
      <c r="J4878" s="11">
        <f t="shared" si="304"/>
        <v>7</v>
      </c>
      <c r="K4878" s="11">
        <f t="shared" si="305"/>
        <v>10</v>
      </c>
      <c r="L4878" s="12">
        <f t="shared" si="307"/>
        <v>3.7426013680326684</v>
      </c>
      <c r="M4878" s="13" cm="1">
        <f t="array" ref="M4878">BaseInfo!$C$10*(1-E4878)*INDEX(BaseInfo!$E$21:$AB$21,K4878)*INDEX(BaseInfo!$E$25:$P$25,J4878)/L4878/MIN(H4878,130)/BaseInfo!$C$6*1000000/3600-IF(I4878&lt;0.1,BaseInfo!$C$15/MIN(H4878,130)*3600,0)</f>
        <v>33.640703919206821</v>
      </c>
    </row>
    <row r="4879" spans="1:13" x14ac:dyDescent="0.25">
      <c r="A4879" s="1">
        <v>7</v>
      </c>
      <c r="B4879" s="1">
        <v>23</v>
      </c>
      <c r="C4879" s="1">
        <v>6</v>
      </c>
      <c r="D4879" s="5">
        <f>DATE(BaseInfo!$C$8,A4879,B4879)+TIME(C4879-1,0,0) + TIME(BaseInfo!$C$12,BaseInfo!$C$13,0)</f>
        <v>44765.4375</v>
      </c>
      <c r="E4879" s="2">
        <f t="shared" si="306"/>
        <v>0.6704444444444444</v>
      </c>
      <c r="F4879" s="2">
        <v>0.223</v>
      </c>
      <c r="G4879" s="2">
        <v>3.383</v>
      </c>
      <c r="H4879" s="1">
        <v>594.46799999999996</v>
      </c>
      <c r="I4879" s="4">
        <v>0.96199999999999997</v>
      </c>
      <c r="J4879" s="11">
        <f t="shared" si="304"/>
        <v>7</v>
      </c>
      <c r="K4879" s="11">
        <f t="shared" si="305"/>
        <v>11</v>
      </c>
      <c r="L4879" s="12">
        <f t="shared" si="307"/>
        <v>3.3903418706673225</v>
      </c>
      <c r="M4879" s="13" cm="1">
        <f t="array" ref="M4879">BaseInfo!$C$10*(1-E4879)*INDEX(BaseInfo!$E$21:$AB$21,K4879)*INDEX(BaseInfo!$E$25:$P$25,J4879)/L4879/MIN(H4879,130)/BaseInfo!$C$6*1000000/3600-IF(I4879&lt;0.1,BaseInfo!$C$15/MIN(H4879,130)*3600,0)</f>
        <v>12.014767788275464</v>
      </c>
    </row>
    <row r="4880" spans="1:13" x14ac:dyDescent="0.25">
      <c r="A4880" s="1">
        <v>7</v>
      </c>
      <c r="B4880" s="1">
        <v>23</v>
      </c>
      <c r="C4880" s="1">
        <v>7</v>
      </c>
      <c r="D4880" s="5">
        <f>DATE(BaseInfo!$C$8,A4880,B4880)+TIME(C4880-1,0,0) + TIME(BaseInfo!$C$12,BaseInfo!$C$13,0)</f>
        <v>44765.479166666664</v>
      </c>
      <c r="E4880" s="2">
        <f t="shared" si="306"/>
        <v>0.48799999999999999</v>
      </c>
      <c r="F4880" s="2">
        <v>-0.20399999999999999</v>
      </c>
      <c r="G4880" s="2">
        <v>3.153</v>
      </c>
      <c r="H4880" s="1">
        <v>693.072</v>
      </c>
      <c r="I4880" s="4">
        <v>1.456</v>
      </c>
      <c r="J4880" s="11">
        <f t="shared" si="304"/>
        <v>7</v>
      </c>
      <c r="K4880" s="11">
        <f t="shared" si="305"/>
        <v>12</v>
      </c>
      <c r="L4880" s="12">
        <f t="shared" si="307"/>
        <v>3.1595925370211901</v>
      </c>
      <c r="M4880" s="13" cm="1">
        <f t="array" ref="M4880">BaseInfo!$C$10*(1-E4880)*INDEX(BaseInfo!$E$21:$AB$21,K4880)*INDEX(BaseInfo!$E$25:$P$25,J4880)/L4880/MIN(H4880,130)/BaseInfo!$C$6*1000000/3600-IF(I4880&lt;0.1,BaseInfo!$C$15/MIN(H4880,130)*3600,0)</f>
        <v>16.691211991713399</v>
      </c>
    </row>
    <row r="4881" spans="1:13" x14ac:dyDescent="0.25">
      <c r="A4881" s="1">
        <v>7</v>
      </c>
      <c r="B4881" s="1">
        <v>23</v>
      </c>
      <c r="C4881" s="1">
        <v>8</v>
      </c>
      <c r="D4881" s="5">
        <f>DATE(BaseInfo!$C$8,A4881,B4881)+TIME(C4881-1,0,0) + TIME(BaseInfo!$C$12,BaseInfo!$C$13,0)</f>
        <v>44765.520833333328</v>
      </c>
      <c r="E4881" s="2">
        <f t="shared" si="306"/>
        <v>0.5119999999999999</v>
      </c>
      <c r="F4881" s="2">
        <v>0.223</v>
      </c>
      <c r="G4881" s="2">
        <v>2.8530000000000002</v>
      </c>
      <c r="H4881" s="1">
        <v>695.202</v>
      </c>
      <c r="I4881" s="4">
        <v>1.744</v>
      </c>
      <c r="J4881" s="11">
        <f t="shared" si="304"/>
        <v>7</v>
      </c>
      <c r="K4881" s="11">
        <f t="shared" si="305"/>
        <v>13</v>
      </c>
      <c r="L4881" s="12">
        <f t="shared" si="307"/>
        <v>2.8617019411532016</v>
      </c>
      <c r="M4881" s="13" cm="1">
        <f t="array" ref="M4881">BaseInfo!$C$10*(1-E4881)*INDEX(BaseInfo!$E$21:$AB$21,K4881)*INDEX(BaseInfo!$E$25:$P$25,J4881)/L4881/MIN(H4881,130)/BaseInfo!$C$6*1000000/3600-IF(I4881&lt;0.1,BaseInfo!$C$15/MIN(H4881,130)*3600,0)</f>
        <v>17.56484878561167</v>
      </c>
    </row>
    <row r="4882" spans="1:13" x14ac:dyDescent="0.25">
      <c r="A4882" s="1">
        <v>7</v>
      </c>
      <c r="B4882" s="1">
        <v>23</v>
      </c>
      <c r="C4882" s="1">
        <v>9</v>
      </c>
      <c r="D4882" s="5">
        <f>DATE(BaseInfo!$C$8,A4882,B4882)+TIME(C4882-1,0,0) + TIME(BaseInfo!$C$12,BaseInfo!$C$13,0)</f>
        <v>44765.5625</v>
      </c>
      <c r="E4882" s="2">
        <f t="shared" si="306"/>
        <v>0.55424999999999991</v>
      </c>
      <c r="F4882" s="2">
        <v>0.34699999999999998</v>
      </c>
      <c r="G4882" s="2">
        <v>3.1920000000000002</v>
      </c>
      <c r="H4882" s="1">
        <v>665.42100000000005</v>
      </c>
      <c r="I4882" s="4">
        <v>2.2509999999999999</v>
      </c>
      <c r="J4882" s="11">
        <f t="shared" si="304"/>
        <v>7</v>
      </c>
      <c r="K4882" s="11">
        <f t="shared" si="305"/>
        <v>14</v>
      </c>
      <c r="L4882" s="12">
        <f t="shared" si="307"/>
        <v>3.2108056621352841</v>
      </c>
      <c r="M4882" s="13" cm="1">
        <f t="array" ref="M4882">BaseInfo!$C$10*(1-E4882)*INDEX(BaseInfo!$E$21:$AB$21,K4882)*INDEX(BaseInfo!$E$25:$P$25,J4882)/L4882/MIN(H4882,130)/BaseInfo!$C$6*1000000/3600-IF(I4882&lt;0.1,BaseInfo!$C$15/MIN(H4882,130)*3600,0)</f>
        <v>14.299680139429794</v>
      </c>
    </row>
    <row r="4883" spans="1:13" x14ac:dyDescent="0.25">
      <c r="A4883" s="1">
        <v>7</v>
      </c>
      <c r="B4883" s="1">
        <v>23</v>
      </c>
      <c r="C4883" s="1">
        <v>10</v>
      </c>
      <c r="D4883" s="5">
        <f>DATE(BaseInfo!$C$8,A4883,B4883)+TIME(C4883-1,0,0) + TIME(BaseInfo!$C$12,BaseInfo!$C$13,0)</f>
        <v>44765.604166666664</v>
      </c>
      <c r="E4883" s="2">
        <f t="shared" si="306"/>
        <v>0.99</v>
      </c>
      <c r="F4883" s="2">
        <v>0.252</v>
      </c>
      <c r="G4883" s="2">
        <v>3.5590000000000002</v>
      </c>
      <c r="H4883" s="1">
        <v>527.92899999999997</v>
      </c>
      <c r="I4883" s="4">
        <v>4.3029999999999999</v>
      </c>
      <c r="J4883" s="11">
        <f t="shared" si="304"/>
        <v>7</v>
      </c>
      <c r="K4883" s="11">
        <f t="shared" si="305"/>
        <v>15</v>
      </c>
      <c r="L4883" s="12">
        <f t="shared" si="307"/>
        <v>3.5679104529121806</v>
      </c>
      <c r="M4883" s="13" cm="1">
        <f t="array" ref="M4883">BaseInfo!$C$10*(1-E4883)*INDEX(BaseInfo!$E$21:$AB$21,K4883)*INDEX(BaseInfo!$E$25:$P$25,J4883)/L4883/MIN(H4883,130)/BaseInfo!$C$6*1000000/3600-IF(I4883&lt;0.1,BaseInfo!$C$15/MIN(H4883,130)*3600,0)</f>
        <v>0.28869219692616255</v>
      </c>
    </row>
    <row r="4884" spans="1:13" x14ac:dyDescent="0.25">
      <c r="A4884" s="1">
        <v>7</v>
      </c>
      <c r="B4884" s="1">
        <v>23</v>
      </c>
      <c r="C4884" s="1">
        <v>11</v>
      </c>
      <c r="D4884" s="5">
        <f>DATE(BaseInfo!$C$8,A4884,B4884)+TIME(C4884-1,0,0) + TIME(BaseInfo!$C$12,BaseInfo!$C$13,0)</f>
        <v>44765.645833333328</v>
      </c>
      <c r="E4884" s="2">
        <f t="shared" si="306"/>
        <v>0.99</v>
      </c>
      <c r="F4884" s="2">
        <v>2.988</v>
      </c>
      <c r="G4884" s="2">
        <v>2.8580000000000001</v>
      </c>
      <c r="H4884" s="1">
        <v>367.64699999999999</v>
      </c>
      <c r="I4884" s="4">
        <v>5.9089999999999998</v>
      </c>
      <c r="J4884" s="11">
        <f t="shared" si="304"/>
        <v>7</v>
      </c>
      <c r="K4884" s="11">
        <f t="shared" si="305"/>
        <v>16</v>
      </c>
      <c r="L4884" s="12">
        <f t="shared" si="307"/>
        <v>4.134768191809548</v>
      </c>
      <c r="M4884" s="13" cm="1">
        <f t="array" ref="M4884">BaseInfo!$C$10*(1-E4884)*INDEX(BaseInfo!$E$21:$AB$21,K4884)*INDEX(BaseInfo!$E$25:$P$25,J4884)/L4884/MIN(H4884,130)/BaseInfo!$C$6*1000000/3600-IF(I4884&lt;0.1,BaseInfo!$C$15/MIN(H4884,130)*3600,0)</f>
        <v>0.2989365863249287</v>
      </c>
    </row>
    <row r="4885" spans="1:13" x14ac:dyDescent="0.25">
      <c r="A4885" s="1">
        <v>7</v>
      </c>
      <c r="B4885" s="1">
        <v>23</v>
      </c>
      <c r="C4885" s="1">
        <v>12</v>
      </c>
      <c r="D4885" s="5">
        <f>DATE(BaseInfo!$C$8,A4885,B4885)+TIME(C4885-1,0,0) + TIME(BaseInfo!$C$12,BaseInfo!$C$13,0)</f>
        <v>44765.6875</v>
      </c>
      <c r="E4885" s="2">
        <f t="shared" si="306"/>
        <v>0.99</v>
      </c>
      <c r="F4885" s="2">
        <v>4.3730000000000002</v>
      </c>
      <c r="G4885" s="2">
        <v>1.7310000000000001</v>
      </c>
      <c r="H4885" s="1">
        <v>267.70800000000003</v>
      </c>
      <c r="I4885" s="4">
        <v>7.1870000000000003</v>
      </c>
      <c r="J4885" s="11">
        <f t="shared" si="304"/>
        <v>7</v>
      </c>
      <c r="K4885" s="11">
        <f t="shared" si="305"/>
        <v>17</v>
      </c>
      <c r="L4885" s="12">
        <f t="shared" si="307"/>
        <v>4.7031361876943345</v>
      </c>
      <c r="M4885" s="13" cm="1">
        <f t="array" ref="M4885">BaseInfo!$C$10*(1-E4885)*INDEX(BaseInfo!$E$21:$AB$21,K4885)*INDEX(BaseInfo!$E$25:$P$25,J4885)/L4885/MIN(H4885,130)/BaseInfo!$C$6*1000000/3600-IF(I4885&lt;0.1,BaseInfo!$C$15/MIN(H4885,130)*3600,0)</f>
        <v>0.32851310252786808</v>
      </c>
    </row>
    <row r="4886" spans="1:13" x14ac:dyDescent="0.25">
      <c r="A4886" s="1">
        <v>7</v>
      </c>
      <c r="B4886" s="1">
        <v>23</v>
      </c>
      <c r="C4886" s="1">
        <v>13</v>
      </c>
      <c r="D4886" s="5">
        <f>DATE(BaseInfo!$C$8,A4886,B4886)+TIME(C4886-1,0,0) + TIME(BaseInfo!$C$12,BaseInfo!$C$13,0)</f>
        <v>44765.729166666664</v>
      </c>
      <c r="E4886" s="2">
        <f t="shared" si="306"/>
        <v>0.99</v>
      </c>
      <c r="F4886" s="2">
        <v>4.335</v>
      </c>
      <c r="G4886" s="2">
        <v>1.819</v>
      </c>
      <c r="H4886" s="1">
        <v>210.35900000000001</v>
      </c>
      <c r="I4886" s="4">
        <v>5.5270000000000001</v>
      </c>
      <c r="J4886" s="11">
        <f t="shared" si="304"/>
        <v>7</v>
      </c>
      <c r="K4886" s="11">
        <f t="shared" si="305"/>
        <v>18</v>
      </c>
      <c r="L4886" s="12">
        <f t="shared" si="307"/>
        <v>4.7011685781303356</v>
      </c>
      <c r="M4886" s="13" cm="1">
        <f t="array" ref="M4886">BaseInfo!$C$10*(1-E4886)*INDEX(BaseInfo!$E$21:$AB$21,K4886)*INDEX(BaseInfo!$E$25:$P$25,J4886)/L4886/MIN(H4886,130)/BaseInfo!$C$6*1000000/3600-IF(I4886&lt;0.1,BaseInfo!$C$15/MIN(H4886,130)*3600,0)</f>
        <v>0.32865059717663264</v>
      </c>
    </row>
    <row r="4887" spans="1:13" x14ac:dyDescent="0.25">
      <c r="A4887" s="1">
        <v>7</v>
      </c>
      <c r="B4887" s="1">
        <v>23</v>
      </c>
      <c r="C4887" s="1">
        <v>14</v>
      </c>
      <c r="D4887" s="5">
        <f>DATE(BaseInfo!$C$8,A4887,B4887)+TIME(C4887-1,0,0) + TIME(BaseInfo!$C$12,BaseInfo!$C$13,0)</f>
        <v>44765.770833333328</v>
      </c>
      <c r="E4887" s="2">
        <f t="shared" si="306"/>
        <v>0.12444444444444444</v>
      </c>
      <c r="F4887" s="2">
        <v>4.3520000000000003</v>
      </c>
      <c r="G4887" s="2">
        <v>1.0289999999999999</v>
      </c>
      <c r="H4887" s="1">
        <v>153.26300000000001</v>
      </c>
      <c r="I4887" s="4">
        <v>0.26</v>
      </c>
      <c r="J4887" s="11">
        <f t="shared" si="304"/>
        <v>7</v>
      </c>
      <c r="K4887" s="11">
        <f t="shared" si="305"/>
        <v>19</v>
      </c>
      <c r="L4887" s="12">
        <f t="shared" si="307"/>
        <v>4.471995639532758</v>
      </c>
      <c r="M4887" s="13" cm="1">
        <f t="array" ref="M4887">BaseInfo!$C$10*(1-E4887)*INDEX(BaseInfo!$E$21:$AB$21,K4887)*INDEX(BaseInfo!$E$25:$P$25,J4887)/L4887/MIN(H4887,130)/BaseInfo!$C$6*1000000/3600-IF(I4887&lt;0.1,BaseInfo!$C$15/MIN(H4887,130)*3600,0)</f>
        <v>30.249805538323692</v>
      </c>
    </row>
    <row r="4888" spans="1:13" x14ac:dyDescent="0.25">
      <c r="A4888" s="1">
        <v>7</v>
      </c>
      <c r="B4888" s="1">
        <v>23</v>
      </c>
      <c r="C4888" s="1">
        <v>15</v>
      </c>
      <c r="D4888" s="5">
        <f>DATE(BaseInfo!$C$8,A4888,B4888)+TIME(C4888-1,0,0) + TIME(BaseInfo!$C$12,BaseInfo!$C$13,0)</f>
        <v>44765.8125</v>
      </c>
      <c r="E4888" s="2">
        <f t="shared" si="306"/>
        <v>0</v>
      </c>
      <c r="F4888" s="2">
        <v>4.0759999999999996</v>
      </c>
      <c r="G4888" s="2">
        <v>0.93200000000000005</v>
      </c>
      <c r="H4888" s="1">
        <v>115.102</v>
      </c>
      <c r="I4888" s="4">
        <v>0</v>
      </c>
      <c r="J4888" s="11">
        <f t="shared" si="304"/>
        <v>7</v>
      </c>
      <c r="K4888" s="11">
        <f t="shared" si="305"/>
        <v>20</v>
      </c>
      <c r="L4888" s="12">
        <f t="shared" si="307"/>
        <v>4.1811960011460831</v>
      </c>
      <c r="M4888" s="13" cm="1">
        <f t="array" ref="M4888">BaseInfo!$C$10*(1-E4888)*INDEX(BaseInfo!$E$21:$AB$21,K4888)*INDEX(BaseInfo!$E$25:$P$25,J4888)/L4888/MIN(H4888,130)/BaseInfo!$C$6*1000000/3600-IF(I4888&lt;0.1,BaseInfo!$C$15/MIN(H4888,130)*3600,0)</f>
        <v>33.042655046555282</v>
      </c>
    </row>
    <row r="4889" spans="1:13" x14ac:dyDescent="0.25">
      <c r="A4889" s="1">
        <v>7</v>
      </c>
      <c r="B4889" s="1">
        <v>23</v>
      </c>
      <c r="C4889" s="1">
        <v>16</v>
      </c>
      <c r="D4889" s="5">
        <f>DATE(BaseInfo!$C$8,A4889,B4889)+TIME(C4889-1,0,0) + TIME(BaseInfo!$C$12,BaseInfo!$C$13,0)</f>
        <v>44765.854166666664</v>
      </c>
      <c r="E4889" s="2">
        <f t="shared" si="306"/>
        <v>0.60355555555555551</v>
      </c>
      <c r="F4889" s="2">
        <v>4.5439999999999996</v>
      </c>
      <c r="G4889" s="2">
        <v>1.3720000000000001</v>
      </c>
      <c r="H4889" s="1">
        <v>163.69399999999999</v>
      </c>
      <c r="I4889" s="4">
        <v>0.876</v>
      </c>
      <c r="J4889" s="11">
        <f t="shared" si="304"/>
        <v>7</v>
      </c>
      <c r="K4889" s="11">
        <f t="shared" si="305"/>
        <v>21</v>
      </c>
      <c r="L4889" s="12">
        <f t="shared" si="307"/>
        <v>4.7466114228994982</v>
      </c>
      <c r="M4889" s="13" cm="1">
        <f t="array" ref="M4889">BaseInfo!$C$10*(1-E4889)*INDEX(BaseInfo!$E$21:$AB$21,K4889)*INDEX(BaseInfo!$E$25:$P$25,J4889)/L4889/MIN(H4889,130)/BaseInfo!$C$6*1000000/3600-IF(I4889&lt;0.1,BaseInfo!$C$15/MIN(H4889,130)*3600,0)</f>
        <v>8.6029549294336682</v>
      </c>
    </row>
    <row r="4890" spans="1:13" x14ac:dyDescent="0.25">
      <c r="A4890" s="1">
        <v>7</v>
      </c>
      <c r="B4890" s="1">
        <v>23</v>
      </c>
      <c r="C4890" s="1">
        <v>17</v>
      </c>
      <c r="D4890" s="5">
        <f>DATE(BaseInfo!$C$8,A4890,B4890)+TIME(C4890-1,0,0) + TIME(BaseInfo!$C$12,BaseInfo!$C$13,0)</f>
        <v>44765.895833333328</v>
      </c>
      <c r="E4890" s="2">
        <f t="shared" si="306"/>
        <v>0.50474999999999992</v>
      </c>
      <c r="F4890" s="2">
        <v>4.899</v>
      </c>
      <c r="G4890" s="2">
        <v>1.591</v>
      </c>
      <c r="H4890" s="1">
        <v>247.37200000000001</v>
      </c>
      <c r="I4890" s="4">
        <v>1.657</v>
      </c>
      <c r="J4890" s="11">
        <f t="shared" si="304"/>
        <v>7</v>
      </c>
      <c r="K4890" s="11">
        <f t="shared" si="305"/>
        <v>22</v>
      </c>
      <c r="L4890" s="12">
        <f t="shared" si="307"/>
        <v>5.1508719650171857</v>
      </c>
      <c r="M4890" s="13" cm="1">
        <f t="array" ref="M4890">BaseInfo!$C$10*(1-E4890)*INDEX(BaseInfo!$E$21:$AB$21,K4890)*INDEX(BaseInfo!$E$25:$P$25,J4890)/L4890/MIN(H4890,130)/BaseInfo!$C$6*1000000/3600-IF(I4890&lt;0.1,BaseInfo!$C$15/MIN(H4890,130)*3600,0)</f>
        <v>6.9325140891597936</v>
      </c>
    </row>
    <row r="4891" spans="1:13" x14ac:dyDescent="0.25">
      <c r="A4891" s="1">
        <v>7</v>
      </c>
      <c r="B4891" s="1">
        <v>23</v>
      </c>
      <c r="C4891" s="1">
        <v>18</v>
      </c>
      <c r="D4891" s="5">
        <f>DATE(BaseInfo!$C$8,A4891,B4891)+TIME(C4891-1,0,0) + TIME(BaseInfo!$C$12,BaseInfo!$C$13,0)</f>
        <v>44765.9375</v>
      </c>
      <c r="E4891" s="2">
        <f t="shared" si="306"/>
        <v>0.11822222222222221</v>
      </c>
      <c r="F4891" s="2">
        <v>5.2460000000000004</v>
      </c>
      <c r="G4891" s="2">
        <v>1.9259999999999999</v>
      </c>
      <c r="H4891" s="1">
        <v>270.94600000000003</v>
      </c>
      <c r="I4891" s="4">
        <v>0.252</v>
      </c>
      <c r="J4891" s="11">
        <f t="shared" si="304"/>
        <v>7</v>
      </c>
      <c r="K4891" s="11">
        <f t="shared" si="305"/>
        <v>23</v>
      </c>
      <c r="L4891" s="12">
        <f t="shared" si="307"/>
        <v>5.5883800872882654</v>
      </c>
      <c r="M4891" s="13" cm="1">
        <f t="array" ref="M4891">BaseInfo!$C$10*(1-E4891)*INDEX(BaseInfo!$E$21:$AB$21,K4891)*INDEX(BaseInfo!$E$25:$P$25,J4891)/L4891/MIN(H4891,130)/BaseInfo!$C$6*1000000/3600-IF(I4891&lt;0.1,BaseInfo!$C$15/MIN(H4891,130)*3600,0)</f>
        <v>4.875772789826625</v>
      </c>
    </row>
    <row r="4892" spans="1:13" x14ac:dyDescent="0.25">
      <c r="A4892" s="1">
        <v>7</v>
      </c>
      <c r="B4892" s="1">
        <v>23</v>
      </c>
      <c r="C4892" s="1">
        <v>19</v>
      </c>
      <c r="D4892" s="5">
        <f>DATE(BaseInfo!$C$8,A4892,B4892)+TIME(C4892-1,0,0) + TIME(BaseInfo!$C$12,BaseInfo!$C$13,0)</f>
        <v>44765.979166666664</v>
      </c>
      <c r="E4892" s="2">
        <f t="shared" si="306"/>
        <v>0.39277777777777778</v>
      </c>
      <c r="F4892" s="2">
        <v>5.056</v>
      </c>
      <c r="G4892" s="2">
        <v>3.206</v>
      </c>
      <c r="H4892" s="1">
        <v>376.48700000000002</v>
      </c>
      <c r="I4892" s="4">
        <v>0.60499999999999998</v>
      </c>
      <c r="J4892" s="11">
        <f t="shared" si="304"/>
        <v>7</v>
      </c>
      <c r="K4892" s="11">
        <f t="shared" si="305"/>
        <v>24</v>
      </c>
      <c r="L4892" s="12">
        <f t="shared" si="307"/>
        <v>5.9867831094837571</v>
      </c>
      <c r="M4892" s="13" cm="1">
        <f t="array" ref="M4892">BaseInfo!$C$10*(1-E4892)*INDEX(BaseInfo!$E$21:$AB$21,K4892)*INDEX(BaseInfo!$E$25:$P$25,J4892)/L4892/MIN(H4892,130)/BaseInfo!$C$6*1000000/3600-IF(I4892&lt;0.1,BaseInfo!$C$15/MIN(H4892,130)*3600,0)</f>
        <v>1.0447277331652463</v>
      </c>
    </row>
    <row r="4893" spans="1:13" x14ac:dyDescent="0.25">
      <c r="A4893" s="1">
        <v>7</v>
      </c>
      <c r="B4893" s="1">
        <v>23</v>
      </c>
      <c r="C4893" s="1">
        <v>20</v>
      </c>
      <c r="D4893" s="5">
        <f>DATE(BaseInfo!$C$8,A4893,B4893)+TIME(C4893-1,0,0) + TIME(BaseInfo!$C$12,BaseInfo!$C$13,0)</f>
        <v>44766.020833333328</v>
      </c>
      <c r="E4893" s="2">
        <f t="shared" si="306"/>
        <v>0.51549999999999996</v>
      </c>
      <c r="F4893" s="2">
        <v>5.13</v>
      </c>
      <c r="G4893" s="2">
        <v>3.6080000000000001</v>
      </c>
      <c r="H4893" s="1">
        <v>392.87299999999999</v>
      </c>
      <c r="I4893" s="4">
        <v>1.786</v>
      </c>
      <c r="J4893" s="11">
        <f t="shared" si="304"/>
        <v>7</v>
      </c>
      <c r="K4893" s="11">
        <f t="shared" si="305"/>
        <v>1</v>
      </c>
      <c r="L4893" s="12">
        <f t="shared" si="307"/>
        <v>6.2717273537678597</v>
      </c>
      <c r="M4893" s="13" cm="1">
        <f t="array" ref="M4893">BaseInfo!$C$10*(1-E4893)*INDEX(BaseInfo!$E$21:$AB$21,K4893)*INDEX(BaseInfo!$E$25:$P$25,J4893)/L4893/MIN(H4893,130)/BaseInfo!$C$6*1000000/3600-IF(I4893&lt;0.1,BaseInfo!$C$15/MIN(H4893,130)*3600,0)</f>
        <v>0.79571144093796775</v>
      </c>
    </row>
    <row r="4894" spans="1:13" x14ac:dyDescent="0.25">
      <c r="A4894" s="1">
        <v>7</v>
      </c>
      <c r="B4894" s="1">
        <v>23</v>
      </c>
      <c r="C4894" s="1">
        <v>21</v>
      </c>
      <c r="D4894" s="5">
        <f>DATE(BaseInfo!$C$8,A4894,B4894)+TIME(C4894-1,0,0) + TIME(BaseInfo!$C$12,BaseInfo!$C$13,0)</f>
        <v>44766.0625</v>
      </c>
      <c r="E4894" s="2">
        <f t="shared" si="306"/>
        <v>0</v>
      </c>
      <c r="F4894" s="2">
        <v>5.0110000000000001</v>
      </c>
      <c r="G4894" s="2">
        <v>3.3780000000000001</v>
      </c>
      <c r="H4894" s="1">
        <v>372.67899999999997</v>
      </c>
      <c r="I4894" s="4">
        <v>0</v>
      </c>
      <c r="J4894" s="11">
        <f t="shared" si="304"/>
        <v>7</v>
      </c>
      <c r="K4894" s="11">
        <f t="shared" si="305"/>
        <v>2</v>
      </c>
      <c r="L4894" s="12">
        <f t="shared" si="307"/>
        <v>6.0432611229368538</v>
      </c>
      <c r="M4894" s="13" cm="1">
        <f t="array" ref="M4894">BaseInfo!$C$10*(1-E4894)*INDEX(BaseInfo!$E$21:$AB$21,K4894)*INDEX(BaseInfo!$E$25:$P$25,J4894)/L4894/MIN(H4894,130)/BaseInfo!$C$6*1000000/3600-IF(I4894&lt;0.1,BaseInfo!$C$15/MIN(H4894,130)*3600,0)</f>
        <v>-1.0648068065169556</v>
      </c>
    </row>
    <row r="4895" spans="1:13" x14ac:dyDescent="0.25">
      <c r="A4895" s="1">
        <v>7</v>
      </c>
      <c r="B4895" s="1">
        <v>23</v>
      </c>
      <c r="C4895" s="1">
        <v>22</v>
      </c>
      <c r="D4895" s="5">
        <f>DATE(BaseInfo!$C$8,A4895,B4895)+TIME(C4895-1,0,0) + TIME(BaseInfo!$C$12,BaseInfo!$C$13,0)</f>
        <v>44766.104166666664</v>
      </c>
      <c r="E4895" s="2">
        <f t="shared" si="306"/>
        <v>0.48124999999999996</v>
      </c>
      <c r="F4895" s="2">
        <v>4.9589999999999996</v>
      </c>
      <c r="G4895" s="2">
        <v>3.2530000000000001</v>
      </c>
      <c r="H4895" s="1">
        <v>362.399</v>
      </c>
      <c r="I4895" s="4">
        <v>1.375</v>
      </c>
      <c r="J4895" s="11">
        <f t="shared" si="304"/>
        <v>7</v>
      </c>
      <c r="K4895" s="11">
        <f t="shared" si="305"/>
        <v>3</v>
      </c>
      <c r="L4895" s="12">
        <f t="shared" si="307"/>
        <v>5.9307411004022086</v>
      </c>
      <c r="M4895" s="13" cm="1">
        <f t="array" ref="M4895">BaseInfo!$C$10*(1-E4895)*INDEX(BaseInfo!$E$21:$AB$21,K4895)*INDEX(BaseInfo!$E$25:$P$25,J4895)/L4895/MIN(H4895,130)/BaseInfo!$C$6*1000000/3600-IF(I4895&lt;0.1,BaseInfo!$C$15/MIN(H4895,130)*3600,0)</f>
        <v>0.90094470110179559</v>
      </c>
    </row>
    <row r="4896" spans="1:13" x14ac:dyDescent="0.25">
      <c r="A4896" s="1">
        <v>7</v>
      </c>
      <c r="B4896" s="1">
        <v>23</v>
      </c>
      <c r="C4896" s="1">
        <v>23</v>
      </c>
      <c r="D4896" s="5">
        <f>DATE(BaseInfo!$C$8,A4896,B4896)+TIME(C4896-1,0,0) + TIME(BaseInfo!$C$12,BaseInfo!$C$13,0)</f>
        <v>44766.145833333328</v>
      </c>
      <c r="E4896" s="2">
        <f t="shared" si="306"/>
        <v>0.50558333333333327</v>
      </c>
      <c r="F4896" s="2">
        <v>4.8840000000000003</v>
      </c>
      <c r="G4896" s="2">
        <v>3.4079999999999999</v>
      </c>
      <c r="H4896" s="1">
        <v>350.53699999999998</v>
      </c>
      <c r="I4896" s="4">
        <v>1.667</v>
      </c>
      <c r="J4896" s="11">
        <f t="shared" si="304"/>
        <v>7</v>
      </c>
      <c r="K4896" s="11">
        <f t="shared" si="305"/>
        <v>4</v>
      </c>
      <c r="L4896" s="12">
        <f t="shared" si="307"/>
        <v>5.9554949416484275</v>
      </c>
      <c r="M4896" s="13" cm="1">
        <f t="array" ref="M4896">BaseInfo!$C$10*(1-E4896)*INDEX(BaseInfo!$E$21:$AB$21,K4896)*INDEX(BaseInfo!$E$25:$P$25,J4896)/L4896/MIN(H4896,130)/BaseInfo!$C$6*1000000/3600-IF(I4896&lt;0.1,BaseInfo!$C$15/MIN(H4896,130)*3600,0)</f>
        <v>0.85511442690379691</v>
      </c>
    </row>
    <row r="4897" spans="1:13" x14ac:dyDescent="0.25">
      <c r="A4897" s="1">
        <v>7</v>
      </c>
      <c r="B4897" s="1">
        <v>23</v>
      </c>
      <c r="C4897" s="1">
        <v>24</v>
      </c>
      <c r="D4897" s="5">
        <f>DATE(BaseInfo!$C$8,A4897,B4897)+TIME(C4897-1,0,0) + TIME(BaseInfo!$C$12,BaseInfo!$C$13,0)</f>
        <v>44766.1875</v>
      </c>
      <c r="E4897" s="2">
        <f t="shared" si="306"/>
        <v>0.5764999999999999</v>
      </c>
      <c r="F4897" s="2">
        <v>4.657</v>
      </c>
      <c r="G4897" s="2">
        <v>3.169</v>
      </c>
      <c r="H4897" s="1">
        <v>333.93299999999999</v>
      </c>
      <c r="I4897" s="4">
        <v>2.5179999999999998</v>
      </c>
      <c r="J4897" s="11">
        <f t="shared" si="304"/>
        <v>7</v>
      </c>
      <c r="K4897" s="11">
        <f t="shared" si="305"/>
        <v>5</v>
      </c>
      <c r="L4897" s="12">
        <f t="shared" si="307"/>
        <v>5.6329574825308244</v>
      </c>
      <c r="M4897" s="13" cm="1">
        <f t="array" ref="M4897">BaseInfo!$C$10*(1-E4897)*INDEX(BaseInfo!$E$21:$AB$21,K4897)*INDEX(BaseInfo!$E$25:$P$25,J4897)/L4897/MIN(H4897,130)/BaseInfo!$C$6*1000000/3600-IF(I4897&lt;0.1,BaseInfo!$C$15/MIN(H4897,130)*3600,0)</f>
        <v>2.3232031486346627</v>
      </c>
    </row>
    <row r="4898" spans="1:13" x14ac:dyDescent="0.25">
      <c r="A4898" s="1">
        <v>7</v>
      </c>
      <c r="B4898" s="1">
        <v>24</v>
      </c>
      <c r="C4898" s="1">
        <v>1</v>
      </c>
      <c r="D4898" s="5">
        <f>DATE(BaseInfo!$C$8,A4898,B4898)+TIME(C4898-1,0,0) + TIME(BaseInfo!$C$12,BaseInfo!$C$13,0)</f>
        <v>44766.229166666664</v>
      </c>
      <c r="E4898" s="2">
        <f t="shared" si="306"/>
        <v>0.5764999999999999</v>
      </c>
      <c r="F4898" s="2">
        <v>4.6719999999999997</v>
      </c>
      <c r="G4898" s="2">
        <v>3.1080000000000001</v>
      </c>
      <c r="H4898" s="1">
        <v>308.19299999999998</v>
      </c>
      <c r="I4898" s="4">
        <v>2.5179999999999998</v>
      </c>
      <c r="J4898" s="11">
        <f t="shared" si="304"/>
        <v>7</v>
      </c>
      <c r="K4898" s="11">
        <f t="shared" si="305"/>
        <v>6</v>
      </c>
      <c r="L4898" s="12">
        <f t="shared" si="307"/>
        <v>5.6113499267110409</v>
      </c>
      <c r="M4898" s="13" cm="1">
        <f t="array" ref="M4898">BaseInfo!$C$10*(1-E4898)*INDEX(BaseInfo!$E$21:$AB$21,K4898)*INDEX(BaseInfo!$E$25:$P$25,J4898)/L4898/MIN(H4898,130)/BaseInfo!$C$6*1000000/3600-IF(I4898&lt;0.1,BaseInfo!$C$15/MIN(H4898,130)*3600,0)</f>
        <v>3.8869151304830321</v>
      </c>
    </row>
    <row r="4899" spans="1:13" x14ac:dyDescent="0.25">
      <c r="A4899" s="1">
        <v>7</v>
      </c>
      <c r="B4899" s="1">
        <v>24</v>
      </c>
      <c r="C4899" s="1">
        <v>2</v>
      </c>
      <c r="D4899" s="5">
        <f>DATE(BaseInfo!$C$8,A4899,B4899)+TIME(C4899-1,0,0) + TIME(BaseInfo!$C$12,BaseInfo!$C$13,0)</f>
        <v>44766.270833333328</v>
      </c>
      <c r="E4899" s="2">
        <f t="shared" si="306"/>
        <v>0.4867499999999999</v>
      </c>
      <c r="F4899" s="2">
        <v>4.6420000000000003</v>
      </c>
      <c r="G4899" s="2">
        <v>4.0750000000000002</v>
      </c>
      <c r="H4899" s="1">
        <v>331.072</v>
      </c>
      <c r="I4899" s="4">
        <v>1.4410000000000001</v>
      </c>
      <c r="J4899" s="11">
        <f t="shared" si="304"/>
        <v>7</v>
      </c>
      <c r="K4899" s="11">
        <f t="shared" si="305"/>
        <v>7</v>
      </c>
      <c r="L4899" s="12">
        <f t="shared" si="307"/>
        <v>6.1768753427602858</v>
      </c>
      <c r="M4899" s="13" cm="1">
        <f t="array" ref="M4899">BaseInfo!$C$10*(1-E4899)*INDEX(BaseInfo!$E$21:$AB$21,K4899)*INDEX(BaseInfo!$E$25:$P$25,J4899)/L4899/MIN(H4899,130)/BaseInfo!$C$6*1000000/3600-IF(I4899&lt;0.1,BaseInfo!$C$15/MIN(H4899,130)*3600,0)</f>
        <v>5.9911080568014707</v>
      </c>
    </row>
    <row r="4900" spans="1:13" x14ac:dyDescent="0.25">
      <c r="A4900" s="1">
        <v>7</v>
      </c>
      <c r="B4900" s="1">
        <v>24</v>
      </c>
      <c r="C4900" s="1">
        <v>3</v>
      </c>
      <c r="D4900" s="5">
        <f>DATE(BaseInfo!$C$8,A4900,B4900)+TIME(C4900-1,0,0) + TIME(BaseInfo!$C$12,BaseInfo!$C$13,0)</f>
        <v>44766.3125</v>
      </c>
      <c r="E4900" s="2">
        <f t="shared" si="306"/>
        <v>0</v>
      </c>
      <c r="F4900" s="2">
        <v>4.5880000000000001</v>
      </c>
      <c r="G4900" s="2">
        <v>4.1559999999999997</v>
      </c>
      <c r="H4900" s="1">
        <v>263.82499999999999</v>
      </c>
      <c r="I4900" s="4">
        <v>8.5999999999999993E-2</v>
      </c>
      <c r="J4900" s="11">
        <f t="shared" si="304"/>
        <v>7</v>
      </c>
      <c r="K4900" s="11">
        <f t="shared" si="305"/>
        <v>8</v>
      </c>
      <c r="L4900" s="12">
        <f t="shared" si="307"/>
        <v>6.1904830183112525</v>
      </c>
      <c r="M4900" s="13" cm="1">
        <f t="array" ref="M4900">BaseInfo!$C$10*(1-E4900)*INDEX(BaseInfo!$E$21:$AB$21,K4900)*INDEX(BaseInfo!$E$25:$P$25,J4900)/L4900/MIN(H4900,130)/BaseInfo!$C$6*1000000/3600-IF(I4900&lt;0.1,BaseInfo!$C$15/MIN(H4900,130)*3600,0)</f>
        <v>13.869663224020584</v>
      </c>
    </row>
    <row r="4901" spans="1:13" x14ac:dyDescent="0.25">
      <c r="A4901" s="1">
        <v>7</v>
      </c>
      <c r="B4901" s="1">
        <v>24</v>
      </c>
      <c r="C4901" s="1">
        <v>4</v>
      </c>
      <c r="D4901" s="5">
        <f>DATE(BaseInfo!$C$8,A4901,B4901)+TIME(C4901-1,0,0) + TIME(BaseInfo!$C$12,BaseInfo!$C$13,0)</f>
        <v>44766.354166666664</v>
      </c>
      <c r="E4901" s="2">
        <f t="shared" si="306"/>
        <v>8.0111111111111105E-2</v>
      </c>
      <c r="F4901" s="2">
        <v>4.3860000000000001</v>
      </c>
      <c r="G4901" s="2">
        <v>4.5449999999999999</v>
      </c>
      <c r="H4901" s="1">
        <v>395.10700000000003</v>
      </c>
      <c r="I4901" s="4">
        <v>0.20300000000000001</v>
      </c>
      <c r="J4901" s="11">
        <f t="shared" si="304"/>
        <v>7</v>
      </c>
      <c r="K4901" s="11">
        <f t="shared" si="305"/>
        <v>9</v>
      </c>
      <c r="L4901" s="12">
        <f t="shared" si="307"/>
        <v>6.3161713877949834</v>
      </c>
      <c r="M4901" s="13" cm="1">
        <f t="array" ref="M4901">BaseInfo!$C$10*(1-E4901)*INDEX(BaseInfo!$E$21:$AB$21,K4901)*INDEX(BaseInfo!$E$25:$P$25,J4901)/L4901/MIN(H4901,130)/BaseInfo!$C$6*1000000/3600-IF(I4901&lt;0.1,BaseInfo!$C$15/MIN(H4901,130)*3600,0)</f>
        <v>19.501760155645663</v>
      </c>
    </row>
    <row r="4902" spans="1:13" x14ac:dyDescent="0.25">
      <c r="A4902" s="1">
        <v>7</v>
      </c>
      <c r="B4902" s="1">
        <v>24</v>
      </c>
      <c r="C4902" s="1">
        <v>5</v>
      </c>
      <c r="D4902" s="5">
        <f>DATE(BaseInfo!$C$8,A4902,B4902)+TIME(C4902-1,0,0) + TIME(BaseInfo!$C$12,BaseInfo!$C$13,0)</f>
        <v>44766.395833333328</v>
      </c>
      <c r="E4902" s="2">
        <f t="shared" si="306"/>
        <v>0.59266666666666667</v>
      </c>
      <c r="F4902" s="2">
        <v>4.2610000000000001</v>
      </c>
      <c r="G4902" s="2">
        <v>4.5389999999999997</v>
      </c>
      <c r="H4902" s="1">
        <v>521.39599999999996</v>
      </c>
      <c r="I4902" s="4">
        <v>0.86199999999999999</v>
      </c>
      <c r="J4902" s="11">
        <f t="shared" si="304"/>
        <v>7</v>
      </c>
      <c r="K4902" s="11">
        <f t="shared" si="305"/>
        <v>10</v>
      </c>
      <c r="L4902" s="12">
        <f t="shared" si="307"/>
        <v>6.2256439024409351</v>
      </c>
      <c r="M4902" s="13" cm="1">
        <f t="array" ref="M4902">BaseInfo!$C$10*(1-E4902)*INDEX(BaseInfo!$E$21:$AB$21,K4902)*INDEX(BaseInfo!$E$25:$P$25,J4902)/L4902/MIN(H4902,130)/BaseInfo!$C$6*1000000/3600-IF(I4902&lt;0.1,BaseInfo!$C$15/MIN(H4902,130)*3600,0)</f>
        <v>10.108947140125156</v>
      </c>
    </row>
    <row r="4903" spans="1:13" x14ac:dyDescent="0.25">
      <c r="A4903" s="1">
        <v>7</v>
      </c>
      <c r="B4903" s="1">
        <v>24</v>
      </c>
      <c r="C4903" s="1">
        <v>6</v>
      </c>
      <c r="D4903" s="5">
        <f>DATE(BaseInfo!$C$8,A4903,B4903)+TIME(C4903-1,0,0) + TIME(BaseInfo!$C$12,BaseInfo!$C$13,0)</f>
        <v>44766.4375</v>
      </c>
      <c r="E4903" s="2">
        <f t="shared" si="306"/>
        <v>0.45888888888888885</v>
      </c>
      <c r="F4903" s="2">
        <v>4.8319999999999999</v>
      </c>
      <c r="G4903" s="2">
        <v>4.0679999999999996</v>
      </c>
      <c r="H4903" s="1">
        <v>599.27599999999995</v>
      </c>
      <c r="I4903" s="4">
        <v>0.69</v>
      </c>
      <c r="J4903" s="11">
        <f t="shared" si="304"/>
        <v>7</v>
      </c>
      <c r="K4903" s="11">
        <f t="shared" si="305"/>
        <v>11</v>
      </c>
      <c r="L4903" s="12">
        <f t="shared" si="307"/>
        <v>6.3163951744646241</v>
      </c>
      <c r="M4903" s="13" cm="1">
        <f t="array" ref="M4903">BaseInfo!$C$10*(1-E4903)*INDEX(BaseInfo!$E$21:$AB$21,K4903)*INDEX(BaseInfo!$E$25:$P$25,J4903)/L4903/MIN(H4903,130)/BaseInfo!$C$6*1000000/3600-IF(I4903&lt;0.1,BaseInfo!$C$15/MIN(H4903,130)*3600,0)</f>
        <v>10.588815865085138</v>
      </c>
    </row>
    <row r="4904" spans="1:13" x14ac:dyDescent="0.25">
      <c r="A4904" s="1">
        <v>7</v>
      </c>
      <c r="B4904" s="1">
        <v>24</v>
      </c>
      <c r="C4904" s="1">
        <v>7</v>
      </c>
      <c r="D4904" s="5">
        <f>DATE(BaseInfo!$C$8,A4904,B4904)+TIME(C4904-1,0,0) + TIME(BaseInfo!$C$12,BaseInfo!$C$13,0)</f>
        <v>44766.479166666664</v>
      </c>
      <c r="E4904" s="2">
        <f t="shared" si="306"/>
        <v>0.66888888888888876</v>
      </c>
      <c r="F4904" s="2">
        <v>5.09</v>
      </c>
      <c r="G4904" s="2">
        <v>4.0659999999999998</v>
      </c>
      <c r="H4904" s="1">
        <v>734.22400000000005</v>
      </c>
      <c r="I4904" s="4">
        <v>0.96</v>
      </c>
      <c r="J4904" s="11">
        <f t="shared" si="304"/>
        <v>7</v>
      </c>
      <c r="K4904" s="11">
        <f t="shared" si="305"/>
        <v>12</v>
      </c>
      <c r="L4904" s="12">
        <f t="shared" si="307"/>
        <v>6.5146339881838333</v>
      </c>
      <c r="M4904" s="13" cm="1">
        <f t="array" ref="M4904">BaseInfo!$C$10*(1-E4904)*INDEX(BaseInfo!$E$21:$AB$21,K4904)*INDEX(BaseInfo!$E$25:$P$25,J4904)/L4904/MIN(H4904,130)/BaseInfo!$C$6*1000000/3600-IF(I4904&lt;0.1,BaseInfo!$C$15/MIN(H4904,130)*3600,0)</f>
        <v>5.2351933417846697</v>
      </c>
    </row>
    <row r="4905" spans="1:13" x14ac:dyDescent="0.25">
      <c r="A4905" s="1">
        <v>7</v>
      </c>
      <c r="B4905" s="1">
        <v>24</v>
      </c>
      <c r="C4905" s="1">
        <v>8</v>
      </c>
      <c r="D4905" s="5">
        <f>DATE(BaseInfo!$C$8,A4905,B4905)+TIME(C4905-1,0,0) + TIME(BaseInfo!$C$12,BaseInfo!$C$13,0)</f>
        <v>44766.520833333328</v>
      </c>
      <c r="E4905" s="2">
        <f t="shared" si="306"/>
        <v>0.67633333333333334</v>
      </c>
      <c r="F4905" s="2">
        <v>5.9790000000000001</v>
      </c>
      <c r="G4905" s="2">
        <v>3.819</v>
      </c>
      <c r="H4905" s="1">
        <v>804.30200000000002</v>
      </c>
      <c r="I4905" s="4">
        <v>3.7160000000000002</v>
      </c>
      <c r="J4905" s="11">
        <f t="shared" si="304"/>
        <v>7</v>
      </c>
      <c r="K4905" s="11">
        <f t="shared" si="305"/>
        <v>13</v>
      </c>
      <c r="L4905" s="12">
        <f t="shared" si="307"/>
        <v>7.0945896287241306</v>
      </c>
      <c r="M4905" s="13" cm="1">
        <f t="array" ref="M4905">BaseInfo!$C$10*(1-E4905)*INDEX(BaseInfo!$E$21:$AB$21,K4905)*INDEX(BaseInfo!$E$25:$P$25,J4905)/L4905/MIN(H4905,130)/BaseInfo!$C$6*1000000/3600-IF(I4905&lt;0.1,BaseInfo!$C$15/MIN(H4905,130)*3600,0)</f>
        <v>4.6991540978031043</v>
      </c>
    </row>
    <row r="4906" spans="1:13" x14ac:dyDescent="0.25">
      <c r="A4906" s="1">
        <v>7</v>
      </c>
      <c r="B4906" s="1">
        <v>24</v>
      </c>
      <c r="C4906" s="1">
        <v>9</v>
      </c>
      <c r="D4906" s="5">
        <f>DATE(BaseInfo!$C$8,A4906,B4906)+TIME(C4906-1,0,0) + TIME(BaseInfo!$C$12,BaseInfo!$C$13,0)</f>
        <v>44766.5625</v>
      </c>
      <c r="E4906" s="2">
        <f t="shared" si="306"/>
        <v>0.99</v>
      </c>
      <c r="F4906" s="2">
        <v>6.18</v>
      </c>
      <c r="G4906" s="2">
        <v>4.0960000000000001</v>
      </c>
      <c r="H4906" s="1">
        <v>607.99199999999996</v>
      </c>
      <c r="I4906" s="4">
        <v>6.9119999999999999</v>
      </c>
      <c r="J4906" s="11">
        <f t="shared" si="304"/>
        <v>7</v>
      </c>
      <c r="K4906" s="11">
        <f t="shared" si="305"/>
        <v>14</v>
      </c>
      <c r="L4906" s="12">
        <f t="shared" si="307"/>
        <v>7.4141497152404474</v>
      </c>
      <c r="M4906" s="13" cm="1">
        <f t="array" ref="M4906">BaseInfo!$C$10*(1-E4906)*INDEX(BaseInfo!$E$21:$AB$21,K4906)*INDEX(BaseInfo!$E$25:$P$25,J4906)/L4906/MIN(H4906,130)/BaseInfo!$C$6*1000000/3600-IF(I4906&lt;0.1,BaseInfo!$C$15/MIN(H4906,130)*3600,0)</f>
        <v>0.13892731420970941</v>
      </c>
    </row>
    <row r="4907" spans="1:13" x14ac:dyDescent="0.25">
      <c r="A4907" s="1">
        <v>7</v>
      </c>
      <c r="B4907" s="1">
        <v>24</v>
      </c>
      <c r="C4907" s="1">
        <v>10</v>
      </c>
      <c r="D4907" s="5">
        <f>DATE(BaseInfo!$C$8,A4907,B4907)+TIME(C4907-1,0,0) + TIME(BaseInfo!$C$12,BaseInfo!$C$13,0)</f>
        <v>44766.604166666664</v>
      </c>
      <c r="E4907" s="2">
        <f t="shared" si="306"/>
        <v>0.62916666666666665</v>
      </c>
      <c r="F4907" s="2">
        <v>6.8710000000000004</v>
      </c>
      <c r="G4907" s="2">
        <v>2.444</v>
      </c>
      <c r="H4907" s="1">
        <v>513.452</v>
      </c>
      <c r="I4907" s="4">
        <v>3.15</v>
      </c>
      <c r="J4907" s="11">
        <f t="shared" si="304"/>
        <v>7</v>
      </c>
      <c r="K4907" s="11">
        <f t="shared" si="305"/>
        <v>15</v>
      </c>
      <c r="L4907" s="12">
        <f t="shared" si="307"/>
        <v>7.2927208228479445</v>
      </c>
      <c r="M4907" s="13" cm="1">
        <f t="array" ref="M4907">BaseInfo!$C$10*(1-E4907)*INDEX(BaseInfo!$E$21:$AB$21,K4907)*INDEX(BaseInfo!$E$25:$P$25,J4907)/L4907/MIN(H4907,130)/BaseInfo!$C$6*1000000/3600-IF(I4907&lt;0.1,BaseInfo!$C$15/MIN(H4907,130)*3600,0)</f>
        <v>5.237670431791968</v>
      </c>
    </row>
    <row r="4908" spans="1:13" x14ac:dyDescent="0.25">
      <c r="A4908" s="1">
        <v>7</v>
      </c>
      <c r="B4908" s="1">
        <v>24</v>
      </c>
      <c r="C4908" s="1">
        <v>11</v>
      </c>
      <c r="D4908" s="5">
        <f>DATE(BaseInfo!$C$8,A4908,B4908)+TIME(C4908-1,0,0) + TIME(BaseInfo!$C$12,BaseInfo!$C$13,0)</f>
        <v>44766.645833333328</v>
      </c>
      <c r="E4908" s="2">
        <f t="shared" si="306"/>
        <v>0.49608333333333332</v>
      </c>
      <c r="F4908" s="2">
        <v>6.6070000000000002</v>
      </c>
      <c r="G4908" s="2">
        <v>2.2400000000000002</v>
      </c>
      <c r="H4908" s="1">
        <v>497.06900000000002</v>
      </c>
      <c r="I4908" s="4">
        <v>1.5529999999999999</v>
      </c>
      <c r="J4908" s="11">
        <f t="shared" si="304"/>
        <v>7</v>
      </c>
      <c r="K4908" s="11">
        <f t="shared" si="305"/>
        <v>16</v>
      </c>
      <c r="L4908" s="12">
        <f t="shared" si="307"/>
        <v>6.9763922624806591</v>
      </c>
      <c r="M4908" s="13" cm="1">
        <f t="array" ref="M4908">BaseInfo!$C$10*(1-E4908)*INDEX(BaseInfo!$E$21:$AB$21,K4908)*INDEX(BaseInfo!$E$25:$P$25,J4908)/L4908/MIN(H4908,130)/BaseInfo!$C$6*1000000/3600-IF(I4908&lt;0.1,BaseInfo!$C$15/MIN(H4908,130)*3600,0)</f>
        <v>8.928079901201766</v>
      </c>
    </row>
    <row r="4909" spans="1:13" x14ac:dyDescent="0.25">
      <c r="A4909" s="1">
        <v>7</v>
      </c>
      <c r="B4909" s="1">
        <v>24</v>
      </c>
      <c r="C4909" s="1">
        <v>12</v>
      </c>
      <c r="D4909" s="5">
        <f>DATE(BaseInfo!$C$8,A4909,B4909)+TIME(C4909-1,0,0) + TIME(BaseInfo!$C$12,BaseInfo!$C$13,0)</f>
        <v>44766.6875</v>
      </c>
      <c r="E4909" s="2">
        <f t="shared" si="306"/>
        <v>0</v>
      </c>
      <c r="F4909" s="2">
        <v>6.5510000000000002</v>
      </c>
      <c r="G4909" s="2">
        <v>1.9770000000000001</v>
      </c>
      <c r="H4909" s="1">
        <v>464.98500000000001</v>
      </c>
      <c r="I4909" s="4">
        <v>0</v>
      </c>
      <c r="J4909" s="11">
        <f t="shared" si="304"/>
        <v>7</v>
      </c>
      <c r="K4909" s="11">
        <f t="shared" si="305"/>
        <v>17</v>
      </c>
      <c r="L4909" s="12">
        <f t="shared" si="307"/>
        <v>6.8428159408243623</v>
      </c>
      <c r="M4909" s="13" cm="1">
        <f t="array" ref="M4909">BaseInfo!$C$10*(1-E4909)*INDEX(BaseInfo!$E$21:$AB$21,K4909)*INDEX(BaseInfo!$E$25:$P$25,J4909)/L4909/MIN(H4909,130)/BaseInfo!$C$6*1000000/3600-IF(I4909&lt;0.1,BaseInfo!$C$15/MIN(H4909,130)*3600,0)</f>
        <v>19.809805025270247</v>
      </c>
    </row>
    <row r="4910" spans="1:13" x14ac:dyDescent="0.25">
      <c r="A4910" s="1">
        <v>7</v>
      </c>
      <c r="B4910" s="1">
        <v>24</v>
      </c>
      <c r="C4910" s="1">
        <v>13</v>
      </c>
      <c r="D4910" s="5">
        <f>DATE(BaseInfo!$C$8,A4910,B4910)+TIME(C4910-1,0,0) + TIME(BaseInfo!$C$12,BaseInfo!$C$13,0)</f>
        <v>44766.729166666664</v>
      </c>
      <c r="E4910" s="2">
        <f t="shared" si="306"/>
        <v>0</v>
      </c>
      <c r="F4910" s="2">
        <v>5.8810000000000002</v>
      </c>
      <c r="G4910" s="2">
        <v>0.83199999999999996</v>
      </c>
      <c r="H4910" s="1">
        <v>371.64800000000002</v>
      </c>
      <c r="I4910" s="4">
        <v>0</v>
      </c>
      <c r="J4910" s="11">
        <f t="shared" si="304"/>
        <v>7</v>
      </c>
      <c r="K4910" s="11">
        <f t="shared" si="305"/>
        <v>18</v>
      </c>
      <c r="L4910" s="12">
        <f t="shared" si="307"/>
        <v>5.9395610107145131</v>
      </c>
      <c r="M4910" s="13" cm="1">
        <f t="array" ref="M4910">BaseInfo!$C$10*(1-E4910)*INDEX(BaseInfo!$E$21:$AB$21,K4910)*INDEX(BaseInfo!$E$25:$P$25,J4910)/L4910/MIN(H4910,130)/BaseInfo!$C$6*1000000/3600-IF(I4910&lt;0.1,BaseInfo!$C$15/MIN(H4910,130)*3600,0)</f>
        <v>23.243497407875534</v>
      </c>
    </row>
    <row r="4911" spans="1:13" x14ac:dyDescent="0.25">
      <c r="A4911" s="1">
        <v>7</v>
      </c>
      <c r="B4911" s="1">
        <v>24</v>
      </c>
      <c r="C4911" s="1">
        <v>14</v>
      </c>
      <c r="D4911" s="5">
        <f>DATE(BaseInfo!$C$8,A4911,B4911)+TIME(C4911-1,0,0) + TIME(BaseInfo!$C$12,BaseInfo!$C$13,0)</f>
        <v>44766.770833333328</v>
      </c>
      <c r="E4911" s="2">
        <f t="shared" si="306"/>
        <v>0</v>
      </c>
      <c r="F4911" s="2">
        <v>5.2</v>
      </c>
      <c r="G4911" s="2">
        <v>0.71399999999999997</v>
      </c>
      <c r="H4911" s="1">
        <v>257.005</v>
      </c>
      <c r="I4911" s="4">
        <v>6.0000000000000001E-3</v>
      </c>
      <c r="J4911" s="11">
        <f t="shared" si="304"/>
        <v>7</v>
      </c>
      <c r="K4911" s="11">
        <f t="shared" si="305"/>
        <v>19</v>
      </c>
      <c r="L4911" s="12">
        <f t="shared" si="307"/>
        <v>5.2487899557898112</v>
      </c>
      <c r="M4911" s="13" cm="1">
        <f t="array" ref="M4911">BaseInfo!$C$10*(1-E4911)*INDEX(BaseInfo!$E$21:$AB$21,K4911)*INDEX(BaseInfo!$E$25:$P$25,J4911)/L4911/MIN(H4911,130)/BaseInfo!$C$6*1000000/3600-IF(I4911&lt;0.1,BaseInfo!$C$15/MIN(H4911,130)*3600,0)</f>
        <v>26.666922585053424</v>
      </c>
    </row>
    <row r="4912" spans="1:13" x14ac:dyDescent="0.25">
      <c r="A4912" s="1">
        <v>7</v>
      </c>
      <c r="B4912" s="1">
        <v>24</v>
      </c>
      <c r="C4912" s="1">
        <v>15</v>
      </c>
      <c r="D4912" s="5">
        <f>DATE(BaseInfo!$C$8,A4912,B4912)+TIME(C4912-1,0,0) + TIME(BaseInfo!$C$12,BaseInfo!$C$13,0)</f>
        <v>44766.8125</v>
      </c>
      <c r="E4912" s="2">
        <f t="shared" si="306"/>
        <v>0.56622222222222218</v>
      </c>
      <c r="F4912" s="2">
        <v>5.3769999999999998</v>
      </c>
      <c r="G4912" s="2">
        <v>0.90700000000000003</v>
      </c>
      <c r="H4912" s="1">
        <v>282.01600000000002</v>
      </c>
      <c r="I4912" s="4">
        <v>0.82799999999999996</v>
      </c>
      <c r="J4912" s="11">
        <f t="shared" si="304"/>
        <v>7</v>
      </c>
      <c r="K4912" s="11">
        <f t="shared" si="305"/>
        <v>20</v>
      </c>
      <c r="L4912" s="12">
        <f t="shared" si="307"/>
        <v>5.4529604803262597</v>
      </c>
      <c r="M4912" s="13" cm="1">
        <f t="array" ref="M4912">BaseInfo!$C$10*(1-E4912)*INDEX(BaseInfo!$E$21:$AB$21,K4912)*INDEX(BaseInfo!$E$25:$P$25,J4912)/L4912/MIN(H4912,130)/BaseInfo!$C$6*1000000/3600-IF(I4912&lt;0.1,BaseInfo!$C$15/MIN(H4912,130)*3600,0)</f>
        <v>10.651905211059773</v>
      </c>
    </row>
    <row r="4913" spans="1:13" x14ac:dyDescent="0.25">
      <c r="A4913" s="1">
        <v>7</v>
      </c>
      <c r="B4913" s="1">
        <v>24</v>
      </c>
      <c r="C4913" s="1">
        <v>16</v>
      </c>
      <c r="D4913" s="5">
        <f>DATE(BaseInfo!$C$8,A4913,B4913)+TIME(C4913-1,0,0) + TIME(BaseInfo!$C$12,BaseInfo!$C$13,0)</f>
        <v>44766.854166666664</v>
      </c>
      <c r="E4913" s="2">
        <f t="shared" si="306"/>
        <v>0.47533333333333327</v>
      </c>
      <c r="F4913" s="2">
        <v>5.4790000000000001</v>
      </c>
      <c r="G4913" s="2">
        <v>0.76200000000000001</v>
      </c>
      <c r="H4913" s="1">
        <v>269.70299999999997</v>
      </c>
      <c r="I4913" s="4">
        <v>1.304</v>
      </c>
      <c r="J4913" s="11">
        <f t="shared" si="304"/>
        <v>7</v>
      </c>
      <c r="K4913" s="11">
        <f t="shared" si="305"/>
        <v>21</v>
      </c>
      <c r="L4913" s="12">
        <f t="shared" si="307"/>
        <v>5.5317343573241118</v>
      </c>
      <c r="M4913" s="13" cm="1">
        <f t="array" ref="M4913">BaseInfo!$C$10*(1-E4913)*INDEX(BaseInfo!$E$21:$AB$21,K4913)*INDEX(BaseInfo!$E$25:$P$25,J4913)/L4913/MIN(H4913,130)/BaseInfo!$C$6*1000000/3600-IF(I4913&lt;0.1,BaseInfo!$C$15/MIN(H4913,130)*3600,0)</f>
        <v>9.7694732551549794</v>
      </c>
    </row>
    <row r="4914" spans="1:13" x14ac:dyDescent="0.25">
      <c r="A4914" s="1">
        <v>7</v>
      </c>
      <c r="B4914" s="1">
        <v>24</v>
      </c>
      <c r="C4914" s="1">
        <v>17</v>
      </c>
      <c r="D4914" s="5">
        <f>DATE(BaseInfo!$C$8,A4914,B4914)+TIME(C4914-1,0,0) + TIME(BaseInfo!$C$12,BaseInfo!$C$13,0)</f>
        <v>44766.895833333328</v>
      </c>
      <c r="E4914" s="2">
        <f t="shared" si="306"/>
        <v>2.7999999999999997E-2</v>
      </c>
      <c r="F4914" s="2">
        <v>5.2610000000000001</v>
      </c>
      <c r="G4914" s="2">
        <v>1.323</v>
      </c>
      <c r="H4914" s="1">
        <v>268.56299999999999</v>
      </c>
      <c r="I4914" s="4">
        <v>0.13600000000000001</v>
      </c>
      <c r="J4914" s="11">
        <f t="shared" si="304"/>
        <v>7</v>
      </c>
      <c r="K4914" s="11">
        <f t="shared" si="305"/>
        <v>22</v>
      </c>
      <c r="L4914" s="12">
        <f t="shared" si="307"/>
        <v>5.4247995354667253</v>
      </c>
      <c r="M4914" s="13" cm="1">
        <f t="array" ref="M4914">BaseInfo!$C$10*(1-E4914)*INDEX(BaseInfo!$E$21:$AB$21,K4914)*INDEX(BaseInfo!$E$25:$P$25,J4914)/L4914/MIN(H4914,130)/BaseInfo!$C$6*1000000/3600-IF(I4914&lt;0.1,BaseInfo!$C$15/MIN(H4914,130)*3600,0)</f>
        <v>12.919020940775154</v>
      </c>
    </row>
    <row r="4915" spans="1:13" x14ac:dyDescent="0.25">
      <c r="A4915" s="1">
        <v>7</v>
      </c>
      <c r="B4915" s="1">
        <v>24</v>
      </c>
      <c r="C4915" s="1">
        <v>18</v>
      </c>
      <c r="D4915" s="5">
        <f>DATE(BaseInfo!$C$8,A4915,B4915)+TIME(C4915-1,0,0) + TIME(BaseInfo!$C$12,BaseInfo!$C$13,0)</f>
        <v>44766.9375</v>
      </c>
      <c r="E4915" s="2">
        <f t="shared" si="306"/>
        <v>0.55766666666666664</v>
      </c>
      <c r="F4915" s="2">
        <v>5.4009999999999998</v>
      </c>
      <c r="G4915" s="2">
        <v>2.1179999999999999</v>
      </c>
      <c r="H4915" s="1">
        <v>390.45299999999997</v>
      </c>
      <c r="I4915" s="4">
        <v>0.81699999999999995</v>
      </c>
      <c r="J4915" s="11">
        <f t="shared" si="304"/>
        <v>7</v>
      </c>
      <c r="K4915" s="11">
        <f t="shared" si="305"/>
        <v>23</v>
      </c>
      <c r="L4915" s="12">
        <f t="shared" si="307"/>
        <v>5.8014416311809942</v>
      </c>
      <c r="M4915" s="13" cm="1">
        <f t="array" ref="M4915">BaseInfo!$C$10*(1-E4915)*INDEX(BaseInfo!$E$21:$AB$21,K4915)*INDEX(BaseInfo!$E$25:$P$25,J4915)/L4915/MIN(H4915,130)/BaseInfo!$C$6*1000000/3600-IF(I4915&lt;0.1,BaseInfo!$C$15/MIN(H4915,130)*3600,0)</f>
        <v>2.3560472027471717</v>
      </c>
    </row>
    <row r="4916" spans="1:13" x14ac:dyDescent="0.25">
      <c r="A4916" s="1">
        <v>7</v>
      </c>
      <c r="B4916" s="1">
        <v>24</v>
      </c>
      <c r="C4916" s="1">
        <v>19</v>
      </c>
      <c r="D4916" s="5">
        <f>DATE(BaseInfo!$C$8,A4916,B4916)+TIME(C4916-1,0,0) + TIME(BaseInfo!$C$12,BaseInfo!$C$13,0)</f>
        <v>44766.979166666664</v>
      </c>
      <c r="E4916" s="2">
        <f t="shared" si="306"/>
        <v>0.99</v>
      </c>
      <c r="F4916" s="2">
        <v>4.968</v>
      </c>
      <c r="G4916" s="2">
        <v>2.3340000000000001</v>
      </c>
      <c r="H4916" s="1">
        <v>393.71499999999997</v>
      </c>
      <c r="I4916" s="4">
        <v>6.4009999999999998</v>
      </c>
      <c r="J4916" s="11">
        <f t="shared" si="304"/>
        <v>7</v>
      </c>
      <c r="K4916" s="11">
        <f t="shared" si="305"/>
        <v>24</v>
      </c>
      <c r="L4916" s="12">
        <f t="shared" si="307"/>
        <v>5.4889507193998384</v>
      </c>
      <c r="M4916" s="13" cm="1">
        <f t="array" ref="M4916">BaseInfo!$C$10*(1-E4916)*INDEX(BaseInfo!$E$21:$AB$21,K4916)*INDEX(BaseInfo!$E$25:$P$25,J4916)/L4916/MIN(H4916,130)/BaseInfo!$C$6*1000000/3600-IF(I4916&lt;0.1,BaseInfo!$C$15/MIN(H4916,130)*3600,0)</f>
        <v>1.8765479228052908E-2</v>
      </c>
    </row>
    <row r="4917" spans="1:13" x14ac:dyDescent="0.25">
      <c r="A4917" s="1">
        <v>7</v>
      </c>
      <c r="B4917" s="1">
        <v>24</v>
      </c>
      <c r="C4917" s="1">
        <v>20</v>
      </c>
      <c r="D4917" s="5">
        <f>DATE(BaseInfo!$C$8,A4917,B4917)+TIME(C4917-1,0,0) + TIME(BaseInfo!$C$12,BaseInfo!$C$13,0)</f>
        <v>44767.020833333328</v>
      </c>
      <c r="E4917" s="2">
        <f t="shared" si="306"/>
        <v>0.99</v>
      </c>
      <c r="F4917" s="2">
        <v>4.5750000000000002</v>
      </c>
      <c r="G4917" s="2">
        <v>1.6040000000000001</v>
      </c>
      <c r="H4917" s="1">
        <v>356.60399999999998</v>
      </c>
      <c r="I4917" s="4">
        <v>9.1300000000000008</v>
      </c>
      <c r="J4917" s="11">
        <f t="shared" si="304"/>
        <v>7</v>
      </c>
      <c r="K4917" s="11">
        <f t="shared" si="305"/>
        <v>1</v>
      </c>
      <c r="L4917" s="12">
        <f t="shared" si="307"/>
        <v>4.8480347564760713</v>
      </c>
      <c r="M4917" s="13" cm="1">
        <f t="array" ref="M4917">BaseInfo!$C$10*(1-E4917)*INDEX(BaseInfo!$E$21:$AB$21,K4917)*INDEX(BaseInfo!$E$25:$P$25,J4917)/L4917/MIN(H4917,130)/BaseInfo!$C$6*1000000/3600-IF(I4917&lt;0.1,BaseInfo!$C$15/MIN(H4917,130)*3600,0)</f>
        <v>2.124629790888178E-2</v>
      </c>
    </row>
    <row r="4918" spans="1:13" x14ac:dyDescent="0.25">
      <c r="A4918" s="1">
        <v>7</v>
      </c>
      <c r="B4918" s="1">
        <v>24</v>
      </c>
      <c r="C4918" s="1">
        <v>21</v>
      </c>
      <c r="D4918" s="5">
        <f>DATE(BaseInfo!$C$8,A4918,B4918)+TIME(C4918-1,0,0) + TIME(BaseInfo!$C$12,BaseInfo!$C$13,0)</f>
        <v>44767.0625</v>
      </c>
      <c r="E4918" s="2">
        <f t="shared" si="306"/>
        <v>0.99</v>
      </c>
      <c r="F4918" s="2">
        <v>4.1689999999999996</v>
      </c>
      <c r="G4918" s="2">
        <v>1.0509999999999999</v>
      </c>
      <c r="H4918" s="1">
        <v>233.58699999999999</v>
      </c>
      <c r="I4918" s="4">
        <v>5.9660000000000002</v>
      </c>
      <c r="J4918" s="11">
        <f t="shared" si="304"/>
        <v>7</v>
      </c>
      <c r="K4918" s="11">
        <f t="shared" si="305"/>
        <v>2</v>
      </c>
      <c r="L4918" s="12">
        <f t="shared" si="307"/>
        <v>4.2994374050566195</v>
      </c>
      <c r="M4918" s="13" cm="1">
        <f t="array" ref="M4918">BaseInfo!$C$10*(1-E4918)*INDEX(BaseInfo!$E$21:$AB$21,K4918)*INDEX(BaseInfo!$E$25:$P$25,J4918)/L4918/MIN(H4918,130)/BaseInfo!$C$6*1000000/3600-IF(I4918&lt;0.1,BaseInfo!$C$15/MIN(H4918,130)*3600,0)</f>
        <v>2.395727184853556E-2</v>
      </c>
    </row>
    <row r="4919" spans="1:13" x14ac:dyDescent="0.25">
      <c r="A4919" s="1">
        <v>7</v>
      </c>
      <c r="B4919" s="1">
        <v>24</v>
      </c>
      <c r="C4919" s="1">
        <v>22</v>
      </c>
      <c r="D4919" s="5">
        <f>DATE(BaseInfo!$C$8,A4919,B4919)+TIME(C4919-1,0,0) + TIME(BaseInfo!$C$12,BaseInfo!$C$13,0)</f>
        <v>44767.104166666664</v>
      </c>
      <c r="E4919" s="2">
        <f t="shared" si="306"/>
        <v>0.52299999999999991</v>
      </c>
      <c r="F4919" s="2">
        <v>4.1760000000000002</v>
      </c>
      <c r="G4919" s="2">
        <v>1.343</v>
      </c>
      <c r="H4919" s="1">
        <v>218.803</v>
      </c>
      <c r="I4919" s="4">
        <v>1.8759999999999999</v>
      </c>
      <c r="J4919" s="11">
        <f t="shared" si="304"/>
        <v>7</v>
      </c>
      <c r="K4919" s="11">
        <f t="shared" si="305"/>
        <v>3</v>
      </c>
      <c r="L4919" s="12">
        <f t="shared" si="307"/>
        <v>4.3866416539307149</v>
      </c>
      <c r="M4919" s="13" cm="1">
        <f t="array" ref="M4919">BaseInfo!$C$10*(1-E4919)*INDEX(BaseInfo!$E$21:$AB$21,K4919)*INDEX(BaseInfo!$E$25:$P$25,J4919)/L4919/MIN(H4919,130)/BaseInfo!$C$6*1000000/3600-IF(I4919&lt;0.1,BaseInfo!$C$15/MIN(H4919,130)*3600,0)</f>
        <v>1.1200443310436787</v>
      </c>
    </row>
    <row r="4920" spans="1:13" x14ac:dyDescent="0.25">
      <c r="A4920" s="1">
        <v>7</v>
      </c>
      <c r="B4920" s="1">
        <v>24</v>
      </c>
      <c r="C4920" s="1">
        <v>23</v>
      </c>
      <c r="D4920" s="5">
        <f>DATE(BaseInfo!$C$8,A4920,B4920)+TIME(C4920-1,0,0) + TIME(BaseInfo!$C$12,BaseInfo!$C$13,0)</f>
        <v>44767.145833333328</v>
      </c>
      <c r="E4920" s="2">
        <f t="shared" si="306"/>
        <v>0</v>
      </c>
      <c r="F4920" s="2">
        <v>4.1760000000000002</v>
      </c>
      <c r="G4920" s="2">
        <v>0.37</v>
      </c>
      <c r="H4920" s="1">
        <v>143.17500000000001</v>
      </c>
      <c r="I4920" s="4">
        <v>0</v>
      </c>
      <c r="J4920" s="11">
        <f t="shared" si="304"/>
        <v>7</v>
      </c>
      <c r="K4920" s="11">
        <f t="shared" si="305"/>
        <v>4</v>
      </c>
      <c r="L4920" s="12">
        <f t="shared" si="307"/>
        <v>4.1923592403323457</v>
      </c>
      <c r="M4920" s="13" cm="1">
        <f t="array" ref="M4920">BaseInfo!$C$10*(1-E4920)*INDEX(BaseInfo!$E$21:$AB$21,K4920)*INDEX(BaseInfo!$E$25:$P$25,J4920)/L4920/MIN(H4920,130)/BaseInfo!$C$6*1000000/3600-IF(I4920&lt;0.1,BaseInfo!$C$15/MIN(H4920,130)*3600,0)</f>
        <v>-0.31231367782859731</v>
      </c>
    </row>
    <row r="4921" spans="1:13" x14ac:dyDescent="0.25">
      <c r="A4921" s="1">
        <v>7</v>
      </c>
      <c r="B4921" s="1">
        <v>24</v>
      </c>
      <c r="C4921" s="1">
        <v>24</v>
      </c>
      <c r="D4921" s="5">
        <f>DATE(BaseInfo!$C$8,A4921,B4921)+TIME(C4921-1,0,0) + TIME(BaseInfo!$C$12,BaseInfo!$C$13,0)</f>
        <v>44767.1875</v>
      </c>
      <c r="E4921" s="2">
        <f t="shared" si="306"/>
        <v>0</v>
      </c>
      <c r="F4921" s="2">
        <v>3.8370000000000002</v>
      </c>
      <c r="G4921" s="2">
        <v>0.36399999999999999</v>
      </c>
      <c r="H4921" s="1">
        <v>85.457999999999998</v>
      </c>
      <c r="I4921" s="4">
        <v>0</v>
      </c>
      <c r="J4921" s="11">
        <f t="shared" si="304"/>
        <v>7</v>
      </c>
      <c r="K4921" s="11">
        <f t="shared" si="305"/>
        <v>5</v>
      </c>
      <c r="L4921" s="12">
        <f t="shared" si="307"/>
        <v>3.8542269004302279</v>
      </c>
      <c r="M4921" s="13" cm="1">
        <f t="array" ref="M4921">BaseInfo!$C$10*(1-E4921)*INDEX(BaseInfo!$E$21:$AB$21,K4921)*INDEX(BaseInfo!$E$25:$P$25,J4921)/L4921/MIN(H4921,130)/BaseInfo!$C$6*1000000/3600-IF(I4921&lt;0.1,BaseInfo!$C$15/MIN(H4921,130)*3600,0)</f>
        <v>7.9835778853481933</v>
      </c>
    </row>
    <row r="4922" spans="1:13" x14ac:dyDescent="0.25">
      <c r="A4922" s="1">
        <v>7</v>
      </c>
      <c r="B4922" s="1">
        <v>25</v>
      </c>
      <c r="C4922" s="1">
        <v>1</v>
      </c>
      <c r="D4922" s="5">
        <f>DATE(BaseInfo!$C$8,A4922,B4922)+TIME(C4922-1,0,0) + TIME(BaseInfo!$C$12,BaseInfo!$C$13,0)</f>
        <v>44767.229166666664</v>
      </c>
      <c r="E4922" s="2">
        <f t="shared" si="306"/>
        <v>0</v>
      </c>
      <c r="F4922" s="2">
        <v>3.6859999999999999</v>
      </c>
      <c r="G4922" s="2">
        <v>0.61499999999999999</v>
      </c>
      <c r="H4922" s="1">
        <v>82.605999999999995</v>
      </c>
      <c r="I4922" s="4">
        <v>0</v>
      </c>
      <c r="J4922" s="11">
        <f t="shared" si="304"/>
        <v>7</v>
      </c>
      <c r="K4922" s="11">
        <f t="shared" si="305"/>
        <v>6</v>
      </c>
      <c r="L4922" s="12">
        <f t="shared" si="307"/>
        <v>3.7369534382970309</v>
      </c>
      <c r="M4922" s="13" cm="1">
        <f t="array" ref="M4922">BaseInfo!$C$10*(1-E4922)*INDEX(BaseInfo!$E$21:$AB$21,K4922)*INDEX(BaseInfo!$E$25:$P$25,J4922)/L4922/MIN(H4922,130)/BaseInfo!$C$6*1000000/3600-IF(I4922&lt;0.1,BaseInfo!$C$15/MIN(H4922,130)*3600,0)</f>
        <v>17.330640422184135</v>
      </c>
    </row>
    <row r="4923" spans="1:13" x14ac:dyDescent="0.25">
      <c r="A4923" s="1">
        <v>7</v>
      </c>
      <c r="B4923" s="1">
        <v>25</v>
      </c>
      <c r="C4923" s="1">
        <v>2</v>
      </c>
      <c r="D4923" s="5">
        <f>DATE(BaseInfo!$C$8,A4923,B4923)+TIME(C4923-1,0,0) + TIME(BaseInfo!$C$12,BaseInfo!$C$13,0)</f>
        <v>44767.270833333328</v>
      </c>
      <c r="E4923" s="2">
        <f t="shared" si="306"/>
        <v>0</v>
      </c>
      <c r="F4923" s="2">
        <v>4.2050000000000001</v>
      </c>
      <c r="G4923" s="2">
        <v>1.9239999999999999</v>
      </c>
      <c r="H4923" s="1">
        <v>232.51900000000001</v>
      </c>
      <c r="I4923" s="4">
        <v>0</v>
      </c>
      <c r="J4923" s="11">
        <f t="shared" si="304"/>
        <v>7</v>
      </c>
      <c r="K4923" s="11">
        <f t="shared" si="305"/>
        <v>7</v>
      </c>
      <c r="L4923" s="12">
        <f t="shared" si="307"/>
        <v>4.6242622114235692</v>
      </c>
      <c r="M4923" s="13" cm="1">
        <f t="array" ref="M4923">BaseInfo!$C$10*(1-E4923)*INDEX(BaseInfo!$E$21:$AB$21,K4923)*INDEX(BaseInfo!$E$25:$P$25,J4923)/L4923/MIN(H4923,130)/BaseInfo!$C$6*1000000/3600-IF(I4923&lt;0.1,BaseInfo!$C$15/MIN(H4923,130)*3600,0)</f>
        <v>12.822868078013471</v>
      </c>
    </row>
    <row r="4924" spans="1:13" x14ac:dyDescent="0.25">
      <c r="A4924" s="1">
        <v>7</v>
      </c>
      <c r="B4924" s="1">
        <v>25</v>
      </c>
      <c r="C4924" s="1">
        <v>3</v>
      </c>
      <c r="D4924" s="5">
        <f>DATE(BaseInfo!$C$8,A4924,B4924)+TIME(C4924-1,0,0) + TIME(BaseInfo!$C$12,BaseInfo!$C$13,0)</f>
        <v>44767.3125</v>
      </c>
      <c r="E4924" s="2">
        <f t="shared" si="306"/>
        <v>0</v>
      </c>
      <c r="F4924" s="2">
        <v>4.173</v>
      </c>
      <c r="G4924" s="2">
        <v>1.8340000000000001</v>
      </c>
      <c r="H4924" s="1">
        <v>295.84800000000001</v>
      </c>
      <c r="I4924" s="4">
        <v>0</v>
      </c>
      <c r="J4924" s="11">
        <f t="shared" si="304"/>
        <v>7</v>
      </c>
      <c r="K4924" s="11">
        <f t="shared" si="305"/>
        <v>8</v>
      </c>
      <c r="L4924" s="12">
        <f t="shared" si="307"/>
        <v>4.5582326618986881</v>
      </c>
      <c r="M4924" s="13" cm="1">
        <f t="array" ref="M4924">BaseInfo!$C$10*(1-E4924)*INDEX(BaseInfo!$E$21:$AB$21,K4924)*INDEX(BaseInfo!$E$25:$P$25,J4924)/L4924/MIN(H4924,130)/BaseInfo!$C$6*1000000/3600-IF(I4924&lt;0.1,BaseInfo!$C$15/MIN(H4924,130)*3600,0)</f>
        <v>19.827858574119862</v>
      </c>
    </row>
    <row r="4925" spans="1:13" x14ac:dyDescent="0.25">
      <c r="A4925" s="1">
        <v>7</v>
      </c>
      <c r="B4925" s="1">
        <v>25</v>
      </c>
      <c r="C4925" s="1">
        <v>4</v>
      </c>
      <c r="D4925" s="5">
        <f>DATE(BaseInfo!$C$8,A4925,B4925)+TIME(C4925-1,0,0) + TIME(BaseInfo!$C$12,BaseInfo!$C$13,0)</f>
        <v>44767.354166666664</v>
      </c>
      <c r="E4925" s="2">
        <f t="shared" si="306"/>
        <v>0</v>
      </c>
      <c r="F4925" s="2">
        <v>4.58</v>
      </c>
      <c r="G4925" s="2">
        <v>2.1789999999999998</v>
      </c>
      <c r="H4925" s="1">
        <v>475.95</v>
      </c>
      <c r="I4925" s="4">
        <v>0</v>
      </c>
      <c r="J4925" s="11">
        <f t="shared" si="304"/>
        <v>7</v>
      </c>
      <c r="K4925" s="11">
        <f t="shared" si="305"/>
        <v>9</v>
      </c>
      <c r="L4925" s="12">
        <f t="shared" si="307"/>
        <v>5.0719267542029822</v>
      </c>
      <c r="M4925" s="13" cm="1">
        <f t="array" ref="M4925">BaseInfo!$C$10*(1-E4925)*INDEX(BaseInfo!$E$21:$AB$21,K4925)*INDEX(BaseInfo!$E$25:$P$25,J4925)/L4925/MIN(H4925,130)/BaseInfo!$C$6*1000000/3600-IF(I4925&lt;0.1,BaseInfo!$C$15/MIN(H4925,130)*3600,0)</f>
        <v>23.6317080476305</v>
      </c>
    </row>
    <row r="4926" spans="1:13" x14ac:dyDescent="0.25">
      <c r="A4926" s="1">
        <v>7</v>
      </c>
      <c r="B4926" s="1">
        <v>25</v>
      </c>
      <c r="C4926" s="1">
        <v>5</v>
      </c>
      <c r="D4926" s="5">
        <f>DATE(BaseInfo!$C$8,A4926,B4926)+TIME(C4926-1,0,0) + TIME(BaseInfo!$C$12,BaseInfo!$C$13,0)</f>
        <v>44767.395833333328</v>
      </c>
      <c r="E4926" s="2">
        <f t="shared" si="306"/>
        <v>0</v>
      </c>
      <c r="F4926" s="2">
        <v>4.7359999999999998</v>
      </c>
      <c r="G4926" s="2">
        <v>1.8919999999999999</v>
      </c>
      <c r="H4926" s="1">
        <v>580.13199999999995</v>
      </c>
      <c r="I4926" s="4">
        <v>0</v>
      </c>
      <c r="J4926" s="11">
        <f t="shared" si="304"/>
        <v>7</v>
      </c>
      <c r="K4926" s="11">
        <f t="shared" si="305"/>
        <v>10</v>
      </c>
      <c r="L4926" s="12">
        <f t="shared" si="307"/>
        <v>5.0999372545159805</v>
      </c>
      <c r="M4926" s="13" cm="1">
        <f t="array" ref="M4926">BaseInfo!$C$10*(1-E4926)*INDEX(BaseInfo!$E$21:$AB$21,K4926)*INDEX(BaseInfo!$E$25:$P$25,J4926)/L4926/MIN(H4926,130)/BaseInfo!$C$6*1000000/3600-IF(I4926&lt;0.1,BaseInfo!$C$15/MIN(H4926,130)*3600,0)</f>
        <v>27.526080398812017</v>
      </c>
    </row>
    <row r="4927" spans="1:13" x14ac:dyDescent="0.25">
      <c r="A4927" s="1">
        <v>7</v>
      </c>
      <c r="B4927" s="1">
        <v>25</v>
      </c>
      <c r="C4927" s="1">
        <v>6</v>
      </c>
      <c r="D4927" s="5">
        <f>DATE(BaseInfo!$C$8,A4927,B4927)+TIME(C4927-1,0,0) + TIME(BaseInfo!$C$12,BaseInfo!$C$13,0)</f>
        <v>44767.4375</v>
      </c>
      <c r="E4927" s="2">
        <f t="shared" si="306"/>
        <v>0</v>
      </c>
      <c r="F4927" s="2">
        <v>4.952</v>
      </c>
      <c r="G4927" s="2">
        <v>2.1280000000000001</v>
      </c>
      <c r="H4927" s="1">
        <v>718.96500000000003</v>
      </c>
      <c r="I4927" s="4">
        <v>0</v>
      </c>
      <c r="J4927" s="11">
        <f t="shared" si="304"/>
        <v>7</v>
      </c>
      <c r="K4927" s="11">
        <f t="shared" si="305"/>
        <v>11</v>
      </c>
      <c r="L4927" s="12">
        <f t="shared" si="307"/>
        <v>5.3898690151060258</v>
      </c>
      <c r="M4927" s="13" cm="1">
        <f t="array" ref="M4927">BaseInfo!$C$10*(1-E4927)*INDEX(BaseInfo!$E$21:$AB$21,K4927)*INDEX(BaseInfo!$E$25:$P$25,J4927)/L4927/MIN(H4927,130)/BaseInfo!$C$6*1000000/3600-IF(I4927&lt;0.1,BaseInfo!$C$15/MIN(H4927,130)*3600,0)</f>
        <v>20.163302192892221</v>
      </c>
    </row>
    <row r="4928" spans="1:13" x14ac:dyDescent="0.25">
      <c r="A4928" s="1">
        <v>7</v>
      </c>
      <c r="B4928" s="1">
        <v>25</v>
      </c>
      <c r="C4928" s="1">
        <v>7</v>
      </c>
      <c r="D4928" s="5">
        <f>DATE(BaseInfo!$C$8,A4928,B4928)+TIME(C4928-1,0,0) + TIME(BaseInfo!$C$12,BaseInfo!$C$13,0)</f>
        <v>44767.479166666664</v>
      </c>
      <c r="E4928" s="2">
        <f t="shared" si="306"/>
        <v>0</v>
      </c>
      <c r="F4928" s="2">
        <v>5.2729999999999997</v>
      </c>
      <c r="G4928" s="2">
        <v>1.89</v>
      </c>
      <c r="H4928" s="1">
        <v>786.00199999999995</v>
      </c>
      <c r="I4928" s="4">
        <v>0</v>
      </c>
      <c r="J4928" s="11">
        <f t="shared" si="304"/>
        <v>7</v>
      </c>
      <c r="K4928" s="11">
        <f t="shared" si="305"/>
        <v>12</v>
      </c>
      <c r="L4928" s="12">
        <f t="shared" si="307"/>
        <v>5.6014845353709575</v>
      </c>
      <c r="M4928" s="13" cm="1">
        <f t="array" ref="M4928">BaseInfo!$C$10*(1-E4928)*INDEX(BaseInfo!$E$21:$AB$21,K4928)*INDEX(BaseInfo!$E$25:$P$25,J4928)/L4928/MIN(H4928,130)/BaseInfo!$C$6*1000000/3600-IF(I4928&lt;0.1,BaseInfo!$C$15/MIN(H4928,130)*3600,0)</f>
        <v>15.619250009085309</v>
      </c>
    </row>
    <row r="4929" spans="1:13" x14ac:dyDescent="0.25">
      <c r="A4929" s="1">
        <v>7</v>
      </c>
      <c r="B4929" s="1">
        <v>25</v>
      </c>
      <c r="C4929" s="1">
        <v>8</v>
      </c>
      <c r="D4929" s="5">
        <f>DATE(BaseInfo!$C$8,A4929,B4929)+TIME(C4929-1,0,0) + TIME(BaseInfo!$C$12,BaseInfo!$C$13,0)</f>
        <v>44767.520833333328</v>
      </c>
      <c r="E4929" s="2">
        <f t="shared" si="306"/>
        <v>7.1555555555555539E-2</v>
      </c>
      <c r="F4929" s="2">
        <v>5.7759999999999998</v>
      </c>
      <c r="G4929" s="2">
        <v>1.637</v>
      </c>
      <c r="H4929" s="1">
        <v>833.83900000000006</v>
      </c>
      <c r="I4929" s="4">
        <v>0.192</v>
      </c>
      <c r="J4929" s="11">
        <f t="shared" si="304"/>
        <v>7</v>
      </c>
      <c r="K4929" s="11">
        <f t="shared" si="305"/>
        <v>13</v>
      </c>
      <c r="L4929" s="12">
        <f t="shared" si="307"/>
        <v>6.0034943990979119</v>
      </c>
      <c r="M4929" s="13" cm="1">
        <f t="array" ref="M4929">BaseInfo!$C$10*(1-E4929)*INDEX(BaseInfo!$E$21:$AB$21,K4929)*INDEX(BaseInfo!$E$25:$P$25,J4929)/L4929/MIN(H4929,130)/BaseInfo!$C$6*1000000/3600-IF(I4929&lt;0.1,BaseInfo!$C$15/MIN(H4929,130)*3600,0)</f>
        <v>15.929450822864013</v>
      </c>
    </row>
    <row r="4930" spans="1:13" x14ac:dyDescent="0.25">
      <c r="A4930" s="1">
        <v>7</v>
      </c>
      <c r="B4930" s="1">
        <v>25</v>
      </c>
      <c r="C4930" s="1">
        <v>9</v>
      </c>
      <c r="D4930" s="5">
        <f>DATE(BaseInfo!$C$8,A4930,B4930)+TIME(C4930-1,0,0) + TIME(BaseInfo!$C$12,BaseInfo!$C$13,0)</f>
        <v>44767.5625</v>
      </c>
      <c r="E4930" s="2">
        <f t="shared" si="306"/>
        <v>0.46149999999999991</v>
      </c>
      <c r="F4930" s="2">
        <v>6.2729999999999997</v>
      </c>
      <c r="G4930" s="2">
        <v>1.7430000000000001</v>
      </c>
      <c r="H4930" s="1">
        <v>821.52599999999995</v>
      </c>
      <c r="I4930" s="4">
        <v>1.1379999999999999</v>
      </c>
      <c r="J4930" s="11">
        <f t="shared" ref="J4930:J4993" si="308">MONTH(D4930)</f>
        <v>7</v>
      </c>
      <c r="K4930" s="11">
        <f t="shared" ref="K4930:K4993" si="309">HOUR(D4930)+1</f>
        <v>14</v>
      </c>
      <c r="L4930" s="12">
        <f t="shared" si="307"/>
        <v>6.5106511195117802</v>
      </c>
      <c r="M4930" s="13" cm="1">
        <f t="array" ref="M4930">BaseInfo!$C$10*(1-E4930)*INDEX(BaseInfo!$E$21:$AB$21,K4930)*INDEX(BaseInfo!$E$25:$P$25,J4930)/L4930/MIN(H4930,130)/BaseInfo!$C$6*1000000/3600-IF(I4930&lt;0.1,BaseInfo!$C$15/MIN(H4930,130)*3600,0)</f>
        <v>8.519424828402764</v>
      </c>
    </row>
    <row r="4931" spans="1:13" x14ac:dyDescent="0.25">
      <c r="A4931" s="1">
        <v>7</v>
      </c>
      <c r="B4931" s="1">
        <v>25</v>
      </c>
      <c r="C4931" s="1">
        <v>10</v>
      </c>
      <c r="D4931" s="5">
        <f>DATE(BaseInfo!$C$8,A4931,B4931)+TIME(C4931-1,0,0) + TIME(BaseInfo!$C$12,BaseInfo!$C$13,0)</f>
        <v>44767.604166666664</v>
      </c>
      <c r="E4931" s="2">
        <f t="shared" ref="E4931:E4994" si="310">IF(AND(I4931&gt;0.1,I4931&lt;1),(I4931-0.1)/0.9*0.7,IF(AND(I4931&gt;=1,I4931&lt;4),(I4931-4)/3*0.25+0.7,IF(I4931&gt;=4,0.99,0)))</f>
        <v>0.40288888888888891</v>
      </c>
      <c r="F4931" s="2">
        <v>6.4279999999999999</v>
      </c>
      <c r="G4931" s="2">
        <v>1.5820000000000001</v>
      </c>
      <c r="H4931" s="1">
        <v>803.46799999999996</v>
      </c>
      <c r="I4931" s="4">
        <v>0.61799999999999999</v>
      </c>
      <c r="J4931" s="11">
        <f t="shared" si="308"/>
        <v>7</v>
      </c>
      <c r="K4931" s="11">
        <f t="shared" si="309"/>
        <v>15</v>
      </c>
      <c r="L4931" s="12">
        <f t="shared" ref="L4931:L4994" si="311">SQRT(F4931*F4931+G4931*G4931)</f>
        <v>6.6198117798015979</v>
      </c>
      <c r="M4931" s="13" cm="1">
        <f t="array" ref="M4931">BaseInfo!$C$10*(1-E4931)*INDEX(BaseInfo!$E$21:$AB$21,K4931)*INDEX(BaseInfo!$E$25:$P$25,J4931)/L4931/MIN(H4931,130)/BaseInfo!$C$6*1000000/3600-IF(I4931&lt;0.1,BaseInfo!$C$15/MIN(H4931,130)*3600,0)</f>
        <v>9.2909153392066077</v>
      </c>
    </row>
    <row r="4932" spans="1:13" x14ac:dyDescent="0.25">
      <c r="A4932" s="1">
        <v>7</v>
      </c>
      <c r="B4932" s="1">
        <v>25</v>
      </c>
      <c r="C4932" s="1">
        <v>11</v>
      </c>
      <c r="D4932" s="5">
        <f>DATE(BaseInfo!$C$8,A4932,B4932)+TIME(C4932-1,0,0) + TIME(BaseInfo!$C$12,BaseInfo!$C$13,0)</f>
        <v>44767.645833333328</v>
      </c>
      <c r="E4932" s="2">
        <f t="shared" si="310"/>
        <v>0.14466666666666664</v>
      </c>
      <c r="F4932" s="2">
        <v>6.4630000000000001</v>
      </c>
      <c r="G4932" s="2">
        <v>1.474</v>
      </c>
      <c r="H4932" s="1">
        <v>690.16</v>
      </c>
      <c r="I4932" s="4">
        <v>0.28599999999999998</v>
      </c>
      <c r="J4932" s="11">
        <f t="shared" si="308"/>
        <v>7</v>
      </c>
      <c r="K4932" s="11">
        <f t="shared" si="309"/>
        <v>16</v>
      </c>
      <c r="L4932" s="12">
        <f t="shared" si="311"/>
        <v>6.6289550458575297</v>
      </c>
      <c r="M4932" s="13" cm="1">
        <f t="array" ref="M4932">BaseInfo!$C$10*(1-E4932)*INDEX(BaseInfo!$E$21:$AB$21,K4932)*INDEX(BaseInfo!$E$25:$P$25,J4932)/L4932/MIN(H4932,130)/BaseInfo!$C$6*1000000/3600-IF(I4932&lt;0.1,BaseInfo!$C$15/MIN(H4932,130)*3600,0)</f>
        <v>15.948526374376257</v>
      </c>
    </row>
    <row r="4933" spans="1:13" x14ac:dyDescent="0.25">
      <c r="A4933" s="1">
        <v>7</v>
      </c>
      <c r="B4933" s="1">
        <v>25</v>
      </c>
      <c r="C4933" s="1">
        <v>12</v>
      </c>
      <c r="D4933" s="5">
        <f>DATE(BaseInfo!$C$8,A4933,B4933)+TIME(C4933-1,0,0) + TIME(BaseInfo!$C$12,BaseInfo!$C$13,0)</f>
        <v>44767.6875</v>
      </c>
      <c r="E4933" s="2">
        <f t="shared" si="310"/>
        <v>0</v>
      </c>
      <c r="F4933" s="2">
        <v>6.375</v>
      </c>
      <c r="G4933" s="2">
        <v>0.53200000000000003</v>
      </c>
      <c r="H4933" s="1">
        <v>582.20699999999999</v>
      </c>
      <c r="I4933" s="4">
        <v>0</v>
      </c>
      <c r="J4933" s="11">
        <f t="shared" si="308"/>
        <v>7</v>
      </c>
      <c r="K4933" s="11">
        <f t="shared" si="309"/>
        <v>17</v>
      </c>
      <c r="L4933" s="12">
        <f t="shared" si="311"/>
        <v>6.397159447754917</v>
      </c>
      <c r="M4933" s="13" cm="1">
        <f t="array" ref="M4933">BaseInfo!$C$10*(1-E4933)*INDEX(BaseInfo!$E$21:$AB$21,K4933)*INDEX(BaseInfo!$E$25:$P$25,J4933)/L4933/MIN(H4933,130)/BaseInfo!$C$6*1000000/3600-IF(I4933&lt;0.1,BaseInfo!$C$15/MIN(H4933,130)*3600,0)</f>
        <v>21.38276783653771</v>
      </c>
    </row>
    <row r="4934" spans="1:13" x14ac:dyDescent="0.25">
      <c r="A4934" s="1">
        <v>7</v>
      </c>
      <c r="B4934" s="1">
        <v>25</v>
      </c>
      <c r="C4934" s="1">
        <v>13</v>
      </c>
      <c r="D4934" s="5">
        <f>DATE(BaseInfo!$C$8,A4934,B4934)+TIME(C4934-1,0,0) + TIME(BaseInfo!$C$12,BaseInfo!$C$13,0)</f>
        <v>44767.729166666664</v>
      </c>
      <c r="E4934" s="2">
        <f t="shared" si="310"/>
        <v>0</v>
      </c>
      <c r="F4934" s="2">
        <v>5.4770000000000003</v>
      </c>
      <c r="G4934" s="2">
        <v>8.8999999999999996E-2</v>
      </c>
      <c r="H4934" s="1">
        <v>419.82</v>
      </c>
      <c r="I4934" s="4">
        <v>0</v>
      </c>
      <c r="J4934" s="11">
        <f t="shared" si="308"/>
        <v>7</v>
      </c>
      <c r="K4934" s="11">
        <f t="shared" si="309"/>
        <v>18</v>
      </c>
      <c r="L4934" s="12">
        <f t="shared" si="311"/>
        <v>5.4777230671146571</v>
      </c>
      <c r="M4934" s="13" cm="1">
        <f t="array" ref="M4934">BaseInfo!$C$10*(1-E4934)*INDEX(BaseInfo!$E$21:$AB$21,K4934)*INDEX(BaseInfo!$E$25:$P$25,J4934)/L4934/MIN(H4934,130)/BaseInfo!$C$6*1000000/3600-IF(I4934&lt;0.1,BaseInfo!$C$15/MIN(H4934,130)*3600,0)</f>
        <v>25.436683288494528</v>
      </c>
    </row>
    <row r="4935" spans="1:13" x14ac:dyDescent="0.25">
      <c r="A4935" s="1">
        <v>7</v>
      </c>
      <c r="B4935" s="1">
        <v>25</v>
      </c>
      <c r="C4935" s="1">
        <v>14</v>
      </c>
      <c r="D4935" s="5">
        <f>DATE(BaseInfo!$C$8,A4935,B4935)+TIME(C4935-1,0,0) + TIME(BaseInfo!$C$12,BaseInfo!$C$13,0)</f>
        <v>44767.770833333328</v>
      </c>
      <c r="E4935" s="2">
        <f t="shared" si="310"/>
        <v>0</v>
      </c>
      <c r="F4935" s="2">
        <v>4.1619999999999999</v>
      </c>
      <c r="G4935" s="2">
        <v>-0.159</v>
      </c>
      <c r="H4935" s="1">
        <v>134.79900000000001</v>
      </c>
      <c r="I4935" s="4">
        <v>0</v>
      </c>
      <c r="J4935" s="11">
        <f t="shared" si="308"/>
        <v>7</v>
      </c>
      <c r="K4935" s="11">
        <f t="shared" si="309"/>
        <v>19</v>
      </c>
      <c r="L4935" s="12">
        <f t="shared" si="311"/>
        <v>4.1650360142500569</v>
      </c>
      <c r="M4935" s="13" cm="1">
        <f t="array" ref="M4935">BaseInfo!$C$10*(1-E4935)*INDEX(BaseInfo!$E$21:$AB$21,K4935)*INDEX(BaseInfo!$E$25:$P$25,J4935)/L4935/MIN(H4935,130)/BaseInfo!$C$6*1000000/3600-IF(I4935&lt;0.1,BaseInfo!$C$15/MIN(H4935,130)*3600,0)</f>
        <v>34.326291462616005</v>
      </c>
    </row>
    <row r="4936" spans="1:13" x14ac:dyDescent="0.25">
      <c r="A4936" s="1">
        <v>7</v>
      </c>
      <c r="B4936" s="1">
        <v>25</v>
      </c>
      <c r="C4936" s="1">
        <v>15</v>
      </c>
      <c r="D4936" s="5">
        <f>DATE(BaseInfo!$C$8,A4936,B4936)+TIME(C4936-1,0,0) + TIME(BaseInfo!$C$12,BaseInfo!$C$13,0)</f>
        <v>44767.8125</v>
      </c>
      <c r="E4936" s="2">
        <f t="shared" si="310"/>
        <v>0</v>
      </c>
      <c r="F4936" s="2">
        <v>3.9940000000000002</v>
      </c>
      <c r="G4936" s="2">
        <v>-0.39900000000000002</v>
      </c>
      <c r="H4936" s="1">
        <v>86.28</v>
      </c>
      <c r="I4936" s="4">
        <v>0</v>
      </c>
      <c r="J4936" s="11">
        <f t="shared" si="308"/>
        <v>7</v>
      </c>
      <c r="K4936" s="11">
        <f t="shared" si="309"/>
        <v>20</v>
      </c>
      <c r="L4936" s="12">
        <f t="shared" si="311"/>
        <v>4.0138805413215781</v>
      </c>
      <c r="M4936" s="13" cm="1">
        <f t="array" ref="M4936">BaseInfo!$C$10*(1-E4936)*INDEX(BaseInfo!$E$21:$AB$21,K4936)*INDEX(BaseInfo!$E$25:$P$25,J4936)/L4936/MIN(H4936,130)/BaseInfo!$C$6*1000000/3600-IF(I4936&lt;0.1,BaseInfo!$C$15/MIN(H4936,130)*3600,0)</f>
        <v>46.092009273709905</v>
      </c>
    </row>
    <row r="4937" spans="1:13" x14ac:dyDescent="0.25">
      <c r="A4937" s="1">
        <v>7</v>
      </c>
      <c r="B4937" s="1">
        <v>25</v>
      </c>
      <c r="C4937" s="1">
        <v>16</v>
      </c>
      <c r="D4937" s="5">
        <f>DATE(BaseInfo!$C$8,A4937,B4937)+TIME(C4937-1,0,0) + TIME(BaseInfo!$C$12,BaseInfo!$C$13,0)</f>
        <v>44767.854166666664</v>
      </c>
      <c r="E4937" s="2">
        <f t="shared" si="310"/>
        <v>0</v>
      </c>
      <c r="F4937" s="2">
        <v>3.85</v>
      </c>
      <c r="G4937" s="2">
        <v>-0.47</v>
      </c>
      <c r="H4937" s="1">
        <v>75.650000000000006</v>
      </c>
      <c r="I4937" s="4">
        <v>0</v>
      </c>
      <c r="J4937" s="11">
        <f t="shared" si="308"/>
        <v>7</v>
      </c>
      <c r="K4937" s="11">
        <f t="shared" si="309"/>
        <v>21</v>
      </c>
      <c r="L4937" s="12">
        <f t="shared" si="311"/>
        <v>3.8785822151915257</v>
      </c>
      <c r="M4937" s="13" cm="1">
        <f t="array" ref="M4937">BaseInfo!$C$10*(1-E4937)*INDEX(BaseInfo!$E$21:$AB$21,K4937)*INDEX(BaseInfo!$E$25:$P$25,J4937)/L4937/MIN(H4937,130)/BaseInfo!$C$6*1000000/3600-IF(I4937&lt;0.1,BaseInfo!$C$15/MIN(H4937,130)*3600,0)</f>
        <v>40.877540806145234</v>
      </c>
    </row>
    <row r="4938" spans="1:13" x14ac:dyDescent="0.25">
      <c r="A4938" s="1">
        <v>7</v>
      </c>
      <c r="B4938" s="1">
        <v>25</v>
      </c>
      <c r="C4938" s="1">
        <v>17</v>
      </c>
      <c r="D4938" s="5">
        <f>DATE(BaseInfo!$C$8,A4938,B4938)+TIME(C4938-1,0,0) + TIME(BaseInfo!$C$12,BaseInfo!$C$13,0)</f>
        <v>44767.895833333328</v>
      </c>
      <c r="E4938" s="2">
        <f t="shared" si="310"/>
        <v>0</v>
      </c>
      <c r="F4938" s="2">
        <v>3.2349999999999999</v>
      </c>
      <c r="G4938" s="2">
        <v>-0.29699999999999999</v>
      </c>
      <c r="H4938" s="1">
        <v>47.643999999999998</v>
      </c>
      <c r="I4938" s="4">
        <v>0</v>
      </c>
      <c r="J4938" s="11">
        <f t="shared" si="308"/>
        <v>7</v>
      </c>
      <c r="K4938" s="11">
        <f t="shared" si="309"/>
        <v>22</v>
      </c>
      <c r="L4938" s="12">
        <f t="shared" si="311"/>
        <v>3.2486049313513021</v>
      </c>
      <c r="M4938" s="13" cm="1">
        <f t="array" ref="M4938">BaseInfo!$C$10*(1-E4938)*INDEX(BaseInfo!$E$21:$AB$21,K4938)*INDEX(BaseInfo!$E$25:$P$25,J4938)/L4938/MIN(H4938,130)/BaseInfo!$C$6*1000000/3600-IF(I4938&lt;0.1,BaseInfo!$C$15/MIN(H4938,130)*3600,0)</f>
        <v>53.003875986104624</v>
      </c>
    </row>
    <row r="4939" spans="1:13" x14ac:dyDescent="0.25">
      <c r="A4939" s="1">
        <v>7</v>
      </c>
      <c r="B4939" s="1">
        <v>25</v>
      </c>
      <c r="C4939" s="1">
        <v>18</v>
      </c>
      <c r="D4939" s="5">
        <f>DATE(BaseInfo!$C$8,A4939,B4939)+TIME(C4939-1,0,0) + TIME(BaseInfo!$C$12,BaseInfo!$C$13,0)</f>
        <v>44767.9375</v>
      </c>
      <c r="E4939" s="2">
        <f t="shared" si="310"/>
        <v>0</v>
      </c>
      <c r="F4939" s="2">
        <v>3.2789999999999999</v>
      </c>
      <c r="G4939" s="2">
        <v>-0.39800000000000002</v>
      </c>
      <c r="H4939" s="1">
        <v>42.689</v>
      </c>
      <c r="I4939" s="4">
        <v>0.01</v>
      </c>
      <c r="J4939" s="11">
        <f t="shared" si="308"/>
        <v>7</v>
      </c>
      <c r="K4939" s="11">
        <f t="shared" si="309"/>
        <v>23</v>
      </c>
      <c r="L4939" s="12">
        <f t="shared" si="311"/>
        <v>3.3030659999461105</v>
      </c>
      <c r="M4939" s="13" cm="1">
        <f t="array" ref="M4939">BaseInfo!$C$10*(1-E4939)*INDEX(BaseInfo!$E$21:$AB$21,K4939)*INDEX(BaseInfo!$E$25:$P$25,J4939)/L4939/MIN(H4939,130)/BaseInfo!$C$6*1000000/3600-IF(I4939&lt;0.1,BaseInfo!$C$15/MIN(H4939,130)*3600,0)</f>
        <v>20.056121496010221</v>
      </c>
    </row>
    <row r="4940" spans="1:13" x14ac:dyDescent="0.25">
      <c r="A4940" s="1">
        <v>7</v>
      </c>
      <c r="B4940" s="1">
        <v>25</v>
      </c>
      <c r="C4940" s="1">
        <v>19</v>
      </c>
      <c r="D4940" s="5">
        <f>DATE(BaseInfo!$C$8,A4940,B4940)+TIME(C4940-1,0,0) + TIME(BaseInfo!$C$12,BaseInfo!$C$13,0)</f>
        <v>44767.979166666664</v>
      </c>
      <c r="E4940" s="2">
        <f t="shared" si="310"/>
        <v>2.5666666666666664E-2</v>
      </c>
      <c r="F4940" s="2">
        <v>3.18</v>
      </c>
      <c r="G4940" s="2">
        <v>-0.45600000000000002</v>
      </c>
      <c r="H4940" s="1">
        <v>39.244999999999997</v>
      </c>
      <c r="I4940" s="4">
        <v>0.13300000000000001</v>
      </c>
      <c r="J4940" s="11">
        <f t="shared" si="308"/>
        <v>7</v>
      </c>
      <c r="K4940" s="11">
        <f t="shared" si="309"/>
        <v>24</v>
      </c>
      <c r="L4940" s="12">
        <f t="shared" si="311"/>
        <v>3.2125279765318777</v>
      </c>
      <c r="M4940" s="13" cm="1">
        <f t="array" ref="M4940">BaseInfo!$C$10*(1-E4940)*INDEX(BaseInfo!$E$21:$AB$21,K4940)*INDEX(BaseInfo!$E$25:$P$25,J4940)/L4940/MIN(H4940,130)/BaseInfo!$C$6*1000000/3600-IF(I4940&lt;0.1,BaseInfo!$C$15/MIN(H4940,130)*3600,0)</f>
        <v>10.348291469084334</v>
      </c>
    </row>
    <row r="4941" spans="1:13" x14ac:dyDescent="0.25">
      <c r="A4941" s="1">
        <v>7</v>
      </c>
      <c r="B4941" s="1">
        <v>25</v>
      </c>
      <c r="C4941" s="1">
        <v>20</v>
      </c>
      <c r="D4941" s="5">
        <f>DATE(BaseInfo!$C$8,A4941,B4941)+TIME(C4941-1,0,0) + TIME(BaseInfo!$C$12,BaseInfo!$C$13,0)</f>
        <v>44768.020833333328</v>
      </c>
      <c r="E4941" s="2">
        <f t="shared" si="310"/>
        <v>4.3555555555555549E-2</v>
      </c>
      <c r="F4941" s="2">
        <v>3.0619999999999998</v>
      </c>
      <c r="G4941" s="2">
        <v>-0.35299999999999998</v>
      </c>
      <c r="H4941" s="1">
        <v>44.357999999999997</v>
      </c>
      <c r="I4941" s="4">
        <v>0.156</v>
      </c>
      <c r="J4941" s="11">
        <f t="shared" si="308"/>
        <v>7</v>
      </c>
      <c r="K4941" s="11">
        <f t="shared" si="309"/>
        <v>1</v>
      </c>
      <c r="L4941" s="12">
        <f t="shared" si="311"/>
        <v>3.0822804869122469</v>
      </c>
      <c r="M4941" s="13" cm="1">
        <f t="array" ref="M4941">BaseInfo!$C$10*(1-E4941)*INDEX(BaseInfo!$E$21:$AB$21,K4941)*INDEX(BaseInfo!$E$25:$P$25,J4941)/L4941/MIN(H4941,130)/BaseInfo!$C$6*1000000/3600-IF(I4941&lt;0.1,BaseInfo!$C$15/MIN(H4941,130)*3600,0)</f>
        <v>9.3671608777003623</v>
      </c>
    </row>
    <row r="4942" spans="1:13" x14ac:dyDescent="0.25">
      <c r="A4942" s="1">
        <v>7</v>
      </c>
      <c r="B4942" s="1">
        <v>25</v>
      </c>
      <c r="C4942" s="1">
        <v>21</v>
      </c>
      <c r="D4942" s="5">
        <f>DATE(BaseInfo!$C$8,A4942,B4942)+TIME(C4942-1,0,0) + TIME(BaseInfo!$C$12,BaseInfo!$C$13,0)</f>
        <v>44768.0625</v>
      </c>
      <c r="E4942" s="2">
        <f t="shared" si="310"/>
        <v>1.0888888888888887E-2</v>
      </c>
      <c r="F4942" s="2">
        <v>3.157</v>
      </c>
      <c r="G4942" s="2">
        <v>-0.123</v>
      </c>
      <c r="H4942" s="1">
        <v>46.045999999999999</v>
      </c>
      <c r="I4942" s="4">
        <v>0.114</v>
      </c>
      <c r="J4942" s="11">
        <f t="shared" si="308"/>
        <v>7</v>
      </c>
      <c r="K4942" s="11">
        <f t="shared" si="309"/>
        <v>2</v>
      </c>
      <c r="L4942" s="12">
        <f t="shared" si="311"/>
        <v>3.1593951952865917</v>
      </c>
      <c r="M4942" s="13" cm="1">
        <f t="array" ref="M4942">BaseInfo!$C$10*(1-E4942)*INDEX(BaseInfo!$E$21:$AB$21,K4942)*INDEX(BaseInfo!$E$25:$P$25,J4942)/L4942/MIN(H4942,130)/BaseInfo!$C$6*1000000/3600-IF(I4942&lt;0.1,BaseInfo!$C$15/MIN(H4942,130)*3600,0)</f>
        <v>9.1041952214470427</v>
      </c>
    </row>
    <row r="4943" spans="1:13" x14ac:dyDescent="0.25">
      <c r="A4943" s="1">
        <v>7</v>
      </c>
      <c r="B4943" s="1">
        <v>25</v>
      </c>
      <c r="C4943" s="1">
        <v>22</v>
      </c>
      <c r="D4943" s="5">
        <f>DATE(BaseInfo!$C$8,A4943,B4943)+TIME(C4943-1,0,0) + TIME(BaseInfo!$C$12,BaseInfo!$C$13,0)</f>
        <v>44768.104166666664</v>
      </c>
      <c r="E4943" s="2">
        <f t="shared" si="310"/>
        <v>0</v>
      </c>
      <c r="F4943" s="2">
        <v>2.8450000000000002</v>
      </c>
      <c r="G4943" s="2">
        <v>-0.02</v>
      </c>
      <c r="H4943" s="1">
        <v>39.722999999999999</v>
      </c>
      <c r="I4943" s="4">
        <v>2.5000000000000001E-2</v>
      </c>
      <c r="J4943" s="11">
        <f t="shared" si="308"/>
        <v>7</v>
      </c>
      <c r="K4943" s="11">
        <f t="shared" si="309"/>
        <v>3</v>
      </c>
      <c r="L4943" s="12">
        <f t="shared" si="311"/>
        <v>2.8450702979012665</v>
      </c>
      <c r="M4943" s="13" cm="1">
        <f t="array" ref="M4943">BaseInfo!$C$10*(1-E4943)*INDEX(BaseInfo!$E$21:$AB$21,K4943)*INDEX(BaseInfo!$E$25:$P$25,J4943)/L4943/MIN(H4943,130)/BaseInfo!$C$6*1000000/3600-IF(I4943&lt;0.1,BaseInfo!$C$15/MIN(H4943,130)*3600,0)</f>
        <v>2.7855747572898117</v>
      </c>
    </row>
    <row r="4944" spans="1:13" x14ac:dyDescent="0.25">
      <c r="A4944" s="1">
        <v>7</v>
      </c>
      <c r="B4944" s="1">
        <v>25</v>
      </c>
      <c r="C4944" s="1">
        <v>23</v>
      </c>
      <c r="D4944" s="5">
        <f>DATE(BaseInfo!$C$8,A4944,B4944)+TIME(C4944-1,0,0) + TIME(BaseInfo!$C$12,BaseInfo!$C$13,0)</f>
        <v>44768.145833333328</v>
      </c>
      <c r="E4944" s="2">
        <f t="shared" si="310"/>
        <v>0</v>
      </c>
      <c r="F4944" s="2">
        <v>2.7639999999999998</v>
      </c>
      <c r="G4944" s="2">
        <v>-0.156</v>
      </c>
      <c r="H4944" s="1">
        <v>38.765999999999998</v>
      </c>
      <c r="I4944" s="4">
        <v>0</v>
      </c>
      <c r="J4944" s="11">
        <f t="shared" si="308"/>
        <v>7</v>
      </c>
      <c r="K4944" s="11">
        <f t="shared" si="309"/>
        <v>4</v>
      </c>
      <c r="L4944" s="12">
        <f t="shared" si="311"/>
        <v>2.7683988151998618</v>
      </c>
      <c r="M4944" s="13" cm="1">
        <f t="array" ref="M4944">BaseInfo!$C$10*(1-E4944)*INDEX(BaseInfo!$E$21:$AB$21,K4944)*INDEX(BaseInfo!$E$25:$P$25,J4944)/L4944/MIN(H4944,130)/BaseInfo!$C$6*1000000/3600-IF(I4944&lt;0.1,BaseInfo!$C$15/MIN(H4944,130)*3600,0)</f>
        <v>3.1905843111139394</v>
      </c>
    </row>
    <row r="4945" spans="1:13" x14ac:dyDescent="0.25">
      <c r="A4945" s="1">
        <v>7</v>
      </c>
      <c r="B4945" s="1">
        <v>25</v>
      </c>
      <c r="C4945" s="1">
        <v>24</v>
      </c>
      <c r="D4945" s="5">
        <f>DATE(BaseInfo!$C$8,A4945,B4945)+TIME(C4945-1,0,0) + TIME(BaseInfo!$C$12,BaseInfo!$C$13,0)</f>
        <v>44768.1875</v>
      </c>
      <c r="E4945" s="2">
        <f t="shared" si="310"/>
        <v>0.26599999999999996</v>
      </c>
      <c r="F4945" s="2">
        <v>2.4140000000000001</v>
      </c>
      <c r="G4945" s="2">
        <v>-0.872</v>
      </c>
      <c r="H4945" s="1">
        <v>37.588999999999999</v>
      </c>
      <c r="I4945" s="4">
        <v>0.442</v>
      </c>
      <c r="J4945" s="11">
        <f t="shared" si="308"/>
        <v>7</v>
      </c>
      <c r="K4945" s="11">
        <f t="shared" si="309"/>
        <v>5</v>
      </c>
      <c r="L4945" s="12">
        <f t="shared" si="311"/>
        <v>2.5666670995670633</v>
      </c>
      <c r="M4945" s="13" cm="1">
        <f t="array" ref="M4945">BaseInfo!$C$10*(1-E4945)*INDEX(BaseInfo!$E$21:$AB$21,K4945)*INDEX(BaseInfo!$E$25:$P$25,J4945)/L4945/MIN(H4945,130)/BaseInfo!$C$6*1000000/3600-IF(I4945&lt;0.1,BaseInfo!$C$15/MIN(H4945,130)*3600,0)</f>
        <v>30.561829080796077</v>
      </c>
    </row>
    <row r="4946" spans="1:13" x14ac:dyDescent="0.25">
      <c r="A4946" s="1">
        <v>7</v>
      </c>
      <c r="B4946" s="1">
        <v>26</v>
      </c>
      <c r="C4946" s="1">
        <v>1</v>
      </c>
      <c r="D4946" s="5">
        <f>DATE(BaseInfo!$C$8,A4946,B4946)+TIME(C4946-1,0,0) + TIME(BaseInfo!$C$12,BaseInfo!$C$13,0)</f>
        <v>44768.229166666664</v>
      </c>
      <c r="E4946" s="2">
        <f t="shared" si="310"/>
        <v>0.26599999999999996</v>
      </c>
      <c r="F4946" s="2">
        <v>2.42</v>
      </c>
      <c r="G4946" s="2">
        <v>-0.78100000000000003</v>
      </c>
      <c r="H4946" s="1">
        <v>37.576999999999998</v>
      </c>
      <c r="I4946" s="4">
        <v>0.442</v>
      </c>
      <c r="J4946" s="11">
        <f t="shared" si="308"/>
        <v>7</v>
      </c>
      <c r="K4946" s="11">
        <f t="shared" si="309"/>
        <v>6</v>
      </c>
      <c r="L4946" s="12">
        <f t="shared" si="311"/>
        <v>2.5429040485240493</v>
      </c>
      <c r="M4946" s="13" cm="1">
        <f t="array" ref="M4946">BaseInfo!$C$10*(1-E4946)*INDEX(BaseInfo!$E$21:$AB$21,K4946)*INDEX(BaseInfo!$E$25:$P$25,J4946)/L4946/MIN(H4946,130)/BaseInfo!$C$6*1000000/3600-IF(I4946&lt;0.1,BaseInfo!$C$15/MIN(H4946,130)*3600,0)</f>
        <v>51.428792779240702</v>
      </c>
    </row>
    <row r="4947" spans="1:13" x14ac:dyDescent="0.25">
      <c r="A4947" s="1">
        <v>7</v>
      </c>
      <c r="B4947" s="1">
        <v>26</v>
      </c>
      <c r="C4947" s="1">
        <v>2</v>
      </c>
      <c r="D4947" s="5">
        <f>DATE(BaseInfo!$C$8,A4947,B4947)+TIME(C4947-1,0,0) + TIME(BaseInfo!$C$12,BaseInfo!$C$13,0)</f>
        <v>44768.270833333328</v>
      </c>
      <c r="E4947" s="2">
        <f t="shared" si="310"/>
        <v>0</v>
      </c>
      <c r="F4947" s="2">
        <v>2.4260000000000002</v>
      </c>
      <c r="G4947" s="2">
        <v>-0.39800000000000002</v>
      </c>
      <c r="H4947" s="1">
        <v>43.895000000000003</v>
      </c>
      <c r="I4947" s="4">
        <v>0</v>
      </c>
      <c r="J4947" s="11">
        <f t="shared" si="308"/>
        <v>7</v>
      </c>
      <c r="K4947" s="11">
        <f t="shared" si="309"/>
        <v>7</v>
      </c>
      <c r="L4947" s="12">
        <f t="shared" si="311"/>
        <v>2.458430393564154</v>
      </c>
      <c r="M4947" s="13" cm="1">
        <f t="array" ref="M4947">BaseInfo!$C$10*(1-E4947)*INDEX(BaseInfo!$E$21:$AB$21,K4947)*INDEX(BaseInfo!$E$25:$P$25,J4947)/L4947/MIN(H4947,130)/BaseInfo!$C$6*1000000/3600-IF(I4947&lt;0.1,BaseInfo!$C$15/MIN(H4947,130)*3600,0)</f>
        <v>78.65812809621471</v>
      </c>
    </row>
    <row r="4948" spans="1:13" x14ac:dyDescent="0.25">
      <c r="A4948" s="1">
        <v>7</v>
      </c>
      <c r="B4948" s="1">
        <v>26</v>
      </c>
      <c r="C4948" s="1">
        <v>3</v>
      </c>
      <c r="D4948" s="5">
        <f>DATE(BaseInfo!$C$8,A4948,B4948)+TIME(C4948-1,0,0) + TIME(BaseInfo!$C$12,BaseInfo!$C$13,0)</f>
        <v>44768.3125</v>
      </c>
      <c r="E4948" s="2">
        <f t="shared" si="310"/>
        <v>0</v>
      </c>
      <c r="F4948" s="2">
        <v>2.2269999999999999</v>
      </c>
      <c r="G4948" s="2">
        <v>5.8999999999999997E-2</v>
      </c>
      <c r="H4948" s="1">
        <v>138.70699999999999</v>
      </c>
      <c r="I4948" s="4">
        <v>0</v>
      </c>
      <c r="J4948" s="11">
        <f t="shared" si="308"/>
        <v>7</v>
      </c>
      <c r="K4948" s="11">
        <f t="shared" si="309"/>
        <v>8</v>
      </c>
      <c r="L4948" s="12">
        <f t="shared" si="311"/>
        <v>2.2277814075891738</v>
      </c>
      <c r="M4948" s="13" cm="1">
        <f t="array" ref="M4948">BaseInfo!$C$10*(1-E4948)*INDEX(BaseInfo!$E$21:$AB$21,K4948)*INDEX(BaseInfo!$E$25:$P$25,J4948)/L4948/MIN(H4948,130)/BaseInfo!$C$6*1000000/3600-IF(I4948&lt;0.1,BaseInfo!$C$15/MIN(H4948,130)*3600,0)</f>
        <v>43.466360549474771</v>
      </c>
    </row>
    <row r="4949" spans="1:13" x14ac:dyDescent="0.25">
      <c r="A4949" s="1">
        <v>7</v>
      </c>
      <c r="B4949" s="1">
        <v>26</v>
      </c>
      <c r="C4949" s="1">
        <v>4</v>
      </c>
      <c r="D4949" s="5">
        <f>DATE(BaseInfo!$C$8,A4949,B4949)+TIME(C4949-1,0,0) + TIME(BaseInfo!$C$12,BaseInfo!$C$13,0)</f>
        <v>44768.354166666664</v>
      </c>
      <c r="E4949" s="2">
        <f t="shared" si="310"/>
        <v>0</v>
      </c>
      <c r="F4949" s="2">
        <v>2.2930000000000001</v>
      </c>
      <c r="G4949" s="2">
        <v>-3.5999999999999997E-2</v>
      </c>
      <c r="H4949" s="1">
        <v>283.92099999999999</v>
      </c>
      <c r="I4949" s="4">
        <v>0</v>
      </c>
      <c r="J4949" s="11">
        <f t="shared" si="308"/>
        <v>7</v>
      </c>
      <c r="K4949" s="11">
        <f t="shared" si="309"/>
        <v>9</v>
      </c>
      <c r="L4949" s="12">
        <f t="shared" si="311"/>
        <v>2.2932825818027749</v>
      </c>
      <c r="M4949" s="13" cm="1">
        <f t="array" ref="M4949">BaseInfo!$C$10*(1-E4949)*INDEX(BaseInfo!$E$21:$AB$21,K4949)*INDEX(BaseInfo!$E$25:$P$25,J4949)/L4949/MIN(H4949,130)/BaseInfo!$C$6*1000000/3600-IF(I4949&lt;0.1,BaseInfo!$C$15/MIN(H4949,130)*3600,0)</f>
        <v>55.620271241485938</v>
      </c>
    </row>
    <row r="4950" spans="1:13" x14ac:dyDescent="0.25">
      <c r="A4950" s="1">
        <v>7</v>
      </c>
      <c r="B4950" s="1">
        <v>26</v>
      </c>
      <c r="C4950" s="1">
        <v>5</v>
      </c>
      <c r="D4950" s="5">
        <f>DATE(BaseInfo!$C$8,A4950,B4950)+TIME(C4950-1,0,0) + TIME(BaseInfo!$C$12,BaseInfo!$C$13,0)</f>
        <v>44768.395833333328</v>
      </c>
      <c r="E4950" s="2">
        <f t="shared" si="310"/>
        <v>0</v>
      </c>
      <c r="F4950" s="2">
        <v>2.339</v>
      </c>
      <c r="G4950" s="2">
        <v>0.155</v>
      </c>
      <c r="H4950" s="1">
        <v>484.48399999999998</v>
      </c>
      <c r="I4950" s="4">
        <v>0</v>
      </c>
      <c r="J4950" s="11">
        <f t="shared" si="308"/>
        <v>7</v>
      </c>
      <c r="K4950" s="11">
        <f t="shared" si="309"/>
        <v>10</v>
      </c>
      <c r="L4950" s="12">
        <f t="shared" si="311"/>
        <v>2.3441301158425483</v>
      </c>
      <c r="M4950" s="13" cm="1">
        <f t="array" ref="M4950">BaseInfo!$C$10*(1-E4950)*INDEX(BaseInfo!$E$21:$AB$21,K4950)*INDEX(BaseInfo!$E$25:$P$25,J4950)/L4950/MIN(H4950,130)/BaseInfo!$C$6*1000000/3600-IF(I4950&lt;0.1,BaseInfo!$C$15/MIN(H4950,130)*3600,0)</f>
        <v>63.141865640842944</v>
      </c>
    </row>
    <row r="4951" spans="1:13" x14ac:dyDescent="0.25">
      <c r="A4951" s="1">
        <v>7</v>
      </c>
      <c r="B4951" s="1">
        <v>26</v>
      </c>
      <c r="C4951" s="1">
        <v>6</v>
      </c>
      <c r="D4951" s="5">
        <f>DATE(BaseInfo!$C$8,A4951,B4951)+TIME(C4951-1,0,0) + TIME(BaseInfo!$C$12,BaseInfo!$C$13,0)</f>
        <v>44768.4375</v>
      </c>
      <c r="E4951" s="2">
        <f t="shared" si="310"/>
        <v>0</v>
      </c>
      <c r="F4951" s="2">
        <v>1.8260000000000001</v>
      </c>
      <c r="G4951" s="2">
        <v>0.95199999999999996</v>
      </c>
      <c r="H4951" s="1">
        <v>758.63699999999994</v>
      </c>
      <c r="I4951" s="4">
        <v>0</v>
      </c>
      <c r="J4951" s="11">
        <f t="shared" si="308"/>
        <v>7</v>
      </c>
      <c r="K4951" s="11">
        <f t="shared" si="309"/>
        <v>11</v>
      </c>
      <c r="L4951" s="12">
        <f t="shared" si="311"/>
        <v>2.0592668598314305</v>
      </c>
      <c r="M4951" s="13" cm="1">
        <f t="array" ref="M4951">BaseInfo!$C$10*(1-E4951)*INDEX(BaseInfo!$E$21:$AB$21,K4951)*INDEX(BaseInfo!$E$25:$P$25,J4951)/L4951/MIN(H4951,130)/BaseInfo!$C$6*1000000/3600-IF(I4951&lt;0.1,BaseInfo!$C$15/MIN(H4951,130)*3600,0)</f>
        <v>57.253756664540873</v>
      </c>
    </row>
    <row r="4952" spans="1:13" x14ac:dyDescent="0.25">
      <c r="A4952" s="1">
        <v>7</v>
      </c>
      <c r="B4952" s="1">
        <v>26</v>
      </c>
      <c r="C4952" s="1">
        <v>7</v>
      </c>
      <c r="D4952" s="5">
        <f>DATE(BaseInfo!$C$8,A4952,B4952)+TIME(C4952-1,0,0) + TIME(BaseInfo!$C$12,BaseInfo!$C$13,0)</f>
        <v>44768.479166666664</v>
      </c>
      <c r="E4952" s="2">
        <f t="shared" si="310"/>
        <v>0.67122222222222216</v>
      </c>
      <c r="F4952" s="2">
        <v>1.7989999999999999</v>
      </c>
      <c r="G4952" s="2">
        <v>1.232</v>
      </c>
      <c r="H4952" s="1">
        <v>865.59799999999996</v>
      </c>
      <c r="I4952" s="4">
        <v>0.96299999999999997</v>
      </c>
      <c r="J4952" s="11">
        <f t="shared" si="308"/>
        <v>7</v>
      </c>
      <c r="K4952" s="11">
        <f t="shared" si="309"/>
        <v>12</v>
      </c>
      <c r="L4952" s="12">
        <f t="shared" si="311"/>
        <v>2.1804185378041527</v>
      </c>
      <c r="M4952" s="13" cm="1">
        <f t="array" ref="M4952">BaseInfo!$C$10*(1-E4952)*INDEX(BaseInfo!$E$21:$AB$21,K4952)*INDEX(BaseInfo!$E$25:$P$25,J4952)/L4952/MIN(H4952,130)/BaseInfo!$C$6*1000000/3600-IF(I4952&lt;0.1,BaseInfo!$C$15/MIN(H4952,130)*3600,0)</f>
        <v>15.531434927269416</v>
      </c>
    </row>
    <row r="4953" spans="1:13" x14ac:dyDescent="0.25">
      <c r="A4953" s="1">
        <v>7</v>
      </c>
      <c r="B4953" s="1">
        <v>26</v>
      </c>
      <c r="C4953" s="1">
        <v>8</v>
      </c>
      <c r="D4953" s="5">
        <f>DATE(BaseInfo!$C$8,A4953,B4953)+TIME(C4953-1,0,0) + TIME(BaseInfo!$C$12,BaseInfo!$C$13,0)</f>
        <v>44768.520833333328</v>
      </c>
      <c r="E4953" s="2">
        <f t="shared" si="310"/>
        <v>0.50483333333333325</v>
      </c>
      <c r="F4953" s="2">
        <v>2.0939999999999999</v>
      </c>
      <c r="G4953" s="2">
        <v>0.96299999999999997</v>
      </c>
      <c r="H4953" s="1">
        <v>914.05700000000002</v>
      </c>
      <c r="I4953" s="4">
        <v>1.6579999999999999</v>
      </c>
      <c r="J4953" s="11">
        <f t="shared" si="308"/>
        <v>7</v>
      </c>
      <c r="K4953" s="11">
        <f t="shared" si="309"/>
        <v>13</v>
      </c>
      <c r="L4953" s="12">
        <f t="shared" si="311"/>
        <v>2.3048221189497462</v>
      </c>
      <c r="M4953" s="13" cm="1">
        <f t="array" ref="M4953">BaseInfo!$C$10*(1-E4953)*INDEX(BaseInfo!$E$21:$AB$21,K4953)*INDEX(BaseInfo!$E$25:$P$25,J4953)/L4953/MIN(H4953,130)/BaseInfo!$C$6*1000000/3600-IF(I4953&lt;0.1,BaseInfo!$C$15/MIN(H4953,130)*3600,0)</f>
        <v>22.129060682493886</v>
      </c>
    </row>
    <row r="4954" spans="1:13" x14ac:dyDescent="0.25">
      <c r="A4954" s="1">
        <v>7</v>
      </c>
      <c r="B4954" s="1">
        <v>26</v>
      </c>
      <c r="C4954" s="1">
        <v>9</v>
      </c>
      <c r="D4954" s="5">
        <f>DATE(BaseInfo!$C$8,A4954,B4954)+TIME(C4954-1,0,0) + TIME(BaseInfo!$C$12,BaseInfo!$C$13,0)</f>
        <v>44768.5625</v>
      </c>
      <c r="E4954" s="2">
        <f t="shared" si="310"/>
        <v>0.52925</v>
      </c>
      <c r="F4954" s="2">
        <v>2.88</v>
      </c>
      <c r="G4954" s="2">
        <v>0.877</v>
      </c>
      <c r="H4954" s="1">
        <v>940.27</v>
      </c>
      <c r="I4954" s="4">
        <v>1.9510000000000001</v>
      </c>
      <c r="J4954" s="11">
        <f t="shared" si="308"/>
        <v>7</v>
      </c>
      <c r="K4954" s="11">
        <f t="shared" si="309"/>
        <v>14</v>
      </c>
      <c r="L4954" s="12">
        <f t="shared" si="311"/>
        <v>3.0105695474444696</v>
      </c>
      <c r="M4954" s="13" cm="1">
        <f t="array" ref="M4954">BaseInfo!$C$10*(1-E4954)*INDEX(BaseInfo!$E$21:$AB$21,K4954)*INDEX(BaseInfo!$E$25:$P$25,J4954)/L4954/MIN(H4954,130)/BaseInfo!$C$6*1000000/3600-IF(I4954&lt;0.1,BaseInfo!$C$15/MIN(H4954,130)*3600,0)</f>
        <v>16.106109811441456</v>
      </c>
    </row>
    <row r="4955" spans="1:13" x14ac:dyDescent="0.25">
      <c r="A4955" s="1">
        <v>7</v>
      </c>
      <c r="B4955" s="1">
        <v>26</v>
      </c>
      <c r="C4955" s="1">
        <v>10</v>
      </c>
      <c r="D4955" s="5">
        <f>DATE(BaseInfo!$C$8,A4955,B4955)+TIME(C4955-1,0,0) + TIME(BaseInfo!$C$12,BaseInfo!$C$13,0)</f>
        <v>44768.604166666664</v>
      </c>
      <c r="E4955" s="2">
        <f t="shared" si="310"/>
        <v>0.52391666666666659</v>
      </c>
      <c r="F4955" s="2">
        <v>3.548</v>
      </c>
      <c r="G4955" s="2">
        <v>0.68200000000000005</v>
      </c>
      <c r="H4955" s="1">
        <v>840.23299999999995</v>
      </c>
      <c r="I4955" s="4">
        <v>1.887</v>
      </c>
      <c r="J4955" s="11">
        <f t="shared" si="308"/>
        <v>7</v>
      </c>
      <c r="K4955" s="11">
        <f t="shared" si="309"/>
        <v>15</v>
      </c>
      <c r="L4955" s="12">
        <f t="shared" si="311"/>
        <v>3.6129528089915595</v>
      </c>
      <c r="M4955" s="13" cm="1">
        <f t="array" ref="M4955">BaseInfo!$C$10*(1-E4955)*INDEX(BaseInfo!$E$21:$AB$21,K4955)*INDEX(BaseInfo!$E$25:$P$25,J4955)/L4955/MIN(H4955,130)/BaseInfo!$C$6*1000000/3600-IF(I4955&lt;0.1,BaseInfo!$C$15/MIN(H4955,130)*3600,0)</f>
        <v>13.572807212204548</v>
      </c>
    </row>
    <row r="4956" spans="1:13" x14ac:dyDescent="0.25">
      <c r="A4956" s="1">
        <v>7</v>
      </c>
      <c r="B4956" s="1">
        <v>26</v>
      </c>
      <c r="C4956" s="1">
        <v>11</v>
      </c>
      <c r="D4956" s="5">
        <f>DATE(BaseInfo!$C$8,A4956,B4956)+TIME(C4956-1,0,0) + TIME(BaseInfo!$C$12,BaseInfo!$C$13,0)</f>
        <v>44768.645833333328</v>
      </c>
      <c r="E4956" s="2">
        <f t="shared" si="310"/>
        <v>0.49191666666666667</v>
      </c>
      <c r="F4956" s="2">
        <v>3.948</v>
      </c>
      <c r="G4956" s="2">
        <v>1.1970000000000001</v>
      </c>
      <c r="H4956" s="1">
        <v>689.22199999999998</v>
      </c>
      <c r="I4956" s="4">
        <v>1.5029999999999999</v>
      </c>
      <c r="J4956" s="11">
        <f t="shared" si="308"/>
        <v>7</v>
      </c>
      <c r="K4956" s="11">
        <f t="shared" si="309"/>
        <v>16</v>
      </c>
      <c r="L4956" s="12">
        <f t="shared" si="311"/>
        <v>4.1254712458093801</v>
      </c>
      <c r="M4956" s="13" cm="1">
        <f t="array" ref="M4956">BaseInfo!$C$10*(1-E4956)*INDEX(BaseInfo!$E$21:$AB$21,K4956)*INDEX(BaseInfo!$E$25:$P$25,J4956)/L4956/MIN(H4956,130)/BaseInfo!$C$6*1000000/3600-IF(I4956&lt;0.1,BaseInfo!$C$15/MIN(H4956,130)*3600,0)</f>
        <v>15.222697663664274</v>
      </c>
    </row>
    <row r="4957" spans="1:13" x14ac:dyDescent="0.25">
      <c r="A4957" s="1">
        <v>7</v>
      </c>
      <c r="B4957" s="1">
        <v>26</v>
      </c>
      <c r="C4957" s="1">
        <v>12</v>
      </c>
      <c r="D4957" s="5">
        <f>DATE(BaseInfo!$C$8,A4957,B4957)+TIME(C4957-1,0,0) + TIME(BaseInfo!$C$12,BaseInfo!$C$13,0)</f>
        <v>44768.6875</v>
      </c>
      <c r="E4957" s="2">
        <f t="shared" si="310"/>
        <v>0.45508333333333328</v>
      </c>
      <c r="F4957" s="2">
        <v>4.0670000000000002</v>
      </c>
      <c r="G4957" s="2">
        <v>1.5669999999999999</v>
      </c>
      <c r="H4957" s="1">
        <v>396.351</v>
      </c>
      <c r="I4957" s="4">
        <v>1.0609999999999999</v>
      </c>
      <c r="J4957" s="11">
        <f t="shared" si="308"/>
        <v>7</v>
      </c>
      <c r="K4957" s="11">
        <f t="shared" si="309"/>
        <v>17</v>
      </c>
      <c r="L4957" s="12">
        <f t="shared" si="311"/>
        <v>4.3584375640818811</v>
      </c>
      <c r="M4957" s="13" cm="1">
        <f t="array" ref="M4957">BaseInfo!$C$10*(1-E4957)*INDEX(BaseInfo!$E$21:$AB$21,K4957)*INDEX(BaseInfo!$E$25:$P$25,J4957)/L4957/MIN(H4957,130)/BaseInfo!$C$6*1000000/3600-IF(I4957&lt;0.1,BaseInfo!$C$15/MIN(H4957,130)*3600,0)</f>
        <v>19.316992573062581</v>
      </c>
    </row>
    <row r="4958" spans="1:13" x14ac:dyDescent="0.25">
      <c r="A4958" s="1">
        <v>7</v>
      </c>
      <c r="B4958" s="1">
        <v>26</v>
      </c>
      <c r="C4958" s="1">
        <v>13</v>
      </c>
      <c r="D4958" s="5">
        <f>DATE(BaseInfo!$C$8,A4958,B4958)+TIME(C4958-1,0,0) + TIME(BaseInfo!$C$12,BaseInfo!$C$13,0)</f>
        <v>44768.729166666664</v>
      </c>
      <c r="E4958" s="2">
        <f t="shared" si="310"/>
        <v>0</v>
      </c>
      <c r="F4958" s="2">
        <v>3.2709999999999999</v>
      </c>
      <c r="G4958" s="2">
        <v>1.26</v>
      </c>
      <c r="H4958" s="1">
        <v>216.172</v>
      </c>
      <c r="I4958" s="4">
        <v>0</v>
      </c>
      <c r="J4958" s="11">
        <f t="shared" si="308"/>
        <v>7</v>
      </c>
      <c r="K4958" s="11">
        <f t="shared" si="309"/>
        <v>18</v>
      </c>
      <c r="L4958" s="12">
        <f t="shared" si="311"/>
        <v>3.5052875773608076</v>
      </c>
      <c r="M4958" s="13" cm="1">
        <f t="array" ref="M4958">BaseInfo!$C$10*(1-E4958)*INDEX(BaseInfo!$E$21:$AB$21,K4958)*INDEX(BaseInfo!$E$25:$P$25,J4958)/L4958/MIN(H4958,130)/BaseInfo!$C$6*1000000/3600-IF(I4958&lt;0.1,BaseInfo!$C$15/MIN(H4958,130)*3600,0)</f>
        <v>41.308232963255435</v>
      </c>
    </row>
    <row r="4959" spans="1:13" x14ac:dyDescent="0.25">
      <c r="A4959" s="1">
        <v>7</v>
      </c>
      <c r="B4959" s="1">
        <v>26</v>
      </c>
      <c r="C4959" s="1">
        <v>14</v>
      </c>
      <c r="D4959" s="5">
        <f>DATE(BaseInfo!$C$8,A4959,B4959)+TIME(C4959-1,0,0) + TIME(BaseInfo!$C$12,BaseInfo!$C$13,0)</f>
        <v>44768.770833333328</v>
      </c>
      <c r="E4959" s="2">
        <f t="shared" si="310"/>
        <v>0</v>
      </c>
      <c r="F4959" s="2">
        <v>3.0489999999999999</v>
      </c>
      <c r="G4959" s="2">
        <v>1.026</v>
      </c>
      <c r="H4959" s="1">
        <v>56.92</v>
      </c>
      <c r="I4959" s="4">
        <v>0</v>
      </c>
      <c r="J4959" s="11">
        <f t="shared" si="308"/>
        <v>7</v>
      </c>
      <c r="K4959" s="11">
        <f t="shared" si="309"/>
        <v>19</v>
      </c>
      <c r="L4959" s="12">
        <f t="shared" si="311"/>
        <v>3.216998134907759</v>
      </c>
      <c r="M4959" s="13" cm="1">
        <f t="array" ref="M4959">BaseInfo!$C$10*(1-E4959)*INDEX(BaseInfo!$E$21:$AB$21,K4959)*INDEX(BaseInfo!$E$25:$P$25,J4959)/L4959/MIN(H4959,130)/BaseInfo!$C$6*1000000/3600-IF(I4959&lt;0.1,BaseInfo!$C$15/MIN(H4959,130)*3600,0)</f>
        <v>103.36555247403187</v>
      </c>
    </row>
    <row r="4960" spans="1:13" x14ac:dyDescent="0.25">
      <c r="A4960" s="1">
        <v>7</v>
      </c>
      <c r="B4960" s="1">
        <v>26</v>
      </c>
      <c r="C4960" s="1">
        <v>15</v>
      </c>
      <c r="D4960" s="5">
        <f>DATE(BaseInfo!$C$8,A4960,B4960)+TIME(C4960-1,0,0) + TIME(BaseInfo!$C$12,BaseInfo!$C$13,0)</f>
        <v>44768.8125</v>
      </c>
      <c r="E4960" s="2">
        <f t="shared" si="310"/>
        <v>0</v>
      </c>
      <c r="F4960" s="2">
        <v>2.891</v>
      </c>
      <c r="G4960" s="2">
        <v>1.1140000000000001</v>
      </c>
      <c r="H4960" s="1">
        <v>45.893000000000001</v>
      </c>
      <c r="I4960" s="4">
        <v>0</v>
      </c>
      <c r="J4960" s="11">
        <f t="shared" si="308"/>
        <v>7</v>
      </c>
      <c r="K4960" s="11">
        <f t="shared" si="309"/>
        <v>20</v>
      </c>
      <c r="L4960" s="12">
        <f t="shared" si="311"/>
        <v>3.0982054483200434</v>
      </c>
      <c r="M4960" s="13" cm="1">
        <f t="array" ref="M4960">BaseInfo!$C$10*(1-E4960)*INDEX(BaseInfo!$E$21:$AB$21,K4960)*INDEX(BaseInfo!$E$25:$P$25,J4960)/L4960/MIN(H4960,130)/BaseInfo!$C$6*1000000/3600-IF(I4960&lt;0.1,BaseInfo!$C$15/MIN(H4960,130)*3600,0)</f>
        <v>114.58318147282736</v>
      </c>
    </row>
    <row r="4961" spans="1:13" x14ac:dyDescent="0.25">
      <c r="A4961" s="1">
        <v>7</v>
      </c>
      <c r="B4961" s="1">
        <v>26</v>
      </c>
      <c r="C4961" s="1">
        <v>16</v>
      </c>
      <c r="D4961" s="5">
        <f>DATE(BaseInfo!$C$8,A4961,B4961)+TIME(C4961-1,0,0) + TIME(BaseInfo!$C$12,BaseInfo!$C$13,0)</f>
        <v>44768.854166666664</v>
      </c>
      <c r="E4961" s="2">
        <f t="shared" si="310"/>
        <v>0</v>
      </c>
      <c r="F4961" s="2">
        <v>2.7160000000000002</v>
      </c>
      <c r="G4961" s="2">
        <v>1.157</v>
      </c>
      <c r="H4961" s="1">
        <v>39.774999999999999</v>
      </c>
      <c r="I4961" s="4">
        <v>0</v>
      </c>
      <c r="J4961" s="11">
        <f t="shared" si="308"/>
        <v>7</v>
      </c>
      <c r="K4961" s="11">
        <f t="shared" si="309"/>
        <v>21</v>
      </c>
      <c r="L4961" s="12">
        <f t="shared" si="311"/>
        <v>2.9521695412018598</v>
      </c>
      <c r="M4961" s="13" cm="1">
        <f t="array" ref="M4961">BaseInfo!$C$10*(1-E4961)*INDEX(BaseInfo!$E$21:$AB$21,K4961)*INDEX(BaseInfo!$E$25:$P$25,J4961)/L4961/MIN(H4961,130)/BaseInfo!$C$6*1000000/3600-IF(I4961&lt;0.1,BaseInfo!$C$15/MIN(H4961,130)*3600,0)</f>
        <v>104.98479584682055</v>
      </c>
    </row>
    <row r="4962" spans="1:13" x14ac:dyDescent="0.25">
      <c r="A4962" s="1">
        <v>7</v>
      </c>
      <c r="B4962" s="1">
        <v>26</v>
      </c>
      <c r="C4962" s="1">
        <v>17</v>
      </c>
      <c r="D4962" s="5">
        <f>DATE(BaseInfo!$C$8,A4962,B4962)+TIME(C4962-1,0,0) + TIME(BaseInfo!$C$12,BaseInfo!$C$13,0)</f>
        <v>44768.895833333328</v>
      </c>
      <c r="E4962" s="2">
        <f t="shared" si="310"/>
        <v>0</v>
      </c>
      <c r="F4962" s="2">
        <v>2.3839999999999999</v>
      </c>
      <c r="G4962" s="2">
        <v>1.111</v>
      </c>
      <c r="H4962" s="1">
        <v>38.448</v>
      </c>
      <c r="I4962" s="4">
        <v>0</v>
      </c>
      <c r="J4962" s="11">
        <f t="shared" si="308"/>
        <v>7</v>
      </c>
      <c r="K4962" s="11">
        <f t="shared" si="309"/>
        <v>22</v>
      </c>
      <c r="L4962" s="12">
        <f t="shared" si="311"/>
        <v>2.6301667247533946</v>
      </c>
      <c r="M4962" s="13" cm="1">
        <f t="array" ref="M4962">BaseInfo!$C$10*(1-E4962)*INDEX(BaseInfo!$E$21:$AB$21,K4962)*INDEX(BaseInfo!$E$25:$P$25,J4962)/L4962/MIN(H4962,130)/BaseInfo!$C$6*1000000/3600-IF(I4962&lt;0.1,BaseInfo!$C$15/MIN(H4962,130)*3600,0)</f>
        <v>83.326804237533793</v>
      </c>
    </row>
    <row r="4963" spans="1:13" x14ac:dyDescent="0.25">
      <c r="A4963" s="1">
        <v>7</v>
      </c>
      <c r="B4963" s="1">
        <v>26</v>
      </c>
      <c r="C4963" s="1">
        <v>18</v>
      </c>
      <c r="D4963" s="5">
        <f>DATE(BaseInfo!$C$8,A4963,B4963)+TIME(C4963-1,0,0) + TIME(BaseInfo!$C$12,BaseInfo!$C$13,0)</f>
        <v>44768.9375</v>
      </c>
      <c r="E4963" s="2">
        <f t="shared" si="310"/>
        <v>0</v>
      </c>
      <c r="F4963" s="2">
        <v>2.145</v>
      </c>
      <c r="G4963" s="2">
        <v>1.3149999999999999</v>
      </c>
      <c r="H4963" s="1">
        <v>37.835000000000001</v>
      </c>
      <c r="I4963" s="4">
        <v>0</v>
      </c>
      <c r="J4963" s="11">
        <f t="shared" si="308"/>
        <v>7</v>
      </c>
      <c r="K4963" s="11">
        <f t="shared" si="309"/>
        <v>23</v>
      </c>
      <c r="L4963" s="12">
        <f t="shared" si="311"/>
        <v>2.5159988076308779</v>
      </c>
      <c r="M4963" s="13" cm="1">
        <f t="array" ref="M4963">BaseInfo!$C$10*(1-E4963)*INDEX(BaseInfo!$E$21:$AB$21,K4963)*INDEX(BaseInfo!$E$25:$P$25,J4963)/L4963/MIN(H4963,130)/BaseInfo!$C$6*1000000/3600-IF(I4963&lt;0.1,BaseInfo!$C$15/MIN(H4963,130)*3600,0)</f>
        <v>32.684707040074777</v>
      </c>
    </row>
    <row r="4964" spans="1:13" x14ac:dyDescent="0.25">
      <c r="A4964" s="1">
        <v>7</v>
      </c>
      <c r="B4964" s="1">
        <v>26</v>
      </c>
      <c r="C4964" s="1">
        <v>19</v>
      </c>
      <c r="D4964" s="5">
        <f>DATE(BaseInfo!$C$8,A4964,B4964)+TIME(C4964-1,0,0) + TIME(BaseInfo!$C$12,BaseInfo!$C$13,0)</f>
        <v>44768.979166666664</v>
      </c>
      <c r="E4964" s="2">
        <f t="shared" si="310"/>
        <v>0</v>
      </c>
      <c r="F4964" s="2">
        <v>2.2400000000000002</v>
      </c>
      <c r="G4964" s="2">
        <v>1.4990000000000001</v>
      </c>
      <c r="H4964" s="1">
        <v>37.804000000000002</v>
      </c>
      <c r="I4964" s="4">
        <v>0</v>
      </c>
      <c r="J4964" s="11">
        <f t="shared" si="308"/>
        <v>7</v>
      </c>
      <c r="K4964" s="11">
        <f t="shared" si="309"/>
        <v>24</v>
      </c>
      <c r="L4964" s="12">
        <f t="shared" si="311"/>
        <v>2.6952923774611173</v>
      </c>
      <c r="M4964" s="13" cm="1">
        <f t="array" ref="M4964">BaseInfo!$C$10*(1-E4964)*INDEX(BaseInfo!$E$21:$AB$21,K4964)*INDEX(BaseInfo!$E$25:$P$25,J4964)/L4964/MIN(H4964,130)/BaseInfo!$C$6*1000000/3600-IF(I4964&lt;0.1,BaseInfo!$C$15/MIN(H4964,130)*3600,0)</f>
        <v>3.6188121611192656</v>
      </c>
    </row>
    <row r="4965" spans="1:13" x14ac:dyDescent="0.25">
      <c r="A4965" s="1">
        <v>7</v>
      </c>
      <c r="B4965" s="1">
        <v>26</v>
      </c>
      <c r="C4965" s="1">
        <v>20</v>
      </c>
      <c r="D4965" s="5">
        <f>DATE(BaseInfo!$C$8,A4965,B4965)+TIME(C4965-1,0,0) + TIME(BaseInfo!$C$12,BaseInfo!$C$13,0)</f>
        <v>44769.020833333328</v>
      </c>
      <c r="E4965" s="2">
        <f t="shared" si="310"/>
        <v>0</v>
      </c>
      <c r="F4965" s="2">
        <v>2.1779999999999999</v>
      </c>
      <c r="G4965" s="2">
        <v>2.0739999999999998</v>
      </c>
      <c r="H4965" s="1">
        <v>38.625</v>
      </c>
      <c r="I4965" s="4">
        <v>0</v>
      </c>
      <c r="J4965" s="11">
        <f t="shared" si="308"/>
        <v>7</v>
      </c>
      <c r="K4965" s="11">
        <f t="shared" si="309"/>
        <v>1</v>
      </c>
      <c r="L4965" s="12">
        <f t="shared" si="311"/>
        <v>3.0075172484958417</v>
      </c>
      <c r="M4965" s="13" cm="1">
        <f t="array" ref="M4965">BaseInfo!$C$10*(1-E4965)*INDEX(BaseInfo!$E$21:$AB$21,K4965)*INDEX(BaseInfo!$E$25:$P$25,J4965)/L4965/MIN(H4965,130)/BaseInfo!$C$6*1000000/3600-IF(I4965&lt;0.1,BaseInfo!$C$15/MIN(H4965,130)*3600,0)</f>
        <v>2.2065965586050389</v>
      </c>
    </row>
    <row r="4966" spans="1:13" x14ac:dyDescent="0.25">
      <c r="A4966" s="1">
        <v>7</v>
      </c>
      <c r="B4966" s="1">
        <v>26</v>
      </c>
      <c r="C4966" s="1">
        <v>21</v>
      </c>
      <c r="D4966" s="5">
        <f>DATE(BaseInfo!$C$8,A4966,B4966)+TIME(C4966-1,0,0) + TIME(BaseInfo!$C$12,BaseInfo!$C$13,0)</f>
        <v>44769.0625</v>
      </c>
      <c r="E4966" s="2">
        <f t="shared" si="310"/>
        <v>0</v>
      </c>
      <c r="F4966" s="2">
        <v>2.0470000000000002</v>
      </c>
      <c r="G4966" s="2">
        <v>2.1419999999999999</v>
      </c>
      <c r="H4966" s="1">
        <v>37.851999999999997</v>
      </c>
      <c r="I4966" s="4">
        <v>0</v>
      </c>
      <c r="J4966" s="11">
        <f t="shared" si="308"/>
        <v>7</v>
      </c>
      <c r="K4966" s="11">
        <f t="shared" si="309"/>
        <v>2</v>
      </c>
      <c r="L4966" s="12">
        <f t="shared" si="311"/>
        <v>2.9628319223337662</v>
      </c>
      <c r="M4966" s="13" cm="1">
        <f t="array" ref="M4966">BaseInfo!$C$10*(1-E4966)*INDEX(BaseInfo!$E$21:$AB$21,K4966)*INDEX(BaseInfo!$E$25:$P$25,J4966)/L4966/MIN(H4966,130)/BaseInfo!$C$6*1000000/3600-IF(I4966&lt;0.1,BaseInfo!$C$15/MIN(H4966,130)*3600,0)</f>
        <v>2.4290587561589483</v>
      </c>
    </row>
    <row r="4967" spans="1:13" x14ac:dyDescent="0.25">
      <c r="A4967" s="1">
        <v>7</v>
      </c>
      <c r="B4967" s="1">
        <v>26</v>
      </c>
      <c r="C4967" s="1">
        <v>22</v>
      </c>
      <c r="D4967" s="5">
        <f>DATE(BaseInfo!$C$8,A4967,B4967)+TIME(C4967-1,0,0) + TIME(BaseInfo!$C$12,BaseInfo!$C$13,0)</f>
        <v>44769.104166666664</v>
      </c>
      <c r="E4967" s="2">
        <f t="shared" si="310"/>
        <v>0</v>
      </c>
      <c r="F4967" s="2">
        <v>1.45</v>
      </c>
      <c r="G4967" s="2">
        <v>2.4249999999999998</v>
      </c>
      <c r="H4967" s="1">
        <v>37.709000000000003</v>
      </c>
      <c r="I4967" s="4">
        <v>0</v>
      </c>
      <c r="J4967" s="11">
        <f t="shared" si="308"/>
        <v>7</v>
      </c>
      <c r="K4967" s="11">
        <f t="shared" si="309"/>
        <v>3</v>
      </c>
      <c r="L4967" s="12">
        <f t="shared" si="311"/>
        <v>2.8254424432290244</v>
      </c>
      <c r="M4967" s="13" cm="1">
        <f t="array" ref="M4967">BaseInfo!$C$10*(1-E4967)*INDEX(BaseInfo!$E$21:$AB$21,K4967)*INDEX(BaseInfo!$E$25:$P$25,J4967)/L4967/MIN(H4967,130)/BaseInfo!$C$6*1000000/3600-IF(I4967&lt;0.1,BaseInfo!$C$15/MIN(H4967,130)*3600,0)</f>
        <v>3.0210538327058636</v>
      </c>
    </row>
    <row r="4968" spans="1:13" x14ac:dyDescent="0.25">
      <c r="A4968" s="1">
        <v>7</v>
      </c>
      <c r="B4968" s="1">
        <v>26</v>
      </c>
      <c r="C4968" s="1">
        <v>23</v>
      </c>
      <c r="D4968" s="5">
        <f>DATE(BaseInfo!$C$8,A4968,B4968)+TIME(C4968-1,0,0) + TIME(BaseInfo!$C$12,BaseInfo!$C$13,0)</f>
        <v>44769.145833333328</v>
      </c>
      <c r="E4968" s="2">
        <f t="shared" si="310"/>
        <v>0</v>
      </c>
      <c r="F4968" s="2">
        <v>1.077</v>
      </c>
      <c r="G4968" s="2">
        <v>2.5569999999999999</v>
      </c>
      <c r="H4968" s="1">
        <v>40.743000000000002</v>
      </c>
      <c r="I4968" s="4">
        <v>0</v>
      </c>
      <c r="J4968" s="11">
        <f t="shared" si="308"/>
        <v>7</v>
      </c>
      <c r="K4968" s="11">
        <f t="shared" si="309"/>
        <v>4</v>
      </c>
      <c r="L4968" s="12">
        <f t="shared" si="311"/>
        <v>2.7745590640676583</v>
      </c>
      <c r="M4968" s="13" cm="1">
        <f t="array" ref="M4968">BaseInfo!$C$10*(1-E4968)*INDEX(BaseInfo!$E$21:$AB$21,K4968)*INDEX(BaseInfo!$E$25:$P$25,J4968)/L4968/MIN(H4968,130)/BaseInfo!$C$6*1000000/3600-IF(I4968&lt;0.1,BaseInfo!$C$15/MIN(H4968,130)*3600,0)</f>
        <v>3.0094072894128008</v>
      </c>
    </row>
    <row r="4969" spans="1:13" x14ac:dyDescent="0.25">
      <c r="A4969" s="1">
        <v>7</v>
      </c>
      <c r="B4969" s="1">
        <v>26</v>
      </c>
      <c r="C4969" s="1">
        <v>24</v>
      </c>
      <c r="D4969" s="5">
        <f>DATE(BaseInfo!$C$8,A4969,B4969)+TIME(C4969-1,0,0) + TIME(BaseInfo!$C$12,BaseInfo!$C$13,0)</f>
        <v>44769.1875</v>
      </c>
      <c r="E4969" s="2">
        <f t="shared" si="310"/>
        <v>0</v>
      </c>
      <c r="F4969" s="2">
        <v>0.38300000000000001</v>
      </c>
      <c r="G4969" s="2">
        <v>2.4910000000000001</v>
      </c>
      <c r="H4969" s="1">
        <v>40.993000000000002</v>
      </c>
      <c r="I4969" s="4">
        <v>0</v>
      </c>
      <c r="J4969" s="11">
        <f t="shared" si="308"/>
        <v>7</v>
      </c>
      <c r="K4969" s="11">
        <f t="shared" si="309"/>
        <v>5</v>
      </c>
      <c r="L4969" s="12">
        <f t="shared" si="311"/>
        <v>2.5202718107378819</v>
      </c>
      <c r="M4969" s="13" cm="1">
        <f t="array" ref="M4969">BaseInfo!$C$10*(1-E4969)*INDEX(BaseInfo!$E$21:$AB$21,K4969)*INDEX(BaseInfo!$E$25:$P$25,J4969)/L4969/MIN(H4969,130)/BaseInfo!$C$6*1000000/3600-IF(I4969&lt;0.1,BaseInfo!$C$15/MIN(H4969,130)*3600,0)</f>
        <v>30.100721739279173</v>
      </c>
    </row>
    <row r="4970" spans="1:13" x14ac:dyDescent="0.25">
      <c r="A4970" s="1">
        <v>7</v>
      </c>
      <c r="B4970" s="1">
        <v>27</v>
      </c>
      <c r="C4970" s="1">
        <v>1</v>
      </c>
      <c r="D4970" s="5">
        <f>DATE(BaseInfo!$C$8,A4970,B4970)+TIME(C4970-1,0,0) + TIME(BaseInfo!$C$12,BaseInfo!$C$13,0)</f>
        <v>44769.229166666664</v>
      </c>
      <c r="E4970" s="2">
        <f t="shared" si="310"/>
        <v>0</v>
      </c>
      <c r="F4970" s="2">
        <v>-0.23699999999999999</v>
      </c>
      <c r="G4970" s="2">
        <v>2.2949999999999999</v>
      </c>
      <c r="H4970" s="1">
        <v>37.673999999999999</v>
      </c>
      <c r="I4970" s="4">
        <v>0</v>
      </c>
      <c r="J4970" s="11">
        <f t="shared" si="308"/>
        <v>7</v>
      </c>
      <c r="K4970" s="11">
        <f t="shared" si="309"/>
        <v>6</v>
      </c>
      <c r="L4970" s="12">
        <f t="shared" si="311"/>
        <v>2.307204802352838</v>
      </c>
      <c r="M4970" s="13" cm="1">
        <f t="array" ref="M4970">BaseInfo!$C$10*(1-E4970)*INDEX(BaseInfo!$E$21:$AB$21,K4970)*INDEX(BaseInfo!$E$25:$P$25,J4970)/L4970/MIN(H4970,130)/BaseInfo!$C$6*1000000/3600-IF(I4970&lt;0.1,BaseInfo!$C$15/MIN(H4970,130)*3600,0)</f>
        <v>67.469827889465648</v>
      </c>
    </row>
    <row r="4971" spans="1:13" x14ac:dyDescent="0.25">
      <c r="A4971" s="1">
        <v>7</v>
      </c>
      <c r="B4971" s="1">
        <v>27</v>
      </c>
      <c r="C4971" s="1">
        <v>2</v>
      </c>
      <c r="D4971" s="5">
        <f>DATE(BaseInfo!$C$8,A4971,B4971)+TIME(C4971-1,0,0) + TIME(BaseInfo!$C$12,BaseInfo!$C$13,0)</f>
        <v>44769.270833333328</v>
      </c>
      <c r="E4971" s="2">
        <f t="shared" si="310"/>
        <v>8.1666666666666637E-2</v>
      </c>
      <c r="F4971" s="2">
        <v>-0.65400000000000003</v>
      </c>
      <c r="G4971" s="2">
        <v>2.331</v>
      </c>
      <c r="H4971" s="1">
        <v>61.470999999999997</v>
      </c>
      <c r="I4971" s="4">
        <v>0.20499999999999999</v>
      </c>
      <c r="J4971" s="11">
        <f t="shared" si="308"/>
        <v>7</v>
      </c>
      <c r="K4971" s="11">
        <f t="shared" si="309"/>
        <v>7</v>
      </c>
      <c r="L4971" s="12">
        <f t="shared" si="311"/>
        <v>2.4210074349328217</v>
      </c>
      <c r="M4971" s="13" cm="1">
        <f t="array" ref="M4971">BaseInfo!$C$10*(1-E4971)*INDEX(BaseInfo!$E$21:$AB$21,K4971)*INDEX(BaseInfo!$E$25:$P$25,J4971)/L4971/MIN(H4971,130)/BaseInfo!$C$6*1000000/3600-IF(I4971&lt;0.1,BaseInfo!$C$15/MIN(H4971,130)*3600,0)</f>
        <v>57.839473477451399</v>
      </c>
    </row>
    <row r="4972" spans="1:13" x14ac:dyDescent="0.25">
      <c r="A4972" s="1">
        <v>7</v>
      </c>
      <c r="B4972" s="1">
        <v>27</v>
      </c>
      <c r="C4972" s="1">
        <v>3</v>
      </c>
      <c r="D4972" s="5">
        <f>DATE(BaseInfo!$C$8,A4972,B4972)+TIME(C4972-1,0,0) + TIME(BaseInfo!$C$12,BaseInfo!$C$13,0)</f>
        <v>44769.3125</v>
      </c>
      <c r="E4972" s="2">
        <f t="shared" si="310"/>
        <v>0</v>
      </c>
      <c r="F4972" s="2">
        <v>-0.84599999999999997</v>
      </c>
      <c r="G4972" s="2">
        <v>1.9830000000000001</v>
      </c>
      <c r="H4972" s="1">
        <v>153.874</v>
      </c>
      <c r="I4972" s="4">
        <v>0</v>
      </c>
      <c r="J4972" s="11">
        <f t="shared" si="308"/>
        <v>7</v>
      </c>
      <c r="K4972" s="11">
        <f t="shared" si="309"/>
        <v>8</v>
      </c>
      <c r="L4972" s="12">
        <f t="shared" si="311"/>
        <v>2.1559232361102287</v>
      </c>
      <c r="M4972" s="13" cm="1">
        <f t="array" ref="M4972">BaseInfo!$C$10*(1-E4972)*INDEX(BaseInfo!$E$21:$AB$21,K4972)*INDEX(BaseInfo!$E$25:$P$25,J4972)/L4972/MIN(H4972,130)/BaseInfo!$C$6*1000000/3600-IF(I4972&lt;0.1,BaseInfo!$C$15/MIN(H4972,130)*3600,0)</f>
        <v>45.007419615846892</v>
      </c>
    </row>
    <row r="4973" spans="1:13" x14ac:dyDescent="0.25">
      <c r="A4973" s="1">
        <v>7</v>
      </c>
      <c r="B4973" s="1">
        <v>27</v>
      </c>
      <c r="C4973" s="1">
        <v>4</v>
      </c>
      <c r="D4973" s="5">
        <f>DATE(BaseInfo!$C$8,A4973,B4973)+TIME(C4973-1,0,0) + TIME(BaseInfo!$C$12,BaseInfo!$C$13,0)</f>
        <v>44769.354166666664</v>
      </c>
      <c r="E4973" s="2">
        <f t="shared" si="310"/>
        <v>0</v>
      </c>
      <c r="F4973" s="2">
        <v>-1.5289999999999999</v>
      </c>
      <c r="G4973" s="2">
        <v>2.0350000000000001</v>
      </c>
      <c r="H4973" s="1">
        <v>468.45100000000002</v>
      </c>
      <c r="I4973" s="4">
        <v>0</v>
      </c>
      <c r="J4973" s="11">
        <f t="shared" si="308"/>
        <v>7</v>
      </c>
      <c r="K4973" s="11">
        <f t="shared" si="309"/>
        <v>9</v>
      </c>
      <c r="L4973" s="12">
        <f t="shared" si="311"/>
        <v>2.5454009507344808</v>
      </c>
      <c r="M4973" s="13" cm="1">
        <f t="array" ref="M4973">BaseInfo!$C$10*(1-E4973)*INDEX(BaseInfo!$E$21:$AB$21,K4973)*INDEX(BaseInfo!$E$25:$P$25,J4973)/L4973/MIN(H4973,130)/BaseInfo!$C$6*1000000/3600-IF(I4973&lt;0.1,BaseInfo!$C$15/MIN(H4973,130)*3600,0)</f>
        <v>49.836873539277697</v>
      </c>
    </row>
    <row r="4974" spans="1:13" x14ac:dyDescent="0.25">
      <c r="A4974" s="1">
        <v>7</v>
      </c>
      <c r="B4974" s="1">
        <v>27</v>
      </c>
      <c r="C4974" s="1">
        <v>5</v>
      </c>
      <c r="D4974" s="5">
        <f>DATE(BaseInfo!$C$8,A4974,B4974)+TIME(C4974-1,0,0) + TIME(BaseInfo!$C$12,BaseInfo!$C$13,0)</f>
        <v>44769.395833333328</v>
      </c>
      <c r="E4974" s="2">
        <f t="shared" si="310"/>
        <v>0</v>
      </c>
      <c r="F4974" s="2">
        <v>-2.2429999999999999</v>
      </c>
      <c r="G4974" s="2">
        <v>3.2050000000000001</v>
      </c>
      <c r="H4974" s="1">
        <v>812.50800000000004</v>
      </c>
      <c r="I4974" s="4">
        <v>0</v>
      </c>
      <c r="J4974" s="11">
        <f t="shared" si="308"/>
        <v>7</v>
      </c>
      <c r="K4974" s="11">
        <f t="shared" si="309"/>
        <v>10</v>
      </c>
      <c r="L4974" s="12">
        <f t="shared" si="311"/>
        <v>3.9119143651158828</v>
      </c>
      <c r="M4974" s="13" cm="1">
        <f t="array" ref="M4974">BaseInfo!$C$10*(1-E4974)*INDEX(BaseInfo!$E$21:$AB$21,K4974)*INDEX(BaseInfo!$E$25:$P$25,J4974)/L4974/MIN(H4974,130)/BaseInfo!$C$6*1000000/3600-IF(I4974&lt;0.1,BaseInfo!$C$15/MIN(H4974,130)*3600,0)</f>
        <v>36.7265688936738</v>
      </c>
    </row>
    <row r="4975" spans="1:13" x14ac:dyDescent="0.25">
      <c r="A4975" s="1">
        <v>7</v>
      </c>
      <c r="B4975" s="1">
        <v>27</v>
      </c>
      <c r="C4975" s="1">
        <v>6</v>
      </c>
      <c r="D4975" s="5">
        <f>DATE(BaseInfo!$C$8,A4975,B4975)+TIME(C4975-1,0,0) + TIME(BaseInfo!$C$12,BaseInfo!$C$13,0)</f>
        <v>44769.4375</v>
      </c>
      <c r="E4975" s="2">
        <f t="shared" si="310"/>
        <v>0</v>
      </c>
      <c r="F4975" s="2">
        <v>-2.2570000000000001</v>
      </c>
      <c r="G4975" s="2">
        <v>3.69</v>
      </c>
      <c r="H4975" s="1">
        <v>1018.909</v>
      </c>
      <c r="I4975" s="4">
        <v>0</v>
      </c>
      <c r="J4975" s="11">
        <f t="shared" si="308"/>
        <v>7</v>
      </c>
      <c r="K4975" s="11">
        <f t="shared" si="309"/>
        <v>11</v>
      </c>
      <c r="L4975" s="12">
        <f t="shared" si="311"/>
        <v>4.3255229741616219</v>
      </c>
      <c r="M4975" s="13" cm="1">
        <f t="array" ref="M4975">BaseInfo!$C$10*(1-E4975)*INDEX(BaseInfo!$E$21:$AB$21,K4975)*INDEX(BaseInfo!$E$25:$P$25,J4975)/L4975/MIN(H4975,130)/BaseInfo!$C$6*1000000/3600-IF(I4975&lt;0.1,BaseInfo!$C$15/MIN(H4975,130)*3600,0)</f>
        <v>25.806122913730835</v>
      </c>
    </row>
    <row r="4976" spans="1:13" x14ac:dyDescent="0.25">
      <c r="A4976" s="1">
        <v>7</v>
      </c>
      <c r="B4976" s="1">
        <v>27</v>
      </c>
      <c r="C4976" s="1">
        <v>7</v>
      </c>
      <c r="D4976" s="5">
        <f>DATE(BaseInfo!$C$8,A4976,B4976)+TIME(C4976-1,0,0) + TIME(BaseInfo!$C$12,BaseInfo!$C$13,0)</f>
        <v>44769.479166666664</v>
      </c>
      <c r="E4976" s="2">
        <f t="shared" si="310"/>
        <v>0.33833333333333337</v>
      </c>
      <c r="F4976" s="2">
        <v>-2.1930000000000001</v>
      </c>
      <c r="G4976" s="2">
        <v>3.7210000000000001</v>
      </c>
      <c r="H4976" s="1">
        <v>1158.3879999999999</v>
      </c>
      <c r="I4976" s="4">
        <v>0.53500000000000003</v>
      </c>
      <c r="J4976" s="11">
        <f t="shared" si="308"/>
        <v>7</v>
      </c>
      <c r="K4976" s="11">
        <f t="shared" si="309"/>
        <v>12</v>
      </c>
      <c r="L4976" s="12">
        <f t="shared" si="311"/>
        <v>4.3191538523187623</v>
      </c>
      <c r="M4976" s="13" cm="1">
        <f t="array" ref="M4976">BaseInfo!$C$10*(1-E4976)*INDEX(BaseInfo!$E$21:$AB$21,K4976)*INDEX(BaseInfo!$E$25:$P$25,J4976)/L4976/MIN(H4976,130)/BaseInfo!$C$6*1000000/3600-IF(I4976&lt;0.1,BaseInfo!$C$15/MIN(H4976,130)*3600,0)</f>
        <v>15.779366865804889</v>
      </c>
    </row>
    <row r="4977" spans="1:13" x14ac:dyDescent="0.25">
      <c r="A4977" s="1">
        <v>7</v>
      </c>
      <c r="B4977" s="1">
        <v>27</v>
      </c>
      <c r="C4977" s="1">
        <v>8</v>
      </c>
      <c r="D4977" s="5">
        <f>DATE(BaseInfo!$C$8,A4977,B4977)+TIME(C4977-1,0,0) + TIME(BaseInfo!$C$12,BaseInfo!$C$13,0)</f>
        <v>44769.520833333328</v>
      </c>
      <c r="E4977" s="2">
        <f t="shared" si="310"/>
        <v>0.60199999999999998</v>
      </c>
      <c r="F4977" s="2">
        <v>-1.698</v>
      </c>
      <c r="G4977" s="2">
        <v>3.6150000000000002</v>
      </c>
      <c r="H4977" s="1">
        <v>1264.1400000000001</v>
      </c>
      <c r="I4977" s="4">
        <v>0.874</v>
      </c>
      <c r="J4977" s="11">
        <f t="shared" si="308"/>
        <v>7</v>
      </c>
      <c r="K4977" s="11">
        <f t="shared" si="309"/>
        <v>13</v>
      </c>
      <c r="L4977" s="12">
        <f t="shared" si="311"/>
        <v>3.993924010293636</v>
      </c>
      <c r="M4977" s="13" cm="1">
        <f t="array" ref="M4977">BaseInfo!$C$10*(1-E4977)*INDEX(BaseInfo!$E$21:$AB$21,K4977)*INDEX(BaseInfo!$E$25:$P$25,J4977)/L4977/MIN(H4977,130)/BaseInfo!$C$6*1000000/3600-IF(I4977&lt;0.1,BaseInfo!$C$15/MIN(H4977,130)*3600,0)</f>
        <v>10.264369225955818</v>
      </c>
    </row>
    <row r="4978" spans="1:13" x14ac:dyDescent="0.25">
      <c r="A4978" s="1">
        <v>7</v>
      </c>
      <c r="B4978" s="1">
        <v>27</v>
      </c>
      <c r="C4978" s="1">
        <v>9</v>
      </c>
      <c r="D4978" s="5">
        <f>DATE(BaseInfo!$C$8,A4978,B4978)+TIME(C4978-1,0,0) + TIME(BaseInfo!$C$12,BaseInfo!$C$13,0)</f>
        <v>44769.5625</v>
      </c>
      <c r="E4978" s="2">
        <f t="shared" si="310"/>
        <v>0.58644444444444432</v>
      </c>
      <c r="F4978" s="2">
        <v>-1.1779999999999999</v>
      </c>
      <c r="G4978" s="2">
        <v>3.2749999999999999</v>
      </c>
      <c r="H4978" s="1">
        <v>1272.1969999999999</v>
      </c>
      <c r="I4978" s="4">
        <v>0.85399999999999998</v>
      </c>
      <c r="J4978" s="11">
        <f t="shared" si="308"/>
        <v>7</v>
      </c>
      <c r="K4978" s="11">
        <f t="shared" si="309"/>
        <v>14</v>
      </c>
      <c r="L4978" s="12">
        <f t="shared" si="311"/>
        <v>3.4804179346739379</v>
      </c>
      <c r="M4978" s="13" cm="1">
        <f t="array" ref="M4978">BaseInfo!$C$10*(1-E4978)*INDEX(BaseInfo!$E$21:$AB$21,K4978)*INDEX(BaseInfo!$E$25:$P$25,J4978)/L4978/MIN(H4978,130)/BaseInfo!$C$6*1000000/3600-IF(I4978&lt;0.1,BaseInfo!$C$15/MIN(H4978,130)*3600,0)</f>
        <v>12.239155508001163</v>
      </c>
    </row>
    <row r="4979" spans="1:13" x14ac:dyDescent="0.25">
      <c r="A4979" s="1">
        <v>7</v>
      </c>
      <c r="B4979" s="1">
        <v>27</v>
      </c>
      <c r="C4979" s="1">
        <v>10</v>
      </c>
      <c r="D4979" s="5">
        <f>DATE(BaseInfo!$C$8,A4979,B4979)+TIME(C4979-1,0,0) + TIME(BaseInfo!$C$12,BaseInfo!$C$13,0)</f>
        <v>44769.604166666664</v>
      </c>
      <c r="E4979" s="2">
        <f t="shared" si="310"/>
        <v>0.46149999999999991</v>
      </c>
      <c r="F4979" s="2">
        <v>-0.26300000000000001</v>
      </c>
      <c r="G4979" s="2">
        <v>3.3039999999999998</v>
      </c>
      <c r="H4979" s="1">
        <v>1080.3219999999999</v>
      </c>
      <c r="I4979" s="4">
        <v>1.1379999999999999</v>
      </c>
      <c r="J4979" s="11">
        <f t="shared" si="308"/>
        <v>7</v>
      </c>
      <c r="K4979" s="11">
        <f t="shared" si="309"/>
        <v>15</v>
      </c>
      <c r="L4979" s="12">
        <f t="shared" si="311"/>
        <v>3.3144509349211972</v>
      </c>
      <c r="M4979" s="13" cm="1">
        <f t="array" ref="M4979">BaseInfo!$C$10*(1-E4979)*INDEX(BaseInfo!$E$21:$AB$21,K4979)*INDEX(BaseInfo!$E$25:$P$25,J4979)/L4979/MIN(H4979,130)/BaseInfo!$C$6*1000000/3600-IF(I4979&lt;0.1,BaseInfo!$C$15/MIN(H4979,130)*3600,0)</f>
        <v>16.734899350065554</v>
      </c>
    </row>
    <row r="4980" spans="1:13" x14ac:dyDescent="0.25">
      <c r="A4980" s="1">
        <v>7</v>
      </c>
      <c r="B4980" s="1">
        <v>27</v>
      </c>
      <c r="C4980" s="1">
        <v>11</v>
      </c>
      <c r="D4980" s="5">
        <f>DATE(BaseInfo!$C$8,A4980,B4980)+TIME(C4980-1,0,0) + TIME(BaseInfo!$C$12,BaseInfo!$C$13,0)</f>
        <v>44769.645833333328</v>
      </c>
      <c r="E4980" s="2">
        <f t="shared" si="310"/>
        <v>0.55783333333333329</v>
      </c>
      <c r="F4980" s="2">
        <v>0.505</v>
      </c>
      <c r="G4980" s="2">
        <v>3.1920000000000002</v>
      </c>
      <c r="H4980" s="1">
        <v>733.42</v>
      </c>
      <c r="I4980" s="4">
        <v>2.294</v>
      </c>
      <c r="J4980" s="11">
        <f t="shared" si="308"/>
        <v>7</v>
      </c>
      <c r="K4980" s="11">
        <f t="shared" si="309"/>
        <v>16</v>
      </c>
      <c r="L4980" s="12">
        <f t="shared" si="311"/>
        <v>3.2317006358881697</v>
      </c>
      <c r="M4980" s="13" cm="1">
        <f t="array" ref="M4980">BaseInfo!$C$10*(1-E4980)*INDEX(BaseInfo!$E$21:$AB$21,K4980)*INDEX(BaseInfo!$E$25:$P$25,J4980)/L4980/MIN(H4980,130)/BaseInfo!$C$6*1000000/3600-IF(I4980&lt;0.1,BaseInfo!$C$15/MIN(H4980,130)*3600,0)</f>
        <v>16.91161617605022</v>
      </c>
    </row>
    <row r="4981" spans="1:13" x14ac:dyDescent="0.25">
      <c r="A4981" s="1">
        <v>7</v>
      </c>
      <c r="B4981" s="1">
        <v>27</v>
      </c>
      <c r="C4981" s="1">
        <v>12</v>
      </c>
      <c r="D4981" s="5">
        <f>DATE(BaseInfo!$C$8,A4981,B4981)+TIME(C4981-1,0,0) + TIME(BaseInfo!$C$12,BaseInfo!$C$13,0)</f>
        <v>44769.6875</v>
      </c>
      <c r="E4981" s="2">
        <f t="shared" si="310"/>
        <v>0.59716666666666662</v>
      </c>
      <c r="F4981" s="2">
        <v>1.6080000000000001</v>
      </c>
      <c r="G4981" s="2">
        <v>2.9079999999999999</v>
      </c>
      <c r="H4981" s="1">
        <v>219.74100000000001</v>
      </c>
      <c r="I4981" s="4">
        <v>2.766</v>
      </c>
      <c r="J4981" s="11">
        <f t="shared" si="308"/>
        <v>7</v>
      </c>
      <c r="K4981" s="11">
        <f t="shared" si="309"/>
        <v>17</v>
      </c>
      <c r="L4981" s="12">
        <f t="shared" si="311"/>
        <v>3.3229697561067266</v>
      </c>
      <c r="M4981" s="13" cm="1">
        <f t="array" ref="M4981">BaseInfo!$C$10*(1-E4981)*INDEX(BaseInfo!$E$21:$AB$21,K4981)*INDEX(BaseInfo!$E$25:$P$25,J4981)/L4981/MIN(H4981,130)/BaseInfo!$C$6*1000000/3600-IF(I4981&lt;0.1,BaseInfo!$C$15/MIN(H4981,130)*3600,0)</f>
        <v>18.730064025215636</v>
      </c>
    </row>
    <row r="4982" spans="1:13" x14ac:dyDescent="0.25">
      <c r="A4982" s="1">
        <v>7</v>
      </c>
      <c r="B4982" s="1">
        <v>27</v>
      </c>
      <c r="C4982" s="1">
        <v>13</v>
      </c>
      <c r="D4982" s="5">
        <f>DATE(BaseInfo!$C$8,A4982,B4982)+TIME(C4982-1,0,0) + TIME(BaseInfo!$C$12,BaseInfo!$C$13,0)</f>
        <v>44769.729166666664</v>
      </c>
      <c r="E4982" s="2">
        <f t="shared" si="310"/>
        <v>0.51774999999999993</v>
      </c>
      <c r="F4982" s="2">
        <v>2.4769999999999999</v>
      </c>
      <c r="G4982" s="2">
        <v>2.2250000000000001</v>
      </c>
      <c r="H4982" s="1">
        <v>125.673</v>
      </c>
      <c r="I4982" s="4">
        <v>1.8129999999999999</v>
      </c>
      <c r="J4982" s="11">
        <f t="shared" si="308"/>
        <v>7</v>
      </c>
      <c r="K4982" s="11">
        <f t="shared" si="309"/>
        <v>18</v>
      </c>
      <c r="L4982" s="12">
        <f t="shared" si="311"/>
        <v>3.3295876621587848</v>
      </c>
      <c r="M4982" s="13" cm="1">
        <f t="array" ref="M4982">BaseInfo!$C$10*(1-E4982)*INDEX(BaseInfo!$E$21:$AB$21,K4982)*INDEX(BaseInfo!$E$25:$P$25,J4982)/L4982/MIN(H4982,130)/BaseInfo!$C$6*1000000/3600-IF(I4982&lt;0.1,BaseInfo!$C$15/MIN(H4982,130)*3600,0)</f>
        <v>23.148529244373886</v>
      </c>
    </row>
    <row r="4983" spans="1:13" x14ac:dyDescent="0.25">
      <c r="A4983" s="1">
        <v>7</v>
      </c>
      <c r="B4983" s="1">
        <v>27</v>
      </c>
      <c r="C4983" s="1">
        <v>14</v>
      </c>
      <c r="D4983" s="5">
        <f>DATE(BaseInfo!$C$8,A4983,B4983)+TIME(C4983-1,0,0) + TIME(BaseInfo!$C$12,BaseInfo!$C$13,0)</f>
        <v>44769.770833333328</v>
      </c>
      <c r="E4983" s="2">
        <f t="shared" si="310"/>
        <v>0.45299999999999996</v>
      </c>
      <c r="F4983" s="2">
        <v>2.5550000000000002</v>
      </c>
      <c r="G4983" s="2">
        <v>2.41</v>
      </c>
      <c r="H4983" s="1">
        <v>50.457000000000001</v>
      </c>
      <c r="I4983" s="4">
        <v>1.036</v>
      </c>
      <c r="J4983" s="11">
        <f t="shared" si="308"/>
        <v>7</v>
      </c>
      <c r="K4983" s="11">
        <f t="shared" si="309"/>
        <v>19</v>
      </c>
      <c r="L4983" s="12">
        <f t="shared" si="311"/>
        <v>3.5122820217061159</v>
      </c>
      <c r="M4983" s="13" cm="1">
        <f t="array" ref="M4983">BaseInfo!$C$10*(1-E4983)*INDEX(BaseInfo!$E$21:$AB$21,K4983)*INDEX(BaseInfo!$E$25:$P$25,J4983)/L4983/MIN(H4983,130)/BaseInfo!$C$6*1000000/3600-IF(I4983&lt;0.1,BaseInfo!$C$15/MIN(H4983,130)*3600,0)</f>
        <v>61.995493743989606</v>
      </c>
    </row>
    <row r="4984" spans="1:13" x14ac:dyDescent="0.25">
      <c r="A4984" s="1">
        <v>7</v>
      </c>
      <c r="B4984" s="1">
        <v>27</v>
      </c>
      <c r="C4984" s="1">
        <v>15</v>
      </c>
      <c r="D4984" s="5">
        <f>DATE(BaseInfo!$C$8,A4984,B4984)+TIME(C4984-1,0,0) + TIME(BaseInfo!$C$12,BaseInfo!$C$13,0)</f>
        <v>44769.8125</v>
      </c>
      <c r="E4984" s="2">
        <f t="shared" si="310"/>
        <v>0</v>
      </c>
      <c r="F4984" s="2">
        <v>2.2120000000000002</v>
      </c>
      <c r="G4984" s="2">
        <v>2.3479999999999999</v>
      </c>
      <c r="H4984" s="1">
        <v>39.232999999999997</v>
      </c>
      <c r="I4984" s="4">
        <v>0</v>
      </c>
      <c r="J4984" s="11">
        <f t="shared" si="308"/>
        <v>7</v>
      </c>
      <c r="K4984" s="11">
        <f t="shared" si="309"/>
        <v>20</v>
      </c>
      <c r="L4984" s="12">
        <f t="shared" si="311"/>
        <v>3.2258406656250087</v>
      </c>
      <c r="M4984" s="13" cm="1">
        <f t="array" ref="M4984">BaseInfo!$C$10*(1-E4984)*INDEX(BaseInfo!$E$21:$AB$21,K4984)*INDEX(BaseInfo!$E$25:$P$25,J4984)/L4984/MIN(H4984,130)/BaseInfo!$C$6*1000000/3600-IF(I4984&lt;0.1,BaseInfo!$C$15/MIN(H4984,130)*3600,0)</f>
        <v>128.36792931081899</v>
      </c>
    </row>
    <row r="4985" spans="1:13" x14ac:dyDescent="0.25">
      <c r="A4985" s="1">
        <v>7</v>
      </c>
      <c r="B4985" s="1">
        <v>27</v>
      </c>
      <c r="C4985" s="1">
        <v>16</v>
      </c>
      <c r="D4985" s="5">
        <f>DATE(BaseInfo!$C$8,A4985,B4985)+TIME(C4985-1,0,0) + TIME(BaseInfo!$C$12,BaseInfo!$C$13,0)</f>
        <v>44769.854166666664</v>
      </c>
      <c r="E4985" s="2">
        <f t="shared" si="310"/>
        <v>0</v>
      </c>
      <c r="F4985" s="2">
        <v>1.7689999999999999</v>
      </c>
      <c r="G4985" s="2">
        <v>2.3250000000000002</v>
      </c>
      <c r="H4985" s="1">
        <v>37.906999999999996</v>
      </c>
      <c r="I4985" s="4">
        <v>0</v>
      </c>
      <c r="J4985" s="11">
        <f t="shared" si="308"/>
        <v>7</v>
      </c>
      <c r="K4985" s="11">
        <f t="shared" si="309"/>
        <v>21</v>
      </c>
      <c r="L4985" s="12">
        <f t="shared" si="311"/>
        <v>2.921469835545115</v>
      </c>
      <c r="M4985" s="13" cm="1">
        <f t="array" ref="M4985">BaseInfo!$C$10*(1-E4985)*INDEX(BaseInfo!$E$21:$AB$21,K4985)*INDEX(BaseInfo!$E$25:$P$25,J4985)/L4985/MIN(H4985,130)/BaseInfo!$C$6*1000000/3600-IF(I4985&lt;0.1,BaseInfo!$C$15/MIN(H4985,130)*3600,0)</f>
        <v>111.41566272516741</v>
      </c>
    </row>
    <row r="4986" spans="1:13" x14ac:dyDescent="0.25">
      <c r="A4986" s="1">
        <v>7</v>
      </c>
      <c r="B4986" s="1">
        <v>27</v>
      </c>
      <c r="C4986" s="1">
        <v>17</v>
      </c>
      <c r="D4986" s="5">
        <f>DATE(BaseInfo!$C$8,A4986,B4986)+TIME(C4986-1,0,0) + TIME(BaseInfo!$C$12,BaseInfo!$C$13,0)</f>
        <v>44769.895833333328</v>
      </c>
      <c r="E4986" s="2">
        <f t="shared" si="310"/>
        <v>0</v>
      </c>
      <c r="F4986" s="2">
        <v>1.3049999999999999</v>
      </c>
      <c r="G4986" s="2">
        <v>3.1629999999999998</v>
      </c>
      <c r="H4986" s="1">
        <v>38.381999999999998</v>
      </c>
      <c r="I4986" s="4">
        <v>0</v>
      </c>
      <c r="J4986" s="11">
        <f t="shared" si="308"/>
        <v>7</v>
      </c>
      <c r="K4986" s="11">
        <f t="shared" si="309"/>
        <v>22</v>
      </c>
      <c r="L4986" s="12">
        <f t="shared" si="311"/>
        <v>3.4216361583312738</v>
      </c>
      <c r="M4986" s="13" cm="1">
        <f t="array" ref="M4986">BaseInfo!$C$10*(1-E4986)*INDEX(BaseInfo!$E$21:$AB$21,K4986)*INDEX(BaseInfo!$E$25:$P$25,J4986)/L4986/MIN(H4986,130)/BaseInfo!$C$6*1000000/3600-IF(I4986&lt;0.1,BaseInfo!$C$15/MIN(H4986,130)*3600,0)</f>
        <v>61.992782396999829</v>
      </c>
    </row>
    <row r="4987" spans="1:13" x14ac:dyDescent="0.25">
      <c r="A4987" s="1">
        <v>7</v>
      </c>
      <c r="B4987" s="1">
        <v>27</v>
      </c>
      <c r="C4987" s="1">
        <v>18</v>
      </c>
      <c r="D4987" s="5">
        <f>DATE(BaseInfo!$C$8,A4987,B4987)+TIME(C4987-1,0,0) + TIME(BaseInfo!$C$12,BaseInfo!$C$13,0)</f>
        <v>44769.9375</v>
      </c>
      <c r="E4987" s="2">
        <f t="shared" si="310"/>
        <v>0</v>
      </c>
      <c r="F4987" s="2">
        <v>0.89700000000000002</v>
      </c>
      <c r="G4987" s="2">
        <v>3.3220000000000001</v>
      </c>
      <c r="H4987" s="1">
        <v>37.780999999999999</v>
      </c>
      <c r="I4987" s="4">
        <v>0</v>
      </c>
      <c r="J4987" s="11">
        <f t="shared" si="308"/>
        <v>7</v>
      </c>
      <c r="K4987" s="11">
        <f t="shared" si="309"/>
        <v>23</v>
      </c>
      <c r="L4987" s="12">
        <f t="shared" si="311"/>
        <v>3.4409726822513425</v>
      </c>
      <c r="M4987" s="13" cm="1">
        <f t="array" ref="M4987">BaseInfo!$C$10*(1-E4987)*INDEX(BaseInfo!$E$21:$AB$21,K4987)*INDEX(BaseInfo!$E$25:$P$25,J4987)/L4987/MIN(H4987,130)/BaseInfo!$C$6*1000000/3600-IF(I4987&lt;0.1,BaseInfo!$C$15/MIN(H4987,130)*3600,0)</f>
        <v>21.371432663129895</v>
      </c>
    </row>
    <row r="4988" spans="1:13" x14ac:dyDescent="0.25">
      <c r="A4988" s="1">
        <v>7</v>
      </c>
      <c r="B4988" s="1">
        <v>27</v>
      </c>
      <c r="C4988" s="1">
        <v>19</v>
      </c>
      <c r="D4988" s="5">
        <f>DATE(BaseInfo!$C$8,A4988,B4988)+TIME(C4988-1,0,0) + TIME(BaseInfo!$C$12,BaseInfo!$C$13,0)</f>
        <v>44769.979166666664</v>
      </c>
      <c r="E4988" s="2">
        <f t="shared" si="310"/>
        <v>0</v>
      </c>
      <c r="F4988" s="2">
        <v>0.33400000000000002</v>
      </c>
      <c r="G4988" s="2">
        <v>3.976</v>
      </c>
      <c r="H4988" s="1">
        <v>79.010000000000005</v>
      </c>
      <c r="I4988" s="4">
        <v>0</v>
      </c>
      <c r="J4988" s="11">
        <f t="shared" si="308"/>
        <v>7</v>
      </c>
      <c r="K4988" s="11">
        <f t="shared" si="309"/>
        <v>24</v>
      </c>
      <c r="L4988" s="12">
        <f t="shared" si="311"/>
        <v>3.9900040100230476</v>
      </c>
      <c r="M4988" s="13" cm="1">
        <f t="array" ref="M4988">BaseInfo!$C$10*(1-E4988)*INDEX(BaseInfo!$E$21:$AB$21,K4988)*INDEX(BaseInfo!$E$25:$P$25,J4988)/L4988/MIN(H4988,130)/BaseInfo!$C$6*1000000/3600-IF(I4988&lt;0.1,BaseInfo!$C$15/MIN(H4988,130)*3600,0)</f>
        <v>-0.30885042799847184</v>
      </c>
    </row>
    <row r="4989" spans="1:13" x14ac:dyDescent="0.25">
      <c r="A4989" s="1">
        <v>7</v>
      </c>
      <c r="B4989" s="1">
        <v>27</v>
      </c>
      <c r="C4989" s="1">
        <v>20</v>
      </c>
      <c r="D4989" s="5">
        <f>DATE(BaseInfo!$C$8,A4989,B4989)+TIME(C4989-1,0,0) + TIME(BaseInfo!$C$12,BaseInfo!$C$13,0)</f>
        <v>44770.020833333328</v>
      </c>
      <c r="E4989" s="2">
        <f t="shared" si="310"/>
        <v>0</v>
      </c>
      <c r="F4989" s="2">
        <v>-0.115</v>
      </c>
      <c r="G4989" s="2">
        <v>4.1210000000000004</v>
      </c>
      <c r="H4989" s="1">
        <v>87.314999999999998</v>
      </c>
      <c r="I4989" s="4">
        <v>0</v>
      </c>
      <c r="J4989" s="11">
        <f t="shared" si="308"/>
        <v>7</v>
      </c>
      <c r="K4989" s="11">
        <f t="shared" si="309"/>
        <v>1</v>
      </c>
      <c r="L4989" s="12">
        <f t="shared" si="311"/>
        <v>4.1226042739996283</v>
      </c>
      <c r="M4989" s="13" cm="1">
        <f t="array" ref="M4989">BaseInfo!$C$10*(1-E4989)*INDEX(BaseInfo!$E$21:$AB$21,K4989)*INDEX(BaseInfo!$E$25:$P$25,J4989)/L4989/MIN(H4989,130)/BaseInfo!$C$6*1000000/3600-IF(I4989&lt;0.1,BaseInfo!$C$15/MIN(H4989,130)*3600,0)</f>
        <v>-0.40309802885729384</v>
      </c>
    </row>
    <row r="4990" spans="1:13" x14ac:dyDescent="0.25">
      <c r="A4990" s="1">
        <v>7</v>
      </c>
      <c r="B4990" s="1">
        <v>27</v>
      </c>
      <c r="C4990" s="1">
        <v>21</v>
      </c>
      <c r="D4990" s="5">
        <f>DATE(BaseInfo!$C$8,A4990,B4990)+TIME(C4990-1,0,0) + TIME(BaseInfo!$C$12,BaseInfo!$C$13,0)</f>
        <v>44770.0625</v>
      </c>
      <c r="E4990" s="2">
        <f t="shared" si="310"/>
        <v>0</v>
      </c>
      <c r="F4990" s="2">
        <v>-0.47599999999999998</v>
      </c>
      <c r="G4990" s="2">
        <v>4.58</v>
      </c>
      <c r="H4990" s="1">
        <v>110.63200000000001</v>
      </c>
      <c r="I4990" s="4">
        <v>0</v>
      </c>
      <c r="J4990" s="11">
        <f t="shared" si="308"/>
        <v>7</v>
      </c>
      <c r="K4990" s="11">
        <f t="shared" si="309"/>
        <v>2</v>
      </c>
      <c r="L4990" s="12">
        <f t="shared" si="311"/>
        <v>4.6046689348964058</v>
      </c>
      <c r="M4990" s="13" cm="1">
        <f t="array" ref="M4990">BaseInfo!$C$10*(1-E4990)*INDEX(BaseInfo!$E$21:$AB$21,K4990)*INDEX(BaseInfo!$E$25:$P$25,J4990)/L4990/MIN(H4990,130)/BaseInfo!$C$6*1000000/3600-IF(I4990&lt;0.1,BaseInfo!$C$15/MIN(H4990,130)*3600,0)</f>
        <v>-0.62549998425543363</v>
      </c>
    </row>
    <row r="4991" spans="1:13" x14ac:dyDescent="0.25">
      <c r="A4991" s="1">
        <v>7</v>
      </c>
      <c r="B4991" s="1">
        <v>27</v>
      </c>
      <c r="C4991" s="1">
        <v>22</v>
      </c>
      <c r="D4991" s="5">
        <f>DATE(BaseInfo!$C$8,A4991,B4991)+TIME(C4991-1,0,0) + TIME(BaseInfo!$C$12,BaseInfo!$C$13,0)</f>
        <v>44770.104166666664</v>
      </c>
      <c r="E4991" s="2">
        <f t="shared" si="310"/>
        <v>0</v>
      </c>
      <c r="F4991" s="2">
        <v>-1.157</v>
      </c>
      <c r="G4991" s="2">
        <v>4.3179999999999996</v>
      </c>
      <c r="H4991" s="1">
        <v>100.944</v>
      </c>
      <c r="I4991" s="4">
        <v>0</v>
      </c>
      <c r="J4991" s="11">
        <f t="shared" si="308"/>
        <v>7</v>
      </c>
      <c r="K4991" s="11">
        <f t="shared" si="309"/>
        <v>3</v>
      </c>
      <c r="L4991" s="12">
        <f t="shared" si="311"/>
        <v>4.4703213531020332</v>
      </c>
      <c r="M4991" s="13" cm="1">
        <f t="array" ref="M4991">BaseInfo!$C$10*(1-E4991)*INDEX(BaseInfo!$E$21:$AB$21,K4991)*INDEX(BaseInfo!$E$25:$P$25,J4991)/L4991/MIN(H4991,130)/BaseInfo!$C$6*1000000/3600-IF(I4991&lt;0.1,BaseInfo!$C$15/MIN(H4991,130)*3600,0)</f>
        <v>-0.59895432447314034</v>
      </c>
    </row>
    <row r="4992" spans="1:13" x14ac:dyDescent="0.25">
      <c r="A4992" s="1">
        <v>7</v>
      </c>
      <c r="B4992" s="1">
        <v>27</v>
      </c>
      <c r="C4992" s="1">
        <v>23</v>
      </c>
      <c r="D4992" s="5">
        <f>DATE(BaseInfo!$C$8,A4992,B4992)+TIME(C4992-1,0,0) + TIME(BaseInfo!$C$12,BaseInfo!$C$13,0)</f>
        <v>44770.145833333328</v>
      </c>
      <c r="E4992" s="2">
        <f t="shared" si="310"/>
        <v>0</v>
      </c>
      <c r="F4992" s="2">
        <v>-1.6850000000000001</v>
      </c>
      <c r="G4992" s="2">
        <v>4.5190000000000001</v>
      </c>
      <c r="H4992" s="1">
        <v>110.29900000000001</v>
      </c>
      <c r="I4992" s="4">
        <v>0</v>
      </c>
      <c r="J4992" s="11">
        <f t="shared" si="308"/>
        <v>7</v>
      </c>
      <c r="K4992" s="11">
        <f t="shared" si="309"/>
        <v>4</v>
      </c>
      <c r="L4992" s="12">
        <f t="shared" si="311"/>
        <v>4.8229229726380662</v>
      </c>
      <c r="M4992" s="13" cm="1">
        <f t="array" ref="M4992">BaseInfo!$C$10*(1-E4992)*INDEX(BaseInfo!$E$21:$AB$21,K4992)*INDEX(BaseInfo!$E$25:$P$25,J4992)/L4992/MIN(H4992,130)/BaseInfo!$C$6*1000000/3600-IF(I4992&lt;0.1,BaseInfo!$C$15/MIN(H4992,130)*3600,0)</f>
        <v>-0.74669771607384972</v>
      </c>
    </row>
    <row r="4993" spans="1:13" x14ac:dyDescent="0.25">
      <c r="A4993" s="1">
        <v>7</v>
      </c>
      <c r="B4993" s="1">
        <v>27</v>
      </c>
      <c r="C4993" s="1">
        <v>24</v>
      </c>
      <c r="D4993" s="5">
        <f>DATE(BaseInfo!$C$8,A4993,B4993)+TIME(C4993-1,0,0) + TIME(BaseInfo!$C$12,BaseInfo!$C$13,0)</f>
        <v>44770.1875</v>
      </c>
      <c r="E4993" s="2">
        <f t="shared" si="310"/>
        <v>0.20455555555555555</v>
      </c>
      <c r="F4993" s="2">
        <v>-2.048</v>
      </c>
      <c r="G4993" s="2">
        <v>4.2210000000000001</v>
      </c>
      <c r="H4993" s="1">
        <v>130.68100000000001</v>
      </c>
      <c r="I4993" s="4">
        <v>0.36299999999999999</v>
      </c>
      <c r="J4993" s="11">
        <f t="shared" si="308"/>
        <v>7</v>
      </c>
      <c r="K4993" s="11">
        <f t="shared" si="309"/>
        <v>5</v>
      </c>
      <c r="L4993" s="12">
        <f t="shared" si="311"/>
        <v>4.6916036703881971</v>
      </c>
      <c r="M4993" s="13" cm="1">
        <f t="array" ref="M4993">BaseInfo!$C$10*(1-E4993)*INDEX(BaseInfo!$E$21:$AB$21,K4993)*INDEX(BaseInfo!$E$25:$P$25,J4993)/L4993/MIN(H4993,130)/BaseInfo!$C$6*1000000/3600-IF(I4993&lt;0.1,BaseInfo!$C$15/MIN(H4993,130)*3600,0)</f>
        <v>5.2391252578715424</v>
      </c>
    </row>
    <row r="4994" spans="1:13" x14ac:dyDescent="0.25">
      <c r="A4994" s="1">
        <v>7</v>
      </c>
      <c r="B4994" s="1">
        <v>28</v>
      </c>
      <c r="C4994" s="1">
        <v>1</v>
      </c>
      <c r="D4994" s="5">
        <f>DATE(BaseInfo!$C$8,A4994,B4994)+TIME(C4994-1,0,0) + TIME(BaseInfo!$C$12,BaseInfo!$C$13,0)</f>
        <v>44770.229166666664</v>
      </c>
      <c r="E4994" s="2">
        <f t="shared" si="310"/>
        <v>0.20455555555555555</v>
      </c>
      <c r="F4994" s="2">
        <v>-2.4119999999999999</v>
      </c>
      <c r="G4994" s="2">
        <v>4.1470000000000002</v>
      </c>
      <c r="H4994" s="1">
        <v>137.49199999999999</v>
      </c>
      <c r="I4994" s="4">
        <v>0.36299999999999999</v>
      </c>
      <c r="J4994" s="11">
        <f t="shared" ref="J4994:J5057" si="312">MONTH(D4994)</f>
        <v>7</v>
      </c>
      <c r="K4994" s="11">
        <f t="shared" ref="K4994:K5057" si="313">HOUR(D4994)+1</f>
        <v>6</v>
      </c>
      <c r="L4994" s="12">
        <f t="shared" si="311"/>
        <v>4.797431917182359</v>
      </c>
      <c r="M4994" s="13" cm="1">
        <f t="array" ref="M4994">BaseInfo!$C$10*(1-E4994)*INDEX(BaseInfo!$E$21:$AB$21,K4994)*INDEX(BaseInfo!$E$25:$P$25,J4994)/L4994/MIN(H4994,130)/BaseInfo!$C$6*1000000/3600-IF(I4994&lt;0.1,BaseInfo!$C$15/MIN(H4994,130)*3600,0)</f>
        <v>8.5392559025239141</v>
      </c>
    </row>
    <row r="4995" spans="1:13" x14ac:dyDescent="0.25">
      <c r="A4995" s="1">
        <v>7</v>
      </c>
      <c r="B4995" s="1">
        <v>28</v>
      </c>
      <c r="C4995" s="1">
        <v>2</v>
      </c>
      <c r="D4995" s="5">
        <f>DATE(BaseInfo!$C$8,A4995,B4995)+TIME(C4995-1,0,0) + TIME(BaseInfo!$C$12,BaseInfo!$C$13,0)</f>
        <v>44770.270833333328</v>
      </c>
      <c r="E4995" s="2">
        <f t="shared" ref="E4995:E5058" si="314">IF(AND(I4995&gt;0.1,I4995&lt;1),(I4995-0.1)/0.9*0.7,IF(AND(I4995&gt;=1,I4995&lt;4),(I4995-4)/3*0.25+0.7,IF(I4995&gt;=4,0.99,0)))</f>
        <v>0.46458333333333324</v>
      </c>
      <c r="F4995" s="2">
        <v>-2.8730000000000002</v>
      </c>
      <c r="G4995" s="2">
        <v>4.1050000000000004</v>
      </c>
      <c r="H4995" s="1">
        <v>125.407</v>
      </c>
      <c r="I4995" s="4">
        <v>1.175</v>
      </c>
      <c r="J4995" s="11">
        <f t="shared" si="312"/>
        <v>7</v>
      </c>
      <c r="K4995" s="11">
        <f t="shared" si="313"/>
        <v>7</v>
      </c>
      <c r="L4995" s="12">
        <f t="shared" ref="L4995:L5058" si="315">SQRT(F4995*F4995+G4995*G4995)</f>
        <v>5.0105043658298518</v>
      </c>
      <c r="M4995" s="13" cm="1">
        <f t="array" ref="M4995">BaseInfo!$C$10*(1-E4995)*INDEX(BaseInfo!$E$21:$AB$21,K4995)*INDEX(BaseInfo!$E$25:$P$25,J4995)/L4995/MIN(H4995,130)/BaseInfo!$C$6*1000000/3600-IF(I4995&lt;0.1,BaseInfo!$C$15/MIN(H4995,130)*3600,0)</f>
        <v>7.9869146979555046</v>
      </c>
    </row>
    <row r="4996" spans="1:13" x14ac:dyDescent="0.25">
      <c r="A4996" s="1">
        <v>7</v>
      </c>
      <c r="B4996" s="1">
        <v>28</v>
      </c>
      <c r="C4996" s="1">
        <v>3</v>
      </c>
      <c r="D4996" s="5">
        <f>DATE(BaseInfo!$C$8,A4996,B4996)+TIME(C4996-1,0,0) + TIME(BaseInfo!$C$12,BaseInfo!$C$13,0)</f>
        <v>44770.3125</v>
      </c>
      <c r="E4996" s="2">
        <f t="shared" si="314"/>
        <v>0.45577777777777778</v>
      </c>
      <c r="F4996" s="2">
        <v>-3.5739999999999998</v>
      </c>
      <c r="G4996" s="2">
        <v>4.5890000000000004</v>
      </c>
      <c r="H4996" s="1">
        <v>256.28100000000001</v>
      </c>
      <c r="I4996" s="4">
        <v>0.68600000000000005</v>
      </c>
      <c r="J4996" s="11">
        <f t="shared" si="312"/>
        <v>7</v>
      </c>
      <c r="K4996" s="11">
        <f t="shared" si="313"/>
        <v>8</v>
      </c>
      <c r="L4996" s="12">
        <f t="shared" si="315"/>
        <v>5.8165623008784149</v>
      </c>
      <c r="M4996" s="13" cm="1">
        <f t="array" ref="M4996">BaseInfo!$C$10*(1-E4996)*INDEX(BaseInfo!$E$21:$AB$21,K4996)*INDEX(BaseInfo!$E$25:$P$25,J4996)/L4996/MIN(H4996,130)/BaseInfo!$C$6*1000000/3600-IF(I4996&lt;0.1,BaseInfo!$C$15/MIN(H4996,130)*3600,0)</f>
        <v>9.6373776734267125</v>
      </c>
    </row>
    <row r="4997" spans="1:13" x14ac:dyDescent="0.25">
      <c r="A4997" s="1">
        <v>7</v>
      </c>
      <c r="B4997" s="1">
        <v>28</v>
      </c>
      <c r="C4997" s="1">
        <v>4</v>
      </c>
      <c r="D4997" s="5">
        <f>DATE(BaseInfo!$C$8,A4997,B4997)+TIME(C4997-1,0,0) + TIME(BaseInfo!$C$12,BaseInfo!$C$13,0)</f>
        <v>44770.354166666664</v>
      </c>
      <c r="E4997" s="2">
        <f t="shared" si="314"/>
        <v>0</v>
      </c>
      <c r="F4997" s="2">
        <v>-4.3099999999999996</v>
      </c>
      <c r="G4997" s="2">
        <v>3.8540000000000001</v>
      </c>
      <c r="H4997" s="1">
        <v>395.87099999999998</v>
      </c>
      <c r="I4997" s="4">
        <v>0</v>
      </c>
      <c r="J4997" s="11">
        <f t="shared" si="312"/>
        <v>7</v>
      </c>
      <c r="K4997" s="11">
        <f t="shared" si="313"/>
        <v>9</v>
      </c>
      <c r="L4997" s="12">
        <f t="shared" si="315"/>
        <v>5.781817707261272</v>
      </c>
      <c r="M4997" s="13" cm="1">
        <f t="array" ref="M4997">BaseInfo!$C$10*(1-E4997)*INDEX(BaseInfo!$E$21:$AB$21,K4997)*INDEX(BaseInfo!$E$25:$P$25,J4997)/L4997/MIN(H4997,130)/BaseInfo!$C$6*1000000/3600-IF(I4997&lt;0.1,BaseInfo!$C$15/MIN(H4997,130)*3600,0)</f>
        <v>20.390203633750801</v>
      </c>
    </row>
    <row r="4998" spans="1:13" x14ac:dyDescent="0.25">
      <c r="A4998" s="1">
        <v>7</v>
      </c>
      <c r="B4998" s="1">
        <v>28</v>
      </c>
      <c r="C4998" s="1">
        <v>5</v>
      </c>
      <c r="D4998" s="5">
        <f>DATE(BaseInfo!$C$8,A4998,B4998)+TIME(C4998-1,0,0) + TIME(BaseInfo!$C$12,BaseInfo!$C$13,0)</f>
        <v>44770.395833333328</v>
      </c>
      <c r="E4998" s="2">
        <f t="shared" si="314"/>
        <v>5.9111111111111087E-2</v>
      </c>
      <c r="F4998" s="2">
        <v>-5.0999999999999996</v>
      </c>
      <c r="G4998" s="2">
        <v>2.9319999999999999</v>
      </c>
      <c r="H4998" s="1">
        <v>598.77200000000005</v>
      </c>
      <c r="I4998" s="4">
        <v>0.17599999999999999</v>
      </c>
      <c r="J4998" s="11">
        <f t="shared" si="312"/>
        <v>7</v>
      </c>
      <c r="K4998" s="11">
        <f t="shared" si="313"/>
        <v>10</v>
      </c>
      <c r="L4998" s="12">
        <f t="shared" si="315"/>
        <v>5.8827394978870169</v>
      </c>
      <c r="M4998" s="13" cm="1">
        <f t="array" ref="M4998">BaseInfo!$C$10*(1-E4998)*INDEX(BaseInfo!$E$21:$AB$21,K4998)*INDEX(BaseInfo!$E$25:$P$25,J4998)/L4998/MIN(H4998,130)/BaseInfo!$C$6*1000000/3600-IF(I4998&lt;0.1,BaseInfo!$C$15/MIN(H4998,130)*3600,0)</f>
        <v>24.711492325261954</v>
      </c>
    </row>
    <row r="4999" spans="1:13" x14ac:dyDescent="0.25">
      <c r="A4999" s="1">
        <v>7</v>
      </c>
      <c r="B4999" s="1">
        <v>28</v>
      </c>
      <c r="C4999" s="1">
        <v>6</v>
      </c>
      <c r="D4999" s="5">
        <f>DATE(BaseInfo!$C$8,A4999,B4999)+TIME(C4999-1,0,0) + TIME(BaseInfo!$C$12,BaseInfo!$C$13,0)</f>
        <v>44770.4375</v>
      </c>
      <c r="E4999" s="2">
        <f t="shared" si="314"/>
        <v>0.44255555555555554</v>
      </c>
      <c r="F4999" s="2">
        <v>-5.399</v>
      </c>
      <c r="G4999" s="2">
        <v>1.996</v>
      </c>
      <c r="H4999" s="1">
        <v>779.03499999999997</v>
      </c>
      <c r="I4999" s="4">
        <v>0.66900000000000004</v>
      </c>
      <c r="J4999" s="11">
        <f t="shared" si="312"/>
        <v>7</v>
      </c>
      <c r="K4999" s="11">
        <f t="shared" si="313"/>
        <v>11</v>
      </c>
      <c r="L4999" s="12">
        <f t="shared" si="315"/>
        <v>5.7561460196906058</v>
      </c>
      <c r="M4999" s="13" cm="1">
        <f t="array" ref="M4999">BaseInfo!$C$10*(1-E4999)*INDEX(BaseInfo!$E$21:$AB$21,K4999)*INDEX(BaseInfo!$E$25:$P$25,J4999)/L4999/MIN(H4999,130)/BaseInfo!$C$6*1000000/3600-IF(I4999&lt;0.1,BaseInfo!$C$15/MIN(H4999,130)*3600,0)</f>
        <v>11.970161961789895</v>
      </c>
    </row>
    <row r="5000" spans="1:13" x14ac:dyDescent="0.25">
      <c r="A5000" s="1">
        <v>7</v>
      </c>
      <c r="B5000" s="1">
        <v>28</v>
      </c>
      <c r="C5000" s="1">
        <v>7</v>
      </c>
      <c r="D5000" s="5">
        <f>DATE(BaseInfo!$C$8,A5000,B5000)+TIME(C5000-1,0,0) + TIME(BaseInfo!$C$12,BaseInfo!$C$13,0)</f>
        <v>44770.479166666664</v>
      </c>
      <c r="E5000" s="2">
        <f t="shared" si="314"/>
        <v>0.45833333333333326</v>
      </c>
      <c r="F5000" s="2">
        <v>-5.1420000000000003</v>
      </c>
      <c r="G5000" s="2">
        <v>1.647</v>
      </c>
      <c r="H5000" s="1">
        <v>900.12800000000004</v>
      </c>
      <c r="I5000" s="4">
        <v>1.1000000000000001</v>
      </c>
      <c r="J5000" s="11">
        <f t="shared" si="312"/>
        <v>7</v>
      </c>
      <c r="K5000" s="11">
        <f t="shared" si="313"/>
        <v>12</v>
      </c>
      <c r="L5000" s="12">
        <f t="shared" si="315"/>
        <v>5.3993307918667108</v>
      </c>
      <c r="M5000" s="13" cm="1">
        <f t="array" ref="M5000">BaseInfo!$C$10*(1-E5000)*INDEX(BaseInfo!$E$21:$AB$21,K5000)*INDEX(BaseInfo!$E$25:$P$25,J5000)/L5000/MIN(H5000,130)/BaseInfo!$C$6*1000000/3600-IF(I5000&lt;0.1,BaseInfo!$C$15/MIN(H5000,130)*3600,0)</f>
        <v>10.333350641266863</v>
      </c>
    </row>
    <row r="5001" spans="1:13" x14ac:dyDescent="0.25">
      <c r="A5001" s="1">
        <v>7</v>
      </c>
      <c r="B5001" s="1">
        <v>28</v>
      </c>
      <c r="C5001" s="1">
        <v>8</v>
      </c>
      <c r="D5001" s="5">
        <f>DATE(BaseInfo!$C$8,A5001,B5001)+TIME(C5001-1,0,0) + TIME(BaseInfo!$C$12,BaseInfo!$C$13,0)</f>
        <v>44770.520833333328</v>
      </c>
      <c r="E5001" s="2">
        <f t="shared" si="314"/>
        <v>0.60433333333333328</v>
      </c>
      <c r="F5001" s="2">
        <v>-4.633</v>
      </c>
      <c r="G5001" s="2">
        <v>1.6910000000000001</v>
      </c>
      <c r="H5001" s="1">
        <v>954.48</v>
      </c>
      <c r="I5001" s="4">
        <v>2.8519999999999999</v>
      </c>
      <c r="J5001" s="11">
        <f t="shared" si="312"/>
        <v>7</v>
      </c>
      <c r="K5001" s="11">
        <f t="shared" si="313"/>
        <v>13</v>
      </c>
      <c r="L5001" s="12">
        <f t="shared" si="315"/>
        <v>4.931953973832278</v>
      </c>
      <c r="M5001" s="13" cm="1">
        <f t="array" ref="M5001">BaseInfo!$C$10*(1-E5001)*INDEX(BaseInfo!$E$21:$AB$21,K5001)*INDEX(BaseInfo!$E$25:$P$25,J5001)/L5001/MIN(H5001,130)/BaseInfo!$C$6*1000000/3600-IF(I5001&lt;0.1,BaseInfo!$C$15/MIN(H5001,130)*3600,0)</f>
        <v>8.2634126501000917</v>
      </c>
    </row>
    <row r="5002" spans="1:13" x14ac:dyDescent="0.25">
      <c r="A5002" s="1">
        <v>7</v>
      </c>
      <c r="B5002" s="1">
        <v>28</v>
      </c>
      <c r="C5002" s="1">
        <v>9</v>
      </c>
      <c r="D5002" s="5">
        <f>DATE(BaseInfo!$C$8,A5002,B5002)+TIME(C5002-1,0,0) + TIME(BaseInfo!$C$12,BaseInfo!$C$13,0)</f>
        <v>44770.5625</v>
      </c>
      <c r="E5002" s="2">
        <f t="shared" si="314"/>
        <v>0.60175000000000001</v>
      </c>
      <c r="F5002" s="2">
        <v>-4.2350000000000003</v>
      </c>
      <c r="G5002" s="2">
        <v>1.456</v>
      </c>
      <c r="H5002" s="1">
        <v>960.61300000000006</v>
      </c>
      <c r="I5002" s="4">
        <v>2.8210000000000002</v>
      </c>
      <c r="J5002" s="11">
        <f t="shared" si="312"/>
        <v>7</v>
      </c>
      <c r="K5002" s="11">
        <f t="shared" si="313"/>
        <v>14</v>
      </c>
      <c r="L5002" s="12">
        <f t="shared" si="315"/>
        <v>4.478298895786212</v>
      </c>
      <c r="M5002" s="13" cm="1">
        <f t="array" ref="M5002">BaseInfo!$C$10*(1-E5002)*INDEX(BaseInfo!$E$21:$AB$21,K5002)*INDEX(BaseInfo!$E$25:$P$25,J5002)/L5002/MIN(H5002,130)/BaseInfo!$C$6*1000000/3600-IF(I5002&lt;0.1,BaseInfo!$C$15/MIN(H5002,130)*3600,0)</f>
        <v>9.1599203970818444</v>
      </c>
    </row>
    <row r="5003" spans="1:13" x14ac:dyDescent="0.25">
      <c r="A5003" s="1">
        <v>7</v>
      </c>
      <c r="B5003" s="1">
        <v>28</v>
      </c>
      <c r="C5003" s="1">
        <v>10</v>
      </c>
      <c r="D5003" s="5">
        <f>DATE(BaseInfo!$C$8,A5003,B5003)+TIME(C5003-1,0,0) + TIME(BaseInfo!$C$12,BaseInfo!$C$13,0)</f>
        <v>44770.604166666664</v>
      </c>
      <c r="E5003" s="2">
        <f t="shared" si="314"/>
        <v>0.5708333333333333</v>
      </c>
      <c r="F5003" s="2">
        <v>-2.944</v>
      </c>
      <c r="G5003" s="2">
        <v>1.4770000000000001</v>
      </c>
      <c r="H5003" s="1">
        <v>790.38499999999999</v>
      </c>
      <c r="I5003" s="4">
        <v>2.4500000000000002</v>
      </c>
      <c r="J5003" s="11">
        <f t="shared" si="312"/>
        <v>7</v>
      </c>
      <c r="K5003" s="11">
        <f t="shared" si="313"/>
        <v>15</v>
      </c>
      <c r="L5003" s="12">
        <f t="shared" si="315"/>
        <v>3.2937311669290801</v>
      </c>
      <c r="M5003" s="13" cm="1">
        <f t="array" ref="M5003">BaseInfo!$C$10*(1-E5003)*INDEX(BaseInfo!$E$21:$AB$21,K5003)*INDEX(BaseInfo!$E$25:$P$25,J5003)/L5003/MIN(H5003,130)/BaseInfo!$C$6*1000000/3600-IF(I5003&lt;0.1,BaseInfo!$C$15/MIN(H5003,130)*3600,0)</f>
        <v>13.421060221813322</v>
      </c>
    </row>
    <row r="5004" spans="1:13" x14ac:dyDescent="0.25">
      <c r="A5004" s="1">
        <v>7</v>
      </c>
      <c r="B5004" s="1">
        <v>28</v>
      </c>
      <c r="C5004" s="1">
        <v>11</v>
      </c>
      <c r="D5004" s="5">
        <f>DATE(BaseInfo!$C$8,A5004,B5004)+TIME(C5004-1,0,0) + TIME(BaseInfo!$C$12,BaseInfo!$C$13,0)</f>
        <v>44770.645833333328</v>
      </c>
      <c r="E5004" s="2">
        <f t="shared" si="314"/>
        <v>0.61866666666666659</v>
      </c>
      <c r="F5004" s="2">
        <v>-2.5750000000000002</v>
      </c>
      <c r="G5004" s="2">
        <v>1.43</v>
      </c>
      <c r="H5004" s="1">
        <v>477.19099999999997</v>
      </c>
      <c r="I5004" s="4">
        <v>3.024</v>
      </c>
      <c r="J5004" s="11">
        <f t="shared" si="312"/>
        <v>7</v>
      </c>
      <c r="K5004" s="11">
        <f t="shared" si="313"/>
        <v>16</v>
      </c>
      <c r="L5004" s="12">
        <f t="shared" si="315"/>
        <v>2.9454244176349187</v>
      </c>
      <c r="M5004" s="13" cm="1">
        <f t="array" ref="M5004">BaseInfo!$C$10*(1-E5004)*INDEX(BaseInfo!$E$21:$AB$21,K5004)*INDEX(BaseInfo!$E$25:$P$25,J5004)/L5004/MIN(H5004,130)/BaseInfo!$C$6*1000000/3600-IF(I5004&lt;0.1,BaseInfo!$C$15/MIN(H5004,130)*3600,0)</f>
        <v>16.00247378479667</v>
      </c>
    </row>
    <row r="5005" spans="1:13" x14ac:dyDescent="0.25">
      <c r="A5005" s="1">
        <v>7</v>
      </c>
      <c r="B5005" s="1">
        <v>28</v>
      </c>
      <c r="C5005" s="1">
        <v>12</v>
      </c>
      <c r="D5005" s="5">
        <f>DATE(BaseInfo!$C$8,A5005,B5005)+TIME(C5005-1,0,0) + TIME(BaseInfo!$C$12,BaseInfo!$C$13,0)</f>
        <v>44770.6875</v>
      </c>
      <c r="E5005" s="2">
        <f t="shared" si="314"/>
        <v>0.58283333333333331</v>
      </c>
      <c r="F5005" s="2">
        <v>-1.851</v>
      </c>
      <c r="G5005" s="2">
        <v>1.379</v>
      </c>
      <c r="H5005" s="1">
        <v>242.98599999999999</v>
      </c>
      <c r="I5005" s="4">
        <v>2.5939999999999999</v>
      </c>
      <c r="J5005" s="11">
        <f t="shared" si="312"/>
        <v>7</v>
      </c>
      <c r="K5005" s="11">
        <f t="shared" si="313"/>
        <v>17</v>
      </c>
      <c r="L5005" s="12">
        <f t="shared" si="315"/>
        <v>2.3082118620265342</v>
      </c>
      <c r="M5005" s="13" cm="1">
        <f t="array" ref="M5005">BaseInfo!$C$10*(1-E5005)*INDEX(BaseInfo!$E$21:$AB$21,K5005)*INDEX(BaseInfo!$E$25:$P$25,J5005)/L5005/MIN(H5005,130)/BaseInfo!$C$6*1000000/3600-IF(I5005&lt;0.1,BaseInfo!$C$15/MIN(H5005,130)*3600,0)</f>
        <v>27.923778291903758</v>
      </c>
    </row>
    <row r="5006" spans="1:13" x14ac:dyDescent="0.25">
      <c r="A5006" s="1">
        <v>7</v>
      </c>
      <c r="B5006" s="1">
        <v>28</v>
      </c>
      <c r="C5006" s="1">
        <v>13</v>
      </c>
      <c r="D5006" s="5">
        <f>DATE(BaseInfo!$C$8,A5006,B5006)+TIME(C5006-1,0,0) + TIME(BaseInfo!$C$12,BaseInfo!$C$13,0)</f>
        <v>44770.729166666664</v>
      </c>
      <c r="E5006" s="2">
        <f t="shared" si="314"/>
        <v>0.48624999999999996</v>
      </c>
      <c r="F5006" s="2">
        <v>-1.2330000000000001</v>
      </c>
      <c r="G5006" s="2">
        <v>1.5740000000000001</v>
      </c>
      <c r="H5006" s="1">
        <v>74.997</v>
      </c>
      <c r="I5006" s="4">
        <v>1.4350000000000001</v>
      </c>
      <c r="J5006" s="11">
        <f t="shared" si="312"/>
        <v>7</v>
      </c>
      <c r="K5006" s="11">
        <f t="shared" si="313"/>
        <v>18</v>
      </c>
      <c r="L5006" s="12">
        <f t="shared" si="315"/>
        <v>1.9994411719277965</v>
      </c>
      <c r="M5006" s="13" cm="1">
        <f t="array" ref="M5006">BaseInfo!$C$10*(1-E5006)*INDEX(BaseInfo!$E$21:$AB$21,K5006)*INDEX(BaseInfo!$E$25:$P$25,J5006)/L5006/MIN(H5006,130)/BaseInfo!$C$6*1000000/3600-IF(I5006&lt;0.1,BaseInfo!$C$15/MIN(H5006,130)*3600,0)</f>
        <v>68.814968542307028</v>
      </c>
    </row>
    <row r="5007" spans="1:13" x14ac:dyDescent="0.25">
      <c r="A5007" s="1">
        <v>7</v>
      </c>
      <c r="B5007" s="1">
        <v>28</v>
      </c>
      <c r="C5007" s="1">
        <v>14</v>
      </c>
      <c r="D5007" s="5">
        <f>DATE(BaseInfo!$C$8,A5007,B5007)+TIME(C5007-1,0,0) + TIME(BaseInfo!$C$12,BaseInfo!$C$13,0)</f>
        <v>44770.770833333328</v>
      </c>
      <c r="E5007" s="2">
        <f t="shared" si="314"/>
        <v>0</v>
      </c>
      <c r="F5007" s="2">
        <v>-1.21</v>
      </c>
      <c r="G5007" s="2">
        <v>2.3820000000000001</v>
      </c>
      <c r="H5007" s="1">
        <v>38.701000000000001</v>
      </c>
      <c r="I5007" s="4">
        <v>0</v>
      </c>
      <c r="J5007" s="11">
        <f t="shared" si="312"/>
        <v>7</v>
      </c>
      <c r="K5007" s="11">
        <f t="shared" si="313"/>
        <v>19</v>
      </c>
      <c r="L5007" s="12">
        <f t="shared" si="315"/>
        <v>2.6717080678846634</v>
      </c>
      <c r="M5007" s="13" cm="1">
        <f t="array" ref="M5007">BaseInfo!$C$10*(1-E5007)*INDEX(BaseInfo!$E$21:$AB$21,K5007)*INDEX(BaseInfo!$E$25:$P$25,J5007)/L5007/MIN(H5007,130)/BaseInfo!$C$6*1000000/3600-IF(I5007&lt;0.1,BaseInfo!$C$15/MIN(H5007,130)*3600,0)</f>
        <v>184.95300774795089</v>
      </c>
    </row>
    <row r="5008" spans="1:13" x14ac:dyDescent="0.25">
      <c r="A5008" s="1">
        <v>7</v>
      </c>
      <c r="B5008" s="1">
        <v>28</v>
      </c>
      <c r="C5008" s="1">
        <v>15</v>
      </c>
      <c r="D5008" s="5">
        <f>DATE(BaseInfo!$C$8,A5008,B5008)+TIME(C5008-1,0,0) + TIME(BaseInfo!$C$12,BaseInfo!$C$13,0)</f>
        <v>44770.8125</v>
      </c>
      <c r="E5008" s="2">
        <f t="shared" si="314"/>
        <v>0</v>
      </c>
      <c r="F5008" s="2">
        <v>-1.31</v>
      </c>
      <c r="G5008" s="2">
        <v>2.4409999999999998</v>
      </c>
      <c r="H5008" s="1">
        <v>38.180999999999997</v>
      </c>
      <c r="I5008" s="4">
        <v>0</v>
      </c>
      <c r="J5008" s="11">
        <f t="shared" si="312"/>
        <v>7</v>
      </c>
      <c r="K5008" s="11">
        <f t="shared" si="313"/>
        <v>20</v>
      </c>
      <c r="L5008" s="12">
        <f t="shared" si="315"/>
        <v>2.7703034129856605</v>
      </c>
      <c r="M5008" s="13" cm="1">
        <f t="array" ref="M5008">BaseInfo!$C$10*(1-E5008)*INDEX(BaseInfo!$E$21:$AB$21,K5008)*INDEX(BaseInfo!$E$25:$P$25,J5008)/L5008/MIN(H5008,130)/BaseInfo!$C$6*1000000/3600-IF(I5008&lt;0.1,BaseInfo!$C$15/MIN(H5008,130)*3600,0)</f>
        <v>155.14516410566068</v>
      </c>
    </row>
    <row r="5009" spans="1:13" x14ac:dyDescent="0.25">
      <c r="A5009" s="1">
        <v>7</v>
      </c>
      <c r="B5009" s="1">
        <v>28</v>
      </c>
      <c r="C5009" s="1">
        <v>16</v>
      </c>
      <c r="D5009" s="5">
        <f>DATE(BaseInfo!$C$8,A5009,B5009)+TIME(C5009-1,0,0) + TIME(BaseInfo!$C$12,BaseInfo!$C$13,0)</f>
        <v>44770.854166666664</v>
      </c>
      <c r="E5009" s="2">
        <f t="shared" si="314"/>
        <v>0</v>
      </c>
      <c r="F5009" s="2">
        <v>-1.1870000000000001</v>
      </c>
      <c r="G5009" s="2">
        <v>2.6190000000000002</v>
      </c>
      <c r="H5009" s="1">
        <v>38.075000000000003</v>
      </c>
      <c r="I5009" s="4">
        <v>0</v>
      </c>
      <c r="J5009" s="11">
        <f t="shared" si="312"/>
        <v>7</v>
      </c>
      <c r="K5009" s="11">
        <f t="shared" si="313"/>
        <v>21</v>
      </c>
      <c r="L5009" s="12">
        <f t="shared" si="315"/>
        <v>2.8754356191714674</v>
      </c>
      <c r="M5009" s="13" cm="1">
        <f t="array" ref="M5009">BaseInfo!$C$10*(1-E5009)*INDEX(BaseInfo!$E$21:$AB$21,K5009)*INDEX(BaseInfo!$E$25:$P$25,J5009)/L5009/MIN(H5009,130)/BaseInfo!$C$6*1000000/3600-IF(I5009&lt;0.1,BaseInfo!$C$15/MIN(H5009,130)*3600,0)</f>
        <v>112.85126445486861</v>
      </c>
    </row>
    <row r="5010" spans="1:13" x14ac:dyDescent="0.25">
      <c r="A5010" s="1">
        <v>7</v>
      </c>
      <c r="B5010" s="1">
        <v>28</v>
      </c>
      <c r="C5010" s="1">
        <v>17</v>
      </c>
      <c r="D5010" s="5">
        <f>DATE(BaseInfo!$C$8,A5010,B5010)+TIME(C5010-1,0,0) + TIME(BaseInfo!$C$12,BaseInfo!$C$13,0)</f>
        <v>44770.895833333328</v>
      </c>
      <c r="E5010" s="2">
        <f t="shared" si="314"/>
        <v>0</v>
      </c>
      <c r="F5010" s="2">
        <v>-1.2250000000000001</v>
      </c>
      <c r="G5010" s="2">
        <v>2.6779999999999999</v>
      </c>
      <c r="H5010" s="1">
        <v>37.981999999999999</v>
      </c>
      <c r="I5010" s="4">
        <v>0</v>
      </c>
      <c r="J5010" s="11">
        <f t="shared" si="312"/>
        <v>7</v>
      </c>
      <c r="K5010" s="11">
        <f t="shared" si="313"/>
        <v>22</v>
      </c>
      <c r="L5010" s="12">
        <f t="shared" si="315"/>
        <v>2.9448784355215754</v>
      </c>
      <c r="M5010" s="13" cm="1">
        <f t="array" ref="M5010">BaseInfo!$C$10*(1-E5010)*INDEX(BaseInfo!$E$21:$AB$21,K5010)*INDEX(BaseInfo!$E$25:$P$25,J5010)/L5010/MIN(H5010,130)/BaseInfo!$C$6*1000000/3600-IF(I5010&lt;0.1,BaseInfo!$C$15/MIN(H5010,130)*3600,0)</f>
        <v>74.322050701401665</v>
      </c>
    </row>
    <row r="5011" spans="1:13" x14ac:dyDescent="0.25">
      <c r="A5011" s="1">
        <v>7</v>
      </c>
      <c r="B5011" s="1">
        <v>28</v>
      </c>
      <c r="C5011" s="1">
        <v>18</v>
      </c>
      <c r="D5011" s="5">
        <f>DATE(BaseInfo!$C$8,A5011,B5011)+TIME(C5011-1,0,0) + TIME(BaseInfo!$C$12,BaseInfo!$C$13,0)</f>
        <v>44770.9375</v>
      </c>
      <c r="E5011" s="2">
        <f t="shared" si="314"/>
        <v>0</v>
      </c>
      <c r="F5011" s="2">
        <v>-1.4950000000000001</v>
      </c>
      <c r="G5011" s="2">
        <v>2.7240000000000002</v>
      </c>
      <c r="H5011" s="1">
        <v>38.11</v>
      </c>
      <c r="I5011" s="4">
        <v>0</v>
      </c>
      <c r="J5011" s="11">
        <f t="shared" si="312"/>
        <v>7</v>
      </c>
      <c r="K5011" s="11">
        <f t="shared" si="313"/>
        <v>23</v>
      </c>
      <c r="L5011" s="12">
        <f t="shared" si="315"/>
        <v>3.1072819312061148</v>
      </c>
      <c r="M5011" s="13" cm="1">
        <f t="array" ref="M5011">BaseInfo!$C$10*(1-E5011)*INDEX(BaseInfo!$E$21:$AB$21,K5011)*INDEX(BaseInfo!$E$25:$P$25,J5011)/L5011/MIN(H5011,130)/BaseInfo!$C$6*1000000/3600-IF(I5011&lt;0.1,BaseInfo!$C$15/MIN(H5011,130)*3600,0)</f>
        <v>24.476639967438281</v>
      </c>
    </row>
    <row r="5012" spans="1:13" x14ac:dyDescent="0.25">
      <c r="A5012" s="1">
        <v>7</v>
      </c>
      <c r="B5012" s="1">
        <v>28</v>
      </c>
      <c r="C5012" s="1">
        <v>19</v>
      </c>
      <c r="D5012" s="5">
        <f>DATE(BaseInfo!$C$8,A5012,B5012)+TIME(C5012-1,0,0) + TIME(BaseInfo!$C$12,BaseInfo!$C$13,0)</f>
        <v>44770.979166666664</v>
      </c>
      <c r="E5012" s="2">
        <f t="shared" si="314"/>
        <v>0.217</v>
      </c>
      <c r="F5012" s="2">
        <v>-1.7909999999999999</v>
      </c>
      <c r="G5012" s="2">
        <v>2.855</v>
      </c>
      <c r="H5012" s="1">
        <v>39.9</v>
      </c>
      <c r="I5012" s="4">
        <v>0.379</v>
      </c>
      <c r="J5012" s="11">
        <f t="shared" si="312"/>
        <v>7</v>
      </c>
      <c r="K5012" s="11">
        <f t="shared" si="313"/>
        <v>24</v>
      </c>
      <c r="L5012" s="12">
        <f t="shared" si="315"/>
        <v>3.3702679418704977</v>
      </c>
      <c r="M5012" s="13" cm="1">
        <f t="array" ref="M5012">BaseInfo!$C$10*(1-E5012)*INDEX(BaseInfo!$E$21:$AB$21,K5012)*INDEX(BaseInfo!$E$25:$P$25,J5012)/L5012/MIN(H5012,130)/BaseInfo!$C$6*1000000/3600-IF(I5012&lt;0.1,BaseInfo!$C$15/MIN(H5012,130)*3600,0)</f>
        <v>7.7968069423674633</v>
      </c>
    </row>
    <row r="5013" spans="1:13" x14ac:dyDescent="0.25">
      <c r="A5013" s="1">
        <v>7</v>
      </c>
      <c r="B5013" s="1">
        <v>28</v>
      </c>
      <c r="C5013" s="1">
        <v>20</v>
      </c>
      <c r="D5013" s="5">
        <f>DATE(BaseInfo!$C$8,A5013,B5013)+TIME(C5013-1,0,0) + TIME(BaseInfo!$C$12,BaseInfo!$C$13,0)</f>
        <v>44771.020833333328</v>
      </c>
      <c r="E5013" s="2">
        <f t="shared" si="314"/>
        <v>0.4764166666666666</v>
      </c>
      <c r="F5013" s="2">
        <v>-1.7470000000000001</v>
      </c>
      <c r="G5013" s="2">
        <v>2.9809999999999999</v>
      </c>
      <c r="H5013" s="1">
        <v>42.436999999999998</v>
      </c>
      <c r="I5013" s="4">
        <v>1.3169999999999999</v>
      </c>
      <c r="J5013" s="11">
        <f t="shared" si="312"/>
        <v>7</v>
      </c>
      <c r="K5013" s="11">
        <f t="shared" si="313"/>
        <v>1</v>
      </c>
      <c r="L5013" s="12">
        <f t="shared" si="315"/>
        <v>3.4551946399587967</v>
      </c>
      <c r="M5013" s="13" cm="1">
        <f t="array" ref="M5013">BaseInfo!$C$10*(1-E5013)*INDEX(BaseInfo!$E$21:$AB$21,K5013)*INDEX(BaseInfo!$E$25:$P$25,J5013)/L5013/MIN(H5013,130)/BaseInfo!$C$6*1000000/3600-IF(I5013&lt;0.1,BaseInfo!$C$15/MIN(H5013,130)*3600,0)</f>
        <v>4.7814648265806445</v>
      </c>
    </row>
    <row r="5014" spans="1:13" x14ac:dyDescent="0.25">
      <c r="A5014" s="1">
        <v>7</v>
      </c>
      <c r="B5014" s="1">
        <v>28</v>
      </c>
      <c r="C5014" s="1">
        <v>21</v>
      </c>
      <c r="D5014" s="5">
        <f>DATE(BaseInfo!$C$8,A5014,B5014)+TIME(C5014-1,0,0) + TIME(BaseInfo!$C$12,BaseInfo!$C$13,0)</f>
        <v>44771.0625</v>
      </c>
      <c r="E5014" s="2">
        <f t="shared" si="314"/>
        <v>0.68016666666666659</v>
      </c>
      <c r="F5014" s="2">
        <v>-0.80800000000000005</v>
      </c>
      <c r="G5014" s="2">
        <v>3.5219999999999998</v>
      </c>
      <c r="H5014" s="1">
        <v>48.338999999999999</v>
      </c>
      <c r="I5014" s="4">
        <v>3.762</v>
      </c>
      <c r="J5014" s="11">
        <f t="shared" si="312"/>
        <v>7</v>
      </c>
      <c r="K5014" s="11">
        <f t="shared" si="313"/>
        <v>2</v>
      </c>
      <c r="L5014" s="12">
        <f t="shared" si="315"/>
        <v>3.6134952608243447</v>
      </c>
      <c r="M5014" s="13" cm="1">
        <f t="array" ref="M5014">BaseInfo!$C$10*(1-E5014)*INDEX(BaseInfo!$E$21:$AB$21,K5014)*INDEX(BaseInfo!$E$25:$P$25,J5014)/L5014/MIN(H5014,130)/BaseInfo!$C$6*1000000/3600-IF(I5014&lt;0.1,BaseInfo!$C$15/MIN(H5014,130)*3600,0)</f>
        <v>2.4518331736228287</v>
      </c>
    </row>
    <row r="5015" spans="1:13" x14ac:dyDescent="0.25">
      <c r="A5015" s="1">
        <v>7</v>
      </c>
      <c r="B5015" s="1">
        <v>28</v>
      </c>
      <c r="C5015" s="1">
        <v>22</v>
      </c>
      <c r="D5015" s="5">
        <f>DATE(BaseInfo!$C$8,A5015,B5015)+TIME(C5015-1,0,0) + TIME(BaseInfo!$C$12,BaseInfo!$C$13,0)</f>
        <v>44771.104166666664</v>
      </c>
      <c r="E5015" s="2">
        <f t="shared" si="314"/>
        <v>0.99</v>
      </c>
      <c r="F5015" s="2">
        <v>-0.78400000000000003</v>
      </c>
      <c r="G5015" s="2">
        <v>3.79</v>
      </c>
      <c r="H5015" s="1">
        <v>57.518000000000001</v>
      </c>
      <c r="I5015" s="4">
        <v>4.548</v>
      </c>
      <c r="J5015" s="11">
        <f t="shared" si="312"/>
        <v>7</v>
      </c>
      <c r="K5015" s="11">
        <f t="shared" si="313"/>
        <v>3</v>
      </c>
      <c r="L5015" s="12">
        <f t="shared" si="315"/>
        <v>3.8702397858530677</v>
      </c>
      <c r="M5015" s="13" cm="1">
        <f t="array" ref="M5015">BaseInfo!$C$10*(1-E5015)*INDEX(BaseInfo!$E$21:$AB$21,K5015)*INDEX(BaseInfo!$E$25:$P$25,J5015)/L5015/MIN(H5015,130)/BaseInfo!$C$6*1000000/3600-IF(I5015&lt;0.1,BaseInfo!$C$15/MIN(H5015,130)*3600,0)</f>
        <v>6.015208619288754E-2</v>
      </c>
    </row>
    <row r="5016" spans="1:13" x14ac:dyDescent="0.25">
      <c r="A5016" s="1">
        <v>7</v>
      </c>
      <c r="B5016" s="1">
        <v>28</v>
      </c>
      <c r="C5016" s="1">
        <v>23</v>
      </c>
      <c r="D5016" s="5">
        <f>DATE(BaseInfo!$C$8,A5016,B5016)+TIME(C5016-1,0,0) + TIME(BaseInfo!$C$12,BaseInfo!$C$13,0)</f>
        <v>44771.145833333328</v>
      </c>
      <c r="E5016" s="2">
        <f t="shared" si="314"/>
        <v>0.60958333333333325</v>
      </c>
      <c r="F5016" s="2">
        <v>-0.56200000000000006</v>
      </c>
      <c r="G5016" s="2">
        <v>3.7850000000000001</v>
      </c>
      <c r="H5016" s="1">
        <v>49.192999999999998</v>
      </c>
      <c r="I5016" s="4">
        <v>2.915</v>
      </c>
      <c r="J5016" s="11">
        <f t="shared" si="312"/>
        <v>7</v>
      </c>
      <c r="K5016" s="11">
        <f t="shared" si="313"/>
        <v>4</v>
      </c>
      <c r="L5016" s="12">
        <f t="shared" si="315"/>
        <v>3.8264956552961094</v>
      </c>
      <c r="M5016" s="13" cm="1">
        <f t="array" ref="M5016">BaseInfo!$C$10*(1-E5016)*INDEX(BaseInfo!$E$21:$AB$21,K5016)*INDEX(BaseInfo!$E$25:$P$25,J5016)/L5016/MIN(H5016,130)/BaseInfo!$C$6*1000000/3600-IF(I5016&lt;0.1,BaseInfo!$C$15/MIN(H5016,130)*3600,0)</f>
        <v>2.7772575741561631</v>
      </c>
    </row>
    <row r="5017" spans="1:13" x14ac:dyDescent="0.25">
      <c r="A5017" s="1">
        <v>7</v>
      </c>
      <c r="B5017" s="1">
        <v>28</v>
      </c>
      <c r="C5017" s="1">
        <v>24</v>
      </c>
      <c r="D5017" s="5">
        <f>DATE(BaseInfo!$C$8,A5017,B5017)+TIME(C5017-1,0,0) + TIME(BaseInfo!$C$12,BaseInfo!$C$13,0)</f>
        <v>44771.1875</v>
      </c>
      <c r="E5017" s="2">
        <f t="shared" si="314"/>
        <v>0.56016666666666659</v>
      </c>
      <c r="F5017" s="2">
        <v>-0.84599999999999997</v>
      </c>
      <c r="G5017" s="2">
        <v>3.6280000000000001</v>
      </c>
      <c r="H5017" s="1">
        <v>52.529000000000003</v>
      </c>
      <c r="I5017" s="4">
        <v>2.3220000000000001</v>
      </c>
      <c r="J5017" s="11">
        <f t="shared" si="312"/>
        <v>7</v>
      </c>
      <c r="K5017" s="11">
        <f t="shared" si="313"/>
        <v>5</v>
      </c>
      <c r="L5017" s="12">
        <f t="shared" si="315"/>
        <v>3.7253321999521063</v>
      </c>
      <c r="M5017" s="13" cm="1">
        <f t="array" ref="M5017">BaseInfo!$C$10*(1-E5017)*INDEX(BaseInfo!$E$21:$AB$21,K5017)*INDEX(BaseInfo!$E$25:$P$25,J5017)/L5017/MIN(H5017,130)/BaseInfo!$C$6*1000000/3600-IF(I5017&lt;0.1,BaseInfo!$C$15/MIN(H5017,130)*3600,0)</f>
        <v>9.0289572940615699</v>
      </c>
    </row>
    <row r="5018" spans="1:13" x14ac:dyDescent="0.25">
      <c r="A5018" s="1">
        <v>7</v>
      </c>
      <c r="B5018" s="1">
        <v>29</v>
      </c>
      <c r="C5018" s="1">
        <v>1</v>
      </c>
      <c r="D5018" s="5">
        <f>DATE(BaseInfo!$C$8,A5018,B5018)+TIME(C5018-1,0,0) + TIME(BaseInfo!$C$12,BaseInfo!$C$13,0)</f>
        <v>44771.229166666664</v>
      </c>
      <c r="E5018" s="2">
        <f t="shared" si="314"/>
        <v>0.56016666666666659</v>
      </c>
      <c r="F5018" s="2">
        <v>-0.72399999999999998</v>
      </c>
      <c r="G5018" s="2">
        <v>3.4</v>
      </c>
      <c r="H5018" s="1">
        <v>47.581000000000003</v>
      </c>
      <c r="I5018" s="4">
        <v>2.3220000000000001</v>
      </c>
      <c r="J5018" s="11">
        <f t="shared" si="312"/>
        <v>7</v>
      </c>
      <c r="K5018" s="11">
        <f t="shared" si="313"/>
        <v>6</v>
      </c>
      <c r="L5018" s="12">
        <f t="shared" si="315"/>
        <v>3.4762301419785198</v>
      </c>
      <c r="M5018" s="13" cm="1">
        <f t="array" ref="M5018">BaseInfo!$C$10*(1-E5018)*INDEX(BaseInfo!$E$21:$AB$21,K5018)*INDEX(BaseInfo!$E$25:$P$25,J5018)/L5018/MIN(H5018,130)/BaseInfo!$C$6*1000000/3600-IF(I5018&lt;0.1,BaseInfo!$C$15/MIN(H5018,130)*3600,0)</f>
        <v>17.803623506405476</v>
      </c>
    </row>
    <row r="5019" spans="1:13" x14ac:dyDescent="0.25">
      <c r="A5019" s="1">
        <v>7</v>
      </c>
      <c r="B5019" s="1">
        <v>29</v>
      </c>
      <c r="C5019" s="1">
        <v>2</v>
      </c>
      <c r="D5019" s="5">
        <f>DATE(BaseInfo!$C$8,A5019,B5019)+TIME(C5019-1,0,0) + TIME(BaseInfo!$C$12,BaseInfo!$C$13,0)</f>
        <v>44771.270833333328</v>
      </c>
      <c r="E5019" s="2">
        <f t="shared" si="314"/>
        <v>0.32277777777777777</v>
      </c>
      <c r="F5019" s="2">
        <v>-1.671</v>
      </c>
      <c r="G5019" s="2">
        <v>3.9249999999999998</v>
      </c>
      <c r="H5019" s="1">
        <v>137.38800000000001</v>
      </c>
      <c r="I5019" s="4">
        <v>0.51500000000000001</v>
      </c>
      <c r="J5019" s="11">
        <f t="shared" si="312"/>
        <v>7</v>
      </c>
      <c r="K5019" s="11">
        <f t="shared" si="313"/>
        <v>7</v>
      </c>
      <c r="L5019" s="12">
        <f t="shared" si="315"/>
        <v>4.2658956855506904</v>
      </c>
      <c r="M5019" s="13" cm="1">
        <f t="array" ref="M5019">BaseInfo!$C$10*(1-E5019)*INDEX(BaseInfo!$E$21:$AB$21,K5019)*INDEX(BaseInfo!$E$25:$P$25,J5019)/L5019/MIN(H5019,130)/BaseInfo!$C$6*1000000/3600-IF(I5019&lt;0.1,BaseInfo!$C$15/MIN(H5019,130)*3600,0)</f>
        <v>11.446375807683093</v>
      </c>
    </row>
    <row r="5020" spans="1:13" x14ac:dyDescent="0.25">
      <c r="A5020" s="1">
        <v>7</v>
      </c>
      <c r="B5020" s="1">
        <v>29</v>
      </c>
      <c r="C5020" s="1">
        <v>3</v>
      </c>
      <c r="D5020" s="5">
        <f>DATE(BaseInfo!$C$8,A5020,B5020)+TIME(C5020-1,0,0) + TIME(BaseInfo!$C$12,BaseInfo!$C$13,0)</f>
        <v>44771.3125</v>
      </c>
      <c r="E5020" s="2">
        <f t="shared" si="314"/>
        <v>0.35700000000000004</v>
      </c>
      <c r="F5020" s="2">
        <v>-2.7250000000000001</v>
      </c>
      <c r="G5020" s="2">
        <v>4.0940000000000003</v>
      </c>
      <c r="H5020" s="1">
        <v>189.36600000000001</v>
      </c>
      <c r="I5020" s="4">
        <v>0.55900000000000005</v>
      </c>
      <c r="J5020" s="11">
        <f t="shared" si="312"/>
        <v>7</v>
      </c>
      <c r="K5020" s="11">
        <f t="shared" si="313"/>
        <v>8</v>
      </c>
      <c r="L5020" s="12">
        <f t="shared" si="315"/>
        <v>4.9179732614157228</v>
      </c>
      <c r="M5020" s="13" cm="1">
        <f t="array" ref="M5020">BaseInfo!$C$10*(1-E5020)*INDEX(BaseInfo!$E$21:$AB$21,K5020)*INDEX(BaseInfo!$E$25:$P$25,J5020)/L5020/MIN(H5020,130)/BaseInfo!$C$6*1000000/3600-IF(I5020&lt;0.1,BaseInfo!$C$15/MIN(H5020,130)*3600,0)</f>
        <v>13.467091198993376</v>
      </c>
    </row>
    <row r="5021" spans="1:13" x14ac:dyDescent="0.25">
      <c r="A5021" s="1">
        <v>7</v>
      </c>
      <c r="B5021" s="1">
        <v>29</v>
      </c>
      <c r="C5021" s="1">
        <v>4</v>
      </c>
      <c r="D5021" s="5">
        <f>DATE(BaseInfo!$C$8,A5021,B5021)+TIME(C5021-1,0,0) + TIME(BaseInfo!$C$12,BaseInfo!$C$13,0)</f>
        <v>44771.354166666664</v>
      </c>
      <c r="E5021" s="2">
        <f t="shared" si="314"/>
        <v>0</v>
      </c>
      <c r="F5021" s="2">
        <v>-3.1269999999999998</v>
      </c>
      <c r="G5021" s="2">
        <v>4.1820000000000004</v>
      </c>
      <c r="H5021" s="1">
        <v>317.22300000000001</v>
      </c>
      <c r="I5021" s="4">
        <v>0</v>
      </c>
      <c r="J5021" s="11">
        <f t="shared" si="312"/>
        <v>7</v>
      </c>
      <c r="K5021" s="11">
        <f t="shared" si="313"/>
        <v>9</v>
      </c>
      <c r="L5021" s="12">
        <f t="shared" si="315"/>
        <v>5.2218055306569973</v>
      </c>
      <c r="M5021" s="13" cm="1">
        <f t="array" ref="M5021">BaseInfo!$C$10*(1-E5021)*INDEX(BaseInfo!$E$21:$AB$21,K5021)*INDEX(BaseInfo!$E$25:$P$25,J5021)/L5021/MIN(H5021,130)/BaseInfo!$C$6*1000000/3600-IF(I5021&lt;0.1,BaseInfo!$C$15/MIN(H5021,130)*3600,0)</f>
        <v>22.873935590598649</v>
      </c>
    </row>
    <row r="5022" spans="1:13" x14ac:dyDescent="0.25">
      <c r="A5022" s="1">
        <v>7</v>
      </c>
      <c r="B5022" s="1">
        <v>29</v>
      </c>
      <c r="C5022" s="1">
        <v>5</v>
      </c>
      <c r="D5022" s="5">
        <f>DATE(BaseInfo!$C$8,A5022,B5022)+TIME(C5022-1,0,0) + TIME(BaseInfo!$C$12,BaseInfo!$C$13,0)</f>
        <v>44771.395833333328</v>
      </c>
      <c r="E5022" s="2">
        <f t="shared" si="314"/>
        <v>0</v>
      </c>
      <c r="F5022" s="2">
        <v>-3.8010000000000002</v>
      </c>
      <c r="G5022" s="2">
        <v>4.5039999999999996</v>
      </c>
      <c r="H5022" s="1">
        <v>584.91800000000001</v>
      </c>
      <c r="I5022" s="4">
        <v>0</v>
      </c>
      <c r="J5022" s="11">
        <f t="shared" si="312"/>
        <v>7</v>
      </c>
      <c r="K5022" s="11">
        <f t="shared" si="313"/>
        <v>10</v>
      </c>
      <c r="L5022" s="12">
        <f t="shared" si="315"/>
        <v>5.8935233095322523</v>
      </c>
      <c r="M5022" s="13" cm="1">
        <f t="array" ref="M5022">BaseInfo!$C$10*(1-E5022)*INDEX(BaseInfo!$E$21:$AB$21,K5022)*INDEX(BaseInfo!$E$25:$P$25,J5022)/L5022/MIN(H5022,130)/BaseInfo!$C$6*1000000/3600-IF(I5022&lt;0.1,BaseInfo!$C$15/MIN(H5022,130)*3600,0)</f>
        <v>23.446697793087559</v>
      </c>
    </row>
    <row r="5023" spans="1:13" x14ac:dyDescent="0.25">
      <c r="A5023" s="1">
        <v>7</v>
      </c>
      <c r="B5023" s="1">
        <v>29</v>
      </c>
      <c r="C5023" s="1">
        <v>6</v>
      </c>
      <c r="D5023" s="5">
        <f>DATE(BaseInfo!$C$8,A5023,B5023)+TIME(C5023-1,0,0) + TIME(BaseInfo!$C$12,BaseInfo!$C$13,0)</f>
        <v>44771.4375</v>
      </c>
      <c r="E5023" s="2">
        <f t="shared" si="314"/>
        <v>0</v>
      </c>
      <c r="F5023" s="2">
        <v>-3.5990000000000002</v>
      </c>
      <c r="G5023" s="2">
        <v>4.8449999999999998</v>
      </c>
      <c r="H5023" s="1">
        <v>812.846</v>
      </c>
      <c r="I5023" s="4">
        <v>0</v>
      </c>
      <c r="J5023" s="11">
        <f t="shared" si="312"/>
        <v>7</v>
      </c>
      <c r="K5023" s="11">
        <f t="shared" si="313"/>
        <v>11</v>
      </c>
      <c r="L5023" s="12">
        <f t="shared" si="315"/>
        <v>6.0354640252427982</v>
      </c>
      <c r="M5023" s="13" cm="1">
        <f t="array" ref="M5023">BaseInfo!$C$10*(1-E5023)*INDEX(BaseInfo!$E$21:$AB$21,K5023)*INDEX(BaseInfo!$E$25:$P$25,J5023)/L5023/MIN(H5023,130)/BaseInfo!$C$6*1000000/3600-IF(I5023&lt;0.1,BaseInfo!$C$15/MIN(H5023,130)*3600,0)</f>
        <v>17.710279726314258</v>
      </c>
    </row>
    <row r="5024" spans="1:13" x14ac:dyDescent="0.25">
      <c r="A5024" s="1">
        <v>7</v>
      </c>
      <c r="B5024" s="1">
        <v>29</v>
      </c>
      <c r="C5024" s="1">
        <v>7</v>
      </c>
      <c r="D5024" s="5">
        <f>DATE(BaseInfo!$C$8,A5024,B5024)+TIME(C5024-1,0,0) + TIME(BaseInfo!$C$12,BaseInfo!$C$13,0)</f>
        <v>44771.479166666664</v>
      </c>
      <c r="E5024" s="2">
        <f t="shared" si="314"/>
        <v>0</v>
      </c>
      <c r="F5024" s="2">
        <v>-3.286</v>
      </c>
      <c r="G5024" s="2">
        <v>5.4109999999999996</v>
      </c>
      <c r="H5024" s="1">
        <v>970.13699999999994</v>
      </c>
      <c r="I5024" s="4">
        <v>0</v>
      </c>
      <c r="J5024" s="11">
        <f t="shared" si="312"/>
        <v>7</v>
      </c>
      <c r="K5024" s="11">
        <f t="shared" si="313"/>
        <v>12</v>
      </c>
      <c r="L5024" s="12">
        <f t="shared" si="315"/>
        <v>6.33061742644428</v>
      </c>
      <c r="M5024" s="13" cm="1">
        <f t="array" ref="M5024">BaseInfo!$C$10*(1-E5024)*INDEX(BaseInfo!$E$21:$AB$21,K5024)*INDEX(BaseInfo!$E$25:$P$25,J5024)/L5024/MIN(H5024,130)/BaseInfo!$C$6*1000000/3600-IF(I5024&lt;0.1,BaseInfo!$C$15/MIN(H5024,130)*3600,0)</f>
        <v>13.501345032497504</v>
      </c>
    </row>
    <row r="5025" spans="1:13" x14ac:dyDescent="0.25">
      <c r="A5025" s="1">
        <v>7</v>
      </c>
      <c r="B5025" s="1">
        <v>29</v>
      </c>
      <c r="C5025" s="1">
        <v>8</v>
      </c>
      <c r="D5025" s="5">
        <f>DATE(BaseInfo!$C$8,A5025,B5025)+TIME(C5025-1,0,0) + TIME(BaseInfo!$C$12,BaseInfo!$C$13,0)</f>
        <v>44771.520833333328</v>
      </c>
      <c r="E5025" s="2">
        <f t="shared" si="314"/>
        <v>0</v>
      </c>
      <c r="F5025" s="2">
        <v>-3.0409999999999999</v>
      </c>
      <c r="G5025" s="2">
        <v>5.71</v>
      </c>
      <c r="H5025" s="1">
        <v>1093.1610000000001</v>
      </c>
      <c r="I5025" s="4">
        <v>0</v>
      </c>
      <c r="J5025" s="11">
        <f t="shared" si="312"/>
        <v>7</v>
      </c>
      <c r="K5025" s="11">
        <f t="shared" si="313"/>
        <v>13</v>
      </c>
      <c r="L5025" s="12">
        <f t="shared" si="315"/>
        <v>6.4692952475520862</v>
      </c>
      <c r="M5025" s="13" cm="1">
        <f t="array" ref="M5025">BaseInfo!$C$10*(1-E5025)*INDEX(BaseInfo!$E$21:$AB$21,K5025)*INDEX(BaseInfo!$E$25:$P$25,J5025)/L5025/MIN(H5025,130)/BaseInfo!$C$6*1000000/3600-IF(I5025&lt;0.1,BaseInfo!$C$15/MIN(H5025,130)*3600,0)</f>
        <v>13.152563918943159</v>
      </c>
    </row>
    <row r="5026" spans="1:13" x14ac:dyDescent="0.25">
      <c r="A5026" s="1">
        <v>7</v>
      </c>
      <c r="B5026" s="1">
        <v>29</v>
      </c>
      <c r="C5026" s="1">
        <v>9</v>
      </c>
      <c r="D5026" s="5">
        <f>DATE(BaseInfo!$C$8,A5026,B5026)+TIME(C5026-1,0,0) + TIME(BaseInfo!$C$12,BaseInfo!$C$13,0)</f>
        <v>44771.5625</v>
      </c>
      <c r="E5026" s="2">
        <f t="shared" si="314"/>
        <v>0</v>
      </c>
      <c r="F5026" s="2">
        <v>-2.6819999999999999</v>
      </c>
      <c r="G5026" s="2">
        <v>5.944</v>
      </c>
      <c r="H5026" s="1">
        <v>1179.075</v>
      </c>
      <c r="I5026" s="4">
        <v>0</v>
      </c>
      <c r="J5026" s="11">
        <f t="shared" si="312"/>
        <v>7</v>
      </c>
      <c r="K5026" s="11">
        <f t="shared" si="313"/>
        <v>14</v>
      </c>
      <c r="L5026" s="12">
        <f t="shared" si="315"/>
        <v>6.5210627968146415</v>
      </c>
      <c r="M5026" s="13" cm="1">
        <f t="array" ref="M5026">BaseInfo!$C$10*(1-E5026)*INDEX(BaseInfo!$E$21:$AB$21,K5026)*INDEX(BaseInfo!$E$25:$P$25,J5026)/L5026/MIN(H5026,130)/BaseInfo!$C$6*1000000/3600-IF(I5026&lt;0.1,BaseInfo!$C$15/MIN(H5026,130)*3600,0)</f>
        <v>13.026168526573841</v>
      </c>
    </row>
    <row r="5027" spans="1:13" x14ac:dyDescent="0.25">
      <c r="A5027" s="1">
        <v>7</v>
      </c>
      <c r="B5027" s="1">
        <v>29</v>
      </c>
      <c r="C5027" s="1">
        <v>10</v>
      </c>
      <c r="D5027" s="5">
        <f>DATE(BaseInfo!$C$8,A5027,B5027)+TIME(C5027-1,0,0) + TIME(BaseInfo!$C$12,BaseInfo!$C$13,0)</f>
        <v>44771.604166666664</v>
      </c>
      <c r="E5027" s="2">
        <f t="shared" si="314"/>
        <v>0.45516666666666661</v>
      </c>
      <c r="F5027" s="2">
        <v>-2.395</v>
      </c>
      <c r="G5027" s="2">
        <v>5.718</v>
      </c>
      <c r="H5027" s="1">
        <v>1190.6469999999999</v>
      </c>
      <c r="I5027" s="4">
        <v>1.0620000000000001</v>
      </c>
      <c r="J5027" s="11">
        <f t="shared" si="312"/>
        <v>7</v>
      </c>
      <c r="K5027" s="11">
        <f t="shared" si="313"/>
        <v>15</v>
      </c>
      <c r="L5027" s="12">
        <f t="shared" si="315"/>
        <v>6.1993184302792512</v>
      </c>
      <c r="M5027" s="13" cm="1">
        <f t="array" ref="M5027">BaseInfo!$C$10*(1-E5027)*INDEX(BaseInfo!$E$21:$AB$21,K5027)*INDEX(BaseInfo!$E$25:$P$25,J5027)/L5027/MIN(H5027,130)/BaseInfo!$C$6*1000000/3600-IF(I5027&lt;0.1,BaseInfo!$C$15/MIN(H5027,130)*3600,0)</f>
        <v>9.052503825316613</v>
      </c>
    </row>
    <row r="5028" spans="1:13" x14ac:dyDescent="0.25">
      <c r="A5028" s="1">
        <v>7</v>
      </c>
      <c r="B5028" s="1">
        <v>29</v>
      </c>
      <c r="C5028" s="1">
        <v>11</v>
      </c>
      <c r="D5028" s="5">
        <f>DATE(BaseInfo!$C$8,A5028,B5028)+TIME(C5028-1,0,0) + TIME(BaseInfo!$C$12,BaseInfo!$C$13,0)</f>
        <v>44771.645833333328</v>
      </c>
      <c r="E5028" s="2">
        <f t="shared" si="314"/>
        <v>0.51033333333333331</v>
      </c>
      <c r="F5028" s="2">
        <v>-1.5609999999999999</v>
      </c>
      <c r="G5028" s="2">
        <v>5.3029999999999999</v>
      </c>
      <c r="H5028" s="1">
        <v>815.96100000000001</v>
      </c>
      <c r="I5028" s="4">
        <v>1.724</v>
      </c>
      <c r="J5028" s="11">
        <f t="shared" si="312"/>
        <v>7</v>
      </c>
      <c r="K5028" s="11">
        <f t="shared" si="313"/>
        <v>16</v>
      </c>
      <c r="L5028" s="12">
        <f t="shared" si="315"/>
        <v>5.5279770260014649</v>
      </c>
      <c r="M5028" s="13" cm="1">
        <f t="array" ref="M5028">BaseInfo!$C$10*(1-E5028)*INDEX(BaseInfo!$E$21:$AB$21,K5028)*INDEX(BaseInfo!$E$25:$P$25,J5028)/L5028/MIN(H5028,130)/BaseInfo!$C$6*1000000/3600-IF(I5028&lt;0.1,BaseInfo!$C$15/MIN(H5028,130)*3600,0)</f>
        <v>10.948750245478717</v>
      </c>
    </row>
    <row r="5029" spans="1:13" x14ac:dyDescent="0.25">
      <c r="A5029" s="1">
        <v>7</v>
      </c>
      <c r="B5029" s="1">
        <v>29</v>
      </c>
      <c r="C5029" s="1">
        <v>12</v>
      </c>
      <c r="D5029" s="5">
        <f>DATE(BaseInfo!$C$8,A5029,B5029)+TIME(C5029-1,0,0) + TIME(BaseInfo!$C$12,BaseInfo!$C$13,0)</f>
        <v>44771.6875</v>
      </c>
      <c r="E5029" s="2">
        <f t="shared" si="314"/>
        <v>0.57724999999999993</v>
      </c>
      <c r="F5029" s="2">
        <v>-0.63600000000000001</v>
      </c>
      <c r="G5029" s="2">
        <v>4.423</v>
      </c>
      <c r="H5029" s="1">
        <v>370.60500000000002</v>
      </c>
      <c r="I5029" s="4">
        <v>2.5270000000000001</v>
      </c>
      <c r="J5029" s="11">
        <f t="shared" si="312"/>
        <v>7</v>
      </c>
      <c r="K5029" s="11">
        <f t="shared" si="313"/>
        <v>17</v>
      </c>
      <c r="L5029" s="12">
        <f t="shared" si="315"/>
        <v>4.4684924750971664</v>
      </c>
      <c r="M5029" s="13" cm="1">
        <f t="array" ref="M5029">BaseInfo!$C$10*(1-E5029)*INDEX(BaseInfo!$E$21:$AB$21,K5029)*INDEX(BaseInfo!$E$25:$P$25,J5029)/L5029/MIN(H5029,130)/BaseInfo!$C$6*1000000/3600-IF(I5029&lt;0.1,BaseInfo!$C$15/MIN(H5029,130)*3600,0)</f>
        <v>14.617154447985593</v>
      </c>
    </row>
    <row r="5030" spans="1:13" x14ac:dyDescent="0.25">
      <c r="A5030" s="1">
        <v>7</v>
      </c>
      <c r="B5030" s="1">
        <v>29</v>
      </c>
      <c r="C5030" s="1">
        <v>13</v>
      </c>
      <c r="D5030" s="5">
        <f>DATE(BaseInfo!$C$8,A5030,B5030)+TIME(C5030-1,0,0) + TIME(BaseInfo!$C$12,BaseInfo!$C$13,0)</f>
        <v>44771.729166666664</v>
      </c>
      <c r="E5030" s="2">
        <f t="shared" si="314"/>
        <v>0.61755555555555552</v>
      </c>
      <c r="F5030" s="2">
        <v>9.2999999999999999E-2</v>
      </c>
      <c r="G5030" s="2">
        <v>3.4340000000000002</v>
      </c>
      <c r="H5030" s="1">
        <v>92.853999999999999</v>
      </c>
      <c r="I5030" s="4">
        <v>0.89400000000000002</v>
      </c>
      <c r="J5030" s="11">
        <f t="shared" si="312"/>
        <v>7</v>
      </c>
      <c r="K5030" s="11">
        <f t="shared" si="313"/>
        <v>18</v>
      </c>
      <c r="L5030" s="12">
        <f t="shared" si="315"/>
        <v>3.4352590877545177</v>
      </c>
      <c r="M5030" s="13" cm="1">
        <f t="array" ref="M5030">BaseInfo!$C$10*(1-E5030)*INDEX(BaseInfo!$E$21:$AB$21,K5030)*INDEX(BaseInfo!$E$25:$P$25,J5030)/L5030/MIN(H5030,130)/BaseInfo!$C$6*1000000/3600-IF(I5030&lt;0.1,BaseInfo!$C$15/MIN(H5030,130)*3600,0)</f>
        <v>24.08196079195325</v>
      </c>
    </row>
    <row r="5031" spans="1:13" x14ac:dyDescent="0.25">
      <c r="A5031" s="1">
        <v>7</v>
      </c>
      <c r="B5031" s="1">
        <v>29</v>
      </c>
      <c r="C5031" s="1">
        <v>14</v>
      </c>
      <c r="D5031" s="5">
        <f>DATE(BaseInfo!$C$8,A5031,B5031)+TIME(C5031-1,0,0) + TIME(BaseInfo!$C$12,BaseInfo!$C$13,0)</f>
        <v>44771.770833333328</v>
      </c>
      <c r="E5031" s="2">
        <f t="shared" si="314"/>
        <v>0</v>
      </c>
      <c r="F5031" s="2">
        <v>0.46700000000000003</v>
      </c>
      <c r="G5031" s="2">
        <v>3.3170000000000002</v>
      </c>
      <c r="H5031" s="1">
        <v>38.954000000000001</v>
      </c>
      <c r="I5031" s="4">
        <v>4.2999999999999997E-2</v>
      </c>
      <c r="J5031" s="11">
        <f t="shared" si="312"/>
        <v>7</v>
      </c>
      <c r="K5031" s="11">
        <f t="shared" si="313"/>
        <v>19</v>
      </c>
      <c r="L5031" s="12">
        <f t="shared" si="315"/>
        <v>3.3497131220449314</v>
      </c>
      <c r="M5031" s="13" cm="1">
        <f t="array" ref="M5031">BaseInfo!$C$10*(1-E5031)*INDEX(BaseInfo!$E$21:$AB$21,K5031)*INDEX(BaseInfo!$E$25:$P$25,J5031)/L5031/MIN(H5031,130)/BaseInfo!$C$6*1000000/3600-IF(I5031&lt;0.1,BaseInfo!$C$15/MIN(H5031,130)*3600,0)</f>
        <v>144.68856389594509</v>
      </c>
    </row>
    <row r="5032" spans="1:13" x14ac:dyDescent="0.25">
      <c r="A5032" s="1">
        <v>7</v>
      </c>
      <c r="B5032" s="1">
        <v>29</v>
      </c>
      <c r="C5032" s="1">
        <v>15</v>
      </c>
      <c r="D5032" s="5">
        <f>DATE(BaseInfo!$C$8,A5032,B5032)+TIME(C5032-1,0,0) + TIME(BaseInfo!$C$12,BaseInfo!$C$13,0)</f>
        <v>44771.8125</v>
      </c>
      <c r="E5032" s="2">
        <f t="shared" si="314"/>
        <v>0</v>
      </c>
      <c r="F5032" s="2">
        <v>0.223</v>
      </c>
      <c r="G5032" s="2">
        <v>3.754</v>
      </c>
      <c r="H5032" s="1">
        <v>39.087000000000003</v>
      </c>
      <c r="I5032" s="4">
        <v>0</v>
      </c>
      <c r="J5032" s="11">
        <f t="shared" si="312"/>
        <v>7</v>
      </c>
      <c r="K5032" s="11">
        <f t="shared" si="313"/>
        <v>20</v>
      </c>
      <c r="L5032" s="12">
        <f t="shared" si="315"/>
        <v>3.7606176354423484</v>
      </c>
      <c r="M5032" s="13" cm="1">
        <f t="array" ref="M5032">BaseInfo!$C$10*(1-E5032)*INDEX(BaseInfo!$E$21:$AB$21,K5032)*INDEX(BaseInfo!$E$25:$P$25,J5032)/L5032/MIN(H5032,130)/BaseInfo!$C$6*1000000/3600-IF(I5032&lt;0.1,BaseInfo!$C$15/MIN(H5032,130)*3600,0)</f>
        <v>109.21499084628093</v>
      </c>
    </row>
    <row r="5033" spans="1:13" x14ac:dyDescent="0.25">
      <c r="A5033" s="1">
        <v>7</v>
      </c>
      <c r="B5033" s="1">
        <v>29</v>
      </c>
      <c r="C5033" s="1">
        <v>16</v>
      </c>
      <c r="D5033" s="5">
        <f>DATE(BaseInfo!$C$8,A5033,B5033)+TIME(C5033-1,0,0) + TIME(BaseInfo!$C$12,BaseInfo!$C$13,0)</f>
        <v>44771.854166666664</v>
      </c>
      <c r="E5033" s="2">
        <f t="shared" si="314"/>
        <v>0</v>
      </c>
      <c r="F5033" s="2">
        <v>0.43099999999999999</v>
      </c>
      <c r="G5033" s="2">
        <v>3.8119999999999998</v>
      </c>
      <c r="H5033" s="1">
        <v>40.935000000000002</v>
      </c>
      <c r="I5033" s="4">
        <v>0</v>
      </c>
      <c r="J5033" s="11">
        <f t="shared" si="312"/>
        <v>7</v>
      </c>
      <c r="K5033" s="11">
        <f t="shared" si="313"/>
        <v>21</v>
      </c>
      <c r="L5033" s="12">
        <f t="shared" si="315"/>
        <v>3.8362879193303514</v>
      </c>
      <c r="M5033" s="13" cm="1">
        <f t="array" ref="M5033">BaseInfo!$C$10*(1-E5033)*INDEX(BaseInfo!$E$21:$AB$21,K5033)*INDEX(BaseInfo!$E$25:$P$25,J5033)/L5033/MIN(H5033,130)/BaseInfo!$C$6*1000000/3600-IF(I5033&lt;0.1,BaseInfo!$C$15/MIN(H5033,130)*3600,0)</f>
        <v>76.473624445259603</v>
      </c>
    </row>
    <row r="5034" spans="1:13" x14ac:dyDescent="0.25">
      <c r="A5034" s="1">
        <v>7</v>
      </c>
      <c r="B5034" s="1">
        <v>29</v>
      </c>
      <c r="C5034" s="1">
        <v>17</v>
      </c>
      <c r="D5034" s="5">
        <f>DATE(BaseInfo!$C$8,A5034,B5034)+TIME(C5034-1,0,0) + TIME(BaseInfo!$C$12,BaseInfo!$C$13,0)</f>
        <v>44771.895833333328</v>
      </c>
      <c r="E5034" s="2">
        <f t="shared" si="314"/>
        <v>0</v>
      </c>
      <c r="F5034" s="2">
        <v>0.41799999999999998</v>
      </c>
      <c r="G5034" s="2">
        <v>3.6589999999999998</v>
      </c>
      <c r="H5034" s="1">
        <v>39.262999999999998</v>
      </c>
      <c r="I5034" s="4">
        <v>0</v>
      </c>
      <c r="J5034" s="11">
        <f t="shared" si="312"/>
        <v>7</v>
      </c>
      <c r="K5034" s="11">
        <f t="shared" si="313"/>
        <v>22</v>
      </c>
      <c r="L5034" s="12">
        <f t="shared" si="315"/>
        <v>3.6827985282933953</v>
      </c>
      <c r="M5034" s="13" cm="1">
        <f t="array" ref="M5034">BaseInfo!$C$10*(1-E5034)*INDEX(BaseInfo!$E$21:$AB$21,K5034)*INDEX(BaseInfo!$E$25:$P$25,J5034)/L5034/MIN(H5034,130)/BaseInfo!$C$6*1000000/3600-IF(I5034&lt;0.1,BaseInfo!$C$15/MIN(H5034,130)*3600,0)</f>
        <v>55.65403494128568</v>
      </c>
    </row>
    <row r="5035" spans="1:13" x14ac:dyDescent="0.25">
      <c r="A5035" s="1">
        <v>7</v>
      </c>
      <c r="B5035" s="1">
        <v>29</v>
      </c>
      <c r="C5035" s="1">
        <v>18</v>
      </c>
      <c r="D5035" s="5">
        <f>DATE(BaseInfo!$C$8,A5035,B5035)+TIME(C5035-1,0,0) + TIME(BaseInfo!$C$12,BaseInfo!$C$13,0)</f>
        <v>44771.9375</v>
      </c>
      <c r="E5035" s="2">
        <f t="shared" si="314"/>
        <v>0</v>
      </c>
      <c r="F5035" s="2">
        <v>7.6999999999999999E-2</v>
      </c>
      <c r="G5035" s="2">
        <v>3.9359999999999999</v>
      </c>
      <c r="H5035" s="1">
        <v>42.741</v>
      </c>
      <c r="I5035" s="4">
        <v>0</v>
      </c>
      <c r="J5035" s="11">
        <f t="shared" si="312"/>
        <v>7</v>
      </c>
      <c r="K5035" s="11">
        <f t="shared" si="313"/>
        <v>23</v>
      </c>
      <c r="L5035" s="12">
        <f t="shared" si="315"/>
        <v>3.9367531037645733</v>
      </c>
      <c r="M5035" s="13" cm="1">
        <f t="array" ref="M5035">BaseInfo!$C$10*(1-E5035)*INDEX(BaseInfo!$E$21:$AB$21,K5035)*INDEX(BaseInfo!$E$25:$P$25,J5035)/L5035/MIN(H5035,130)/BaseInfo!$C$6*1000000/3600-IF(I5035&lt;0.1,BaseInfo!$C$15/MIN(H5035,130)*3600,0)</f>
        <v>15.45147931207519</v>
      </c>
    </row>
    <row r="5036" spans="1:13" x14ac:dyDescent="0.25">
      <c r="A5036" s="1">
        <v>7</v>
      </c>
      <c r="B5036" s="1">
        <v>29</v>
      </c>
      <c r="C5036" s="1">
        <v>19</v>
      </c>
      <c r="D5036" s="5">
        <f>DATE(BaseInfo!$C$8,A5036,B5036)+TIME(C5036-1,0,0) + TIME(BaseInfo!$C$12,BaseInfo!$C$13,0)</f>
        <v>44771.979166666664</v>
      </c>
      <c r="E5036" s="2">
        <f t="shared" si="314"/>
        <v>0.26288888888888884</v>
      </c>
      <c r="F5036" s="2">
        <v>0.151</v>
      </c>
      <c r="G5036" s="2">
        <v>4.3470000000000004</v>
      </c>
      <c r="H5036" s="1">
        <v>76.653000000000006</v>
      </c>
      <c r="I5036" s="4">
        <v>0.438</v>
      </c>
      <c r="J5036" s="11">
        <f t="shared" si="312"/>
        <v>7</v>
      </c>
      <c r="K5036" s="11">
        <f t="shared" si="313"/>
        <v>24</v>
      </c>
      <c r="L5036" s="12">
        <f t="shared" si="315"/>
        <v>4.3496218226415966</v>
      </c>
      <c r="M5036" s="13" cm="1">
        <f t="array" ref="M5036">BaseInfo!$C$10*(1-E5036)*INDEX(BaseInfo!$E$21:$AB$21,K5036)*INDEX(BaseInfo!$E$25:$P$25,J5036)/L5036/MIN(H5036,130)/BaseInfo!$C$6*1000000/3600-IF(I5036&lt;0.1,BaseInfo!$C$15/MIN(H5036,130)*3600,0)</f>
        <v>2.9603608073407024</v>
      </c>
    </row>
    <row r="5037" spans="1:13" x14ac:dyDescent="0.25">
      <c r="A5037" s="1">
        <v>7</v>
      </c>
      <c r="B5037" s="1">
        <v>29</v>
      </c>
      <c r="C5037" s="1">
        <v>20</v>
      </c>
      <c r="D5037" s="5">
        <f>DATE(BaseInfo!$C$8,A5037,B5037)+TIME(C5037-1,0,0) + TIME(BaseInfo!$C$12,BaseInfo!$C$13,0)</f>
        <v>44772.020833333328</v>
      </c>
      <c r="E5037" s="2">
        <f t="shared" si="314"/>
        <v>0</v>
      </c>
      <c r="F5037" s="2">
        <v>1.0649999999999999</v>
      </c>
      <c r="G5037" s="2">
        <v>4.7110000000000003</v>
      </c>
      <c r="H5037" s="1">
        <v>128.27799999999999</v>
      </c>
      <c r="I5037" s="4">
        <v>0</v>
      </c>
      <c r="J5037" s="11">
        <f t="shared" si="312"/>
        <v>7</v>
      </c>
      <c r="K5037" s="11">
        <f t="shared" si="313"/>
        <v>1</v>
      </c>
      <c r="L5037" s="12">
        <f t="shared" si="315"/>
        <v>4.829880536824902</v>
      </c>
      <c r="M5037" s="13" cm="1">
        <f t="array" ref="M5037">BaseInfo!$C$10*(1-E5037)*INDEX(BaseInfo!$E$21:$AB$21,K5037)*INDEX(BaseInfo!$E$25:$P$25,J5037)/L5037/MIN(H5037,130)/BaseInfo!$C$6*1000000/3600-IF(I5037&lt;0.1,BaseInfo!$C$15/MIN(H5037,130)*3600,0)</f>
        <v>-0.64516096883406115</v>
      </c>
    </row>
    <row r="5038" spans="1:13" x14ac:dyDescent="0.25">
      <c r="A5038" s="1">
        <v>7</v>
      </c>
      <c r="B5038" s="1">
        <v>29</v>
      </c>
      <c r="C5038" s="1">
        <v>21</v>
      </c>
      <c r="D5038" s="5">
        <f>DATE(BaseInfo!$C$8,A5038,B5038)+TIME(C5038-1,0,0) + TIME(BaseInfo!$C$12,BaseInfo!$C$13,0)</f>
        <v>44772.0625</v>
      </c>
      <c r="E5038" s="2">
        <f t="shared" si="314"/>
        <v>0</v>
      </c>
      <c r="F5038" s="2">
        <v>0.74299999999999999</v>
      </c>
      <c r="G5038" s="2">
        <v>5.2619999999999996</v>
      </c>
      <c r="H5038" s="1">
        <v>178.81800000000001</v>
      </c>
      <c r="I5038" s="4">
        <v>0</v>
      </c>
      <c r="J5038" s="11">
        <f t="shared" si="312"/>
        <v>7</v>
      </c>
      <c r="K5038" s="11">
        <f t="shared" si="313"/>
        <v>2</v>
      </c>
      <c r="L5038" s="12">
        <f t="shared" si="315"/>
        <v>5.3141973053321978</v>
      </c>
      <c r="M5038" s="13" cm="1">
        <f t="array" ref="M5038">BaseInfo!$C$10*(1-E5038)*INDEX(BaseInfo!$E$21:$AB$21,K5038)*INDEX(BaseInfo!$E$25:$P$25,J5038)/L5038/MIN(H5038,130)/BaseInfo!$C$6*1000000/3600-IF(I5038&lt;0.1,BaseInfo!$C$15/MIN(H5038,130)*3600,0)</f>
        <v>-0.8309739678630077</v>
      </c>
    </row>
    <row r="5039" spans="1:13" x14ac:dyDescent="0.25">
      <c r="A5039" s="1">
        <v>7</v>
      </c>
      <c r="B5039" s="1">
        <v>29</v>
      </c>
      <c r="C5039" s="1">
        <v>22</v>
      </c>
      <c r="D5039" s="5">
        <f>DATE(BaseInfo!$C$8,A5039,B5039)+TIME(C5039-1,0,0) + TIME(BaseInfo!$C$12,BaseInfo!$C$13,0)</f>
        <v>44772.104166666664</v>
      </c>
      <c r="E5039" s="2">
        <f t="shared" si="314"/>
        <v>0</v>
      </c>
      <c r="F5039" s="2">
        <v>2.5000000000000001E-2</v>
      </c>
      <c r="G5039" s="2">
        <v>5.77</v>
      </c>
      <c r="H5039" s="1">
        <v>189.33199999999999</v>
      </c>
      <c r="I5039" s="4">
        <v>0</v>
      </c>
      <c r="J5039" s="11">
        <f t="shared" si="312"/>
        <v>7</v>
      </c>
      <c r="K5039" s="11">
        <f t="shared" si="313"/>
        <v>3</v>
      </c>
      <c r="L5039" s="12">
        <f t="shared" si="315"/>
        <v>5.7700541591912282</v>
      </c>
      <c r="M5039" s="13" cm="1">
        <f t="array" ref="M5039">BaseInfo!$C$10*(1-E5039)*INDEX(BaseInfo!$E$21:$AB$21,K5039)*INDEX(BaseInfo!$E$25:$P$25,J5039)/L5039/MIN(H5039,130)/BaseInfo!$C$6*1000000/3600-IF(I5039&lt;0.1,BaseInfo!$C$15/MIN(H5039,130)*3600,0)</f>
        <v>-0.98410383858266504</v>
      </c>
    </row>
    <row r="5040" spans="1:13" x14ac:dyDescent="0.25">
      <c r="A5040" s="1">
        <v>7</v>
      </c>
      <c r="B5040" s="1">
        <v>29</v>
      </c>
      <c r="C5040" s="1">
        <v>23</v>
      </c>
      <c r="D5040" s="5">
        <f>DATE(BaseInfo!$C$8,A5040,B5040)+TIME(C5040-1,0,0) + TIME(BaseInfo!$C$12,BaseInfo!$C$13,0)</f>
        <v>44772.145833333328</v>
      </c>
      <c r="E5040" s="2">
        <f t="shared" si="314"/>
        <v>0</v>
      </c>
      <c r="F5040" s="2">
        <v>-0.995</v>
      </c>
      <c r="G5040" s="2">
        <v>5.9880000000000004</v>
      </c>
      <c r="H5040" s="1">
        <v>208.548</v>
      </c>
      <c r="I5040" s="4">
        <v>0</v>
      </c>
      <c r="J5040" s="11">
        <f t="shared" si="312"/>
        <v>7</v>
      </c>
      <c r="K5040" s="11">
        <f t="shared" si="313"/>
        <v>4</v>
      </c>
      <c r="L5040" s="12">
        <f t="shared" si="315"/>
        <v>6.0701045295777245</v>
      </c>
      <c r="M5040" s="13" cm="1">
        <f t="array" ref="M5040">BaseInfo!$C$10*(1-E5040)*INDEX(BaseInfo!$E$21:$AB$21,K5040)*INDEX(BaseInfo!$E$25:$P$25,J5040)/L5040/MIN(H5040,130)/BaseInfo!$C$6*1000000/3600-IF(I5040&lt;0.1,BaseInfo!$C$15/MIN(H5040,130)*3600,0)</f>
        <v>-1.0723441636245037</v>
      </c>
    </row>
    <row r="5041" spans="1:13" x14ac:dyDescent="0.25">
      <c r="A5041" s="1">
        <v>7</v>
      </c>
      <c r="B5041" s="1">
        <v>29</v>
      </c>
      <c r="C5041" s="1">
        <v>24</v>
      </c>
      <c r="D5041" s="5">
        <f>DATE(BaseInfo!$C$8,A5041,B5041)+TIME(C5041-1,0,0) + TIME(BaseInfo!$C$12,BaseInfo!$C$13,0)</f>
        <v>44772.1875</v>
      </c>
      <c r="E5041" s="2">
        <f t="shared" si="314"/>
        <v>0</v>
      </c>
      <c r="F5041" s="2">
        <v>-1.4179999999999999</v>
      </c>
      <c r="G5041" s="2">
        <v>5.9560000000000004</v>
      </c>
      <c r="H5041" s="1">
        <v>230.83600000000001</v>
      </c>
      <c r="I5041" s="4">
        <v>0</v>
      </c>
      <c r="J5041" s="11">
        <f t="shared" si="312"/>
        <v>7</v>
      </c>
      <c r="K5041" s="11">
        <f t="shared" si="313"/>
        <v>5</v>
      </c>
      <c r="L5041" s="12">
        <f t="shared" si="315"/>
        <v>6.1224717230870089</v>
      </c>
      <c r="M5041" s="13" cm="1">
        <f t="array" ref="M5041">BaseInfo!$C$10*(1-E5041)*INDEX(BaseInfo!$E$21:$AB$21,K5041)*INDEX(BaseInfo!$E$25:$P$25,J5041)/L5041/MIN(H5041,130)/BaseInfo!$C$6*1000000/3600-IF(I5041&lt;0.1,BaseInfo!$C$15/MIN(H5041,130)*3600,0)</f>
        <v>2.27788722660876</v>
      </c>
    </row>
    <row r="5042" spans="1:13" x14ac:dyDescent="0.25">
      <c r="A5042" s="1">
        <v>7</v>
      </c>
      <c r="B5042" s="1">
        <v>30</v>
      </c>
      <c r="C5042" s="1">
        <v>1</v>
      </c>
      <c r="D5042" s="5">
        <f>DATE(BaseInfo!$C$8,A5042,B5042)+TIME(C5042-1,0,0) + TIME(BaseInfo!$C$12,BaseInfo!$C$13,0)</f>
        <v>44772.229166666664</v>
      </c>
      <c r="E5042" s="2">
        <f t="shared" si="314"/>
        <v>0</v>
      </c>
      <c r="F5042" s="2">
        <v>-1.3440000000000001</v>
      </c>
      <c r="G5042" s="2">
        <v>5.6180000000000003</v>
      </c>
      <c r="H5042" s="1">
        <v>219.44800000000001</v>
      </c>
      <c r="I5042" s="4">
        <v>0</v>
      </c>
      <c r="J5042" s="11">
        <f t="shared" si="312"/>
        <v>7</v>
      </c>
      <c r="K5042" s="11">
        <f t="shared" si="313"/>
        <v>6</v>
      </c>
      <c r="L5042" s="12">
        <f t="shared" si="315"/>
        <v>5.7765266380412381</v>
      </c>
      <c r="M5042" s="13" cm="1">
        <f t="array" ref="M5042">BaseInfo!$C$10*(1-E5042)*INDEX(BaseInfo!$E$21:$AB$21,K5042)*INDEX(BaseInfo!$E$25:$P$25,J5042)/L5042/MIN(H5042,130)/BaseInfo!$C$6*1000000/3600-IF(I5042&lt;0.1,BaseInfo!$C$15/MIN(H5042,130)*3600,0)</f>
        <v>6.146402894637423</v>
      </c>
    </row>
    <row r="5043" spans="1:13" x14ac:dyDescent="0.25">
      <c r="A5043" s="1">
        <v>7</v>
      </c>
      <c r="B5043" s="1">
        <v>30</v>
      </c>
      <c r="C5043" s="1">
        <v>2</v>
      </c>
      <c r="D5043" s="5">
        <f>DATE(BaseInfo!$C$8,A5043,B5043)+TIME(C5043-1,0,0) + TIME(BaseInfo!$C$12,BaseInfo!$C$13,0)</f>
        <v>44772.270833333328</v>
      </c>
      <c r="E5043" s="2">
        <f t="shared" si="314"/>
        <v>0</v>
      </c>
      <c r="F5043" s="2">
        <v>-2.4630000000000001</v>
      </c>
      <c r="G5043" s="2">
        <v>6.5010000000000003</v>
      </c>
      <c r="H5043" s="1">
        <v>285.25599999999997</v>
      </c>
      <c r="I5043" s="4">
        <v>0</v>
      </c>
      <c r="J5043" s="11">
        <f t="shared" si="312"/>
        <v>7</v>
      </c>
      <c r="K5043" s="11">
        <f t="shared" si="313"/>
        <v>7</v>
      </c>
      <c r="L5043" s="12">
        <f t="shared" si="315"/>
        <v>6.9519328247617587</v>
      </c>
      <c r="M5043" s="13" cm="1">
        <f t="array" ref="M5043">BaseInfo!$C$10*(1-E5043)*INDEX(BaseInfo!$E$21:$AB$21,K5043)*INDEX(BaseInfo!$E$25:$P$25,J5043)/L5043/MIN(H5043,130)/BaseInfo!$C$6*1000000/3600-IF(I5043&lt;0.1,BaseInfo!$C$15/MIN(H5043,130)*3600,0)</f>
        <v>7.602266670916527</v>
      </c>
    </row>
    <row r="5044" spans="1:13" x14ac:dyDescent="0.25">
      <c r="A5044" s="1">
        <v>7</v>
      </c>
      <c r="B5044" s="1">
        <v>30</v>
      </c>
      <c r="C5044" s="1">
        <v>3</v>
      </c>
      <c r="D5044" s="5">
        <f>DATE(BaseInfo!$C$8,A5044,B5044)+TIME(C5044-1,0,0) + TIME(BaseInfo!$C$12,BaseInfo!$C$13,0)</f>
        <v>44772.3125</v>
      </c>
      <c r="E5044" s="2">
        <f t="shared" si="314"/>
        <v>0</v>
      </c>
      <c r="F5044" s="2">
        <v>-3.4220000000000002</v>
      </c>
      <c r="G5044" s="2">
        <v>6.569</v>
      </c>
      <c r="H5044" s="1">
        <v>304.76600000000002</v>
      </c>
      <c r="I5044" s="4">
        <v>0</v>
      </c>
      <c r="J5044" s="11">
        <f t="shared" si="312"/>
        <v>7</v>
      </c>
      <c r="K5044" s="11">
        <f t="shared" si="313"/>
        <v>8</v>
      </c>
      <c r="L5044" s="12">
        <f t="shared" si="315"/>
        <v>7.4068782223012146</v>
      </c>
      <c r="M5044" s="13" cm="1">
        <f t="array" ref="M5044">BaseInfo!$C$10*(1-E5044)*INDEX(BaseInfo!$E$21:$AB$21,K5044)*INDEX(BaseInfo!$E$25:$P$25,J5044)/L5044/MIN(H5044,130)/BaseInfo!$C$6*1000000/3600-IF(I5044&lt;0.1,BaseInfo!$C$15/MIN(H5044,130)*3600,0)</f>
        <v>11.137139447384197</v>
      </c>
    </row>
    <row r="5045" spans="1:13" x14ac:dyDescent="0.25">
      <c r="A5045" s="1">
        <v>7</v>
      </c>
      <c r="B5045" s="1">
        <v>30</v>
      </c>
      <c r="C5045" s="1">
        <v>4</v>
      </c>
      <c r="D5045" s="5">
        <f>DATE(BaseInfo!$C$8,A5045,B5045)+TIME(C5045-1,0,0) + TIME(BaseInfo!$C$12,BaseInfo!$C$13,0)</f>
        <v>44772.354166666664</v>
      </c>
      <c r="E5045" s="2">
        <f t="shared" si="314"/>
        <v>0</v>
      </c>
      <c r="F5045" s="2">
        <v>-4.4189999999999996</v>
      </c>
      <c r="G5045" s="2">
        <v>6.2930000000000001</v>
      </c>
      <c r="H5045" s="1">
        <v>454.65899999999999</v>
      </c>
      <c r="I5045" s="4">
        <v>0</v>
      </c>
      <c r="J5045" s="11">
        <f t="shared" si="312"/>
        <v>7</v>
      </c>
      <c r="K5045" s="11">
        <f t="shared" si="313"/>
        <v>9</v>
      </c>
      <c r="L5045" s="12">
        <f t="shared" si="315"/>
        <v>7.6895650072029431</v>
      </c>
      <c r="M5045" s="13" cm="1">
        <f t="array" ref="M5045">BaseInfo!$C$10*(1-E5045)*INDEX(BaseInfo!$E$21:$AB$21,K5045)*INDEX(BaseInfo!$E$25:$P$25,J5045)/L5045/MIN(H5045,130)/BaseInfo!$C$6*1000000/3600-IF(I5045&lt;0.1,BaseInfo!$C$15/MIN(H5045,130)*3600,0)</f>
        <v>14.644449692002731</v>
      </c>
    </row>
    <row r="5046" spans="1:13" x14ac:dyDescent="0.25">
      <c r="A5046" s="1">
        <v>7</v>
      </c>
      <c r="B5046" s="1">
        <v>30</v>
      </c>
      <c r="C5046" s="1">
        <v>5</v>
      </c>
      <c r="D5046" s="5">
        <f>DATE(BaseInfo!$C$8,A5046,B5046)+TIME(C5046-1,0,0) + TIME(BaseInfo!$C$12,BaseInfo!$C$13,0)</f>
        <v>44772.395833333328</v>
      </c>
      <c r="E5046" s="2">
        <f t="shared" si="314"/>
        <v>0</v>
      </c>
      <c r="F5046" s="2">
        <v>-4.9420000000000002</v>
      </c>
      <c r="G5046" s="2">
        <v>6.2110000000000003</v>
      </c>
      <c r="H5046" s="1">
        <v>586.46100000000001</v>
      </c>
      <c r="I5046" s="4">
        <v>0</v>
      </c>
      <c r="J5046" s="11">
        <f t="shared" si="312"/>
        <v>7</v>
      </c>
      <c r="K5046" s="11">
        <f t="shared" si="313"/>
        <v>10</v>
      </c>
      <c r="L5046" s="12">
        <f t="shared" si="315"/>
        <v>7.9372466888713999</v>
      </c>
      <c r="M5046" s="13" cm="1">
        <f t="array" ref="M5046">BaseInfo!$C$10*(1-E5046)*INDEX(BaseInfo!$E$21:$AB$21,K5046)*INDEX(BaseInfo!$E$25:$P$25,J5046)/L5046/MIN(H5046,130)/BaseInfo!$C$6*1000000/3600-IF(I5046&lt;0.1,BaseInfo!$C$15/MIN(H5046,130)*3600,0)</f>
        <v>16.696484751452441</v>
      </c>
    </row>
    <row r="5047" spans="1:13" x14ac:dyDescent="0.25">
      <c r="A5047" s="1">
        <v>7</v>
      </c>
      <c r="B5047" s="1">
        <v>30</v>
      </c>
      <c r="C5047" s="1">
        <v>6</v>
      </c>
      <c r="D5047" s="5">
        <f>DATE(BaseInfo!$C$8,A5047,B5047)+TIME(C5047-1,0,0) + TIME(BaseInfo!$C$12,BaseInfo!$C$13,0)</f>
        <v>44772.4375</v>
      </c>
      <c r="E5047" s="2">
        <f t="shared" si="314"/>
        <v>0</v>
      </c>
      <c r="F5047" s="2">
        <v>-4.8419999999999996</v>
      </c>
      <c r="G5047" s="2">
        <v>5.74</v>
      </c>
      <c r="H5047" s="1">
        <v>652.71400000000006</v>
      </c>
      <c r="I5047" s="4">
        <v>0</v>
      </c>
      <c r="J5047" s="11">
        <f t="shared" si="312"/>
        <v>7</v>
      </c>
      <c r="K5047" s="11">
        <f t="shared" si="313"/>
        <v>11</v>
      </c>
      <c r="L5047" s="12">
        <f t="shared" si="315"/>
        <v>7.5094982522136586</v>
      </c>
      <c r="M5047" s="13" cm="1">
        <f t="array" ref="M5047">BaseInfo!$C$10*(1-E5047)*INDEX(BaseInfo!$E$21:$AB$21,K5047)*INDEX(BaseInfo!$E$25:$P$25,J5047)/L5047/MIN(H5047,130)/BaseInfo!$C$6*1000000/3600-IF(I5047&lt;0.1,BaseInfo!$C$15/MIN(H5047,130)*3600,0)</f>
        <v>13.690370751284718</v>
      </c>
    </row>
    <row r="5048" spans="1:13" x14ac:dyDescent="0.25">
      <c r="A5048" s="1">
        <v>7</v>
      </c>
      <c r="B5048" s="1">
        <v>30</v>
      </c>
      <c r="C5048" s="1">
        <v>7</v>
      </c>
      <c r="D5048" s="5">
        <f>DATE(BaseInfo!$C$8,A5048,B5048)+TIME(C5048-1,0,0) + TIME(BaseInfo!$C$12,BaseInfo!$C$13,0)</f>
        <v>44772.479166666664</v>
      </c>
      <c r="E5048" s="2">
        <f t="shared" si="314"/>
        <v>0</v>
      </c>
      <c r="F5048" s="2">
        <v>-4.8940000000000001</v>
      </c>
      <c r="G5048" s="2">
        <v>4.9059999999999997</v>
      </c>
      <c r="H5048" s="1">
        <v>768.95100000000002</v>
      </c>
      <c r="I5048" s="4">
        <v>0</v>
      </c>
      <c r="J5048" s="11">
        <f t="shared" si="312"/>
        <v>7</v>
      </c>
      <c r="K5048" s="11">
        <f t="shared" si="313"/>
        <v>12</v>
      </c>
      <c r="L5048" s="12">
        <f t="shared" si="315"/>
        <v>6.9296516506964476</v>
      </c>
      <c r="M5048" s="13" cm="1">
        <f t="array" ref="M5048">BaseInfo!$C$10*(1-E5048)*INDEX(BaseInfo!$E$21:$AB$21,K5048)*INDEX(BaseInfo!$E$25:$P$25,J5048)/L5048/MIN(H5048,130)/BaseInfo!$C$6*1000000/3600-IF(I5048&lt;0.1,BaseInfo!$C$15/MIN(H5048,130)*3600,0)</f>
        <v>12.094833963135912</v>
      </c>
    </row>
    <row r="5049" spans="1:13" x14ac:dyDescent="0.25">
      <c r="A5049" s="1">
        <v>7</v>
      </c>
      <c r="B5049" s="1">
        <v>30</v>
      </c>
      <c r="C5049" s="1">
        <v>8</v>
      </c>
      <c r="D5049" s="5">
        <f>DATE(BaseInfo!$C$8,A5049,B5049)+TIME(C5049-1,0,0) + TIME(BaseInfo!$C$12,BaseInfo!$C$13,0)</f>
        <v>44772.520833333328</v>
      </c>
      <c r="E5049" s="2">
        <f t="shared" si="314"/>
        <v>0.52791666666666659</v>
      </c>
      <c r="F5049" s="2">
        <v>-4.6680000000000001</v>
      </c>
      <c r="G5049" s="2">
        <v>4.4279999999999999</v>
      </c>
      <c r="H5049" s="1">
        <v>817.54399999999998</v>
      </c>
      <c r="I5049" s="4">
        <v>1.9350000000000001</v>
      </c>
      <c r="J5049" s="11">
        <f t="shared" si="312"/>
        <v>7</v>
      </c>
      <c r="K5049" s="11">
        <f t="shared" si="313"/>
        <v>13</v>
      </c>
      <c r="L5049" s="12">
        <f t="shared" si="315"/>
        <v>6.4340817526668088</v>
      </c>
      <c r="M5049" s="13" cm="1">
        <f t="array" ref="M5049">BaseInfo!$C$10*(1-E5049)*INDEX(BaseInfo!$E$21:$AB$21,K5049)*INDEX(BaseInfo!$E$25:$P$25,J5049)/L5049/MIN(H5049,130)/BaseInfo!$C$6*1000000/3600-IF(I5049&lt;0.1,BaseInfo!$C$15/MIN(H5049,130)*3600,0)</f>
        <v>7.5575509683640512</v>
      </c>
    </row>
    <row r="5050" spans="1:13" x14ac:dyDescent="0.25">
      <c r="A5050" s="1">
        <v>7</v>
      </c>
      <c r="B5050" s="1">
        <v>30</v>
      </c>
      <c r="C5050" s="1">
        <v>9</v>
      </c>
      <c r="D5050" s="5">
        <f>DATE(BaseInfo!$C$8,A5050,B5050)+TIME(C5050-1,0,0) + TIME(BaseInfo!$C$12,BaseInfo!$C$13,0)</f>
        <v>44772.5625</v>
      </c>
      <c r="E5050" s="2">
        <f t="shared" si="314"/>
        <v>0.61141666666666661</v>
      </c>
      <c r="F5050" s="2">
        <v>-4.0270000000000001</v>
      </c>
      <c r="G5050" s="2">
        <v>3.867</v>
      </c>
      <c r="H5050" s="1">
        <v>806.64700000000005</v>
      </c>
      <c r="I5050" s="4">
        <v>2.9369999999999998</v>
      </c>
      <c r="J5050" s="11">
        <f t="shared" si="312"/>
        <v>7</v>
      </c>
      <c r="K5050" s="11">
        <f t="shared" si="313"/>
        <v>14</v>
      </c>
      <c r="L5050" s="12">
        <f t="shared" si="315"/>
        <v>5.5830473757617352</v>
      </c>
      <c r="M5050" s="13" cm="1">
        <f t="array" ref="M5050">BaseInfo!$C$10*(1-E5050)*INDEX(BaseInfo!$E$21:$AB$21,K5050)*INDEX(BaseInfo!$E$25:$P$25,J5050)/L5050/MIN(H5050,130)/BaseInfo!$C$6*1000000/3600-IF(I5050&lt;0.1,BaseInfo!$C$15/MIN(H5050,130)*3600,0)</f>
        <v>7.169053934592994</v>
      </c>
    </row>
    <row r="5051" spans="1:13" x14ac:dyDescent="0.25">
      <c r="A5051" s="1">
        <v>7</v>
      </c>
      <c r="B5051" s="1">
        <v>30</v>
      </c>
      <c r="C5051" s="1">
        <v>10</v>
      </c>
      <c r="D5051" s="5">
        <f>DATE(BaseInfo!$C$8,A5051,B5051)+TIME(C5051-1,0,0) + TIME(BaseInfo!$C$12,BaseInfo!$C$13,0)</f>
        <v>44772.604166666664</v>
      </c>
      <c r="E5051" s="2">
        <f t="shared" si="314"/>
        <v>0.60124999999999995</v>
      </c>
      <c r="F5051" s="2">
        <v>-3.907</v>
      </c>
      <c r="G5051" s="2">
        <v>4.0720000000000001</v>
      </c>
      <c r="H5051" s="1">
        <v>527.40200000000004</v>
      </c>
      <c r="I5051" s="4">
        <v>2.8149999999999999</v>
      </c>
      <c r="J5051" s="11">
        <f t="shared" si="312"/>
        <v>7</v>
      </c>
      <c r="K5051" s="11">
        <f t="shared" si="313"/>
        <v>15</v>
      </c>
      <c r="L5051" s="12">
        <f t="shared" si="315"/>
        <v>5.6432112312051546</v>
      </c>
      <c r="M5051" s="13" cm="1">
        <f t="array" ref="M5051">BaseInfo!$C$10*(1-E5051)*INDEX(BaseInfo!$E$21:$AB$21,K5051)*INDEX(BaseInfo!$E$25:$P$25,J5051)/L5051/MIN(H5051,130)/BaseInfo!$C$6*1000000/3600-IF(I5051&lt;0.1,BaseInfo!$C$15/MIN(H5051,130)*3600,0)</f>
        <v>7.2781898660781179</v>
      </c>
    </row>
    <row r="5052" spans="1:13" x14ac:dyDescent="0.25">
      <c r="A5052" s="1">
        <v>7</v>
      </c>
      <c r="B5052" s="1">
        <v>30</v>
      </c>
      <c r="C5052" s="1">
        <v>11</v>
      </c>
      <c r="D5052" s="5">
        <f>DATE(BaseInfo!$C$8,A5052,B5052)+TIME(C5052-1,0,0) + TIME(BaseInfo!$C$12,BaseInfo!$C$13,0)</f>
        <v>44772.645833333328</v>
      </c>
      <c r="E5052" s="2">
        <f t="shared" si="314"/>
        <v>0</v>
      </c>
      <c r="F5052" s="2">
        <v>-3.8620000000000001</v>
      </c>
      <c r="G5052" s="2">
        <v>4.5949999999999998</v>
      </c>
      <c r="H5052" s="1">
        <v>498.80500000000001</v>
      </c>
      <c r="I5052" s="4">
        <v>0</v>
      </c>
      <c r="J5052" s="11">
        <f t="shared" si="312"/>
        <v>7</v>
      </c>
      <c r="K5052" s="11">
        <f t="shared" si="313"/>
        <v>16</v>
      </c>
      <c r="L5052" s="12">
        <f t="shared" si="315"/>
        <v>6.0024219278554556</v>
      </c>
      <c r="M5052" s="13" cm="1">
        <f t="array" ref="M5052">BaseInfo!$C$10*(1-E5052)*INDEX(BaseInfo!$E$21:$AB$21,K5052)*INDEX(BaseInfo!$E$25:$P$25,J5052)/L5052/MIN(H5052,130)/BaseInfo!$C$6*1000000/3600-IF(I5052&lt;0.1,BaseInfo!$C$15/MIN(H5052,130)*3600,0)</f>
        <v>17.823015216816621</v>
      </c>
    </row>
    <row r="5053" spans="1:13" x14ac:dyDescent="0.25">
      <c r="A5053" s="1">
        <v>7</v>
      </c>
      <c r="B5053" s="1">
        <v>30</v>
      </c>
      <c r="C5053" s="1">
        <v>12</v>
      </c>
      <c r="D5053" s="5">
        <f>DATE(BaseInfo!$C$8,A5053,B5053)+TIME(C5053-1,0,0) + TIME(BaseInfo!$C$12,BaseInfo!$C$13,0)</f>
        <v>44772.6875</v>
      </c>
      <c r="E5053" s="2">
        <f t="shared" si="314"/>
        <v>0</v>
      </c>
      <c r="F5053" s="2">
        <v>-2.8380000000000001</v>
      </c>
      <c r="G5053" s="2">
        <v>4.1719999999999997</v>
      </c>
      <c r="H5053" s="1">
        <v>344.56200000000001</v>
      </c>
      <c r="I5053" s="4">
        <v>0</v>
      </c>
      <c r="J5053" s="11">
        <f t="shared" si="312"/>
        <v>7</v>
      </c>
      <c r="K5053" s="11">
        <f t="shared" si="313"/>
        <v>17</v>
      </c>
      <c r="L5053" s="12">
        <f t="shared" si="315"/>
        <v>5.0457732806776008</v>
      </c>
      <c r="M5053" s="13" cm="1">
        <f t="array" ref="M5053">BaseInfo!$C$10*(1-E5053)*INDEX(BaseInfo!$E$21:$AB$21,K5053)*INDEX(BaseInfo!$E$25:$P$25,J5053)/L5053/MIN(H5053,130)/BaseInfo!$C$6*1000000/3600-IF(I5053&lt;0.1,BaseInfo!$C$15/MIN(H5053,130)*3600,0)</f>
        <v>27.851286140380946</v>
      </c>
    </row>
    <row r="5054" spans="1:13" x14ac:dyDescent="0.25">
      <c r="A5054" s="1">
        <v>7</v>
      </c>
      <c r="B5054" s="1">
        <v>30</v>
      </c>
      <c r="C5054" s="1">
        <v>13</v>
      </c>
      <c r="D5054" s="5">
        <f>DATE(BaseInfo!$C$8,A5054,B5054)+TIME(C5054-1,0,0) + TIME(BaseInfo!$C$12,BaseInfo!$C$13,0)</f>
        <v>44772.729166666664</v>
      </c>
      <c r="E5054" s="2">
        <f t="shared" si="314"/>
        <v>0</v>
      </c>
      <c r="F5054" s="2">
        <v>-2.988</v>
      </c>
      <c r="G5054" s="2">
        <v>3.762</v>
      </c>
      <c r="H5054" s="1">
        <v>233.202</v>
      </c>
      <c r="I5054" s="4">
        <v>0</v>
      </c>
      <c r="J5054" s="11">
        <f t="shared" si="312"/>
        <v>7</v>
      </c>
      <c r="K5054" s="11">
        <f t="shared" si="313"/>
        <v>18</v>
      </c>
      <c r="L5054" s="12">
        <f t="shared" si="315"/>
        <v>4.8042468712588029</v>
      </c>
      <c r="M5054" s="13" cm="1">
        <f t="array" ref="M5054">BaseInfo!$C$10*(1-E5054)*INDEX(BaseInfo!$E$21:$AB$21,K5054)*INDEX(BaseInfo!$E$25:$P$25,J5054)/L5054/MIN(H5054,130)/BaseInfo!$C$6*1000000/3600-IF(I5054&lt;0.1,BaseInfo!$C$15/MIN(H5054,130)*3600,0)</f>
        <v>29.390687362239529</v>
      </c>
    </row>
    <row r="5055" spans="1:13" x14ac:dyDescent="0.25">
      <c r="A5055" s="1">
        <v>7</v>
      </c>
      <c r="B5055" s="1">
        <v>30</v>
      </c>
      <c r="C5055" s="1">
        <v>14</v>
      </c>
      <c r="D5055" s="5">
        <f>DATE(BaseInfo!$C$8,A5055,B5055)+TIME(C5055-1,0,0) + TIME(BaseInfo!$C$12,BaseInfo!$C$13,0)</f>
        <v>44772.770833333328</v>
      </c>
      <c r="E5055" s="2">
        <f t="shared" si="314"/>
        <v>0</v>
      </c>
      <c r="F5055" s="2">
        <v>-3.6440000000000001</v>
      </c>
      <c r="G5055" s="2">
        <v>1.32</v>
      </c>
      <c r="H5055" s="1">
        <v>81.34</v>
      </c>
      <c r="I5055" s="4">
        <v>2.5000000000000001E-2</v>
      </c>
      <c r="J5055" s="11">
        <f t="shared" si="312"/>
        <v>7</v>
      </c>
      <c r="K5055" s="11">
        <f t="shared" si="313"/>
        <v>19</v>
      </c>
      <c r="L5055" s="12">
        <f t="shared" si="315"/>
        <v>3.8757110315398902</v>
      </c>
      <c r="M5055" s="13" cm="1">
        <f t="array" ref="M5055">BaseInfo!$C$10*(1-E5055)*INDEX(BaseInfo!$E$21:$AB$21,K5055)*INDEX(BaseInfo!$E$25:$P$25,J5055)/L5055/MIN(H5055,130)/BaseInfo!$C$6*1000000/3600-IF(I5055&lt;0.1,BaseInfo!$C$15/MIN(H5055,130)*3600,0)</f>
        <v>59.287131919251777</v>
      </c>
    </row>
    <row r="5056" spans="1:13" x14ac:dyDescent="0.25">
      <c r="A5056" s="1">
        <v>7</v>
      </c>
      <c r="B5056" s="1">
        <v>30</v>
      </c>
      <c r="C5056" s="1">
        <v>15</v>
      </c>
      <c r="D5056" s="5">
        <f>DATE(BaseInfo!$C$8,A5056,B5056)+TIME(C5056-1,0,0) + TIME(BaseInfo!$C$12,BaseInfo!$C$13,0)</f>
        <v>44772.8125</v>
      </c>
      <c r="E5056" s="2">
        <f t="shared" si="314"/>
        <v>0.14622222222222217</v>
      </c>
      <c r="F5056" s="2">
        <v>-3.3690000000000002</v>
      </c>
      <c r="G5056" s="2">
        <v>-1.6240000000000001</v>
      </c>
      <c r="H5056" s="1">
        <v>103.902</v>
      </c>
      <c r="I5056" s="4">
        <v>0.28799999999999998</v>
      </c>
      <c r="J5056" s="11">
        <f t="shared" si="312"/>
        <v>7</v>
      </c>
      <c r="K5056" s="11">
        <f t="shared" si="313"/>
        <v>20</v>
      </c>
      <c r="L5056" s="12">
        <f t="shared" si="315"/>
        <v>3.7399915775306236</v>
      </c>
      <c r="M5056" s="13" cm="1">
        <f t="array" ref="M5056">BaseInfo!$C$10*(1-E5056)*INDEX(BaseInfo!$E$21:$AB$21,K5056)*INDEX(BaseInfo!$E$25:$P$25,J5056)/L5056/MIN(H5056,130)/BaseInfo!$C$6*1000000/3600-IF(I5056&lt;0.1,BaseInfo!$C$15/MIN(H5056,130)*3600,0)</f>
        <v>38.245999171951901</v>
      </c>
    </row>
    <row r="5057" spans="1:13" x14ac:dyDescent="0.25">
      <c r="A5057" s="1">
        <v>7</v>
      </c>
      <c r="B5057" s="1">
        <v>30</v>
      </c>
      <c r="C5057" s="1">
        <v>16</v>
      </c>
      <c r="D5057" s="5">
        <f>DATE(BaseInfo!$C$8,A5057,B5057)+TIME(C5057-1,0,0) + TIME(BaseInfo!$C$12,BaseInfo!$C$13,0)</f>
        <v>44772.854166666664</v>
      </c>
      <c r="E5057" s="2">
        <f t="shared" si="314"/>
        <v>0.18044444444444444</v>
      </c>
      <c r="F5057" s="2">
        <v>-1.028</v>
      </c>
      <c r="G5057" s="2">
        <v>-3.4660000000000002</v>
      </c>
      <c r="H5057" s="1">
        <v>90.516999999999996</v>
      </c>
      <c r="I5057" s="4">
        <v>0.33200000000000002</v>
      </c>
      <c r="J5057" s="11">
        <f t="shared" si="312"/>
        <v>7</v>
      </c>
      <c r="K5057" s="11">
        <f t="shared" si="313"/>
        <v>21</v>
      </c>
      <c r="L5057" s="12">
        <f t="shared" si="315"/>
        <v>3.615237198303868</v>
      </c>
      <c r="M5057" s="13" cm="1">
        <f t="array" ref="M5057">BaseInfo!$C$10*(1-E5057)*INDEX(BaseInfo!$E$21:$AB$21,K5057)*INDEX(BaseInfo!$E$25:$P$25,J5057)/L5057/MIN(H5057,130)/BaseInfo!$C$6*1000000/3600-IF(I5057&lt;0.1,BaseInfo!$C$15/MIN(H5057,130)*3600,0)</f>
        <v>33.535423385226935</v>
      </c>
    </row>
    <row r="5058" spans="1:13" x14ac:dyDescent="0.25">
      <c r="A5058" s="1">
        <v>7</v>
      </c>
      <c r="B5058" s="1">
        <v>30</v>
      </c>
      <c r="C5058" s="1">
        <v>17</v>
      </c>
      <c r="D5058" s="5">
        <f>DATE(BaseInfo!$C$8,A5058,B5058)+TIME(C5058-1,0,0) + TIME(BaseInfo!$C$12,BaseInfo!$C$13,0)</f>
        <v>44772.895833333328</v>
      </c>
      <c r="E5058" s="2">
        <f t="shared" si="314"/>
        <v>0.54366666666666663</v>
      </c>
      <c r="F5058" s="2">
        <v>-4.5999999999999999E-2</v>
      </c>
      <c r="G5058" s="2">
        <v>-2.9980000000000002</v>
      </c>
      <c r="H5058" s="1">
        <v>64.356999999999999</v>
      </c>
      <c r="I5058" s="4">
        <v>0.79900000000000004</v>
      </c>
      <c r="J5058" s="11">
        <f t="shared" ref="J5058:J5121" si="316">MONTH(D5058)</f>
        <v>7</v>
      </c>
      <c r="K5058" s="11">
        <f t="shared" ref="K5058:K5121" si="317">HOUR(D5058)+1</f>
        <v>22</v>
      </c>
      <c r="L5058" s="12">
        <f t="shared" si="315"/>
        <v>2.9983528811665918</v>
      </c>
      <c r="M5058" s="13" cm="1">
        <f t="array" ref="M5058">BaseInfo!$C$10*(1-E5058)*INDEX(BaseInfo!$E$21:$AB$21,K5058)*INDEX(BaseInfo!$E$25:$P$25,J5058)/L5058/MIN(H5058,130)/BaseInfo!$C$6*1000000/3600-IF(I5058&lt;0.1,BaseInfo!$C$15/MIN(H5058,130)*3600,0)</f>
        <v>22.166342609412268</v>
      </c>
    </row>
    <row r="5059" spans="1:13" x14ac:dyDescent="0.25">
      <c r="A5059" s="1">
        <v>7</v>
      </c>
      <c r="B5059" s="1">
        <v>30</v>
      </c>
      <c r="C5059" s="1">
        <v>18</v>
      </c>
      <c r="D5059" s="5">
        <f>DATE(BaseInfo!$C$8,A5059,B5059)+TIME(C5059-1,0,0) + TIME(BaseInfo!$C$12,BaseInfo!$C$13,0)</f>
        <v>44772.9375</v>
      </c>
      <c r="E5059" s="2">
        <f t="shared" ref="E5059:E5122" si="318">IF(AND(I5059&gt;0.1,I5059&lt;1),(I5059-0.1)/0.9*0.7,IF(AND(I5059&gt;=1,I5059&lt;4),(I5059-4)/3*0.25+0.7,IF(I5059&gt;=4,0.99,0)))</f>
        <v>0.34844444444444445</v>
      </c>
      <c r="F5059" s="2">
        <v>-5.8999999999999997E-2</v>
      </c>
      <c r="G5059" s="2">
        <v>-2.79</v>
      </c>
      <c r="H5059" s="1">
        <v>43.225999999999999</v>
      </c>
      <c r="I5059" s="4">
        <v>0.54800000000000004</v>
      </c>
      <c r="J5059" s="11">
        <f t="shared" si="316"/>
        <v>7</v>
      </c>
      <c r="K5059" s="11">
        <f t="shared" si="317"/>
        <v>23</v>
      </c>
      <c r="L5059" s="12">
        <f t="shared" ref="L5059:L5122" si="319">SQRT(F5059*F5059+G5059*G5059)</f>
        <v>2.7906237653972634</v>
      </c>
      <c r="M5059" s="13" cm="1">
        <f t="array" ref="M5059">BaseInfo!$C$10*(1-E5059)*INDEX(BaseInfo!$E$21:$AB$21,K5059)*INDEX(BaseInfo!$E$25:$P$25,J5059)/L5059/MIN(H5059,130)/BaseInfo!$C$6*1000000/3600-IF(I5059&lt;0.1,BaseInfo!$C$15/MIN(H5059,130)*3600,0)</f>
        <v>21.697950449762779</v>
      </c>
    </row>
    <row r="5060" spans="1:13" x14ac:dyDescent="0.25">
      <c r="A5060" s="1">
        <v>7</v>
      </c>
      <c r="B5060" s="1">
        <v>30</v>
      </c>
      <c r="C5060" s="1">
        <v>19</v>
      </c>
      <c r="D5060" s="5">
        <f>DATE(BaseInfo!$C$8,A5060,B5060)+TIME(C5060-1,0,0) + TIME(BaseInfo!$C$12,BaseInfo!$C$13,0)</f>
        <v>44772.979166666664</v>
      </c>
      <c r="E5060" s="2">
        <f t="shared" si="318"/>
        <v>0</v>
      </c>
      <c r="F5060" s="2">
        <v>2.8279999999999998</v>
      </c>
      <c r="G5060" s="2">
        <v>1.5620000000000001</v>
      </c>
      <c r="H5060" s="1">
        <v>42.893000000000001</v>
      </c>
      <c r="I5060" s="4">
        <v>1.4E-2</v>
      </c>
      <c r="J5060" s="11">
        <f t="shared" si="316"/>
        <v>7</v>
      </c>
      <c r="K5060" s="11">
        <f t="shared" si="317"/>
        <v>24</v>
      </c>
      <c r="L5060" s="12">
        <f t="shared" si="319"/>
        <v>3.230700852756256</v>
      </c>
      <c r="M5060" s="13" cm="1">
        <f t="array" ref="M5060">BaseInfo!$C$10*(1-E5060)*INDEX(BaseInfo!$E$21:$AB$21,K5060)*INDEX(BaseInfo!$E$25:$P$25,J5060)/L5060/MIN(H5060,130)/BaseInfo!$C$6*1000000/3600-IF(I5060&lt;0.1,BaseInfo!$C$15/MIN(H5060,130)*3600,0)</f>
        <v>1.2699597226676662</v>
      </c>
    </row>
    <row r="5061" spans="1:13" x14ac:dyDescent="0.25">
      <c r="A5061" s="1">
        <v>7</v>
      </c>
      <c r="B5061" s="1">
        <v>30</v>
      </c>
      <c r="C5061" s="1">
        <v>20</v>
      </c>
      <c r="D5061" s="5">
        <f>DATE(BaseInfo!$C$8,A5061,B5061)+TIME(C5061-1,0,0) + TIME(BaseInfo!$C$12,BaseInfo!$C$13,0)</f>
        <v>44773.020833333328</v>
      </c>
      <c r="E5061" s="2">
        <f t="shared" si="318"/>
        <v>5.2111111111111115E-2</v>
      </c>
      <c r="F5061" s="2">
        <v>3.3809999999999998</v>
      </c>
      <c r="G5061" s="2">
        <v>0.94</v>
      </c>
      <c r="H5061" s="1">
        <v>71.998999999999995</v>
      </c>
      <c r="I5061" s="4">
        <v>0.16700000000000001</v>
      </c>
      <c r="J5061" s="11">
        <f t="shared" si="316"/>
        <v>7</v>
      </c>
      <c r="K5061" s="11">
        <f t="shared" si="317"/>
        <v>1</v>
      </c>
      <c r="L5061" s="12">
        <f t="shared" si="319"/>
        <v>3.5092393762751493</v>
      </c>
      <c r="M5061" s="13" cm="1">
        <f t="array" ref="M5061">BaseInfo!$C$10*(1-E5061)*INDEX(BaseInfo!$E$21:$AB$21,K5061)*INDEX(BaseInfo!$E$25:$P$25,J5061)/L5061/MIN(H5061,130)/BaseInfo!$C$6*1000000/3600-IF(I5061&lt;0.1,BaseInfo!$C$15/MIN(H5061,130)*3600,0)</f>
        <v>5.023545242568968</v>
      </c>
    </row>
    <row r="5062" spans="1:13" x14ac:dyDescent="0.25">
      <c r="A5062" s="1">
        <v>7</v>
      </c>
      <c r="B5062" s="1">
        <v>30</v>
      </c>
      <c r="C5062" s="1">
        <v>21</v>
      </c>
      <c r="D5062" s="5">
        <f>DATE(BaseInfo!$C$8,A5062,B5062)+TIME(C5062-1,0,0) + TIME(BaseInfo!$C$12,BaseInfo!$C$13,0)</f>
        <v>44773.0625</v>
      </c>
      <c r="E5062" s="2">
        <f t="shared" si="318"/>
        <v>0.45850000000000002</v>
      </c>
      <c r="F5062" s="2">
        <v>3.3109999999999999</v>
      </c>
      <c r="G5062" s="2">
        <v>1.173</v>
      </c>
      <c r="H5062" s="1">
        <v>88.697000000000003</v>
      </c>
      <c r="I5062" s="4">
        <v>1.1020000000000001</v>
      </c>
      <c r="J5062" s="11">
        <f t="shared" si="316"/>
        <v>7</v>
      </c>
      <c r="K5062" s="11">
        <f t="shared" si="317"/>
        <v>2</v>
      </c>
      <c r="L5062" s="12">
        <f t="shared" si="319"/>
        <v>3.5126414562263539</v>
      </c>
      <c r="M5062" s="13" cm="1">
        <f t="array" ref="M5062">BaseInfo!$C$10*(1-E5062)*INDEX(BaseInfo!$E$21:$AB$21,K5062)*INDEX(BaseInfo!$E$25:$P$25,J5062)/L5062/MIN(H5062,130)/BaseInfo!$C$6*1000000/3600-IF(I5062&lt;0.1,BaseInfo!$C$15/MIN(H5062,130)*3600,0)</f>
        <v>2.3272768591137076</v>
      </c>
    </row>
    <row r="5063" spans="1:13" x14ac:dyDescent="0.25">
      <c r="A5063" s="1">
        <v>7</v>
      </c>
      <c r="B5063" s="1">
        <v>30</v>
      </c>
      <c r="C5063" s="1">
        <v>22</v>
      </c>
      <c r="D5063" s="5">
        <f>DATE(BaseInfo!$C$8,A5063,B5063)+TIME(C5063-1,0,0) + TIME(BaseInfo!$C$12,BaseInfo!$C$13,0)</f>
        <v>44773.104166666664</v>
      </c>
      <c r="E5063" s="2">
        <f t="shared" si="318"/>
        <v>0.50249999999999995</v>
      </c>
      <c r="F5063" s="2">
        <v>2.48</v>
      </c>
      <c r="G5063" s="2">
        <v>1.6719999999999999</v>
      </c>
      <c r="H5063" s="1">
        <v>85.012</v>
      </c>
      <c r="I5063" s="4">
        <v>1.63</v>
      </c>
      <c r="J5063" s="11">
        <f t="shared" si="316"/>
        <v>7</v>
      </c>
      <c r="K5063" s="11">
        <f t="shared" si="317"/>
        <v>3</v>
      </c>
      <c r="L5063" s="12">
        <f t="shared" si="319"/>
        <v>2.9909837846434404</v>
      </c>
      <c r="M5063" s="13" cm="1">
        <f t="array" ref="M5063">BaseInfo!$C$10*(1-E5063)*INDEX(BaseInfo!$E$21:$AB$21,K5063)*INDEX(BaseInfo!$E$25:$P$25,J5063)/L5063/MIN(H5063,130)/BaseInfo!$C$6*1000000/3600-IF(I5063&lt;0.1,BaseInfo!$C$15/MIN(H5063,130)*3600,0)</f>
        <v>2.6199387403486631</v>
      </c>
    </row>
    <row r="5064" spans="1:13" x14ac:dyDescent="0.25">
      <c r="A5064" s="1">
        <v>7</v>
      </c>
      <c r="B5064" s="1">
        <v>30</v>
      </c>
      <c r="C5064" s="1">
        <v>23</v>
      </c>
      <c r="D5064" s="5">
        <f>DATE(BaseInfo!$C$8,A5064,B5064)+TIME(C5064-1,0,0) + TIME(BaseInfo!$C$12,BaseInfo!$C$13,0)</f>
        <v>44773.145833333328</v>
      </c>
      <c r="E5064" s="2">
        <f t="shared" si="318"/>
        <v>0.52733333333333332</v>
      </c>
      <c r="F5064" s="2">
        <v>0.47899999999999998</v>
      </c>
      <c r="G5064" s="2">
        <v>2.6339999999999999</v>
      </c>
      <c r="H5064" s="1">
        <v>80.215000000000003</v>
      </c>
      <c r="I5064" s="4">
        <v>1.9279999999999999</v>
      </c>
      <c r="J5064" s="11">
        <f t="shared" si="316"/>
        <v>7</v>
      </c>
      <c r="K5064" s="11">
        <f t="shared" si="317"/>
        <v>4</v>
      </c>
      <c r="L5064" s="12">
        <f t="shared" si="319"/>
        <v>2.6771994695950467</v>
      </c>
      <c r="M5064" s="13" cm="1">
        <f t="array" ref="M5064">BaseInfo!$C$10*(1-E5064)*INDEX(BaseInfo!$E$21:$AB$21,K5064)*INDEX(BaseInfo!$E$25:$P$25,J5064)/L5064/MIN(H5064,130)/BaseInfo!$C$6*1000000/3600-IF(I5064&lt;0.1,BaseInfo!$C$15/MIN(H5064,130)*3600,0)</f>
        <v>2.9472094546866416</v>
      </c>
    </row>
    <row r="5065" spans="1:13" x14ac:dyDescent="0.25">
      <c r="A5065" s="1">
        <v>7</v>
      </c>
      <c r="B5065" s="1">
        <v>30</v>
      </c>
      <c r="C5065" s="1">
        <v>24</v>
      </c>
      <c r="D5065" s="5">
        <f>DATE(BaseInfo!$C$8,A5065,B5065)+TIME(C5065-1,0,0) + TIME(BaseInfo!$C$12,BaseInfo!$C$13,0)</f>
        <v>44773.1875</v>
      </c>
      <c r="E5065" s="2">
        <f t="shared" si="318"/>
        <v>0.65599999999999992</v>
      </c>
      <c r="F5065" s="2">
        <v>0.89</v>
      </c>
      <c r="G5065" s="2">
        <v>2.984</v>
      </c>
      <c r="H5065" s="1">
        <v>109.872</v>
      </c>
      <c r="I5065" s="4">
        <v>3.472</v>
      </c>
      <c r="J5065" s="11">
        <f t="shared" si="316"/>
        <v>7</v>
      </c>
      <c r="K5065" s="11">
        <f t="shared" si="317"/>
        <v>5</v>
      </c>
      <c r="L5065" s="12">
        <f t="shared" si="319"/>
        <v>3.1138972365831212</v>
      </c>
      <c r="M5065" s="13" cm="1">
        <f t="array" ref="M5065">BaseInfo!$C$10*(1-E5065)*INDEX(BaseInfo!$E$21:$AB$21,K5065)*INDEX(BaseInfo!$E$25:$P$25,J5065)/L5065/MIN(H5065,130)/BaseInfo!$C$6*1000000/3600-IF(I5065&lt;0.1,BaseInfo!$C$15/MIN(H5065,130)*3600,0)</f>
        <v>4.0390640015756851</v>
      </c>
    </row>
    <row r="5066" spans="1:13" x14ac:dyDescent="0.25">
      <c r="A5066" s="1">
        <v>7</v>
      </c>
      <c r="B5066" s="1">
        <v>31</v>
      </c>
      <c r="C5066" s="1">
        <v>1</v>
      </c>
      <c r="D5066" s="5">
        <f>DATE(BaseInfo!$C$8,A5066,B5066)+TIME(C5066-1,0,0) + TIME(BaseInfo!$C$12,BaseInfo!$C$13,0)</f>
        <v>44773.229166666664</v>
      </c>
      <c r="E5066" s="2">
        <f t="shared" si="318"/>
        <v>0.65599999999999992</v>
      </c>
      <c r="F5066" s="2">
        <v>0.83099999999999996</v>
      </c>
      <c r="G5066" s="2">
        <v>3.363</v>
      </c>
      <c r="H5066" s="1">
        <v>160.71700000000001</v>
      </c>
      <c r="I5066" s="4">
        <v>3.472</v>
      </c>
      <c r="J5066" s="11">
        <f t="shared" si="316"/>
        <v>7</v>
      </c>
      <c r="K5066" s="11">
        <f t="shared" si="317"/>
        <v>6</v>
      </c>
      <c r="L5066" s="12">
        <f t="shared" si="319"/>
        <v>3.4641492462075014</v>
      </c>
      <c r="M5066" s="13" cm="1">
        <f t="array" ref="M5066">BaseInfo!$C$10*(1-E5066)*INDEX(BaseInfo!$E$21:$AB$21,K5066)*INDEX(BaseInfo!$E$25:$P$25,J5066)/L5066/MIN(H5066,130)/BaseInfo!$C$6*1000000/3600-IF(I5066&lt;0.1,BaseInfo!$C$15/MIN(H5066,130)*3600,0)</f>
        <v>5.1142369288196114</v>
      </c>
    </row>
    <row r="5067" spans="1:13" x14ac:dyDescent="0.25">
      <c r="A5067" s="1">
        <v>7</v>
      </c>
      <c r="B5067" s="1">
        <v>31</v>
      </c>
      <c r="C5067" s="1">
        <v>2</v>
      </c>
      <c r="D5067" s="5">
        <f>DATE(BaseInfo!$C$8,A5067,B5067)+TIME(C5067-1,0,0) + TIME(BaseInfo!$C$12,BaseInfo!$C$13,0)</f>
        <v>44773.270833333328</v>
      </c>
      <c r="E5067" s="2">
        <f t="shared" si="318"/>
        <v>0.99</v>
      </c>
      <c r="F5067" s="2">
        <v>-4.5999999999999999E-2</v>
      </c>
      <c r="G5067" s="2">
        <v>3.375</v>
      </c>
      <c r="H5067" s="1">
        <v>130.596</v>
      </c>
      <c r="I5067" s="4">
        <v>13.048999999999999</v>
      </c>
      <c r="J5067" s="11">
        <f t="shared" si="316"/>
        <v>7</v>
      </c>
      <c r="K5067" s="11">
        <f t="shared" si="317"/>
        <v>7</v>
      </c>
      <c r="L5067" s="12">
        <f t="shared" si="319"/>
        <v>3.3753134669242204</v>
      </c>
      <c r="M5067" s="13" cm="1">
        <f t="array" ref="M5067">BaseInfo!$C$10*(1-E5067)*INDEX(BaseInfo!$E$21:$AB$21,K5067)*INDEX(BaseInfo!$E$25:$P$25,J5067)/L5067/MIN(H5067,130)/BaseInfo!$C$6*1000000/3600-IF(I5067&lt;0.1,BaseInfo!$C$15/MIN(H5067,130)*3600,0)</f>
        <v>0.21361557734605324</v>
      </c>
    </row>
    <row r="5068" spans="1:13" x14ac:dyDescent="0.25">
      <c r="A5068" s="1">
        <v>7</v>
      </c>
      <c r="B5068" s="1">
        <v>31</v>
      </c>
      <c r="C5068" s="1">
        <v>3</v>
      </c>
      <c r="D5068" s="5">
        <f>DATE(BaseInfo!$C$8,A5068,B5068)+TIME(C5068-1,0,0) + TIME(BaseInfo!$C$12,BaseInfo!$C$13,0)</f>
        <v>44773.3125</v>
      </c>
      <c r="E5068" s="2">
        <f t="shared" si="318"/>
        <v>0.99</v>
      </c>
      <c r="F5068" s="2">
        <v>-0.93799999999999994</v>
      </c>
      <c r="G5068" s="2">
        <v>4.1760000000000002</v>
      </c>
      <c r="H5068" s="1">
        <v>178.01300000000001</v>
      </c>
      <c r="I5068" s="4">
        <v>8.89</v>
      </c>
      <c r="J5068" s="11">
        <f t="shared" si="316"/>
        <v>7</v>
      </c>
      <c r="K5068" s="11">
        <f t="shared" si="317"/>
        <v>8</v>
      </c>
      <c r="L5068" s="12">
        <f t="shared" si="319"/>
        <v>4.2800490651393233</v>
      </c>
      <c r="M5068" s="13" cm="1">
        <f t="array" ref="M5068">BaseInfo!$C$10*(1-E5068)*INDEX(BaseInfo!$E$21:$AB$21,K5068)*INDEX(BaseInfo!$E$25:$P$25,J5068)/L5068/MIN(H5068,130)/BaseInfo!$C$6*1000000/3600-IF(I5068&lt;0.1,BaseInfo!$C$15/MIN(H5068,130)*3600,0)</f>
        <v>0.24065796709587667</v>
      </c>
    </row>
    <row r="5069" spans="1:13" x14ac:dyDescent="0.25">
      <c r="A5069" s="1">
        <v>7</v>
      </c>
      <c r="B5069" s="1">
        <v>31</v>
      </c>
      <c r="C5069" s="1">
        <v>4</v>
      </c>
      <c r="D5069" s="5">
        <f>DATE(BaseInfo!$C$8,A5069,B5069)+TIME(C5069-1,0,0) + TIME(BaseInfo!$C$12,BaseInfo!$C$13,0)</f>
        <v>44773.354166666664</v>
      </c>
      <c r="E5069" s="2">
        <f t="shared" si="318"/>
        <v>0.99</v>
      </c>
      <c r="F5069" s="2">
        <v>-1.69</v>
      </c>
      <c r="G5069" s="2">
        <v>5.125</v>
      </c>
      <c r="H5069" s="1">
        <v>257.04000000000002</v>
      </c>
      <c r="I5069" s="4">
        <v>4.9880000000000004</v>
      </c>
      <c r="J5069" s="11">
        <f t="shared" si="316"/>
        <v>7</v>
      </c>
      <c r="K5069" s="11">
        <f t="shared" si="317"/>
        <v>9</v>
      </c>
      <c r="L5069" s="12">
        <f t="shared" si="319"/>
        <v>5.3964548548097762</v>
      </c>
      <c r="M5069" s="13" cm="1">
        <f t="array" ref="M5069">BaseInfo!$C$10*(1-E5069)*INDEX(BaseInfo!$E$21:$AB$21,K5069)*INDEX(BaseInfo!$E$25:$P$25,J5069)/L5069/MIN(H5069,130)/BaseInfo!$C$6*1000000/3600-IF(I5069&lt;0.1,BaseInfo!$C$15/MIN(H5069,130)*3600,0)</f>
        <v>0.24813258245266079</v>
      </c>
    </row>
    <row r="5070" spans="1:13" x14ac:dyDescent="0.25">
      <c r="A5070" s="1">
        <v>7</v>
      </c>
      <c r="B5070" s="1">
        <v>31</v>
      </c>
      <c r="C5070" s="1">
        <v>5</v>
      </c>
      <c r="D5070" s="5">
        <f>DATE(BaseInfo!$C$8,A5070,B5070)+TIME(C5070-1,0,0) + TIME(BaseInfo!$C$12,BaseInfo!$C$13,0)</f>
        <v>44773.395833333328</v>
      </c>
      <c r="E5070" s="2">
        <f t="shared" si="318"/>
        <v>0.6865</v>
      </c>
      <c r="F5070" s="2">
        <v>-1.952</v>
      </c>
      <c r="G5070" s="2">
        <v>5.6639999999999997</v>
      </c>
      <c r="H5070" s="1">
        <v>330.67599999999999</v>
      </c>
      <c r="I5070" s="4">
        <v>3.8380000000000001</v>
      </c>
      <c r="J5070" s="11">
        <f t="shared" si="316"/>
        <v>7</v>
      </c>
      <c r="K5070" s="11">
        <f t="shared" si="317"/>
        <v>10</v>
      </c>
      <c r="L5070" s="12">
        <f t="shared" si="319"/>
        <v>5.9909264725916973</v>
      </c>
      <c r="M5070" s="13" cm="1">
        <f t="array" ref="M5070">BaseInfo!$C$10*(1-E5070)*INDEX(BaseInfo!$E$21:$AB$21,K5070)*INDEX(BaseInfo!$E$25:$P$25,J5070)/L5070/MIN(H5070,130)/BaseInfo!$C$6*1000000/3600-IF(I5070&lt;0.1,BaseInfo!$C$15/MIN(H5070,130)*3600,0)</f>
        <v>8.0850704064498107</v>
      </c>
    </row>
    <row r="5071" spans="1:13" x14ac:dyDescent="0.25">
      <c r="A5071" s="1">
        <v>7</v>
      </c>
      <c r="B5071" s="1">
        <v>31</v>
      </c>
      <c r="C5071" s="1">
        <v>6</v>
      </c>
      <c r="D5071" s="5">
        <f>DATE(BaseInfo!$C$8,A5071,B5071)+TIME(C5071-1,0,0) + TIME(BaseInfo!$C$12,BaseInfo!$C$13,0)</f>
        <v>44773.4375</v>
      </c>
      <c r="E5071" s="2">
        <f t="shared" si="318"/>
        <v>0.61316666666666664</v>
      </c>
      <c r="F5071" s="2">
        <v>-2.1789999999999998</v>
      </c>
      <c r="G5071" s="2">
        <v>6.1909999999999998</v>
      </c>
      <c r="H5071" s="1">
        <v>369.01</v>
      </c>
      <c r="I5071" s="4">
        <v>2.9580000000000002</v>
      </c>
      <c r="J5071" s="11">
        <f t="shared" si="316"/>
        <v>7</v>
      </c>
      <c r="K5071" s="11">
        <f t="shared" si="317"/>
        <v>11</v>
      </c>
      <c r="L5071" s="12">
        <f t="shared" si="319"/>
        <v>6.5632706785565382</v>
      </c>
      <c r="M5071" s="13" cm="1">
        <f t="array" ref="M5071">BaseInfo!$C$10*(1-E5071)*INDEX(BaseInfo!$E$21:$AB$21,K5071)*INDEX(BaseInfo!$E$25:$P$25,J5071)/L5071/MIN(H5071,130)/BaseInfo!$C$6*1000000/3600-IF(I5071&lt;0.1,BaseInfo!$C$15/MIN(H5071,130)*3600,0)</f>
        <v>7.2850713902745721</v>
      </c>
    </row>
    <row r="5072" spans="1:13" x14ac:dyDescent="0.25">
      <c r="A5072" s="1">
        <v>7</v>
      </c>
      <c r="B5072" s="1">
        <v>31</v>
      </c>
      <c r="C5072" s="1">
        <v>7</v>
      </c>
      <c r="D5072" s="5">
        <f>DATE(BaseInfo!$C$8,A5072,B5072)+TIME(C5072-1,0,0) + TIME(BaseInfo!$C$12,BaseInfo!$C$13,0)</f>
        <v>44773.479166666664</v>
      </c>
      <c r="E5072" s="2">
        <f t="shared" si="318"/>
        <v>0.52974999999999994</v>
      </c>
      <c r="F5072" s="2">
        <v>-1.4770000000000001</v>
      </c>
      <c r="G5072" s="2">
        <v>6.593</v>
      </c>
      <c r="H5072" s="1">
        <v>432.61900000000003</v>
      </c>
      <c r="I5072" s="4">
        <v>1.9570000000000001</v>
      </c>
      <c r="J5072" s="11">
        <f t="shared" si="316"/>
        <v>7</v>
      </c>
      <c r="K5072" s="11">
        <f t="shared" si="317"/>
        <v>12</v>
      </c>
      <c r="L5072" s="12">
        <f t="shared" si="319"/>
        <v>6.7564175418634393</v>
      </c>
      <c r="M5072" s="13" cm="1">
        <f t="array" ref="M5072">BaseInfo!$C$10*(1-E5072)*INDEX(BaseInfo!$E$21:$AB$21,K5072)*INDEX(BaseInfo!$E$25:$P$25,J5072)/L5072/MIN(H5072,130)/BaseInfo!$C$6*1000000/3600-IF(I5072&lt;0.1,BaseInfo!$C$15/MIN(H5072,130)*3600,0)</f>
        <v>7.1690451382921498</v>
      </c>
    </row>
    <row r="5073" spans="1:13" x14ac:dyDescent="0.25">
      <c r="A5073" s="1">
        <v>7</v>
      </c>
      <c r="B5073" s="1">
        <v>31</v>
      </c>
      <c r="C5073" s="1">
        <v>8</v>
      </c>
      <c r="D5073" s="5">
        <f>DATE(BaseInfo!$C$8,A5073,B5073)+TIME(C5073-1,0,0) + TIME(BaseInfo!$C$12,BaseInfo!$C$13,0)</f>
        <v>44773.520833333328</v>
      </c>
      <c r="E5073" s="2">
        <f t="shared" si="318"/>
        <v>0.45499999999999996</v>
      </c>
      <c r="F5073" s="2">
        <v>-1.228</v>
      </c>
      <c r="G5073" s="2">
        <v>6.4420000000000002</v>
      </c>
      <c r="H5073" s="1">
        <v>473.346</v>
      </c>
      <c r="I5073" s="4">
        <v>1.06</v>
      </c>
      <c r="J5073" s="11">
        <f t="shared" si="316"/>
        <v>7</v>
      </c>
      <c r="K5073" s="11">
        <f t="shared" si="317"/>
        <v>13</v>
      </c>
      <c r="L5073" s="12">
        <f t="shared" si="319"/>
        <v>6.557998780115776</v>
      </c>
      <c r="M5073" s="13" cm="1">
        <f t="array" ref="M5073">BaseInfo!$C$10*(1-E5073)*INDEX(BaseInfo!$E$21:$AB$21,K5073)*INDEX(BaseInfo!$E$25:$P$25,J5073)/L5073/MIN(H5073,130)/BaseInfo!$C$6*1000000/3600-IF(I5073&lt;0.1,BaseInfo!$C$15/MIN(H5073,130)*3600,0)</f>
        <v>8.560007834471179</v>
      </c>
    </row>
    <row r="5074" spans="1:13" x14ac:dyDescent="0.25">
      <c r="A5074" s="1">
        <v>7</v>
      </c>
      <c r="B5074" s="1">
        <v>31</v>
      </c>
      <c r="C5074" s="1">
        <v>9</v>
      </c>
      <c r="D5074" s="5">
        <f>DATE(BaseInfo!$C$8,A5074,B5074)+TIME(C5074-1,0,0) + TIME(BaseInfo!$C$12,BaseInfo!$C$13,0)</f>
        <v>44773.5625</v>
      </c>
      <c r="E5074" s="2">
        <f t="shared" si="318"/>
        <v>0.5086666666666666</v>
      </c>
      <c r="F5074" s="2">
        <v>-1.976</v>
      </c>
      <c r="G5074" s="2">
        <v>5.6180000000000003</v>
      </c>
      <c r="H5074" s="1">
        <v>476.964</v>
      </c>
      <c r="I5074" s="4">
        <v>1.704</v>
      </c>
      <c r="J5074" s="11">
        <f t="shared" si="316"/>
        <v>7</v>
      </c>
      <c r="K5074" s="11">
        <f t="shared" si="317"/>
        <v>14</v>
      </c>
      <c r="L5074" s="12">
        <f t="shared" si="319"/>
        <v>5.9553757228238764</v>
      </c>
      <c r="M5074" s="13" cm="1">
        <f t="array" ref="M5074">BaseInfo!$C$10*(1-E5074)*INDEX(BaseInfo!$E$21:$AB$21,K5074)*INDEX(BaseInfo!$E$25:$P$25,J5074)/L5074/MIN(H5074,130)/BaseInfo!$C$6*1000000/3600-IF(I5074&lt;0.1,BaseInfo!$C$15/MIN(H5074,130)*3600,0)</f>
        <v>8.4979868369322293</v>
      </c>
    </row>
    <row r="5075" spans="1:13" x14ac:dyDescent="0.25">
      <c r="A5075" s="1">
        <v>7</v>
      </c>
      <c r="B5075" s="1">
        <v>31</v>
      </c>
      <c r="C5075" s="1">
        <v>10</v>
      </c>
      <c r="D5075" s="5">
        <f>DATE(BaseInfo!$C$8,A5075,B5075)+TIME(C5075-1,0,0) + TIME(BaseInfo!$C$12,BaseInfo!$C$13,0)</f>
        <v>44773.604166666664</v>
      </c>
      <c r="E5075" s="2">
        <f t="shared" si="318"/>
        <v>0.46458333333333324</v>
      </c>
      <c r="F5075" s="2">
        <v>-2.9390000000000001</v>
      </c>
      <c r="G5075" s="2">
        <v>4.2699999999999996</v>
      </c>
      <c r="H5075" s="1">
        <v>364.31099999999998</v>
      </c>
      <c r="I5075" s="4">
        <v>1.175</v>
      </c>
      <c r="J5075" s="11">
        <f t="shared" si="316"/>
        <v>7</v>
      </c>
      <c r="K5075" s="11">
        <f t="shared" si="317"/>
        <v>15</v>
      </c>
      <c r="L5075" s="12">
        <f t="shared" si="319"/>
        <v>5.1836879728625638</v>
      </c>
      <c r="M5075" s="13" cm="1">
        <f t="array" ref="M5075">BaseInfo!$C$10*(1-E5075)*INDEX(BaseInfo!$E$21:$AB$21,K5075)*INDEX(BaseInfo!$E$25:$P$25,J5075)/L5075/MIN(H5075,130)/BaseInfo!$C$6*1000000/3600-IF(I5075&lt;0.1,BaseInfo!$C$15/MIN(H5075,130)*3600,0)</f>
        <v>10.639029807992769</v>
      </c>
    </row>
    <row r="5076" spans="1:13" x14ac:dyDescent="0.25">
      <c r="A5076" s="1">
        <v>7</v>
      </c>
      <c r="B5076" s="1">
        <v>31</v>
      </c>
      <c r="C5076" s="1">
        <v>11</v>
      </c>
      <c r="D5076" s="5">
        <f>DATE(BaseInfo!$C$8,A5076,B5076)+TIME(C5076-1,0,0) + TIME(BaseInfo!$C$12,BaseInfo!$C$13,0)</f>
        <v>44773.645833333328</v>
      </c>
      <c r="E5076" s="2">
        <f t="shared" si="318"/>
        <v>0.99</v>
      </c>
      <c r="F5076" s="2">
        <v>-2.7970000000000002</v>
      </c>
      <c r="G5076" s="2">
        <v>3.6960000000000002</v>
      </c>
      <c r="H5076" s="1">
        <v>313.07100000000003</v>
      </c>
      <c r="I5076" s="4">
        <v>5.5229999999999997</v>
      </c>
      <c r="J5076" s="11">
        <f t="shared" si="316"/>
        <v>7</v>
      </c>
      <c r="K5076" s="11">
        <f t="shared" si="317"/>
        <v>16</v>
      </c>
      <c r="L5076" s="12">
        <f t="shared" si="319"/>
        <v>4.6350431497452105</v>
      </c>
      <c r="M5076" s="13" cm="1">
        <f t="array" ref="M5076">BaseInfo!$C$10*(1-E5076)*INDEX(BaseInfo!$E$21:$AB$21,K5076)*INDEX(BaseInfo!$E$25:$P$25,J5076)/L5076/MIN(H5076,130)/BaseInfo!$C$6*1000000/3600-IF(I5076&lt;0.1,BaseInfo!$C$15/MIN(H5076,130)*3600,0)</f>
        <v>0.26667140921274696</v>
      </c>
    </row>
    <row r="5077" spans="1:13" x14ac:dyDescent="0.25">
      <c r="A5077" s="1">
        <v>7</v>
      </c>
      <c r="B5077" s="1">
        <v>31</v>
      </c>
      <c r="C5077" s="1">
        <v>12</v>
      </c>
      <c r="D5077" s="5">
        <f>DATE(BaseInfo!$C$8,A5077,B5077)+TIME(C5077-1,0,0) + TIME(BaseInfo!$C$12,BaseInfo!$C$13,0)</f>
        <v>44773.6875</v>
      </c>
      <c r="E5077" s="2">
        <f t="shared" si="318"/>
        <v>0.99</v>
      </c>
      <c r="F5077" s="2">
        <v>-1.82</v>
      </c>
      <c r="G5077" s="2">
        <v>4.3049999999999997</v>
      </c>
      <c r="H5077" s="1">
        <v>312.40699999999998</v>
      </c>
      <c r="I5077" s="4">
        <v>10.186</v>
      </c>
      <c r="J5077" s="11">
        <f t="shared" si="316"/>
        <v>7</v>
      </c>
      <c r="K5077" s="11">
        <f t="shared" si="317"/>
        <v>17</v>
      </c>
      <c r="L5077" s="12">
        <f t="shared" si="319"/>
        <v>4.6739089635978148</v>
      </c>
      <c r="M5077" s="13" cm="1">
        <f t="array" ref="M5077">BaseInfo!$C$10*(1-E5077)*INDEX(BaseInfo!$E$21:$AB$21,K5077)*INDEX(BaseInfo!$E$25:$P$25,J5077)/L5077/MIN(H5077,130)/BaseInfo!$C$6*1000000/3600-IF(I5077&lt;0.1,BaseInfo!$C$15/MIN(H5077,130)*3600,0)</f>
        <v>0.33056738431662469</v>
      </c>
    </row>
    <row r="5078" spans="1:13" x14ac:dyDescent="0.25">
      <c r="A5078" s="1">
        <v>7</v>
      </c>
      <c r="B5078" s="1">
        <v>31</v>
      </c>
      <c r="C5078" s="1">
        <v>13</v>
      </c>
      <c r="D5078" s="5">
        <f>DATE(BaseInfo!$C$8,A5078,B5078)+TIME(C5078-1,0,0) + TIME(BaseInfo!$C$12,BaseInfo!$C$13,0)</f>
        <v>44773.729166666664</v>
      </c>
      <c r="E5078" s="2">
        <f t="shared" si="318"/>
        <v>0.99</v>
      </c>
      <c r="F5078" s="2">
        <v>-0.65800000000000003</v>
      </c>
      <c r="G5078" s="2">
        <v>5.2080000000000002</v>
      </c>
      <c r="H5078" s="1">
        <v>303.99099999999999</v>
      </c>
      <c r="I5078" s="4">
        <v>11.455</v>
      </c>
      <c r="J5078" s="11">
        <f t="shared" si="316"/>
        <v>7</v>
      </c>
      <c r="K5078" s="11">
        <f t="shared" si="317"/>
        <v>18</v>
      </c>
      <c r="L5078" s="12">
        <f t="shared" si="319"/>
        <v>5.2494026326811705</v>
      </c>
      <c r="M5078" s="13" cm="1">
        <f t="array" ref="M5078">BaseInfo!$C$10*(1-E5078)*INDEX(BaseInfo!$E$21:$AB$21,K5078)*INDEX(BaseInfo!$E$25:$P$25,J5078)/L5078/MIN(H5078,130)/BaseInfo!$C$6*1000000/3600-IF(I5078&lt;0.1,BaseInfo!$C$15/MIN(H5078,130)*3600,0)</f>
        <v>0.29432717753665899</v>
      </c>
    </row>
    <row r="5079" spans="1:13" x14ac:dyDescent="0.25">
      <c r="A5079" s="1">
        <v>7</v>
      </c>
      <c r="B5079" s="1">
        <v>31</v>
      </c>
      <c r="C5079" s="1">
        <v>14</v>
      </c>
      <c r="D5079" s="5">
        <f>DATE(BaseInfo!$C$8,A5079,B5079)+TIME(C5079-1,0,0) + TIME(BaseInfo!$C$12,BaseInfo!$C$13,0)</f>
        <v>44773.770833333328</v>
      </c>
      <c r="E5079" s="2">
        <f t="shared" si="318"/>
        <v>0.99</v>
      </c>
      <c r="F5079" s="2">
        <v>1.5589999999999999</v>
      </c>
      <c r="G5079" s="2">
        <v>6.2990000000000004</v>
      </c>
      <c r="H5079" s="1">
        <v>343.60700000000003</v>
      </c>
      <c r="I5079" s="4">
        <v>7.4050000000000002</v>
      </c>
      <c r="J5079" s="11">
        <f t="shared" si="316"/>
        <v>7</v>
      </c>
      <c r="K5079" s="11">
        <f t="shared" si="317"/>
        <v>19</v>
      </c>
      <c r="L5079" s="12">
        <f t="shared" si="319"/>
        <v>6.4890586374296237</v>
      </c>
      <c r="M5079" s="13" cm="1">
        <f t="array" ref="M5079">BaseInfo!$C$10*(1-E5079)*INDEX(BaseInfo!$E$21:$AB$21,K5079)*INDEX(BaseInfo!$E$25:$P$25,J5079)/L5079/MIN(H5079,130)/BaseInfo!$C$6*1000000/3600-IF(I5079&lt;0.1,BaseInfo!$C$15/MIN(H5079,130)*3600,0)</f>
        <v>0.23809953753824625</v>
      </c>
    </row>
    <row r="5080" spans="1:13" x14ac:dyDescent="0.25">
      <c r="A5080" s="1">
        <v>7</v>
      </c>
      <c r="B5080" s="1">
        <v>31</v>
      </c>
      <c r="C5080" s="1">
        <v>15</v>
      </c>
      <c r="D5080" s="5">
        <f>DATE(BaseInfo!$C$8,A5080,B5080)+TIME(C5080-1,0,0) + TIME(BaseInfo!$C$12,BaseInfo!$C$13,0)</f>
        <v>44773.8125</v>
      </c>
      <c r="E5080" s="2">
        <f t="shared" si="318"/>
        <v>0.60183333333333333</v>
      </c>
      <c r="F5080" s="2">
        <v>2.4740000000000002</v>
      </c>
      <c r="G5080" s="2">
        <v>7.2080000000000002</v>
      </c>
      <c r="H5080" s="1">
        <v>359.50799999999998</v>
      </c>
      <c r="I5080" s="4">
        <v>2.8220000000000001</v>
      </c>
      <c r="J5080" s="11">
        <f t="shared" si="316"/>
        <v>7</v>
      </c>
      <c r="K5080" s="11">
        <f t="shared" si="317"/>
        <v>20</v>
      </c>
      <c r="L5080" s="12">
        <f t="shared" si="319"/>
        <v>7.6207571802282219</v>
      </c>
      <c r="M5080" s="13" cm="1">
        <f t="array" ref="M5080">BaseInfo!$C$10*(1-E5080)*INDEX(BaseInfo!$E$21:$AB$21,K5080)*INDEX(BaseInfo!$E$25:$P$25,J5080)/L5080/MIN(H5080,130)/BaseInfo!$C$6*1000000/3600-IF(I5080&lt;0.1,BaseInfo!$C$15/MIN(H5080,130)*3600,0)</f>
        <v>6.996150109903752</v>
      </c>
    </row>
    <row r="5081" spans="1:13" x14ac:dyDescent="0.25">
      <c r="A5081" s="1">
        <v>7</v>
      </c>
      <c r="B5081" s="1">
        <v>31</v>
      </c>
      <c r="C5081" s="1">
        <v>16</v>
      </c>
      <c r="D5081" s="5">
        <f>DATE(BaseInfo!$C$8,A5081,B5081)+TIME(C5081-1,0,0) + TIME(BaseInfo!$C$12,BaseInfo!$C$13,0)</f>
        <v>44773.854166666664</v>
      </c>
      <c r="E5081" s="2">
        <f t="shared" si="318"/>
        <v>0.99</v>
      </c>
      <c r="F5081" s="2">
        <v>2.9180000000000001</v>
      </c>
      <c r="G5081" s="2">
        <v>7.2210000000000001</v>
      </c>
      <c r="H5081" s="1">
        <v>387.62400000000002</v>
      </c>
      <c r="I5081" s="4">
        <v>7.3319999999999999</v>
      </c>
      <c r="J5081" s="11">
        <f t="shared" si="316"/>
        <v>7</v>
      </c>
      <c r="K5081" s="11">
        <f t="shared" si="317"/>
        <v>21</v>
      </c>
      <c r="L5081" s="12">
        <f t="shared" si="319"/>
        <v>7.7882966687203181</v>
      </c>
      <c r="M5081" s="13" cm="1">
        <f t="array" ref="M5081">BaseInfo!$C$10*(1-E5081)*INDEX(BaseInfo!$E$21:$AB$21,K5081)*INDEX(BaseInfo!$E$25:$P$25,J5081)/L5081/MIN(H5081,130)/BaseInfo!$C$6*1000000/3600-IF(I5081&lt;0.1,BaseInfo!$C$15/MIN(H5081,130)*3600,0)</f>
        <v>0.13225329631110203</v>
      </c>
    </row>
    <row r="5082" spans="1:13" x14ac:dyDescent="0.25">
      <c r="A5082" s="1">
        <v>7</v>
      </c>
      <c r="B5082" s="1">
        <v>31</v>
      </c>
      <c r="C5082" s="1">
        <v>17</v>
      </c>
      <c r="D5082" s="5">
        <f>DATE(BaseInfo!$C$8,A5082,B5082)+TIME(C5082-1,0,0) + TIME(BaseInfo!$C$12,BaseInfo!$C$13,0)</f>
        <v>44773.895833333328</v>
      </c>
      <c r="E5082" s="2">
        <f t="shared" si="318"/>
        <v>0.99</v>
      </c>
      <c r="F5082" s="2">
        <v>3.0329999999999999</v>
      </c>
      <c r="G5082" s="2">
        <v>6.42</v>
      </c>
      <c r="H5082" s="1">
        <v>335.47399999999999</v>
      </c>
      <c r="I5082" s="4">
        <v>4.9269999999999996</v>
      </c>
      <c r="J5082" s="11">
        <f t="shared" si="316"/>
        <v>7</v>
      </c>
      <c r="K5082" s="11">
        <f t="shared" si="317"/>
        <v>22</v>
      </c>
      <c r="L5082" s="12">
        <f t="shared" si="319"/>
        <v>7.1003865387737868</v>
      </c>
      <c r="M5082" s="13" cm="1">
        <f t="array" ref="M5082">BaseInfo!$C$10*(1-E5082)*INDEX(BaseInfo!$E$21:$AB$21,K5082)*INDEX(BaseInfo!$E$25:$P$25,J5082)/L5082/MIN(H5082,130)/BaseInfo!$C$6*1000000/3600-IF(I5082&lt;0.1,BaseInfo!$C$15/MIN(H5082,130)*3600,0)</f>
        <v>0.10154651877381363</v>
      </c>
    </row>
    <row r="5083" spans="1:13" x14ac:dyDescent="0.25">
      <c r="A5083" s="1">
        <v>7</v>
      </c>
      <c r="B5083" s="1">
        <v>31</v>
      </c>
      <c r="C5083" s="1">
        <v>18</v>
      </c>
      <c r="D5083" s="5">
        <f>DATE(BaseInfo!$C$8,A5083,B5083)+TIME(C5083-1,0,0) + TIME(BaseInfo!$C$12,BaseInfo!$C$13,0)</f>
        <v>44773.9375</v>
      </c>
      <c r="E5083" s="2">
        <f t="shared" si="318"/>
        <v>0.61766666666666659</v>
      </c>
      <c r="F5083" s="2">
        <v>3.5369999999999999</v>
      </c>
      <c r="G5083" s="2">
        <v>6.1920000000000002</v>
      </c>
      <c r="H5083" s="1">
        <v>315.65600000000001</v>
      </c>
      <c r="I5083" s="4">
        <v>3.012</v>
      </c>
      <c r="J5083" s="11">
        <f t="shared" si="316"/>
        <v>7</v>
      </c>
      <c r="K5083" s="11">
        <f t="shared" si="317"/>
        <v>23</v>
      </c>
      <c r="L5083" s="12">
        <f t="shared" si="319"/>
        <v>7.1310050483785243</v>
      </c>
      <c r="M5083" s="13" cm="1">
        <f t="array" ref="M5083">BaseInfo!$C$10*(1-E5083)*INDEX(BaseInfo!$E$21:$AB$21,K5083)*INDEX(BaseInfo!$E$25:$P$25,J5083)/L5083/MIN(H5083,130)/BaseInfo!$C$6*1000000/3600-IF(I5083&lt;0.1,BaseInfo!$C$15/MIN(H5083,130)*3600,0)</f>
        <v>1.6567678769172542</v>
      </c>
    </row>
    <row r="5084" spans="1:13" x14ac:dyDescent="0.25">
      <c r="A5084" s="1">
        <v>7</v>
      </c>
      <c r="B5084" s="1">
        <v>31</v>
      </c>
      <c r="C5084" s="1">
        <v>19</v>
      </c>
      <c r="D5084" s="5">
        <f>DATE(BaseInfo!$C$8,A5084,B5084)+TIME(C5084-1,0,0) + TIME(BaseInfo!$C$12,BaseInfo!$C$13,0)</f>
        <v>44773.979166666664</v>
      </c>
      <c r="E5084" s="2">
        <f t="shared" si="318"/>
        <v>0.55074999999999996</v>
      </c>
      <c r="F5084" s="2">
        <v>3.5419999999999998</v>
      </c>
      <c r="G5084" s="2">
        <v>7.03</v>
      </c>
      <c r="H5084" s="1">
        <v>368.51499999999999</v>
      </c>
      <c r="I5084" s="4">
        <v>2.2090000000000001</v>
      </c>
      <c r="J5084" s="11">
        <f t="shared" si="316"/>
        <v>7</v>
      </c>
      <c r="K5084" s="11">
        <f t="shared" si="317"/>
        <v>24</v>
      </c>
      <c r="L5084" s="12">
        <f t="shared" si="319"/>
        <v>7.871890751274436</v>
      </c>
      <c r="M5084" s="13" cm="1">
        <f t="array" ref="M5084">BaseInfo!$C$10*(1-E5084)*INDEX(BaseInfo!$E$21:$AB$21,K5084)*INDEX(BaseInfo!$E$25:$P$25,J5084)/L5084/MIN(H5084,130)/BaseInfo!$C$6*1000000/3600-IF(I5084&lt;0.1,BaseInfo!$C$15/MIN(H5084,130)*3600,0)</f>
        <v>0.58783848998912347</v>
      </c>
    </row>
    <row r="5085" spans="1:13" x14ac:dyDescent="0.25">
      <c r="A5085" s="1">
        <v>7</v>
      </c>
      <c r="B5085" s="1">
        <v>31</v>
      </c>
      <c r="C5085" s="1">
        <v>20</v>
      </c>
      <c r="D5085" s="5">
        <f>DATE(BaseInfo!$C$8,A5085,B5085)+TIME(C5085-1,0,0) + TIME(BaseInfo!$C$12,BaseInfo!$C$13,0)</f>
        <v>44774.020833333328</v>
      </c>
      <c r="E5085" s="2">
        <f t="shared" si="318"/>
        <v>0.56950000000000001</v>
      </c>
      <c r="F5085" s="2">
        <v>3.3849999999999998</v>
      </c>
      <c r="G5085" s="2">
        <v>7.1150000000000002</v>
      </c>
      <c r="H5085" s="1">
        <v>398.32</v>
      </c>
      <c r="I5085" s="4">
        <v>2.4340000000000002</v>
      </c>
      <c r="J5085" s="11">
        <f t="shared" si="316"/>
        <v>8</v>
      </c>
      <c r="K5085" s="11">
        <f t="shared" si="317"/>
        <v>1</v>
      </c>
      <c r="L5085" s="12">
        <f t="shared" si="319"/>
        <v>7.8791782566458037</v>
      </c>
      <c r="M5085" s="13" cm="1">
        <f t="array" ref="M5085">BaseInfo!$C$10*(1-E5085)*INDEX(BaseInfo!$E$21:$AB$21,K5085)*INDEX(BaseInfo!$E$25:$P$25,J5085)/L5085/MIN(H5085,130)/BaseInfo!$C$6*1000000/3600-IF(I5085&lt;0.1,BaseInfo!$C$15/MIN(H5085,130)*3600,0)</f>
        <v>0.56278332531308639</v>
      </c>
    </row>
    <row r="5086" spans="1:13" x14ac:dyDescent="0.25">
      <c r="A5086" s="1">
        <v>7</v>
      </c>
      <c r="B5086" s="1">
        <v>31</v>
      </c>
      <c r="C5086" s="1">
        <v>21</v>
      </c>
      <c r="D5086" s="5">
        <f>DATE(BaseInfo!$C$8,A5086,B5086)+TIME(C5086-1,0,0) + TIME(BaseInfo!$C$12,BaseInfo!$C$13,0)</f>
        <v>44774.0625</v>
      </c>
      <c r="E5086" s="2">
        <f t="shared" si="318"/>
        <v>0.99</v>
      </c>
      <c r="F5086" s="2">
        <v>4.2140000000000004</v>
      </c>
      <c r="G5086" s="2">
        <v>7.1909999999999998</v>
      </c>
      <c r="H5086" s="1">
        <v>482.214</v>
      </c>
      <c r="I5086" s="4">
        <v>12.429</v>
      </c>
      <c r="J5086" s="11">
        <f t="shared" si="316"/>
        <v>8</v>
      </c>
      <c r="K5086" s="11">
        <f t="shared" si="317"/>
        <v>2</v>
      </c>
      <c r="L5086" s="12">
        <f t="shared" si="319"/>
        <v>8.334763164001723</v>
      </c>
      <c r="M5086" s="13" cm="1">
        <f t="array" ref="M5086">BaseInfo!$C$10*(1-E5086)*INDEX(BaseInfo!$E$21:$AB$21,K5086)*INDEX(BaseInfo!$E$25:$P$25,J5086)/L5086/MIN(H5086,130)/BaseInfo!$C$6*1000000/3600-IF(I5086&lt;0.1,BaseInfo!$C$15/MIN(H5086,130)*3600,0)</f>
        <v>1.2358214466558349E-2</v>
      </c>
    </row>
    <row r="5087" spans="1:13" x14ac:dyDescent="0.25">
      <c r="A5087" s="1">
        <v>7</v>
      </c>
      <c r="B5087" s="1">
        <v>31</v>
      </c>
      <c r="C5087" s="1">
        <v>22</v>
      </c>
      <c r="D5087" s="5">
        <f>DATE(BaseInfo!$C$8,A5087,B5087)+TIME(C5087-1,0,0) + TIME(BaseInfo!$C$12,BaseInfo!$C$13,0)</f>
        <v>44774.104166666664</v>
      </c>
      <c r="E5087" s="2">
        <f t="shared" si="318"/>
        <v>0.99</v>
      </c>
      <c r="F5087" s="2">
        <v>3.5619999999999998</v>
      </c>
      <c r="G5087" s="2">
        <v>7.5519999999999996</v>
      </c>
      <c r="H5087" s="1">
        <v>484.161</v>
      </c>
      <c r="I5087" s="4">
        <v>17.600000000000001</v>
      </c>
      <c r="J5087" s="11">
        <f t="shared" si="316"/>
        <v>8</v>
      </c>
      <c r="K5087" s="11">
        <f t="shared" si="317"/>
        <v>3</v>
      </c>
      <c r="L5087" s="12">
        <f t="shared" si="319"/>
        <v>8.3498831129543358</v>
      </c>
      <c r="M5087" s="13" cm="1">
        <f t="array" ref="M5087">BaseInfo!$C$10*(1-E5087)*INDEX(BaseInfo!$E$21:$AB$21,K5087)*INDEX(BaseInfo!$E$25:$P$25,J5087)/L5087/MIN(H5087,130)/BaseInfo!$C$6*1000000/3600-IF(I5087&lt;0.1,BaseInfo!$C$15/MIN(H5087,130)*3600,0)</f>
        <v>1.2335836240497926E-2</v>
      </c>
    </row>
    <row r="5088" spans="1:13" x14ac:dyDescent="0.25">
      <c r="A5088" s="1">
        <v>7</v>
      </c>
      <c r="B5088" s="1">
        <v>31</v>
      </c>
      <c r="C5088" s="1">
        <v>23</v>
      </c>
      <c r="D5088" s="5">
        <f>DATE(BaseInfo!$C$8,A5088,B5088)+TIME(C5088-1,0,0) + TIME(BaseInfo!$C$12,BaseInfo!$C$13,0)</f>
        <v>44774.145833333328</v>
      </c>
      <c r="E5088" s="2">
        <f t="shared" si="318"/>
        <v>0.99</v>
      </c>
      <c r="F5088" s="2">
        <v>0.91200000000000003</v>
      </c>
      <c r="G5088" s="2">
        <v>8.2579999999999991</v>
      </c>
      <c r="H5088" s="1">
        <v>431.84500000000003</v>
      </c>
      <c r="I5088" s="4">
        <v>8.3829999999999991</v>
      </c>
      <c r="J5088" s="11">
        <f t="shared" si="316"/>
        <v>8</v>
      </c>
      <c r="K5088" s="11">
        <f t="shared" si="317"/>
        <v>4</v>
      </c>
      <c r="L5088" s="12">
        <f t="shared" si="319"/>
        <v>8.3082072675156571</v>
      </c>
      <c r="M5088" s="13" cm="1">
        <f t="array" ref="M5088">BaseInfo!$C$10*(1-E5088)*INDEX(BaseInfo!$E$21:$AB$21,K5088)*INDEX(BaseInfo!$E$25:$P$25,J5088)/L5088/MIN(H5088,130)/BaseInfo!$C$6*1000000/3600-IF(I5088&lt;0.1,BaseInfo!$C$15/MIN(H5088,130)*3600,0)</f>
        <v>1.239771558317224E-2</v>
      </c>
    </row>
    <row r="5089" spans="1:13" x14ac:dyDescent="0.25">
      <c r="A5089" s="1">
        <v>7</v>
      </c>
      <c r="B5089" s="1">
        <v>31</v>
      </c>
      <c r="C5089" s="1">
        <v>24</v>
      </c>
      <c r="D5089" s="5">
        <f>DATE(BaseInfo!$C$8,A5089,B5089)+TIME(C5089-1,0,0) + TIME(BaseInfo!$C$12,BaseInfo!$C$13,0)</f>
        <v>44774.1875</v>
      </c>
      <c r="E5089" s="2">
        <f t="shared" si="318"/>
        <v>0.99</v>
      </c>
      <c r="F5089" s="2">
        <v>-0.74399999999999999</v>
      </c>
      <c r="G5089" s="2">
        <v>7.7619999999999996</v>
      </c>
      <c r="H5089" s="1">
        <v>374.577</v>
      </c>
      <c r="I5089" s="4">
        <v>4.2290000000000001</v>
      </c>
      <c r="J5089" s="11">
        <f t="shared" si="316"/>
        <v>8</v>
      </c>
      <c r="K5089" s="11">
        <f t="shared" si="317"/>
        <v>5</v>
      </c>
      <c r="L5089" s="12">
        <f t="shared" si="319"/>
        <v>7.7975752641446165</v>
      </c>
      <c r="M5089" s="13" cm="1">
        <f t="array" ref="M5089">BaseInfo!$C$10*(1-E5089)*INDEX(BaseInfo!$E$21:$AB$21,K5089)*INDEX(BaseInfo!$E$25:$P$25,J5089)/L5089/MIN(H5089,130)/BaseInfo!$C$6*1000000/3600-IF(I5089&lt;0.1,BaseInfo!$C$15/MIN(H5089,130)*3600,0)</f>
        <v>3.9628777108060259E-2</v>
      </c>
    </row>
    <row r="5090" spans="1:13" x14ac:dyDescent="0.25">
      <c r="A5090" s="1">
        <v>8</v>
      </c>
      <c r="B5090" s="1">
        <v>1</v>
      </c>
      <c r="C5090" s="1">
        <v>1</v>
      </c>
      <c r="D5090" s="5">
        <f>DATE(BaseInfo!$C$8,A5090,B5090)+TIME(C5090-1,0,0) + TIME(BaseInfo!$C$12,BaseInfo!$C$13,0)</f>
        <v>44774.229166666664</v>
      </c>
      <c r="E5090" s="2">
        <f t="shared" si="318"/>
        <v>0</v>
      </c>
      <c r="F5090" s="2">
        <v>-3.0619999999999998</v>
      </c>
      <c r="G5090" s="2">
        <v>2.5310000000000001</v>
      </c>
      <c r="H5090" s="1">
        <v>37.451999999999998</v>
      </c>
      <c r="I5090" s="4">
        <v>0</v>
      </c>
      <c r="J5090" s="11">
        <f t="shared" si="316"/>
        <v>8</v>
      </c>
      <c r="K5090" s="11">
        <f t="shared" si="317"/>
        <v>6</v>
      </c>
      <c r="L5090" s="12">
        <f t="shared" si="319"/>
        <v>3.9726319990656065</v>
      </c>
      <c r="M5090" s="13" cm="1">
        <f t="array" ref="M5090">BaseInfo!$C$10*(1-E5090)*INDEX(BaseInfo!$E$21:$AB$21,K5090)*INDEX(BaseInfo!$E$25:$P$25,J5090)/L5090/MIN(H5090,130)/BaseInfo!$C$6*1000000/3600-IF(I5090&lt;0.1,BaseInfo!$C$15/MIN(H5090,130)*3600,0)</f>
        <v>35.387331846434016</v>
      </c>
    </row>
    <row r="5091" spans="1:13" x14ac:dyDescent="0.25">
      <c r="A5091" s="1">
        <v>8</v>
      </c>
      <c r="B5091" s="1">
        <v>1</v>
      </c>
      <c r="C5091" s="1">
        <v>2</v>
      </c>
      <c r="D5091" s="5">
        <f>DATE(BaseInfo!$C$8,A5091,B5091)+TIME(C5091-1,0,0) + TIME(BaseInfo!$C$12,BaseInfo!$C$13,0)</f>
        <v>44774.270833333328</v>
      </c>
      <c r="E5091" s="2">
        <f t="shared" si="318"/>
        <v>0.46308333333333329</v>
      </c>
      <c r="F5091" s="2">
        <v>-2.9369999999999998</v>
      </c>
      <c r="G5091" s="2">
        <v>3.51</v>
      </c>
      <c r="H5091" s="1">
        <v>218.43</v>
      </c>
      <c r="I5091" s="4">
        <v>1.157</v>
      </c>
      <c r="J5091" s="11">
        <f t="shared" si="316"/>
        <v>8</v>
      </c>
      <c r="K5091" s="11">
        <f t="shared" si="317"/>
        <v>7</v>
      </c>
      <c r="L5091" s="12">
        <f t="shared" si="319"/>
        <v>4.5766875576119457</v>
      </c>
      <c r="M5091" s="13" cm="1">
        <f t="array" ref="M5091">BaseInfo!$C$10*(1-E5091)*INDEX(BaseInfo!$E$21:$AB$21,K5091)*INDEX(BaseInfo!$E$25:$P$25,J5091)/L5091/MIN(H5091,130)/BaseInfo!$C$6*1000000/3600-IF(I5091&lt;0.1,BaseInfo!$C$15/MIN(H5091,130)*3600,0)</f>
        <v>8.4586810971812998</v>
      </c>
    </row>
    <row r="5092" spans="1:13" x14ac:dyDescent="0.25">
      <c r="A5092" s="1">
        <v>8</v>
      </c>
      <c r="B5092" s="1">
        <v>1</v>
      </c>
      <c r="C5092" s="1">
        <v>3</v>
      </c>
      <c r="D5092" s="5">
        <f>DATE(BaseInfo!$C$8,A5092,B5092)+TIME(C5092-1,0,0) + TIME(BaseInfo!$C$12,BaseInfo!$C$13,0)</f>
        <v>44774.3125</v>
      </c>
      <c r="E5092" s="2">
        <f t="shared" si="318"/>
        <v>0.49416666666666664</v>
      </c>
      <c r="F5092" s="2">
        <v>-3.2450000000000001</v>
      </c>
      <c r="G5092" s="2">
        <v>3.5990000000000002</v>
      </c>
      <c r="H5092" s="1">
        <v>210.41</v>
      </c>
      <c r="I5092" s="4">
        <v>1.53</v>
      </c>
      <c r="J5092" s="11">
        <f t="shared" si="316"/>
        <v>8</v>
      </c>
      <c r="K5092" s="11">
        <f t="shared" si="317"/>
        <v>8</v>
      </c>
      <c r="L5092" s="12">
        <f t="shared" si="319"/>
        <v>4.8459081708179328</v>
      </c>
      <c r="M5092" s="13" cm="1">
        <f t="array" ref="M5092">BaseInfo!$C$10*(1-E5092)*INDEX(BaseInfo!$E$21:$AB$21,K5092)*INDEX(BaseInfo!$E$25:$P$25,J5092)/L5092/MIN(H5092,130)/BaseInfo!$C$6*1000000/3600-IF(I5092&lt;0.1,BaseInfo!$C$15/MIN(H5092,130)*3600,0)</f>
        <v>10.751801959554054</v>
      </c>
    </row>
    <row r="5093" spans="1:13" x14ac:dyDescent="0.25">
      <c r="A5093" s="1">
        <v>8</v>
      </c>
      <c r="B5093" s="1">
        <v>1</v>
      </c>
      <c r="C5093" s="1">
        <v>4</v>
      </c>
      <c r="D5093" s="5">
        <f>DATE(BaseInfo!$C$8,A5093,B5093)+TIME(C5093-1,0,0) + TIME(BaseInfo!$C$12,BaseInfo!$C$13,0)</f>
        <v>44774.354166666664</v>
      </c>
      <c r="E5093" s="2">
        <f t="shared" si="318"/>
        <v>0.59108333333333329</v>
      </c>
      <c r="F5093" s="2">
        <v>-3.2850000000000001</v>
      </c>
      <c r="G5093" s="2">
        <v>4.0259999999999998</v>
      </c>
      <c r="H5093" s="1">
        <v>280.71699999999998</v>
      </c>
      <c r="I5093" s="4">
        <v>2.6930000000000001</v>
      </c>
      <c r="J5093" s="11">
        <f t="shared" si="316"/>
        <v>8</v>
      </c>
      <c r="K5093" s="11">
        <f t="shared" si="317"/>
        <v>9</v>
      </c>
      <c r="L5093" s="12">
        <f t="shared" si="319"/>
        <v>5.1961428964184577</v>
      </c>
      <c r="M5093" s="13" cm="1">
        <f t="array" ref="M5093">BaseInfo!$C$10*(1-E5093)*INDEX(BaseInfo!$E$21:$AB$21,K5093)*INDEX(BaseInfo!$E$25:$P$25,J5093)/L5093/MIN(H5093,130)/BaseInfo!$C$6*1000000/3600-IF(I5093&lt;0.1,BaseInfo!$C$15/MIN(H5093,130)*3600,0)</f>
        <v>10.537705809033628</v>
      </c>
    </row>
    <row r="5094" spans="1:13" x14ac:dyDescent="0.25">
      <c r="A5094" s="1">
        <v>8</v>
      </c>
      <c r="B5094" s="1">
        <v>1</v>
      </c>
      <c r="C5094" s="1">
        <v>5</v>
      </c>
      <c r="D5094" s="5">
        <f>DATE(BaseInfo!$C$8,A5094,B5094)+TIME(C5094-1,0,0) + TIME(BaseInfo!$C$12,BaseInfo!$C$13,0)</f>
        <v>44774.395833333328</v>
      </c>
      <c r="E5094" s="2">
        <f t="shared" si="318"/>
        <v>0.51774999999999993</v>
      </c>
      <c r="F5094" s="2">
        <v>-3.67</v>
      </c>
      <c r="G5094" s="2">
        <v>4.0650000000000004</v>
      </c>
      <c r="H5094" s="1">
        <v>248.71</v>
      </c>
      <c r="I5094" s="4">
        <v>1.8129999999999999</v>
      </c>
      <c r="J5094" s="11">
        <f t="shared" si="316"/>
        <v>8</v>
      </c>
      <c r="K5094" s="11">
        <f t="shared" si="317"/>
        <v>10</v>
      </c>
      <c r="L5094" s="12">
        <f t="shared" si="319"/>
        <v>5.4765979403275535</v>
      </c>
      <c r="M5094" s="13" cm="1">
        <f t="array" ref="M5094">BaseInfo!$C$10*(1-E5094)*INDEX(BaseInfo!$E$21:$AB$21,K5094)*INDEX(BaseInfo!$E$25:$P$25,J5094)/L5094/MIN(H5094,130)/BaseInfo!$C$6*1000000/3600-IF(I5094&lt;0.1,BaseInfo!$C$15/MIN(H5094,130)*3600,0)</f>
        <v>13.605096547301425</v>
      </c>
    </row>
    <row r="5095" spans="1:13" x14ac:dyDescent="0.25">
      <c r="A5095" s="1">
        <v>8</v>
      </c>
      <c r="B5095" s="1">
        <v>1</v>
      </c>
      <c r="C5095" s="1">
        <v>6</v>
      </c>
      <c r="D5095" s="5">
        <f>DATE(BaseInfo!$C$8,A5095,B5095)+TIME(C5095-1,0,0) + TIME(BaseInfo!$C$12,BaseInfo!$C$13,0)</f>
        <v>44774.4375</v>
      </c>
      <c r="E5095" s="2">
        <f t="shared" si="318"/>
        <v>0.60355555555555551</v>
      </c>
      <c r="F5095" s="2">
        <v>-5.0620000000000003</v>
      </c>
      <c r="G5095" s="2">
        <v>2.5089999999999999</v>
      </c>
      <c r="H5095" s="1">
        <v>388.88</v>
      </c>
      <c r="I5095" s="4">
        <v>0.876</v>
      </c>
      <c r="J5095" s="11">
        <f t="shared" si="316"/>
        <v>8</v>
      </c>
      <c r="K5095" s="11">
        <f t="shared" si="317"/>
        <v>11</v>
      </c>
      <c r="L5095" s="12">
        <f t="shared" si="319"/>
        <v>5.6496836194604736</v>
      </c>
      <c r="M5095" s="13" cm="1">
        <f t="array" ref="M5095">BaseInfo!$C$10*(1-E5095)*INDEX(BaseInfo!$E$21:$AB$21,K5095)*INDEX(BaseInfo!$E$25:$P$25,J5095)/L5095/MIN(H5095,130)/BaseInfo!$C$6*1000000/3600-IF(I5095&lt;0.1,BaseInfo!$C$15/MIN(H5095,130)*3600,0)</f>
        <v>8.6733814257667738</v>
      </c>
    </row>
    <row r="5096" spans="1:13" x14ac:dyDescent="0.25">
      <c r="A5096" s="1">
        <v>8</v>
      </c>
      <c r="B5096" s="1">
        <v>1</v>
      </c>
      <c r="C5096" s="1">
        <v>7</v>
      </c>
      <c r="D5096" s="5">
        <f>DATE(BaseInfo!$C$8,A5096,B5096)+TIME(C5096-1,0,0) + TIME(BaseInfo!$C$12,BaseInfo!$C$13,0)</f>
        <v>44774.479166666664</v>
      </c>
      <c r="E5096" s="2">
        <f t="shared" si="318"/>
        <v>0.45091666666666663</v>
      </c>
      <c r="F5096" s="2">
        <v>-4.9180000000000001</v>
      </c>
      <c r="G5096" s="2">
        <v>1.1599999999999999</v>
      </c>
      <c r="H5096" s="1">
        <v>414.06799999999998</v>
      </c>
      <c r="I5096" s="4">
        <v>1.0109999999999999</v>
      </c>
      <c r="J5096" s="11">
        <f t="shared" si="316"/>
        <v>8</v>
      </c>
      <c r="K5096" s="11">
        <f t="shared" si="317"/>
        <v>12</v>
      </c>
      <c r="L5096" s="12">
        <f t="shared" si="319"/>
        <v>5.0529520084797959</v>
      </c>
      <c r="M5096" s="13" cm="1">
        <f t="array" ref="M5096">BaseInfo!$C$10*(1-E5096)*INDEX(BaseInfo!$E$21:$AB$21,K5096)*INDEX(BaseInfo!$E$25:$P$25,J5096)/L5096/MIN(H5096,130)/BaseInfo!$C$6*1000000/3600-IF(I5096&lt;0.1,BaseInfo!$C$15/MIN(H5096,130)*3600,0)</f>
        <v>11.192885974388298</v>
      </c>
    </row>
    <row r="5097" spans="1:13" x14ac:dyDescent="0.25">
      <c r="A5097" s="1">
        <v>8</v>
      </c>
      <c r="B5097" s="1">
        <v>1</v>
      </c>
      <c r="C5097" s="1">
        <v>8</v>
      </c>
      <c r="D5097" s="5">
        <f>DATE(BaseInfo!$C$8,A5097,B5097)+TIME(C5097-1,0,0) + TIME(BaseInfo!$C$12,BaseInfo!$C$13,0)</f>
        <v>44774.520833333328</v>
      </c>
      <c r="E5097" s="2">
        <f t="shared" si="318"/>
        <v>0.49491666666666656</v>
      </c>
      <c r="F5097" s="2">
        <v>-4.3230000000000004</v>
      </c>
      <c r="G5097" s="2">
        <v>1.8340000000000001</v>
      </c>
      <c r="H5097" s="1">
        <v>406.39</v>
      </c>
      <c r="I5097" s="4">
        <v>1.5389999999999999</v>
      </c>
      <c r="J5097" s="11">
        <f t="shared" si="316"/>
        <v>8</v>
      </c>
      <c r="K5097" s="11">
        <f t="shared" si="317"/>
        <v>13</v>
      </c>
      <c r="L5097" s="12">
        <f t="shared" si="319"/>
        <v>4.6959434621809493</v>
      </c>
      <c r="M5097" s="13" cm="1">
        <f t="array" ref="M5097">BaseInfo!$C$10*(1-E5097)*INDEX(BaseInfo!$E$21:$AB$21,K5097)*INDEX(BaseInfo!$E$25:$P$25,J5097)/L5097/MIN(H5097,130)/BaseInfo!$C$6*1000000/3600-IF(I5097&lt;0.1,BaseInfo!$C$15/MIN(H5097,130)*3600,0)</f>
        <v>11.07870937816309</v>
      </c>
    </row>
    <row r="5098" spans="1:13" x14ac:dyDescent="0.25">
      <c r="A5098" s="1">
        <v>8</v>
      </c>
      <c r="B5098" s="1">
        <v>1</v>
      </c>
      <c r="C5098" s="1">
        <v>9</v>
      </c>
      <c r="D5098" s="5">
        <f>DATE(BaseInfo!$C$8,A5098,B5098)+TIME(C5098-1,0,0) + TIME(BaseInfo!$C$12,BaseInfo!$C$13,0)</f>
        <v>44774.5625</v>
      </c>
      <c r="E5098" s="2">
        <f t="shared" si="318"/>
        <v>0.54791666666666661</v>
      </c>
      <c r="F5098" s="2">
        <v>-3.9769999999999999</v>
      </c>
      <c r="G5098" s="2">
        <v>2.9780000000000002</v>
      </c>
      <c r="H5098" s="1">
        <v>389.779</v>
      </c>
      <c r="I5098" s="4">
        <v>2.1749999999999998</v>
      </c>
      <c r="J5098" s="11">
        <f t="shared" si="316"/>
        <v>8</v>
      </c>
      <c r="K5098" s="11">
        <f t="shared" si="317"/>
        <v>14</v>
      </c>
      <c r="L5098" s="12">
        <f t="shared" si="319"/>
        <v>4.9684014531839109</v>
      </c>
      <c r="M5098" s="13" cm="1">
        <f t="array" ref="M5098">BaseInfo!$C$10*(1-E5098)*INDEX(BaseInfo!$E$21:$AB$21,K5098)*INDEX(BaseInfo!$E$25:$P$25,J5098)/L5098/MIN(H5098,130)/BaseInfo!$C$6*1000000/3600-IF(I5098&lt;0.1,BaseInfo!$C$15/MIN(H5098,130)*3600,0)</f>
        <v>9.3723998362462329</v>
      </c>
    </row>
    <row r="5099" spans="1:13" x14ac:dyDescent="0.25">
      <c r="A5099" s="1">
        <v>8</v>
      </c>
      <c r="B5099" s="1">
        <v>1</v>
      </c>
      <c r="C5099" s="1">
        <v>10</v>
      </c>
      <c r="D5099" s="5">
        <f>DATE(BaseInfo!$C$8,A5099,B5099)+TIME(C5099-1,0,0) + TIME(BaseInfo!$C$12,BaseInfo!$C$13,0)</f>
        <v>44774.604166666664</v>
      </c>
      <c r="E5099" s="2">
        <f t="shared" si="318"/>
        <v>0.57324999999999993</v>
      </c>
      <c r="F5099" s="2">
        <v>-3.5939999999999999</v>
      </c>
      <c r="G5099" s="2">
        <v>3.5310000000000001</v>
      </c>
      <c r="H5099" s="1">
        <v>461.351</v>
      </c>
      <c r="I5099" s="4">
        <v>2.4790000000000001</v>
      </c>
      <c r="J5099" s="11">
        <f t="shared" si="316"/>
        <v>8</v>
      </c>
      <c r="K5099" s="11">
        <f t="shared" si="317"/>
        <v>15</v>
      </c>
      <c r="L5099" s="12">
        <f t="shared" si="319"/>
        <v>5.0383327599514507</v>
      </c>
      <c r="M5099" s="13" cm="1">
        <f t="array" ref="M5099">BaseInfo!$C$10*(1-E5099)*INDEX(BaseInfo!$E$21:$AB$21,K5099)*INDEX(BaseInfo!$E$25:$P$25,J5099)/L5099/MIN(H5099,130)/BaseInfo!$C$6*1000000/3600-IF(I5099&lt;0.1,BaseInfo!$C$15/MIN(H5099,130)*3600,0)</f>
        <v>8.7244021046682203</v>
      </c>
    </row>
    <row r="5100" spans="1:13" x14ac:dyDescent="0.25">
      <c r="A5100" s="1">
        <v>8</v>
      </c>
      <c r="B5100" s="1">
        <v>1</v>
      </c>
      <c r="C5100" s="1">
        <v>11</v>
      </c>
      <c r="D5100" s="5">
        <f>DATE(BaseInfo!$C$8,A5100,B5100)+TIME(C5100-1,0,0) + TIME(BaseInfo!$C$12,BaseInfo!$C$13,0)</f>
        <v>44774.645833333328</v>
      </c>
      <c r="E5100" s="2">
        <f t="shared" si="318"/>
        <v>0.57991666666666664</v>
      </c>
      <c r="F5100" s="2">
        <v>-3.7120000000000002</v>
      </c>
      <c r="G5100" s="2">
        <v>3.524</v>
      </c>
      <c r="H5100" s="1">
        <v>498.48599999999999</v>
      </c>
      <c r="I5100" s="4">
        <v>2.5590000000000002</v>
      </c>
      <c r="J5100" s="11">
        <f t="shared" si="316"/>
        <v>8</v>
      </c>
      <c r="K5100" s="11">
        <f t="shared" si="317"/>
        <v>16</v>
      </c>
      <c r="L5100" s="12">
        <f t="shared" si="319"/>
        <v>5.1183512970486893</v>
      </c>
      <c r="M5100" s="13" cm="1">
        <f t="array" ref="M5100">BaseInfo!$C$10*(1-E5100)*INDEX(BaseInfo!$E$21:$AB$21,K5100)*INDEX(BaseInfo!$E$25:$P$25,J5100)/L5100/MIN(H5100,130)/BaseInfo!$C$6*1000000/3600-IF(I5100&lt;0.1,BaseInfo!$C$15/MIN(H5100,130)*3600,0)</f>
        <v>10.144615674621125</v>
      </c>
    </row>
    <row r="5101" spans="1:13" x14ac:dyDescent="0.25">
      <c r="A5101" s="1">
        <v>8</v>
      </c>
      <c r="B5101" s="1">
        <v>1</v>
      </c>
      <c r="C5101" s="1">
        <v>12</v>
      </c>
      <c r="D5101" s="5">
        <f>DATE(BaseInfo!$C$8,A5101,B5101)+TIME(C5101-1,0,0) + TIME(BaseInfo!$C$12,BaseInfo!$C$13,0)</f>
        <v>44774.6875</v>
      </c>
      <c r="E5101" s="2">
        <f t="shared" si="318"/>
        <v>0.5668333333333333</v>
      </c>
      <c r="F5101" s="2">
        <v>-3.226</v>
      </c>
      <c r="G5101" s="2">
        <v>3.4830000000000001</v>
      </c>
      <c r="H5101" s="1">
        <v>465.95400000000001</v>
      </c>
      <c r="I5101" s="4">
        <v>2.4020000000000001</v>
      </c>
      <c r="J5101" s="11">
        <f t="shared" si="316"/>
        <v>8</v>
      </c>
      <c r="K5101" s="11">
        <f t="shared" si="317"/>
        <v>17</v>
      </c>
      <c r="L5101" s="12">
        <f t="shared" si="319"/>
        <v>4.7474587939233341</v>
      </c>
      <c r="M5101" s="13" cm="1">
        <f t="array" ref="M5101">BaseInfo!$C$10*(1-E5101)*INDEX(BaseInfo!$E$21:$AB$21,K5101)*INDEX(BaseInfo!$E$25:$P$25,J5101)/L5101/MIN(H5101,130)/BaseInfo!$C$6*1000000/3600-IF(I5101&lt;0.1,BaseInfo!$C$15/MIN(H5101,130)*3600,0)</f>
        <v>14.097239421781691</v>
      </c>
    </row>
    <row r="5102" spans="1:13" x14ac:dyDescent="0.25">
      <c r="A5102" s="1">
        <v>8</v>
      </c>
      <c r="B5102" s="1">
        <v>1</v>
      </c>
      <c r="C5102" s="1">
        <v>13</v>
      </c>
      <c r="D5102" s="5">
        <f>DATE(BaseInfo!$C$8,A5102,B5102)+TIME(C5102-1,0,0) + TIME(BaseInfo!$C$12,BaseInfo!$C$13,0)</f>
        <v>44774.729166666664</v>
      </c>
      <c r="E5102" s="2">
        <f t="shared" si="318"/>
        <v>0.53399999999999992</v>
      </c>
      <c r="F5102" s="2">
        <v>-2.073</v>
      </c>
      <c r="G5102" s="2">
        <v>3.0739999999999998</v>
      </c>
      <c r="H5102" s="1">
        <v>178.94200000000001</v>
      </c>
      <c r="I5102" s="4">
        <v>2.008</v>
      </c>
      <c r="J5102" s="11">
        <f t="shared" si="316"/>
        <v>8</v>
      </c>
      <c r="K5102" s="11">
        <f t="shared" si="317"/>
        <v>18</v>
      </c>
      <c r="L5102" s="12">
        <f t="shared" si="319"/>
        <v>3.7076684048064492</v>
      </c>
      <c r="M5102" s="13" cm="1">
        <f t="array" ref="M5102">BaseInfo!$C$10*(1-E5102)*INDEX(BaseInfo!$E$21:$AB$21,K5102)*INDEX(BaseInfo!$E$25:$P$25,J5102)/L5102/MIN(H5102,130)/BaseInfo!$C$6*1000000/3600-IF(I5102&lt;0.1,BaseInfo!$C$15/MIN(H5102,130)*3600,0)</f>
        <v>19.418929322818549</v>
      </c>
    </row>
    <row r="5103" spans="1:13" x14ac:dyDescent="0.25">
      <c r="A5103" s="1">
        <v>8</v>
      </c>
      <c r="B5103" s="1">
        <v>1</v>
      </c>
      <c r="C5103" s="1">
        <v>14</v>
      </c>
      <c r="D5103" s="5">
        <f>DATE(BaseInfo!$C$8,A5103,B5103)+TIME(C5103-1,0,0) + TIME(BaseInfo!$C$12,BaseInfo!$C$13,0)</f>
        <v>44774.770833333328</v>
      </c>
      <c r="E5103" s="2">
        <f t="shared" si="318"/>
        <v>0.52925</v>
      </c>
      <c r="F5103" s="2">
        <v>-1.175</v>
      </c>
      <c r="G5103" s="2">
        <v>3.3650000000000002</v>
      </c>
      <c r="H5103" s="1">
        <v>126.60299999999999</v>
      </c>
      <c r="I5103" s="4">
        <v>1.9510000000000001</v>
      </c>
      <c r="J5103" s="11">
        <f t="shared" si="316"/>
        <v>8</v>
      </c>
      <c r="K5103" s="11">
        <f t="shared" si="317"/>
        <v>19</v>
      </c>
      <c r="L5103" s="12">
        <f t="shared" si="319"/>
        <v>3.5642460633351343</v>
      </c>
      <c r="M5103" s="13" cm="1">
        <f t="array" ref="M5103">BaseInfo!$C$10*(1-E5103)*INDEX(BaseInfo!$E$21:$AB$21,K5103)*INDEX(BaseInfo!$E$25:$P$25,J5103)/L5103/MIN(H5103,130)/BaseInfo!$C$6*1000000/3600-IF(I5103&lt;0.1,BaseInfo!$C$15/MIN(H5103,130)*3600,0)</f>
        <v>20.953774025592967</v>
      </c>
    </row>
    <row r="5104" spans="1:13" x14ac:dyDescent="0.25">
      <c r="A5104" s="1">
        <v>8</v>
      </c>
      <c r="B5104" s="1">
        <v>1</v>
      </c>
      <c r="C5104" s="1">
        <v>15</v>
      </c>
      <c r="D5104" s="5">
        <f>DATE(BaseInfo!$C$8,A5104,B5104)+TIME(C5104-1,0,0) + TIME(BaseInfo!$C$12,BaseInfo!$C$13,0)</f>
        <v>44774.8125</v>
      </c>
      <c r="E5104" s="2">
        <f t="shared" si="318"/>
        <v>0.50374999999999992</v>
      </c>
      <c r="F5104" s="2">
        <v>-1.1040000000000001</v>
      </c>
      <c r="G5104" s="2">
        <v>3.71</v>
      </c>
      <c r="H5104" s="1">
        <v>147.29</v>
      </c>
      <c r="I5104" s="4">
        <v>1.645</v>
      </c>
      <c r="J5104" s="11">
        <f t="shared" si="316"/>
        <v>8</v>
      </c>
      <c r="K5104" s="11">
        <f t="shared" si="317"/>
        <v>20</v>
      </c>
      <c r="L5104" s="12">
        <f t="shared" si="319"/>
        <v>3.8707771829440145</v>
      </c>
      <c r="M5104" s="13" cm="1">
        <f t="array" ref="M5104">BaseInfo!$C$10*(1-E5104)*INDEX(BaseInfo!$E$21:$AB$21,K5104)*INDEX(BaseInfo!$E$25:$P$25,J5104)/L5104/MIN(H5104,130)/BaseInfo!$C$6*1000000/3600-IF(I5104&lt;0.1,BaseInfo!$C$15/MIN(H5104,130)*3600,0)</f>
        <v>17.16701122677707</v>
      </c>
    </row>
    <row r="5105" spans="1:13" x14ac:dyDescent="0.25">
      <c r="A5105" s="1">
        <v>8</v>
      </c>
      <c r="B5105" s="1">
        <v>1</v>
      </c>
      <c r="C5105" s="1">
        <v>16</v>
      </c>
      <c r="D5105" s="5">
        <f>DATE(BaseInfo!$C$8,A5105,B5105)+TIME(C5105-1,0,0) + TIME(BaseInfo!$C$12,BaseInfo!$C$13,0)</f>
        <v>44774.854166666664</v>
      </c>
      <c r="E5105" s="2">
        <f t="shared" si="318"/>
        <v>0.47299999999999998</v>
      </c>
      <c r="F5105" s="2">
        <v>-0.58499999999999996</v>
      </c>
      <c r="G5105" s="2">
        <v>3.8980000000000001</v>
      </c>
      <c r="H5105" s="1">
        <v>126.54600000000001</v>
      </c>
      <c r="I5105" s="4">
        <v>1.276</v>
      </c>
      <c r="J5105" s="11">
        <f t="shared" si="316"/>
        <v>8</v>
      </c>
      <c r="K5105" s="11">
        <f t="shared" si="317"/>
        <v>21</v>
      </c>
      <c r="L5105" s="12">
        <f t="shared" si="319"/>
        <v>3.941653079610127</v>
      </c>
      <c r="M5105" s="13" cm="1">
        <f t="array" ref="M5105">BaseInfo!$C$10*(1-E5105)*INDEX(BaseInfo!$E$21:$AB$21,K5105)*INDEX(BaseInfo!$E$25:$P$25,J5105)/L5105/MIN(H5105,130)/BaseInfo!$C$6*1000000/3600-IF(I5105&lt;0.1,BaseInfo!$C$15/MIN(H5105,130)*3600,0)</f>
        <v>14.147383920238864</v>
      </c>
    </row>
    <row r="5106" spans="1:13" x14ac:dyDescent="0.25">
      <c r="A5106" s="1">
        <v>8</v>
      </c>
      <c r="B5106" s="1">
        <v>1</v>
      </c>
      <c r="C5106" s="1">
        <v>17</v>
      </c>
      <c r="D5106" s="5">
        <f>DATE(BaseInfo!$C$8,A5106,B5106)+TIME(C5106-1,0,0) + TIME(BaseInfo!$C$12,BaseInfo!$C$13,0)</f>
        <v>44774.895833333328</v>
      </c>
      <c r="E5106" s="2">
        <f t="shared" si="318"/>
        <v>0.23177777777777778</v>
      </c>
      <c r="F5106" s="2">
        <v>-0.23899999999999999</v>
      </c>
      <c r="G5106" s="2">
        <v>3.9430000000000001</v>
      </c>
      <c r="H5106" s="1">
        <v>106.735</v>
      </c>
      <c r="I5106" s="4">
        <v>0.39800000000000002</v>
      </c>
      <c r="J5106" s="11">
        <f t="shared" si="316"/>
        <v>8</v>
      </c>
      <c r="K5106" s="11">
        <f t="shared" si="317"/>
        <v>22</v>
      </c>
      <c r="L5106" s="12">
        <f t="shared" si="319"/>
        <v>3.9502367017686422</v>
      </c>
      <c r="M5106" s="13" cm="1">
        <f t="array" ref="M5106">BaseInfo!$C$10*(1-E5106)*INDEX(BaseInfo!$E$21:$AB$21,K5106)*INDEX(BaseInfo!$E$25:$P$25,J5106)/L5106/MIN(H5106,130)/BaseInfo!$C$6*1000000/3600-IF(I5106&lt;0.1,BaseInfo!$C$15/MIN(H5106,130)*3600,0)</f>
        <v>17.078403706275246</v>
      </c>
    </row>
    <row r="5107" spans="1:13" x14ac:dyDescent="0.25">
      <c r="A5107" s="1">
        <v>8</v>
      </c>
      <c r="B5107" s="1">
        <v>1</v>
      </c>
      <c r="C5107" s="1">
        <v>18</v>
      </c>
      <c r="D5107" s="5">
        <f>DATE(BaseInfo!$C$8,A5107,B5107)+TIME(C5107-1,0,0) + TIME(BaseInfo!$C$12,BaseInfo!$C$13,0)</f>
        <v>44774.9375</v>
      </c>
      <c r="E5107" s="2">
        <f t="shared" si="318"/>
        <v>0</v>
      </c>
      <c r="F5107" s="2">
        <v>0.09</v>
      </c>
      <c r="G5107" s="2">
        <v>3.931</v>
      </c>
      <c r="H5107" s="1">
        <v>94.363</v>
      </c>
      <c r="I5107" s="4">
        <v>3.1E-2</v>
      </c>
      <c r="J5107" s="11">
        <f t="shared" si="316"/>
        <v>8</v>
      </c>
      <c r="K5107" s="11">
        <f t="shared" si="317"/>
        <v>23</v>
      </c>
      <c r="L5107" s="12">
        <f t="shared" si="319"/>
        <v>3.9320301372191948</v>
      </c>
      <c r="M5107" s="13" cm="1">
        <f t="array" ref="M5107">BaseInfo!$C$10*(1-E5107)*INDEX(BaseInfo!$E$21:$AB$21,K5107)*INDEX(BaseInfo!$E$25:$P$25,J5107)/L5107/MIN(H5107,130)/BaseInfo!$C$6*1000000/3600-IF(I5107&lt;0.1,BaseInfo!$C$15/MIN(H5107,130)*3600,0)</f>
        <v>7.0116183989633427</v>
      </c>
    </row>
    <row r="5108" spans="1:13" x14ac:dyDescent="0.25">
      <c r="A5108" s="1">
        <v>8</v>
      </c>
      <c r="B5108" s="1">
        <v>1</v>
      </c>
      <c r="C5108" s="1">
        <v>19</v>
      </c>
      <c r="D5108" s="5">
        <f>DATE(BaseInfo!$C$8,A5108,B5108)+TIME(C5108-1,0,0) + TIME(BaseInfo!$C$12,BaseInfo!$C$13,0)</f>
        <v>44774.979166666664</v>
      </c>
      <c r="E5108" s="2">
        <f t="shared" si="318"/>
        <v>0</v>
      </c>
      <c r="F5108" s="2">
        <v>0.29099999999999998</v>
      </c>
      <c r="G5108" s="2">
        <v>3.859</v>
      </c>
      <c r="H5108" s="1">
        <v>88.013999999999996</v>
      </c>
      <c r="I5108" s="4">
        <v>9.8000000000000004E-2</v>
      </c>
      <c r="J5108" s="11">
        <f t="shared" si="316"/>
        <v>8</v>
      </c>
      <c r="K5108" s="11">
        <f t="shared" si="317"/>
        <v>24</v>
      </c>
      <c r="L5108" s="12">
        <f t="shared" si="319"/>
        <v>3.8699563305029683</v>
      </c>
      <c r="M5108" s="13" cm="1">
        <f t="array" ref="M5108">BaseInfo!$C$10*(1-E5108)*INDEX(BaseInfo!$E$21:$AB$21,K5108)*INDEX(BaseInfo!$E$25:$P$25,J5108)/L5108/MIN(H5108,130)/BaseInfo!$C$6*1000000/3600-IF(I5108&lt;0.1,BaseInfo!$C$15/MIN(H5108,130)*3600,0)</f>
        <v>-0.15897344845326344</v>
      </c>
    </row>
    <row r="5109" spans="1:13" x14ac:dyDescent="0.25">
      <c r="A5109" s="1">
        <v>8</v>
      </c>
      <c r="B5109" s="1">
        <v>1</v>
      </c>
      <c r="C5109" s="1">
        <v>20</v>
      </c>
      <c r="D5109" s="5">
        <f>DATE(BaseInfo!$C$8,A5109,B5109)+TIME(C5109-1,0,0) + TIME(BaseInfo!$C$12,BaseInfo!$C$13,0)</f>
        <v>44775.020833333328</v>
      </c>
      <c r="E5109" s="2">
        <f t="shared" si="318"/>
        <v>0</v>
      </c>
      <c r="F5109" s="2">
        <v>-7.5999999999999998E-2</v>
      </c>
      <c r="G5109" s="2">
        <v>3.7909999999999999</v>
      </c>
      <c r="H5109" s="1">
        <v>74.941999999999993</v>
      </c>
      <c r="I5109" s="4">
        <v>0</v>
      </c>
      <c r="J5109" s="11">
        <f t="shared" si="316"/>
        <v>8</v>
      </c>
      <c r="K5109" s="11">
        <f t="shared" si="317"/>
        <v>1</v>
      </c>
      <c r="L5109" s="12">
        <f t="shared" si="319"/>
        <v>3.791761727746088</v>
      </c>
      <c r="M5109" s="13" cm="1">
        <f t="array" ref="M5109">BaseInfo!$C$10*(1-E5109)*INDEX(BaseInfo!$E$21:$AB$21,K5109)*INDEX(BaseInfo!$E$25:$P$25,J5109)/L5109/MIN(H5109,130)/BaseInfo!$C$6*1000000/3600-IF(I5109&lt;0.1,BaseInfo!$C$15/MIN(H5109,130)*3600,0)</f>
        <v>-9.1489797370486237E-2</v>
      </c>
    </row>
    <row r="5110" spans="1:13" x14ac:dyDescent="0.25">
      <c r="A5110" s="1">
        <v>8</v>
      </c>
      <c r="B5110" s="1">
        <v>1</v>
      </c>
      <c r="C5110" s="1">
        <v>21</v>
      </c>
      <c r="D5110" s="5">
        <f>DATE(BaseInfo!$C$8,A5110,B5110)+TIME(C5110-1,0,0) + TIME(BaseInfo!$C$12,BaseInfo!$C$13,0)</f>
        <v>44775.0625</v>
      </c>
      <c r="E5110" s="2">
        <f t="shared" si="318"/>
        <v>0</v>
      </c>
      <c r="F5110" s="2">
        <v>-0.71899999999999997</v>
      </c>
      <c r="G5110" s="2">
        <v>3.669</v>
      </c>
      <c r="H5110" s="1">
        <v>81.372</v>
      </c>
      <c r="I5110" s="4">
        <v>0</v>
      </c>
      <c r="J5110" s="11">
        <f t="shared" si="316"/>
        <v>8</v>
      </c>
      <c r="K5110" s="11">
        <f t="shared" si="317"/>
        <v>2</v>
      </c>
      <c r="L5110" s="12">
        <f t="shared" si="319"/>
        <v>3.7387861666589064</v>
      </c>
      <c r="M5110" s="13" cm="1">
        <f t="array" ref="M5110">BaseInfo!$C$10*(1-E5110)*INDEX(BaseInfo!$E$21:$AB$21,K5110)*INDEX(BaseInfo!$E$25:$P$25,J5110)/L5110/MIN(H5110,130)/BaseInfo!$C$6*1000000/3600-IF(I5110&lt;0.1,BaseInfo!$C$15/MIN(H5110,130)*3600,0)</f>
        <v>-2.2767917967270179E-2</v>
      </c>
    </row>
    <row r="5111" spans="1:13" x14ac:dyDescent="0.25">
      <c r="A5111" s="1">
        <v>8</v>
      </c>
      <c r="B5111" s="1">
        <v>1</v>
      </c>
      <c r="C5111" s="1">
        <v>22</v>
      </c>
      <c r="D5111" s="5">
        <f>DATE(BaseInfo!$C$8,A5111,B5111)+TIME(C5111-1,0,0) + TIME(BaseInfo!$C$12,BaseInfo!$C$13,0)</f>
        <v>44775.104166666664</v>
      </c>
      <c r="E5111" s="2">
        <f t="shared" si="318"/>
        <v>0</v>
      </c>
      <c r="F5111" s="2">
        <v>-0.33400000000000002</v>
      </c>
      <c r="G5111" s="2">
        <v>3.7160000000000002</v>
      </c>
      <c r="H5111" s="1">
        <v>103.298</v>
      </c>
      <c r="I5111" s="4">
        <v>1.2999999999999999E-2</v>
      </c>
      <c r="J5111" s="11">
        <f t="shared" si="316"/>
        <v>8</v>
      </c>
      <c r="K5111" s="11">
        <f t="shared" si="317"/>
        <v>3</v>
      </c>
      <c r="L5111" s="12">
        <f t="shared" si="319"/>
        <v>3.7309800321095263</v>
      </c>
      <c r="M5111" s="13" cm="1">
        <f t="array" ref="M5111">BaseInfo!$C$10*(1-E5111)*INDEX(BaseInfo!$E$21:$AB$21,K5111)*INDEX(BaseInfo!$E$25:$P$25,J5111)/L5111/MIN(H5111,130)/BaseInfo!$C$6*1000000/3600-IF(I5111&lt;0.1,BaseInfo!$C$15/MIN(H5111,130)*3600,0)</f>
        <v>-1.0681117546367247E-2</v>
      </c>
    </row>
    <row r="5112" spans="1:13" x14ac:dyDescent="0.25">
      <c r="A5112" s="1">
        <v>8</v>
      </c>
      <c r="B5112" s="1">
        <v>1</v>
      </c>
      <c r="C5112" s="1">
        <v>23</v>
      </c>
      <c r="D5112" s="5">
        <f>DATE(BaseInfo!$C$8,A5112,B5112)+TIME(C5112-1,0,0) + TIME(BaseInfo!$C$12,BaseInfo!$C$13,0)</f>
        <v>44775.145833333328</v>
      </c>
      <c r="E5112" s="2">
        <f t="shared" si="318"/>
        <v>0</v>
      </c>
      <c r="F5112" s="2">
        <v>0.92700000000000005</v>
      </c>
      <c r="G5112" s="2">
        <v>3.0960000000000001</v>
      </c>
      <c r="H5112" s="1">
        <v>94.661000000000001</v>
      </c>
      <c r="I5112" s="4">
        <v>0</v>
      </c>
      <c r="J5112" s="11">
        <f t="shared" si="316"/>
        <v>8</v>
      </c>
      <c r="K5112" s="11">
        <f t="shared" si="317"/>
        <v>4</v>
      </c>
      <c r="L5112" s="12">
        <f t="shared" si="319"/>
        <v>3.2318021288439058</v>
      </c>
      <c r="M5112" s="13" cm="1">
        <f t="array" ref="M5112">BaseInfo!$C$10*(1-E5112)*INDEX(BaseInfo!$E$21:$AB$21,K5112)*INDEX(BaseInfo!$E$25:$P$25,J5112)/L5112/MIN(H5112,130)/BaseInfo!$C$6*1000000/3600-IF(I5112&lt;0.1,BaseInfo!$C$15/MIN(H5112,130)*3600,0)</f>
        <v>0.57395491123818099</v>
      </c>
    </row>
    <row r="5113" spans="1:13" x14ac:dyDescent="0.25">
      <c r="A5113" s="1">
        <v>8</v>
      </c>
      <c r="B5113" s="1">
        <v>1</v>
      </c>
      <c r="C5113" s="1">
        <v>24</v>
      </c>
      <c r="D5113" s="5">
        <f>DATE(BaseInfo!$C$8,A5113,B5113)+TIME(C5113-1,0,0) + TIME(BaseInfo!$C$12,BaseInfo!$C$13,0)</f>
        <v>44775.1875</v>
      </c>
      <c r="E5113" s="2">
        <f t="shared" si="318"/>
        <v>0</v>
      </c>
      <c r="F5113" s="2">
        <v>1.1399999999999999</v>
      </c>
      <c r="G5113" s="2">
        <v>2.5569999999999999</v>
      </c>
      <c r="H5113" s="1">
        <v>67.061000000000007</v>
      </c>
      <c r="I5113" s="4">
        <v>0</v>
      </c>
      <c r="J5113" s="11">
        <f t="shared" si="316"/>
        <v>8</v>
      </c>
      <c r="K5113" s="11">
        <f t="shared" si="317"/>
        <v>5</v>
      </c>
      <c r="L5113" s="12">
        <f t="shared" si="319"/>
        <v>2.7996158665074034</v>
      </c>
      <c r="M5113" s="13" cm="1">
        <f t="array" ref="M5113">BaseInfo!$C$10*(1-E5113)*INDEX(BaseInfo!$E$21:$AB$21,K5113)*INDEX(BaseInfo!$E$25:$P$25,J5113)/L5113/MIN(H5113,130)/BaseInfo!$C$6*1000000/3600-IF(I5113&lt;0.1,BaseInfo!$C$15/MIN(H5113,130)*3600,0)</f>
        <v>16.028370878537189</v>
      </c>
    </row>
    <row r="5114" spans="1:13" x14ac:dyDescent="0.25">
      <c r="A5114" s="1">
        <v>8</v>
      </c>
      <c r="B5114" s="1">
        <v>2</v>
      </c>
      <c r="C5114" s="1">
        <v>1</v>
      </c>
      <c r="D5114" s="5">
        <f>DATE(BaseInfo!$C$8,A5114,B5114)+TIME(C5114-1,0,0) + TIME(BaseInfo!$C$12,BaseInfo!$C$13,0)</f>
        <v>44775.229166666664</v>
      </c>
      <c r="E5114" s="2">
        <f t="shared" si="318"/>
        <v>0</v>
      </c>
      <c r="F5114" s="2">
        <v>1.3919999999999999</v>
      </c>
      <c r="G5114" s="2">
        <v>2.3969999999999998</v>
      </c>
      <c r="H5114" s="1">
        <v>69.088999999999999</v>
      </c>
      <c r="I5114" s="4">
        <v>0</v>
      </c>
      <c r="J5114" s="11">
        <f t="shared" si="316"/>
        <v>8</v>
      </c>
      <c r="K5114" s="11">
        <f t="shared" si="317"/>
        <v>6</v>
      </c>
      <c r="L5114" s="12">
        <f t="shared" si="319"/>
        <v>2.7718717502799439</v>
      </c>
      <c r="M5114" s="13" cm="1">
        <f t="array" ref="M5114">BaseInfo!$C$10*(1-E5114)*INDEX(BaseInfo!$E$21:$AB$21,K5114)*INDEX(BaseInfo!$E$25:$P$25,J5114)/L5114/MIN(H5114,130)/BaseInfo!$C$6*1000000/3600-IF(I5114&lt;0.1,BaseInfo!$C$15/MIN(H5114,130)*3600,0)</f>
        <v>29.750044944585859</v>
      </c>
    </row>
    <row r="5115" spans="1:13" x14ac:dyDescent="0.25">
      <c r="A5115" s="1">
        <v>8</v>
      </c>
      <c r="B5115" s="1">
        <v>2</v>
      </c>
      <c r="C5115" s="1">
        <v>2</v>
      </c>
      <c r="D5115" s="5">
        <f>DATE(BaseInfo!$C$8,A5115,B5115)+TIME(C5115-1,0,0) + TIME(BaseInfo!$C$12,BaseInfo!$C$13,0)</f>
        <v>44775.270833333328</v>
      </c>
      <c r="E5115" s="2">
        <f t="shared" si="318"/>
        <v>0</v>
      </c>
      <c r="F5115" s="2">
        <v>1.018</v>
      </c>
      <c r="G5115" s="2">
        <v>2.64</v>
      </c>
      <c r="H5115" s="1">
        <v>128.59800000000001</v>
      </c>
      <c r="I5115" s="4">
        <v>1.6E-2</v>
      </c>
      <c r="J5115" s="11">
        <f t="shared" si="316"/>
        <v>8</v>
      </c>
      <c r="K5115" s="11">
        <f t="shared" si="317"/>
        <v>7</v>
      </c>
      <c r="L5115" s="12">
        <f t="shared" si="319"/>
        <v>2.829474156093319</v>
      </c>
      <c r="M5115" s="13" cm="1">
        <f t="array" ref="M5115">BaseInfo!$C$10*(1-E5115)*INDEX(BaseInfo!$E$21:$AB$21,K5115)*INDEX(BaseInfo!$E$25:$P$25,J5115)/L5115/MIN(H5115,130)/BaseInfo!$C$6*1000000/3600-IF(I5115&lt;0.1,BaseInfo!$C$15/MIN(H5115,130)*3600,0)</f>
        <v>22.960850161895085</v>
      </c>
    </row>
    <row r="5116" spans="1:13" x14ac:dyDescent="0.25">
      <c r="A5116" s="1">
        <v>8</v>
      </c>
      <c r="B5116" s="1">
        <v>2</v>
      </c>
      <c r="C5116" s="1">
        <v>3</v>
      </c>
      <c r="D5116" s="5">
        <f>DATE(BaseInfo!$C$8,A5116,B5116)+TIME(C5116-1,0,0) + TIME(BaseInfo!$C$12,BaseInfo!$C$13,0)</f>
        <v>44775.3125</v>
      </c>
      <c r="E5116" s="2">
        <f t="shared" si="318"/>
        <v>0</v>
      </c>
      <c r="F5116" s="2">
        <v>0.91200000000000003</v>
      </c>
      <c r="G5116" s="2">
        <v>2.8159999999999998</v>
      </c>
      <c r="H5116" s="1">
        <v>277.96800000000002</v>
      </c>
      <c r="I5116" s="4">
        <v>2.3E-2</v>
      </c>
      <c r="J5116" s="11">
        <f t="shared" si="316"/>
        <v>8</v>
      </c>
      <c r="K5116" s="11">
        <f t="shared" si="317"/>
        <v>8</v>
      </c>
      <c r="L5116" s="12">
        <f t="shared" si="319"/>
        <v>2.96</v>
      </c>
      <c r="M5116" s="13" cm="1">
        <f t="array" ref="M5116">BaseInfo!$C$10*(1-E5116)*INDEX(BaseInfo!$E$21:$AB$21,K5116)*INDEX(BaseInfo!$E$25:$P$25,J5116)/L5116/MIN(H5116,130)/BaseInfo!$C$6*1000000/3600-IF(I5116&lt;0.1,BaseInfo!$C$15/MIN(H5116,130)*3600,0)</f>
        <v>32.029009335061005</v>
      </c>
    </row>
    <row r="5117" spans="1:13" x14ac:dyDescent="0.25">
      <c r="A5117" s="1">
        <v>8</v>
      </c>
      <c r="B5117" s="1">
        <v>2</v>
      </c>
      <c r="C5117" s="1">
        <v>4</v>
      </c>
      <c r="D5117" s="5">
        <f>DATE(BaseInfo!$C$8,A5117,B5117)+TIME(C5117-1,0,0) + TIME(BaseInfo!$C$12,BaseInfo!$C$13,0)</f>
        <v>44775.354166666664</v>
      </c>
      <c r="E5117" s="2">
        <f t="shared" si="318"/>
        <v>5.4444444444444375E-3</v>
      </c>
      <c r="F5117" s="2">
        <v>0.95499999999999996</v>
      </c>
      <c r="G5117" s="2">
        <v>2.7679999999999998</v>
      </c>
      <c r="H5117" s="1">
        <v>487.35199999999998</v>
      </c>
      <c r="I5117" s="4">
        <v>0.107</v>
      </c>
      <c r="J5117" s="11">
        <f t="shared" si="316"/>
        <v>8</v>
      </c>
      <c r="K5117" s="11">
        <f t="shared" si="317"/>
        <v>9</v>
      </c>
      <c r="L5117" s="12">
        <f t="shared" si="319"/>
        <v>2.9281135565411391</v>
      </c>
      <c r="M5117" s="13" cm="1">
        <f t="array" ref="M5117">BaseInfo!$C$10*(1-E5117)*INDEX(BaseInfo!$E$21:$AB$21,K5117)*INDEX(BaseInfo!$E$25:$P$25,J5117)/L5117/MIN(H5117,130)/BaseInfo!$C$6*1000000/3600-IF(I5117&lt;0.1,BaseInfo!$C$15/MIN(H5117,130)*3600,0)</f>
        <v>45.481363508149343</v>
      </c>
    </row>
    <row r="5118" spans="1:13" x14ac:dyDescent="0.25">
      <c r="A5118" s="1">
        <v>8</v>
      </c>
      <c r="B5118" s="1">
        <v>2</v>
      </c>
      <c r="C5118" s="1">
        <v>5</v>
      </c>
      <c r="D5118" s="5">
        <f>DATE(BaseInfo!$C$8,A5118,B5118)+TIME(C5118-1,0,0) + TIME(BaseInfo!$C$12,BaseInfo!$C$13,0)</f>
        <v>44775.395833333328</v>
      </c>
      <c r="E5118" s="2">
        <f t="shared" si="318"/>
        <v>0.34533333333333338</v>
      </c>
      <c r="F5118" s="2">
        <v>1.2390000000000001</v>
      </c>
      <c r="G5118" s="2">
        <v>3.0680000000000001</v>
      </c>
      <c r="H5118" s="1">
        <v>541.32600000000002</v>
      </c>
      <c r="I5118" s="4">
        <v>0.54400000000000004</v>
      </c>
      <c r="J5118" s="11">
        <f t="shared" si="316"/>
        <v>8</v>
      </c>
      <c r="K5118" s="11">
        <f t="shared" si="317"/>
        <v>10</v>
      </c>
      <c r="L5118" s="12">
        <f t="shared" si="319"/>
        <v>3.3087376747031492</v>
      </c>
      <c r="M5118" s="13" cm="1">
        <f t="array" ref="M5118">BaseInfo!$C$10*(1-E5118)*INDEX(BaseInfo!$E$21:$AB$21,K5118)*INDEX(BaseInfo!$E$25:$P$25,J5118)/L5118/MIN(H5118,130)/BaseInfo!$C$6*1000000/3600-IF(I5118&lt;0.1,BaseInfo!$C$15/MIN(H5118,130)*3600,0)</f>
        <v>30.570190332487368</v>
      </c>
    </row>
    <row r="5119" spans="1:13" x14ac:dyDescent="0.25">
      <c r="A5119" s="1">
        <v>8</v>
      </c>
      <c r="B5119" s="1">
        <v>2</v>
      </c>
      <c r="C5119" s="1">
        <v>6</v>
      </c>
      <c r="D5119" s="5">
        <f>DATE(BaseInfo!$C$8,A5119,B5119)+TIME(C5119-1,0,0) + TIME(BaseInfo!$C$12,BaseInfo!$C$13,0)</f>
        <v>44775.4375</v>
      </c>
      <c r="E5119" s="2">
        <f t="shared" si="318"/>
        <v>0.50883333333333325</v>
      </c>
      <c r="F5119" s="2">
        <v>2.11</v>
      </c>
      <c r="G5119" s="2">
        <v>3.1259999999999999</v>
      </c>
      <c r="H5119" s="1">
        <v>551.32799999999997</v>
      </c>
      <c r="I5119" s="4">
        <v>1.706</v>
      </c>
      <c r="J5119" s="11">
        <f t="shared" si="316"/>
        <v>8</v>
      </c>
      <c r="K5119" s="11">
        <f t="shared" si="317"/>
        <v>11</v>
      </c>
      <c r="L5119" s="12">
        <f t="shared" si="319"/>
        <v>3.7714686794404111</v>
      </c>
      <c r="M5119" s="13" cm="1">
        <f t="array" ref="M5119">BaseInfo!$C$10*(1-E5119)*INDEX(BaseInfo!$E$21:$AB$21,K5119)*INDEX(BaseInfo!$E$25:$P$25,J5119)/L5119/MIN(H5119,130)/BaseInfo!$C$6*1000000/3600-IF(I5119&lt;0.1,BaseInfo!$C$15/MIN(H5119,130)*3600,0)</f>
        <v>16.097136156707446</v>
      </c>
    </row>
    <row r="5120" spans="1:13" x14ac:dyDescent="0.25">
      <c r="A5120" s="1">
        <v>8</v>
      </c>
      <c r="B5120" s="1">
        <v>2</v>
      </c>
      <c r="C5120" s="1">
        <v>7</v>
      </c>
      <c r="D5120" s="5">
        <f>DATE(BaseInfo!$C$8,A5120,B5120)+TIME(C5120-1,0,0) + TIME(BaseInfo!$C$12,BaseInfo!$C$13,0)</f>
        <v>44775.479166666664</v>
      </c>
      <c r="E5120" s="2">
        <f t="shared" si="318"/>
        <v>0.55691666666666662</v>
      </c>
      <c r="F5120" s="2">
        <v>3.2629999999999999</v>
      </c>
      <c r="G5120" s="2">
        <v>2.7440000000000002</v>
      </c>
      <c r="H5120" s="1">
        <v>594.00300000000004</v>
      </c>
      <c r="I5120" s="4">
        <v>2.2829999999999999</v>
      </c>
      <c r="J5120" s="11">
        <f t="shared" si="316"/>
        <v>8</v>
      </c>
      <c r="K5120" s="11">
        <f t="shared" si="317"/>
        <v>12</v>
      </c>
      <c r="L5120" s="12">
        <f t="shared" si="319"/>
        <v>4.2634147112379299</v>
      </c>
      <c r="M5120" s="13" cm="1">
        <f t="array" ref="M5120">BaseInfo!$C$10*(1-E5120)*INDEX(BaseInfo!$E$21:$AB$21,K5120)*INDEX(BaseInfo!$E$25:$P$25,J5120)/L5120/MIN(H5120,130)/BaseInfo!$C$6*1000000/3600-IF(I5120&lt;0.1,BaseInfo!$C$15/MIN(H5120,130)*3600,0)</f>
        <v>10.704757322703982</v>
      </c>
    </row>
    <row r="5121" spans="1:13" x14ac:dyDescent="0.25">
      <c r="A5121" s="1">
        <v>8</v>
      </c>
      <c r="B5121" s="1">
        <v>2</v>
      </c>
      <c r="C5121" s="1">
        <v>8</v>
      </c>
      <c r="D5121" s="5">
        <f>DATE(BaseInfo!$C$8,A5121,B5121)+TIME(C5121-1,0,0) + TIME(BaseInfo!$C$12,BaseInfo!$C$13,0)</f>
        <v>44775.520833333328</v>
      </c>
      <c r="E5121" s="2">
        <f t="shared" si="318"/>
        <v>0.5595</v>
      </c>
      <c r="F5121" s="2">
        <v>3.8010000000000002</v>
      </c>
      <c r="G5121" s="2">
        <v>2.863</v>
      </c>
      <c r="H5121" s="1">
        <v>675.82899999999995</v>
      </c>
      <c r="I5121" s="4">
        <v>2.3140000000000001</v>
      </c>
      <c r="J5121" s="11">
        <f t="shared" si="316"/>
        <v>8</v>
      </c>
      <c r="K5121" s="11">
        <f t="shared" si="317"/>
        <v>13</v>
      </c>
      <c r="L5121" s="12">
        <f t="shared" si="319"/>
        <v>4.7586100911925957</v>
      </c>
      <c r="M5121" s="13" cm="1">
        <f t="array" ref="M5121">BaseInfo!$C$10*(1-E5121)*INDEX(BaseInfo!$E$21:$AB$21,K5121)*INDEX(BaseInfo!$E$25:$P$25,J5121)/L5121/MIN(H5121,130)/BaseInfo!$C$6*1000000/3600-IF(I5121&lt;0.1,BaseInfo!$C$15/MIN(H5121,130)*3600,0)</f>
        <v>9.5348701485674141</v>
      </c>
    </row>
    <row r="5122" spans="1:13" x14ac:dyDescent="0.25">
      <c r="A5122" s="1">
        <v>8</v>
      </c>
      <c r="B5122" s="1">
        <v>2</v>
      </c>
      <c r="C5122" s="1">
        <v>9</v>
      </c>
      <c r="D5122" s="5">
        <f>DATE(BaseInfo!$C$8,A5122,B5122)+TIME(C5122-1,0,0) + TIME(BaseInfo!$C$12,BaseInfo!$C$13,0)</f>
        <v>44775.5625</v>
      </c>
      <c r="E5122" s="2">
        <f t="shared" si="318"/>
        <v>0.46399999999999997</v>
      </c>
      <c r="F5122" s="2">
        <v>3.9780000000000002</v>
      </c>
      <c r="G5122" s="2">
        <v>2.8109999999999999</v>
      </c>
      <c r="H5122" s="1">
        <v>685.59400000000005</v>
      </c>
      <c r="I5122" s="4">
        <v>1.1679999999999999</v>
      </c>
      <c r="J5122" s="11">
        <f t="shared" ref="J5122:J5185" si="320">MONTH(D5122)</f>
        <v>8</v>
      </c>
      <c r="K5122" s="11">
        <f t="shared" ref="K5122:K5185" si="321">HOUR(D5122)+1</f>
        <v>14</v>
      </c>
      <c r="L5122" s="12">
        <f t="shared" si="319"/>
        <v>4.8709552451238967</v>
      </c>
      <c r="M5122" s="13" cm="1">
        <f t="array" ref="M5122">BaseInfo!$C$10*(1-E5122)*INDEX(BaseInfo!$E$21:$AB$21,K5122)*INDEX(BaseInfo!$E$25:$P$25,J5122)/L5122/MIN(H5122,130)/BaseInfo!$C$6*1000000/3600-IF(I5122&lt;0.1,BaseInfo!$C$15/MIN(H5122,130)*3600,0)</f>
        <v>11.334428883355679</v>
      </c>
    </row>
    <row r="5123" spans="1:13" x14ac:dyDescent="0.25">
      <c r="A5123" s="1">
        <v>8</v>
      </c>
      <c r="B5123" s="1">
        <v>2</v>
      </c>
      <c r="C5123" s="1">
        <v>10</v>
      </c>
      <c r="D5123" s="5">
        <f>DATE(BaseInfo!$C$8,A5123,B5123)+TIME(C5123-1,0,0) + TIME(BaseInfo!$C$12,BaseInfo!$C$13,0)</f>
        <v>44775.604166666664</v>
      </c>
      <c r="E5123" s="2">
        <f t="shared" ref="E5123:E5186" si="322">IF(AND(I5123&gt;0.1,I5123&lt;1),(I5123-0.1)/0.9*0.7,IF(AND(I5123&gt;=1,I5123&lt;4),(I5123-4)/3*0.25+0.7,IF(I5123&gt;=4,0.99,0)))</f>
        <v>0.51333333333333331</v>
      </c>
      <c r="F5123" s="2">
        <v>3.802</v>
      </c>
      <c r="G5123" s="2">
        <v>2.827</v>
      </c>
      <c r="H5123" s="1">
        <v>636.49699999999996</v>
      </c>
      <c r="I5123" s="4">
        <v>0.76</v>
      </c>
      <c r="J5123" s="11">
        <f t="shared" si="320"/>
        <v>8</v>
      </c>
      <c r="K5123" s="11">
        <f t="shared" si="321"/>
        <v>15</v>
      </c>
      <c r="L5123" s="12">
        <f t="shared" ref="L5123:L5186" si="323">SQRT(F5123*F5123+G5123*G5123)</f>
        <v>4.7378405418502636</v>
      </c>
      <c r="M5123" s="13" cm="1">
        <f t="array" ref="M5123">BaseInfo!$C$10*(1-E5123)*INDEX(BaseInfo!$E$21:$AB$21,K5123)*INDEX(BaseInfo!$E$25:$P$25,J5123)/L5123/MIN(H5123,130)/BaseInfo!$C$6*1000000/3600-IF(I5123&lt;0.1,BaseInfo!$C$15/MIN(H5123,130)*3600,0)</f>
        <v>10.580352877809741</v>
      </c>
    </row>
    <row r="5124" spans="1:13" x14ac:dyDescent="0.25">
      <c r="A5124" s="1">
        <v>8</v>
      </c>
      <c r="B5124" s="1">
        <v>2</v>
      </c>
      <c r="C5124" s="1">
        <v>11</v>
      </c>
      <c r="D5124" s="5">
        <f>DATE(BaseInfo!$C$8,A5124,B5124)+TIME(C5124-1,0,0) + TIME(BaseInfo!$C$12,BaseInfo!$C$13,0)</f>
        <v>44775.645833333328</v>
      </c>
      <c r="E5124" s="2">
        <f t="shared" si="322"/>
        <v>0.51408333333333334</v>
      </c>
      <c r="F5124" s="2">
        <v>4.0780000000000003</v>
      </c>
      <c r="G5124" s="2">
        <v>2.8879999999999999</v>
      </c>
      <c r="H5124" s="1">
        <v>559.49800000000005</v>
      </c>
      <c r="I5124" s="4">
        <v>1.7689999999999999</v>
      </c>
      <c r="J5124" s="11">
        <f t="shared" si="320"/>
        <v>8</v>
      </c>
      <c r="K5124" s="11">
        <f t="shared" si="321"/>
        <v>16</v>
      </c>
      <c r="L5124" s="12">
        <f t="shared" si="323"/>
        <v>4.9970619367784508</v>
      </c>
      <c r="M5124" s="13" cm="1">
        <f t="array" ref="M5124">BaseInfo!$C$10*(1-E5124)*INDEX(BaseInfo!$E$21:$AB$21,K5124)*INDEX(BaseInfo!$E$25:$P$25,J5124)/L5124/MIN(H5124,130)/BaseInfo!$C$6*1000000/3600-IF(I5124&lt;0.1,BaseInfo!$C$15/MIN(H5124,130)*3600,0)</f>
        <v>12.019248114616259</v>
      </c>
    </row>
    <row r="5125" spans="1:13" x14ac:dyDescent="0.25">
      <c r="A5125" s="1">
        <v>8</v>
      </c>
      <c r="B5125" s="1">
        <v>2</v>
      </c>
      <c r="C5125" s="1">
        <v>12</v>
      </c>
      <c r="D5125" s="5">
        <f>DATE(BaseInfo!$C$8,A5125,B5125)+TIME(C5125-1,0,0) + TIME(BaseInfo!$C$12,BaseInfo!$C$13,0)</f>
        <v>44775.6875</v>
      </c>
      <c r="E5125" s="2">
        <f t="shared" si="322"/>
        <v>0.58649999999999991</v>
      </c>
      <c r="F5125" s="2">
        <v>4.3659999999999997</v>
      </c>
      <c r="G5125" s="2">
        <v>2.1859999999999999</v>
      </c>
      <c r="H5125" s="1">
        <v>411.28300000000002</v>
      </c>
      <c r="I5125" s="4">
        <v>2.6379999999999999</v>
      </c>
      <c r="J5125" s="11">
        <f t="shared" si="320"/>
        <v>8</v>
      </c>
      <c r="K5125" s="11">
        <f t="shared" si="321"/>
        <v>17</v>
      </c>
      <c r="L5125" s="12">
        <f t="shared" si="323"/>
        <v>4.8826787729687888</v>
      </c>
      <c r="M5125" s="13" cm="1">
        <f t="array" ref="M5125">BaseInfo!$C$10*(1-E5125)*INDEX(BaseInfo!$E$21:$AB$21,K5125)*INDEX(BaseInfo!$E$25:$P$25,J5125)/L5125/MIN(H5125,130)/BaseInfo!$C$6*1000000/3600-IF(I5125&lt;0.1,BaseInfo!$C$15/MIN(H5125,130)*3600,0)</f>
        <v>13.08451444538267</v>
      </c>
    </row>
    <row r="5126" spans="1:13" x14ac:dyDescent="0.25">
      <c r="A5126" s="1">
        <v>8</v>
      </c>
      <c r="B5126" s="1">
        <v>2</v>
      </c>
      <c r="C5126" s="1">
        <v>13</v>
      </c>
      <c r="D5126" s="5">
        <f>DATE(BaseInfo!$C$8,A5126,B5126)+TIME(C5126-1,0,0) + TIME(BaseInfo!$C$12,BaseInfo!$C$13,0)</f>
        <v>44775.729166666664</v>
      </c>
      <c r="E5126" s="2">
        <f t="shared" si="322"/>
        <v>0.62749999999999995</v>
      </c>
      <c r="F5126" s="2">
        <v>4.0030000000000001</v>
      </c>
      <c r="G5126" s="2">
        <v>1.1599999999999999</v>
      </c>
      <c r="H5126" s="1">
        <v>197.529</v>
      </c>
      <c r="I5126" s="4">
        <v>3.13</v>
      </c>
      <c r="J5126" s="11">
        <f t="shared" si="320"/>
        <v>8</v>
      </c>
      <c r="K5126" s="11">
        <f t="shared" si="321"/>
        <v>18</v>
      </c>
      <c r="L5126" s="12">
        <f t="shared" si="323"/>
        <v>4.1676862885778725</v>
      </c>
      <c r="M5126" s="13" cm="1">
        <f t="array" ref="M5126">BaseInfo!$C$10*(1-E5126)*INDEX(BaseInfo!$E$21:$AB$21,K5126)*INDEX(BaseInfo!$E$25:$P$25,J5126)/L5126/MIN(H5126,130)/BaseInfo!$C$6*1000000/3600-IF(I5126&lt;0.1,BaseInfo!$C$15/MIN(H5126,130)*3600,0)</f>
        <v>13.809294971701608</v>
      </c>
    </row>
    <row r="5127" spans="1:13" x14ac:dyDescent="0.25">
      <c r="A5127" s="1">
        <v>8</v>
      </c>
      <c r="B5127" s="1">
        <v>2</v>
      </c>
      <c r="C5127" s="1">
        <v>14</v>
      </c>
      <c r="D5127" s="5">
        <f>DATE(BaseInfo!$C$8,A5127,B5127)+TIME(C5127-1,0,0) + TIME(BaseInfo!$C$12,BaseInfo!$C$13,0)</f>
        <v>44775.770833333328</v>
      </c>
      <c r="E5127" s="2">
        <f t="shared" si="322"/>
        <v>0.52416666666666656</v>
      </c>
      <c r="F5127" s="2">
        <v>3.4180000000000001</v>
      </c>
      <c r="G5127" s="2">
        <v>-0.19900000000000001</v>
      </c>
      <c r="H5127" s="1">
        <v>53.723999999999997</v>
      </c>
      <c r="I5127" s="4">
        <v>1.89</v>
      </c>
      <c r="J5127" s="11">
        <f t="shared" si="320"/>
        <v>8</v>
      </c>
      <c r="K5127" s="11">
        <f t="shared" si="321"/>
        <v>19</v>
      </c>
      <c r="L5127" s="12">
        <f t="shared" si="323"/>
        <v>3.4237881067612812</v>
      </c>
      <c r="M5127" s="13" cm="1">
        <f t="array" ref="M5127">BaseInfo!$C$10*(1-E5127)*INDEX(BaseInfo!$E$21:$AB$21,K5127)*INDEX(BaseInfo!$E$25:$P$25,J5127)/L5127/MIN(H5127,130)/BaseInfo!$C$6*1000000/3600-IF(I5127&lt;0.1,BaseInfo!$C$15/MIN(H5127,130)*3600,0)</f>
        <v>51.959294494990949</v>
      </c>
    </row>
    <row r="5128" spans="1:13" x14ac:dyDescent="0.25">
      <c r="A5128" s="1">
        <v>8</v>
      </c>
      <c r="B5128" s="1">
        <v>2</v>
      </c>
      <c r="C5128" s="1">
        <v>15</v>
      </c>
      <c r="D5128" s="5">
        <f>DATE(BaseInfo!$C$8,A5128,B5128)+TIME(C5128-1,0,0) + TIME(BaseInfo!$C$12,BaseInfo!$C$13,0)</f>
        <v>44775.8125</v>
      </c>
      <c r="E5128" s="2">
        <f t="shared" si="322"/>
        <v>0.58591666666666664</v>
      </c>
      <c r="F5128" s="2">
        <v>3.347</v>
      </c>
      <c r="G5128" s="2">
        <v>-0.155</v>
      </c>
      <c r="H5128" s="1">
        <v>54.688000000000002</v>
      </c>
      <c r="I5128" s="4">
        <v>2.6309999999999998</v>
      </c>
      <c r="J5128" s="11">
        <f t="shared" si="320"/>
        <v>8</v>
      </c>
      <c r="K5128" s="11">
        <f t="shared" si="321"/>
        <v>20</v>
      </c>
      <c r="L5128" s="12">
        <f t="shared" si="323"/>
        <v>3.3505871127311404</v>
      </c>
      <c r="M5128" s="13" cm="1">
        <f t="array" ref="M5128">BaseInfo!$C$10*(1-E5128)*INDEX(BaseInfo!$E$21:$AB$21,K5128)*INDEX(BaseInfo!$E$25:$P$25,J5128)/L5128/MIN(H5128,130)/BaseInfo!$C$6*1000000/3600-IF(I5128&lt;0.1,BaseInfo!$C$15/MIN(H5128,130)*3600,0)</f>
        <v>39.33783840389448</v>
      </c>
    </row>
    <row r="5129" spans="1:13" x14ac:dyDescent="0.25">
      <c r="A5129" s="1">
        <v>8</v>
      </c>
      <c r="B5129" s="1">
        <v>2</v>
      </c>
      <c r="C5129" s="1">
        <v>16</v>
      </c>
      <c r="D5129" s="5">
        <f>DATE(BaseInfo!$C$8,A5129,B5129)+TIME(C5129-1,0,0) + TIME(BaseInfo!$C$12,BaseInfo!$C$13,0)</f>
        <v>44775.854166666664</v>
      </c>
      <c r="E5129" s="2">
        <f t="shared" si="322"/>
        <v>0.67208333333333325</v>
      </c>
      <c r="F5129" s="2">
        <v>3.6920000000000002</v>
      </c>
      <c r="G5129" s="2">
        <v>-1.054</v>
      </c>
      <c r="H5129" s="1">
        <v>118.056</v>
      </c>
      <c r="I5129" s="4">
        <v>3.665</v>
      </c>
      <c r="J5129" s="11">
        <f t="shared" si="320"/>
        <v>8</v>
      </c>
      <c r="K5129" s="11">
        <f t="shared" si="321"/>
        <v>21</v>
      </c>
      <c r="L5129" s="12">
        <f t="shared" si="323"/>
        <v>3.8395025719486111</v>
      </c>
      <c r="M5129" s="13" cm="1">
        <f t="array" ref="M5129">BaseInfo!$C$10*(1-E5129)*INDEX(BaseInfo!$E$21:$AB$21,K5129)*INDEX(BaseInfo!$E$25:$P$25,J5129)/L5129/MIN(H5129,130)/BaseInfo!$C$6*1000000/3600-IF(I5129&lt;0.1,BaseInfo!$C$15/MIN(H5129,130)*3600,0)</f>
        <v>9.6870782363994525</v>
      </c>
    </row>
    <row r="5130" spans="1:13" x14ac:dyDescent="0.25">
      <c r="A5130" s="1">
        <v>8</v>
      </c>
      <c r="B5130" s="1">
        <v>2</v>
      </c>
      <c r="C5130" s="1">
        <v>17</v>
      </c>
      <c r="D5130" s="5">
        <f>DATE(BaseInfo!$C$8,A5130,B5130)+TIME(C5130-1,0,0) + TIME(BaseInfo!$C$12,BaseInfo!$C$13,0)</f>
        <v>44775.895833333328</v>
      </c>
      <c r="E5130" s="2">
        <f t="shared" si="322"/>
        <v>0.99</v>
      </c>
      <c r="F5130" s="2">
        <v>3.9329999999999998</v>
      </c>
      <c r="G5130" s="2">
        <v>-0.17899999999999999</v>
      </c>
      <c r="H5130" s="1">
        <v>123.294</v>
      </c>
      <c r="I5130" s="4">
        <v>4.5190000000000001</v>
      </c>
      <c r="J5130" s="11">
        <f t="shared" si="320"/>
        <v>8</v>
      </c>
      <c r="K5130" s="11">
        <f t="shared" si="321"/>
        <v>22</v>
      </c>
      <c r="L5130" s="12">
        <f t="shared" si="323"/>
        <v>3.9370712464978328</v>
      </c>
      <c r="M5130" s="13" cm="1">
        <f t="array" ref="M5130">BaseInfo!$C$10*(1-E5130)*INDEX(BaseInfo!$E$21:$AB$21,K5130)*INDEX(BaseInfo!$E$25:$P$25,J5130)/L5130/MIN(H5130,130)/BaseInfo!$C$6*1000000/3600-IF(I5130&lt;0.1,BaseInfo!$C$15/MIN(H5130,130)*3600,0)</f>
        <v>0.1930968402471312</v>
      </c>
    </row>
    <row r="5131" spans="1:13" x14ac:dyDescent="0.25">
      <c r="A5131" s="1">
        <v>8</v>
      </c>
      <c r="B5131" s="1">
        <v>2</v>
      </c>
      <c r="C5131" s="1">
        <v>18</v>
      </c>
      <c r="D5131" s="5">
        <f>DATE(BaseInfo!$C$8,A5131,B5131)+TIME(C5131-1,0,0) + TIME(BaseInfo!$C$12,BaseInfo!$C$13,0)</f>
        <v>44775.9375</v>
      </c>
      <c r="E5131" s="2">
        <f t="shared" si="322"/>
        <v>0.99</v>
      </c>
      <c r="F5131" s="2">
        <v>3.9929999999999999</v>
      </c>
      <c r="G5131" s="2">
        <v>0.20200000000000001</v>
      </c>
      <c r="H5131" s="1">
        <v>123.43300000000001</v>
      </c>
      <c r="I5131" s="4">
        <v>4.6289999999999996</v>
      </c>
      <c r="J5131" s="11">
        <f t="shared" si="320"/>
        <v>8</v>
      </c>
      <c r="K5131" s="11">
        <f t="shared" si="321"/>
        <v>23</v>
      </c>
      <c r="L5131" s="12">
        <f t="shared" si="323"/>
        <v>3.9981061766791535</v>
      </c>
      <c r="M5131" s="13" cm="1">
        <f t="array" ref="M5131">BaseInfo!$C$10*(1-E5131)*INDEX(BaseInfo!$E$21:$AB$21,K5131)*INDEX(BaseInfo!$E$25:$P$25,J5131)/L5131/MIN(H5131,130)/BaseInfo!$C$6*1000000/3600-IF(I5131&lt;0.1,BaseInfo!$C$15/MIN(H5131,130)*3600,0)</f>
        <v>8.1400672067894614E-2</v>
      </c>
    </row>
    <row r="5132" spans="1:13" x14ac:dyDescent="0.25">
      <c r="A5132" s="1">
        <v>8</v>
      </c>
      <c r="B5132" s="1">
        <v>2</v>
      </c>
      <c r="C5132" s="1">
        <v>19</v>
      </c>
      <c r="D5132" s="5">
        <f>DATE(BaseInfo!$C$8,A5132,B5132)+TIME(C5132-1,0,0) + TIME(BaseInfo!$C$12,BaseInfo!$C$13,0)</f>
        <v>44775.979166666664</v>
      </c>
      <c r="E5132" s="2">
        <f t="shared" si="322"/>
        <v>0.58491666666666664</v>
      </c>
      <c r="F5132" s="2">
        <v>4.1929999999999996</v>
      </c>
      <c r="G5132" s="2">
        <v>-5.8000000000000003E-2</v>
      </c>
      <c r="H5132" s="1">
        <v>125.395</v>
      </c>
      <c r="I5132" s="4">
        <v>2.6190000000000002</v>
      </c>
      <c r="J5132" s="11">
        <f t="shared" si="320"/>
        <v>8</v>
      </c>
      <c r="K5132" s="11">
        <f t="shared" si="321"/>
        <v>24</v>
      </c>
      <c r="L5132" s="12">
        <f t="shared" si="323"/>
        <v>4.1934011255781387</v>
      </c>
      <c r="M5132" s="13" cm="1">
        <f t="array" ref="M5132">BaseInfo!$C$10*(1-E5132)*INDEX(BaseInfo!$E$21:$AB$21,K5132)*INDEX(BaseInfo!$E$25:$P$25,J5132)/L5132/MIN(H5132,130)/BaseInfo!$C$6*1000000/3600-IF(I5132&lt;0.1,BaseInfo!$C$15/MIN(H5132,130)*3600,0)</f>
        <v>1.0570146637118532</v>
      </c>
    </row>
    <row r="5133" spans="1:13" x14ac:dyDescent="0.25">
      <c r="A5133" s="1">
        <v>8</v>
      </c>
      <c r="B5133" s="1">
        <v>2</v>
      </c>
      <c r="C5133" s="1">
        <v>20</v>
      </c>
      <c r="D5133" s="5">
        <f>DATE(BaseInfo!$C$8,A5133,B5133)+TIME(C5133-1,0,0) + TIME(BaseInfo!$C$12,BaseInfo!$C$13,0)</f>
        <v>44776.020833333328</v>
      </c>
      <c r="E5133" s="2">
        <f t="shared" si="322"/>
        <v>0</v>
      </c>
      <c r="F5133" s="2">
        <v>3.7890000000000001</v>
      </c>
      <c r="G5133" s="2">
        <v>0.34300000000000003</v>
      </c>
      <c r="H5133" s="1">
        <v>76.754999999999995</v>
      </c>
      <c r="I5133" s="4">
        <v>0</v>
      </c>
      <c r="J5133" s="11">
        <f t="shared" si="320"/>
        <v>8</v>
      </c>
      <c r="K5133" s="11">
        <f t="shared" si="321"/>
        <v>1</v>
      </c>
      <c r="L5133" s="12">
        <f t="shared" si="323"/>
        <v>3.804493395972715</v>
      </c>
      <c r="M5133" s="13" cm="1">
        <f t="array" ref="M5133">BaseInfo!$C$10*(1-E5133)*INDEX(BaseInfo!$E$21:$AB$21,K5133)*INDEX(BaseInfo!$E$25:$P$25,J5133)/L5133/MIN(H5133,130)/BaseInfo!$C$6*1000000/3600-IF(I5133&lt;0.1,BaseInfo!$C$15/MIN(H5133,130)*3600,0)</f>
        <v>-0.10472564600734913</v>
      </c>
    </row>
    <row r="5134" spans="1:13" x14ac:dyDescent="0.25">
      <c r="A5134" s="1">
        <v>8</v>
      </c>
      <c r="B5134" s="1">
        <v>2</v>
      </c>
      <c r="C5134" s="1">
        <v>21</v>
      </c>
      <c r="D5134" s="5">
        <f>DATE(BaseInfo!$C$8,A5134,B5134)+TIME(C5134-1,0,0) + TIME(BaseInfo!$C$12,BaseInfo!$C$13,0)</f>
        <v>44776.0625</v>
      </c>
      <c r="E5134" s="2">
        <f t="shared" si="322"/>
        <v>0</v>
      </c>
      <c r="F5134" s="2">
        <v>3.61</v>
      </c>
      <c r="G5134" s="2">
        <v>-0.193</v>
      </c>
      <c r="H5134" s="1">
        <v>43.551000000000002</v>
      </c>
      <c r="I5134" s="4">
        <v>0</v>
      </c>
      <c r="J5134" s="11">
        <f t="shared" si="320"/>
        <v>8</v>
      </c>
      <c r="K5134" s="11">
        <f t="shared" si="321"/>
        <v>2</v>
      </c>
      <c r="L5134" s="12">
        <f t="shared" si="323"/>
        <v>3.6151554600044515</v>
      </c>
      <c r="M5134" s="13" cm="1">
        <f t="array" ref="M5134">BaseInfo!$C$10*(1-E5134)*INDEX(BaseInfo!$E$21:$AB$21,K5134)*INDEX(BaseInfo!$E$25:$P$25,J5134)/L5134/MIN(H5134,130)/BaseInfo!$C$6*1000000/3600-IF(I5134&lt;0.1,BaseInfo!$C$15/MIN(H5134,130)*3600,0)</f>
        <v>0.23869058604269355</v>
      </c>
    </row>
    <row r="5135" spans="1:13" x14ac:dyDescent="0.25">
      <c r="A5135" s="1">
        <v>8</v>
      </c>
      <c r="B5135" s="1">
        <v>2</v>
      </c>
      <c r="C5135" s="1">
        <v>22</v>
      </c>
      <c r="D5135" s="5">
        <f>DATE(BaseInfo!$C$8,A5135,B5135)+TIME(C5135-1,0,0) + TIME(BaseInfo!$C$12,BaseInfo!$C$13,0)</f>
        <v>44776.104166666664</v>
      </c>
      <c r="E5135" s="2">
        <f t="shared" si="322"/>
        <v>0</v>
      </c>
      <c r="F5135" s="2">
        <v>3.7</v>
      </c>
      <c r="G5135" s="2">
        <v>-9.0999999999999998E-2</v>
      </c>
      <c r="H5135" s="1">
        <v>51.112000000000002</v>
      </c>
      <c r="I5135" s="4">
        <v>0</v>
      </c>
      <c r="J5135" s="11">
        <f t="shared" si="320"/>
        <v>8</v>
      </c>
      <c r="K5135" s="11">
        <f t="shared" si="321"/>
        <v>3</v>
      </c>
      <c r="L5135" s="12">
        <f t="shared" si="323"/>
        <v>3.7011188848779231</v>
      </c>
      <c r="M5135" s="13" cm="1">
        <f t="array" ref="M5135">BaseInfo!$C$10*(1-E5135)*INDEX(BaseInfo!$E$21:$AB$21,K5135)*INDEX(BaseInfo!$E$25:$P$25,J5135)/L5135/MIN(H5135,130)/BaseInfo!$C$6*1000000/3600-IF(I5135&lt;0.1,BaseInfo!$C$15/MIN(H5135,130)*3600,0)</f>
        <v>3.5065945746197258E-2</v>
      </c>
    </row>
    <row r="5136" spans="1:13" x14ac:dyDescent="0.25">
      <c r="A5136" s="1">
        <v>8</v>
      </c>
      <c r="B5136" s="1">
        <v>2</v>
      </c>
      <c r="C5136" s="1">
        <v>23</v>
      </c>
      <c r="D5136" s="5">
        <f>DATE(BaseInfo!$C$8,A5136,B5136)+TIME(C5136-1,0,0) + TIME(BaseInfo!$C$12,BaseInfo!$C$13,0)</f>
        <v>44776.145833333328</v>
      </c>
      <c r="E5136" s="2">
        <f t="shared" si="322"/>
        <v>0</v>
      </c>
      <c r="F5136" s="2">
        <v>3.5710000000000002</v>
      </c>
      <c r="G5136" s="2">
        <v>-0.48399999999999999</v>
      </c>
      <c r="H5136" s="1">
        <v>43.634999999999998</v>
      </c>
      <c r="I5136" s="4">
        <v>0</v>
      </c>
      <c r="J5136" s="11">
        <f t="shared" si="320"/>
        <v>8</v>
      </c>
      <c r="K5136" s="11">
        <f t="shared" si="321"/>
        <v>4</v>
      </c>
      <c r="L5136" s="12">
        <f t="shared" si="323"/>
        <v>3.6036505102465197</v>
      </c>
      <c r="M5136" s="13" cm="1">
        <f t="array" ref="M5136">BaseInfo!$C$10*(1-E5136)*INDEX(BaseInfo!$E$21:$AB$21,K5136)*INDEX(BaseInfo!$E$25:$P$25,J5136)/L5136/MIN(H5136,130)/BaseInfo!$C$6*1000000/3600-IF(I5136&lt;0.1,BaseInfo!$C$15/MIN(H5136,130)*3600,0)</f>
        <v>0.26533128922668858</v>
      </c>
    </row>
    <row r="5137" spans="1:13" x14ac:dyDescent="0.25">
      <c r="A5137" s="1">
        <v>8</v>
      </c>
      <c r="B5137" s="1">
        <v>2</v>
      </c>
      <c r="C5137" s="1">
        <v>24</v>
      </c>
      <c r="D5137" s="5">
        <f>DATE(BaseInfo!$C$8,A5137,B5137)+TIME(C5137-1,0,0) + TIME(BaseInfo!$C$12,BaseInfo!$C$13,0)</f>
        <v>44776.1875</v>
      </c>
      <c r="E5137" s="2">
        <f t="shared" si="322"/>
        <v>0</v>
      </c>
      <c r="F5137" s="2">
        <v>3.2410000000000001</v>
      </c>
      <c r="G5137" s="2">
        <v>-1.643</v>
      </c>
      <c r="H5137" s="1">
        <v>39.914999999999999</v>
      </c>
      <c r="I5137" s="4">
        <v>0</v>
      </c>
      <c r="J5137" s="11">
        <f t="shared" si="320"/>
        <v>8</v>
      </c>
      <c r="K5137" s="11">
        <f t="shared" si="321"/>
        <v>5</v>
      </c>
      <c r="L5137" s="12">
        <f t="shared" si="323"/>
        <v>3.6336661927040024</v>
      </c>
      <c r="M5137" s="13" cm="1">
        <f t="array" ref="M5137">BaseInfo!$C$10*(1-E5137)*INDEX(BaseInfo!$E$21:$AB$21,K5137)*INDEX(BaseInfo!$E$25:$P$25,J5137)/L5137/MIN(H5137,130)/BaseInfo!$C$6*1000000/3600-IF(I5137&lt;0.1,BaseInfo!$C$15/MIN(H5137,130)*3600,0)</f>
        <v>18.67781549518774</v>
      </c>
    </row>
    <row r="5138" spans="1:13" x14ac:dyDescent="0.25">
      <c r="A5138" s="1">
        <v>8</v>
      </c>
      <c r="B5138" s="1">
        <v>3</v>
      </c>
      <c r="C5138" s="1">
        <v>1</v>
      </c>
      <c r="D5138" s="5">
        <f>DATE(BaseInfo!$C$8,A5138,B5138)+TIME(C5138-1,0,0) + TIME(BaseInfo!$C$12,BaseInfo!$C$13,0)</f>
        <v>44776.229166666664</v>
      </c>
      <c r="E5138" s="2">
        <f t="shared" si="322"/>
        <v>0</v>
      </c>
      <c r="F5138" s="2">
        <v>3.53</v>
      </c>
      <c r="G5138" s="2">
        <v>-1.853</v>
      </c>
      <c r="H5138" s="1">
        <v>58.768000000000001</v>
      </c>
      <c r="I5138" s="4">
        <v>0</v>
      </c>
      <c r="J5138" s="11">
        <f t="shared" si="320"/>
        <v>8</v>
      </c>
      <c r="K5138" s="11">
        <f t="shared" si="321"/>
        <v>6</v>
      </c>
      <c r="L5138" s="12">
        <f t="shared" si="323"/>
        <v>3.9867918179910022</v>
      </c>
      <c r="M5138" s="13" cm="1">
        <f t="array" ref="M5138">BaseInfo!$C$10*(1-E5138)*INDEX(BaseInfo!$E$21:$AB$21,K5138)*INDEX(BaseInfo!$E$25:$P$25,J5138)/L5138/MIN(H5138,130)/BaseInfo!$C$6*1000000/3600-IF(I5138&lt;0.1,BaseInfo!$C$15/MIN(H5138,130)*3600,0)</f>
        <v>22.449983122076901</v>
      </c>
    </row>
    <row r="5139" spans="1:13" x14ac:dyDescent="0.25">
      <c r="A5139" s="1">
        <v>8</v>
      </c>
      <c r="B5139" s="1">
        <v>3</v>
      </c>
      <c r="C5139" s="1">
        <v>2</v>
      </c>
      <c r="D5139" s="5">
        <f>DATE(BaseInfo!$C$8,A5139,B5139)+TIME(C5139-1,0,0) + TIME(BaseInfo!$C$12,BaseInfo!$C$13,0)</f>
        <v>44776.270833333328</v>
      </c>
      <c r="E5139" s="2">
        <f t="shared" si="322"/>
        <v>0</v>
      </c>
      <c r="F5139" s="2">
        <v>4.4329999999999998</v>
      </c>
      <c r="G5139" s="2">
        <v>-1.0249999999999999</v>
      </c>
      <c r="H5139" s="1">
        <v>156.37100000000001</v>
      </c>
      <c r="I5139" s="4">
        <v>0</v>
      </c>
      <c r="J5139" s="11">
        <f t="shared" si="320"/>
        <v>8</v>
      </c>
      <c r="K5139" s="11">
        <f t="shared" si="321"/>
        <v>7</v>
      </c>
      <c r="L5139" s="12">
        <f t="shared" si="323"/>
        <v>4.5499575822198608</v>
      </c>
      <c r="M5139" s="13" cm="1">
        <f t="array" ref="M5139">BaseInfo!$C$10*(1-E5139)*INDEX(BaseInfo!$E$21:$AB$21,K5139)*INDEX(BaseInfo!$E$25:$P$25,J5139)/L5139/MIN(H5139,130)/BaseInfo!$C$6*1000000/3600-IF(I5139&lt;0.1,BaseInfo!$C$15/MIN(H5139,130)*3600,0)</f>
        <v>13.07750014928364</v>
      </c>
    </row>
    <row r="5140" spans="1:13" x14ac:dyDescent="0.25">
      <c r="A5140" s="1">
        <v>8</v>
      </c>
      <c r="B5140" s="1">
        <v>3</v>
      </c>
      <c r="C5140" s="1">
        <v>3</v>
      </c>
      <c r="D5140" s="5">
        <f>DATE(BaseInfo!$C$8,A5140,B5140)+TIME(C5140-1,0,0) + TIME(BaseInfo!$C$12,BaseInfo!$C$13,0)</f>
        <v>44776.3125</v>
      </c>
      <c r="E5140" s="2">
        <f t="shared" si="322"/>
        <v>0</v>
      </c>
      <c r="F5140" s="2">
        <v>5.4580000000000002</v>
      </c>
      <c r="G5140" s="2">
        <v>-0.26100000000000001</v>
      </c>
      <c r="H5140" s="1">
        <v>357.64600000000002</v>
      </c>
      <c r="I5140" s="4">
        <v>0</v>
      </c>
      <c r="J5140" s="11">
        <f t="shared" si="320"/>
        <v>8</v>
      </c>
      <c r="K5140" s="11">
        <f t="shared" si="321"/>
        <v>8</v>
      </c>
      <c r="L5140" s="12">
        <f t="shared" si="323"/>
        <v>5.4642369092124845</v>
      </c>
      <c r="M5140" s="13" cm="1">
        <f t="array" ref="M5140">BaseInfo!$C$10*(1-E5140)*INDEX(BaseInfo!$E$21:$AB$21,K5140)*INDEX(BaseInfo!$E$25:$P$25,J5140)/L5140/MIN(H5140,130)/BaseInfo!$C$6*1000000/3600-IF(I5140&lt;0.1,BaseInfo!$C$15/MIN(H5140,130)*3600,0)</f>
        <v>16.081121516016058</v>
      </c>
    </row>
    <row r="5141" spans="1:13" x14ac:dyDescent="0.25">
      <c r="A5141" s="1">
        <v>8</v>
      </c>
      <c r="B5141" s="1">
        <v>3</v>
      </c>
      <c r="C5141" s="1">
        <v>4</v>
      </c>
      <c r="D5141" s="5">
        <f>DATE(BaseInfo!$C$8,A5141,B5141)+TIME(C5141-1,0,0) + TIME(BaseInfo!$C$12,BaseInfo!$C$13,0)</f>
        <v>44776.354166666664</v>
      </c>
      <c r="E5141" s="2">
        <f t="shared" si="322"/>
        <v>0</v>
      </c>
      <c r="F5141" s="2">
        <v>5.9</v>
      </c>
      <c r="G5141" s="2">
        <v>-0.121</v>
      </c>
      <c r="H5141" s="1">
        <v>558.49800000000005</v>
      </c>
      <c r="I5141" s="4">
        <v>0</v>
      </c>
      <c r="J5141" s="11">
        <f t="shared" si="320"/>
        <v>8</v>
      </c>
      <c r="K5141" s="11">
        <f t="shared" si="321"/>
        <v>9</v>
      </c>
      <c r="L5141" s="12">
        <f t="shared" si="323"/>
        <v>5.9012406322738613</v>
      </c>
      <c r="M5141" s="13" cm="1">
        <f t="array" ref="M5141">BaseInfo!$C$10*(1-E5141)*INDEX(BaseInfo!$E$21:$AB$21,K5141)*INDEX(BaseInfo!$E$25:$P$25,J5141)/L5141/MIN(H5141,130)/BaseInfo!$C$6*1000000/3600-IF(I5141&lt;0.1,BaseInfo!$C$15/MIN(H5141,130)*3600,0)</f>
        <v>19.921528050024339</v>
      </c>
    </row>
    <row r="5142" spans="1:13" x14ac:dyDescent="0.25">
      <c r="A5142" s="1">
        <v>8</v>
      </c>
      <c r="B5142" s="1">
        <v>3</v>
      </c>
      <c r="C5142" s="1">
        <v>5</v>
      </c>
      <c r="D5142" s="5">
        <f>DATE(BaseInfo!$C$8,A5142,B5142)+TIME(C5142-1,0,0) + TIME(BaseInfo!$C$12,BaseInfo!$C$13,0)</f>
        <v>44776.395833333328</v>
      </c>
      <c r="E5142" s="2">
        <f t="shared" si="322"/>
        <v>0</v>
      </c>
      <c r="F5142" s="2">
        <v>6.1859999999999999</v>
      </c>
      <c r="G5142" s="2">
        <v>-0.23899999999999999</v>
      </c>
      <c r="H5142" s="1">
        <v>673.01900000000001</v>
      </c>
      <c r="I5142" s="4">
        <v>0</v>
      </c>
      <c r="J5142" s="11">
        <f t="shared" si="320"/>
        <v>8</v>
      </c>
      <c r="K5142" s="11">
        <f t="shared" si="321"/>
        <v>10</v>
      </c>
      <c r="L5142" s="12">
        <f t="shared" si="323"/>
        <v>6.1906152359842235</v>
      </c>
      <c r="M5142" s="13" cm="1">
        <f t="array" ref="M5142">BaseInfo!$C$10*(1-E5142)*INDEX(BaseInfo!$E$21:$AB$21,K5142)*INDEX(BaseInfo!$E$25:$P$25,J5142)/L5142/MIN(H5142,130)/BaseInfo!$C$6*1000000/3600-IF(I5142&lt;0.1,BaseInfo!$C$15/MIN(H5142,130)*3600,0)</f>
        <v>22.188577166395419</v>
      </c>
    </row>
    <row r="5143" spans="1:13" x14ac:dyDescent="0.25">
      <c r="A5143" s="1">
        <v>8</v>
      </c>
      <c r="B5143" s="1">
        <v>3</v>
      </c>
      <c r="C5143" s="1">
        <v>6</v>
      </c>
      <c r="D5143" s="5">
        <f>DATE(BaseInfo!$C$8,A5143,B5143)+TIME(C5143-1,0,0) + TIME(BaseInfo!$C$12,BaseInfo!$C$13,0)</f>
        <v>44776.4375</v>
      </c>
      <c r="E5143" s="2">
        <f t="shared" si="322"/>
        <v>0</v>
      </c>
      <c r="F5143" s="2">
        <v>6.6849999999999996</v>
      </c>
      <c r="G5143" s="2">
        <v>-0.17499999999999999</v>
      </c>
      <c r="H5143" s="1">
        <v>767.27499999999998</v>
      </c>
      <c r="I5143" s="4">
        <v>3.5999999999999997E-2</v>
      </c>
      <c r="J5143" s="11">
        <f t="shared" si="320"/>
        <v>8</v>
      </c>
      <c r="K5143" s="11">
        <f t="shared" si="321"/>
        <v>11</v>
      </c>
      <c r="L5143" s="12">
        <f t="shared" si="323"/>
        <v>6.6872901836244552</v>
      </c>
      <c r="M5143" s="13" cm="1">
        <f t="array" ref="M5143">BaseInfo!$C$10*(1-E5143)*INDEX(BaseInfo!$E$21:$AB$21,K5143)*INDEX(BaseInfo!$E$25:$P$25,J5143)/L5143/MIN(H5143,130)/BaseInfo!$C$6*1000000/3600-IF(I5143&lt;0.1,BaseInfo!$C$15/MIN(H5143,130)*3600,0)</f>
        <v>15.714092887505231</v>
      </c>
    </row>
    <row r="5144" spans="1:13" x14ac:dyDescent="0.25">
      <c r="A5144" s="1">
        <v>8</v>
      </c>
      <c r="B5144" s="1">
        <v>3</v>
      </c>
      <c r="C5144" s="1">
        <v>7</v>
      </c>
      <c r="D5144" s="5">
        <f>DATE(BaseInfo!$C$8,A5144,B5144)+TIME(C5144-1,0,0) + TIME(BaseInfo!$C$12,BaseInfo!$C$13,0)</f>
        <v>44776.479166666664</v>
      </c>
      <c r="E5144" s="2">
        <f t="shared" si="322"/>
        <v>0</v>
      </c>
      <c r="F5144" s="2">
        <v>6.7549999999999999</v>
      </c>
      <c r="G5144" s="2">
        <v>-0.191</v>
      </c>
      <c r="H5144" s="1">
        <v>813.88499999999999</v>
      </c>
      <c r="I5144" s="4">
        <v>1.7000000000000001E-2</v>
      </c>
      <c r="J5144" s="11">
        <f t="shared" si="320"/>
        <v>8</v>
      </c>
      <c r="K5144" s="11">
        <f t="shared" si="321"/>
        <v>12</v>
      </c>
      <c r="L5144" s="12">
        <f t="shared" si="323"/>
        <v>6.7576997565739774</v>
      </c>
      <c r="M5144" s="13" cm="1">
        <f t="array" ref="M5144">BaseInfo!$C$10*(1-E5144)*INDEX(BaseInfo!$E$21:$AB$21,K5144)*INDEX(BaseInfo!$E$25:$P$25,J5144)/L5144/MIN(H5144,130)/BaseInfo!$C$6*1000000/3600-IF(I5144&lt;0.1,BaseInfo!$C$15/MIN(H5144,130)*3600,0)</f>
        <v>12.47305498170115</v>
      </c>
    </row>
    <row r="5145" spans="1:13" x14ac:dyDescent="0.25">
      <c r="A5145" s="1">
        <v>8</v>
      </c>
      <c r="B5145" s="1">
        <v>3</v>
      </c>
      <c r="C5145" s="1">
        <v>8</v>
      </c>
      <c r="D5145" s="5">
        <f>DATE(BaseInfo!$C$8,A5145,B5145)+TIME(C5145-1,0,0) + TIME(BaseInfo!$C$12,BaseInfo!$C$13,0)</f>
        <v>44776.520833333328</v>
      </c>
      <c r="E5145" s="2">
        <f t="shared" si="322"/>
        <v>0</v>
      </c>
      <c r="F5145" s="2">
        <v>6.8049999999999997</v>
      </c>
      <c r="G5145" s="2">
        <v>-0.18099999999999999</v>
      </c>
      <c r="H5145" s="1">
        <v>866.43799999999999</v>
      </c>
      <c r="I5145" s="4">
        <v>0</v>
      </c>
      <c r="J5145" s="11">
        <f t="shared" si="320"/>
        <v>8</v>
      </c>
      <c r="K5145" s="11">
        <f t="shared" si="321"/>
        <v>13</v>
      </c>
      <c r="L5145" s="12">
        <f t="shared" si="323"/>
        <v>6.8074067015273885</v>
      </c>
      <c r="M5145" s="13" cm="1">
        <f t="array" ref="M5145">BaseInfo!$C$10*(1-E5145)*INDEX(BaseInfo!$E$21:$AB$21,K5145)*INDEX(BaseInfo!$E$25:$P$25,J5145)/L5145/MIN(H5145,130)/BaseInfo!$C$6*1000000/3600-IF(I5145&lt;0.1,BaseInfo!$C$15/MIN(H5145,130)*3600,0)</f>
        <v>12.361757465333316</v>
      </c>
    </row>
    <row r="5146" spans="1:13" x14ac:dyDescent="0.25">
      <c r="A5146" s="1">
        <v>8</v>
      </c>
      <c r="B5146" s="1">
        <v>3</v>
      </c>
      <c r="C5146" s="1">
        <v>9</v>
      </c>
      <c r="D5146" s="5">
        <f>DATE(BaseInfo!$C$8,A5146,B5146)+TIME(C5146-1,0,0) + TIME(BaseInfo!$C$12,BaseInfo!$C$13,0)</f>
        <v>44776.5625</v>
      </c>
      <c r="E5146" s="2">
        <f t="shared" si="322"/>
        <v>0</v>
      </c>
      <c r="F5146" s="2">
        <v>6.8250000000000002</v>
      </c>
      <c r="G5146" s="2">
        <v>-0.14799999999999999</v>
      </c>
      <c r="H5146" s="1">
        <v>833.97299999999996</v>
      </c>
      <c r="I5146" s="4">
        <v>5.1999999999999998E-2</v>
      </c>
      <c r="J5146" s="11">
        <f t="shared" si="320"/>
        <v>8</v>
      </c>
      <c r="K5146" s="11">
        <f t="shared" si="321"/>
        <v>14</v>
      </c>
      <c r="L5146" s="12">
        <f t="shared" si="323"/>
        <v>6.8266045000424631</v>
      </c>
      <c r="M5146" s="13" cm="1">
        <f t="array" ref="M5146">BaseInfo!$C$10*(1-E5146)*INDEX(BaseInfo!$E$21:$AB$21,K5146)*INDEX(BaseInfo!$E$25:$P$25,J5146)/L5146/MIN(H5146,130)/BaseInfo!$C$6*1000000/3600-IF(I5146&lt;0.1,BaseInfo!$C$15/MIN(H5146,130)*3600,0)</f>
        <v>12.319206052920407</v>
      </c>
    </row>
    <row r="5147" spans="1:13" x14ac:dyDescent="0.25">
      <c r="A5147" s="1">
        <v>8</v>
      </c>
      <c r="B5147" s="1">
        <v>3</v>
      </c>
      <c r="C5147" s="1">
        <v>10</v>
      </c>
      <c r="D5147" s="5">
        <f>DATE(BaseInfo!$C$8,A5147,B5147)+TIME(C5147-1,0,0) + TIME(BaseInfo!$C$12,BaseInfo!$C$13,0)</f>
        <v>44776.604166666664</v>
      </c>
      <c r="E5147" s="2">
        <f t="shared" si="322"/>
        <v>0</v>
      </c>
      <c r="F5147" s="2">
        <v>6.5519999999999996</v>
      </c>
      <c r="G5147" s="2">
        <v>-0.20300000000000001</v>
      </c>
      <c r="H5147" s="1">
        <v>786.66800000000001</v>
      </c>
      <c r="I5147" s="4">
        <v>0</v>
      </c>
      <c r="J5147" s="11">
        <f t="shared" si="320"/>
        <v>8</v>
      </c>
      <c r="K5147" s="11">
        <f t="shared" si="321"/>
        <v>15</v>
      </c>
      <c r="L5147" s="12">
        <f t="shared" si="323"/>
        <v>6.555144010622497</v>
      </c>
      <c r="M5147" s="13" cm="1">
        <f t="array" ref="M5147">BaseInfo!$C$10*(1-E5147)*INDEX(BaseInfo!$E$21:$AB$21,K5147)*INDEX(BaseInfo!$E$25:$P$25,J5147)/L5147/MIN(H5147,130)/BaseInfo!$C$6*1000000/3600-IF(I5147&lt;0.1,BaseInfo!$C$15/MIN(H5147,130)*3600,0)</f>
        <v>12.944045787590774</v>
      </c>
    </row>
    <row r="5148" spans="1:13" x14ac:dyDescent="0.25">
      <c r="A5148" s="1">
        <v>8</v>
      </c>
      <c r="B5148" s="1">
        <v>3</v>
      </c>
      <c r="C5148" s="1">
        <v>11</v>
      </c>
      <c r="D5148" s="5">
        <f>DATE(BaseInfo!$C$8,A5148,B5148)+TIME(C5148-1,0,0) + TIME(BaseInfo!$C$12,BaseInfo!$C$13,0)</f>
        <v>44776.645833333328</v>
      </c>
      <c r="E5148" s="2">
        <f t="shared" si="322"/>
        <v>0</v>
      </c>
      <c r="F5148" s="2">
        <v>6.4829999999999997</v>
      </c>
      <c r="G5148" s="2">
        <v>-0.82899999999999996</v>
      </c>
      <c r="H5148" s="1">
        <v>729.01400000000001</v>
      </c>
      <c r="I5148" s="4">
        <v>0</v>
      </c>
      <c r="J5148" s="11">
        <f t="shared" si="320"/>
        <v>8</v>
      </c>
      <c r="K5148" s="11">
        <f t="shared" si="321"/>
        <v>16</v>
      </c>
      <c r="L5148" s="12">
        <f t="shared" si="323"/>
        <v>6.5357883992675285</v>
      </c>
      <c r="M5148" s="13" cm="1">
        <f t="array" ref="M5148">BaseInfo!$C$10*(1-E5148)*INDEX(BaseInfo!$E$21:$AB$21,K5148)*INDEX(BaseInfo!$E$25:$P$25,J5148)/L5148/MIN(H5148,130)/BaseInfo!$C$6*1000000/3600-IF(I5148&lt;0.1,BaseInfo!$C$15/MIN(H5148,130)*3600,0)</f>
        <v>16.142542577699601</v>
      </c>
    </row>
    <row r="5149" spans="1:13" x14ac:dyDescent="0.25">
      <c r="A5149" s="1">
        <v>8</v>
      </c>
      <c r="B5149" s="1">
        <v>3</v>
      </c>
      <c r="C5149" s="1">
        <v>12</v>
      </c>
      <c r="D5149" s="5">
        <f>DATE(BaseInfo!$C$8,A5149,B5149)+TIME(C5149-1,0,0) + TIME(BaseInfo!$C$12,BaseInfo!$C$13,0)</f>
        <v>44776.6875</v>
      </c>
      <c r="E5149" s="2">
        <f t="shared" si="322"/>
        <v>0</v>
      </c>
      <c r="F5149" s="2">
        <v>6.3140000000000001</v>
      </c>
      <c r="G5149" s="2">
        <v>-0.69799999999999995</v>
      </c>
      <c r="H5149" s="1">
        <v>556.67700000000002</v>
      </c>
      <c r="I5149" s="4">
        <v>0</v>
      </c>
      <c r="J5149" s="11">
        <f t="shared" si="320"/>
        <v>8</v>
      </c>
      <c r="K5149" s="11">
        <f t="shared" si="321"/>
        <v>17</v>
      </c>
      <c r="L5149" s="12">
        <f t="shared" si="323"/>
        <v>6.3524640888398576</v>
      </c>
      <c r="M5149" s="13" cm="1">
        <f t="array" ref="M5149">BaseInfo!$C$10*(1-E5149)*INDEX(BaseInfo!$E$21:$AB$21,K5149)*INDEX(BaseInfo!$E$25:$P$25,J5149)/L5149/MIN(H5149,130)/BaseInfo!$C$6*1000000/3600-IF(I5149&lt;0.1,BaseInfo!$C$15/MIN(H5149,130)*3600,0)</f>
        <v>21.552699099604165</v>
      </c>
    </row>
    <row r="5150" spans="1:13" x14ac:dyDescent="0.25">
      <c r="A5150" s="1">
        <v>8</v>
      </c>
      <c r="B5150" s="1">
        <v>3</v>
      </c>
      <c r="C5150" s="1">
        <v>13</v>
      </c>
      <c r="D5150" s="5">
        <f>DATE(BaseInfo!$C$8,A5150,B5150)+TIME(C5150-1,0,0) + TIME(BaseInfo!$C$12,BaseInfo!$C$13,0)</f>
        <v>44776.729166666664</v>
      </c>
      <c r="E5150" s="2">
        <f t="shared" si="322"/>
        <v>0</v>
      </c>
      <c r="F5150" s="2">
        <v>5.0750000000000002</v>
      </c>
      <c r="G5150" s="2">
        <v>-0.52600000000000002</v>
      </c>
      <c r="H5150" s="1">
        <v>439.93299999999999</v>
      </c>
      <c r="I5150" s="4">
        <v>0</v>
      </c>
      <c r="J5150" s="11">
        <f t="shared" si="320"/>
        <v>8</v>
      </c>
      <c r="K5150" s="11">
        <f t="shared" si="321"/>
        <v>18</v>
      </c>
      <c r="L5150" s="12">
        <f t="shared" si="323"/>
        <v>5.1021859041003204</v>
      </c>
      <c r="M5150" s="13" cm="1">
        <f t="array" ref="M5150">BaseInfo!$C$10*(1-E5150)*INDEX(BaseInfo!$E$21:$AB$21,K5150)*INDEX(BaseInfo!$E$25:$P$25,J5150)/L5150/MIN(H5150,130)/BaseInfo!$C$6*1000000/3600-IF(I5150&lt;0.1,BaseInfo!$C$15/MIN(H5150,130)*3600,0)</f>
        <v>27.512728564883204</v>
      </c>
    </row>
    <row r="5151" spans="1:13" x14ac:dyDescent="0.25">
      <c r="A5151" s="1">
        <v>8</v>
      </c>
      <c r="B5151" s="1">
        <v>3</v>
      </c>
      <c r="C5151" s="1">
        <v>14</v>
      </c>
      <c r="D5151" s="5">
        <f>DATE(BaseInfo!$C$8,A5151,B5151)+TIME(C5151-1,0,0) + TIME(BaseInfo!$C$12,BaseInfo!$C$13,0)</f>
        <v>44776.770833333328</v>
      </c>
      <c r="E5151" s="2">
        <f t="shared" si="322"/>
        <v>0</v>
      </c>
      <c r="F5151" s="2">
        <v>4.2770000000000001</v>
      </c>
      <c r="G5151" s="2">
        <v>-0.39</v>
      </c>
      <c r="H5151" s="1">
        <v>131.911</v>
      </c>
      <c r="I5151" s="4">
        <v>0</v>
      </c>
      <c r="J5151" s="11">
        <f t="shared" si="320"/>
        <v>8</v>
      </c>
      <c r="K5151" s="11">
        <f t="shared" si="321"/>
        <v>19</v>
      </c>
      <c r="L5151" s="12">
        <f t="shared" si="323"/>
        <v>4.2947443462911741</v>
      </c>
      <c r="M5151" s="13" cm="1">
        <f t="array" ref="M5151">BaseInfo!$C$10*(1-E5151)*INDEX(BaseInfo!$E$21:$AB$21,K5151)*INDEX(BaseInfo!$E$25:$P$25,J5151)/L5151/MIN(H5151,130)/BaseInfo!$C$6*1000000/3600-IF(I5151&lt;0.1,BaseInfo!$C$15/MIN(H5151,130)*3600,0)</f>
        <v>33.205945773345299</v>
      </c>
    </row>
    <row r="5152" spans="1:13" x14ac:dyDescent="0.25">
      <c r="A5152" s="1">
        <v>8</v>
      </c>
      <c r="B5152" s="1">
        <v>3</v>
      </c>
      <c r="C5152" s="1">
        <v>15</v>
      </c>
      <c r="D5152" s="5">
        <f>DATE(BaseInfo!$C$8,A5152,B5152)+TIME(C5152-1,0,0) + TIME(BaseInfo!$C$12,BaseInfo!$C$13,0)</f>
        <v>44776.8125</v>
      </c>
      <c r="E5152" s="2">
        <f t="shared" si="322"/>
        <v>0</v>
      </c>
      <c r="F5152" s="2">
        <v>4.0709999999999997</v>
      </c>
      <c r="G5152" s="2">
        <v>-0.48399999999999999</v>
      </c>
      <c r="H5152" s="1">
        <v>104.93300000000001</v>
      </c>
      <c r="I5152" s="4">
        <v>0</v>
      </c>
      <c r="J5152" s="11">
        <f t="shared" si="320"/>
        <v>8</v>
      </c>
      <c r="K5152" s="11">
        <f t="shared" si="321"/>
        <v>20</v>
      </c>
      <c r="L5152" s="12">
        <f t="shared" si="323"/>
        <v>4.0996703526015352</v>
      </c>
      <c r="M5152" s="13" cm="1">
        <f t="array" ref="M5152">BaseInfo!$C$10*(1-E5152)*INDEX(BaseInfo!$E$21:$AB$21,K5152)*INDEX(BaseInfo!$E$25:$P$25,J5152)/L5152/MIN(H5152,130)/BaseInfo!$C$6*1000000/3600-IF(I5152&lt;0.1,BaseInfo!$C$15/MIN(H5152,130)*3600,0)</f>
        <v>37.033785168934912</v>
      </c>
    </row>
    <row r="5153" spans="1:13" x14ac:dyDescent="0.25">
      <c r="A5153" s="1">
        <v>8</v>
      </c>
      <c r="B5153" s="1">
        <v>3</v>
      </c>
      <c r="C5153" s="1">
        <v>16</v>
      </c>
      <c r="D5153" s="5">
        <f>DATE(BaseInfo!$C$8,A5153,B5153)+TIME(C5153-1,0,0) + TIME(BaseInfo!$C$12,BaseInfo!$C$13,0)</f>
        <v>44776.854166666664</v>
      </c>
      <c r="E5153" s="2">
        <f t="shared" si="322"/>
        <v>0</v>
      </c>
      <c r="F5153" s="2">
        <v>3.927</v>
      </c>
      <c r="G5153" s="2">
        <v>-0.20799999999999999</v>
      </c>
      <c r="H5153" s="1">
        <v>75.427000000000007</v>
      </c>
      <c r="I5153" s="4">
        <v>0</v>
      </c>
      <c r="J5153" s="11">
        <f t="shared" si="320"/>
        <v>8</v>
      </c>
      <c r="K5153" s="11">
        <f t="shared" si="321"/>
        <v>21</v>
      </c>
      <c r="L5153" s="12">
        <f t="shared" si="323"/>
        <v>3.9325046725973514</v>
      </c>
      <c r="M5153" s="13" cm="1">
        <f t="array" ref="M5153">BaseInfo!$C$10*(1-E5153)*INDEX(BaseInfo!$E$21:$AB$21,K5153)*INDEX(BaseInfo!$E$25:$P$25,J5153)/L5153/MIN(H5153,130)/BaseInfo!$C$6*1000000/3600-IF(I5153&lt;0.1,BaseInfo!$C$15/MIN(H5153,130)*3600,0)</f>
        <v>40.370780842956499</v>
      </c>
    </row>
    <row r="5154" spans="1:13" x14ac:dyDescent="0.25">
      <c r="A5154" s="1">
        <v>8</v>
      </c>
      <c r="B5154" s="1">
        <v>3</v>
      </c>
      <c r="C5154" s="1">
        <v>17</v>
      </c>
      <c r="D5154" s="5">
        <f>DATE(BaseInfo!$C$8,A5154,B5154)+TIME(C5154-1,0,0) + TIME(BaseInfo!$C$12,BaseInfo!$C$13,0)</f>
        <v>44776.895833333328</v>
      </c>
      <c r="E5154" s="2">
        <f t="shared" si="322"/>
        <v>0</v>
      </c>
      <c r="F5154" s="2">
        <v>3.0110000000000001</v>
      </c>
      <c r="G5154" s="2">
        <v>-7.5999999999999998E-2</v>
      </c>
      <c r="H5154" s="1">
        <v>43.168999999999997</v>
      </c>
      <c r="I5154" s="4">
        <v>0</v>
      </c>
      <c r="J5154" s="11">
        <f t="shared" si="320"/>
        <v>8</v>
      </c>
      <c r="K5154" s="11">
        <f t="shared" si="321"/>
        <v>22</v>
      </c>
      <c r="L5154" s="12">
        <f t="shared" si="323"/>
        <v>3.011958997064867</v>
      </c>
      <c r="M5154" s="13" cm="1">
        <f t="array" ref="M5154">BaseInfo!$C$10*(1-E5154)*INDEX(BaseInfo!$E$21:$AB$21,K5154)*INDEX(BaseInfo!$E$25:$P$25,J5154)/L5154/MIN(H5154,130)/BaseInfo!$C$6*1000000/3600-IF(I5154&lt;0.1,BaseInfo!$C$15/MIN(H5154,130)*3600,0)</f>
        <v>63.74973867444524</v>
      </c>
    </row>
    <row r="5155" spans="1:13" x14ac:dyDescent="0.25">
      <c r="A5155" s="1">
        <v>8</v>
      </c>
      <c r="B5155" s="1">
        <v>3</v>
      </c>
      <c r="C5155" s="1">
        <v>18</v>
      </c>
      <c r="D5155" s="5">
        <f>DATE(BaseInfo!$C$8,A5155,B5155)+TIME(C5155-1,0,0) + TIME(BaseInfo!$C$12,BaseInfo!$C$13,0)</f>
        <v>44776.9375</v>
      </c>
      <c r="E5155" s="2">
        <f t="shared" si="322"/>
        <v>0</v>
      </c>
      <c r="F5155" s="2">
        <v>2.7490000000000001</v>
      </c>
      <c r="G5155" s="2">
        <v>-0.47099999999999997</v>
      </c>
      <c r="H5155" s="1">
        <v>38.24</v>
      </c>
      <c r="I5155" s="4">
        <v>0</v>
      </c>
      <c r="J5155" s="11">
        <f t="shared" si="320"/>
        <v>8</v>
      </c>
      <c r="K5155" s="11">
        <f t="shared" si="321"/>
        <v>23</v>
      </c>
      <c r="L5155" s="12">
        <f t="shared" si="323"/>
        <v>2.7890575469143695</v>
      </c>
      <c r="M5155" s="13" cm="1">
        <f t="array" ref="M5155">BaseInfo!$C$10*(1-E5155)*INDEX(BaseInfo!$E$21:$AB$21,K5155)*INDEX(BaseInfo!$E$25:$P$25,J5155)/L5155/MIN(H5155,130)/BaseInfo!$C$6*1000000/3600-IF(I5155&lt;0.1,BaseInfo!$C$15/MIN(H5155,130)*3600,0)</f>
        <v>28.250797291427872</v>
      </c>
    </row>
    <row r="5156" spans="1:13" x14ac:dyDescent="0.25">
      <c r="A5156" s="1">
        <v>8</v>
      </c>
      <c r="B5156" s="1">
        <v>3</v>
      </c>
      <c r="C5156" s="1">
        <v>19</v>
      </c>
      <c r="D5156" s="5">
        <f>DATE(BaseInfo!$C$8,A5156,B5156)+TIME(C5156-1,0,0) + TIME(BaseInfo!$C$12,BaseInfo!$C$13,0)</f>
        <v>44776.979166666664</v>
      </c>
      <c r="E5156" s="2">
        <f t="shared" si="322"/>
        <v>0</v>
      </c>
      <c r="F5156" s="2">
        <v>2.7650000000000001</v>
      </c>
      <c r="G5156" s="2">
        <v>-0.65400000000000003</v>
      </c>
      <c r="H5156" s="1">
        <v>37.707000000000001</v>
      </c>
      <c r="I5156" s="4">
        <v>0</v>
      </c>
      <c r="J5156" s="11">
        <f t="shared" si="320"/>
        <v>8</v>
      </c>
      <c r="K5156" s="11">
        <f t="shared" si="321"/>
        <v>24</v>
      </c>
      <c r="L5156" s="12">
        <f t="shared" si="323"/>
        <v>2.8412921356312517</v>
      </c>
      <c r="M5156" s="13" cm="1">
        <f t="array" ref="M5156">BaseInfo!$C$10*(1-E5156)*INDEX(BaseInfo!$E$21:$AB$21,K5156)*INDEX(BaseInfo!$E$25:$P$25,J5156)/L5156/MIN(H5156,130)/BaseInfo!$C$6*1000000/3600-IF(I5156&lt;0.1,BaseInfo!$C$15/MIN(H5156,130)*3600,0)</f>
        <v>2.9511026375323226</v>
      </c>
    </row>
    <row r="5157" spans="1:13" x14ac:dyDescent="0.25">
      <c r="A5157" s="1">
        <v>8</v>
      </c>
      <c r="B5157" s="1">
        <v>3</v>
      </c>
      <c r="C5157" s="1">
        <v>20</v>
      </c>
      <c r="D5157" s="5">
        <f>DATE(BaseInfo!$C$8,A5157,B5157)+TIME(C5157-1,0,0) + TIME(BaseInfo!$C$12,BaseInfo!$C$13,0)</f>
        <v>44777.020833333328</v>
      </c>
      <c r="E5157" s="2">
        <f t="shared" si="322"/>
        <v>0</v>
      </c>
      <c r="F5157" s="2">
        <v>2.9129999999999998</v>
      </c>
      <c r="G5157" s="2">
        <v>-0.313</v>
      </c>
      <c r="H5157" s="1">
        <v>41.01</v>
      </c>
      <c r="I5157" s="4">
        <v>0</v>
      </c>
      <c r="J5157" s="11">
        <f t="shared" si="320"/>
        <v>8</v>
      </c>
      <c r="K5157" s="11">
        <f t="shared" si="321"/>
        <v>1</v>
      </c>
      <c r="L5157" s="12">
        <f t="shared" si="323"/>
        <v>2.9297675675725539</v>
      </c>
      <c r="M5157" s="13" cm="1">
        <f t="array" ref="M5157">BaseInfo!$C$10*(1-E5157)*INDEX(BaseInfo!$E$21:$AB$21,K5157)*INDEX(BaseInfo!$E$25:$P$25,J5157)/L5157/MIN(H5157,130)/BaseInfo!$C$6*1000000/3600-IF(I5157&lt;0.1,BaseInfo!$C$15/MIN(H5157,130)*3600,0)</f>
        <v>2.3663795590055248</v>
      </c>
    </row>
    <row r="5158" spans="1:13" x14ac:dyDescent="0.25">
      <c r="A5158" s="1">
        <v>8</v>
      </c>
      <c r="B5158" s="1">
        <v>3</v>
      </c>
      <c r="C5158" s="1">
        <v>21</v>
      </c>
      <c r="D5158" s="5">
        <f>DATE(BaseInfo!$C$8,A5158,B5158)+TIME(C5158-1,0,0) + TIME(BaseInfo!$C$12,BaseInfo!$C$13,0)</f>
        <v>44777.0625</v>
      </c>
      <c r="E5158" s="2">
        <f t="shared" si="322"/>
        <v>0</v>
      </c>
      <c r="F5158" s="2">
        <v>2.6150000000000002</v>
      </c>
      <c r="G5158" s="2">
        <v>-0.49099999999999999</v>
      </c>
      <c r="H5158" s="1">
        <v>37.725999999999999</v>
      </c>
      <c r="I5158" s="4">
        <v>0</v>
      </c>
      <c r="J5158" s="11">
        <f t="shared" si="320"/>
        <v>8</v>
      </c>
      <c r="K5158" s="11">
        <f t="shared" si="321"/>
        <v>2</v>
      </c>
      <c r="L5158" s="12">
        <f t="shared" si="323"/>
        <v>2.6606965253482033</v>
      </c>
      <c r="M5158" s="13" cm="1">
        <f t="array" ref="M5158">BaseInfo!$C$10*(1-E5158)*INDEX(BaseInfo!$E$21:$AB$21,K5158)*INDEX(BaseInfo!$E$25:$P$25,J5158)/L5158/MIN(H5158,130)/BaseInfo!$C$6*1000000/3600-IF(I5158&lt;0.1,BaseInfo!$C$15/MIN(H5158,130)*3600,0)</f>
        <v>3.7975220432256283</v>
      </c>
    </row>
    <row r="5159" spans="1:13" x14ac:dyDescent="0.25">
      <c r="A5159" s="1">
        <v>8</v>
      </c>
      <c r="B5159" s="1">
        <v>3</v>
      </c>
      <c r="C5159" s="1">
        <v>22</v>
      </c>
      <c r="D5159" s="5">
        <f>DATE(BaseInfo!$C$8,A5159,B5159)+TIME(C5159-1,0,0) + TIME(BaseInfo!$C$12,BaseInfo!$C$13,0)</f>
        <v>44777.104166666664</v>
      </c>
      <c r="E5159" s="2">
        <f t="shared" si="322"/>
        <v>0</v>
      </c>
      <c r="F5159" s="2">
        <v>2.33</v>
      </c>
      <c r="G5159" s="2">
        <v>-1.0449999999999999</v>
      </c>
      <c r="H5159" s="1">
        <v>37.601999999999997</v>
      </c>
      <c r="I5159" s="4">
        <v>0</v>
      </c>
      <c r="J5159" s="11">
        <f t="shared" si="320"/>
        <v>8</v>
      </c>
      <c r="K5159" s="11">
        <f t="shared" si="321"/>
        <v>3</v>
      </c>
      <c r="L5159" s="12">
        <f t="shared" si="323"/>
        <v>2.5536101895160113</v>
      </c>
      <c r="M5159" s="13" cm="1">
        <f t="array" ref="M5159">BaseInfo!$C$10*(1-E5159)*INDEX(BaseInfo!$E$21:$AB$21,K5159)*INDEX(BaseInfo!$E$25:$P$25,J5159)/L5159/MIN(H5159,130)/BaseInfo!$C$6*1000000/3600-IF(I5159&lt;0.1,BaseInfo!$C$15/MIN(H5159,130)*3600,0)</f>
        <v>4.3713069554593531</v>
      </c>
    </row>
    <row r="5160" spans="1:13" x14ac:dyDescent="0.25">
      <c r="A5160" s="1">
        <v>8</v>
      </c>
      <c r="B5160" s="1">
        <v>3</v>
      </c>
      <c r="C5160" s="1">
        <v>23</v>
      </c>
      <c r="D5160" s="5">
        <f>DATE(BaseInfo!$C$8,A5160,B5160)+TIME(C5160-1,0,0) + TIME(BaseInfo!$C$12,BaseInfo!$C$13,0)</f>
        <v>44777.145833333328</v>
      </c>
      <c r="E5160" s="2">
        <f t="shared" si="322"/>
        <v>0</v>
      </c>
      <c r="F5160" s="2">
        <v>2.2509999999999999</v>
      </c>
      <c r="G5160" s="2">
        <v>-1.4139999999999999</v>
      </c>
      <c r="H5160" s="1">
        <v>37.578000000000003</v>
      </c>
      <c r="I5160" s="4">
        <v>0</v>
      </c>
      <c r="J5160" s="11">
        <f t="shared" si="320"/>
        <v>8</v>
      </c>
      <c r="K5160" s="11">
        <f t="shared" si="321"/>
        <v>4</v>
      </c>
      <c r="L5160" s="12">
        <f t="shared" si="323"/>
        <v>2.6582695499140034</v>
      </c>
      <c r="M5160" s="13" cm="1">
        <f t="array" ref="M5160">BaseInfo!$C$10*(1-E5160)*INDEX(BaseInfo!$E$21:$AB$21,K5160)*INDEX(BaseInfo!$E$25:$P$25,J5160)/L5160/MIN(H5160,130)/BaseInfo!$C$6*1000000/3600-IF(I5160&lt;0.1,BaseInfo!$C$15/MIN(H5160,130)*3600,0)</f>
        <v>3.8247057631385069</v>
      </c>
    </row>
    <row r="5161" spans="1:13" x14ac:dyDescent="0.25">
      <c r="A5161" s="1">
        <v>8</v>
      </c>
      <c r="B5161" s="1">
        <v>3</v>
      </c>
      <c r="C5161" s="1">
        <v>24</v>
      </c>
      <c r="D5161" s="5">
        <f>DATE(BaseInfo!$C$8,A5161,B5161)+TIME(C5161-1,0,0) + TIME(BaseInfo!$C$12,BaseInfo!$C$13,0)</f>
        <v>44777.1875</v>
      </c>
      <c r="E5161" s="2">
        <f t="shared" si="322"/>
        <v>0</v>
      </c>
      <c r="F5161" s="2">
        <v>1.91</v>
      </c>
      <c r="G5161" s="2">
        <v>-1.552</v>
      </c>
      <c r="H5161" s="1">
        <v>37.534999999999997</v>
      </c>
      <c r="I5161" s="4">
        <v>0</v>
      </c>
      <c r="J5161" s="11">
        <f t="shared" si="320"/>
        <v>8</v>
      </c>
      <c r="K5161" s="11">
        <f t="shared" si="321"/>
        <v>5</v>
      </c>
      <c r="L5161" s="12">
        <f t="shared" si="323"/>
        <v>2.4610574962808163</v>
      </c>
      <c r="M5161" s="13" cm="1">
        <f t="array" ref="M5161">BaseInfo!$C$10*(1-E5161)*INDEX(BaseInfo!$E$21:$AB$21,K5161)*INDEX(BaseInfo!$E$25:$P$25,J5161)/L5161/MIN(H5161,130)/BaseInfo!$C$6*1000000/3600-IF(I5161&lt;0.1,BaseInfo!$C$15/MIN(H5161,130)*3600,0)</f>
        <v>33.895548098976214</v>
      </c>
    </row>
    <row r="5162" spans="1:13" x14ac:dyDescent="0.25">
      <c r="A5162" s="1">
        <v>8</v>
      </c>
      <c r="B5162" s="1">
        <v>4</v>
      </c>
      <c r="C5162" s="1">
        <v>1</v>
      </c>
      <c r="D5162" s="5">
        <f>DATE(BaseInfo!$C$8,A5162,B5162)+TIME(C5162-1,0,0) + TIME(BaseInfo!$C$12,BaseInfo!$C$13,0)</f>
        <v>44777.229166666664</v>
      </c>
      <c r="E5162" s="2">
        <f t="shared" si="322"/>
        <v>0</v>
      </c>
      <c r="F5162" s="2">
        <v>1.673</v>
      </c>
      <c r="G5162" s="2">
        <v>-1.452</v>
      </c>
      <c r="H5162" s="1">
        <v>37.515000000000001</v>
      </c>
      <c r="I5162" s="4">
        <v>0</v>
      </c>
      <c r="J5162" s="11">
        <f t="shared" si="320"/>
        <v>8</v>
      </c>
      <c r="K5162" s="11">
        <f t="shared" si="321"/>
        <v>6</v>
      </c>
      <c r="L5162" s="12">
        <f t="shared" si="323"/>
        <v>2.2152275278174023</v>
      </c>
      <c r="M5162" s="13" cm="1">
        <f t="array" ref="M5162">BaseInfo!$C$10*(1-E5162)*INDEX(BaseInfo!$E$21:$AB$21,K5162)*INDEX(BaseInfo!$E$25:$P$25,J5162)/L5162/MIN(H5162,130)/BaseInfo!$C$6*1000000/3600-IF(I5162&lt;0.1,BaseInfo!$C$15/MIN(H5162,130)*3600,0)</f>
        <v>70.967474302081243</v>
      </c>
    </row>
    <row r="5163" spans="1:13" x14ac:dyDescent="0.25">
      <c r="A5163" s="1">
        <v>8</v>
      </c>
      <c r="B5163" s="1">
        <v>4</v>
      </c>
      <c r="C5163" s="1">
        <v>2</v>
      </c>
      <c r="D5163" s="5">
        <f>DATE(BaseInfo!$C$8,A5163,B5163)+TIME(C5163-1,0,0) + TIME(BaseInfo!$C$12,BaseInfo!$C$13,0)</f>
        <v>44777.270833333328</v>
      </c>
      <c r="E5163" s="2">
        <f t="shared" si="322"/>
        <v>0</v>
      </c>
      <c r="F5163" s="2">
        <v>1.23</v>
      </c>
      <c r="G5163" s="2">
        <v>-1.3640000000000001</v>
      </c>
      <c r="H5163" s="1">
        <v>71.402000000000001</v>
      </c>
      <c r="I5163" s="4">
        <v>0</v>
      </c>
      <c r="J5163" s="11">
        <f t="shared" si="320"/>
        <v>8</v>
      </c>
      <c r="K5163" s="11">
        <f t="shared" si="321"/>
        <v>7</v>
      </c>
      <c r="L5163" s="12">
        <f t="shared" si="323"/>
        <v>1.8366807017007611</v>
      </c>
      <c r="M5163" s="13" cm="1">
        <f t="array" ref="M5163">BaseInfo!$C$10*(1-E5163)*INDEX(BaseInfo!$E$21:$AB$21,K5163)*INDEX(BaseInfo!$E$25:$P$25,J5163)/L5163/MIN(H5163,130)/BaseInfo!$C$6*1000000/3600-IF(I5163&lt;0.1,BaseInfo!$C$15/MIN(H5163,130)*3600,0)</f>
        <v>66.431837471155717</v>
      </c>
    </row>
    <row r="5164" spans="1:13" x14ac:dyDescent="0.25">
      <c r="A5164" s="1">
        <v>8</v>
      </c>
      <c r="B5164" s="1">
        <v>4</v>
      </c>
      <c r="C5164" s="1">
        <v>3</v>
      </c>
      <c r="D5164" s="5">
        <f>DATE(BaseInfo!$C$8,A5164,B5164)+TIME(C5164-1,0,0) + TIME(BaseInfo!$C$12,BaseInfo!$C$13,0)</f>
        <v>44777.3125</v>
      </c>
      <c r="E5164" s="2">
        <f t="shared" si="322"/>
        <v>0</v>
      </c>
      <c r="F5164" s="2">
        <v>1.268</v>
      </c>
      <c r="G5164" s="2">
        <v>-1.712</v>
      </c>
      <c r="H5164" s="1">
        <v>140.27000000000001</v>
      </c>
      <c r="I5164" s="4">
        <v>0</v>
      </c>
      <c r="J5164" s="11">
        <f t="shared" si="320"/>
        <v>8</v>
      </c>
      <c r="K5164" s="11">
        <f t="shared" si="321"/>
        <v>8</v>
      </c>
      <c r="L5164" s="12">
        <f t="shared" si="323"/>
        <v>2.1304384525256768</v>
      </c>
      <c r="M5164" s="13" cm="1">
        <f t="array" ref="M5164">BaseInfo!$C$10*(1-E5164)*INDEX(BaseInfo!$E$21:$AB$21,K5164)*INDEX(BaseInfo!$E$25:$P$25,J5164)/L5164/MIN(H5164,130)/BaseInfo!$C$6*1000000/3600-IF(I5164&lt;0.1,BaseInfo!$C$15/MIN(H5164,130)*3600,0)</f>
        <v>45.578934645541857</v>
      </c>
    </row>
    <row r="5165" spans="1:13" x14ac:dyDescent="0.25">
      <c r="A5165" s="1">
        <v>8</v>
      </c>
      <c r="B5165" s="1">
        <v>4</v>
      </c>
      <c r="C5165" s="1">
        <v>4</v>
      </c>
      <c r="D5165" s="5">
        <f>DATE(BaseInfo!$C$8,A5165,B5165)+TIME(C5165-1,0,0) + TIME(BaseInfo!$C$12,BaseInfo!$C$13,0)</f>
        <v>44777.354166666664</v>
      </c>
      <c r="E5165" s="2">
        <f t="shared" si="322"/>
        <v>0</v>
      </c>
      <c r="F5165" s="2">
        <v>1.0920000000000001</v>
      </c>
      <c r="G5165" s="2">
        <v>-1.52</v>
      </c>
      <c r="H5165" s="1">
        <v>190.983</v>
      </c>
      <c r="I5165" s="4">
        <v>0</v>
      </c>
      <c r="J5165" s="11">
        <f t="shared" si="320"/>
        <v>8</v>
      </c>
      <c r="K5165" s="11">
        <f t="shared" si="321"/>
        <v>9</v>
      </c>
      <c r="L5165" s="12">
        <f t="shared" si="323"/>
        <v>1.871593973061465</v>
      </c>
      <c r="M5165" s="13" cm="1">
        <f t="array" ref="M5165">BaseInfo!$C$10*(1-E5165)*INDEX(BaseInfo!$E$21:$AB$21,K5165)*INDEX(BaseInfo!$E$25:$P$25,J5165)/L5165/MIN(H5165,130)/BaseInfo!$C$6*1000000/3600-IF(I5165&lt;0.1,BaseInfo!$C$15/MIN(H5165,130)*3600,0)</f>
        <v>68.776002784968753</v>
      </c>
    </row>
    <row r="5166" spans="1:13" x14ac:dyDescent="0.25">
      <c r="A5166" s="1">
        <v>8</v>
      </c>
      <c r="B5166" s="1">
        <v>4</v>
      </c>
      <c r="C5166" s="1">
        <v>5</v>
      </c>
      <c r="D5166" s="5">
        <f>DATE(BaseInfo!$C$8,A5166,B5166)+TIME(C5166-1,0,0) + TIME(BaseInfo!$C$12,BaseInfo!$C$13,0)</f>
        <v>44777.395833333328</v>
      </c>
      <c r="E5166" s="2">
        <f t="shared" si="322"/>
        <v>0</v>
      </c>
      <c r="F5166" s="2">
        <v>1.4830000000000001</v>
      </c>
      <c r="G5166" s="2">
        <v>-1.234</v>
      </c>
      <c r="H5166" s="1">
        <v>389.09800000000001</v>
      </c>
      <c r="I5166" s="4">
        <v>3.1E-2</v>
      </c>
      <c r="J5166" s="11">
        <f t="shared" si="320"/>
        <v>8</v>
      </c>
      <c r="K5166" s="11">
        <f t="shared" si="321"/>
        <v>10</v>
      </c>
      <c r="L5166" s="12">
        <f t="shared" si="323"/>
        <v>1.9292602209137057</v>
      </c>
      <c r="M5166" s="13" cm="1">
        <f t="array" ref="M5166">BaseInfo!$C$10*(1-E5166)*INDEX(BaseInfo!$E$21:$AB$21,K5166)*INDEX(BaseInfo!$E$25:$P$25,J5166)/L5166/MIN(H5166,130)/BaseInfo!$C$6*1000000/3600-IF(I5166&lt;0.1,BaseInfo!$C$15/MIN(H5166,130)*3600,0)</f>
        <v>77.315448522960097</v>
      </c>
    </row>
    <row r="5167" spans="1:13" x14ac:dyDescent="0.25">
      <c r="A5167" s="1">
        <v>8</v>
      </c>
      <c r="B5167" s="1">
        <v>4</v>
      </c>
      <c r="C5167" s="1">
        <v>6</v>
      </c>
      <c r="D5167" s="5">
        <f>DATE(BaseInfo!$C$8,A5167,B5167)+TIME(C5167-1,0,0) + TIME(BaseInfo!$C$12,BaseInfo!$C$13,0)</f>
        <v>44777.4375</v>
      </c>
      <c r="E5167" s="2">
        <f t="shared" si="322"/>
        <v>0.22088888888888888</v>
      </c>
      <c r="F5167" s="2">
        <v>1.61</v>
      </c>
      <c r="G5167" s="2">
        <v>-1.361</v>
      </c>
      <c r="H5167" s="1">
        <v>666.03200000000004</v>
      </c>
      <c r="I5167" s="4">
        <v>0.38400000000000001</v>
      </c>
      <c r="J5167" s="11">
        <f t="shared" si="320"/>
        <v>8</v>
      </c>
      <c r="K5167" s="11">
        <f t="shared" si="321"/>
        <v>11</v>
      </c>
      <c r="L5167" s="12">
        <f t="shared" si="323"/>
        <v>2.1081795464333677</v>
      </c>
      <c r="M5167" s="13" cm="1">
        <f t="array" ref="M5167">BaseInfo!$C$10*(1-E5167)*INDEX(BaseInfo!$E$21:$AB$21,K5167)*INDEX(BaseInfo!$E$25:$P$25,J5167)/L5167/MIN(H5167,130)/BaseInfo!$C$6*1000000/3600-IF(I5167&lt;0.1,BaseInfo!$C$15/MIN(H5167,130)*3600,0)</f>
        <v>45.679573460830795</v>
      </c>
    </row>
    <row r="5168" spans="1:13" x14ac:dyDescent="0.25">
      <c r="A5168" s="1">
        <v>8</v>
      </c>
      <c r="B5168" s="1">
        <v>4</v>
      </c>
      <c r="C5168" s="1">
        <v>7</v>
      </c>
      <c r="D5168" s="5">
        <f>DATE(BaseInfo!$C$8,A5168,B5168)+TIME(C5168-1,0,0) + TIME(BaseInfo!$C$12,BaseInfo!$C$13,0)</f>
        <v>44777.479166666664</v>
      </c>
      <c r="E5168" s="2">
        <f t="shared" si="322"/>
        <v>0.62922222222222224</v>
      </c>
      <c r="F5168" s="2">
        <v>1.798</v>
      </c>
      <c r="G5168" s="2">
        <v>-1.29</v>
      </c>
      <c r="H5168" s="1">
        <v>764.83600000000001</v>
      </c>
      <c r="I5168" s="4">
        <v>0.90900000000000003</v>
      </c>
      <c r="J5168" s="11">
        <f t="shared" si="320"/>
        <v>8</v>
      </c>
      <c r="K5168" s="11">
        <f t="shared" si="321"/>
        <v>12</v>
      </c>
      <c r="L5168" s="12">
        <f t="shared" si="323"/>
        <v>2.212894936502861</v>
      </c>
      <c r="M5168" s="13" cm="1">
        <f t="array" ref="M5168">BaseInfo!$C$10*(1-E5168)*INDEX(BaseInfo!$E$21:$AB$21,K5168)*INDEX(BaseInfo!$E$25:$P$25,J5168)/L5168/MIN(H5168,130)/BaseInfo!$C$6*1000000/3600-IF(I5168&lt;0.1,BaseInfo!$C$15/MIN(H5168,130)*3600,0)</f>
        <v>17.258454169648868</v>
      </c>
    </row>
    <row r="5169" spans="1:13" x14ac:dyDescent="0.25">
      <c r="A5169" s="1">
        <v>8</v>
      </c>
      <c r="B5169" s="1">
        <v>4</v>
      </c>
      <c r="C5169" s="1">
        <v>8</v>
      </c>
      <c r="D5169" s="5">
        <f>DATE(BaseInfo!$C$8,A5169,B5169)+TIME(C5169-1,0,0) + TIME(BaseInfo!$C$12,BaseInfo!$C$13,0)</f>
        <v>44777.520833333328</v>
      </c>
      <c r="E5169" s="2">
        <f t="shared" si="322"/>
        <v>0.49449999999999994</v>
      </c>
      <c r="F5169" s="2">
        <v>2.1</v>
      </c>
      <c r="G5169" s="2">
        <v>-1.02</v>
      </c>
      <c r="H5169" s="1">
        <v>793.18799999999999</v>
      </c>
      <c r="I5169" s="4">
        <v>1.534</v>
      </c>
      <c r="J5169" s="11">
        <f t="shared" si="320"/>
        <v>8</v>
      </c>
      <c r="K5169" s="11">
        <f t="shared" si="321"/>
        <v>13</v>
      </c>
      <c r="L5169" s="12">
        <f t="shared" si="323"/>
        <v>2.3346091750012463</v>
      </c>
      <c r="M5169" s="13" cm="1">
        <f t="array" ref="M5169">BaseInfo!$C$10*(1-E5169)*INDEX(BaseInfo!$E$21:$AB$21,K5169)*INDEX(BaseInfo!$E$25:$P$25,J5169)/L5169/MIN(H5169,130)/BaseInfo!$C$6*1000000/3600-IF(I5169&lt;0.1,BaseInfo!$C$15/MIN(H5169,130)*3600,0)</f>
        <v>22.302624036942667</v>
      </c>
    </row>
    <row r="5170" spans="1:13" x14ac:dyDescent="0.25">
      <c r="A5170" s="1">
        <v>8</v>
      </c>
      <c r="B5170" s="1">
        <v>4</v>
      </c>
      <c r="C5170" s="1">
        <v>9</v>
      </c>
      <c r="D5170" s="5">
        <f>DATE(BaseInfo!$C$8,A5170,B5170)+TIME(C5170-1,0,0) + TIME(BaseInfo!$C$12,BaseInfo!$C$13,0)</f>
        <v>44777.5625</v>
      </c>
      <c r="E5170" s="2">
        <f t="shared" si="322"/>
        <v>0.56533333333333324</v>
      </c>
      <c r="F5170" s="2">
        <v>2.27</v>
      </c>
      <c r="G5170" s="2">
        <v>-0.748</v>
      </c>
      <c r="H5170" s="1">
        <v>792.17899999999997</v>
      </c>
      <c r="I5170" s="4">
        <v>2.3839999999999999</v>
      </c>
      <c r="J5170" s="11">
        <f t="shared" si="320"/>
        <v>8</v>
      </c>
      <c r="K5170" s="11">
        <f t="shared" si="321"/>
        <v>14</v>
      </c>
      <c r="L5170" s="12">
        <f t="shared" si="323"/>
        <v>2.3900635974802009</v>
      </c>
      <c r="M5170" s="13" cm="1">
        <f t="array" ref="M5170">BaseInfo!$C$10*(1-E5170)*INDEX(BaseInfo!$E$21:$AB$21,K5170)*INDEX(BaseInfo!$E$25:$P$25,J5170)/L5170/MIN(H5170,130)/BaseInfo!$C$6*1000000/3600-IF(I5170&lt;0.1,BaseInfo!$C$15/MIN(H5170,130)*3600,0)</f>
        <v>18.732505587683388</v>
      </c>
    </row>
    <row r="5171" spans="1:13" x14ac:dyDescent="0.25">
      <c r="A5171" s="1">
        <v>8</v>
      </c>
      <c r="B5171" s="1">
        <v>4</v>
      </c>
      <c r="C5171" s="1">
        <v>10</v>
      </c>
      <c r="D5171" s="5">
        <f>DATE(BaseInfo!$C$8,A5171,B5171)+TIME(C5171-1,0,0) + TIME(BaseInfo!$C$12,BaseInfo!$C$13,0)</f>
        <v>44777.604166666664</v>
      </c>
      <c r="E5171" s="2">
        <f t="shared" si="322"/>
        <v>0.62524999999999997</v>
      </c>
      <c r="F5171" s="2">
        <v>2.6709999999999998</v>
      </c>
      <c r="G5171" s="2">
        <v>-0.46600000000000003</v>
      </c>
      <c r="H5171" s="1">
        <v>750.12800000000004</v>
      </c>
      <c r="I5171" s="4">
        <v>3.1030000000000002</v>
      </c>
      <c r="J5171" s="11">
        <f t="shared" si="320"/>
        <v>8</v>
      </c>
      <c r="K5171" s="11">
        <f t="shared" si="321"/>
        <v>15</v>
      </c>
      <c r="L5171" s="12">
        <f t="shared" si="323"/>
        <v>2.711345975710219</v>
      </c>
      <c r="M5171" s="13" cm="1">
        <f t="array" ref="M5171">BaseInfo!$C$10*(1-E5171)*INDEX(BaseInfo!$E$21:$AB$21,K5171)*INDEX(BaseInfo!$E$25:$P$25,J5171)/L5171/MIN(H5171,130)/BaseInfo!$C$6*1000000/3600-IF(I5171&lt;0.1,BaseInfo!$C$15/MIN(H5171,130)*3600,0)</f>
        <v>14.236580710794607</v>
      </c>
    </row>
    <row r="5172" spans="1:13" x14ac:dyDescent="0.25">
      <c r="A5172" s="1">
        <v>8</v>
      </c>
      <c r="B5172" s="1">
        <v>4</v>
      </c>
      <c r="C5172" s="1">
        <v>11</v>
      </c>
      <c r="D5172" s="5">
        <f>DATE(BaseInfo!$C$8,A5172,B5172)+TIME(C5172-1,0,0) + TIME(BaseInfo!$C$12,BaseInfo!$C$13,0)</f>
        <v>44777.645833333328</v>
      </c>
      <c r="E5172" s="2">
        <f t="shared" si="322"/>
        <v>0.6918333333333333</v>
      </c>
      <c r="F5172" s="2">
        <v>2.661</v>
      </c>
      <c r="G5172" s="2">
        <v>-0.40200000000000002</v>
      </c>
      <c r="H5172" s="1">
        <v>664.32899999999995</v>
      </c>
      <c r="I5172" s="4">
        <v>3.9020000000000001</v>
      </c>
      <c r="J5172" s="11">
        <f t="shared" si="320"/>
        <v>8</v>
      </c>
      <c r="K5172" s="11">
        <f t="shared" si="321"/>
        <v>16</v>
      </c>
      <c r="L5172" s="12">
        <f t="shared" si="323"/>
        <v>2.6911939729421213</v>
      </c>
      <c r="M5172" s="13" cm="1">
        <f t="array" ref="M5172">BaseInfo!$C$10*(1-E5172)*INDEX(BaseInfo!$E$21:$AB$21,K5172)*INDEX(BaseInfo!$E$25:$P$25,J5172)/L5172/MIN(H5172,130)/BaseInfo!$C$6*1000000/3600-IF(I5172&lt;0.1,BaseInfo!$C$15/MIN(H5172,130)*3600,0)</f>
        <v>14.153729677997388</v>
      </c>
    </row>
    <row r="5173" spans="1:13" x14ac:dyDescent="0.25">
      <c r="A5173" s="1">
        <v>8</v>
      </c>
      <c r="B5173" s="1">
        <v>4</v>
      </c>
      <c r="C5173" s="1">
        <v>12</v>
      </c>
      <c r="D5173" s="5">
        <f>DATE(BaseInfo!$C$8,A5173,B5173)+TIME(C5173-1,0,0) + TIME(BaseInfo!$C$12,BaseInfo!$C$13,0)</f>
        <v>44777.6875</v>
      </c>
      <c r="E5173" s="2">
        <f t="shared" si="322"/>
        <v>0.67783333333333329</v>
      </c>
      <c r="F5173" s="2">
        <v>2.4649999999999999</v>
      </c>
      <c r="G5173" s="2">
        <v>-0.17399999999999999</v>
      </c>
      <c r="H5173" s="1">
        <v>495.27699999999999</v>
      </c>
      <c r="I5173" s="4">
        <v>3.734</v>
      </c>
      <c r="J5173" s="11">
        <f t="shared" si="320"/>
        <v>8</v>
      </c>
      <c r="K5173" s="11">
        <f t="shared" si="321"/>
        <v>17</v>
      </c>
      <c r="L5173" s="12">
        <f t="shared" si="323"/>
        <v>2.4711335455616315</v>
      </c>
      <c r="M5173" s="13" cm="1">
        <f t="array" ref="M5173">BaseInfo!$C$10*(1-E5173)*INDEX(BaseInfo!$E$21:$AB$21,K5173)*INDEX(BaseInfo!$E$25:$P$25,J5173)/L5173/MIN(H5173,130)/BaseInfo!$C$6*1000000/3600-IF(I5173&lt;0.1,BaseInfo!$C$15/MIN(H5173,130)*3600,0)</f>
        <v>20.143022500497068</v>
      </c>
    </row>
    <row r="5174" spans="1:13" x14ac:dyDescent="0.25">
      <c r="A5174" s="1">
        <v>8</v>
      </c>
      <c r="B5174" s="1">
        <v>4</v>
      </c>
      <c r="C5174" s="1">
        <v>13</v>
      </c>
      <c r="D5174" s="5">
        <f>DATE(BaseInfo!$C$8,A5174,B5174)+TIME(C5174-1,0,0) + TIME(BaseInfo!$C$12,BaseInfo!$C$13,0)</f>
        <v>44777.729166666664</v>
      </c>
      <c r="E5174" s="2">
        <f t="shared" si="322"/>
        <v>0.59475</v>
      </c>
      <c r="F5174" s="2">
        <v>2.1469999999999998</v>
      </c>
      <c r="G5174" s="2">
        <v>-0.73499999999999999</v>
      </c>
      <c r="H5174" s="1">
        <v>180.637</v>
      </c>
      <c r="I5174" s="4">
        <v>2.7370000000000001</v>
      </c>
      <c r="J5174" s="11">
        <f t="shared" si="320"/>
        <v>8</v>
      </c>
      <c r="K5174" s="11">
        <f t="shared" si="321"/>
        <v>18</v>
      </c>
      <c r="L5174" s="12">
        <f t="shared" si="323"/>
        <v>2.2693245691174275</v>
      </c>
      <c r="M5174" s="13" cm="1">
        <f t="array" ref="M5174">BaseInfo!$C$10*(1-E5174)*INDEX(BaseInfo!$E$21:$AB$21,K5174)*INDEX(BaseInfo!$E$25:$P$25,J5174)/L5174/MIN(H5174,130)/BaseInfo!$C$6*1000000/3600-IF(I5174&lt;0.1,BaseInfo!$C$15/MIN(H5174,130)*3600,0)</f>
        <v>27.590950300425394</v>
      </c>
    </row>
    <row r="5175" spans="1:13" x14ac:dyDescent="0.25">
      <c r="A5175" s="1">
        <v>8</v>
      </c>
      <c r="B5175" s="1">
        <v>4</v>
      </c>
      <c r="C5175" s="1">
        <v>14</v>
      </c>
      <c r="D5175" s="5">
        <f>DATE(BaseInfo!$C$8,A5175,B5175)+TIME(C5175-1,0,0) + TIME(BaseInfo!$C$12,BaseInfo!$C$13,0)</f>
        <v>44777.770833333328</v>
      </c>
      <c r="E5175" s="2">
        <f t="shared" si="322"/>
        <v>0.52574999999999994</v>
      </c>
      <c r="F5175" s="2">
        <v>2.448</v>
      </c>
      <c r="G5175" s="2">
        <v>-1.117</v>
      </c>
      <c r="H5175" s="1">
        <v>54.761000000000003</v>
      </c>
      <c r="I5175" s="4">
        <v>1.909</v>
      </c>
      <c r="J5175" s="11">
        <f t="shared" si="320"/>
        <v>8</v>
      </c>
      <c r="K5175" s="11">
        <f t="shared" si="321"/>
        <v>19</v>
      </c>
      <c r="L5175" s="12">
        <f t="shared" si="323"/>
        <v>2.6907978370736068</v>
      </c>
      <c r="M5175" s="13" cm="1">
        <f t="array" ref="M5175">BaseInfo!$C$10*(1-E5175)*INDEX(BaseInfo!$E$21:$AB$21,K5175)*INDEX(BaseInfo!$E$25:$P$25,J5175)/L5175/MIN(H5175,130)/BaseInfo!$C$6*1000000/3600-IF(I5175&lt;0.1,BaseInfo!$C$15/MIN(H5175,130)*3600,0)</f>
        <v>64.645530266209022</v>
      </c>
    </row>
    <row r="5176" spans="1:13" x14ac:dyDescent="0.25">
      <c r="A5176" s="1">
        <v>8</v>
      </c>
      <c r="B5176" s="1">
        <v>4</v>
      </c>
      <c r="C5176" s="1">
        <v>15</v>
      </c>
      <c r="D5176" s="5">
        <f>DATE(BaseInfo!$C$8,A5176,B5176)+TIME(C5176-1,0,0) + TIME(BaseInfo!$C$12,BaseInfo!$C$13,0)</f>
        <v>44777.8125</v>
      </c>
      <c r="E5176" s="2">
        <f t="shared" si="322"/>
        <v>0.58566666666666667</v>
      </c>
      <c r="F5176" s="2">
        <v>2.57</v>
      </c>
      <c r="G5176" s="2">
        <v>-0.70599999999999996</v>
      </c>
      <c r="H5176" s="1">
        <v>44.850999999999999</v>
      </c>
      <c r="I5176" s="4">
        <v>0.85299999999999998</v>
      </c>
      <c r="J5176" s="11">
        <f t="shared" si="320"/>
        <v>8</v>
      </c>
      <c r="K5176" s="11">
        <f t="shared" si="321"/>
        <v>20</v>
      </c>
      <c r="L5176" s="12">
        <f t="shared" si="323"/>
        <v>2.6652084346257046</v>
      </c>
      <c r="M5176" s="13" cm="1">
        <f t="array" ref="M5176">BaseInfo!$C$10*(1-E5176)*INDEX(BaseInfo!$E$21:$AB$21,K5176)*INDEX(BaseInfo!$E$25:$P$25,J5176)/L5176/MIN(H5176,130)/BaseInfo!$C$6*1000000/3600-IF(I5176&lt;0.1,BaseInfo!$C$15/MIN(H5176,130)*3600,0)</f>
        <v>60.336798200036547</v>
      </c>
    </row>
    <row r="5177" spans="1:13" x14ac:dyDescent="0.25">
      <c r="A5177" s="1">
        <v>8</v>
      </c>
      <c r="B5177" s="1">
        <v>4</v>
      </c>
      <c r="C5177" s="1">
        <v>16</v>
      </c>
      <c r="D5177" s="5">
        <f>DATE(BaseInfo!$C$8,A5177,B5177)+TIME(C5177-1,0,0) + TIME(BaseInfo!$C$12,BaseInfo!$C$13,0)</f>
        <v>44777.854166666664</v>
      </c>
      <c r="E5177" s="2">
        <f t="shared" si="322"/>
        <v>0</v>
      </c>
      <c r="F5177" s="2">
        <v>2.4220000000000002</v>
      </c>
      <c r="G5177" s="2">
        <v>-0.35199999999999998</v>
      </c>
      <c r="H5177" s="1">
        <v>40.299999999999997</v>
      </c>
      <c r="I5177" s="4">
        <v>0</v>
      </c>
      <c r="J5177" s="11">
        <f t="shared" si="320"/>
        <v>8</v>
      </c>
      <c r="K5177" s="11">
        <f t="shared" si="321"/>
        <v>21</v>
      </c>
      <c r="L5177" s="12">
        <f t="shared" si="323"/>
        <v>2.4474451985693162</v>
      </c>
      <c r="M5177" s="13" cm="1">
        <f t="array" ref="M5177">BaseInfo!$C$10*(1-E5177)*INDEX(BaseInfo!$E$21:$AB$21,K5177)*INDEX(BaseInfo!$E$25:$P$25,J5177)/L5177/MIN(H5177,130)/BaseInfo!$C$6*1000000/3600-IF(I5177&lt;0.1,BaseInfo!$C$15/MIN(H5177,130)*3600,0)</f>
        <v>126.82777655321375</v>
      </c>
    </row>
    <row r="5178" spans="1:13" x14ac:dyDescent="0.25">
      <c r="A5178" s="1">
        <v>8</v>
      </c>
      <c r="B5178" s="1">
        <v>4</v>
      </c>
      <c r="C5178" s="1">
        <v>17</v>
      </c>
      <c r="D5178" s="5">
        <f>DATE(BaseInfo!$C$8,A5178,B5178)+TIME(C5178-1,0,0) + TIME(BaseInfo!$C$12,BaseInfo!$C$13,0)</f>
        <v>44777.895833333328</v>
      </c>
      <c r="E5178" s="2">
        <f t="shared" si="322"/>
        <v>0</v>
      </c>
      <c r="F5178" s="2">
        <v>2.6309999999999998</v>
      </c>
      <c r="G5178" s="2">
        <v>-0.246</v>
      </c>
      <c r="H5178" s="1">
        <v>38.521000000000001</v>
      </c>
      <c r="I5178" s="4">
        <v>0</v>
      </c>
      <c r="J5178" s="11">
        <f t="shared" si="320"/>
        <v>8</v>
      </c>
      <c r="K5178" s="11">
        <f t="shared" si="321"/>
        <v>22</v>
      </c>
      <c r="L5178" s="12">
        <f t="shared" si="323"/>
        <v>2.6424755438792613</v>
      </c>
      <c r="M5178" s="13" cm="1">
        <f t="array" ref="M5178">BaseInfo!$C$10*(1-E5178)*INDEX(BaseInfo!$E$21:$AB$21,K5178)*INDEX(BaseInfo!$E$25:$P$25,J5178)/L5178/MIN(H5178,130)/BaseInfo!$C$6*1000000/3600-IF(I5178&lt;0.1,BaseInfo!$C$15/MIN(H5178,130)*3600,0)</f>
        <v>82.737955920062575</v>
      </c>
    </row>
    <row r="5179" spans="1:13" x14ac:dyDescent="0.25">
      <c r="A5179" s="1">
        <v>8</v>
      </c>
      <c r="B5179" s="1">
        <v>4</v>
      </c>
      <c r="C5179" s="1">
        <v>18</v>
      </c>
      <c r="D5179" s="5">
        <f>DATE(BaseInfo!$C$8,A5179,B5179)+TIME(C5179-1,0,0) + TIME(BaseInfo!$C$12,BaseInfo!$C$13,0)</f>
        <v>44777.9375</v>
      </c>
      <c r="E5179" s="2">
        <f t="shared" si="322"/>
        <v>0</v>
      </c>
      <c r="F5179" s="2">
        <v>2.5870000000000002</v>
      </c>
      <c r="G5179" s="2">
        <v>0.34699999999999998</v>
      </c>
      <c r="H5179" s="1">
        <v>37.68</v>
      </c>
      <c r="I5179" s="4">
        <v>0</v>
      </c>
      <c r="J5179" s="11">
        <f t="shared" si="320"/>
        <v>8</v>
      </c>
      <c r="K5179" s="11">
        <f t="shared" si="321"/>
        <v>23</v>
      </c>
      <c r="L5179" s="12">
        <f t="shared" si="323"/>
        <v>2.6101681938143377</v>
      </c>
      <c r="M5179" s="13" cm="1">
        <f t="array" ref="M5179">BaseInfo!$C$10*(1-E5179)*INDEX(BaseInfo!$E$21:$AB$21,K5179)*INDEX(BaseInfo!$E$25:$P$25,J5179)/L5179/MIN(H5179,130)/BaseInfo!$C$6*1000000/3600-IF(I5179&lt;0.1,BaseInfo!$C$15/MIN(H5179,130)*3600,0)</f>
        <v>31.290418847704352</v>
      </c>
    </row>
    <row r="5180" spans="1:13" x14ac:dyDescent="0.25">
      <c r="A5180" s="1">
        <v>8</v>
      </c>
      <c r="B5180" s="1">
        <v>4</v>
      </c>
      <c r="C5180" s="1">
        <v>19</v>
      </c>
      <c r="D5180" s="5">
        <f>DATE(BaseInfo!$C$8,A5180,B5180)+TIME(C5180-1,0,0) + TIME(BaseInfo!$C$12,BaseInfo!$C$13,0)</f>
        <v>44777.979166666664</v>
      </c>
      <c r="E5180" s="2">
        <f t="shared" si="322"/>
        <v>0</v>
      </c>
      <c r="F5180" s="2">
        <v>1.8759999999999999</v>
      </c>
      <c r="G5180" s="2">
        <v>0.96799999999999997</v>
      </c>
      <c r="H5180" s="1">
        <v>37.616</v>
      </c>
      <c r="I5180" s="4">
        <v>0</v>
      </c>
      <c r="J5180" s="11">
        <f t="shared" si="320"/>
        <v>8</v>
      </c>
      <c r="K5180" s="11">
        <f t="shared" si="321"/>
        <v>24</v>
      </c>
      <c r="L5180" s="12">
        <f t="shared" si="323"/>
        <v>2.1110187114282053</v>
      </c>
      <c r="M5180" s="13" cm="1">
        <f t="array" ref="M5180">BaseInfo!$C$10*(1-E5180)*INDEX(BaseInfo!$E$21:$AB$21,K5180)*INDEX(BaseInfo!$E$25:$P$25,J5180)/L5180/MIN(H5180,130)/BaseInfo!$C$6*1000000/3600-IF(I5180&lt;0.1,BaseInfo!$C$15/MIN(H5180,130)*3600,0)</f>
        <v>7.2923252167729817</v>
      </c>
    </row>
    <row r="5181" spans="1:13" x14ac:dyDescent="0.25">
      <c r="A5181" s="1">
        <v>8</v>
      </c>
      <c r="B5181" s="1">
        <v>4</v>
      </c>
      <c r="C5181" s="1">
        <v>20</v>
      </c>
      <c r="D5181" s="5">
        <f>DATE(BaseInfo!$C$8,A5181,B5181)+TIME(C5181-1,0,0) + TIME(BaseInfo!$C$12,BaseInfo!$C$13,0)</f>
        <v>44778.020833333328</v>
      </c>
      <c r="E5181" s="2">
        <f t="shared" si="322"/>
        <v>0</v>
      </c>
      <c r="F5181" s="2">
        <v>1.4279999999999999</v>
      </c>
      <c r="G5181" s="2">
        <v>1.1739999999999999</v>
      </c>
      <c r="H5181" s="1">
        <v>37.57</v>
      </c>
      <c r="I5181" s="4">
        <v>0</v>
      </c>
      <c r="J5181" s="11">
        <f t="shared" si="320"/>
        <v>8</v>
      </c>
      <c r="K5181" s="11">
        <f t="shared" si="321"/>
        <v>1</v>
      </c>
      <c r="L5181" s="12">
        <f t="shared" si="323"/>
        <v>1.848637335985617</v>
      </c>
      <c r="M5181" s="13" cm="1">
        <f t="array" ref="M5181">BaseInfo!$C$10*(1-E5181)*INDEX(BaseInfo!$E$21:$AB$21,K5181)*INDEX(BaseInfo!$E$25:$P$25,J5181)/L5181/MIN(H5181,130)/BaseInfo!$C$6*1000000/3600-IF(I5181&lt;0.1,BaseInfo!$C$15/MIN(H5181,130)*3600,0)</f>
        <v>9.6975491813056145</v>
      </c>
    </row>
    <row r="5182" spans="1:13" x14ac:dyDescent="0.25">
      <c r="A5182" s="1">
        <v>8</v>
      </c>
      <c r="B5182" s="1">
        <v>4</v>
      </c>
      <c r="C5182" s="1">
        <v>21</v>
      </c>
      <c r="D5182" s="5">
        <f>DATE(BaseInfo!$C$8,A5182,B5182)+TIME(C5182-1,0,0) + TIME(BaseInfo!$C$12,BaseInfo!$C$13,0)</f>
        <v>44778.0625</v>
      </c>
      <c r="E5182" s="2">
        <f t="shared" si="322"/>
        <v>0</v>
      </c>
      <c r="F5182" s="2">
        <v>0.89</v>
      </c>
      <c r="G5182" s="2">
        <v>1.532</v>
      </c>
      <c r="H5182" s="1">
        <v>37.51</v>
      </c>
      <c r="I5182" s="4">
        <v>0</v>
      </c>
      <c r="J5182" s="11">
        <f t="shared" si="320"/>
        <v>8</v>
      </c>
      <c r="K5182" s="11">
        <f t="shared" si="321"/>
        <v>2</v>
      </c>
      <c r="L5182" s="12">
        <f t="shared" si="323"/>
        <v>1.7717573197252496</v>
      </c>
      <c r="M5182" s="13" cm="1">
        <f t="array" ref="M5182">BaseInfo!$C$10*(1-E5182)*INDEX(BaseInfo!$E$21:$AB$21,K5182)*INDEX(BaseInfo!$E$25:$P$25,J5182)/L5182/MIN(H5182,130)/BaseInfo!$C$6*1000000/3600-IF(I5182&lt;0.1,BaseInfo!$C$15/MIN(H5182,130)*3600,0)</f>
        <v>10.550981574721341</v>
      </c>
    </row>
    <row r="5183" spans="1:13" x14ac:dyDescent="0.25">
      <c r="A5183" s="1">
        <v>8</v>
      </c>
      <c r="B5183" s="1">
        <v>4</v>
      </c>
      <c r="C5183" s="1">
        <v>22</v>
      </c>
      <c r="D5183" s="5">
        <f>DATE(BaseInfo!$C$8,A5183,B5183)+TIME(C5183-1,0,0) + TIME(BaseInfo!$C$12,BaseInfo!$C$13,0)</f>
        <v>44778.104166666664</v>
      </c>
      <c r="E5183" s="2">
        <f t="shared" si="322"/>
        <v>0</v>
      </c>
      <c r="F5183" s="2">
        <v>0.192</v>
      </c>
      <c r="G5183" s="2">
        <v>2.5049999999999999</v>
      </c>
      <c r="H5183" s="1">
        <v>45.807000000000002</v>
      </c>
      <c r="I5183" s="4">
        <v>0</v>
      </c>
      <c r="J5183" s="11">
        <f t="shared" si="320"/>
        <v>8</v>
      </c>
      <c r="K5183" s="11">
        <f t="shared" si="321"/>
        <v>3</v>
      </c>
      <c r="L5183" s="12">
        <f t="shared" si="323"/>
        <v>2.5123473087931134</v>
      </c>
      <c r="M5183" s="13" cm="1">
        <f t="array" ref="M5183">BaseInfo!$C$10*(1-E5183)*INDEX(BaseInfo!$E$21:$AB$21,K5183)*INDEX(BaseInfo!$E$25:$P$25,J5183)/L5183/MIN(H5183,130)/BaseInfo!$C$6*1000000/3600-IF(I5183&lt;0.1,BaseInfo!$C$15/MIN(H5183,130)*3600,0)</f>
        <v>3.7763257491782509</v>
      </c>
    </row>
    <row r="5184" spans="1:13" x14ac:dyDescent="0.25">
      <c r="A5184" s="1">
        <v>8</v>
      </c>
      <c r="B5184" s="1">
        <v>4</v>
      </c>
      <c r="C5184" s="1">
        <v>23</v>
      </c>
      <c r="D5184" s="5">
        <f>DATE(BaseInfo!$C$8,A5184,B5184)+TIME(C5184-1,0,0) + TIME(BaseInfo!$C$12,BaseInfo!$C$13,0)</f>
        <v>44778.145833333328</v>
      </c>
      <c r="E5184" s="2">
        <f t="shared" si="322"/>
        <v>0</v>
      </c>
      <c r="F5184" s="2">
        <v>-0.81599999999999995</v>
      </c>
      <c r="G5184" s="2">
        <v>2.9649999999999999</v>
      </c>
      <c r="H5184" s="1">
        <v>79.626000000000005</v>
      </c>
      <c r="I5184" s="4">
        <v>0</v>
      </c>
      <c r="J5184" s="11">
        <f t="shared" si="320"/>
        <v>8</v>
      </c>
      <c r="K5184" s="11">
        <f t="shared" si="321"/>
        <v>4</v>
      </c>
      <c r="L5184" s="12">
        <f t="shared" si="323"/>
        <v>3.0752367388544251</v>
      </c>
      <c r="M5184" s="13" cm="1">
        <f t="array" ref="M5184">BaseInfo!$C$10*(1-E5184)*INDEX(BaseInfo!$E$21:$AB$21,K5184)*INDEX(BaseInfo!$E$25:$P$25,J5184)/L5184/MIN(H5184,130)/BaseInfo!$C$6*1000000/3600-IF(I5184&lt;0.1,BaseInfo!$C$15/MIN(H5184,130)*3600,0)</f>
        <v>0.94724625059418344</v>
      </c>
    </row>
    <row r="5185" spans="1:13" x14ac:dyDescent="0.25">
      <c r="A5185" s="1">
        <v>8</v>
      </c>
      <c r="B5185" s="1">
        <v>4</v>
      </c>
      <c r="C5185" s="1">
        <v>24</v>
      </c>
      <c r="D5185" s="5">
        <f>DATE(BaseInfo!$C$8,A5185,B5185)+TIME(C5185-1,0,0) + TIME(BaseInfo!$C$12,BaseInfo!$C$13,0)</f>
        <v>44778.1875</v>
      </c>
      <c r="E5185" s="2">
        <f t="shared" si="322"/>
        <v>0</v>
      </c>
      <c r="F5185" s="2">
        <v>-1.345</v>
      </c>
      <c r="G5185" s="2">
        <v>2.6269999999999998</v>
      </c>
      <c r="H5185" s="1">
        <v>43.756</v>
      </c>
      <c r="I5185" s="4">
        <v>0</v>
      </c>
      <c r="J5185" s="11">
        <f t="shared" si="320"/>
        <v>8</v>
      </c>
      <c r="K5185" s="11">
        <f t="shared" si="321"/>
        <v>5</v>
      </c>
      <c r="L5185" s="12">
        <f t="shared" si="323"/>
        <v>2.9512970030140986</v>
      </c>
      <c r="M5185" s="13" cm="1">
        <f t="array" ref="M5185">BaseInfo!$C$10*(1-E5185)*INDEX(BaseInfo!$E$21:$AB$21,K5185)*INDEX(BaseInfo!$E$25:$P$25,J5185)/L5185/MIN(H5185,130)/BaseInfo!$C$6*1000000/3600-IF(I5185&lt;0.1,BaseInfo!$C$15/MIN(H5185,130)*3600,0)</f>
        <v>22.879910656747178</v>
      </c>
    </row>
    <row r="5186" spans="1:13" x14ac:dyDescent="0.25">
      <c r="A5186" s="1">
        <v>8</v>
      </c>
      <c r="B5186" s="1">
        <v>5</v>
      </c>
      <c r="C5186" s="1">
        <v>1</v>
      </c>
      <c r="D5186" s="5">
        <f>DATE(BaseInfo!$C$8,A5186,B5186)+TIME(C5186-1,0,0) + TIME(BaseInfo!$C$12,BaseInfo!$C$13,0)</f>
        <v>44778.229166666664</v>
      </c>
      <c r="E5186" s="2">
        <f t="shared" si="322"/>
        <v>0</v>
      </c>
      <c r="F5186" s="2">
        <v>-1.363</v>
      </c>
      <c r="G5186" s="2">
        <v>2.6509999999999998</v>
      </c>
      <c r="H5186" s="1">
        <v>44.863999999999997</v>
      </c>
      <c r="I5186" s="4">
        <v>0</v>
      </c>
      <c r="J5186" s="11">
        <f t="shared" ref="J5186:J5249" si="324">MONTH(D5186)</f>
        <v>8</v>
      </c>
      <c r="K5186" s="11">
        <f t="shared" ref="K5186:K5249" si="325">HOUR(D5186)+1</f>
        <v>6</v>
      </c>
      <c r="L5186" s="12">
        <f t="shared" si="323"/>
        <v>2.9808673234479928</v>
      </c>
      <c r="M5186" s="13" cm="1">
        <f t="array" ref="M5186">BaseInfo!$C$10*(1-E5186)*INDEX(BaseInfo!$E$21:$AB$21,K5186)*INDEX(BaseInfo!$E$25:$P$25,J5186)/L5186/MIN(H5186,130)/BaseInfo!$C$6*1000000/3600-IF(I5186&lt;0.1,BaseInfo!$C$15/MIN(H5186,130)*3600,0)</f>
        <v>42.0393067353098</v>
      </c>
    </row>
    <row r="5187" spans="1:13" x14ac:dyDescent="0.25">
      <c r="A5187" s="1">
        <v>8</v>
      </c>
      <c r="B5187" s="1">
        <v>5</v>
      </c>
      <c r="C5187" s="1">
        <v>2</v>
      </c>
      <c r="D5187" s="5">
        <f>DATE(BaseInfo!$C$8,A5187,B5187)+TIME(C5187-1,0,0) + TIME(BaseInfo!$C$12,BaseInfo!$C$13,0)</f>
        <v>44778.270833333328</v>
      </c>
      <c r="E5187" s="2">
        <f t="shared" ref="E5187:E5250" si="326">IF(AND(I5187&gt;0.1,I5187&lt;1),(I5187-0.1)/0.9*0.7,IF(AND(I5187&gt;=1,I5187&lt;4),(I5187-4)/3*0.25+0.7,IF(I5187&gt;=4,0.99,0)))</f>
        <v>0</v>
      </c>
      <c r="F5187" s="2">
        <v>-2.0089999999999999</v>
      </c>
      <c r="G5187" s="2">
        <v>4.1100000000000003</v>
      </c>
      <c r="H5187" s="1">
        <v>120.887</v>
      </c>
      <c r="I5187" s="4">
        <v>0</v>
      </c>
      <c r="J5187" s="11">
        <f t="shared" si="324"/>
        <v>8</v>
      </c>
      <c r="K5187" s="11">
        <f t="shared" si="325"/>
        <v>7</v>
      </c>
      <c r="L5187" s="12">
        <f t="shared" ref="L5187:L5250" si="327">SQRT(F5187*F5187+G5187*G5187)</f>
        <v>4.5747328883772003</v>
      </c>
      <c r="M5187" s="13" cm="1">
        <f t="array" ref="M5187">BaseInfo!$C$10*(1-E5187)*INDEX(BaseInfo!$E$21:$AB$21,K5187)*INDEX(BaseInfo!$E$25:$P$25,J5187)/L5187/MIN(H5187,130)/BaseInfo!$C$6*1000000/3600-IF(I5187&lt;0.1,BaseInfo!$C$15/MIN(H5187,130)*3600,0)</f>
        <v>13.971049862960411</v>
      </c>
    </row>
    <row r="5188" spans="1:13" x14ac:dyDescent="0.25">
      <c r="A5188" s="1">
        <v>8</v>
      </c>
      <c r="B5188" s="1">
        <v>5</v>
      </c>
      <c r="C5188" s="1">
        <v>3</v>
      </c>
      <c r="D5188" s="5">
        <f>DATE(BaseInfo!$C$8,A5188,B5188)+TIME(C5188-1,0,0) + TIME(BaseInfo!$C$12,BaseInfo!$C$13,0)</f>
        <v>44778.3125</v>
      </c>
      <c r="E5188" s="2">
        <f t="shared" si="326"/>
        <v>0</v>
      </c>
      <c r="F5188" s="2">
        <v>-1.6719999999999999</v>
      </c>
      <c r="G5188" s="2">
        <v>4.351</v>
      </c>
      <c r="H5188" s="1">
        <v>264.85599999999999</v>
      </c>
      <c r="I5188" s="4">
        <v>0</v>
      </c>
      <c r="J5188" s="11">
        <f t="shared" si="324"/>
        <v>8</v>
      </c>
      <c r="K5188" s="11">
        <f t="shared" si="325"/>
        <v>8</v>
      </c>
      <c r="L5188" s="12">
        <f t="shared" si="327"/>
        <v>4.6611999528018533</v>
      </c>
      <c r="M5188" s="13" cm="1">
        <f t="array" ref="M5188">BaseInfo!$C$10*(1-E5188)*INDEX(BaseInfo!$E$21:$AB$21,K5188)*INDEX(BaseInfo!$E$25:$P$25,J5188)/L5188/MIN(H5188,130)/BaseInfo!$C$6*1000000/3600-IF(I5188&lt;0.1,BaseInfo!$C$15/MIN(H5188,130)*3600,0)</f>
        <v>19.328682161277289</v>
      </c>
    </row>
    <row r="5189" spans="1:13" x14ac:dyDescent="0.25">
      <c r="A5189" s="1">
        <v>8</v>
      </c>
      <c r="B5189" s="1">
        <v>5</v>
      </c>
      <c r="C5189" s="1">
        <v>4</v>
      </c>
      <c r="D5189" s="5">
        <f>DATE(BaseInfo!$C$8,A5189,B5189)+TIME(C5189-1,0,0) + TIME(BaseInfo!$C$12,BaseInfo!$C$13,0)</f>
        <v>44778.354166666664</v>
      </c>
      <c r="E5189" s="2">
        <f t="shared" si="326"/>
        <v>0</v>
      </c>
      <c r="F5189" s="2">
        <v>-1.1399999999999999</v>
      </c>
      <c r="G5189" s="2">
        <v>3.5409999999999999</v>
      </c>
      <c r="H5189" s="1">
        <v>334.51400000000001</v>
      </c>
      <c r="I5189" s="4">
        <v>0</v>
      </c>
      <c r="J5189" s="11">
        <f t="shared" si="324"/>
        <v>8</v>
      </c>
      <c r="K5189" s="11">
        <f t="shared" si="325"/>
        <v>9</v>
      </c>
      <c r="L5189" s="12">
        <f t="shared" si="327"/>
        <v>3.7199840053419582</v>
      </c>
      <c r="M5189" s="13" cm="1">
        <f t="array" ref="M5189">BaseInfo!$C$10*(1-E5189)*INDEX(BaseInfo!$E$21:$AB$21,K5189)*INDEX(BaseInfo!$E$25:$P$25,J5189)/L5189/MIN(H5189,130)/BaseInfo!$C$6*1000000/3600-IF(I5189&lt;0.1,BaseInfo!$C$15/MIN(H5189,130)*3600,0)</f>
        <v>33.22652290310409</v>
      </c>
    </row>
    <row r="5190" spans="1:13" x14ac:dyDescent="0.25">
      <c r="A5190" s="1">
        <v>8</v>
      </c>
      <c r="B5190" s="1">
        <v>5</v>
      </c>
      <c r="C5190" s="1">
        <v>5</v>
      </c>
      <c r="D5190" s="5">
        <f>DATE(BaseInfo!$C$8,A5190,B5190)+TIME(C5190-1,0,0) + TIME(BaseInfo!$C$12,BaseInfo!$C$13,0)</f>
        <v>44778.395833333328</v>
      </c>
      <c r="E5190" s="2">
        <f t="shared" si="326"/>
        <v>0</v>
      </c>
      <c r="F5190" s="2">
        <v>-1.401</v>
      </c>
      <c r="G5190" s="2">
        <v>2.871</v>
      </c>
      <c r="H5190" s="1">
        <v>466.58300000000003</v>
      </c>
      <c r="I5190" s="4">
        <v>0</v>
      </c>
      <c r="J5190" s="11">
        <f t="shared" si="324"/>
        <v>8</v>
      </c>
      <c r="K5190" s="11">
        <f t="shared" si="325"/>
        <v>10</v>
      </c>
      <c r="L5190" s="12">
        <f t="shared" si="327"/>
        <v>3.1945957490737387</v>
      </c>
      <c r="M5190" s="13" cm="1">
        <f t="array" ref="M5190">BaseInfo!$C$10*(1-E5190)*INDEX(BaseInfo!$E$21:$AB$21,K5190)*INDEX(BaseInfo!$E$25:$P$25,J5190)/L5190/MIN(H5190,130)/BaseInfo!$C$6*1000000/3600-IF(I5190&lt;0.1,BaseInfo!$C$15/MIN(H5190,130)*3600,0)</f>
        <v>45.595006273234894</v>
      </c>
    </row>
    <row r="5191" spans="1:13" x14ac:dyDescent="0.25">
      <c r="A5191" s="1">
        <v>8</v>
      </c>
      <c r="B5191" s="1">
        <v>5</v>
      </c>
      <c r="C5191" s="1">
        <v>6</v>
      </c>
      <c r="D5191" s="5">
        <f>DATE(BaseInfo!$C$8,A5191,B5191)+TIME(C5191-1,0,0) + TIME(BaseInfo!$C$12,BaseInfo!$C$13,0)</f>
        <v>44778.4375</v>
      </c>
      <c r="E5191" s="2">
        <f t="shared" si="326"/>
        <v>0</v>
      </c>
      <c r="F5191" s="2">
        <v>-1.234</v>
      </c>
      <c r="G5191" s="2">
        <v>2.4820000000000002</v>
      </c>
      <c r="H5191" s="1">
        <v>605.07100000000003</v>
      </c>
      <c r="I5191" s="4">
        <v>0</v>
      </c>
      <c r="J5191" s="11">
        <f t="shared" si="324"/>
        <v>8</v>
      </c>
      <c r="K5191" s="11">
        <f t="shared" si="325"/>
        <v>11</v>
      </c>
      <c r="L5191" s="12">
        <f t="shared" si="327"/>
        <v>2.7718369360407911</v>
      </c>
      <c r="M5191" s="13" cm="1">
        <f t="array" ref="M5191">BaseInfo!$C$10*(1-E5191)*INDEX(BaseInfo!$E$21:$AB$21,K5191)*INDEX(BaseInfo!$E$25:$P$25,J5191)/L5191/MIN(H5191,130)/BaseInfo!$C$6*1000000/3600-IF(I5191&lt;0.1,BaseInfo!$C$15/MIN(H5191,130)*3600,0)</f>
        <v>41.823345093834128</v>
      </c>
    </row>
    <row r="5192" spans="1:13" x14ac:dyDescent="0.25">
      <c r="A5192" s="1">
        <v>8</v>
      </c>
      <c r="B5192" s="1">
        <v>5</v>
      </c>
      <c r="C5192" s="1">
        <v>7</v>
      </c>
      <c r="D5192" s="5">
        <f>DATE(BaseInfo!$C$8,A5192,B5192)+TIME(C5192-1,0,0) + TIME(BaseInfo!$C$12,BaseInfo!$C$13,0)</f>
        <v>44778.479166666664</v>
      </c>
      <c r="E5192" s="2">
        <f t="shared" si="326"/>
        <v>0</v>
      </c>
      <c r="F5192" s="2">
        <v>-0.64900000000000002</v>
      </c>
      <c r="G5192" s="2">
        <v>2.226</v>
      </c>
      <c r="H5192" s="1">
        <v>740.64499999999998</v>
      </c>
      <c r="I5192" s="4">
        <v>0</v>
      </c>
      <c r="J5192" s="11">
        <f t="shared" si="324"/>
        <v>8</v>
      </c>
      <c r="K5192" s="11">
        <f t="shared" si="325"/>
        <v>12</v>
      </c>
      <c r="L5192" s="12">
        <f t="shared" si="327"/>
        <v>2.31868001242086</v>
      </c>
      <c r="M5192" s="13" cm="1">
        <f t="array" ref="M5192">BaseInfo!$C$10*(1-E5192)*INDEX(BaseInfo!$E$21:$AB$21,K5192)*INDEX(BaseInfo!$E$25:$P$25,J5192)/L5192/MIN(H5192,130)/BaseInfo!$C$6*1000000/3600-IF(I5192&lt;0.1,BaseInfo!$C$15/MIN(H5192,130)*3600,0)</f>
        <v>41.653798780742228</v>
      </c>
    </row>
    <row r="5193" spans="1:13" x14ac:dyDescent="0.25">
      <c r="A5193" s="1">
        <v>8</v>
      </c>
      <c r="B5193" s="1">
        <v>5</v>
      </c>
      <c r="C5193" s="1">
        <v>8</v>
      </c>
      <c r="D5193" s="5">
        <f>DATE(BaseInfo!$C$8,A5193,B5193)+TIME(C5193-1,0,0) + TIME(BaseInfo!$C$12,BaseInfo!$C$13,0)</f>
        <v>44778.520833333328</v>
      </c>
      <c r="E5193" s="2">
        <f t="shared" si="326"/>
        <v>0</v>
      </c>
      <c r="F5193" s="2">
        <v>0.14899999999999999</v>
      </c>
      <c r="G5193" s="2">
        <v>2.2639999999999998</v>
      </c>
      <c r="H5193" s="1">
        <v>878.11400000000003</v>
      </c>
      <c r="I5193" s="4">
        <v>0</v>
      </c>
      <c r="J5193" s="11">
        <f t="shared" si="324"/>
        <v>8</v>
      </c>
      <c r="K5193" s="11">
        <f t="shared" si="325"/>
        <v>13</v>
      </c>
      <c r="L5193" s="12">
        <f t="shared" si="327"/>
        <v>2.2688977500099026</v>
      </c>
      <c r="M5193" s="13" cm="1">
        <f t="array" ref="M5193">BaseInfo!$C$10*(1-E5193)*INDEX(BaseInfo!$E$21:$AB$21,K5193)*INDEX(BaseInfo!$E$25:$P$25,J5193)/L5193/MIN(H5193,130)/BaseInfo!$C$6*1000000/3600-IF(I5193&lt;0.1,BaseInfo!$C$15/MIN(H5193,130)*3600,0)</f>
        <v>42.628491851038959</v>
      </c>
    </row>
    <row r="5194" spans="1:13" x14ac:dyDescent="0.25">
      <c r="A5194" s="1">
        <v>8</v>
      </c>
      <c r="B5194" s="1">
        <v>5</v>
      </c>
      <c r="C5194" s="1">
        <v>9</v>
      </c>
      <c r="D5194" s="5">
        <f>DATE(BaseInfo!$C$8,A5194,B5194)+TIME(C5194-1,0,0) + TIME(BaseInfo!$C$12,BaseInfo!$C$13,0)</f>
        <v>44778.5625</v>
      </c>
      <c r="E5194" s="2">
        <f t="shared" si="326"/>
        <v>0</v>
      </c>
      <c r="F5194" s="2">
        <v>0.871</v>
      </c>
      <c r="G5194" s="2">
        <v>2.4540000000000002</v>
      </c>
      <c r="H5194" s="1">
        <v>983.01400000000001</v>
      </c>
      <c r="I5194" s="4">
        <v>0</v>
      </c>
      <c r="J5194" s="11">
        <f t="shared" si="324"/>
        <v>8</v>
      </c>
      <c r="K5194" s="11">
        <f t="shared" si="325"/>
        <v>14</v>
      </c>
      <c r="L5194" s="12">
        <f t="shared" si="327"/>
        <v>2.6039886712503186</v>
      </c>
      <c r="M5194" s="13" cm="1">
        <f t="array" ref="M5194">BaseInfo!$C$10*(1-E5194)*INDEX(BaseInfo!$E$21:$AB$21,K5194)*INDEX(BaseInfo!$E$25:$P$25,J5194)/L5194/MIN(H5194,130)/BaseInfo!$C$6*1000000/3600-IF(I5194&lt;0.1,BaseInfo!$C$15/MIN(H5194,130)*3600,0)</f>
        <v>36.786544509640279</v>
      </c>
    </row>
    <row r="5195" spans="1:13" x14ac:dyDescent="0.25">
      <c r="A5195" s="1">
        <v>8</v>
      </c>
      <c r="B5195" s="1">
        <v>5</v>
      </c>
      <c r="C5195" s="1">
        <v>10</v>
      </c>
      <c r="D5195" s="5">
        <f>DATE(BaseInfo!$C$8,A5195,B5195)+TIME(C5195-1,0,0) + TIME(BaseInfo!$C$12,BaseInfo!$C$13,0)</f>
        <v>44778.604166666664</v>
      </c>
      <c r="E5195" s="2">
        <f t="shared" si="326"/>
        <v>0</v>
      </c>
      <c r="F5195" s="2">
        <v>1.1279999999999999</v>
      </c>
      <c r="G5195" s="2">
        <v>2.8439999999999999</v>
      </c>
      <c r="H5195" s="1">
        <v>1014.29</v>
      </c>
      <c r="I5195" s="4">
        <v>0</v>
      </c>
      <c r="J5195" s="11">
        <f t="shared" si="324"/>
        <v>8</v>
      </c>
      <c r="K5195" s="11">
        <f t="shared" si="325"/>
        <v>15</v>
      </c>
      <c r="L5195" s="12">
        <f t="shared" si="327"/>
        <v>3.0595293755739625</v>
      </c>
      <c r="M5195" s="13" cm="1">
        <f t="array" ref="M5195">BaseInfo!$C$10*(1-E5195)*INDEX(BaseInfo!$E$21:$AB$21,K5195)*INDEX(BaseInfo!$E$25:$P$25,J5195)/L5195/MIN(H5195,130)/BaseInfo!$C$6*1000000/3600-IF(I5195&lt;0.1,BaseInfo!$C$15/MIN(H5195,130)*3600,0)</f>
        <v>30.896989771430153</v>
      </c>
    </row>
    <row r="5196" spans="1:13" x14ac:dyDescent="0.25">
      <c r="A5196" s="1">
        <v>8</v>
      </c>
      <c r="B5196" s="1">
        <v>5</v>
      </c>
      <c r="C5196" s="1">
        <v>11</v>
      </c>
      <c r="D5196" s="5">
        <f>DATE(BaseInfo!$C$8,A5196,B5196)+TIME(C5196-1,0,0) + TIME(BaseInfo!$C$12,BaseInfo!$C$13,0)</f>
        <v>44778.645833333328</v>
      </c>
      <c r="E5196" s="2">
        <f t="shared" si="326"/>
        <v>0</v>
      </c>
      <c r="F5196" s="2">
        <v>1.204</v>
      </c>
      <c r="G5196" s="2">
        <v>3.3170000000000002</v>
      </c>
      <c r="H5196" s="1">
        <v>981.04700000000003</v>
      </c>
      <c r="I5196" s="4">
        <v>0</v>
      </c>
      <c r="J5196" s="11">
        <f t="shared" si="324"/>
        <v>8</v>
      </c>
      <c r="K5196" s="11">
        <f t="shared" si="325"/>
        <v>16</v>
      </c>
      <c r="L5196" s="12">
        <f t="shared" si="327"/>
        <v>3.5287540293990456</v>
      </c>
      <c r="M5196" s="13" cm="1">
        <f t="array" ref="M5196">BaseInfo!$C$10*(1-E5196)*INDEX(BaseInfo!$E$21:$AB$21,K5196)*INDEX(BaseInfo!$E$25:$P$25,J5196)/L5196/MIN(H5196,130)/BaseInfo!$C$6*1000000/3600-IF(I5196&lt;0.1,BaseInfo!$C$15/MIN(H5196,130)*3600,0)</f>
        <v>32.258245733996702</v>
      </c>
    </row>
    <row r="5197" spans="1:13" x14ac:dyDescent="0.25">
      <c r="A5197" s="1">
        <v>8</v>
      </c>
      <c r="B5197" s="1">
        <v>5</v>
      </c>
      <c r="C5197" s="1">
        <v>12</v>
      </c>
      <c r="D5197" s="5">
        <f>DATE(BaseInfo!$C$8,A5197,B5197)+TIME(C5197-1,0,0) + TIME(BaseInfo!$C$12,BaseInfo!$C$13,0)</f>
        <v>44778.6875</v>
      </c>
      <c r="E5197" s="2">
        <f t="shared" si="326"/>
        <v>0</v>
      </c>
      <c r="F5197" s="2">
        <v>1.2290000000000001</v>
      </c>
      <c r="G5197" s="2">
        <v>3.3170000000000002</v>
      </c>
      <c r="H5197" s="1">
        <v>521.01599999999996</v>
      </c>
      <c r="I5197" s="4">
        <v>0</v>
      </c>
      <c r="J5197" s="11">
        <f t="shared" si="324"/>
        <v>8</v>
      </c>
      <c r="K5197" s="11">
        <f t="shared" si="325"/>
        <v>17</v>
      </c>
      <c r="L5197" s="12">
        <f t="shared" si="327"/>
        <v>3.5373620114429905</v>
      </c>
      <c r="M5197" s="13" cm="1">
        <f t="array" ref="M5197">BaseInfo!$C$10*(1-E5197)*INDEX(BaseInfo!$E$21:$AB$21,K5197)*INDEX(BaseInfo!$E$25:$P$25,J5197)/L5197/MIN(H5197,130)/BaseInfo!$C$6*1000000/3600-IF(I5197&lt;0.1,BaseInfo!$C$15/MIN(H5197,130)*3600,0)</f>
        <v>40.908567986805743</v>
      </c>
    </row>
    <row r="5198" spans="1:13" x14ac:dyDescent="0.25">
      <c r="A5198" s="1">
        <v>8</v>
      </c>
      <c r="B5198" s="1">
        <v>5</v>
      </c>
      <c r="C5198" s="1">
        <v>13</v>
      </c>
      <c r="D5198" s="5">
        <f>DATE(BaseInfo!$C$8,A5198,B5198)+TIME(C5198-1,0,0) + TIME(BaseInfo!$C$12,BaseInfo!$C$13,0)</f>
        <v>44778.729166666664</v>
      </c>
      <c r="E5198" s="2">
        <f t="shared" si="326"/>
        <v>0</v>
      </c>
      <c r="F5198" s="2">
        <v>1.405</v>
      </c>
      <c r="G5198" s="2">
        <v>2.625</v>
      </c>
      <c r="H5198" s="1">
        <v>231.76499999999999</v>
      </c>
      <c r="I5198" s="4">
        <v>0</v>
      </c>
      <c r="J5198" s="11">
        <f t="shared" si="324"/>
        <v>8</v>
      </c>
      <c r="K5198" s="11">
        <f t="shared" si="325"/>
        <v>18</v>
      </c>
      <c r="L5198" s="12">
        <f t="shared" si="327"/>
        <v>2.9773562097941859</v>
      </c>
      <c r="M5198" s="13" cm="1">
        <f t="array" ref="M5198">BaseInfo!$C$10*(1-E5198)*INDEX(BaseInfo!$E$21:$AB$21,K5198)*INDEX(BaseInfo!$E$25:$P$25,J5198)/L5198/MIN(H5198,130)/BaseInfo!$C$6*1000000/3600-IF(I5198&lt;0.1,BaseInfo!$C$15/MIN(H5198,130)*3600,0)</f>
        <v>49.123849929277846</v>
      </c>
    </row>
    <row r="5199" spans="1:13" x14ac:dyDescent="0.25">
      <c r="A5199" s="1">
        <v>8</v>
      </c>
      <c r="B5199" s="1">
        <v>5</v>
      </c>
      <c r="C5199" s="1">
        <v>14</v>
      </c>
      <c r="D5199" s="5">
        <f>DATE(BaseInfo!$C$8,A5199,B5199)+TIME(C5199-1,0,0) + TIME(BaseInfo!$C$12,BaseInfo!$C$13,0)</f>
        <v>44778.770833333328</v>
      </c>
      <c r="E5199" s="2">
        <f t="shared" si="326"/>
        <v>0</v>
      </c>
      <c r="F5199" s="2">
        <v>2.0659999999999998</v>
      </c>
      <c r="G5199" s="2">
        <v>2.7850000000000001</v>
      </c>
      <c r="H5199" s="1">
        <v>72.820999999999998</v>
      </c>
      <c r="I5199" s="4">
        <v>0</v>
      </c>
      <c r="J5199" s="11">
        <f t="shared" si="324"/>
        <v>8</v>
      </c>
      <c r="K5199" s="11">
        <f t="shared" si="325"/>
        <v>19</v>
      </c>
      <c r="L5199" s="12">
        <f t="shared" si="327"/>
        <v>3.4676477618120325</v>
      </c>
      <c r="M5199" s="13" cm="1">
        <f t="array" ref="M5199">BaseInfo!$C$10*(1-E5199)*INDEX(BaseInfo!$E$21:$AB$21,K5199)*INDEX(BaseInfo!$E$25:$P$25,J5199)/L5199/MIN(H5199,130)/BaseInfo!$C$6*1000000/3600-IF(I5199&lt;0.1,BaseInfo!$C$15/MIN(H5199,130)*3600,0)</f>
        <v>74.59754353849641</v>
      </c>
    </row>
    <row r="5200" spans="1:13" x14ac:dyDescent="0.25">
      <c r="A5200" s="1">
        <v>8</v>
      </c>
      <c r="B5200" s="1">
        <v>5</v>
      </c>
      <c r="C5200" s="1">
        <v>15</v>
      </c>
      <c r="D5200" s="5">
        <f>DATE(BaseInfo!$C$8,A5200,B5200)+TIME(C5200-1,0,0) + TIME(BaseInfo!$C$12,BaseInfo!$C$13,0)</f>
        <v>44778.8125</v>
      </c>
      <c r="E5200" s="2">
        <f t="shared" si="326"/>
        <v>0</v>
      </c>
      <c r="F5200" s="2">
        <v>2.8679999999999999</v>
      </c>
      <c r="G5200" s="2">
        <v>2.4660000000000002</v>
      </c>
      <c r="H5200" s="1">
        <v>63.402000000000001</v>
      </c>
      <c r="I5200" s="4">
        <v>0</v>
      </c>
      <c r="J5200" s="11">
        <f t="shared" si="324"/>
        <v>8</v>
      </c>
      <c r="K5200" s="11">
        <f t="shared" si="325"/>
        <v>20</v>
      </c>
      <c r="L5200" s="12">
        <f t="shared" si="327"/>
        <v>3.7824039974598165</v>
      </c>
      <c r="M5200" s="13" cm="1">
        <f t="array" ref="M5200">BaseInfo!$C$10*(1-E5200)*INDEX(BaseInfo!$E$21:$AB$21,K5200)*INDEX(BaseInfo!$E$25:$P$25,J5200)/L5200/MIN(H5200,130)/BaseInfo!$C$6*1000000/3600-IF(I5200&lt;0.1,BaseInfo!$C$15/MIN(H5200,130)*3600,0)</f>
        <v>66.909944649062311</v>
      </c>
    </row>
    <row r="5201" spans="1:13" x14ac:dyDescent="0.25">
      <c r="A5201" s="1">
        <v>8</v>
      </c>
      <c r="B5201" s="1">
        <v>5</v>
      </c>
      <c r="C5201" s="1">
        <v>16</v>
      </c>
      <c r="D5201" s="5">
        <f>DATE(BaseInfo!$C$8,A5201,B5201)+TIME(C5201-1,0,0) + TIME(BaseInfo!$C$12,BaseInfo!$C$13,0)</f>
        <v>44778.854166666664</v>
      </c>
      <c r="E5201" s="2">
        <f t="shared" si="326"/>
        <v>0</v>
      </c>
      <c r="F5201" s="2">
        <v>3.0670000000000002</v>
      </c>
      <c r="G5201" s="2">
        <v>2.0049999999999999</v>
      </c>
      <c r="H5201" s="1">
        <v>46.664000000000001</v>
      </c>
      <c r="I5201" s="4">
        <v>0</v>
      </c>
      <c r="J5201" s="11">
        <f t="shared" si="324"/>
        <v>8</v>
      </c>
      <c r="K5201" s="11">
        <f t="shared" si="325"/>
        <v>21</v>
      </c>
      <c r="L5201" s="12">
        <f t="shared" si="327"/>
        <v>3.6642207902908908</v>
      </c>
      <c r="M5201" s="13" cm="1">
        <f t="array" ref="M5201">BaseInfo!$C$10*(1-E5201)*INDEX(BaseInfo!$E$21:$AB$21,K5201)*INDEX(BaseInfo!$E$25:$P$25,J5201)/L5201/MIN(H5201,130)/BaseInfo!$C$6*1000000/3600-IF(I5201&lt;0.1,BaseInfo!$C$15/MIN(H5201,130)*3600,0)</f>
        <v>70.597351036684131</v>
      </c>
    </row>
    <row r="5202" spans="1:13" x14ac:dyDescent="0.25">
      <c r="A5202" s="1">
        <v>8</v>
      </c>
      <c r="B5202" s="1">
        <v>5</v>
      </c>
      <c r="C5202" s="1">
        <v>17</v>
      </c>
      <c r="D5202" s="5">
        <f>DATE(BaseInfo!$C$8,A5202,B5202)+TIME(C5202-1,0,0) + TIME(BaseInfo!$C$12,BaseInfo!$C$13,0)</f>
        <v>44778.895833333328</v>
      </c>
      <c r="E5202" s="2">
        <f t="shared" si="326"/>
        <v>0</v>
      </c>
      <c r="F5202" s="2">
        <v>2.379</v>
      </c>
      <c r="G5202" s="2">
        <v>2.41</v>
      </c>
      <c r="H5202" s="1">
        <v>41.933</v>
      </c>
      <c r="I5202" s="4">
        <v>0</v>
      </c>
      <c r="J5202" s="11">
        <f t="shared" si="324"/>
        <v>8</v>
      </c>
      <c r="K5202" s="11">
        <f t="shared" si="325"/>
        <v>22</v>
      </c>
      <c r="L5202" s="12">
        <f t="shared" si="327"/>
        <v>3.3864053212809599</v>
      </c>
      <c r="M5202" s="13" cm="1">
        <f t="array" ref="M5202">BaseInfo!$C$10*(1-E5202)*INDEX(BaseInfo!$E$21:$AB$21,K5202)*INDEX(BaseInfo!$E$25:$P$25,J5202)/L5202/MIN(H5202,130)/BaseInfo!$C$6*1000000/3600-IF(I5202&lt;0.1,BaseInfo!$C$15/MIN(H5202,130)*3600,0)</f>
        <v>57.422714643595896</v>
      </c>
    </row>
    <row r="5203" spans="1:13" x14ac:dyDescent="0.25">
      <c r="A5203" s="1">
        <v>8</v>
      </c>
      <c r="B5203" s="1">
        <v>5</v>
      </c>
      <c r="C5203" s="1">
        <v>18</v>
      </c>
      <c r="D5203" s="5">
        <f>DATE(BaseInfo!$C$8,A5203,B5203)+TIME(C5203-1,0,0) + TIME(BaseInfo!$C$12,BaseInfo!$C$13,0)</f>
        <v>44778.9375</v>
      </c>
      <c r="E5203" s="2">
        <f t="shared" si="326"/>
        <v>0</v>
      </c>
      <c r="F5203" s="2">
        <v>0.71899999999999997</v>
      </c>
      <c r="G5203" s="2">
        <v>3.6829999999999998</v>
      </c>
      <c r="H5203" s="1">
        <v>45.756999999999998</v>
      </c>
      <c r="I5203" s="4">
        <v>0</v>
      </c>
      <c r="J5203" s="11">
        <f t="shared" si="324"/>
        <v>8</v>
      </c>
      <c r="K5203" s="11">
        <f t="shared" si="325"/>
        <v>23</v>
      </c>
      <c r="L5203" s="12">
        <f t="shared" si="327"/>
        <v>3.7525258160337818</v>
      </c>
      <c r="M5203" s="13" cm="1">
        <f t="array" ref="M5203">BaseInfo!$C$10*(1-E5203)*INDEX(BaseInfo!$E$21:$AB$21,K5203)*INDEX(BaseInfo!$E$25:$P$25,J5203)/L5203/MIN(H5203,130)/BaseInfo!$C$6*1000000/3600-IF(I5203&lt;0.1,BaseInfo!$C$15/MIN(H5203,130)*3600,0)</f>
        <v>15.527853262028806</v>
      </c>
    </row>
    <row r="5204" spans="1:13" x14ac:dyDescent="0.25">
      <c r="A5204" s="1">
        <v>8</v>
      </c>
      <c r="B5204" s="1">
        <v>5</v>
      </c>
      <c r="C5204" s="1">
        <v>19</v>
      </c>
      <c r="D5204" s="5">
        <f>DATE(BaseInfo!$C$8,A5204,B5204)+TIME(C5204-1,0,0) + TIME(BaseInfo!$C$12,BaseInfo!$C$13,0)</f>
        <v>44778.979166666664</v>
      </c>
      <c r="E5204" s="2">
        <f t="shared" si="326"/>
        <v>0</v>
      </c>
      <c r="F5204" s="2">
        <v>-0.48899999999999999</v>
      </c>
      <c r="G5204" s="2">
        <v>3.9990000000000001</v>
      </c>
      <c r="H5204" s="1">
        <v>53.145000000000003</v>
      </c>
      <c r="I5204" s="4">
        <v>0</v>
      </c>
      <c r="J5204" s="11">
        <f t="shared" si="324"/>
        <v>8</v>
      </c>
      <c r="K5204" s="11">
        <f t="shared" si="325"/>
        <v>24</v>
      </c>
      <c r="L5204" s="12">
        <f t="shared" si="327"/>
        <v>4.0287866659827003</v>
      </c>
      <c r="M5204" s="13" cm="1">
        <f t="array" ref="M5204">BaseInfo!$C$10*(1-E5204)*INDEX(BaseInfo!$E$21:$AB$21,K5204)*INDEX(BaseInfo!$E$25:$P$25,J5204)/L5204/MIN(H5204,130)/BaseInfo!$C$6*1000000/3600-IF(I5204&lt;0.1,BaseInfo!$C$15/MIN(H5204,130)*3600,0)</f>
        <v>-0.51995231192004887</v>
      </c>
    </row>
    <row r="5205" spans="1:13" x14ac:dyDescent="0.25">
      <c r="A5205" s="1">
        <v>8</v>
      </c>
      <c r="B5205" s="1">
        <v>5</v>
      </c>
      <c r="C5205" s="1">
        <v>20</v>
      </c>
      <c r="D5205" s="5">
        <f>DATE(BaseInfo!$C$8,A5205,B5205)+TIME(C5205-1,0,0) + TIME(BaseInfo!$C$12,BaseInfo!$C$13,0)</f>
        <v>44779.020833333328</v>
      </c>
      <c r="E5205" s="2">
        <f t="shared" si="326"/>
        <v>0</v>
      </c>
      <c r="F5205" s="2">
        <v>-6.8000000000000005E-2</v>
      </c>
      <c r="G5205" s="2">
        <v>3.6139999999999999</v>
      </c>
      <c r="H5205" s="1">
        <v>42.591999999999999</v>
      </c>
      <c r="I5205" s="4">
        <v>0</v>
      </c>
      <c r="J5205" s="11">
        <f t="shared" si="324"/>
        <v>8</v>
      </c>
      <c r="K5205" s="11">
        <f t="shared" si="325"/>
        <v>1</v>
      </c>
      <c r="L5205" s="12">
        <f t="shared" si="327"/>
        <v>3.6146396777548935</v>
      </c>
      <c r="M5205" s="13" cm="1">
        <f t="array" ref="M5205">BaseInfo!$C$10*(1-E5205)*INDEX(BaseInfo!$E$21:$AB$21,K5205)*INDEX(BaseInfo!$E$25:$P$25,J5205)/L5205/MIN(H5205,130)/BaseInfo!$C$6*1000000/3600-IF(I5205&lt;0.1,BaseInfo!$C$15/MIN(H5205,130)*3600,0)</f>
        <v>0.24530584053806948</v>
      </c>
    </row>
    <row r="5206" spans="1:13" x14ac:dyDescent="0.25">
      <c r="A5206" s="1">
        <v>8</v>
      </c>
      <c r="B5206" s="1">
        <v>5</v>
      </c>
      <c r="C5206" s="1">
        <v>21</v>
      </c>
      <c r="D5206" s="5">
        <f>DATE(BaseInfo!$C$8,A5206,B5206)+TIME(C5206-1,0,0) + TIME(BaseInfo!$C$12,BaseInfo!$C$13,0)</f>
        <v>44779.0625</v>
      </c>
      <c r="E5206" s="2">
        <f t="shared" si="326"/>
        <v>0</v>
      </c>
      <c r="F5206" s="2">
        <v>0.19800000000000001</v>
      </c>
      <c r="G5206" s="2">
        <v>3.3359999999999999</v>
      </c>
      <c r="H5206" s="1">
        <v>41.601999999999997</v>
      </c>
      <c r="I5206" s="4">
        <v>0</v>
      </c>
      <c r="J5206" s="11">
        <f t="shared" si="324"/>
        <v>8</v>
      </c>
      <c r="K5206" s="11">
        <f t="shared" si="325"/>
        <v>2</v>
      </c>
      <c r="L5206" s="12">
        <f t="shared" si="327"/>
        <v>3.3418707335862048</v>
      </c>
      <c r="M5206" s="13" cm="1">
        <f t="array" ref="M5206">BaseInfo!$C$10*(1-E5206)*INDEX(BaseInfo!$E$21:$AB$21,K5206)*INDEX(BaseInfo!$E$25:$P$25,J5206)/L5206/MIN(H5206,130)/BaseInfo!$C$6*1000000/3600-IF(I5206&lt;0.1,BaseInfo!$C$15/MIN(H5206,130)*3600,0)</f>
        <v>0.97794919028449812</v>
      </c>
    </row>
    <row r="5207" spans="1:13" x14ac:dyDescent="0.25">
      <c r="A5207" s="1">
        <v>8</v>
      </c>
      <c r="B5207" s="1">
        <v>5</v>
      </c>
      <c r="C5207" s="1">
        <v>22</v>
      </c>
      <c r="D5207" s="5">
        <f>DATE(BaseInfo!$C$8,A5207,B5207)+TIME(C5207-1,0,0) + TIME(BaseInfo!$C$12,BaseInfo!$C$13,0)</f>
        <v>44779.104166666664</v>
      </c>
      <c r="E5207" s="2">
        <f t="shared" si="326"/>
        <v>0</v>
      </c>
      <c r="F5207" s="2">
        <v>0.19</v>
      </c>
      <c r="G5207" s="2">
        <v>3.3959999999999999</v>
      </c>
      <c r="H5207" s="1">
        <v>46.043999999999997</v>
      </c>
      <c r="I5207" s="4">
        <v>0</v>
      </c>
      <c r="J5207" s="11">
        <f t="shared" si="324"/>
        <v>8</v>
      </c>
      <c r="K5207" s="11">
        <f t="shared" si="325"/>
        <v>3</v>
      </c>
      <c r="L5207" s="12">
        <f t="shared" si="327"/>
        <v>3.4013109237469012</v>
      </c>
      <c r="M5207" s="13" cm="1">
        <f t="array" ref="M5207">BaseInfo!$C$10*(1-E5207)*INDEX(BaseInfo!$E$21:$AB$21,K5207)*INDEX(BaseInfo!$E$25:$P$25,J5207)/L5207/MIN(H5207,130)/BaseInfo!$C$6*1000000/3600-IF(I5207&lt;0.1,BaseInfo!$C$15/MIN(H5207,130)*3600,0)</f>
        <v>0.73152656789968251</v>
      </c>
    </row>
    <row r="5208" spans="1:13" x14ac:dyDescent="0.25">
      <c r="A5208" s="1">
        <v>8</v>
      </c>
      <c r="B5208" s="1">
        <v>5</v>
      </c>
      <c r="C5208" s="1">
        <v>23</v>
      </c>
      <c r="D5208" s="5">
        <f>DATE(BaseInfo!$C$8,A5208,B5208)+TIME(C5208-1,0,0) + TIME(BaseInfo!$C$12,BaseInfo!$C$13,0)</f>
        <v>44779.145833333328</v>
      </c>
      <c r="E5208" s="2">
        <f t="shared" si="326"/>
        <v>0</v>
      </c>
      <c r="F5208" s="2">
        <v>0.27800000000000002</v>
      </c>
      <c r="G5208" s="2">
        <v>3.22</v>
      </c>
      <c r="H5208" s="1">
        <v>50.600999999999999</v>
      </c>
      <c r="I5208" s="4">
        <v>0</v>
      </c>
      <c r="J5208" s="11">
        <f t="shared" si="324"/>
        <v>8</v>
      </c>
      <c r="K5208" s="11">
        <f t="shared" si="325"/>
        <v>4</v>
      </c>
      <c r="L5208" s="12">
        <f t="shared" si="327"/>
        <v>3.231978341511589</v>
      </c>
      <c r="M5208" s="13" cm="1">
        <f t="array" ref="M5208">BaseInfo!$C$10*(1-E5208)*INDEX(BaseInfo!$E$21:$AB$21,K5208)*INDEX(BaseInfo!$E$25:$P$25,J5208)/L5208/MIN(H5208,130)/BaseInfo!$C$6*1000000/3600-IF(I5208&lt;0.1,BaseInfo!$C$15/MIN(H5208,130)*3600,0)</f>
        <v>1.0732704067296899</v>
      </c>
    </row>
    <row r="5209" spans="1:13" x14ac:dyDescent="0.25">
      <c r="A5209" s="1">
        <v>8</v>
      </c>
      <c r="B5209" s="1">
        <v>5</v>
      </c>
      <c r="C5209" s="1">
        <v>24</v>
      </c>
      <c r="D5209" s="5">
        <f>DATE(BaseInfo!$C$8,A5209,B5209)+TIME(C5209-1,0,0) + TIME(BaseInfo!$C$12,BaseInfo!$C$13,0)</f>
        <v>44779.1875</v>
      </c>
      <c r="E5209" s="2">
        <f t="shared" si="326"/>
        <v>0</v>
      </c>
      <c r="F5209" s="2">
        <v>0.34200000000000003</v>
      </c>
      <c r="G5209" s="2">
        <v>3.15</v>
      </c>
      <c r="H5209" s="1">
        <v>65.730999999999995</v>
      </c>
      <c r="I5209" s="4">
        <v>0</v>
      </c>
      <c r="J5209" s="11">
        <f t="shared" si="324"/>
        <v>8</v>
      </c>
      <c r="K5209" s="11">
        <f t="shared" si="325"/>
        <v>5</v>
      </c>
      <c r="L5209" s="12">
        <f t="shared" si="327"/>
        <v>3.1685113223720691</v>
      </c>
      <c r="M5209" s="13" cm="1">
        <f t="array" ref="M5209">BaseInfo!$C$10*(1-E5209)*INDEX(BaseInfo!$E$21:$AB$21,K5209)*INDEX(BaseInfo!$E$25:$P$25,J5209)/L5209/MIN(H5209,130)/BaseInfo!$C$6*1000000/3600-IF(I5209&lt;0.1,BaseInfo!$C$15/MIN(H5209,130)*3600,0)</f>
        <v>13.811172052648327</v>
      </c>
    </row>
    <row r="5210" spans="1:13" x14ac:dyDescent="0.25">
      <c r="A5210" s="1">
        <v>8</v>
      </c>
      <c r="B5210" s="1">
        <v>6</v>
      </c>
      <c r="C5210" s="1">
        <v>1</v>
      </c>
      <c r="D5210" s="5">
        <f>DATE(BaseInfo!$C$8,A5210,B5210)+TIME(C5210-1,0,0) + TIME(BaseInfo!$C$12,BaseInfo!$C$13,0)</f>
        <v>44779.229166666664</v>
      </c>
      <c r="E5210" s="2">
        <f t="shared" si="326"/>
        <v>0</v>
      </c>
      <c r="F5210" s="2">
        <v>0.26700000000000002</v>
      </c>
      <c r="G5210" s="2">
        <v>2.8679999999999999</v>
      </c>
      <c r="H5210" s="1">
        <v>50.436</v>
      </c>
      <c r="I5210" s="4">
        <v>0</v>
      </c>
      <c r="J5210" s="11">
        <f t="shared" si="324"/>
        <v>8</v>
      </c>
      <c r="K5210" s="11">
        <f t="shared" si="325"/>
        <v>6</v>
      </c>
      <c r="L5210" s="12">
        <f t="shared" si="327"/>
        <v>2.8804015345086871</v>
      </c>
      <c r="M5210" s="13" cm="1">
        <f t="array" ref="M5210">BaseInfo!$C$10*(1-E5210)*INDEX(BaseInfo!$E$21:$AB$21,K5210)*INDEX(BaseInfo!$E$25:$P$25,J5210)/L5210/MIN(H5210,130)/BaseInfo!$C$6*1000000/3600-IF(I5210&lt;0.1,BaseInfo!$C$15/MIN(H5210,130)*3600,0)</f>
        <v>38.9482054855944</v>
      </c>
    </row>
    <row r="5211" spans="1:13" x14ac:dyDescent="0.25">
      <c r="A5211" s="1">
        <v>8</v>
      </c>
      <c r="B5211" s="1">
        <v>6</v>
      </c>
      <c r="C5211" s="1">
        <v>2</v>
      </c>
      <c r="D5211" s="5">
        <f>DATE(BaseInfo!$C$8,A5211,B5211)+TIME(C5211-1,0,0) + TIME(BaseInfo!$C$12,BaseInfo!$C$13,0)</f>
        <v>44779.270833333328</v>
      </c>
      <c r="E5211" s="2">
        <f t="shared" si="326"/>
        <v>0</v>
      </c>
      <c r="F5211" s="2">
        <v>-0.442</v>
      </c>
      <c r="G5211" s="2">
        <v>3.923</v>
      </c>
      <c r="H5211" s="1">
        <v>128.86099999999999</v>
      </c>
      <c r="I5211" s="4">
        <v>0</v>
      </c>
      <c r="J5211" s="11">
        <f t="shared" si="324"/>
        <v>8</v>
      </c>
      <c r="K5211" s="11">
        <f t="shared" si="325"/>
        <v>7</v>
      </c>
      <c r="L5211" s="12">
        <f t="shared" si="327"/>
        <v>3.9478212978806426</v>
      </c>
      <c r="M5211" s="13" cm="1">
        <f t="array" ref="M5211">BaseInfo!$C$10*(1-E5211)*INDEX(BaseInfo!$E$21:$AB$21,K5211)*INDEX(BaseInfo!$E$25:$P$25,J5211)/L5211/MIN(H5211,130)/BaseInfo!$C$6*1000000/3600-IF(I5211&lt;0.1,BaseInfo!$C$15/MIN(H5211,130)*3600,0)</f>
        <v>15.631457691465652</v>
      </c>
    </row>
    <row r="5212" spans="1:13" x14ac:dyDescent="0.25">
      <c r="A5212" s="1">
        <v>8</v>
      </c>
      <c r="B5212" s="1">
        <v>6</v>
      </c>
      <c r="C5212" s="1">
        <v>3</v>
      </c>
      <c r="D5212" s="5">
        <f>DATE(BaseInfo!$C$8,A5212,B5212)+TIME(C5212-1,0,0) + TIME(BaseInfo!$C$12,BaseInfo!$C$13,0)</f>
        <v>44779.3125</v>
      </c>
      <c r="E5212" s="2">
        <f t="shared" si="326"/>
        <v>0</v>
      </c>
      <c r="F5212" s="2">
        <v>-0.93300000000000005</v>
      </c>
      <c r="G5212" s="2">
        <v>3.9849999999999999</v>
      </c>
      <c r="H5212" s="1">
        <v>269.79500000000002</v>
      </c>
      <c r="I5212" s="4">
        <v>0</v>
      </c>
      <c r="J5212" s="11">
        <f t="shared" si="324"/>
        <v>8</v>
      </c>
      <c r="K5212" s="11">
        <f t="shared" si="325"/>
        <v>8</v>
      </c>
      <c r="L5212" s="12">
        <f t="shared" si="327"/>
        <v>4.0927636139899404</v>
      </c>
      <c r="M5212" s="13" cm="1">
        <f t="array" ref="M5212">BaseInfo!$C$10*(1-E5212)*INDEX(BaseInfo!$E$21:$AB$21,K5212)*INDEX(BaseInfo!$E$25:$P$25,J5212)/L5212/MIN(H5212,130)/BaseInfo!$C$6*1000000/3600-IF(I5212&lt;0.1,BaseInfo!$C$15/MIN(H5212,130)*3600,0)</f>
        <v>22.397820256295866</v>
      </c>
    </row>
    <row r="5213" spans="1:13" x14ac:dyDescent="0.25">
      <c r="A5213" s="1">
        <v>8</v>
      </c>
      <c r="B5213" s="1">
        <v>6</v>
      </c>
      <c r="C5213" s="1">
        <v>4</v>
      </c>
      <c r="D5213" s="5">
        <f>DATE(BaseInfo!$C$8,A5213,B5213)+TIME(C5213-1,0,0) + TIME(BaseInfo!$C$12,BaseInfo!$C$13,0)</f>
        <v>44779.354166666664</v>
      </c>
      <c r="E5213" s="2">
        <f t="shared" si="326"/>
        <v>0</v>
      </c>
      <c r="F5213" s="2">
        <v>-0.81399999999999995</v>
      </c>
      <c r="G5213" s="2">
        <v>3.109</v>
      </c>
      <c r="H5213" s="1">
        <v>368.40899999999999</v>
      </c>
      <c r="I5213" s="4">
        <v>0</v>
      </c>
      <c r="J5213" s="11">
        <f t="shared" si="324"/>
        <v>8</v>
      </c>
      <c r="K5213" s="11">
        <f t="shared" si="325"/>
        <v>9</v>
      </c>
      <c r="L5213" s="12">
        <f t="shared" si="327"/>
        <v>3.2137947974318464</v>
      </c>
      <c r="M5213" s="13" cm="1">
        <f t="array" ref="M5213">BaseInfo!$C$10*(1-E5213)*INDEX(BaseInfo!$E$21:$AB$21,K5213)*INDEX(BaseInfo!$E$25:$P$25,J5213)/L5213/MIN(H5213,130)/BaseInfo!$C$6*1000000/3600-IF(I5213&lt;0.1,BaseInfo!$C$15/MIN(H5213,130)*3600,0)</f>
        <v>38.896039218858547</v>
      </c>
    </row>
    <row r="5214" spans="1:13" x14ac:dyDescent="0.25">
      <c r="A5214" s="1">
        <v>8</v>
      </c>
      <c r="B5214" s="1">
        <v>6</v>
      </c>
      <c r="C5214" s="1">
        <v>5</v>
      </c>
      <c r="D5214" s="5">
        <f>DATE(BaseInfo!$C$8,A5214,B5214)+TIME(C5214-1,0,0) + TIME(BaseInfo!$C$12,BaseInfo!$C$13,0)</f>
        <v>44779.395833333328</v>
      </c>
      <c r="E5214" s="2">
        <f t="shared" si="326"/>
        <v>0</v>
      </c>
      <c r="F5214" s="2">
        <v>-0.63200000000000001</v>
      </c>
      <c r="G5214" s="2">
        <v>2.4540000000000002</v>
      </c>
      <c r="H5214" s="1">
        <v>536.36</v>
      </c>
      <c r="I5214" s="4">
        <v>0</v>
      </c>
      <c r="J5214" s="11">
        <f t="shared" si="324"/>
        <v>8</v>
      </c>
      <c r="K5214" s="11">
        <f t="shared" si="325"/>
        <v>10</v>
      </c>
      <c r="L5214" s="12">
        <f t="shared" si="327"/>
        <v>2.5340757684015687</v>
      </c>
      <c r="M5214" s="13" cm="1">
        <f t="array" ref="M5214">BaseInfo!$C$10*(1-E5214)*INDEX(BaseInfo!$E$21:$AB$21,K5214)*INDEX(BaseInfo!$E$25:$P$25,J5214)/L5214/MIN(H5214,130)/BaseInfo!$C$6*1000000/3600-IF(I5214&lt;0.1,BaseInfo!$C$15/MIN(H5214,130)*3600,0)</f>
        <v>58.201395282930569</v>
      </c>
    </row>
    <row r="5215" spans="1:13" x14ac:dyDescent="0.25">
      <c r="A5215" s="1">
        <v>8</v>
      </c>
      <c r="B5215" s="1">
        <v>6</v>
      </c>
      <c r="C5215" s="1">
        <v>6</v>
      </c>
      <c r="D5215" s="5">
        <f>DATE(BaseInfo!$C$8,A5215,B5215)+TIME(C5215-1,0,0) + TIME(BaseInfo!$C$12,BaseInfo!$C$13,0)</f>
        <v>44779.4375</v>
      </c>
      <c r="E5215" s="2">
        <f t="shared" si="326"/>
        <v>0</v>
      </c>
      <c r="F5215" s="2">
        <v>-0.64400000000000002</v>
      </c>
      <c r="G5215" s="2">
        <v>1.6990000000000001</v>
      </c>
      <c r="H5215" s="1">
        <v>735.62699999999995</v>
      </c>
      <c r="I5215" s="4">
        <v>0</v>
      </c>
      <c r="J5215" s="11">
        <f t="shared" si="324"/>
        <v>8</v>
      </c>
      <c r="K5215" s="11">
        <f t="shared" si="325"/>
        <v>11</v>
      </c>
      <c r="L5215" s="12">
        <f t="shared" si="327"/>
        <v>1.8169581723308879</v>
      </c>
      <c r="M5215" s="13" cm="1">
        <f t="array" ref="M5215">BaseInfo!$C$10*(1-E5215)*INDEX(BaseInfo!$E$21:$AB$21,K5215)*INDEX(BaseInfo!$E$25:$P$25,J5215)/L5215/MIN(H5215,130)/BaseInfo!$C$6*1000000/3600-IF(I5215&lt;0.1,BaseInfo!$C$15/MIN(H5215,130)*3600,0)</f>
        <v>65.258394044982523</v>
      </c>
    </row>
    <row r="5216" spans="1:13" x14ac:dyDescent="0.25">
      <c r="A5216" s="1">
        <v>8</v>
      </c>
      <c r="B5216" s="1">
        <v>6</v>
      </c>
      <c r="C5216" s="1">
        <v>7</v>
      </c>
      <c r="D5216" s="5">
        <f>DATE(BaseInfo!$C$8,A5216,B5216)+TIME(C5216-1,0,0) + TIME(BaseInfo!$C$12,BaseInfo!$C$13,0)</f>
        <v>44779.479166666664</v>
      </c>
      <c r="E5216" s="2">
        <f t="shared" si="326"/>
        <v>0</v>
      </c>
      <c r="F5216" s="2">
        <v>-4.9000000000000002E-2</v>
      </c>
      <c r="G5216" s="2">
        <v>1.3149999999999999</v>
      </c>
      <c r="H5216" s="1">
        <v>967.97699999999998</v>
      </c>
      <c r="I5216" s="4">
        <v>0</v>
      </c>
      <c r="J5216" s="11">
        <f t="shared" si="324"/>
        <v>8</v>
      </c>
      <c r="K5216" s="11">
        <f t="shared" si="325"/>
        <v>12</v>
      </c>
      <c r="L5216" s="12">
        <f t="shared" si="327"/>
        <v>1.3159126110802342</v>
      </c>
      <c r="M5216" s="13" cm="1">
        <f t="array" ref="M5216">BaseInfo!$C$10*(1-E5216)*INDEX(BaseInfo!$E$21:$AB$21,K5216)*INDEX(BaseInfo!$E$25:$P$25,J5216)/L5216/MIN(H5216,130)/BaseInfo!$C$6*1000000/3600-IF(I5216&lt;0.1,BaseInfo!$C$15/MIN(H5216,130)*3600,0)</f>
        <v>75.505564867957105</v>
      </c>
    </row>
    <row r="5217" spans="1:13" x14ac:dyDescent="0.25">
      <c r="A5217" s="1">
        <v>8</v>
      </c>
      <c r="B5217" s="1">
        <v>6</v>
      </c>
      <c r="C5217" s="1">
        <v>8</v>
      </c>
      <c r="D5217" s="5">
        <f>DATE(BaseInfo!$C$8,A5217,B5217)+TIME(C5217-1,0,0) + TIME(BaseInfo!$C$12,BaseInfo!$C$13,0)</f>
        <v>44779.520833333328</v>
      </c>
      <c r="E5217" s="2">
        <f t="shared" si="326"/>
        <v>0</v>
      </c>
      <c r="F5217" s="2">
        <v>0.47299999999999998</v>
      </c>
      <c r="G5217" s="2">
        <v>1.494</v>
      </c>
      <c r="H5217" s="1">
        <v>1116.414</v>
      </c>
      <c r="I5217" s="4">
        <v>0</v>
      </c>
      <c r="J5217" s="11">
        <f t="shared" si="324"/>
        <v>8</v>
      </c>
      <c r="K5217" s="11">
        <f t="shared" si="325"/>
        <v>13</v>
      </c>
      <c r="L5217" s="12">
        <f t="shared" si="327"/>
        <v>1.5670880638943046</v>
      </c>
      <c r="M5217" s="13" cm="1">
        <f t="array" ref="M5217">BaseInfo!$C$10*(1-E5217)*INDEX(BaseInfo!$E$21:$AB$21,K5217)*INDEX(BaseInfo!$E$25:$P$25,J5217)/L5217/MIN(H5217,130)/BaseInfo!$C$6*1000000/3600-IF(I5217&lt;0.1,BaseInfo!$C$15/MIN(H5217,130)*3600,0)</f>
        <v>62.95955185753224</v>
      </c>
    </row>
    <row r="5218" spans="1:13" x14ac:dyDescent="0.25">
      <c r="A5218" s="1">
        <v>8</v>
      </c>
      <c r="B5218" s="1">
        <v>6</v>
      </c>
      <c r="C5218" s="1">
        <v>9</v>
      </c>
      <c r="D5218" s="5">
        <f>DATE(BaseInfo!$C$8,A5218,B5218)+TIME(C5218-1,0,0) + TIME(BaseInfo!$C$12,BaseInfo!$C$13,0)</f>
        <v>44779.5625</v>
      </c>
      <c r="E5218" s="2">
        <f t="shared" si="326"/>
        <v>0</v>
      </c>
      <c r="F5218" s="2">
        <v>1.2669999999999999</v>
      </c>
      <c r="G5218" s="2">
        <v>1.8280000000000001</v>
      </c>
      <c r="H5218" s="1">
        <v>1207.7719999999999</v>
      </c>
      <c r="I5218" s="4">
        <v>0</v>
      </c>
      <c r="J5218" s="11">
        <f t="shared" si="324"/>
        <v>8</v>
      </c>
      <c r="K5218" s="11">
        <f t="shared" si="325"/>
        <v>14</v>
      </c>
      <c r="L5218" s="12">
        <f t="shared" si="327"/>
        <v>2.2241566941202682</v>
      </c>
      <c r="M5218" s="13" cm="1">
        <f t="array" ref="M5218">BaseInfo!$C$10*(1-E5218)*INDEX(BaseInfo!$E$21:$AB$21,K5218)*INDEX(BaseInfo!$E$25:$P$25,J5218)/L5218/MIN(H5218,130)/BaseInfo!$C$6*1000000/3600-IF(I5218&lt;0.1,BaseInfo!$C$15/MIN(H5218,130)*3600,0)</f>
        <v>43.541710802916363</v>
      </c>
    </row>
    <row r="5219" spans="1:13" x14ac:dyDescent="0.25">
      <c r="A5219" s="1">
        <v>8</v>
      </c>
      <c r="B5219" s="1">
        <v>6</v>
      </c>
      <c r="C5219" s="1">
        <v>10</v>
      </c>
      <c r="D5219" s="5">
        <f>DATE(BaseInfo!$C$8,A5219,B5219)+TIME(C5219-1,0,0) + TIME(BaseInfo!$C$12,BaseInfo!$C$13,0)</f>
        <v>44779.604166666664</v>
      </c>
      <c r="E5219" s="2">
        <f t="shared" si="326"/>
        <v>0</v>
      </c>
      <c r="F5219" s="2">
        <v>1.2709999999999999</v>
      </c>
      <c r="G5219" s="2">
        <v>2.141</v>
      </c>
      <c r="H5219" s="1">
        <v>1140.7339999999999</v>
      </c>
      <c r="I5219" s="4">
        <v>0</v>
      </c>
      <c r="J5219" s="11">
        <f t="shared" si="324"/>
        <v>8</v>
      </c>
      <c r="K5219" s="11">
        <f t="shared" si="325"/>
        <v>15</v>
      </c>
      <c r="L5219" s="12">
        <f t="shared" si="327"/>
        <v>2.4898437701992466</v>
      </c>
      <c r="M5219" s="13" cm="1">
        <f t="array" ref="M5219">BaseInfo!$C$10*(1-E5219)*INDEX(BaseInfo!$E$21:$AB$21,K5219)*INDEX(BaseInfo!$E$25:$P$25,J5219)/L5219/MIN(H5219,130)/BaseInfo!$C$6*1000000/3600-IF(I5219&lt;0.1,BaseInfo!$C$15/MIN(H5219,130)*3600,0)</f>
        <v>38.599947466583188</v>
      </c>
    </row>
    <row r="5220" spans="1:13" x14ac:dyDescent="0.25">
      <c r="A5220" s="1">
        <v>8</v>
      </c>
      <c r="B5220" s="1">
        <v>6</v>
      </c>
      <c r="C5220" s="1">
        <v>11</v>
      </c>
      <c r="D5220" s="5">
        <f>DATE(BaseInfo!$C$8,A5220,B5220)+TIME(C5220-1,0,0) + TIME(BaseInfo!$C$12,BaseInfo!$C$13,0)</f>
        <v>44779.645833333328</v>
      </c>
      <c r="E5220" s="2">
        <f t="shared" si="326"/>
        <v>0</v>
      </c>
      <c r="F5220" s="2">
        <v>1.8280000000000001</v>
      </c>
      <c r="G5220" s="2">
        <v>1.9710000000000001</v>
      </c>
      <c r="H5220" s="1">
        <v>1052.578</v>
      </c>
      <c r="I5220" s="4">
        <v>0</v>
      </c>
      <c r="J5220" s="11">
        <f t="shared" si="324"/>
        <v>8</v>
      </c>
      <c r="K5220" s="11">
        <f t="shared" si="325"/>
        <v>16</v>
      </c>
      <c r="L5220" s="12">
        <f t="shared" si="327"/>
        <v>2.6882010713486446</v>
      </c>
      <c r="M5220" s="13" cm="1">
        <f t="array" ref="M5220">BaseInfo!$C$10*(1-E5220)*INDEX(BaseInfo!$E$21:$AB$21,K5220)*INDEX(BaseInfo!$E$25:$P$25,J5220)/L5220/MIN(H5220,130)/BaseInfo!$C$6*1000000/3600-IF(I5220&lt;0.1,BaseInfo!$C$15/MIN(H5220,130)*3600,0)</f>
        <v>43.210718486735317</v>
      </c>
    </row>
    <row r="5221" spans="1:13" x14ac:dyDescent="0.25">
      <c r="A5221" s="1">
        <v>8</v>
      </c>
      <c r="B5221" s="1">
        <v>6</v>
      </c>
      <c r="C5221" s="1">
        <v>12</v>
      </c>
      <c r="D5221" s="5">
        <f>DATE(BaseInfo!$C$8,A5221,B5221)+TIME(C5221-1,0,0) + TIME(BaseInfo!$C$12,BaseInfo!$C$13,0)</f>
        <v>44779.6875</v>
      </c>
      <c r="E5221" s="2">
        <f t="shared" si="326"/>
        <v>0</v>
      </c>
      <c r="F5221" s="2">
        <v>2.2290000000000001</v>
      </c>
      <c r="G5221" s="2">
        <v>1.97</v>
      </c>
      <c r="H5221" s="1">
        <v>900.63499999999999</v>
      </c>
      <c r="I5221" s="4">
        <v>0</v>
      </c>
      <c r="J5221" s="11">
        <f t="shared" si="324"/>
        <v>8</v>
      </c>
      <c r="K5221" s="11">
        <f t="shared" si="325"/>
        <v>17</v>
      </c>
      <c r="L5221" s="12">
        <f t="shared" si="327"/>
        <v>2.9747841938533961</v>
      </c>
      <c r="M5221" s="13" cm="1">
        <f t="array" ref="M5221">BaseInfo!$C$10*(1-E5221)*INDEX(BaseInfo!$E$21:$AB$21,K5221)*INDEX(BaseInfo!$E$25:$P$25,J5221)/L5221/MIN(H5221,130)/BaseInfo!$C$6*1000000/3600-IF(I5221&lt;0.1,BaseInfo!$C$15/MIN(H5221,130)*3600,0)</f>
        <v>49.168716992592579</v>
      </c>
    </row>
    <row r="5222" spans="1:13" x14ac:dyDescent="0.25">
      <c r="A5222" s="1">
        <v>8</v>
      </c>
      <c r="B5222" s="1">
        <v>6</v>
      </c>
      <c r="C5222" s="1">
        <v>13</v>
      </c>
      <c r="D5222" s="5">
        <f>DATE(BaseInfo!$C$8,A5222,B5222)+TIME(C5222-1,0,0) + TIME(BaseInfo!$C$12,BaseInfo!$C$13,0)</f>
        <v>44779.729166666664</v>
      </c>
      <c r="E5222" s="2">
        <f t="shared" si="326"/>
        <v>0</v>
      </c>
      <c r="F5222" s="2">
        <v>2.3620000000000001</v>
      </c>
      <c r="G5222" s="2">
        <v>1.409</v>
      </c>
      <c r="H5222" s="1">
        <v>280.45299999999997</v>
      </c>
      <c r="I5222" s="4">
        <v>0</v>
      </c>
      <c r="J5222" s="11">
        <f t="shared" si="324"/>
        <v>8</v>
      </c>
      <c r="K5222" s="11">
        <f t="shared" si="325"/>
        <v>18</v>
      </c>
      <c r="L5222" s="12">
        <f t="shared" si="327"/>
        <v>2.7503317981654503</v>
      </c>
      <c r="M5222" s="13" cm="1">
        <f t="array" ref="M5222">BaseInfo!$C$10*(1-E5222)*INDEX(BaseInfo!$E$21:$AB$21,K5222)*INDEX(BaseInfo!$E$25:$P$25,J5222)/L5222/MIN(H5222,130)/BaseInfo!$C$6*1000000/3600-IF(I5222&lt;0.1,BaseInfo!$C$15/MIN(H5222,130)*3600,0)</f>
        <v>53.407331697201158</v>
      </c>
    </row>
    <row r="5223" spans="1:13" x14ac:dyDescent="0.25">
      <c r="A5223" s="1">
        <v>8</v>
      </c>
      <c r="B5223" s="1">
        <v>6</v>
      </c>
      <c r="C5223" s="1">
        <v>14</v>
      </c>
      <c r="D5223" s="5">
        <f>DATE(BaseInfo!$C$8,A5223,B5223)+TIME(C5223-1,0,0) + TIME(BaseInfo!$C$12,BaseInfo!$C$13,0)</f>
        <v>44779.770833333328</v>
      </c>
      <c r="E5223" s="2">
        <f t="shared" si="326"/>
        <v>0</v>
      </c>
      <c r="F5223" s="2">
        <v>3.1930000000000001</v>
      </c>
      <c r="G5223" s="2">
        <v>1.165</v>
      </c>
      <c r="H5223" s="1">
        <v>80.028000000000006</v>
      </c>
      <c r="I5223" s="4">
        <v>0</v>
      </c>
      <c r="J5223" s="11">
        <f t="shared" si="324"/>
        <v>8</v>
      </c>
      <c r="K5223" s="11">
        <f t="shared" si="325"/>
        <v>19</v>
      </c>
      <c r="L5223" s="12">
        <f t="shared" si="327"/>
        <v>3.3988930550989687</v>
      </c>
      <c r="M5223" s="13" cm="1">
        <f t="array" ref="M5223">BaseInfo!$C$10*(1-E5223)*INDEX(BaseInfo!$E$21:$AB$21,K5223)*INDEX(BaseInfo!$E$25:$P$25,J5223)/L5223/MIN(H5223,130)/BaseInfo!$C$6*1000000/3600-IF(I5223&lt;0.1,BaseInfo!$C$15/MIN(H5223,130)*3600,0)</f>
        <v>69.34369150683375</v>
      </c>
    </row>
    <row r="5224" spans="1:13" x14ac:dyDescent="0.25">
      <c r="A5224" s="1">
        <v>8</v>
      </c>
      <c r="B5224" s="1">
        <v>6</v>
      </c>
      <c r="C5224" s="1">
        <v>15</v>
      </c>
      <c r="D5224" s="5">
        <f>DATE(BaseInfo!$C$8,A5224,B5224)+TIME(C5224-1,0,0) + TIME(BaseInfo!$C$12,BaseInfo!$C$13,0)</f>
        <v>44779.8125</v>
      </c>
      <c r="E5224" s="2">
        <f t="shared" si="326"/>
        <v>0</v>
      </c>
      <c r="F5224" s="2">
        <v>3.419</v>
      </c>
      <c r="G5224" s="2">
        <v>1.33</v>
      </c>
      <c r="H5224" s="1">
        <v>70.569000000000003</v>
      </c>
      <c r="I5224" s="4">
        <v>0</v>
      </c>
      <c r="J5224" s="11">
        <f t="shared" si="324"/>
        <v>8</v>
      </c>
      <c r="K5224" s="11">
        <f t="shared" si="325"/>
        <v>20</v>
      </c>
      <c r="L5224" s="12">
        <f t="shared" si="327"/>
        <v>3.6685775172401631</v>
      </c>
      <c r="M5224" s="13" cm="1">
        <f t="array" ref="M5224">BaseInfo!$C$10*(1-E5224)*INDEX(BaseInfo!$E$21:$AB$21,K5224)*INDEX(BaseInfo!$E$25:$P$25,J5224)/L5224/MIN(H5224,130)/BaseInfo!$C$6*1000000/3600-IF(I5224&lt;0.1,BaseInfo!$C$15/MIN(H5224,130)*3600,0)</f>
        <v>62.138041323796109</v>
      </c>
    </row>
    <row r="5225" spans="1:13" x14ac:dyDescent="0.25">
      <c r="A5225" s="1">
        <v>8</v>
      </c>
      <c r="B5225" s="1">
        <v>6</v>
      </c>
      <c r="C5225" s="1">
        <v>16</v>
      </c>
      <c r="D5225" s="5">
        <f>DATE(BaseInfo!$C$8,A5225,B5225)+TIME(C5225-1,0,0) + TIME(BaseInfo!$C$12,BaseInfo!$C$13,0)</f>
        <v>44779.854166666664</v>
      </c>
      <c r="E5225" s="2">
        <f t="shared" si="326"/>
        <v>0</v>
      </c>
      <c r="F5225" s="2">
        <v>3.03</v>
      </c>
      <c r="G5225" s="2">
        <v>1.5309999999999999</v>
      </c>
      <c r="H5225" s="1">
        <v>51.463999999999999</v>
      </c>
      <c r="I5225" s="4">
        <v>0</v>
      </c>
      <c r="J5225" s="11">
        <f t="shared" si="324"/>
        <v>8</v>
      </c>
      <c r="K5225" s="11">
        <f t="shared" si="325"/>
        <v>21</v>
      </c>
      <c r="L5225" s="12">
        <f t="shared" si="327"/>
        <v>3.3948285671002592</v>
      </c>
      <c r="M5225" s="13" cm="1">
        <f t="array" ref="M5225">BaseInfo!$C$10*(1-E5225)*INDEX(BaseInfo!$E$21:$AB$21,K5225)*INDEX(BaseInfo!$E$25:$P$25,J5225)/L5225/MIN(H5225,130)/BaseInfo!$C$6*1000000/3600-IF(I5225&lt;0.1,BaseInfo!$C$15/MIN(H5225,130)*3600,0)</f>
        <v>69.647547394107079</v>
      </c>
    </row>
    <row r="5226" spans="1:13" x14ac:dyDescent="0.25">
      <c r="A5226" s="1">
        <v>8</v>
      </c>
      <c r="B5226" s="1">
        <v>6</v>
      </c>
      <c r="C5226" s="1">
        <v>17</v>
      </c>
      <c r="D5226" s="5">
        <f>DATE(BaseInfo!$C$8,A5226,B5226)+TIME(C5226-1,0,0) + TIME(BaseInfo!$C$12,BaseInfo!$C$13,0)</f>
        <v>44779.895833333328</v>
      </c>
      <c r="E5226" s="2">
        <f t="shared" si="326"/>
        <v>0</v>
      </c>
      <c r="F5226" s="2">
        <v>2.681</v>
      </c>
      <c r="G5226" s="2">
        <v>1.155</v>
      </c>
      <c r="H5226" s="1">
        <v>42.42</v>
      </c>
      <c r="I5226" s="4">
        <v>0</v>
      </c>
      <c r="J5226" s="11">
        <f t="shared" si="324"/>
        <v>8</v>
      </c>
      <c r="K5226" s="11">
        <f t="shared" si="325"/>
        <v>22</v>
      </c>
      <c r="L5226" s="12">
        <f t="shared" si="327"/>
        <v>2.9192098245929499</v>
      </c>
      <c r="M5226" s="13" cm="1">
        <f t="array" ref="M5226">BaseInfo!$C$10*(1-E5226)*INDEX(BaseInfo!$E$21:$AB$21,K5226)*INDEX(BaseInfo!$E$25:$P$25,J5226)/L5226/MIN(H5226,130)/BaseInfo!$C$6*1000000/3600-IF(I5226&lt;0.1,BaseInfo!$C$15/MIN(H5226,130)*3600,0)</f>
        <v>67.206208614492368</v>
      </c>
    </row>
    <row r="5227" spans="1:13" x14ac:dyDescent="0.25">
      <c r="A5227" s="1">
        <v>8</v>
      </c>
      <c r="B5227" s="1">
        <v>6</v>
      </c>
      <c r="C5227" s="1">
        <v>18</v>
      </c>
      <c r="D5227" s="5">
        <f>DATE(BaseInfo!$C$8,A5227,B5227)+TIME(C5227-1,0,0) + TIME(BaseInfo!$C$12,BaseInfo!$C$13,0)</f>
        <v>44779.9375</v>
      </c>
      <c r="E5227" s="2">
        <f t="shared" si="326"/>
        <v>0</v>
      </c>
      <c r="F5227" s="2">
        <v>2.4990000000000001</v>
      </c>
      <c r="G5227" s="2">
        <v>0.872</v>
      </c>
      <c r="H5227" s="1">
        <v>38.661000000000001</v>
      </c>
      <c r="I5227" s="4">
        <v>0</v>
      </c>
      <c r="J5227" s="11">
        <f t="shared" si="324"/>
        <v>8</v>
      </c>
      <c r="K5227" s="11">
        <f t="shared" si="325"/>
        <v>23</v>
      </c>
      <c r="L5227" s="12">
        <f t="shared" si="327"/>
        <v>2.646768784763792</v>
      </c>
      <c r="M5227" s="13" cm="1">
        <f t="array" ref="M5227">BaseInfo!$C$10*(1-E5227)*INDEX(BaseInfo!$E$21:$AB$21,K5227)*INDEX(BaseInfo!$E$25:$P$25,J5227)/L5227/MIN(H5227,130)/BaseInfo!$C$6*1000000/3600-IF(I5227&lt;0.1,BaseInfo!$C$15/MIN(H5227,130)*3600,0)</f>
        <v>29.945959725119174</v>
      </c>
    </row>
    <row r="5228" spans="1:13" x14ac:dyDescent="0.25">
      <c r="A5228" s="1">
        <v>8</v>
      </c>
      <c r="B5228" s="1">
        <v>6</v>
      </c>
      <c r="C5228" s="1">
        <v>19</v>
      </c>
      <c r="D5228" s="5">
        <f>DATE(BaseInfo!$C$8,A5228,B5228)+TIME(C5228-1,0,0) + TIME(BaseInfo!$C$12,BaseInfo!$C$13,0)</f>
        <v>44779.979166666664</v>
      </c>
      <c r="E5228" s="2">
        <f t="shared" si="326"/>
        <v>0</v>
      </c>
      <c r="F5228" s="2">
        <v>2.415</v>
      </c>
      <c r="G5228" s="2">
        <v>0.63600000000000001</v>
      </c>
      <c r="H5228" s="1">
        <v>37.488999999999997</v>
      </c>
      <c r="I5228" s="4">
        <v>0</v>
      </c>
      <c r="J5228" s="11">
        <f t="shared" si="324"/>
        <v>8</v>
      </c>
      <c r="K5228" s="11">
        <f t="shared" si="325"/>
        <v>24</v>
      </c>
      <c r="L5228" s="12">
        <f t="shared" si="327"/>
        <v>2.4973427878447123</v>
      </c>
      <c r="M5228" s="13" cm="1">
        <f t="array" ref="M5228">BaseInfo!$C$10*(1-E5228)*INDEX(BaseInfo!$E$21:$AB$21,K5228)*INDEX(BaseInfo!$E$25:$P$25,J5228)/L5228/MIN(H5228,130)/BaseInfo!$C$6*1000000/3600-IF(I5228&lt;0.1,BaseInfo!$C$15/MIN(H5228,130)*3600,0)</f>
        <v>4.699629597540147</v>
      </c>
    </row>
    <row r="5229" spans="1:13" x14ac:dyDescent="0.25">
      <c r="A5229" s="1">
        <v>8</v>
      </c>
      <c r="B5229" s="1">
        <v>6</v>
      </c>
      <c r="C5229" s="1">
        <v>20</v>
      </c>
      <c r="D5229" s="5">
        <f>DATE(BaseInfo!$C$8,A5229,B5229)+TIME(C5229-1,0,0) + TIME(BaseInfo!$C$12,BaseInfo!$C$13,0)</f>
        <v>44780.020833333328</v>
      </c>
      <c r="E5229" s="2">
        <f t="shared" si="326"/>
        <v>0</v>
      </c>
      <c r="F5229" s="2">
        <v>2.1360000000000001</v>
      </c>
      <c r="G5229" s="2">
        <v>0.93600000000000005</v>
      </c>
      <c r="H5229" s="1">
        <v>37.459000000000003</v>
      </c>
      <c r="I5229" s="4">
        <v>0</v>
      </c>
      <c r="J5229" s="11">
        <f t="shared" si="324"/>
        <v>8</v>
      </c>
      <c r="K5229" s="11">
        <f t="shared" si="325"/>
        <v>1</v>
      </c>
      <c r="L5229" s="12">
        <f t="shared" si="327"/>
        <v>2.3320789008950791</v>
      </c>
      <c r="M5229" s="13" cm="1">
        <f t="array" ref="M5229">BaseInfo!$C$10*(1-E5229)*INDEX(BaseInfo!$E$21:$AB$21,K5229)*INDEX(BaseInfo!$E$25:$P$25,J5229)/L5229/MIN(H5229,130)/BaseInfo!$C$6*1000000/3600-IF(I5229&lt;0.1,BaseInfo!$C$15/MIN(H5229,130)*3600,0)</f>
        <v>5.7177548515182508</v>
      </c>
    </row>
    <row r="5230" spans="1:13" x14ac:dyDescent="0.25">
      <c r="A5230" s="1">
        <v>8</v>
      </c>
      <c r="B5230" s="1">
        <v>6</v>
      </c>
      <c r="C5230" s="1">
        <v>21</v>
      </c>
      <c r="D5230" s="5">
        <f>DATE(BaseInfo!$C$8,A5230,B5230)+TIME(C5230-1,0,0) + TIME(BaseInfo!$C$12,BaseInfo!$C$13,0)</f>
        <v>44780.0625</v>
      </c>
      <c r="E5230" s="2">
        <f t="shared" si="326"/>
        <v>0</v>
      </c>
      <c r="F5230" s="2">
        <v>2.0990000000000002</v>
      </c>
      <c r="G5230" s="2">
        <v>1.103</v>
      </c>
      <c r="H5230" s="1">
        <v>37.415999999999997</v>
      </c>
      <c r="I5230" s="4">
        <v>0</v>
      </c>
      <c r="J5230" s="11">
        <f t="shared" si="324"/>
        <v>8</v>
      </c>
      <c r="K5230" s="11">
        <f t="shared" si="325"/>
        <v>2</v>
      </c>
      <c r="L5230" s="12">
        <f t="shared" si="327"/>
        <v>2.3711621623161925</v>
      </c>
      <c r="M5230" s="13" cm="1">
        <f t="array" ref="M5230">BaseInfo!$C$10*(1-E5230)*INDEX(BaseInfo!$E$21:$AB$21,K5230)*INDEX(BaseInfo!$E$25:$P$25,J5230)/L5230/MIN(H5230,130)/BaseInfo!$C$6*1000000/3600-IF(I5230&lt;0.1,BaseInfo!$C$15/MIN(H5230,130)*3600,0)</f>
        <v>5.4713837314020957</v>
      </c>
    </row>
    <row r="5231" spans="1:13" x14ac:dyDescent="0.25">
      <c r="A5231" s="1">
        <v>8</v>
      </c>
      <c r="B5231" s="1">
        <v>6</v>
      </c>
      <c r="C5231" s="1">
        <v>22</v>
      </c>
      <c r="D5231" s="5">
        <f>DATE(BaseInfo!$C$8,A5231,B5231)+TIME(C5231-1,0,0) + TIME(BaseInfo!$C$12,BaseInfo!$C$13,0)</f>
        <v>44780.104166666664</v>
      </c>
      <c r="E5231" s="2">
        <f t="shared" si="326"/>
        <v>0</v>
      </c>
      <c r="F5231" s="2">
        <v>1.488</v>
      </c>
      <c r="G5231" s="2">
        <v>1.5429999999999999</v>
      </c>
      <c r="H5231" s="1">
        <v>37.365000000000002</v>
      </c>
      <c r="I5231" s="4">
        <v>0</v>
      </c>
      <c r="J5231" s="11">
        <f t="shared" si="324"/>
        <v>8</v>
      </c>
      <c r="K5231" s="11">
        <f t="shared" si="325"/>
        <v>3</v>
      </c>
      <c r="L5231" s="12">
        <f t="shared" si="327"/>
        <v>2.1435934782509487</v>
      </c>
      <c r="M5231" s="13" cm="1">
        <f t="array" ref="M5231">BaseInfo!$C$10*(1-E5231)*INDEX(BaseInfo!$E$21:$AB$21,K5231)*INDEX(BaseInfo!$E$25:$P$25,J5231)/L5231/MIN(H5231,130)/BaseInfo!$C$6*1000000/3600-IF(I5231&lt;0.1,BaseInfo!$C$15/MIN(H5231,130)*3600,0)</f>
        <v>7.08333858514718</v>
      </c>
    </row>
    <row r="5232" spans="1:13" x14ac:dyDescent="0.25">
      <c r="A5232" s="1">
        <v>8</v>
      </c>
      <c r="B5232" s="1">
        <v>6</v>
      </c>
      <c r="C5232" s="1">
        <v>23</v>
      </c>
      <c r="D5232" s="5">
        <f>DATE(BaseInfo!$C$8,A5232,B5232)+TIME(C5232-1,0,0) + TIME(BaseInfo!$C$12,BaseInfo!$C$13,0)</f>
        <v>44780.145833333328</v>
      </c>
      <c r="E5232" s="2">
        <f t="shared" si="326"/>
        <v>0</v>
      </c>
      <c r="F5232" s="2">
        <v>1.0289999999999999</v>
      </c>
      <c r="G5232" s="2">
        <v>2.0169999999999999</v>
      </c>
      <c r="H5232" s="1">
        <v>37.298999999999999</v>
      </c>
      <c r="I5232" s="4">
        <v>0</v>
      </c>
      <c r="J5232" s="11">
        <f t="shared" si="324"/>
        <v>8</v>
      </c>
      <c r="K5232" s="11">
        <f t="shared" si="325"/>
        <v>4</v>
      </c>
      <c r="L5232" s="12">
        <f t="shared" si="327"/>
        <v>2.2643166739659009</v>
      </c>
      <c r="M5232" s="13" cm="1">
        <f t="array" ref="M5232">BaseInfo!$C$10*(1-E5232)*INDEX(BaseInfo!$E$21:$AB$21,K5232)*INDEX(BaseInfo!$E$25:$P$25,J5232)/L5232/MIN(H5232,130)/BaseInfo!$C$6*1000000/3600-IF(I5232&lt;0.1,BaseInfo!$C$15/MIN(H5232,130)*3600,0)</f>
        <v>6.2029653205279391</v>
      </c>
    </row>
    <row r="5233" spans="1:13" x14ac:dyDescent="0.25">
      <c r="A5233" s="1">
        <v>8</v>
      </c>
      <c r="B5233" s="1">
        <v>6</v>
      </c>
      <c r="C5233" s="1">
        <v>24</v>
      </c>
      <c r="D5233" s="5">
        <f>DATE(BaseInfo!$C$8,A5233,B5233)+TIME(C5233-1,0,0) + TIME(BaseInfo!$C$12,BaseInfo!$C$13,0)</f>
        <v>44780.1875</v>
      </c>
      <c r="E5233" s="2">
        <f t="shared" si="326"/>
        <v>0</v>
      </c>
      <c r="F5233" s="2">
        <v>0.67500000000000004</v>
      </c>
      <c r="G5233" s="2">
        <v>2.0070000000000001</v>
      </c>
      <c r="H5233" s="1">
        <v>37.225000000000001</v>
      </c>
      <c r="I5233" s="4">
        <v>0</v>
      </c>
      <c r="J5233" s="11">
        <f t="shared" si="324"/>
        <v>8</v>
      </c>
      <c r="K5233" s="11">
        <f t="shared" si="325"/>
        <v>5</v>
      </c>
      <c r="L5233" s="12">
        <f t="shared" si="327"/>
        <v>2.117468771906684</v>
      </c>
      <c r="M5233" s="13" cm="1">
        <f t="array" ref="M5233">BaseInfo!$C$10*(1-E5233)*INDEX(BaseInfo!$E$21:$AB$21,K5233)*INDEX(BaseInfo!$E$25:$P$25,J5233)/L5233/MIN(H5233,130)/BaseInfo!$C$6*1000000/3600-IF(I5233&lt;0.1,BaseInfo!$C$15/MIN(H5233,130)*3600,0)</f>
        <v>41.292888741099638</v>
      </c>
    </row>
    <row r="5234" spans="1:13" x14ac:dyDescent="0.25">
      <c r="A5234" s="1">
        <v>8</v>
      </c>
      <c r="B5234" s="1">
        <v>7</v>
      </c>
      <c r="C5234" s="1">
        <v>1</v>
      </c>
      <c r="D5234" s="5">
        <f>DATE(BaseInfo!$C$8,A5234,B5234)+TIME(C5234-1,0,0) + TIME(BaseInfo!$C$12,BaseInfo!$C$13,0)</f>
        <v>44780.229166666664</v>
      </c>
      <c r="E5234" s="2">
        <f t="shared" si="326"/>
        <v>0</v>
      </c>
      <c r="F5234" s="2">
        <v>0.17100000000000001</v>
      </c>
      <c r="G5234" s="2">
        <v>1.865</v>
      </c>
      <c r="H5234" s="1">
        <v>37.162999999999997</v>
      </c>
      <c r="I5234" s="4">
        <v>0</v>
      </c>
      <c r="J5234" s="11">
        <f t="shared" si="324"/>
        <v>8</v>
      </c>
      <c r="K5234" s="11">
        <f t="shared" si="325"/>
        <v>6</v>
      </c>
      <c r="L5234" s="12">
        <f t="shared" si="327"/>
        <v>1.8728230028489077</v>
      </c>
      <c r="M5234" s="13" cm="1">
        <f t="array" ref="M5234">BaseInfo!$C$10*(1-E5234)*INDEX(BaseInfo!$E$21:$AB$21,K5234)*INDEX(BaseInfo!$E$25:$P$25,J5234)/L5234/MIN(H5234,130)/BaseInfo!$C$6*1000000/3600-IF(I5234&lt;0.1,BaseInfo!$C$15/MIN(H5234,130)*3600,0)</f>
        <v>86.508465931801283</v>
      </c>
    </row>
    <row r="5235" spans="1:13" x14ac:dyDescent="0.25">
      <c r="A5235" s="1">
        <v>8</v>
      </c>
      <c r="B5235" s="1">
        <v>7</v>
      </c>
      <c r="C5235" s="1">
        <v>2</v>
      </c>
      <c r="D5235" s="5">
        <f>DATE(BaseInfo!$C$8,A5235,B5235)+TIME(C5235-1,0,0) + TIME(BaseInfo!$C$12,BaseInfo!$C$13,0)</f>
        <v>44780.270833333328</v>
      </c>
      <c r="E5235" s="2">
        <f t="shared" si="326"/>
        <v>0</v>
      </c>
      <c r="F5235" s="2">
        <v>-0.53200000000000003</v>
      </c>
      <c r="G5235" s="2">
        <v>1.1399999999999999</v>
      </c>
      <c r="H5235" s="1">
        <v>70.126000000000005</v>
      </c>
      <c r="I5235" s="4">
        <v>0</v>
      </c>
      <c r="J5235" s="11">
        <f t="shared" si="324"/>
        <v>8</v>
      </c>
      <c r="K5235" s="11">
        <f t="shared" si="325"/>
        <v>7</v>
      </c>
      <c r="L5235" s="12">
        <f t="shared" si="327"/>
        <v>1.2580238471507605</v>
      </c>
      <c r="M5235" s="13" cm="1">
        <f t="array" ref="M5235">BaseInfo!$C$10*(1-E5235)*INDEX(BaseInfo!$E$21:$AB$21,K5235)*INDEX(BaseInfo!$E$25:$P$25,J5235)/L5235/MIN(H5235,130)/BaseInfo!$C$6*1000000/3600-IF(I5235&lt;0.1,BaseInfo!$C$15/MIN(H5235,130)*3600,0)</f>
        <v>101.11479412814609</v>
      </c>
    </row>
    <row r="5236" spans="1:13" x14ac:dyDescent="0.25">
      <c r="A5236" s="1">
        <v>8</v>
      </c>
      <c r="B5236" s="1">
        <v>7</v>
      </c>
      <c r="C5236" s="1">
        <v>3</v>
      </c>
      <c r="D5236" s="5">
        <f>DATE(BaseInfo!$C$8,A5236,B5236)+TIME(C5236-1,0,0) + TIME(BaseInfo!$C$12,BaseInfo!$C$13,0)</f>
        <v>44780.3125</v>
      </c>
      <c r="E5236" s="2">
        <f t="shared" si="326"/>
        <v>0</v>
      </c>
      <c r="F5236" s="2">
        <v>-0.45800000000000002</v>
      </c>
      <c r="G5236" s="2">
        <v>0.47699999999999998</v>
      </c>
      <c r="H5236" s="1">
        <v>158.839</v>
      </c>
      <c r="I5236" s="4">
        <v>0</v>
      </c>
      <c r="J5236" s="11">
        <f t="shared" si="324"/>
        <v>8</v>
      </c>
      <c r="K5236" s="11">
        <f t="shared" si="325"/>
        <v>8</v>
      </c>
      <c r="L5236" s="12">
        <f t="shared" si="327"/>
        <v>0.66128133196091354</v>
      </c>
      <c r="M5236" s="13" cm="1">
        <f t="array" ref="M5236">BaseInfo!$C$10*(1-E5236)*INDEX(BaseInfo!$E$21:$AB$21,K5236)*INDEX(BaseInfo!$E$25:$P$25,J5236)/L5236/MIN(H5236,130)/BaseInfo!$C$6*1000000/3600-IF(I5236&lt;0.1,BaseInfo!$C$15/MIN(H5236,130)*3600,0)</f>
        <v>152.99320456712894</v>
      </c>
    </row>
    <row r="5237" spans="1:13" x14ac:dyDescent="0.25">
      <c r="A5237" s="1">
        <v>8</v>
      </c>
      <c r="B5237" s="1">
        <v>7</v>
      </c>
      <c r="C5237" s="1">
        <v>4</v>
      </c>
      <c r="D5237" s="5">
        <f>DATE(BaseInfo!$C$8,A5237,B5237)+TIME(C5237-1,0,0) + TIME(BaseInfo!$C$12,BaseInfo!$C$13,0)</f>
        <v>44780.354166666664</v>
      </c>
      <c r="E5237" s="2">
        <f t="shared" si="326"/>
        <v>0</v>
      </c>
      <c r="F5237" s="2">
        <v>-5.0000000000000001E-3</v>
      </c>
      <c r="G5237" s="2">
        <v>-0.61299999999999999</v>
      </c>
      <c r="H5237" s="1">
        <v>313.32400000000001</v>
      </c>
      <c r="I5237" s="4">
        <v>0</v>
      </c>
      <c r="J5237" s="11">
        <f t="shared" si="324"/>
        <v>8</v>
      </c>
      <c r="K5237" s="11">
        <f t="shared" si="325"/>
        <v>9</v>
      </c>
      <c r="L5237" s="12">
        <f t="shared" si="327"/>
        <v>0.61302039117797702</v>
      </c>
      <c r="M5237" s="13" cm="1">
        <f t="array" ref="M5237">BaseInfo!$C$10*(1-E5237)*INDEX(BaseInfo!$E$21:$AB$21,K5237)*INDEX(BaseInfo!$E$25:$P$25,J5237)/L5237/MIN(H5237,130)/BaseInfo!$C$6*1000000/3600-IF(I5237&lt;0.1,BaseInfo!$C$15/MIN(H5237,130)*3600,0)</f>
        <v>215.66335295609377</v>
      </c>
    </row>
    <row r="5238" spans="1:13" x14ac:dyDescent="0.25">
      <c r="A5238" s="1">
        <v>8</v>
      </c>
      <c r="B5238" s="1">
        <v>7</v>
      </c>
      <c r="C5238" s="1">
        <v>5</v>
      </c>
      <c r="D5238" s="5">
        <f>DATE(BaseInfo!$C$8,A5238,B5238)+TIME(C5238-1,0,0) + TIME(BaseInfo!$C$12,BaseInfo!$C$13,0)</f>
        <v>44780.395833333328</v>
      </c>
      <c r="E5238" s="2">
        <f t="shared" si="326"/>
        <v>0</v>
      </c>
      <c r="F5238" s="2">
        <v>-6.0000000000000001E-3</v>
      </c>
      <c r="G5238" s="2">
        <v>-1.696</v>
      </c>
      <c r="H5238" s="1">
        <v>658.11800000000005</v>
      </c>
      <c r="I5238" s="4">
        <v>0</v>
      </c>
      <c r="J5238" s="11">
        <f t="shared" si="324"/>
        <v>8</v>
      </c>
      <c r="K5238" s="11">
        <f t="shared" si="325"/>
        <v>10</v>
      </c>
      <c r="L5238" s="12">
        <f t="shared" si="327"/>
        <v>1.6960106131743398</v>
      </c>
      <c r="M5238" s="13" cm="1">
        <f t="array" ref="M5238">BaseInfo!$C$10*(1-E5238)*INDEX(BaseInfo!$E$21:$AB$21,K5238)*INDEX(BaseInfo!$E$25:$P$25,J5238)/L5238/MIN(H5238,130)/BaseInfo!$C$6*1000000/3600-IF(I5238&lt;0.1,BaseInfo!$C$15/MIN(H5238,130)*3600,0)</f>
        <v>88.329365467662768</v>
      </c>
    </row>
    <row r="5239" spans="1:13" x14ac:dyDescent="0.25">
      <c r="A5239" s="1">
        <v>8</v>
      </c>
      <c r="B5239" s="1">
        <v>7</v>
      </c>
      <c r="C5239" s="1">
        <v>6</v>
      </c>
      <c r="D5239" s="5">
        <f>DATE(BaseInfo!$C$8,A5239,B5239)+TIME(C5239-1,0,0) + TIME(BaseInfo!$C$12,BaseInfo!$C$13,0)</f>
        <v>44780.4375</v>
      </c>
      <c r="E5239" s="2">
        <f t="shared" si="326"/>
        <v>0</v>
      </c>
      <c r="F5239" s="2">
        <v>-8.9999999999999993E-3</v>
      </c>
      <c r="G5239" s="2">
        <v>-2.3650000000000002</v>
      </c>
      <c r="H5239" s="1">
        <v>968.28399999999999</v>
      </c>
      <c r="I5239" s="4">
        <v>0</v>
      </c>
      <c r="J5239" s="11">
        <f t="shared" si="324"/>
        <v>8</v>
      </c>
      <c r="K5239" s="11">
        <f t="shared" si="325"/>
        <v>11</v>
      </c>
      <c r="L5239" s="12">
        <f t="shared" si="327"/>
        <v>2.3650171246737308</v>
      </c>
      <c r="M5239" s="13" cm="1">
        <f t="array" ref="M5239">BaseInfo!$C$10*(1-E5239)*INDEX(BaseInfo!$E$21:$AB$21,K5239)*INDEX(BaseInfo!$E$25:$P$25,J5239)/L5239/MIN(H5239,130)/BaseInfo!$C$6*1000000/3600-IF(I5239&lt;0.1,BaseInfo!$C$15/MIN(H5239,130)*3600,0)</f>
        <v>49.493963252037133</v>
      </c>
    </row>
    <row r="5240" spans="1:13" x14ac:dyDescent="0.25">
      <c r="A5240" s="1">
        <v>8</v>
      </c>
      <c r="B5240" s="1">
        <v>7</v>
      </c>
      <c r="C5240" s="1">
        <v>7</v>
      </c>
      <c r="D5240" s="5">
        <f>DATE(BaseInfo!$C$8,A5240,B5240)+TIME(C5240-1,0,0) + TIME(BaseInfo!$C$12,BaseInfo!$C$13,0)</f>
        <v>44780.479166666664</v>
      </c>
      <c r="E5240" s="2">
        <f t="shared" si="326"/>
        <v>0</v>
      </c>
      <c r="F5240" s="2">
        <v>-1.2E-2</v>
      </c>
      <c r="G5240" s="2">
        <v>-2.8570000000000002</v>
      </c>
      <c r="H5240" s="1">
        <v>1150.742</v>
      </c>
      <c r="I5240" s="4">
        <v>0</v>
      </c>
      <c r="J5240" s="11">
        <f t="shared" si="324"/>
        <v>8</v>
      </c>
      <c r="K5240" s="11">
        <f t="shared" si="325"/>
        <v>12</v>
      </c>
      <c r="L5240" s="12">
        <f t="shared" si="327"/>
        <v>2.8570252011489154</v>
      </c>
      <c r="M5240" s="13" cm="1">
        <f t="array" ref="M5240">BaseInfo!$C$10*(1-E5240)*INDEX(BaseInfo!$E$21:$AB$21,K5240)*INDEX(BaseInfo!$E$25:$P$25,J5240)/L5240/MIN(H5240,130)/BaseInfo!$C$6*1000000/3600-IF(I5240&lt;0.1,BaseInfo!$C$15/MIN(H5240,130)*3600,0)</f>
        <v>33.283230604677442</v>
      </c>
    </row>
    <row r="5241" spans="1:13" x14ac:dyDescent="0.25">
      <c r="A5241" s="1">
        <v>8</v>
      </c>
      <c r="B5241" s="1">
        <v>7</v>
      </c>
      <c r="C5241" s="1">
        <v>8</v>
      </c>
      <c r="D5241" s="5">
        <f>DATE(BaseInfo!$C$8,A5241,B5241)+TIME(C5241-1,0,0) + TIME(BaseInfo!$C$12,BaseInfo!$C$13,0)</f>
        <v>44780.520833333328</v>
      </c>
      <c r="E5241" s="2">
        <f t="shared" si="326"/>
        <v>0</v>
      </c>
      <c r="F5241" s="2">
        <v>-0.01</v>
      </c>
      <c r="G5241" s="2">
        <v>-2.9159999999999999</v>
      </c>
      <c r="H5241" s="1">
        <v>1252.308</v>
      </c>
      <c r="I5241" s="4">
        <v>0</v>
      </c>
      <c r="J5241" s="11">
        <f t="shared" si="324"/>
        <v>8</v>
      </c>
      <c r="K5241" s="11">
        <f t="shared" si="325"/>
        <v>13</v>
      </c>
      <c r="L5241" s="12">
        <f t="shared" si="327"/>
        <v>2.9160171467259928</v>
      </c>
      <c r="M5241" s="13" cm="1">
        <f t="array" ref="M5241">BaseInfo!$C$10*(1-E5241)*INDEX(BaseInfo!$E$21:$AB$21,K5241)*INDEX(BaseInfo!$E$25:$P$25,J5241)/L5241/MIN(H5241,130)/BaseInfo!$C$6*1000000/3600-IF(I5241&lt;0.1,BaseInfo!$C$15/MIN(H5241,130)*3600,0)</f>
        <v>32.55387795266126</v>
      </c>
    </row>
    <row r="5242" spans="1:13" x14ac:dyDescent="0.25">
      <c r="A5242" s="1">
        <v>8</v>
      </c>
      <c r="B5242" s="1">
        <v>7</v>
      </c>
      <c r="C5242" s="1">
        <v>9</v>
      </c>
      <c r="D5242" s="5">
        <f>DATE(BaseInfo!$C$8,A5242,B5242)+TIME(C5242-1,0,0) + TIME(BaseInfo!$C$12,BaseInfo!$C$13,0)</f>
        <v>44780.5625</v>
      </c>
      <c r="E5242" s="2">
        <f t="shared" si="326"/>
        <v>0</v>
      </c>
      <c r="F5242" s="2">
        <v>2.5339999999999998</v>
      </c>
      <c r="G5242" s="2">
        <v>-1.7609999999999999</v>
      </c>
      <c r="H5242" s="1">
        <v>1263.769</v>
      </c>
      <c r="I5242" s="4">
        <v>0</v>
      </c>
      <c r="J5242" s="11">
        <f t="shared" si="324"/>
        <v>8</v>
      </c>
      <c r="K5242" s="11">
        <f t="shared" si="325"/>
        <v>14</v>
      </c>
      <c r="L5242" s="12">
        <f t="shared" si="327"/>
        <v>3.0858186920167552</v>
      </c>
      <c r="M5242" s="13" cm="1">
        <f t="array" ref="M5242">BaseInfo!$C$10*(1-E5242)*INDEX(BaseInfo!$E$21:$AB$21,K5242)*INDEX(BaseInfo!$E$25:$P$25,J5242)/L5242/MIN(H5242,130)/BaseInfo!$C$6*1000000/3600-IF(I5242&lt;0.1,BaseInfo!$C$15/MIN(H5242,130)*3600,0)</f>
        <v>30.610173852038645</v>
      </c>
    </row>
    <row r="5243" spans="1:13" x14ac:dyDescent="0.25">
      <c r="A5243" s="1">
        <v>8</v>
      </c>
      <c r="B5243" s="1">
        <v>7</v>
      </c>
      <c r="C5243" s="1">
        <v>10</v>
      </c>
      <c r="D5243" s="5">
        <f>DATE(BaseInfo!$C$8,A5243,B5243)+TIME(C5243-1,0,0) + TIME(BaseInfo!$C$12,BaseInfo!$C$13,0)</f>
        <v>44780.604166666664</v>
      </c>
      <c r="E5243" s="2">
        <f t="shared" si="326"/>
        <v>0</v>
      </c>
      <c r="F5243" s="2">
        <v>3.3220000000000001</v>
      </c>
      <c r="G5243" s="2">
        <v>-1.1100000000000001</v>
      </c>
      <c r="H5243" s="1">
        <v>1244.2539999999999</v>
      </c>
      <c r="I5243" s="4">
        <v>0</v>
      </c>
      <c r="J5243" s="11">
        <f t="shared" si="324"/>
        <v>8</v>
      </c>
      <c r="K5243" s="11">
        <f t="shared" si="325"/>
        <v>15</v>
      </c>
      <c r="L5243" s="12">
        <f t="shared" si="327"/>
        <v>3.5025396500253927</v>
      </c>
      <c r="M5243" s="13" cm="1">
        <f t="array" ref="M5243">BaseInfo!$C$10*(1-E5243)*INDEX(BaseInfo!$E$21:$AB$21,K5243)*INDEX(BaseInfo!$E$25:$P$25,J5243)/L5243/MIN(H5243,130)/BaseInfo!$C$6*1000000/3600-IF(I5243&lt;0.1,BaseInfo!$C$15/MIN(H5243,130)*3600,0)</f>
        <v>26.638799117870398</v>
      </c>
    </row>
    <row r="5244" spans="1:13" x14ac:dyDescent="0.25">
      <c r="A5244" s="1">
        <v>8</v>
      </c>
      <c r="B5244" s="1">
        <v>7</v>
      </c>
      <c r="C5244" s="1">
        <v>11</v>
      </c>
      <c r="D5244" s="5">
        <f>DATE(BaseInfo!$C$8,A5244,B5244)+TIME(C5244-1,0,0) + TIME(BaseInfo!$C$12,BaseInfo!$C$13,0)</f>
        <v>44780.645833333328</v>
      </c>
      <c r="E5244" s="2">
        <f t="shared" si="326"/>
        <v>0</v>
      </c>
      <c r="F5244" s="2">
        <v>3.742</v>
      </c>
      <c r="G5244" s="2">
        <v>-0.65400000000000003</v>
      </c>
      <c r="H5244" s="1">
        <v>1044.8430000000001</v>
      </c>
      <c r="I5244" s="4">
        <v>0</v>
      </c>
      <c r="J5244" s="11">
        <f t="shared" si="324"/>
        <v>8</v>
      </c>
      <c r="K5244" s="11">
        <f t="shared" si="325"/>
        <v>16</v>
      </c>
      <c r="L5244" s="12">
        <f t="shared" si="327"/>
        <v>3.7987208373345887</v>
      </c>
      <c r="M5244" s="13" cm="1">
        <f t="array" ref="M5244">BaseInfo!$C$10*(1-E5244)*INDEX(BaseInfo!$E$21:$AB$21,K5244)*INDEX(BaseInfo!$E$25:$P$25,J5244)/L5244/MIN(H5244,130)/BaseInfo!$C$6*1000000/3600-IF(I5244&lt;0.1,BaseInfo!$C$15/MIN(H5244,130)*3600,0)</f>
        <v>29.768919345841095</v>
      </c>
    </row>
    <row r="5245" spans="1:13" x14ac:dyDescent="0.25">
      <c r="A5245" s="1">
        <v>8</v>
      </c>
      <c r="B5245" s="1">
        <v>7</v>
      </c>
      <c r="C5245" s="1">
        <v>12</v>
      </c>
      <c r="D5245" s="5">
        <f>DATE(BaseInfo!$C$8,A5245,B5245)+TIME(C5245-1,0,0) + TIME(BaseInfo!$C$12,BaseInfo!$C$13,0)</f>
        <v>44780.6875</v>
      </c>
      <c r="E5245" s="2">
        <f t="shared" si="326"/>
        <v>0.49008333333333332</v>
      </c>
      <c r="F5245" s="2">
        <v>4.2060000000000004</v>
      </c>
      <c r="G5245" s="2">
        <v>-0.32700000000000001</v>
      </c>
      <c r="H5245" s="1">
        <v>614.77</v>
      </c>
      <c r="I5245" s="4">
        <v>1.4810000000000001</v>
      </c>
      <c r="J5245" s="11">
        <f t="shared" si="324"/>
        <v>8</v>
      </c>
      <c r="K5245" s="11">
        <f t="shared" si="325"/>
        <v>17</v>
      </c>
      <c r="L5245" s="12">
        <f t="shared" si="327"/>
        <v>4.2186923329392014</v>
      </c>
      <c r="M5245" s="13" cm="1">
        <f t="array" ref="M5245">BaseInfo!$C$10*(1-E5245)*INDEX(BaseInfo!$E$21:$AB$21,K5245)*INDEX(BaseInfo!$E$25:$P$25,J5245)/L5245/MIN(H5245,130)/BaseInfo!$C$6*1000000/3600-IF(I5245&lt;0.1,BaseInfo!$C$15/MIN(H5245,130)*3600,0)</f>
        <v>18.675042720745171</v>
      </c>
    </row>
    <row r="5246" spans="1:13" x14ac:dyDescent="0.25">
      <c r="A5246" s="1">
        <v>8</v>
      </c>
      <c r="B5246" s="1">
        <v>7</v>
      </c>
      <c r="C5246" s="1">
        <v>13</v>
      </c>
      <c r="D5246" s="5">
        <f>DATE(BaseInfo!$C$8,A5246,B5246)+TIME(C5246-1,0,0) + TIME(BaseInfo!$C$12,BaseInfo!$C$13,0)</f>
        <v>44780.729166666664</v>
      </c>
      <c r="E5246" s="2">
        <f t="shared" si="326"/>
        <v>0.6024166666666666</v>
      </c>
      <c r="F5246" s="2">
        <v>3.7160000000000002</v>
      </c>
      <c r="G5246" s="2">
        <v>-0.155</v>
      </c>
      <c r="H5246" s="1">
        <v>240.15100000000001</v>
      </c>
      <c r="I5246" s="4">
        <v>2.8290000000000002</v>
      </c>
      <c r="J5246" s="11">
        <f t="shared" si="324"/>
        <v>8</v>
      </c>
      <c r="K5246" s="11">
        <f t="shared" si="325"/>
        <v>18</v>
      </c>
      <c r="L5246" s="12">
        <f t="shared" si="327"/>
        <v>3.7192312377694399</v>
      </c>
      <c r="M5246" s="13" cm="1">
        <f t="array" ref="M5246">BaseInfo!$C$10*(1-E5246)*INDEX(BaseInfo!$E$21:$AB$21,K5246)*INDEX(BaseInfo!$E$25:$P$25,J5246)/L5246/MIN(H5246,130)/BaseInfo!$C$6*1000000/3600-IF(I5246&lt;0.1,BaseInfo!$C$15/MIN(H5246,130)*3600,0)</f>
        <v>16.516394217463056</v>
      </c>
    </row>
    <row r="5247" spans="1:13" x14ac:dyDescent="0.25">
      <c r="A5247" s="1">
        <v>8</v>
      </c>
      <c r="B5247" s="1">
        <v>7</v>
      </c>
      <c r="C5247" s="1">
        <v>14</v>
      </c>
      <c r="D5247" s="5">
        <f>DATE(BaseInfo!$C$8,A5247,B5247)+TIME(C5247-1,0,0) + TIME(BaseInfo!$C$12,BaseInfo!$C$13,0)</f>
        <v>44780.770833333328</v>
      </c>
      <c r="E5247" s="2">
        <f t="shared" si="326"/>
        <v>0.46216666666666661</v>
      </c>
      <c r="F5247" s="2">
        <v>3.1880000000000002</v>
      </c>
      <c r="G5247" s="2">
        <v>0.28100000000000003</v>
      </c>
      <c r="H5247" s="1">
        <v>80.706999999999994</v>
      </c>
      <c r="I5247" s="4">
        <v>1.1459999999999999</v>
      </c>
      <c r="J5247" s="11">
        <f t="shared" si="324"/>
        <v>8</v>
      </c>
      <c r="K5247" s="11">
        <f t="shared" si="325"/>
        <v>19</v>
      </c>
      <c r="L5247" s="12">
        <f t="shared" si="327"/>
        <v>3.2003601359846989</v>
      </c>
      <c r="M5247" s="13" cm="1">
        <f t="array" ref="M5247">BaseInfo!$C$10*(1-E5247)*INDEX(BaseInfo!$E$21:$AB$21,K5247)*INDEX(BaseInfo!$E$25:$P$25,J5247)/L5247/MIN(H5247,130)/BaseInfo!$C$6*1000000/3600-IF(I5247&lt;0.1,BaseInfo!$C$15/MIN(H5247,130)*3600,0)</f>
        <v>41.823585467111194</v>
      </c>
    </row>
    <row r="5248" spans="1:13" x14ac:dyDescent="0.25">
      <c r="A5248" s="1">
        <v>8</v>
      </c>
      <c r="B5248" s="1">
        <v>7</v>
      </c>
      <c r="C5248" s="1">
        <v>15</v>
      </c>
      <c r="D5248" s="5">
        <f>DATE(BaseInfo!$C$8,A5248,B5248)+TIME(C5248-1,0,0) + TIME(BaseInfo!$C$12,BaseInfo!$C$13,0)</f>
        <v>44780.8125</v>
      </c>
      <c r="E5248" s="2">
        <f t="shared" si="326"/>
        <v>0</v>
      </c>
      <c r="F5248" s="2">
        <v>2.9910000000000001</v>
      </c>
      <c r="G5248" s="2">
        <v>0.29399999999999998</v>
      </c>
      <c r="H5248" s="1">
        <v>68.069000000000003</v>
      </c>
      <c r="I5248" s="4">
        <v>0</v>
      </c>
      <c r="J5248" s="11">
        <f t="shared" si="324"/>
        <v>8</v>
      </c>
      <c r="K5248" s="11">
        <f t="shared" si="325"/>
        <v>20</v>
      </c>
      <c r="L5248" s="12">
        <f t="shared" si="327"/>
        <v>3.0054146136598194</v>
      </c>
      <c r="M5248" s="13" cm="1">
        <f t="array" ref="M5248">BaseInfo!$C$10*(1-E5248)*INDEX(BaseInfo!$E$21:$AB$21,K5248)*INDEX(BaseInfo!$E$25:$P$25,J5248)/L5248/MIN(H5248,130)/BaseInfo!$C$6*1000000/3600-IF(I5248&lt;0.1,BaseInfo!$C$15/MIN(H5248,130)*3600,0)</f>
        <v>79.801916628408293</v>
      </c>
    </row>
    <row r="5249" spans="1:13" x14ac:dyDescent="0.25">
      <c r="A5249" s="1">
        <v>8</v>
      </c>
      <c r="B5249" s="1">
        <v>7</v>
      </c>
      <c r="C5249" s="1">
        <v>16</v>
      </c>
      <c r="D5249" s="5">
        <f>DATE(BaseInfo!$C$8,A5249,B5249)+TIME(C5249-1,0,0) + TIME(BaseInfo!$C$12,BaseInfo!$C$13,0)</f>
        <v>44780.854166666664</v>
      </c>
      <c r="E5249" s="2">
        <f t="shared" si="326"/>
        <v>0</v>
      </c>
      <c r="F5249" s="2">
        <v>2.714</v>
      </c>
      <c r="G5249" s="2">
        <v>0.379</v>
      </c>
      <c r="H5249" s="1">
        <v>54.188000000000002</v>
      </c>
      <c r="I5249" s="4">
        <v>0</v>
      </c>
      <c r="J5249" s="11">
        <f t="shared" si="324"/>
        <v>8</v>
      </c>
      <c r="K5249" s="11">
        <f t="shared" si="325"/>
        <v>21</v>
      </c>
      <c r="L5249" s="12">
        <f t="shared" si="327"/>
        <v>2.7403351984748143</v>
      </c>
      <c r="M5249" s="13" cm="1">
        <f t="array" ref="M5249">BaseInfo!$C$10*(1-E5249)*INDEX(BaseInfo!$E$21:$AB$21,K5249)*INDEX(BaseInfo!$E$25:$P$25,J5249)/L5249/MIN(H5249,130)/BaseInfo!$C$6*1000000/3600-IF(I5249&lt;0.1,BaseInfo!$C$15/MIN(H5249,130)*3600,0)</f>
        <v>83.531334271119292</v>
      </c>
    </row>
    <row r="5250" spans="1:13" x14ac:dyDescent="0.25">
      <c r="A5250" s="1">
        <v>8</v>
      </c>
      <c r="B5250" s="1">
        <v>7</v>
      </c>
      <c r="C5250" s="1">
        <v>17</v>
      </c>
      <c r="D5250" s="5">
        <f>DATE(BaseInfo!$C$8,A5250,B5250)+TIME(C5250-1,0,0) + TIME(BaseInfo!$C$12,BaseInfo!$C$13,0)</f>
        <v>44780.895833333328</v>
      </c>
      <c r="E5250" s="2">
        <f t="shared" si="326"/>
        <v>0</v>
      </c>
      <c r="F5250" s="2">
        <v>2.286</v>
      </c>
      <c r="G5250" s="2">
        <v>0.314</v>
      </c>
      <c r="H5250" s="1">
        <v>43.350999999999999</v>
      </c>
      <c r="I5250" s="4">
        <v>0</v>
      </c>
      <c r="J5250" s="11">
        <f t="shared" ref="J5250:J5313" si="328">MONTH(D5250)</f>
        <v>8</v>
      </c>
      <c r="K5250" s="11">
        <f t="shared" ref="K5250:K5313" si="329">HOUR(D5250)+1</f>
        <v>22</v>
      </c>
      <c r="L5250" s="12">
        <f t="shared" si="327"/>
        <v>2.3074644092596532</v>
      </c>
      <c r="M5250" s="13" cm="1">
        <f t="array" ref="M5250">BaseInfo!$C$10*(1-E5250)*INDEX(BaseInfo!$E$21:$AB$21,K5250)*INDEX(BaseInfo!$E$25:$P$25,J5250)/L5250/MIN(H5250,130)/BaseInfo!$C$6*1000000/3600-IF(I5250&lt;0.1,BaseInfo!$C$15/MIN(H5250,130)*3600,0)</f>
        <v>85.399288168101421</v>
      </c>
    </row>
    <row r="5251" spans="1:13" x14ac:dyDescent="0.25">
      <c r="A5251" s="1">
        <v>8</v>
      </c>
      <c r="B5251" s="1">
        <v>7</v>
      </c>
      <c r="C5251" s="1">
        <v>18</v>
      </c>
      <c r="D5251" s="5">
        <f>DATE(BaseInfo!$C$8,A5251,B5251)+TIME(C5251-1,0,0) + TIME(BaseInfo!$C$12,BaseInfo!$C$13,0)</f>
        <v>44780.9375</v>
      </c>
      <c r="E5251" s="2">
        <f t="shared" ref="E5251:E5314" si="330">IF(AND(I5251&gt;0.1,I5251&lt;1),(I5251-0.1)/0.9*0.7,IF(AND(I5251&gt;=1,I5251&lt;4),(I5251-4)/3*0.25+0.7,IF(I5251&gt;=4,0.99,0)))</f>
        <v>0</v>
      </c>
      <c r="F5251" s="2">
        <v>2.3069999999999999</v>
      </c>
      <c r="G5251" s="2">
        <v>0.17599999999999999</v>
      </c>
      <c r="H5251" s="1">
        <v>39.869999999999997</v>
      </c>
      <c r="I5251" s="4">
        <v>0</v>
      </c>
      <c r="J5251" s="11">
        <f t="shared" si="328"/>
        <v>8</v>
      </c>
      <c r="K5251" s="11">
        <f t="shared" si="329"/>
        <v>23</v>
      </c>
      <c r="L5251" s="12">
        <f t="shared" ref="L5251:L5314" si="331">SQRT(F5251*F5251+G5251*G5251)</f>
        <v>2.3137037407585268</v>
      </c>
      <c r="M5251" s="13" cm="1">
        <f t="array" ref="M5251">BaseInfo!$C$10*(1-E5251)*INDEX(BaseInfo!$E$21:$AB$21,K5251)*INDEX(BaseInfo!$E$25:$P$25,J5251)/L5251/MIN(H5251,130)/BaseInfo!$C$6*1000000/3600-IF(I5251&lt;0.1,BaseInfo!$C$15/MIN(H5251,130)*3600,0)</f>
        <v>34.517792269090478</v>
      </c>
    </row>
    <row r="5252" spans="1:13" x14ac:dyDescent="0.25">
      <c r="A5252" s="1">
        <v>8</v>
      </c>
      <c r="B5252" s="1">
        <v>7</v>
      </c>
      <c r="C5252" s="1">
        <v>19</v>
      </c>
      <c r="D5252" s="5">
        <f>DATE(BaseInfo!$C$8,A5252,B5252)+TIME(C5252-1,0,0) + TIME(BaseInfo!$C$12,BaseInfo!$C$13,0)</f>
        <v>44780.979166666664</v>
      </c>
      <c r="E5252" s="2">
        <f t="shared" si="330"/>
        <v>0</v>
      </c>
      <c r="F5252" s="2">
        <v>2.3959999999999999</v>
      </c>
      <c r="G5252" s="2">
        <v>6.6000000000000003E-2</v>
      </c>
      <c r="H5252" s="1">
        <v>38.911999999999999</v>
      </c>
      <c r="I5252" s="4">
        <v>0</v>
      </c>
      <c r="J5252" s="11">
        <f t="shared" si="328"/>
        <v>8</v>
      </c>
      <c r="K5252" s="11">
        <f t="shared" si="329"/>
        <v>24</v>
      </c>
      <c r="L5252" s="12">
        <f t="shared" si="331"/>
        <v>2.3969088426554732</v>
      </c>
      <c r="M5252" s="13" cm="1">
        <f t="array" ref="M5252">BaseInfo!$C$10*(1-E5252)*INDEX(BaseInfo!$E$21:$AB$21,K5252)*INDEX(BaseInfo!$E$25:$P$25,J5252)/L5252/MIN(H5252,130)/BaseInfo!$C$6*1000000/3600-IF(I5252&lt;0.1,BaseInfo!$C$15/MIN(H5252,130)*3600,0)</f>
        <v>5.1051427829840605</v>
      </c>
    </row>
    <row r="5253" spans="1:13" x14ac:dyDescent="0.25">
      <c r="A5253" s="1">
        <v>8</v>
      </c>
      <c r="B5253" s="1">
        <v>7</v>
      </c>
      <c r="C5253" s="1">
        <v>20</v>
      </c>
      <c r="D5253" s="5">
        <f>DATE(BaseInfo!$C$8,A5253,B5253)+TIME(C5253-1,0,0) + TIME(BaseInfo!$C$12,BaseInfo!$C$13,0)</f>
        <v>44781.020833333328</v>
      </c>
      <c r="E5253" s="2">
        <f t="shared" si="330"/>
        <v>0</v>
      </c>
      <c r="F5253" s="2">
        <v>2.12</v>
      </c>
      <c r="G5253" s="2">
        <v>0.17699999999999999</v>
      </c>
      <c r="H5253" s="1">
        <v>37.963999999999999</v>
      </c>
      <c r="I5253" s="4">
        <v>0</v>
      </c>
      <c r="J5253" s="11">
        <f t="shared" si="328"/>
        <v>8</v>
      </c>
      <c r="K5253" s="11">
        <f t="shared" si="329"/>
        <v>1</v>
      </c>
      <c r="L5253" s="12">
        <f t="shared" si="331"/>
        <v>2.1273760833477473</v>
      </c>
      <c r="M5253" s="13" cm="1">
        <f t="array" ref="M5253">BaseInfo!$C$10*(1-E5253)*INDEX(BaseInfo!$E$21:$AB$21,K5253)*INDEX(BaseInfo!$E$25:$P$25,J5253)/L5253/MIN(H5253,130)/BaseInfo!$C$6*1000000/3600-IF(I5253&lt;0.1,BaseInfo!$C$15/MIN(H5253,130)*3600,0)</f>
        <v>7.097010776678923</v>
      </c>
    </row>
    <row r="5254" spans="1:13" x14ac:dyDescent="0.25">
      <c r="A5254" s="1">
        <v>8</v>
      </c>
      <c r="B5254" s="1">
        <v>7</v>
      </c>
      <c r="C5254" s="1">
        <v>21</v>
      </c>
      <c r="D5254" s="5">
        <f>DATE(BaseInfo!$C$8,A5254,B5254)+TIME(C5254-1,0,0) + TIME(BaseInfo!$C$12,BaseInfo!$C$13,0)</f>
        <v>44781.0625</v>
      </c>
      <c r="E5254" s="2">
        <f t="shared" si="330"/>
        <v>0</v>
      </c>
      <c r="F5254" s="2">
        <v>1.9770000000000001</v>
      </c>
      <c r="G5254" s="2">
        <v>2.3E-2</v>
      </c>
      <c r="H5254" s="1">
        <v>37.619</v>
      </c>
      <c r="I5254" s="4">
        <v>0</v>
      </c>
      <c r="J5254" s="11">
        <f t="shared" si="328"/>
        <v>8</v>
      </c>
      <c r="K5254" s="11">
        <f t="shared" si="329"/>
        <v>2</v>
      </c>
      <c r="L5254" s="12">
        <f t="shared" si="331"/>
        <v>1.9771337840419398</v>
      </c>
      <c r="M5254" s="13" cm="1">
        <f t="array" ref="M5254">BaseInfo!$C$10*(1-E5254)*INDEX(BaseInfo!$E$21:$AB$21,K5254)*INDEX(BaseInfo!$E$25:$P$25,J5254)/L5254/MIN(H5254,130)/BaseInfo!$C$6*1000000/3600-IF(I5254&lt;0.1,BaseInfo!$C$15/MIN(H5254,130)*3600,0)</f>
        <v>8.4335400105198595</v>
      </c>
    </row>
    <row r="5255" spans="1:13" x14ac:dyDescent="0.25">
      <c r="A5255" s="1">
        <v>8</v>
      </c>
      <c r="B5255" s="1">
        <v>7</v>
      </c>
      <c r="C5255" s="1">
        <v>22</v>
      </c>
      <c r="D5255" s="5">
        <f>DATE(BaseInfo!$C$8,A5255,B5255)+TIME(C5255-1,0,0) + TIME(BaseInfo!$C$12,BaseInfo!$C$13,0)</f>
        <v>44781.104166666664</v>
      </c>
      <c r="E5255" s="2">
        <f t="shared" si="330"/>
        <v>0</v>
      </c>
      <c r="F5255" s="2">
        <v>1.5740000000000001</v>
      </c>
      <c r="G5255" s="2">
        <v>-0.59</v>
      </c>
      <c r="H5255" s="1">
        <v>37.508000000000003</v>
      </c>
      <c r="I5255" s="4">
        <v>0</v>
      </c>
      <c r="J5255" s="11">
        <f t="shared" si="328"/>
        <v>8</v>
      </c>
      <c r="K5255" s="11">
        <f t="shared" si="329"/>
        <v>3</v>
      </c>
      <c r="L5255" s="12">
        <f t="shared" si="331"/>
        <v>1.6809449723295526</v>
      </c>
      <c r="M5255" s="13" cm="1">
        <f t="array" ref="M5255">BaseInfo!$C$10*(1-E5255)*INDEX(BaseInfo!$E$21:$AB$21,K5255)*INDEX(BaseInfo!$E$25:$P$25,J5255)/L5255/MIN(H5255,130)/BaseInfo!$C$6*1000000/3600-IF(I5255&lt;0.1,BaseInfo!$C$15/MIN(H5255,130)*3600,0)</f>
        <v>11.640112280446276</v>
      </c>
    </row>
    <row r="5256" spans="1:13" x14ac:dyDescent="0.25">
      <c r="A5256" s="1">
        <v>8</v>
      </c>
      <c r="B5256" s="1">
        <v>7</v>
      </c>
      <c r="C5256" s="1">
        <v>23</v>
      </c>
      <c r="D5256" s="5">
        <f>DATE(BaseInfo!$C$8,A5256,B5256)+TIME(C5256-1,0,0) + TIME(BaseInfo!$C$12,BaseInfo!$C$13,0)</f>
        <v>44781.145833333328</v>
      </c>
      <c r="E5256" s="2">
        <f t="shared" si="330"/>
        <v>0</v>
      </c>
      <c r="F5256" s="2">
        <v>1.4790000000000001</v>
      </c>
      <c r="G5256" s="2">
        <v>-0.69799999999999995</v>
      </c>
      <c r="H5256" s="1">
        <v>37.451999999999998</v>
      </c>
      <c r="I5256" s="4">
        <v>0</v>
      </c>
      <c r="J5256" s="11">
        <f t="shared" si="328"/>
        <v>8</v>
      </c>
      <c r="K5256" s="11">
        <f t="shared" si="329"/>
        <v>4</v>
      </c>
      <c r="L5256" s="12">
        <f t="shared" si="331"/>
        <v>1.6354341931120311</v>
      </c>
      <c r="M5256" s="13" cm="1">
        <f t="array" ref="M5256">BaseInfo!$C$10*(1-E5256)*INDEX(BaseInfo!$E$21:$AB$21,K5256)*INDEX(BaseInfo!$E$25:$P$25,J5256)/L5256/MIN(H5256,130)/BaseInfo!$C$6*1000000/3600-IF(I5256&lt;0.1,BaseInfo!$C$15/MIN(H5256,130)*3600,0)</f>
        <v>12.249412615556194</v>
      </c>
    </row>
    <row r="5257" spans="1:13" x14ac:dyDescent="0.25">
      <c r="A5257" s="1">
        <v>8</v>
      </c>
      <c r="B5257" s="1">
        <v>7</v>
      </c>
      <c r="C5257" s="1">
        <v>24</v>
      </c>
      <c r="D5257" s="5">
        <f>DATE(BaseInfo!$C$8,A5257,B5257)+TIME(C5257-1,0,0) + TIME(BaseInfo!$C$12,BaseInfo!$C$13,0)</f>
        <v>44781.1875</v>
      </c>
      <c r="E5257" s="2">
        <f t="shared" si="330"/>
        <v>0</v>
      </c>
      <c r="F5257" s="2">
        <v>1.306</v>
      </c>
      <c r="G5257" s="2">
        <v>-0.57699999999999996</v>
      </c>
      <c r="H5257" s="1">
        <v>37.363999999999997</v>
      </c>
      <c r="I5257" s="4">
        <v>0</v>
      </c>
      <c r="J5257" s="11">
        <f t="shared" si="328"/>
        <v>8</v>
      </c>
      <c r="K5257" s="11">
        <f t="shared" si="329"/>
        <v>5</v>
      </c>
      <c r="L5257" s="12">
        <f t="shared" si="331"/>
        <v>1.427783246855068</v>
      </c>
      <c r="M5257" s="13" cm="1">
        <f t="array" ref="M5257">BaseInfo!$C$10*(1-E5257)*INDEX(BaseInfo!$E$21:$AB$21,K5257)*INDEX(BaseInfo!$E$25:$P$25,J5257)/L5257/MIN(H5257,130)/BaseInfo!$C$6*1000000/3600-IF(I5257&lt;0.1,BaseInfo!$C$15/MIN(H5257,130)*3600,0)</f>
        <v>65.665573454279453</v>
      </c>
    </row>
    <row r="5258" spans="1:13" x14ac:dyDescent="0.25">
      <c r="A5258" s="1">
        <v>8</v>
      </c>
      <c r="B5258" s="1">
        <v>8</v>
      </c>
      <c r="C5258" s="1">
        <v>1</v>
      </c>
      <c r="D5258" s="5">
        <f>DATE(BaseInfo!$C$8,A5258,B5258)+TIME(C5258-1,0,0) + TIME(BaseInfo!$C$12,BaseInfo!$C$13,0)</f>
        <v>44781.229166666664</v>
      </c>
      <c r="E5258" s="2">
        <f t="shared" si="330"/>
        <v>0</v>
      </c>
      <c r="F5258" s="2">
        <v>0.98699999999999999</v>
      </c>
      <c r="G5258" s="2">
        <v>-0.70099999999999996</v>
      </c>
      <c r="H5258" s="1">
        <v>37.295999999999999</v>
      </c>
      <c r="I5258" s="4">
        <v>0</v>
      </c>
      <c r="J5258" s="11">
        <f t="shared" si="328"/>
        <v>8</v>
      </c>
      <c r="K5258" s="11">
        <f t="shared" si="329"/>
        <v>6</v>
      </c>
      <c r="L5258" s="12">
        <f t="shared" si="331"/>
        <v>1.2106072856215593</v>
      </c>
      <c r="M5258" s="13" cm="1">
        <f t="array" ref="M5258">BaseInfo!$C$10*(1-E5258)*INDEX(BaseInfo!$E$21:$AB$21,K5258)*INDEX(BaseInfo!$E$25:$P$25,J5258)/L5258/MIN(H5258,130)/BaseInfo!$C$6*1000000/3600-IF(I5258&lt;0.1,BaseInfo!$C$15/MIN(H5258,130)*3600,0)</f>
        <v>138.63234938381723</v>
      </c>
    </row>
    <row r="5259" spans="1:13" x14ac:dyDescent="0.25">
      <c r="A5259" s="1">
        <v>8</v>
      </c>
      <c r="B5259" s="1">
        <v>8</v>
      </c>
      <c r="C5259" s="1">
        <v>2</v>
      </c>
      <c r="D5259" s="5">
        <f>DATE(BaseInfo!$C$8,A5259,B5259)+TIME(C5259-1,0,0) + TIME(BaseInfo!$C$12,BaseInfo!$C$13,0)</f>
        <v>44781.270833333328</v>
      </c>
      <c r="E5259" s="2">
        <f t="shared" si="330"/>
        <v>0</v>
      </c>
      <c r="F5259" s="2">
        <v>0.70899999999999996</v>
      </c>
      <c r="G5259" s="2">
        <v>-0.88100000000000001</v>
      </c>
      <c r="H5259" s="1">
        <v>50.991</v>
      </c>
      <c r="I5259" s="4">
        <v>0</v>
      </c>
      <c r="J5259" s="11">
        <f t="shared" si="328"/>
        <v>8</v>
      </c>
      <c r="K5259" s="11">
        <f t="shared" si="329"/>
        <v>7</v>
      </c>
      <c r="L5259" s="12">
        <f t="shared" si="331"/>
        <v>1.1308589655655563</v>
      </c>
      <c r="M5259" s="13" cm="1">
        <f t="array" ref="M5259">BaseInfo!$C$10*(1-E5259)*INDEX(BaseInfo!$E$21:$AB$21,K5259)*INDEX(BaseInfo!$E$25:$P$25,J5259)/L5259/MIN(H5259,130)/BaseInfo!$C$6*1000000/3600-IF(I5259&lt;0.1,BaseInfo!$C$15/MIN(H5259,130)*3600,0)</f>
        <v>155.4904677799239</v>
      </c>
    </row>
    <row r="5260" spans="1:13" x14ac:dyDescent="0.25">
      <c r="A5260" s="1">
        <v>8</v>
      </c>
      <c r="B5260" s="1">
        <v>8</v>
      </c>
      <c r="C5260" s="1">
        <v>3</v>
      </c>
      <c r="D5260" s="5">
        <f>DATE(BaseInfo!$C$8,A5260,B5260)+TIME(C5260-1,0,0) + TIME(BaseInfo!$C$12,BaseInfo!$C$13,0)</f>
        <v>44781.3125</v>
      </c>
      <c r="E5260" s="2">
        <f t="shared" si="330"/>
        <v>0</v>
      </c>
      <c r="F5260" s="2">
        <v>0.96699999999999997</v>
      </c>
      <c r="G5260" s="2">
        <v>-1.1319999999999999</v>
      </c>
      <c r="H5260" s="1">
        <v>139.501</v>
      </c>
      <c r="I5260" s="4">
        <v>0</v>
      </c>
      <c r="J5260" s="11">
        <f t="shared" si="328"/>
        <v>8</v>
      </c>
      <c r="K5260" s="11">
        <f t="shared" si="329"/>
        <v>8</v>
      </c>
      <c r="L5260" s="12">
        <f t="shared" si="331"/>
        <v>1.4887958221327731</v>
      </c>
      <c r="M5260" s="13" cm="1">
        <f t="array" ref="M5260">BaseInfo!$C$10*(1-E5260)*INDEX(BaseInfo!$E$21:$AB$21,K5260)*INDEX(BaseInfo!$E$25:$P$25,J5260)/L5260/MIN(H5260,130)/BaseInfo!$C$6*1000000/3600-IF(I5260&lt;0.1,BaseInfo!$C$15/MIN(H5260,130)*3600,0)</f>
        <v>66.41607266690265</v>
      </c>
    </row>
    <row r="5261" spans="1:13" x14ac:dyDescent="0.25">
      <c r="A5261" s="1">
        <v>8</v>
      </c>
      <c r="B5261" s="1">
        <v>8</v>
      </c>
      <c r="C5261" s="1">
        <v>4</v>
      </c>
      <c r="D5261" s="5">
        <f>DATE(BaseInfo!$C$8,A5261,B5261)+TIME(C5261-1,0,0) + TIME(BaseInfo!$C$12,BaseInfo!$C$13,0)</f>
        <v>44781.354166666664</v>
      </c>
      <c r="E5261" s="2">
        <f t="shared" si="330"/>
        <v>0</v>
      </c>
      <c r="F5261" s="2">
        <v>1.2689999999999999</v>
      </c>
      <c r="G5261" s="2">
        <v>-1.327</v>
      </c>
      <c r="H5261" s="1">
        <v>272.15899999999999</v>
      </c>
      <c r="I5261" s="4">
        <v>0</v>
      </c>
      <c r="J5261" s="11">
        <f t="shared" si="328"/>
        <v>8</v>
      </c>
      <c r="K5261" s="11">
        <f t="shared" si="329"/>
        <v>9</v>
      </c>
      <c r="L5261" s="12">
        <f t="shared" si="331"/>
        <v>1.8361072953397903</v>
      </c>
      <c r="M5261" s="13" cm="1">
        <f t="array" ref="M5261">BaseInfo!$C$10*(1-E5261)*INDEX(BaseInfo!$E$21:$AB$21,K5261)*INDEX(BaseInfo!$E$25:$P$25,J5261)/L5261/MIN(H5261,130)/BaseInfo!$C$6*1000000/3600-IF(I5261&lt;0.1,BaseInfo!$C$15/MIN(H5261,130)*3600,0)</f>
        <v>70.158766554876848</v>
      </c>
    </row>
    <row r="5262" spans="1:13" x14ac:dyDescent="0.25">
      <c r="A5262" s="1">
        <v>8</v>
      </c>
      <c r="B5262" s="1">
        <v>8</v>
      </c>
      <c r="C5262" s="1">
        <v>5</v>
      </c>
      <c r="D5262" s="5">
        <f>DATE(BaseInfo!$C$8,A5262,B5262)+TIME(C5262-1,0,0) + TIME(BaseInfo!$C$12,BaseInfo!$C$13,0)</f>
        <v>44781.395833333328</v>
      </c>
      <c r="E5262" s="2">
        <f t="shared" si="330"/>
        <v>0</v>
      </c>
      <c r="F5262" s="2">
        <v>-1.2999999999999999E-2</v>
      </c>
      <c r="G5262" s="2">
        <v>-2.371</v>
      </c>
      <c r="H5262" s="1">
        <v>494.89499999999998</v>
      </c>
      <c r="I5262" s="4">
        <v>0</v>
      </c>
      <c r="J5262" s="11">
        <f t="shared" si="328"/>
        <v>8</v>
      </c>
      <c r="K5262" s="11">
        <f t="shared" si="329"/>
        <v>10</v>
      </c>
      <c r="L5262" s="12">
        <f t="shared" si="331"/>
        <v>2.371035638703054</v>
      </c>
      <c r="M5262" s="13" cm="1">
        <f t="array" ref="M5262">BaseInfo!$C$10*(1-E5262)*INDEX(BaseInfo!$E$21:$AB$21,K5262)*INDEX(BaseInfo!$E$25:$P$25,J5262)/L5262/MIN(H5262,130)/BaseInfo!$C$6*1000000/3600-IF(I5262&lt;0.1,BaseInfo!$C$15/MIN(H5262,130)*3600,0)</f>
        <v>62.393934027215955</v>
      </c>
    </row>
    <row r="5263" spans="1:13" x14ac:dyDescent="0.25">
      <c r="A5263" s="1">
        <v>8</v>
      </c>
      <c r="B5263" s="1">
        <v>8</v>
      </c>
      <c r="C5263" s="1">
        <v>6</v>
      </c>
      <c r="D5263" s="5">
        <f>DATE(BaseInfo!$C$8,A5263,B5263)+TIME(C5263-1,0,0) + TIME(BaseInfo!$C$12,BaseInfo!$C$13,0)</f>
        <v>44781.4375</v>
      </c>
      <c r="E5263" s="2">
        <f t="shared" si="330"/>
        <v>0</v>
      </c>
      <c r="F5263" s="2">
        <v>1.4490000000000001</v>
      </c>
      <c r="G5263" s="2">
        <v>-2.3109999999999999</v>
      </c>
      <c r="H5263" s="1">
        <v>742.38300000000004</v>
      </c>
      <c r="I5263" s="4">
        <v>0</v>
      </c>
      <c r="J5263" s="11">
        <f t="shared" si="328"/>
        <v>8</v>
      </c>
      <c r="K5263" s="11">
        <f t="shared" si="329"/>
        <v>11</v>
      </c>
      <c r="L5263" s="12">
        <f t="shared" si="331"/>
        <v>2.7276953642223321</v>
      </c>
      <c r="M5263" s="13" cm="1">
        <f t="array" ref="M5263">BaseInfo!$C$10*(1-E5263)*INDEX(BaseInfo!$E$21:$AB$21,K5263)*INDEX(BaseInfo!$E$25:$P$25,J5263)/L5263/MIN(H5263,130)/BaseInfo!$C$6*1000000/3600-IF(I5263&lt;0.1,BaseInfo!$C$15/MIN(H5263,130)*3600,0)</f>
        <v>42.544974941451208</v>
      </c>
    </row>
    <row r="5264" spans="1:13" x14ac:dyDescent="0.25">
      <c r="A5264" s="1">
        <v>8</v>
      </c>
      <c r="B5264" s="1">
        <v>8</v>
      </c>
      <c r="C5264" s="1">
        <v>7</v>
      </c>
      <c r="D5264" s="5">
        <f>DATE(BaseInfo!$C$8,A5264,B5264)+TIME(C5264-1,0,0) + TIME(BaseInfo!$C$12,BaseInfo!$C$13,0)</f>
        <v>44781.479166666664</v>
      </c>
      <c r="E5264" s="2">
        <f t="shared" si="330"/>
        <v>0</v>
      </c>
      <c r="F5264" s="2">
        <v>1.726</v>
      </c>
      <c r="G5264" s="2">
        <v>-2.3039999999999998</v>
      </c>
      <c r="H5264" s="1">
        <v>943.947</v>
      </c>
      <c r="I5264" s="4">
        <v>0</v>
      </c>
      <c r="J5264" s="11">
        <f t="shared" si="328"/>
        <v>8</v>
      </c>
      <c r="K5264" s="11">
        <f t="shared" si="329"/>
        <v>12</v>
      </c>
      <c r="L5264" s="12">
        <f t="shared" si="331"/>
        <v>2.8788004446296727</v>
      </c>
      <c r="M5264" s="13" cm="1">
        <f t="array" ref="M5264">BaseInfo!$C$10*(1-E5264)*INDEX(BaseInfo!$E$21:$AB$21,K5264)*INDEX(BaseInfo!$E$25:$P$25,J5264)/L5264/MIN(H5264,130)/BaseInfo!$C$6*1000000/3600-IF(I5264&lt;0.1,BaseInfo!$C$15/MIN(H5264,130)*3600,0)</f>
        <v>33.010529825447705</v>
      </c>
    </row>
    <row r="5265" spans="1:13" x14ac:dyDescent="0.25">
      <c r="A5265" s="1">
        <v>8</v>
      </c>
      <c r="B5265" s="1">
        <v>8</v>
      </c>
      <c r="C5265" s="1">
        <v>8</v>
      </c>
      <c r="D5265" s="5">
        <f>DATE(BaseInfo!$C$8,A5265,B5265)+TIME(C5265-1,0,0) + TIME(BaseInfo!$C$12,BaseInfo!$C$13,0)</f>
        <v>44781.520833333328</v>
      </c>
      <c r="E5265" s="2">
        <f t="shared" si="330"/>
        <v>0</v>
      </c>
      <c r="F5265" s="2">
        <v>2.3519999999999999</v>
      </c>
      <c r="G5265" s="2">
        <v>-2.1259999999999999</v>
      </c>
      <c r="H5265" s="1">
        <v>1050.6579999999999</v>
      </c>
      <c r="I5265" s="4">
        <v>0</v>
      </c>
      <c r="J5265" s="11">
        <f t="shared" si="328"/>
        <v>8</v>
      </c>
      <c r="K5265" s="11">
        <f t="shared" si="329"/>
        <v>13</v>
      </c>
      <c r="L5265" s="12">
        <f t="shared" si="331"/>
        <v>3.1704542261322741</v>
      </c>
      <c r="M5265" s="13" cm="1">
        <f t="array" ref="M5265">BaseInfo!$C$10*(1-E5265)*INDEX(BaseInfo!$E$21:$AB$21,K5265)*INDEX(BaseInfo!$E$25:$P$25,J5265)/L5265/MIN(H5265,130)/BaseInfo!$C$6*1000000/3600-IF(I5265&lt;0.1,BaseInfo!$C$15/MIN(H5265,130)*3600,0)</f>
        <v>29.719107923600507</v>
      </c>
    </row>
    <row r="5266" spans="1:13" x14ac:dyDescent="0.25">
      <c r="A5266" s="1">
        <v>8</v>
      </c>
      <c r="B5266" s="1">
        <v>8</v>
      </c>
      <c r="C5266" s="1">
        <v>9</v>
      </c>
      <c r="D5266" s="5">
        <f>DATE(BaseInfo!$C$8,A5266,B5266)+TIME(C5266-1,0,0) + TIME(BaseInfo!$C$12,BaseInfo!$C$13,0)</f>
        <v>44781.5625</v>
      </c>
      <c r="E5266" s="2">
        <f t="shared" si="330"/>
        <v>0</v>
      </c>
      <c r="F5266" s="2">
        <v>2.7629999999999999</v>
      </c>
      <c r="G5266" s="2">
        <v>-1.484</v>
      </c>
      <c r="H5266" s="1">
        <v>1122.585</v>
      </c>
      <c r="I5266" s="4">
        <v>0</v>
      </c>
      <c r="J5266" s="11">
        <f t="shared" si="328"/>
        <v>8</v>
      </c>
      <c r="K5266" s="11">
        <f t="shared" si="329"/>
        <v>14</v>
      </c>
      <c r="L5266" s="12">
        <f t="shared" si="331"/>
        <v>3.1363075423178763</v>
      </c>
      <c r="M5266" s="13" cm="1">
        <f t="array" ref="M5266">BaseInfo!$C$10*(1-E5266)*INDEX(BaseInfo!$E$21:$AB$21,K5266)*INDEX(BaseInfo!$E$25:$P$25,J5266)/L5266/MIN(H5266,130)/BaseInfo!$C$6*1000000/3600-IF(I5266&lt;0.1,BaseInfo!$C$15/MIN(H5266,130)*3600,0)</f>
        <v>30.072826114189464</v>
      </c>
    </row>
    <row r="5267" spans="1:13" x14ac:dyDescent="0.25">
      <c r="A5267" s="1">
        <v>8</v>
      </c>
      <c r="B5267" s="1">
        <v>8</v>
      </c>
      <c r="C5267" s="1">
        <v>10</v>
      </c>
      <c r="D5267" s="5">
        <f>DATE(BaseInfo!$C$8,A5267,B5267)+TIME(C5267-1,0,0) + TIME(BaseInfo!$C$12,BaseInfo!$C$13,0)</f>
        <v>44781.604166666664</v>
      </c>
      <c r="E5267" s="2">
        <f t="shared" si="330"/>
        <v>0</v>
      </c>
      <c r="F5267" s="2">
        <v>3.16</v>
      </c>
      <c r="G5267" s="2">
        <v>-0.97399999999999998</v>
      </c>
      <c r="H5267" s="1">
        <v>1123.4760000000001</v>
      </c>
      <c r="I5267" s="4">
        <v>0</v>
      </c>
      <c r="J5267" s="11">
        <f t="shared" si="328"/>
        <v>8</v>
      </c>
      <c r="K5267" s="11">
        <f t="shared" si="329"/>
        <v>15</v>
      </c>
      <c r="L5267" s="12">
        <f t="shared" si="331"/>
        <v>3.3067016799221549</v>
      </c>
      <c r="M5267" s="13" cm="1">
        <f t="array" ref="M5267">BaseInfo!$C$10*(1-E5267)*INDEX(BaseInfo!$E$21:$AB$21,K5267)*INDEX(BaseInfo!$E$25:$P$25,J5267)/L5267/MIN(H5267,130)/BaseInfo!$C$6*1000000/3600-IF(I5267&lt;0.1,BaseInfo!$C$15/MIN(H5267,130)*3600,0)</f>
        <v>28.380476909004202</v>
      </c>
    </row>
    <row r="5268" spans="1:13" x14ac:dyDescent="0.25">
      <c r="A5268" s="1">
        <v>8</v>
      </c>
      <c r="B5268" s="1">
        <v>8</v>
      </c>
      <c r="C5268" s="1">
        <v>11</v>
      </c>
      <c r="D5268" s="5">
        <f>DATE(BaseInfo!$C$8,A5268,B5268)+TIME(C5268-1,0,0) + TIME(BaseInfo!$C$12,BaseInfo!$C$13,0)</f>
        <v>44781.645833333328</v>
      </c>
      <c r="E5268" s="2">
        <f t="shared" si="330"/>
        <v>0</v>
      </c>
      <c r="F5268" s="2">
        <v>3.492</v>
      </c>
      <c r="G5268" s="2">
        <v>-0.35699999999999998</v>
      </c>
      <c r="H5268" s="1">
        <v>998.928</v>
      </c>
      <c r="I5268" s="4">
        <v>0</v>
      </c>
      <c r="J5268" s="11">
        <f t="shared" si="328"/>
        <v>8</v>
      </c>
      <c r="K5268" s="11">
        <f t="shared" si="329"/>
        <v>16</v>
      </c>
      <c r="L5268" s="12">
        <f t="shared" si="331"/>
        <v>3.5102012762803216</v>
      </c>
      <c r="M5268" s="13" cm="1">
        <f t="array" ref="M5268">BaseInfo!$C$10*(1-E5268)*INDEX(BaseInfo!$E$21:$AB$21,K5268)*INDEX(BaseInfo!$E$25:$P$25,J5268)/L5268/MIN(H5268,130)/BaseInfo!$C$6*1000000/3600-IF(I5268&lt;0.1,BaseInfo!$C$15/MIN(H5268,130)*3600,0)</f>
        <v>32.443379312611583</v>
      </c>
    </row>
    <row r="5269" spans="1:13" x14ac:dyDescent="0.25">
      <c r="A5269" s="1">
        <v>8</v>
      </c>
      <c r="B5269" s="1">
        <v>8</v>
      </c>
      <c r="C5269" s="1">
        <v>12</v>
      </c>
      <c r="D5269" s="5">
        <f>DATE(BaseInfo!$C$8,A5269,B5269)+TIME(C5269-1,0,0) + TIME(BaseInfo!$C$12,BaseInfo!$C$13,0)</f>
        <v>44781.6875</v>
      </c>
      <c r="E5269" s="2">
        <f t="shared" si="330"/>
        <v>0</v>
      </c>
      <c r="F5269" s="2">
        <v>3.306</v>
      </c>
      <c r="G5269" s="2">
        <v>-0.315</v>
      </c>
      <c r="H5269" s="1">
        <v>779.09900000000005</v>
      </c>
      <c r="I5269" s="4">
        <v>0</v>
      </c>
      <c r="J5269" s="11">
        <f t="shared" si="328"/>
        <v>8</v>
      </c>
      <c r="K5269" s="11">
        <f t="shared" si="329"/>
        <v>17</v>
      </c>
      <c r="L5269" s="12">
        <f t="shared" si="331"/>
        <v>3.3209728996184236</v>
      </c>
      <c r="M5269" s="13" cm="1">
        <f t="array" ref="M5269">BaseInfo!$C$10*(1-E5269)*INDEX(BaseInfo!$E$21:$AB$21,K5269)*INDEX(BaseInfo!$E$25:$P$25,J5269)/L5269/MIN(H5269,130)/BaseInfo!$C$6*1000000/3600-IF(I5269&lt;0.1,BaseInfo!$C$15/MIN(H5269,130)*3600,0)</f>
        <v>43.754541249748314</v>
      </c>
    </row>
    <row r="5270" spans="1:13" x14ac:dyDescent="0.25">
      <c r="A5270" s="1">
        <v>8</v>
      </c>
      <c r="B5270" s="1">
        <v>8</v>
      </c>
      <c r="C5270" s="1">
        <v>13</v>
      </c>
      <c r="D5270" s="5">
        <f>DATE(BaseInfo!$C$8,A5270,B5270)+TIME(C5270-1,0,0) + TIME(BaseInfo!$C$12,BaseInfo!$C$13,0)</f>
        <v>44781.729166666664</v>
      </c>
      <c r="E5270" s="2">
        <f t="shared" si="330"/>
        <v>0</v>
      </c>
      <c r="F5270" s="2">
        <v>2.7759999999999998</v>
      </c>
      <c r="G5270" s="2">
        <v>0.20100000000000001</v>
      </c>
      <c r="H5270" s="1">
        <v>280.28100000000001</v>
      </c>
      <c r="I5270" s="4">
        <v>0</v>
      </c>
      <c r="J5270" s="11">
        <f t="shared" si="328"/>
        <v>8</v>
      </c>
      <c r="K5270" s="11">
        <f t="shared" si="329"/>
        <v>18</v>
      </c>
      <c r="L5270" s="12">
        <f t="shared" si="331"/>
        <v>2.7832673245665784</v>
      </c>
      <c r="M5270" s="13" cm="1">
        <f t="array" ref="M5270">BaseInfo!$C$10*(1-E5270)*INDEX(BaseInfo!$E$21:$AB$21,K5270)*INDEX(BaseInfo!$E$25:$P$25,J5270)/L5270/MIN(H5270,130)/BaseInfo!$C$6*1000000/3600-IF(I5270&lt;0.1,BaseInfo!$C$15/MIN(H5270,130)*3600,0)</f>
        <v>52.742571744067327</v>
      </c>
    </row>
    <row r="5271" spans="1:13" x14ac:dyDescent="0.25">
      <c r="A5271" s="1">
        <v>8</v>
      </c>
      <c r="B5271" s="1">
        <v>8</v>
      </c>
      <c r="C5271" s="1">
        <v>14</v>
      </c>
      <c r="D5271" s="5">
        <f>DATE(BaseInfo!$C$8,A5271,B5271)+TIME(C5271-1,0,0) + TIME(BaseInfo!$C$12,BaseInfo!$C$13,0)</f>
        <v>44781.770833333328</v>
      </c>
      <c r="E5271" s="2">
        <f t="shared" si="330"/>
        <v>0</v>
      </c>
      <c r="F5271" s="2">
        <v>2.585</v>
      </c>
      <c r="G5271" s="2">
        <v>0.19500000000000001</v>
      </c>
      <c r="H5271" s="1">
        <v>67.488</v>
      </c>
      <c r="I5271" s="4">
        <v>0</v>
      </c>
      <c r="J5271" s="11">
        <f t="shared" si="328"/>
        <v>8</v>
      </c>
      <c r="K5271" s="11">
        <f t="shared" si="329"/>
        <v>19</v>
      </c>
      <c r="L5271" s="12">
        <f t="shared" si="331"/>
        <v>2.5923444987115429</v>
      </c>
      <c r="M5271" s="13" cm="1">
        <f t="array" ref="M5271">BaseInfo!$C$10*(1-E5271)*INDEX(BaseInfo!$E$21:$AB$21,K5271)*INDEX(BaseInfo!$E$25:$P$25,J5271)/L5271/MIN(H5271,130)/BaseInfo!$C$6*1000000/3600-IF(I5271&lt;0.1,BaseInfo!$C$15/MIN(H5271,130)*3600,0)</f>
        <v>109.47165072337734</v>
      </c>
    </row>
    <row r="5272" spans="1:13" x14ac:dyDescent="0.25">
      <c r="A5272" s="1">
        <v>8</v>
      </c>
      <c r="B5272" s="1">
        <v>8</v>
      </c>
      <c r="C5272" s="1">
        <v>15</v>
      </c>
      <c r="D5272" s="5">
        <f>DATE(BaseInfo!$C$8,A5272,B5272)+TIME(C5272-1,0,0) + TIME(BaseInfo!$C$12,BaseInfo!$C$13,0)</f>
        <v>44781.8125</v>
      </c>
      <c r="E5272" s="2">
        <f t="shared" si="330"/>
        <v>0</v>
      </c>
      <c r="F5272" s="2">
        <v>2.2589999999999999</v>
      </c>
      <c r="G5272" s="2">
        <v>-0.40500000000000003</v>
      </c>
      <c r="H5272" s="1">
        <v>53.286999999999999</v>
      </c>
      <c r="I5272" s="4">
        <v>0</v>
      </c>
      <c r="J5272" s="11">
        <f t="shared" si="328"/>
        <v>8</v>
      </c>
      <c r="K5272" s="11">
        <f t="shared" si="329"/>
        <v>20</v>
      </c>
      <c r="L5272" s="12">
        <f t="shared" si="331"/>
        <v>2.2950176469909769</v>
      </c>
      <c r="M5272" s="13" cm="1">
        <f t="array" ref="M5272">BaseInfo!$C$10*(1-E5272)*INDEX(BaseInfo!$E$21:$AB$21,K5272)*INDEX(BaseInfo!$E$25:$P$25,J5272)/L5272/MIN(H5272,130)/BaseInfo!$C$6*1000000/3600-IF(I5272&lt;0.1,BaseInfo!$C$15/MIN(H5272,130)*3600,0)</f>
        <v>135.58460104346713</v>
      </c>
    </row>
    <row r="5273" spans="1:13" x14ac:dyDescent="0.25">
      <c r="A5273" s="1">
        <v>8</v>
      </c>
      <c r="B5273" s="1">
        <v>8</v>
      </c>
      <c r="C5273" s="1">
        <v>16</v>
      </c>
      <c r="D5273" s="5">
        <f>DATE(BaseInfo!$C$8,A5273,B5273)+TIME(C5273-1,0,0) + TIME(BaseInfo!$C$12,BaseInfo!$C$13,0)</f>
        <v>44781.854166666664</v>
      </c>
      <c r="E5273" s="2">
        <f t="shared" si="330"/>
        <v>0</v>
      </c>
      <c r="F5273" s="2">
        <v>2.2679999999999998</v>
      </c>
      <c r="G5273" s="2">
        <v>-0.751</v>
      </c>
      <c r="H5273" s="1">
        <v>47.296999999999997</v>
      </c>
      <c r="I5273" s="4">
        <v>0</v>
      </c>
      <c r="J5273" s="11">
        <f t="shared" si="328"/>
        <v>8</v>
      </c>
      <c r="K5273" s="11">
        <f t="shared" si="329"/>
        <v>21</v>
      </c>
      <c r="L5273" s="12">
        <f t="shared" si="331"/>
        <v>2.3891054811372392</v>
      </c>
      <c r="M5273" s="13" cm="1">
        <f t="array" ref="M5273">BaseInfo!$C$10*(1-E5273)*INDEX(BaseInfo!$E$21:$AB$21,K5273)*INDEX(BaseInfo!$E$25:$P$25,J5273)/L5273/MIN(H5273,130)/BaseInfo!$C$6*1000000/3600-IF(I5273&lt;0.1,BaseInfo!$C$15/MIN(H5273,130)*3600,0)</f>
        <v>110.88990805856768</v>
      </c>
    </row>
    <row r="5274" spans="1:13" x14ac:dyDescent="0.25">
      <c r="A5274" s="1">
        <v>8</v>
      </c>
      <c r="B5274" s="1">
        <v>8</v>
      </c>
      <c r="C5274" s="1">
        <v>17</v>
      </c>
      <c r="D5274" s="5">
        <f>DATE(BaseInfo!$C$8,A5274,B5274)+TIME(C5274-1,0,0) + TIME(BaseInfo!$C$12,BaseInfo!$C$13,0)</f>
        <v>44781.895833333328</v>
      </c>
      <c r="E5274" s="2">
        <f t="shared" si="330"/>
        <v>0</v>
      </c>
      <c r="F5274" s="2">
        <v>2.157</v>
      </c>
      <c r="G5274" s="2">
        <v>-0.58699999999999997</v>
      </c>
      <c r="H5274" s="1">
        <v>41.847999999999999</v>
      </c>
      <c r="I5274" s="4">
        <v>0</v>
      </c>
      <c r="J5274" s="11">
        <f t="shared" si="328"/>
        <v>8</v>
      </c>
      <c r="K5274" s="11">
        <f t="shared" si="329"/>
        <v>22</v>
      </c>
      <c r="L5274" s="12">
        <f t="shared" si="331"/>
        <v>2.2354458168338591</v>
      </c>
      <c r="M5274" s="13" cm="1">
        <f t="array" ref="M5274">BaseInfo!$C$10*(1-E5274)*INDEX(BaseInfo!$E$21:$AB$21,K5274)*INDEX(BaseInfo!$E$25:$P$25,J5274)/L5274/MIN(H5274,130)/BaseInfo!$C$6*1000000/3600-IF(I5274&lt;0.1,BaseInfo!$C$15/MIN(H5274,130)*3600,0)</f>
        <v>91.593702473633442</v>
      </c>
    </row>
    <row r="5275" spans="1:13" x14ac:dyDescent="0.25">
      <c r="A5275" s="1">
        <v>8</v>
      </c>
      <c r="B5275" s="1">
        <v>8</v>
      </c>
      <c r="C5275" s="1">
        <v>18</v>
      </c>
      <c r="D5275" s="5">
        <f>DATE(BaseInfo!$C$8,A5275,B5275)+TIME(C5275-1,0,0) + TIME(BaseInfo!$C$12,BaseInfo!$C$13,0)</f>
        <v>44781.9375</v>
      </c>
      <c r="E5275" s="2">
        <f t="shared" si="330"/>
        <v>0</v>
      </c>
      <c r="F5275" s="2">
        <v>1.913</v>
      </c>
      <c r="G5275" s="2">
        <v>-0.69</v>
      </c>
      <c r="H5275" s="1">
        <v>39.606000000000002</v>
      </c>
      <c r="I5275" s="4">
        <v>0</v>
      </c>
      <c r="J5275" s="11">
        <f t="shared" si="328"/>
        <v>8</v>
      </c>
      <c r="K5275" s="11">
        <f t="shared" si="329"/>
        <v>23</v>
      </c>
      <c r="L5275" s="12">
        <f t="shared" si="331"/>
        <v>2.0336344312584798</v>
      </c>
      <c r="M5275" s="13" cm="1">
        <f t="array" ref="M5275">BaseInfo!$C$10*(1-E5275)*INDEX(BaseInfo!$E$21:$AB$21,K5275)*INDEX(BaseInfo!$E$25:$P$25,J5275)/L5275/MIN(H5275,130)/BaseInfo!$C$6*1000000/3600-IF(I5275&lt;0.1,BaseInfo!$C$15/MIN(H5275,130)*3600,0)</f>
        <v>40.785102957989203</v>
      </c>
    </row>
    <row r="5276" spans="1:13" x14ac:dyDescent="0.25">
      <c r="A5276" s="1">
        <v>8</v>
      </c>
      <c r="B5276" s="1">
        <v>8</v>
      </c>
      <c r="C5276" s="1">
        <v>19</v>
      </c>
      <c r="D5276" s="5">
        <f>DATE(BaseInfo!$C$8,A5276,B5276)+TIME(C5276-1,0,0) + TIME(BaseInfo!$C$12,BaseInfo!$C$13,0)</f>
        <v>44781.979166666664</v>
      </c>
      <c r="E5276" s="2">
        <f t="shared" si="330"/>
        <v>0</v>
      </c>
      <c r="F5276" s="2">
        <v>1.7010000000000001</v>
      </c>
      <c r="G5276" s="2">
        <v>-0.67800000000000005</v>
      </c>
      <c r="H5276" s="1">
        <v>38.223999999999997</v>
      </c>
      <c r="I5276" s="4">
        <v>0</v>
      </c>
      <c r="J5276" s="11">
        <f t="shared" si="328"/>
        <v>8</v>
      </c>
      <c r="K5276" s="11">
        <f t="shared" si="329"/>
        <v>24</v>
      </c>
      <c r="L5276" s="12">
        <f t="shared" si="331"/>
        <v>1.8311430856161952</v>
      </c>
      <c r="M5276" s="13" cm="1">
        <f t="array" ref="M5276">BaseInfo!$C$10*(1-E5276)*INDEX(BaseInfo!$E$21:$AB$21,K5276)*INDEX(BaseInfo!$E$25:$P$25,J5276)/L5276/MIN(H5276,130)/BaseInfo!$C$6*1000000/3600-IF(I5276&lt;0.1,BaseInfo!$C$15/MIN(H5276,130)*3600,0)</f>
        <v>9.7126685749584354</v>
      </c>
    </row>
    <row r="5277" spans="1:13" x14ac:dyDescent="0.25">
      <c r="A5277" s="1">
        <v>8</v>
      </c>
      <c r="B5277" s="1">
        <v>8</v>
      </c>
      <c r="C5277" s="1">
        <v>20</v>
      </c>
      <c r="D5277" s="5">
        <f>DATE(BaseInfo!$C$8,A5277,B5277)+TIME(C5277-1,0,0) + TIME(BaseInfo!$C$12,BaseInfo!$C$13,0)</f>
        <v>44782.020833333328</v>
      </c>
      <c r="E5277" s="2">
        <f t="shared" si="330"/>
        <v>0</v>
      </c>
      <c r="F5277" s="2">
        <v>1.728</v>
      </c>
      <c r="G5277" s="2">
        <v>-1.524</v>
      </c>
      <c r="H5277" s="1">
        <v>38.447000000000003</v>
      </c>
      <c r="I5277" s="4">
        <v>0</v>
      </c>
      <c r="J5277" s="11">
        <f t="shared" si="328"/>
        <v>8</v>
      </c>
      <c r="K5277" s="11">
        <f t="shared" si="329"/>
        <v>1</v>
      </c>
      <c r="L5277" s="12">
        <f t="shared" si="331"/>
        <v>2.3040312497880753</v>
      </c>
      <c r="M5277" s="13" cm="1">
        <f t="array" ref="M5277">BaseInfo!$C$10*(1-E5277)*INDEX(BaseInfo!$E$21:$AB$21,K5277)*INDEX(BaseInfo!$E$25:$P$25,J5277)/L5277/MIN(H5277,130)/BaseInfo!$C$6*1000000/3600-IF(I5277&lt;0.1,BaseInfo!$C$15/MIN(H5277,130)*3600,0)</f>
        <v>5.7526220003433171</v>
      </c>
    </row>
    <row r="5278" spans="1:13" x14ac:dyDescent="0.25">
      <c r="A5278" s="1">
        <v>8</v>
      </c>
      <c r="B5278" s="1">
        <v>8</v>
      </c>
      <c r="C5278" s="1">
        <v>21</v>
      </c>
      <c r="D5278" s="5">
        <f>DATE(BaseInfo!$C$8,A5278,B5278)+TIME(C5278-1,0,0) + TIME(BaseInfo!$C$12,BaseInfo!$C$13,0)</f>
        <v>44782.0625</v>
      </c>
      <c r="E5278" s="2">
        <f t="shared" si="330"/>
        <v>0</v>
      </c>
      <c r="F5278" s="2">
        <v>1.508</v>
      </c>
      <c r="G5278" s="2">
        <v>-2.02</v>
      </c>
      <c r="H5278" s="1">
        <v>38.432000000000002</v>
      </c>
      <c r="I5278" s="4">
        <v>0</v>
      </c>
      <c r="J5278" s="11">
        <f t="shared" si="328"/>
        <v>8</v>
      </c>
      <c r="K5278" s="11">
        <f t="shared" si="329"/>
        <v>2</v>
      </c>
      <c r="L5278" s="12">
        <f t="shared" si="331"/>
        <v>2.5208062202398662</v>
      </c>
      <c r="M5278" s="13" cm="1">
        <f t="array" ref="M5278">BaseInfo!$C$10*(1-E5278)*INDEX(BaseInfo!$E$21:$AB$21,K5278)*INDEX(BaseInfo!$E$25:$P$25,J5278)/L5278/MIN(H5278,130)/BaseInfo!$C$6*1000000/3600-IF(I5278&lt;0.1,BaseInfo!$C$15/MIN(H5278,130)*3600,0)</f>
        <v>4.454456150691918</v>
      </c>
    </row>
    <row r="5279" spans="1:13" x14ac:dyDescent="0.25">
      <c r="A5279" s="1">
        <v>8</v>
      </c>
      <c r="B5279" s="1">
        <v>8</v>
      </c>
      <c r="C5279" s="1">
        <v>22</v>
      </c>
      <c r="D5279" s="5">
        <f>DATE(BaseInfo!$C$8,A5279,B5279)+TIME(C5279-1,0,0) + TIME(BaseInfo!$C$12,BaseInfo!$C$13,0)</f>
        <v>44782.104166666664</v>
      </c>
      <c r="E5279" s="2">
        <f t="shared" si="330"/>
        <v>0</v>
      </c>
      <c r="F5279" s="2">
        <v>1.0680000000000001</v>
      </c>
      <c r="G5279" s="2">
        <v>-2.1669999999999998</v>
      </c>
      <c r="H5279" s="1">
        <v>38.51</v>
      </c>
      <c r="I5279" s="4">
        <v>0</v>
      </c>
      <c r="J5279" s="11">
        <f t="shared" si="328"/>
        <v>8</v>
      </c>
      <c r="K5279" s="11">
        <f t="shared" si="329"/>
        <v>3</v>
      </c>
      <c r="L5279" s="12">
        <f t="shared" si="331"/>
        <v>2.4158876215585856</v>
      </c>
      <c r="M5279" s="13" cm="1">
        <f t="array" ref="M5279">BaseInfo!$C$10*(1-E5279)*INDEX(BaseInfo!$E$21:$AB$21,K5279)*INDEX(BaseInfo!$E$25:$P$25,J5279)/L5279/MIN(H5279,130)/BaseInfo!$C$6*1000000/3600-IF(I5279&lt;0.1,BaseInfo!$C$15/MIN(H5279,130)*3600,0)</f>
        <v>5.0444729070336276</v>
      </c>
    </row>
    <row r="5280" spans="1:13" x14ac:dyDescent="0.25">
      <c r="A5280" s="1">
        <v>8</v>
      </c>
      <c r="B5280" s="1">
        <v>8</v>
      </c>
      <c r="C5280" s="1">
        <v>23</v>
      </c>
      <c r="D5280" s="5">
        <f>DATE(BaseInfo!$C$8,A5280,B5280)+TIME(C5280-1,0,0) + TIME(BaseInfo!$C$12,BaseInfo!$C$13,0)</f>
        <v>44782.145833333328</v>
      </c>
      <c r="E5280" s="2">
        <f t="shared" si="330"/>
        <v>0</v>
      </c>
      <c r="F5280" s="2">
        <v>0.69899999999999995</v>
      </c>
      <c r="G5280" s="2">
        <v>-2.4140000000000001</v>
      </c>
      <c r="H5280" s="1">
        <v>40.631999999999998</v>
      </c>
      <c r="I5280" s="4">
        <v>0</v>
      </c>
      <c r="J5280" s="11">
        <f t="shared" si="328"/>
        <v>8</v>
      </c>
      <c r="K5280" s="11">
        <f t="shared" si="329"/>
        <v>4</v>
      </c>
      <c r="L5280" s="12">
        <f t="shared" si="331"/>
        <v>2.5131647379350208</v>
      </c>
      <c r="M5280" s="13" cm="1">
        <f t="array" ref="M5280">BaseInfo!$C$10*(1-E5280)*INDEX(BaseInfo!$E$21:$AB$21,K5280)*INDEX(BaseInfo!$E$25:$P$25,J5280)/L5280/MIN(H5280,130)/BaseInfo!$C$6*1000000/3600-IF(I5280&lt;0.1,BaseInfo!$C$15/MIN(H5280,130)*3600,0)</f>
        <v>4.2530221602565703</v>
      </c>
    </row>
    <row r="5281" spans="1:13" x14ac:dyDescent="0.25">
      <c r="A5281" s="1">
        <v>8</v>
      </c>
      <c r="B5281" s="1">
        <v>8</v>
      </c>
      <c r="C5281" s="1">
        <v>24</v>
      </c>
      <c r="D5281" s="5">
        <f>DATE(BaseInfo!$C$8,A5281,B5281)+TIME(C5281-1,0,0) + TIME(BaseInfo!$C$12,BaseInfo!$C$13,0)</f>
        <v>44782.1875</v>
      </c>
      <c r="E5281" s="2">
        <f t="shared" si="330"/>
        <v>0</v>
      </c>
      <c r="F5281" s="2">
        <v>0.86499999999999999</v>
      </c>
      <c r="G5281" s="2">
        <v>-2.5419999999999998</v>
      </c>
      <c r="H5281" s="1">
        <v>45.088000000000001</v>
      </c>
      <c r="I5281" s="4">
        <v>0</v>
      </c>
      <c r="J5281" s="11">
        <f t="shared" si="328"/>
        <v>8</v>
      </c>
      <c r="K5281" s="11">
        <f t="shared" si="329"/>
        <v>5</v>
      </c>
      <c r="L5281" s="12">
        <f t="shared" si="331"/>
        <v>2.6851422681116914</v>
      </c>
      <c r="M5281" s="13" cm="1">
        <f t="array" ref="M5281">BaseInfo!$C$10*(1-E5281)*INDEX(BaseInfo!$E$21:$AB$21,K5281)*INDEX(BaseInfo!$E$25:$P$25,J5281)/L5281/MIN(H5281,130)/BaseInfo!$C$6*1000000/3600-IF(I5281&lt;0.1,BaseInfo!$C$15/MIN(H5281,130)*3600,0)</f>
        <v>25.196297258201461</v>
      </c>
    </row>
    <row r="5282" spans="1:13" x14ac:dyDescent="0.25">
      <c r="A5282" s="1">
        <v>8</v>
      </c>
      <c r="B5282" s="1">
        <v>9</v>
      </c>
      <c r="C5282" s="1">
        <v>1</v>
      </c>
      <c r="D5282" s="5">
        <f>DATE(BaseInfo!$C$8,A5282,B5282)+TIME(C5282-1,0,0) + TIME(BaseInfo!$C$12,BaseInfo!$C$13,0)</f>
        <v>44782.229166666664</v>
      </c>
      <c r="E5282" s="2">
        <f t="shared" si="330"/>
        <v>0</v>
      </c>
      <c r="F5282" s="2">
        <v>1.1779999999999999</v>
      </c>
      <c r="G5282" s="2">
        <v>-2.2650000000000001</v>
      </c>
      <c r="H5282" s="1">
        <v>51.015999999999998</v>
      </c>
      <c r="I5282" s="4">
        <v>0</v>
      </c>
      <c r="J5282" s="11">
        <f t="shared" si="328"/>
        <v>8</v>
      </c>
      <c r="K5282" s="11">
        <f t="shared" si="329"/>
        <v>6</v>
      </c>
      <c r="L5282" s="12">
        <f t="shared" si="331"/>
        <v>2.5530195847270738</v>
      </c>
      <c r="M5282" s="13" cm="1">
        <f t="array" ref="M5282">BaseInfo!$C$10*(1-E5282)*INDEX(BaseInfo!$E$21:$AB$21,K5282)*INDEX(BaseInfo!$E$25:$P$25,J5282)/L5282/MIN(H5282,130)/BaseInfo!$C$6*1000000/3600-IF(I5282&lt;0.1,BaseInfo!$C$15/MIN(H5282,130)*3600,0)</f>
        <v>44.34796825092058</v>
      </c>
    </row>
    <row r="5283" spans="1:13" x14ac:dyDescent="0.25">
      <c r="A5283" s="1">
        <v>8</v>
      </c>
      <c r="B5283" s="1">
        <v>9</v>
      </c>
      <c r="C5283" s="1">
        <v>2</v>
      </c>
      <c r="D5283" s="5">
        <f>DATE(BaseInfo!$C$8,A5283,B5283)+TIME(C5283-1,0,0) + TIME(BaseInfo!$C$12,BaseInfo!$C$13,0)</f>
        <v>44782.270833333328</v>
      </c>
      <c r="E5283" s="2">
        <f t="shared" si="330"/>
        <v>0</v>
      </c>
      <c r="F5283" s="2">
        <v>1.028</v>
      </c>
      <c r="G5283" s="2">
        <v>-2.367</v>
      </c>
      <c r="H5283" s="1">
        <v>124.92</v>
      </c>
      <c r="I5283" s="4">
        <v>0</v>
      </c>
      <c r="J5283" s="11">
        <f t="shared" si="328"/>
        <v>8</v>
      </c>
      <c r="K5283" s="11">
        <f t="shared" si="329"/>
        <v>7</v>
      </c>
      <c r="L5283" s="12">
        <f t="shared" si="331"/>
        <v>2.5805954739168246</v>
      </c>
      <c r="M5283" s="13" cm="1">
        <f t="array" ref="M5283">BaseInfo!$C$10*(1-E5283)*INDEX(BaseInfo!$E$21:$AB$21,K5283)*INDEX(BaseInfo!$E$25:$P$25,J5283)/L5283/MIN(H5283,130)/BaseInfo!$C$6*1000000/3600-IF(I5283&lt;0.1,BaseInfo!$C$15/MIN(H5283,130)*3600,0)</f>
        <v>26.194411153845358</v>
      </c>
    </row>
    <row r="5284" spans="1:13" x14ac:dyDescent="0.25">
      <c r="A5284" s="1">
        <v>8</v>
      </c>
      <c r="B5284" s="1">
        <v>9</v>
      </c>
      <c r="C5284" s="1">
        <v>3</v>
      </c>
      <c r="D5284" s="5">
        <f>DATE(BaseInfo!$C$8,A5284,B5284)+TIME(C5284-1,0,0) + TIME(BaseInfo!$C$12,BaseInfo!$C$13,0)</f>
        <v>44782.3125</v>
      </c>
      <c r="E5284" s="2">
        <f t="shared" si="330"/>
        <v>0</v>
      </c>
      <c r="F5284" s="2">
        <v>1.125</v>
      </c>
      <c r="G5284" s="2">
        <v>-2.448</v>
      </c>
      <c r="H5284" s="1">
        <v>211.732</v>
      </c>
      <c r="I5284" s="4">
        <v>0</v>
      </c>
      <c r="J5284" s="11">
        <f t="shared" si="328"/>
        <v>8</v>
      </c>
      <c r="K5284" s="11">
        <f t="shared" si="329"/>
        <v>8</v>
      </c>
      <c r="L5284" s="12">
        <f t="shared" si="331"/>
        <v>2.6941286160835007</v>
      </c>
      <c r="M5284" s="13" cm="1">
        <f t="array" ref="M5284">BaseInfo!$C$10*(1-E5284)*INDEX(BaseInfo!$E$21:$AB$21,K5284)*INDEX(BaseInfo!$E$25:$P$25,J5284)/L5284/MIN(H5284,130)/BaseInfo!$C$6*1000000/3600-IF(I5284&lt;0.1,BaseInfo!$C$15/MIN(H5284,130)*3600,0)</f>
        <v>35.463090469552739</v>
      </c>
    </row>
    <row r="5285" spans="1:13" x14ac:dyDescent="0.25">
      <c r="A5285" s="1">
        <v>8</v>
      </c>
      <c r="B5285" s="1">
        <v>9</v>
      </c>
      <c r="C5285" s="1">
        <v>4</v>
      </c>
      <c r="D5285" s="5">
        <f>DATE(BaseInfo!$C$8,A5285,B5285)+TIME(C5285-1,0,0) + TIME(BaseInfo!$C$12,BaseInfo!$C$13,0)</f>
        <v>44782.354166666664</v>
      </c>
      <c r="E5285" s="2">
        <f t="shared" si="330"/>
        <v>0</v>
      </c>
      <c r="F5285" s="2">
        <v>1.2130000000000001</v>
      </c>
      <c r="G5285" s="2">
        <v>-2.4990000000000001</v>
      </c>
      <c r="H5285" s="1">
        <v>282.13499999999999</v>
      </c>
      <c r="I5285" s="4">
        <v>0</v>
      </c>
      <c r="J5285" s="11">
        <f t="shared" si="328"/>
        <v>8</v>
      </c>
      <c r="K5285" s="11">
        <f t="shared" si="329"/>
        <v>9</v>
      </c>
      <c r="L5285" s="12">
        <f t="shared" si="331"/>
        <v>2.7778354882893983</v>
      </c>
      <c r="M5285" s="13" cm="1">
        <f t="array" ref="M5285">BaseInfo!$C$10*(1-E5285)*INDEX(BaseInfo!$E$21:$AB$21,K5285)*INDEX(BaseInfo!$E$25:$P$25,J5285)/L5285/MIN(H5285,130)/BaseInfo!$C$6*1000000/3600-IF(I5285&lt;0.1,BaseInfo!$C$15/MIN(H5285,130)*3600,0)</f>
        <v>45.435073800214084</v>
      </c>
    </row>
    <row r="5286" spans="1:13" x14ac:dyDescent="0.25">
      <c r="A5286" s="1">
        <v>8</v>
      </c>
      <c r="B5286" s="1">
        <v>9</v>
      </c>
      <c r="C5286" s="1">
        <v>5</v>
      </c>
      <c r="D5286" s="5">
        <f>DATE(BaseInfo!$C$8,A5286,B5286)+TIME(C5286-1,0,0) + TIME(BaseInfo!$C$12,BaseInfo!$C$13,0)</f>
        <v>44782.395833333328</v>
      </c>
      <c r="E5286" s="2">
        <f t="shared" si="330"/>
        <v>0</v>
      </c>
      <c r="F5286" s="2">
        <v>0.66600000000000004</v>
      </c>
      <c r="G5286" s="2">
        <v>-2.8090000000000002</v>
      </c>
      <c r="H5286" s="1">
        <v>354.94900000000001</v>
      </c>
      <c r="I5286" s="4">
        <v>0</v>
      </c>
      <c r="J5286" s="11">
        <f t="shared" si="328"/>
        <v>8</v>
      </c>
      <c r="K5286" s="11">
        <f t="shared" si="329"/>
        <v>10</v>
      </c>
      <c r="L5286" s="12">
        <f t="shared" si="331"/>
        <v>2.8868732220172055</v>
      </c>
      <c r="M5286" s="13" cm="1">
        <f t="array" ref="M5286">BaseInfo!$C$10*(1-E5286)*INDEX(BaseInfo!$E$21:$AB$21,K5286)*INDEX(BaseInfo!$E$25:$P$25,J5286)/L5286/MIN(H5286,130)/BaseInfo!$C$6*1000000/3600-IF(I5286&lt;0.1,BaseInfo!$C$15/MIN(H5286,130)*3600,0)</f>
        <v>50.750329731280402</v>
      </c>
    </row>
    <row r="5287" spans="1:13" x14ac:dyDescent="0.25">
      <c r="A5287" s="1">
        <v>8</v>
      </c>
      <c r="B5287" s="1">
        <v>9</v>
      </c>
      <c r="C5287" s="1">
        <v>6</v>
      </c>
      <c r="D5287" s="5">
        <f>DATE(BaseInfo!$C$8,A5287,B5287)+TIME(C5287-1,0,0) + TIME(BaseInfo!$C$12,BaseInfo!$C$13,0)</f>
        <v>44782.4375</v>
      </c>
      <c r="E5287" s="2">
        <f t="shared" si="330"/>
        <v>0</v>
      </c>
      <c r="F5287" s="2">
        <v>-3.5999999999999997E-2</v>
      </c>
      <c r="G5287" s="2">
        <v>-3.2589999999999999</v>
      </c>
      <c r="H5287" s="1">
        <v>474.96</v>
      </c>
      <c r="I5287" s="4">
        <v>0</v>
      </c>
      <c r="J5287" s="11">
        <f t="shared" si="328"/>
        <v>8</v>
      </c>
      <c r="K5287" s="11">
        <f t="shared" si="329"/>
        <v>11</v>
      </c>
      <c r="L5287" s="12">
        <f t="shared" si="331"/>
        <v>3.2591988279330244</v>
      </c>
      <c r="M5287" s="13" cm="1">
        <f t="array" ref="M5287">BaseInfo!$C$10*(1-E5287)*INDEX(BaseInfo!$E$21:$AB$21,K5287)*INDEX(BaseInfo!$E$25:$P$25,J5287)/L5287/MIN(H5287,130)/BaseInfo!$C$6*1000000/3600-IF(I5287&lt;0.1,BaseInfo!$C$15/MIN(H5287,130)*3600,0)</f>
        <v>35.155227165369453</v>
      </c>
    </row>
    <row r="5288" spans="1:13" x14ac:dyDescent="0.25">
      <c r="A5288" s="1">
        <v>8</v>
      </c>
      <c r="B5288" s="1">
        <v>9</v>
      </c>
      <c r="C5288" s="1">
        <v>7</v>
      </c>
      <c r="D5288" s="5">
        <f>DATE(BaseInfo!$C$8,A5288,B5288)+TIME(C5288-1,0,0) + TIME(BaseInfo!$C$12,BaseInfo!$C$13,0)</f>
        <v>44782.479166666664</v>
      </c>
      <c r="E5288" s="2">
        <f t="shared" si="330"/>
        <v>0</v>
      </c>
      <c r="F5288" s="2">
        <v>1.5329999999999999</v>
      </c>
      <c r="G5288" s="2">
        <v>-3.0009999999999999</v>
      </c>
      <c r="H5288" s="1">
        <v>652.54899999999998</v>
      </c>
      <c r="I5288" s="4">
        <v>0</v>
      </c>
      <c r="J5288" s="11">
        <f t="shared" si="328"/>
        <v>8</v>
      </c>
      <c r="K5288" s="11">
        <f t="shared" si="329"/>
        <v>12</v>
      </c>
      <c r="L5288" s="12">
        <f t="shared" si="331"/>
        <v>3.3698798198155373</v>
      </c>
      <c r="M5288" s="13" cm="1">
        <f t="array" ref="M5288">BaseInfo!$C$10*(1-E5288)*INDEX(BaseInfo!$E$21:$AB$21,K5288)*INDEX(BaseInfo!$E$25:$P$25,J5288)/L5288/MIN(H5288,130)/BaseInfo!$C$6*1000000/3600-IF(I5288&lt;0.1,BaseInfo!$C$15/MIN(H5288,130)*3600,0)</f>
        <v>27.796485581550506</v>
      </c>
    </row>
    <row r="5289" spans="1:13" x14ac:dyDescent="0.25">
      <c r="A5289" s="1">
        <v>8</v>
      </c>
      <c r="B5289" s="1">
        <v>9</v>
      </c>
      <c r="C5289" s="1">
        <v>8</v>
      </c>
      <c r="D5289" s="5">
        <f>DATE(BaseInfo!$C$8,A5289,B5289)+TIME(C5289-1,0,0) + TIME(BaseInfo!$C$12,BaseInfo!$C$13,0)</f>
        <v>44782.520833333328</v>
      </c>
      <c r="E5289" s="2">
        <f t="shared" si="330"/>
        <v>0</v>
      </c>
      <c r="F5289" s="2">
        <v>1.94</v>
      </c>
      <c r="G5289" s="2">
        <v>-2.7130000000000001</v>
      </c>
      <c r="H5289" s="1">
        <v>836.303</v>
      </c>
      <c r="I5289" s="4">
        <v>0</v>
      </c>
      <c r="J5289" s="11">
        <f t="shared" si="328"/>
        <v>8</v>
      </c>
      <c r="K5289" s="11">
        <f t="shared" si="329"/>
        <v>13</v>
      </c>
      <c r="L5289" s="12">
        <f t="shared" si="331"/>
        <v>3.3352614590163694</v>
      </c>
      <c r="M5289" s="13" cm="1">
        <f t="array" ref="M5289">BaseInfo!$C$10*(1-E5289)*INDEX(BaseInfo!$E$21:$AB$21,K5289)*INDEX(BaseInfo!$E$25:$P$25,J5289)/L5289/MIN(H5289,130)/BaseInfo!$C$6*1000000/3600-IF(I5289&lt;0.1,BaseInfo!$C$15/MIN(H5289,130)*3600,0)</f>
        <v>28.113742567162792</v>
      </c>
    </row>
    <row r="5290" spans="1:13" x14ac:dyDescent="0.25">
      <c r="A5290" s="1">
        <v>8</v>
      </c>
      <c r="B5290" s="1">
        <v>9</v>
      </c>
      <c r="C5290" s="1">
        <v>9</v>
      </c>
      <c r="D5290" s="5">
        <f>DATE(BaseInfo!$C$8,A5290,B5290)+TIME(C5290-1,0,0) + TIME(BaseInfo!$C$12,BaseInfo!$C$13,0)</f>
        <v>44782.5625</v>
      </c>
      <c r="E5290" s="2">
        <f t="shared" si="330"/>
        <v>0</v>
      </c>
      <c r="F5290" s="2">
        <v>2.3809999999999998</v>
      </c>
      <c r="G5290" s="2">
        <v>-2.339</v>
      </c>
      <c r="H5290" s="1">
        <v>917.67100000000005</v>
      </c>
      <c r="I5290" s="4">
        <v>0</v>
      </c>
      <c r="J5290" s="11">
        <f t="shared" si="328"/>
        <v>8</v>
      </c>
      <c r="K5290" s="11">
        <f t="shared" si="329"/>
        <v>14</v>
      </c>
      <c r="L5290" s="12">
        <f t="shared" si="331"/>
        <v>3.3376761376742352</v>
      </c>
      <c r="M5290" s="13" cm="1">
        <f t="array" ref="M5290">BaseInfo!$C$10*(1-E5290)*INDEX(BaseInfo!$E$21:$AB$21,K5290)*INDEX(BaseInfo!$E$25:$P$25,J5290)/L5290/MIN(H5290,130)/BaseInfo!$C$6*1000000/3600-IF(I5290&lt;0.1,BaseInfo!$C$15/MIN(H5290,130)*3600,0)</f>
        <v>28.091399939079412</v>
      </c>
    </row>
    <row r="5291" spans="1:13" x14ac:dyDescent="0.25">
      <c r="A5291" s="1">
        <v>8</v>
      </c>
      <c r="B5291" s="1">
        <v>9</v>
      </c>
      <c r="C5291" s="1">
        <v>10</v>
      </c>
      <c r="D5291" s="5">
        <f>DATE(BaseInfo!$C$8,A5291,B5291)+TIME(C5291-1,0,0) + TIME(BaseInfo!$C$12,BaseInfo!$C$13,0)</f>
        <v>44782.604166666664</v>
      </c>
      <c r="E5291" s="2">
        <f t="shared" si="330"/>
        <v>0</v>
      </c>
      <c r="F5291" s="2">
        <v>2.8239999999999998</v>
      </c>
      <c r="G5291" s="2">
        <v>-1.871</v>
      </c>
      <c r="H5291" s="1">
        <v>916.03700000000003</v>
      </c>
      <c r="I5291" s="4">
        <v>0</v>
      </c>
      <c r="J5291" s="11">
        <f t="shared" si="328"/>
        <v>8</v>
      </c>
      <c r="K5291" s="11">
        <f t="shared" si="329"/>
        <v>15</v>
      </c>
      <c r="L5291" s="12">
        <f t="shared" si="331"/>
        <v>3.3875680066974301</v>
      </c>
      <c r="M5291" s="13" cm="1">
        <f t="array" ref="M5291">BaseInfo!$C$10*(1-E5291)*INDEX(BaseInfo!$E$21:$AB$21,K5291)*INDEX(BaseInfo!$E$25:$P$25,J5291)/L5291/MIN(H5291,130)/BaseInfo!$C$6*1000000/3600-IF(I5291&lt;0.1,BaseInfo!$C$15/MIN(H5291,130)*3600,0)</f>
        <v>27.636886688798349</v>
      </c>
    </row>
    <row r="5292" spans="1:13" x14ac:dyDescent="0.25">
      <c r="A5292" s="1">
        <v>8</v>
      </c>
      <c r="B5292" s="1">
        <v>9</v>
      </c>
      <c r="C5292" s="1">
        <v>11</v>
      </c>
      <c r="D5292" s="5">
        <f>DATE(BaseInfo!$C$8,A5292,B5292)+TIME(C5292-1,0,0) + TIME(BaseInfo!$C$12,BaseInfo!$C$13,0)</f>
        <v>44782.645833333328</v>
      </c>
      <c r="E5292" s="2">
        <f t="shared" si="330"/>
        <v>0</v>
      </c>
      <c r="F5292" s="2">
        <v>3.01</v>
      </c>
      <c r="G5292" s="2">
        <v>-1.2829999999999999</v>
      </c>
      <c r="H5292" s="1">
        <v>856.50400000000002</v>
      </c>
      <c r="I5292" s="4">
        <v>0</v>
      </c>
      <c r="J5292" s="11">
        <f t="shared" si="328"/>
        <v>8</v>
      </c>
      <c r="K5292" s="11">
        <f t="shared" si="329"/>
        <v>16</v>
      </c>
      <c r="L5292" s="12">
        <f t="shared" si="331"/>
        <v>3.2720313262559082</v>
      </c>
      <c r="M5292" s="13" cm="1">
        <f t="array" ref="M5292">BaseInfo!$C$10*(1-E5292)*INDEX(BaseInfo!$E$21:$AB$21,K5292)*INDEX(BaseInfo!$E$25:$P$25,J5292)/L5292/MIN(H5292,130)/BaseInfo!$C$6*1000000/3600-IF(I5292&lt;0.1,BaseInfo!$C$15/MIN(H5292,130)*3600,0)</f>
        <v>35.006492176515017</v>
      </c>
    </row>
    <row r="5293" spans="1:13" x14ac:dyDescent="0.25">
      <c r="A5293" s="1">
        <v>8</v>
      </c>
      <c r="B5293" s="1">
        <v>9</v>
      </c>
      <c r="C5293" s="1">
        <v>12</v>
      </c>
      <c r="D5293" s="5">
        <f>DATE(BaseInfo!$C$8,A5293,B5293)+TIME(C5293-1,0,0) + TIME(BaseInfo!$C$12,BaseInfo!$C$13,0)</f>
        <v>44782.6875</v>
      </c>
      <c r="E5293" s="2">
        <f t="shared" si="330"/>
        <v>0</v>
      </c>
      <c r="F5293" s="2">
        <v>2.8580000000000001</v>
      </c>
      <c r="G5293" s="2">
        <v>-1.0820000000000001</v>
      </c>
      <c r="H5293" s="1">
        <v>722.39400000000001</v>
      </c>
      <c r="I5293" s="4">
        <v>0</v>
      </c>
      <c r="J5293" s="11">
        <f t="shared" si="328"/>
        <v>8</v>
      </c>
      <c r="K5293" s="11">
        <f t="shared" si="329"/>
        <v>17</v>
      </c>
      <c r="L5293" s="12">
        <f t="shared" si="331"/>
        <v>3.0559594238143934</v>
      </c>
      <c r="M5293" s="13" cm="1">
        <f t="array" ref="M5293">BaseInfo!$C$10*(1-E5293)*INDEX(BaseInfo!$E$21:$AB$21,K5293)*INDEX(BaseInfo!$E$25:$P$25,J5293)/L5293/MIN(H5293,130)/BaseInfo!$C$6*1000000/3600-IF(I5293&lt;0.1,BaseInfo!$C$15/MIN(H5293,130)*3600,0)</f>
        <v>47.789093028866688</v>
      </c>
    </row>
    <row r="5294" spans="1:13" x14ac:dyDescent="0.25">
      <c r="A5294" s="1">
        <v>8</v>
      </c>
      <c r="B5294" s="1">
        <v>9</v>
      </c>
      <c r="C5294" s="1">
        <v>13</v>
      </c>
      <c r="D5294" s="5">
        <f>DATE(BaseInfo!$C$8,A5294,B5294)+TIME(C5294-1,0,0) + TIME(BaseInfo!$C$12,BaseInfo!$C$13,0)</f>
        <v>44782.729166666664</v>
      </c>
      <c r="E5294" s="2">
        <f t="shared" si="330"/>
        <v>0</v>
      </c>
      <c r="F5294" s="2">
        <v>2.2719999999999998</v>
      </c>
      <c r="G5294" s="2">
        <v>-1.2070000000000001</v>
      </c>
      <c r="H5294" s="1">
        <v>291.23399999999998</v>
      </c>
      <c r="I5294" s="4">
        <v>0</v>
      </c>
      <c r="J5294" s="11">
        <f t="shared" si="328"/>
        <v>8</v>
      </c>
      <c r="K5294" s="11">
        <f t="shared" si="329"/>
        <v>18</v>
      </c>
      <c r="L5294" s="12">
        <f t="shared" si="331"/>
        <v>2.5727092723430682</v>
      </c>
      <c r="M5294" s="13" cm="1">
        <f t="array" ref="M5294">BaseInfo!$C$10*(1-E5294)*INDEX(BaseInfo!$E$21:$AB$21,K5294)*INDEX(BaseInfo!$E$25:$P$25,J5294)/L5294/MIN(H5294,130)/BaseInfo!$C$6*1000000/3600-IF(I5294&lt;0.1,BaseInfo!$C$15/MIN(H5294,130)*3600,0)</f>
        <v>57.285820038100589</v>
      </c>
    </row>
    <row r="5295" spans="1:13" x14ac:dyDescent="0.25">
      <c r="A5295" s="1">
        <v>8</v>
      </c>
      <c r="B5295" s="1">
        <v>9</v>
      </c>
      <c r="C5295" s="1">
        <v>14</v>
      </c>
      <c r="D5295" s="5">
        <f>DATE(BaseInfo!$C$8,A5295,B5295)+TIME(C5295-1,0,0) + TIME(BaseInfo!$C$12,BaseInfo!$C$13,0)</f>
        <v>44782.770833333328</v>
      </c>
      <c r="E5295" s="2">
        <f t="shared" si="330"/>
        <v>0</v>
      </c>
      <c r="F5295" s="2">
        <v>2.2850000000000001</v>
      </c>
      <c r="G5295" s="2">
        <v>-1.46</v>
      </c>
      <c r="H5295" s="1">
        <v>73.811000000000007</v>
      </c>
      <c r="I5295" s="4">
        <v>0</v>
      </c>
      <c r="J5295" s="11">
        <f t="shared" si="328"/>
        <v>8</v>
      </c>
      <c r="K5295" s="11">
        <f t="shared" si="329"/>
        <v>19</v>
      </c>
      <c r="L5295" s="12">
        <f t="shared" si="331"/>
        <v>2.7116093007658755</v>
      </c>
      <c r="M5295" s="13" cm="1">
        <f t="array" ref="M5295">BaseInfo!$C$10*(1-E5295)*INDEX(BaseInfo!$E$21:$AB$21,K5295)*INDEX(BaseInfo!$E$25:$P$25,J5295)/L5295/MIN(H5295,130)/BaseInfo!$C$6*1000000/3600-IF(I5295&lt;0.1,BaseInfo!$C$15/MIN(H5295,130)*3600,0)</f>
        <v>95.476842491186801</v>
      </c>
    </row>
    <row r="5296" spans="1:13" x14ac:dyDescent="0.25">
      <c r="A5296" s="1">
        <v>8</v>
      </c>
      <c r="B5296" s="1">
        <v>9</v>
      </c>
      <c r="C5296" s="1">
        <v>15</v>
      </c>
      <c r="D5296" s="5">
        <f>DATE(BaseInfo!$C$8,A5296,B5296)+TIME(C5296-1,0,0) + TIME(BaseInfo!$C$12,BaseInfo!$C$13,0)</f>
        <v>44782.8125</v>
      </c>
      <c r="E5296" s="2">
        <f t="shared" si="330"/>
        <v>0</v>
      </c>
      <c r="F5296" s="2">
        <v>1.4410000000000001</v>
      </c>
      <c r="G5296" s="2">
        <v>-2.1800000000000002</v>
      </c>
      <c r="H5296" s="1">
        <v>58.984000000000002</v>
      </c>
      <c r="I5296" s="4">
        <v>0</v>
      </c>
      <c r="J5296" s="11">
        <f t="shared" si="328"/>
        <v>8</v>
      </c>
      <c r="K5296" s="11">
        <f t="shared" si="329"/>
        <v>20</v>
      </c>
      <c r="L5296" s="12">
        <f t="shared" si="331"/>
        <v>2.6132127735796793</v>
      </c>
      <c r="M5296" s="13" cm="1">
        <f t="array" ref="M5296">BaseInfo!$C$10*(1-E5296)*INDEX(BaseInfo!$E$21:$AB$21,K5296)*INDEX(BaseInfo!$E$25:$P$25,J5296)/L5296/MIN(H5296,130)/BaseInfo!$C$6*1000000/3600-IF(I5296&lt;0.1,BaseInfo!$C$15/MIN(H5296,130)*3600,0)</f>
        <v>106.83116796911469</v>
      </c>
    </row>
    <row r="5297" spans="1:13" x14ac:dyDescent="0.25">
      <c r="A5297" s="1">
        <v>8</v>
      </c>
      <c r="B5297" s="1">
        <v>9</v>
      </c>
      <c r="C5297" s="1">
        <v>16</v>
      </c>
      <c r="D5297" s="5">
        <f>DATE(BaseInfo!$C$8,A5297,B5297)+TIME(C5297-1,0,0) + TIME(BaseInfo!$C$12,BaseInfo!$C$13,0)</f>
        <v>44782.854166666664</v>
      </c>
      <c r="E5297" s="2">
        <f t="shared" si="330"/>
        <v>0</v>
      </c>
      <c r="F5297" s="2">
        <v>1.49</v>
      </c>
      <c r="G5297" s="2">
        <v>-2.6110000000000002</v>
      </c>
      <c r="H5297" s="1">
        <v>58.143999999999998</v>
      </c>
      <c r="I5297" s="4">
        <v>0</v>
      </c>
      <c r="J5297" s="11">
        <f t="shared" si="328"/>
        <v>8</v>
      </c>
      <c r="K5297" s="11">
        <f t="shared" si="329"/>
        <v>21</v>
      </c>
      <c r="L5297" s="12">
        <f t="shared" si="331"/>
        <v>3.006230363761234</v>
      </c>
      <c r="M5297" s="13" cm="1">
        <f t="array" ref="M5297">BaseInfo!$C$10*(1-E5297)*INDEX(BaseInfo!$E$21:$AB$21,K5297)*INDEX(BaseInfo!$E$25:$P$25,J5297)/L5297/MIN(H5297,130)/BaseInfo!$C$6*1000000/3600-IF(I5297&lt;0.1,BaseInfo!$C$15/MIN(H5297,130)*3600,0)</f>
        <v>70.414897966086869</v>
      </c>
    </row>
    <row r="5298" spans="1:13" x14ac:dyDescent="0.25">
      <c r="A5298" s="1">
        <v>8</v>
      </c>
      <c r="B5298" s="1">
        <v>9</v>
      </c>
      <c r="C5298" s="1">
        <v>17</v>
      </c>
      <c r="D5298" s="5">
        <f>DATE(BaseInfo!$C$8,A5298,B5298)+TIME(C5298-1,0,0) + TIME(BaseInfo!$C$12,BaseInfo!$C$13,0)</f>
        <v>44782.895833333328</v>
      </c>
      <c r="E5298" s="2">
        <f t="shared" si="330"/>
        <v>0</v>
      </c>
      <c r="F5298" s="2">
        <v>1.6220000000000001</v>
      </c>
      <c r="G5298" s="2">
        <v>-2.2170000000000001</v>
      </c>
      <c r="H5298" s="1">
        <v>50.594999999999999</v>
      </c>
      <c r="I5298" s="4">
        <v>0</v>
      </c>
      <c r="J5298" s="11">
        <f t="shared" si="328"/>
        <v>8</v>
      </c>
      <c r="K5298" s="11">
        <f t="shared" si="329"/>
        <v>22</v>
      </c>
      <c r="L5298" s="12">
        <f t="shared" si="331"/>
        <v>2.7469934473893454</v>
      </c>
      <c r="M5298" s="13" cm="1">
        <f t="array" ref="M5298">BaseInfo!$C$10*(1-E5298)*INDEX(BaseInfo!$E$21:$AB$21,K5298)*INDEX(BaseInfo!$E$25:$P$25,J5298)/L5298/MIN(H5298,130)/BaseInfo!$C$6*1000000/3600-IF(I5298&lt;0.1,BaseInfo!$C$15/MIN(H5298,130)*3600,0)</f>
        <v>60.325852340559351</v>
      </c>
    </row>
    <row r="5299" spans="1:13" x14ac:dyDescent="0.25">
      <c r="A5299" s="1">
        <v>8</v>
      </c>
      <c r="B5299" s="1">
        <v>9</v>
      </c>
      <c r="C5299" s="1">
        <v>18</v>
      </c>
      <c r="D5299" s="5">
        <f>DATE(BaseInfo!$C$8,A5299,B5299)+TIME(C5299-1,0,0) + TIME(BaseInfo!$C$12,BaseInfo!$C$13,0)</f>
        <v>44782.9375</v>
      </c>
      <c r="E5299" s="2">
        <f t="shared" si="330"/>
        <v>0</v>
      </c>
      <c r="F5299" s="2">
        <v>1.5269999999999999</v>
      </c>
      <c r="G5299" s="2">
        <v>-2.5</v>
      </c>
      <c r="H5299" s="1">
        <v>54.72</v>
      </c>
      <c r="I5299" s="4">
        <v>0</v>
      </c>
      <c r="J5299" s="11">
        <f t="shared" si="328"/>
        <v>8</v>
      </c>
      <c r="K5299" s="11">
        <f t="shared" si="329"/>
        <v>23</v>
      </c>
      <c r="L5299" s="12">
        <f t="shared" si="331"/>
        <v>2.9294588237420234</v>
      </c>
      <c r="M5299" s="13" cm="1">
        <f t="array" ref="M5299">BaseInfo!$C$10*(1-E5299)*INDEX(BaseInfo!$E$21:$AB$21,K5299)*INDEX(BaseInfo!$E$25:$P$25,J5299)/L5299/MIN(H5299,130)/BaseInfo!$C$6*1000000/3600-IF(I5299&lt;0.1,BaseInfo!$C$15/MIN(H5299,130)*3600,0)</f>
        <v>18.480997532075001</v>
      </c>
    </row>
    <row r="5300" spans="1:13" x14ac:dyDescent="0.25">
      <c r="A5300" s="1">
        <v>8</v>
      </c>
      <c r="B5300" s="1">
        <v>9</v>
      </c>
      <c r="C5300" s="1">
        <v>19</v>
      </c>
      <c r="D5300" s="5">
        <f>DATE(BaseInfo!$C$8,A5300,B5300)+TIME(C5300-1,0,0) + TIME(BaseInfo!$C$12,BaseInfo!$C$13,0)</f>
        <v>44782.979166666664</v>
      </c>
      <c r="E5300" s="2">
        <f t="shared" si="330"/>
        <v>0</v>
      </c>
      <c r="F5300" s="2">
        <v>-1.2E-2</v>
      </c>
      <c r="G5300" s="2">
        <v>-2.78</v>
      </c>
      <c r="H5300" s="1">
        <v>46.527000000000001</v>
      </c>
      <c r="I5300" s="4">
        <v>0</v>
      </c>
      <c r="J5300" s="11">
        <f t="shared" si="328"/>
        <v>8</v>
      </c>
      <c r="K5300" s="11">
        <f t="shared" si="329"/>
        <v>24</v>
      </c>
      <c r="L5300" s="12">
        <f t="shared" si="331"/>
        <v>2.7800258991599338</v>
      </c>
      <c r="M5300" s="13" cm="1">
        <f t="array" ref="M5300">BaseInfo!$C$10*(1-E5300)*INDEX(BaseInfo!$E$21:$AB$21,K5300)*INDEX(BaseInfo!$E$25:$P$25,J5300)/L5300/MIN(H5300,130)/BaseInfo!$C$6*1000000/3600-IF(I5300&lt;0.1,BaseInfo!$C$15/MIN(H5300,130)*3600,0)</f>
        <v>2.6148954164920184</v>
      </c>
    </row>
    <row r="5301" spans="1:13" x14ac:dyDescent="0.25">
      <c r="A5301" s="1">
        <v>8</v>
      </c>
      <c r="B5301" s="1">
        <v>9</v>
      </c>
      <c r="C5301" s="1">
        <v>20</v>
      </c>
      <c r="D5301" s="5">
        <f>DATE(BaseInfo!$C$8,A5301,B5301)+TIME(C5301-1,0,0) + TIME(BaseInfo!$C$12,BaseInfo!$C$13,0)</f>
        <v>44783.020833333328</v>
      </c>
      <c r="E5301" s="2">
        <f t="shared" si="330"/>
        <v>0</v>
      </c>
      <c r="F5301" s="2">
        <v>-0.01</v>
      </c>
      <c r="G5301" s="2">
        <v>-2.85</v>
      </c>
      <c r="H5301" s="1">
        <v>48.082000000000001</v>
      </c>
      <c r="I5301" s="4">
        <v>0</v>
      </c>
      <c r="J5301" s="11">
        <f t="shared" si="328"/>
        <v>8</v>
      </c>
      <c r="K5301" s="11">
        <f t="shared" si="329"/>
        <v>1</v>
      </c>
      <c r="L5301" s="12">
        <f t="shared" si="331"/>
        <v>2.8500175438056519</v>
      </c>
      <c r="M5301" s="13" cm="1">
        <f t="array" ref="M5301">BaseInfo!$C$10*(1-E5301)*INDEX(BaseInfo!$E$21:$AB$21,K5301)*INDEX(BaseInfo!$E$25:$P$25,J5301)/L5301/MIN(H5301,130)/BaseInfo!$C$6*1000000/3600-IF(I5301&lt;0.1,BaseInfo!$C$15/MIN(H5301,130)*3600,0)</f>
        <v>2.2843142710863553</v>
      </c>
    </row>
    <row r="5302" spans="1:13" x14ac:dyDescent="0.25">
      <c r="A5302" s="1">
        <v>8</v>
      </c>
      <c r="B5302" s="1">
        <v>9</v>
      </c>
      <c r="C5302" s="1">
        <v>21</v>
      </c>
      <c r="D5302" s="5">
        <f>DATE(BaseInfo!$C$8,A5302,B5302)+TIME(C5302-1,0,0) + TIME(BaseInfo!$C$12,BaseInfo!$C$13,0)</f>
        <v>44783.0625</v>
      </c>
      <c r="E5302" s="2">
        <f t="shared" si="330"/>
        <v>0</v>
      </c>
      <c r="F5302" s="2">
        <v>-4.0000000000000001E-3</v>
      </c>
      <c r="G5302" s="2">
        <v>-3.0019999999999998</v>
      </c>
      <c r="H5302" s="1">
        <v>48.783999999999999</v>
      </c>
      <c r="I5302" s="4">
        <v>0</v>
      </c>
      <c r="J5302" s="11">
        <f t="shared" si="328"/>
        <v>8</v>
      </c>
      <c r="K5302" s="11">
        <f t="shared" si="329"/>
        <v>2</v>
      </c>
      <c r="L5302" s="12">
        <f t="shared" si="331"/>
        <v>3.0020026648888902</v>
      </c>
      <c r="M5302" s="13" cm="1">
        <f t="array" ref="M5302">BaseInfo!$C$10*(1-E5302)*INDEX(BaseInfo!$E$21:$AB$21,K5302)*INDEX(BaseInfo!$E$25:$P$25,J5302)/L5302/MIN(H5302,130)/BaseInfo!$C$6*1000000/3600-IF(I5302&lt;0.1,BaseInfo!$C$15/MIN(H5302,130)*3600,0)</f>
        <v>1.7638501367629846</v>
      </c>
    </row>
    <row r="5303" spans="1:13" x14ac:dyDescent="0.25">
      <c r="A5303" s="1">
        <v>8</v>
      </c>
      <c r="B5303" s="1">
        <v>9</v>
      </c>
      <c r="C5303" s="1">
        <v>22</v>
      </c>
      <c r="D5303" s="5">
        <f>DATE(BaseInfo!$C$8,A5303,B5303)+TIME(C5303-1,0,0) + TIME(BaseInfo!$C$12,BaseInfo!$C$13,0)</f>
        <v>44783.104166666664</v>
      </c>
      <c r="E5303" s="2">
        <f t="shared" si="330"/>
        <v>0</v>
      </c>
      <c r="F5303" s="2">
        <v>-2E-3</v>
      </c>
      <c r="G5303" s="2">
        <v>-2.8290000000000002</v>
      </c>
      <c r="H5303" s="1">
        <v>54.164000000000001</v>
      </c>
      <c r="I5303" s="4">
        <v>0</v>
      </c>
      <c r="J5303" s="11">
        <f t="shared" si="328"/>
        <v>8</v>
      </c>
      <c r="K5303" s="11">
        <f t="shared" si="329"/>
        <v>3</v>
      </c>
      <c r="L5303" s="12">
        <f t="shared" si="331"/>
        <v>2.8290007069635035</v>
      </c>
      <c r="M5303" s="13" cm="1">
        <f t="array" ref="M5303">BaseInfo!$C$10*(1-E5303)*INDEX(BaseInfo!$E$21:$AB$21,K5303)*INDEX(BaseInfo!$E$25:$P$25,J5303)/L5303/MIN(H5303,130)/BaseInfo!$C$6*1000000/3600-IF(I5303&lt;0.1,BaseInfo!$C$15/MIN(H5303,130)*3600,0)</f>
        <v>2.0922537143439941</v>
      </c>
    </row>
    <row r="5304" spans="1:13" x14ac:dyDescent="0.25">
      <c r="A5304" s="1">
        <v>8</v>
      </c>
      <c r="B5304" s="1">
        <v>9</v>
      </c>
      <c r="C5304" s="1">
        <v>23</v>
      </c>
      <c r="D5304" s="5">
        <f>DATE(BaseInfo!$C$8,A5304,B5304)+TIME(C5304-1,0,0) + TIME(BaseInfo!$C$12,BaseInfo!$C$13,0)</f>
        <v>44783.145833333328</v>
      </c>
      <c r="E5304" s="2">
        <f t="shared" si="330"/>
        <v>0</v>
      </c>
      <c r="F5304" s="2">
        <v>-0.38400000000000001</v>
      </c>
      <c r="G5304" s="2">
        <v>-3.1139999999999999</v>
      </c>
      <c r="H5304" s="1">
        <v>53.515999999999998</v>
      </c>
      <c r="I5304" s="4">
        <v>0</v>
      </c>
      <c r="J5304" s="11">
        <f t="shared" si="328"/>
        <v>8</v>
      </c>
      <c r="K5304" s="11">
        <f t="shared" si="329"/>
        <v>4</v>
      </c>
      <c r="L5304" s="12">
        <f t="shared" si="331"/>
        <v>3.137586970906145</v>
      </c>
      <c r="M5304" s="13" cm="1">
        <f t="array" ref="M5304">BaseInfo!$C$10*(1-E5304)*INDEX(BaseInfo!$E$21:$AB$21,K5304)*INDEX(BaseInfo!$E$25:$P$25,J5304)/L5304/MIN(H5304,130)/BaseInfo!$C$6*1000000/3600-IF(I5304&lt;0.1,BaseInfo!$C$15/MIN(H5304,130)*3600,0)</f>
        <v>1.2477136072485973</v>
      </c>
    </row>
    <row r="5305" spans="1:13" x14ac:dyDescent="0.25">
      <c r="A5305" s="1">
        <v>8</v>
      </c>
      <c r="B5305" s="1">
        <v>9</v>
      </c>
      <c r="C5305" s="1">
        <v>24</v>
      </c>
      <c r="D5305" s="5">
        <f>DATE(BaseInfo!$C$8,A5305,B5305)+TIME(C5305-1,0,0) + TIME(BaseInfo!$C$12,BaseInfo!$C$13,0)</f>
        <v>44783.1875</v>
      </c>
      <c r="E5305" s="2">
        <f t="shared" si="330"/>
        <v>0</v>
      </c>
      <c r="F5305" s="2">
        <v>-0.23100000000000001</v>
      </c>
      <c r="G5305" s="2">
        <v>-3.5270000000000001</v>
      </c>
      <c r="H5305" s="1">
        <v>101.209</v>
      </c>
      <c r="I5305" s="4">
        <v>0</v>
      </c>
      <c r="J5305" s="11">
        <f t="shared" si="328"/>
        <v>8</v>
      </c>
      <c r="K5305" s="11">
        <f t="shared" si="329"/>
        <v>5</v>
      </c>
      <c r="L5305" s="12">
        <f t="shared" si="331"/>
        <v>3.5345565492717759</v>
      </c>
      <c r="M5305" s="13" cm="1">
        <f t="array" ref="M5305">BaseInfo!$C$10*(1-E5305)*INDEX(BaseInfo!$E$21:$AB$21,K5305)*INDEX(BaseInfo!$E$25:$P$25,J5305)/L5305/MIN(H5305,130)/BaseInfo!$C$6*1000000/3600-IF(I5305&lt;0.1,BaseInfo!$C$15/MIN(H5305,130)*3600,0)</f>
        <v>7.6724810900327229</v>
      </c>
    </row>
    <row r="5306" spans="1:13" x14ac:dyDescent="0.25">
      <c r="A5306" s="1">
        <v>8</v>
      </c>
      <c r="B5306" s="1">
        <v>10</v>
      </c>
      <c r="C5306" s="1">
        <v>1</v>
      </c>
      <c r="D5306" s="5">
        <f>DATE(BaseInfo!$C$8,A5306,B5306)+TIME(C5306-1,0,0) + TIME(BaseInfo!$C$12,BaseInfo!$C$13,0)</f>
        <v>44783.229166666664</v>
      </c>
      <c r="E5306" s="2">
        <f t="shared" si="330"/>
        <v>0</v>
      </c>
      <c r="F5306" s="2">
        <v>-1E-3</v>
      </c>
      <c r="G5306" s="2">
        <v>-3.6120000000000001</v>
      </c>
      <c r="H5306" s="1">
        <v>66.340999999999994</v>
      </c>
      <c r="I5306" s="4">
        <v>0</v>
      </c>
      <c r="J5306" s="11">
        <f t="shared" si="328"/>
        <v>8</v>
      </c>
      <c r="K5306" s="11">
        <f t="shared" si="329"/>
        <v>6</v>
      </c>
      <c r="L5306" s="12">
        <f t="shared" si="331"/>
        <v>3.6120001384274611</v>
      </c>
      <c r="M5306" s="13" cm="1">
        <f t="array" ref="M5306">BaseInfo!$C$10*(1-E5306)*INDEX(BaseInfo!$E$21:$AB$21,K5306)*INDEX(BaseInfo!$E$25:$P$25,J5306)/L5306/MIN(H5306,130)/BaseInfo!$C$6*1000000/3600-IF(I5306&lt;0.1,BaseInfo!$C$15/MIN(H5306,130)*3600,0)</f>
        <v>22.513888732994896</v>
      </c>
    </row>
    <row r="5307" spans="1:13" x14ac:dyDescent="0.25">
      <c r="A5307" s="1">
        <v>8</v>
      </c>
      <c r="B5307" s="1">
        <v>10</v>
      </c>
      <c r="C5307" s="1">
        <v>2</v>
      </c>
      <c r="D5307" s="5">
        <f>DATE(BaseInfo!$C$8,A5307,B5307)+TIME(C5307-1,0,0) + TIME(BaseInfo!$C$12,BaseInfo!$C$13,0)</f>
        <v>44783.270833333328</v>
      </c>
      <c r="E5307" s="2">
        <f t="shared" si="330"/>
        <v>0</v>
      </c>
      <c r="F5307" s="2">
        <v>-0.01</v>
      </c>
      <c r="G5307" s="2">
        <v>-3.988</v>
      </c>
      <c r="H5307" s="1">
        <v>137.21899999999999</v>
      </c>
      <c r="I5307" s="4">
        <v>0</v>
      </c>
      <c r="J5307" s="11">
        <f t="shared" si="328"/>
        <v>8</v>
      </c>
      <c r="K5307" s="11">
        <f t="shared" si="329"/>
        <v>7</v>
      </c>
      <c r="L5307" s="12">
        <f t="shared" si="331"/>
        <v>3.9880125375931303</v>
      </c>
      <c r="M5307" s="13" cm="1">
        <f t="array" ref="M5307">BaseInfo!$C$10*(1-E5307)*INDEX(BaseInfo!$E$21:$AB$21,K5307)*INDEX(BaseInfo!$E$25:$P$25,J5307)/L5307/MIN(H5307,130)/BaseInfo!$C$6*1000000/3600-IF(I5307&lt;0.1,BaseInfo!$C$15/MIN(H5307,130)*3600,0)</f>
        <v>15.310439948055379</v>
      </c>
    </row>
    <row r="5308" spans="1:13" x14ac:dyDescent="0.25">
      <c r="A5308" s="1">
        <v>8</v>
      </c>
      <c r="B5308" s="1">
        <v>10</v>
      </c>
      <c r="C5308" s="1">
        <v>3</v>
      </c>
      <c r="D5308" s="5">
        <f>DATE(BaseInfo!$C$8,A5308,B5308)+TIME(C5308-1,0,0) + TIME(BaseInfo!$C$12,BaseInfo!$C$13,0)</f>
        <v>44783.3125</v>
      </c>
      <c r="E5308" s="2">
        <f t="shared" si="330"/>
        <v>0</v>
      </c>
      <c r="F5308" s="2">
        <v>-0.63900000000000001</v>
      </c>
      <c r="G5308" s="2">
        <v>-4.2930000000000001</v>
      </c>
      <c r="H5308" s="1">
        <v>230.738</v>
      </c>
      <c r="I5308" s="4">
        <v>0</v>
      </c>
      <c r="J5308" s="11">
        <f t="shared" si="328"/>
        <v>8</v>
      </c>
      <c r="K5308" s="11">
        <f t="shared" si="329"/>
        <v>8</v>
      </c>
      <c r="L5308" s="12">
        <f t="shared" si="331"/>
        <v>4.3402960728503306</v>
      </c>
      <c r="M5308" s="13" cm="1">
        <f t="array" ref="M5308">BaseInfo!$C$10*(1-E5308)*INDEX(BaseInfo!$E$21:$AB$21,K5308)*INDEX(BaseInfo!$E$25:$P$25,J5308)/L5308/MIN(H5308,130)/BaseInfo!$C$6*1000000/3600-IF(I5308&lt;0.1,BaseInfo!$C$15/MIN(H5308,130)*3600,0)</f>
        <v>20.962512176374393</v>
      </c>
    </row>
    <row r="5309" spans="1:13" x14ac:dyDescent="0.25">
      <c r="A5309" s="1">
        <v>8</v>
      </c>
      <c r="B5309" s="1">
        <v>10</v>
      </c>
      <c r="C5309" s="1">
        <v>4</v>
      </c>
      <c r="D5309" s="5">
        <f>DATE(BaseInfo!$C$8,A5309,B5309)+TIME(C5309-1,0,0) + TIME(BaseInfo!$C$12,BaseInfo!$C$13,0)</f>
        <v>44783.354166666664</v>
      </c>
      <c r="E5309" s="2">
        <f t="shared" si="330"/>
        <v>0</v>
      </c>
      <c r="F5309" s="2">
        <v>-0.86799999999999999</v>
      </c>
      <c r="G5309" s="2">
        <v>-4.4619999999999997</v>
      </c>
      <c r="H5309" s="1">
        <v>350.27699999999999</v>
      </c>
      <c r="I5309" s="4">
        <v>0</v>
      </c>
      <c r="J5309" s="11">
        <f t="shared" si="328"/>
        <v>8</v>
      </c>
      <c r="K5309" s="11">
        <f t="shared" si="329"/>
        <v>9</v>
      </c>
      <c r="L5309" s="12">
        <f t="shared" si="331"/>
        <v>4.5456427488310158</v>
      </c>
      <c r="M5309" s="13" cm="1">
        <f t="array" ref="M5309">BaseInfo!$C$10*(1-E5309)*INDEX(BaseInfo!$E$21:$AB$21,K5309)*INDEX(BaseInfo!$E$25:$P$25,J5309)/L5309/MIN(H5309,130)/BaseInfo!$C$6*1000000/3600-IF(I5309&lt;0.1,BaseInfo!$C$15/MIN(H5309,130)*3600,0)</f>
        <v>26.688347689998164</v>
      </c>
    </row>
    <row r="5310" spans="1:13" x14ac:dyDescent="0.25">
      <c r="A5310" s="1">
        <v>8</v>
      </c>
      <c r="B5310" s="1">
        <v>10</v>
      </c>
      <c r="C5310" s="1">
        <v>5</v>
      </c>
      <c r="D5310" s="5">
        <f>DATE(BaseInfo!$C$8,A5310,B5310)+TIME(C5310-1,0,0) + TIME(BaseInfo!$C$12,BaseInfo!$C$13,0)</f>
        <v>44783.395833333328</v>
      </c>
      <c r="E5310" s="2">
        <f t="shared" si="330"/>
        <v>0</v>
      </c>
      <c r="F5310" s="2">
        <v>-0.63</v>
      </c>
      <c r="G5310" s="2">
        <v>-4.7290000000000001</v>
      </c>
      <c r="H5310" s="1">
        <v>480.67</v>
      </c>
      <c r="I5310" s="4">
        <v>0</v>
      </c>
      <c r="J5310" s="11">
        <f t="shared" si="328"/>
        <v>8</v>
      </c>
      <c r="K5310" s="11">
        <f t="shared" si="329"/>
        <v>10</v>
      </c>
      <c r="L5310" s="12">
        <f t="shared" si="331"/>
        <v>4.7707799152759076</v>
      </c>
      <c r="M5310" s="13" cm="1">
        <f t="array" ref="M5310">BaseInfo!$C$10*(1-E5310)*INDEX(BaseInfo!$E$21:$AB$21,K5310)*INDEX(BaseInfo!$E$25:$P$25,J5310)/L5310/MIN(H5310,130)/BaseInfo!$C$6*1000000/3600-IF(I5310&lt;0.1,BaseInfo!$C$15/MIN(H5310,130)*3600,0)</f>
        <v>29.616288748937993</v>
      </c>
    </row>
    <row r="5311" spans="1:13" x14ac:dyDescent="0.25">
      <c r="A5311" s="1">
        <v>8</v>
      </c>
      <c r="B5311" s="1">
        <v>10</v>
      </c>
      <c r="C5311" s="1">
        <v>6</v>
      </c>
      <c r="D5311" s="5">
        <f>DATE(BaseInfo!$C$8,A5311,B5311)+TIME(C5311-1,0,0) + TIME(BaseInfo!$C$12,BaseInfo!$C$13,0)</f>
        <v>44783.4375</v>
      </c>
      <c r="E5311" s="2">
        <f t="shared" si="330"/>
        <v>0</v>
      </c>
      <c r="F5311" s="2">
        <v>-0.38100000000000001</v>
      </c>
      <c r="G5311" s="2">
        <v>-5.0309999999999997</v>
      </c>
      <c r="H5311" s="1">
        <v>634.798</v>
      </c>
      <c r="I5311" s="4">
        <v>0</v>
      </c>
      <c r="J5311" s="11">
        <f t="shared" si="328"/>
        <v>8</v>
      </c>
      <c r="K5311" s="11">
        <f t="shared" si="329"/>
        <v>11</v>
      </c>
      <c r="L5311" s="12">
        <f t="shared" si="331"/>
        <v>5.0454060292507679</v>
      </c>
      <c r="M5311" s="13" cm="1">
        <f t="array" ref="M5311">BaseInfo!$C$10*(1-E5311)*INDEX(BaseInfo!$E$21:$AB$21,K5311)*INDEX(BaseInfo!$E$25:$P$25,J5311)/L5311/MIN(H5311,130)/BaseInfo!$C$6*1000000/3600-IF(I5311&lt;0.1,BaseInfo!$C$15/MIN(H5311,130)*3600,0)</f>
        <v>21.728965834541711</v>
      </c>
    </row>
    <row r="5312" spans="1:13" x14ac:dyDescent="0.25">
      <c r="A5312" s="1">
        <v>8</v>
      </c>
      <c r="B5312" s="1">
        <v>10</v>
      </c>
      <c r="C5312" s="1">
        <v>7</v>
      </c>
      <c r="D5312" s="5">
        <f>DATE(BaseInfo!$C$8,A5312,B5312)+TIME(C5312-1,0,0) + TIME(BaseInfo!$C$12,BaseInfo!$C$13,0)</f>
        <v>44783.479166666664</v>
      </c>
      <c r="E5312" s="2">
        <f t="shared" si="330"/>
        <v>0</v>
      </c>
      <c r="F5312" s="2">
        <v>-2.8000000000000001E-2</v>
      </c>
      <c r="G5312" s="2">
        <v>-5.6840000000000002</v>
      </c>
      <c r="H5312" s="1">
        <v>849.44100000000003</v>
      </c>
      <c r="I5312" s="4">
        <v>0</v>
      </c>
      <c r="J5312" s="11">
        <f t="shared" si="328"/>
        <v>8</v>
      </c>
      <c r="K5312" s="11">
        <f t="shared" si="329"/>
        <v>12</v>
      </c>
      <c r="L5312" s="12">
        <f t="shared" si="331"/>
        <v>5.6840689650988585</v>
      </c>
      <c r="M5312" s="13" cm="1">
        <f t="array" ref="M5312">BaseInfo!$C$10*(1-E5312)*INDEX(BaseInfo!$E$21:$AB$21,K5312)*INDEX(BaseInfo!$E$25:$P$25,J5312)/L5312/MIN(H5312,130)/BaseInfo!$C$6*1000000/3600-IF(I5312&lt;0.1,BaseInfo!$C$15/MIN(H5312,130)*3600,0)</f>
        <v>15.35208185754384</v>
      </c>
    </row>
    <row r="5313" spans="1:13" x14ac:dyDescent="0.25">
      <c r="A5313" s="1">
        <v>8</v>
      </c>
      <c r="B5313" s="1">
        <v>10</v>
      </c>
      <c r="C5313" s="1">
        <v>8</v>
      </c>
      <c r="D5313" s="5">
        <f>DATE(BaseInfo!$C$8,A5313,B5313)+TIME(C5313-1,0,0) + TIME(BaseInfo!$C$12,BaseInfo!$C$13,0)</f>
        <v>44783.520833333328</v>
      </c>
      <c r="E5313" s="2">
        <f t="shared" si="330"/>
        <v>0</v>
      </c>
      <c r="F5313" s="2">
        <v>-3.0000000000000001E-3</v>
      </c>
      <c r="G5313" s="2">
        <v>-6.4610000000000003</v>
      </c>
      <c r="H5313" s="1">
        <v>937.87</v>
      </c>
      <c r="I5313" s="4">
        <v>0</v>
      </c>
      <c r="J5313" s="11">
        <f t="shared" si="328"/>
        <v>8</v>
      </c>
      <c r="K5313" s="11">
        <f t="shared" si="329"/>
        <v>13</v>
      </c>
      <c r="L5313" s="12">
        <f t="shared" si="331"/>
        <v>6.4610006964865745</v>
      </c>
      <c r="M5313" s="13" cm="1">
        <f t="array" ref="M5313">BaseInfo!$C$10*(1-E5313)*INDEX(BaseInfo!$E$21:$AB$21,K5313)*INDEX(BaseInfo!$E$25:$P$25,J5313)/L5313/MIN(H5313,130)/BaseInfo!$C$6*1000000/3600-IF(I5313&lt;0.1,BaseInfo!$C$15/MIN(H5313,130)*3600,0)</f>
        <v>13.173004117807004</v>
      </c>
    </row>
    <row r="5314" spans="1:13" x14ac:dyDescent="0.25">
      <c r="A5314" s="1">
        <v>8</v>
      </c>
      <c r="B5314" s="1">
        <v>10</v>
      </c>
      <c r="C5314" s="1">
        <v>9</v>
      </c>
      <c r="D5314" s="5">
        <f>DATE(BaseInfo!$C$8,A5314,B5314)+TIME(C5314-1,0,0) + TIME(BaseInfo!$C$12,BaseInfo!$C$13,0)</f>
        <v>44783.5625</v>
      </c>
      <c r="E5314" s="2">
        <f t="shared" si="330"/>
        <v>0</v>
      </c>
      <c r="F5314" s="2">
        <v>-1.0999999999999999E-2</v>
      </c>
      <c r="G5314" s="2">
        <v>-6.5279999999999996</v>
      </c>
      <c r="H5314" s="1">
        <v>975.68100000000004</v>
      </c>
      <c r="I5314" s="4">
        <v>3.3000000000000002E-2</v>
      </c>
      <c r="J5314" s="11">
        <f t="shared" ref="J5314:J5377" si="332">MONTH(D5314)</f>
        <v>8</v>
      </c>
      <c r="K5314" s="11">
        <f t="shared" ref="K5314:K5377" si="333">HOUR(D5314)+1</f>
        <v>14</v>
      </c>
      <c r="L5314" s="12">
        <f t="shared" si="331"/>
        <v>6.5280092677630286</v>
      </c>
      <c r="M5314" s="13" cm="1">
        <f t="array" ref="M5314">BaseInfo!$C$10*(1-E5314)*INDEX(BaseInfo!$E$21:$AB$21,K5314)*INDEX(BaseInfo!$E$25:$P$25,J5314)/L5314/MIN(H5314,130)/BaseInfo!$C$6*1000000/3600-IF(I5314&lt;0.1,BaseInfo!$C$15/MIN(H5314,130)*3600,0)</f>
        <v>13.009360602775644</v>
      </c>
    </row>
    <row r="5315" spans="1:13" x14ac:dyDescent="0.25">
      <c r="A5315" s="1">
        <v>8</v>
      </c>
      <c r="B5315" s="1">
        <v>10</v>
      </c>
      <c r="C5315" s="1">
        <v>10</v>
      </c>
      <c r="D5315" s="5">
        <f>DATE(BaseInfo!$C$8,A5315,B5315)+TIME(C5315-1,0,0) + TIME(BaseInfo!$C$12,BaseInfo!$C$13,0)</f>
        <v>44783.604166666664</v>
      </c>
      <c r="E5315" s="2">
        <f t="shared" ref="E5315:E5378" si="334">IF(AND(I5315&gt;0.1,I5315&lt;1),(I5315-0.1)/0.9*0.7,IF(AND(I5315&gt;=1,I5315&lt;4),(I5315-4)/3*0.25+0.7,IF(I5315&gt;=4,0.99,0)))</f>
        <v>0.48516666666666663</v>
      </c>
      <c r="F5315" s="2">
        <v>-1.4999999999999999E-2</v>
      </c>
      <c r="G5315" s="2">
        <v>-6.4119999999999999</v>
      </c>
      <c r="H5315" s="1">
        <v>861.548</v>
      </c>
      <c r="I5315" s="4">
        <v>1.4219999999999999</v>
      </c>
      <c r="J5315" s="11">
        <f t="shared" si="332"/>
        <v>8</v>
      </c>
      <c r="K5315" s="11">
        <f t="shared" si="333"/>
        <v>15</v>
      </c>
      <c r="L5315" s="12">
        <f t="shared" ref="L5315:L5378" si="335">SQRT(F5315*F5315+G5315*G5315)</f>
        <v>6.4120175452036934</v>
      </c>
      <c r="M5315" s="13" cm="1">
        <f t="array" ref="M5315">BaseInfo!$C$10*(1-E5315)*INDEX(BaseInfo!$E$21:$AB$21,K5315)*INDEX(BaseInfo!$E$25:$P$25,J5315)/L5315/MIN(H5315,130)/BaseInfo!$C$6*1000000/3600-IF(I5315&lt;0.1,BaseInfo!$C$15/MIN(H5315,130)*3600,0)</f>
        <v>8.2702939767943171</v>
      </c>
    </row>
    <row r="5316" spans="1:13" x14ac:dyDescent="0.25">
      <c r="A5316" s="1">
        <v>8</v>
      </c>
      <c r="B5316" s="1">
        <v>10</v>
      </c>
      <c r="C5316" s="1">
        <v>11</v>
      </c>
      <c r="D5316" s="5">
        <f>DATE(BaseInfo!$C$8,A5316,B5316)+TIME(C5316-1,0,0) + TIME(BaseInfo!$C$12,BaseInfo!$C$13,0)</f>
        <v>44783.645833333328</v>
      </c>
      <c r="E5316" s="2">
        <f t="shared" si="334"/>
        <v>0.69350000000000001</v>
      </c>
      <c r="F5316" s="2">
        <v>3.1440000000000001</v>
      </c>
      <c r="G5316" s="2">
        <v>-5.3209999999999997</v>
      </c>
      <c r="H5316" s="1">
        <v>638.09100000000001</v>
      </c>
      <c r="I5316" s="4">
        <v>3.9220000000000002</v>
      </c>
      <c r="J5316" s="11">
        <f t="shared" si="332"/>
        <v>8</v>
      </c>
      <c r="K5316" s="11">
        <f t="shared" si="333"/>
        <v>16</v>
      </c>
      <c r="L5316" s="12">
        <f t="shared" si="335"/>
        <v>6.180435017051793</v>
      </c>
      <c r="M5316" s="13" cm="1">
        <f t="array" ref="M5316">BaseInfo!$C$10*(1-E5316)*INDEX(BaseInfo!$E$21:$AB$21,K5316)*INDEX(BaseInfo!$E$25:$P$25,J5316)/L5316/MIN(H5316,130)/BaseInfo!$C$6*1000000/3600-IF(I5316&lt;0.1,BaseInfo!$C$15/MIN(H5316,130)*3600,0)</f>
        <v>6.1297346089940623</v>
      </c>
    </row>
    <row r="5317" spans="1:13" x14ac:dyDescent="0.25">
      <c r="A5317" s="1">
        <v>8</v>
      </c>
      <c r="B5317" s="1">
        <v>10</v>
      </c>
      <c r="C5317" s="1">
        <v>12</v>
      </c>
      <c r="D5317" s="5">
        <f>DATE(BaseInfo!$C$8,A5317,B5317)+TIME(C5317-1,0,0) + TIME(BaseInfo!$C$12,BaseInfo!$C$13,0)</f>
        <v>44783.6875</v>
      </c>
      <c r="E5317" s="2">
        <f t="shared" si="334"/>
        <v>0.62049999999999994</v>
      </c>
      <c r="F5317" s="2">
        <v>3.0390000000000001</v>
      </c>
      <c r="G5317" s="2">
        <v>-4.5949999999999998</v>
      </c>
      <c r="H5317" s="1">
        <v>422.50700000000001</v>
      </c>
      <c r="I5317" s="4">
        <v>3.0459999999999998</v>
      </c>
      <c r="J5317" s="11">
        <f t="shared" si="332"/>
        <v>8</v>
      </c>
      <c r="K5317" s="11">
        <f t="shared" si="333"/>
        <v>17</v>
      </c>
      <c r="L5317" s="12">
        <f t="shared" si="335"/>
        <v>5.5090422035050697</v>
      </c>
      <c r="M5317" s="13" cm="1">
        <f t="array" ref="M5317">BaseInfo!$C$10*(1-E5317)*INDEX(BaseInfo!$E$21:$AB$21,K5317)*INDEX(BaseInfo!$E$25:$P$25,J5317)/L5317/MIN(H5317,130)/BaseInfo!$C$6*1000000/3600-IF(I5317&lt;0.1,BaseInfo!$C$15/MIN(H5317,130)*3600,0)</f>
        <v>10.643290874341833</v>
      </c>
    </row>
    <row r="5318" spans="1:13" x14ac:dyDescent="0.25">
      <c r="A5318" s="1">
        <v>8</v>
      </c>
      <c r="B5318" s="1">
        <v>10</v>
      </c>
      <c r="C5318" s="1">
        <v>13</v>
      </c>
      <c r="D5318" s="5">
        <f>DATE(BaseInfo!$C$8,A5318,B5318)+TIME(C5318-1,0,0) + TIME(BaseInfo!$C$12,BaseInfo!$C$13,0)</f>
        <v>44783.729166666664</v>
      </c>
      <c r="E5318" s="2">
        <f t="shared" si="334"/>
        <v>2.2555555555555554E-2</v>
      </c>
      <c r="F5318" s="2">
        <v>2.4940000000000002</v>
      </c>
      <c r="G5318" s="2">
        <v>-3.2210000000000001</v>
      </c>
      <c r="H5318" s="1">
        <v>263.22699999999998</v>
      </c>
      <c r="I5318" s="4">
        <v>0.129</v>
      </c>
      <c r="J5318" s="11">
        <f t="shared" si="332"/>
        <v>8</v>
      </c>
      <c r="K5318" s="11">
        <f t="shared" si="333"/>
        <v>18</v>
      </c>
      <c r="L5318" s="12">
        <f t="shared" si="335"/>
        <v>4.0736810135306376</v>
      </c>
      <c r="M5318" s="13" cm="1">
        <f t="array" ref="M5318">BaseInfo!$C$10*(1-E5318)*INDEX(BaseInfo!$E$21:$AB$21,K5318)*INDEX(BaseInfo!$E$25:$P$25,J5318)/L5318/MIN(H5318,130)/BaseInfo!$C$6*1000000/3600-IF(I5318&lt;0.1,BaseInfo!$C$15/MIN(H5318,130)*3600,0)</f>
        <v>37.071940048604027</v>
      </c>
    </row>
    <row r="5319" spans="1:13" x14ac:dyDescent="0.25">
      <c r="A5319" s="1">
        <v>8</v>
      </c>
      <c r="B5319" s="1">
        <v>10</v>
      </c>
      <c r="C5319" s="1">
        <v>14</v>
      </c>
      <c r="D5319" s="5">
        <f>DATE(BaseInfo!$C$8,A5319,B5319)+TIME(C5319-1,0,0) + TIME(BaseInfo!$C$12,BaseInfo!$C$13,0)</f>
        <v>44783.770833333328</v>
      </c>
      <c r="E5319" s="2">
        <f t="shared" si="334"/>
        <v>2.0999999999999994E-2</v>
      </c>
      <c r="F5319" s="2">
        <v>1.798</v>
      </c>
      <c r="G5319" s="2">
        <v>-3.19</v>
      </c>
      <c r="H5319" s="1">
        <v>104.06100000000001</v>
      </c>
      <c r="I5319" s="4">
        <v>0.127</v>
      </c>
      <c r="J5319" s="11">
        <f t="shared" si="332"/>
        <v>8</v>
      </c>
      <c r="K5319" s="11">
        <f t="shared" si="333"/>
        <v>19</v>
      </c>
      <c r="L5319" s="12">
        <f t="shared" si="335"/>
        <v>3.6618170352981863</v>
      </c>
      <c r="M5319" s="13" cm="1">
        <f t="array" ref="M5319">BaseInfo!$C$10*(1-E5319)*INDEX(BaseInfo!$E$21:$AB$21,K5319)*INDEX(BaseInfo!$E$25:$P$25,J5319)/L5319/MIN(H5319,130)/BaseInfo!$C$6*1000000/3600-IF(I5319&lt;0.1,BaseInfo!$C$15/MIN(H5319,130)*3600,0)</f>
        <v>51.603797081290828</v>
      </c>
    </row>
    <row r="5320" spans="1:13" x14ac:dyDescent="0.25">
      <c r="A5320" s="1">
        <v>8</v>
      </c>
      <c r="B5320" s="1">
        <v>10</v>
      </c>
      <c r="C5320" s="1">
        <v>15</v>
      </c>
      <c r="D5320" s="5">
        <f>DATE(BaseInfo!$C$8,A5320,B5320)+TIME(C5320-1,0,0) + TIME(BaseInfo!$C$12,BaseInfo!$C$13,0)</f>
        <v>44783.8125</v>
      </c>
      <c r="E5320" s="2">
        <f t="shared" si="334"/>
        <v>0</v>
      </c>
      <c r="F5320" s="2">
        <v>1.333</v>
      </c>
      <c r="G5320" s="2">
        <v>-3.6139999999999999</v>
      </c>
      <c r="H5320" s="1">
        <v>101.1</v>
      </c>
      <c r="I5320" s="4">
        <v>0</v>
      </c>
      <c r="J5320" s="11">
        <f t="shared" si="332"/>
        <v>8</v>
      </c>
      <c r="K5320" s="11">
        <f t="shared" si="333"/>
        <v>20</v>
      </c>
      <c r="L5320" s="12">
        <f t="shared" si="335"/>
        <v>3.8519975337479124</v>
      </c>
      <c r="M5320" s="13" cm="1">
        <f t="array" ref="M5320">BaseInfo!$C$10*(1-E5320)*INDEX(BaseInfo!$E$21:$AB$21,K5320)*INDEX(BaseInfo!$E$25:$P$25,J5320)/L5320/MIN(H5320,130)/BaseInfo!$C$6*1000000/3600-IF(I5320&lt;0.1,BaseInfo!$C$15/MIN(H5320,130)*3600,0)</f>
        <v>41.138244561518079</v>
      </c>
    </row>
    <row r="5321" spans="1:13" x14ac:dyDescent="0.25">
      <c r="A5321" s="1">
        <v>8</v>
      </c>
      <c r="B5321" s="1">
        <v>10</v>
      </c>
      <c r="C5321" s="1">
        <v>16</v>
      </c>
      <c r="D5321" s="5">
        <f>DATE(BaseInfo!$C$8,A5321,B5321)+TIME(C5321-1,0,0) + TIME(BaseInfo!$C$12,BaseInfo!$C$13,0)</f>
        <v>44783.854166666664</v>
      </c>
      <c r="E5321" s="2">
        <f t="shared" si="334"/>
        <v>0</v>
      </c>
      <c r="F5321" s="2">
        <v>1.1200000000000001</v>
      </c>
      <c r="G5321" s="2">
        <v>-3.4620000000000002</v>
      </c>
      <c r="H5321" s="1">
        <v>80.709999999999994</v>
      </c>
      <c r="I5321" s="4">
        <v>0</v>
      </c>
      <c r="J5321" s="11">
        <f t="shared" si="332"/>
        <v>8</v>
      </c>
      <c r="K5321" s="11">
        <f t="shared" si="333"/>
        <v>21</v>
      </c>
      <c r="L5321" s="12">
        <f t="shared" si="335"/>
        <v>3.6386596433302199</v>
      </c>
      <c r="M5321" s="13" cm="1">
        <f t="array" ref="M5321">BaseInfo!$C$10*(1-E5321)*INDEX(BaseInfo!$E$21:$AB$21,K5321)*INDEX(BaseInfo!$E$25:$P$25,J5321)/L5321/MIN(H5321,130)/BaseInfo!$C$6*1000000/3600-IF(I5321&lt;0.1,BaseInfo!$C$15/MIN(H5321,130)*3600,0)</f>
        <v>41.135252041235738</v>
      </c>
    </row>
    <row r="5322" spans="1:13" x14ac:dyDescent="0.25">
      <c r="A5322" s="1">
        <v>8</v>
      </c>
      <c r="B5322" s="1">
        <v>10</v>
      </c>
      <c r="C5322" s="1">
        <v>17</v>
      </c>
      <c r="D5322" s="5">
        <f>DATE(BaseInfo!$C$8,A5322,B5322)+TIME(C5322-1,0,0) + TIME(BaseInfo!$C$12,BaseInfo!$C$13,0)</f>
        <v>44783.895833333328</v>
      </c>
      <c r="E5322" s="2">
        <f t="shared" si="334"/>
        <v>0</v>
      </c>
      <c r="F5322" s="2">
        <v>-3.0000000000000001E-3</v>
      </c>
      <c r="G5322" s="2">
        <v>-3.4049999999999998</v>
      </c>
      <c r="H5322" s="1">
        <v>61.006</v>
      </c>
      <c r="I5322" s="4">
        <v>0</v>
      </c>
      <c r="J5322" s="11">
        <f t="shared" si="332"/>
        <v>8</v>
      </c>
      <c r="K5322" s="11">
        <f t="shared" si="333"/>
        <v>22</v>
      </c>
      <c r="L5322" s="12">
        <f t="shared" si="335"/>
        <v>3.4050013215856465</v>
      </c>
      <c r="M5322" s="13" cm="1">
        <f t="array" ref="M5322">BaseInfo!$C$10*(1-E5322)*INDEX(BaseInfo!$E$21:$AB$21,K5322)*INDEX(BaseInfo!$E$25:$P$25,J5322)/L5322/MIN(H5322,130)/BaseInfo!$C$6*1000000/3600-IF(I5322&lt;0.1,BaseInfo!$C$15/MIN(H5322,130)*3600,0)</f>
        <v>39.222209415785706</v>
      </c>
    </row>
    <row r="5323" spans="1:13" x14ac:dyDescent="0.25">
      <c r="A5323" s="1">
        <v>8</v>
      </c>
      <c r="B5323" s="1">
        <v>10</v>
      </c>
      <c r="C5323" s="1">
        <v>18</v>
      </c>
      <c r="D5323" s="5">
        <f>DATE(BaseInfo!$C$8,A5323,B5323)+TIME(C5323-1,0,0) + TIME(BaseInfo!$C$12,BaseInfo!$C$13,0)</f>
        <v>44783.9375</v>
      </c>
      <c r="E5323" s="2">
        <f t="shared" si="334"/>
        <v>0</v>
      </c>
      <c r="F5323" s="2">
        <v>-6.0000000000000001E-3</v>
      </c>
      <c r="G5323" s="2">
        <v>-3.7890000000000001</v>
      </c>
      <c r="H5323" s="1">
        <v>70.444000000000003</v>
      </c>
      <c r="I5323" s="4">
        <v>0</v>
      </c>
      <c r="J5323" s="11">
        <f t="shared" si="332"/>
        <v>8</v>
      </c>
      <c r="K5323" s="11">
        <f t="shared" si="333"/>
        <v>23</v>
      </c>
      <c r="L5323" s="12">
        <f t="shared" si="335"/>
        <v>3.7890047505908462</v>
      </c>
      <c r="M5323" s="13" cm="1">
        <f t="array" ref="M5323">BaseInfo!$C$10*(1-E5323)*INDEX(BaseInfo!$E$21:$AB$21,K5323)*INDEX(BaseInfo!$E$25:$P$25,J5323)/L5323/MIN(H5323,130)/BaseInfo!$C$6*1000000/3600-IF(I5323&lt;0.1,BaseInfo!$C$15/MIN(H5323,130)*3600,0)</f>
        <v>9.9398328290534987</v>
      </c>
    </row>
    <row r="5324" spans="1:13" x14ac:dyDescent="0.25">
      <c r="A5324" s="1">
        <v>8</v>
      </c>
      <c r="B5324" s="1">
        <v>10</v>
      </c>
      <c r="C5324" s="1">
        <v>19</v>
      </c>
      <c r="D5324" s="5">
        <f>DATE(BaseInfo!$C$8,A5324,B5324)+TIME(C5324-1,0,0) + TIME(BaseInfo!$C$12,BaseInfo!$C$13,0)</f>
        <v>44783.979166666664</v>
      </c>
      <c r="E5324" s="2">
        <f t="shared" si="334"/>
        <v>0</v>
      </c>
      <c r="F5324" s="2">
        <v>-7.0000000000000001E-3</v>
      </c>
      <c r="G5324" s="2">
        <v>-3.508</v>
      </c>
      <c r="H5324" s="1">
        <v>55.332999999999998</v>
      </c>
      <c r="I5324" s="4">
        <v>0</v>
      </c>
      <c r="J5324" s="11">
        <f t="shared" si="332"/>
        <v>8</v>
      </c>
      <c r="K5324" s="11">
        <f t="shared" si="333"/>
        <v>24</v>
      </c>
      <c r="L5324" s="12">
        <f t="shared" si="335"/>
        <v>3.5080069840295356</v>
      </c>
      <c r="M5324" s="13" cm="1">
        <f t="array" ref="M5324">BaseInfo!$C$10*(1-E5324)*INDEX(BaseInfo!$E$21:$AB$21,K5324)*INDEX(BaseInfo!$E$25:$P$25,J5324)/L5324/MIN(H5324,130)/BaseInfo!$C$6*1000000/3600-IF(I5324&lt;0.1,BaseInfo!$C$15/MIN(H5324,130)*3600,0)</f>
        <v>0.39232565895229587</v>
      </c>
    </row>
    <row r="5325" spans="1:13" x14ac:dyDescent="0.25">
      <c r="A5325" s="1">
        <v>8</v>
      </c>
      <c r="B5325" s="1">
        <v>10</v>
      </c>
      <c r="C5325" s="1">
        <v>20</v>
      </c>
      <c r="D5325" s="5">
        <f>DATE(BaseInfo!$C$8,A5325,B5325)+TIME(C5325-1,0,0) + TIME(BaseInfo!$C$12,BaseInfo!$C$13,0)</f>
        <v>44784.020833333328</v>
      </c>
      <c r="E5325" s="2">
        <f t="shared" si="334"/>
        <v>0</v>
      </c>
      <c r="F5325" s="2">
        <v>-0.113</v>
      </c>
      <c r="G5325" s="2">
        <v>-3.3759999999999999</v>
      </c>
      <c r="H5325" s="1">
        <v>51.226999999999997</v>
      </c>
      <c r="I5325" s="4">
        <v>0</v>
      </c>
      <c r="J5325" s="11">
        <f t="shared" si="332"/>
        <v>8</v>
      </c>
      <c r="K5325" s="11">
        <f t="shared" si="333"/>
        <v>1</v>
      </c>
      <c r="L5325" s="12">
        <f t="shared" si="335"/>
        <v>3.3778906139779008</v>
      </c>
      <c r="M5325" s="13" cm="1">
        <f t="array" ref="M5325">BaseInfo!$C$10*(1-E5325)*INDEX(BaseInfo!$E$21:$AB$21,K5325)*INDEX(BaseInfo!$E$25:$P$25,J5325)/L5325/MIN(H5325,130)/BaseInfo!$C$6*1000000/3600-IF(I5325&lt;0.1,BaseInfo!$C$15/MIN(H5325,130)*3600,0)</f>
        <v>0.7107964924521788</v>
      </c>
    </row>
    <row r="5326" spans="1:13" x14ac:dyDescent="0.25">
      <c r="A5326" s="1">
        <v>8</v>
      </c>
      <c r="B5326" s="1">
        <v>10</v>
      </c>
      <c r="C5326" s="1">
        <v>21</v>
      </c>
      <c r="D5326" s="5">
        <f>DATE(BaseInfo!$C$8,A5326,B5326)+TIME(C5326-1,0,0) + TIME(BaseInfo!$C$12,BaseInfo!$C$13,0)</f>
        <v>44784.0625</v>
      </c>
      <c r="E5326" s="2">
        <f t="shared" si="334"/>
        <v>0</v>
      </c>
      <c r="F5326" s="2">
        <v>-0.30399999999999999</v>
      </c>
      <c r="G5326" s="2">
        <v>-3.5579999999999998</v>
      </c>
      <c r="H5326" s="1">
        <v>56.963000000000001</v>
      </c>
      <c r="I5326" s="4">
        <v>0</v>
      </c>
      <c r="J5326" s="11">
        <f t="shared" si="332"/>
        <v>8</v>
      </c>
      <c r="K5326" s="11">
        <f t="shared" si="333"/>
        <v>2</v>
      </c>
      <c r="L5326" s="12">
        <f t="shared" si="335"/>
        <v>3.5709634554276803</v>
      </c>
      <c r="M5326" s="13" cm="1">
        <f t="array" ref="M5326">BaseInfo!$C$10*(1-E5326)*INDEX(BaseInfo!$E$21:$AB$21,K5326)*INDEX(BaseInfo!$E$25:$P$25,J5326)/L5326/MIN(H5326,130)/BaseInfo!$C$6*1000000/3600-IF(I5326&lt;0.1,BaseInfo!$C$15/MIN(H5326,130)*3600,0)</f>
        <v>0.26296003763727427</v>
      </c>
    </row>
    <row r="5327" spans="1:13" x14ac:dyDescent="0.25">
      <c r="A5327" s="1">
        <v>8</v>
      </c>
      <c r="B5327" s="1">
        <v>10</v>
      </c>
      <c r="C5327" s="1">
        <v>22</v>
      </c>
      <c r="D5327" s="5">
        <f>DATE(BaseInfo!$C$8,A5327,B5327)+TIME(C5327-1,0,0) + TIME(BaseInfo!$C$12,BaseInfo!$C$13,0)</f>
        <v>44784.104166666664</v>
      </c>
      <c r="E5327" s="2">
        <f t="shared" si="334"/>
        <v>0</v>
      </c>
      <c r="F5327" s="2">
        <v>-0.14299999999999999</v>
      </c>
      <c r="G5327" s="2">
        <v>-3.75</v>
      </c>
      <c r="H5327" s="1">
        <v>59.984000000000002</v>
      </c>
      <c r="I5327" s="4">
        <v>0</v>
      </c>
      <c r="J5327" s="11">
        <f t="shared" si="332"/>
        <v>8</v>
      </c>
      <c r="K5327" s="11">
        <f t="shared" si="333"/>
        <v>3</v>
      </c>
      <c r="L5327" s="12">
        <f t="shared" si="335"/>
        <v>3.7527255428554858</v>
      </c>
      <c r="M5327" s="13" cm="1">
        <f t="array" ref="M5327">BaseInfo!$C$10*(1-E5327)*INDEX(BaseInfo!$E$21:$AB$21,K5327)*INDEX(BaseInfo!$E$25:$P$25,J5327)/L5327/MIN(H5327,130)/BaseInfo!$C$6*1000000/3600-IF(I5327&lt;0.1,BaseInfo!$C$15/MIN(H5327,130)*3600,0)</f>
        <v>-5.306410962297381E-2</v>
      </c>
    </row>
    <row r="5328" spans="1:13" x14ac:dyDescent="0.25">
      <c r="A5328" s="1">
        <v>8</v>
      </c>
      <c r="B5328" s="1">
        <v>10</v>
      </c>
      <c r="C5328" s="1">
        <v>23</v>
      </c>
      <c r="D5328" s="5">
        <f>DATE(BaseInfo!$C$8,A5328,B5328)+TIME(C5328-1,0,0) + TIME(BaseInfo!$C$12,BaseInfo!$C$13,0)</f>
        <v>44784.145833333328</v>
      </c>
      <c r="E5328" s="2">
        <f t="shared" si="334"/>
        <v>0</v>
      </c>
      <c r="F5328" s="2">
        <v>-1E-3</v>
      </c>
      <c r="G5328" s="2">
        <v>-4.3079999999999998</v>
      </c>
      <c r="H5328" s="1">
        <v>127.684</v>
      </c>
      <c r="I5328" s="4">
        <v>0</v>
      </c>
      <c r="J5328" s="11">
        <f t="shared" si="332"/>
        <v>8</v>
      </c>
      <c r="K5328" s="11">
        <f t="shared" si="333"/>
        <v>4</v>
      </c>
      <c r="L5328" s="12">
        <f t="shared" si="335"/>
        <v>4.3080001160631367</v>
      </c>
      <c r="M5328" s="13" cm="1">
        <f t="array" ref="M5328">BaseInfo!$C$10*(1-E5328)*INDEX(BaseInfo!$E$21:$AB$21,K5328)*INDEX(BaseInfo!$E$25:$P$25,J5328)/L5328/MIN(H5328,130)/BaseInfo!$C$6*1000000/3600-IF(I5328&lt;0.1,BaseInfo!$C$15/MIN(H5328,130)*3600,0)</f>
        <v>-0.38512658219831897</v>
      </c>
    </row>
    <row r="5329" spans="1:13" x14ac:dyDescent="0.25">
      <c r="A5329" s="1">
        <v>8</v>
      </c>
      <c r="B5329" s="1">
        <v>10</v>
      </c>
      <c r="C5329" s="1">
        <v>24</v>
      </c>
      <c r="D5329" s="5">
        <f>DATE(BaseInfo!$C$8,A5329,B5329)+TIME(C5329-1,0,0) + TIME(BaseInfo!$C$12,BaseInfo!$C$13,0)</f>
        <v>44784.1875</v>
      </c>
      <c r="E5329" s="2">
        <f t="shared" si="334"/>
        <v>0</v>
      </c>
      <c r="F5329" s="2">
        <v>-1E-3</v>
      </c>
      <c r="G5329" s="2">
        <v>-4.351</v>
      </c>
      <c r="H5329" s="1">
        <v>130.78700000000001</v>
      </c>
      <c r="I5329" s="4">
        <v>0</v>
      </c>
      <c r="J5329" s="11">
        <f t="shared" si="332"/>
        <v>8</v>
      </c>
      <c r="K5329" s="11">
        <f t="shared" si="333"/>
        <v>5</v>
      </c>
      <c r="L5329" s="12">
        <f t="shared" si="335"/>
        <v>4.3510001149161104</v>
      </c>
      <c r="M5329" s="13" cm="1">
        <f t="array" ref="M5329">BaseInfo!$C$10*(1-E5329)*INDEX(BaseInfo!$E$21:$AB$21,K5329)*INDEX(BaseInfo!$E$25:$P$25,J5329)/L5329/MIN(H5329,130)/BaseInfo!$C$6*1000000/3600-IF(I5329&lt;0.1,BaseInfo!$C$15/MIN(H5329,130)*3600,0)</f>
        <v>4.3327771361877456</v>
      </c>
    </row>
    <row r="5330" spans="1:13" x14ac:dyDescent="0.25">
      <c r="A5330" s="1">
        <v>8</v>
      </c>
      <c r="B5330" s="1">
        <v>11</v>
      </c>
      <c r="C5330" s="1">
        <v>1</v>
      </c>
      <c r="D5330" s="5">
        <f>DATE(BaseInfo!$C$8,A5330,B5330)+TIME(C5330-1,0,0) + TIME(BaseInfo!$C$12,BaseInfo!$C$13,0)</f>
        <v>44784.229166666664</v>
      </c>
      <c r="E5330" s="2">
        <f t="shared" si="334"/>
        <v>0</v>
      </c>
      <c r="F5330" s="2">
        <v>-1E-3</v>
      </c>
      <c r="G5330" s="2">
        <v>-4.3650000000000002</v>
      </c>
      <c r="H5330" s="1">
        <v>137.303</v>
      </c>
      <c r="I5330" s="4">
        <v>0</v>
      </c>
      <c r="J5330" s="11">
        <f t="shared" si="332"/>
        <v>8</v>
      </c>
      <c r="K5330" s="11">
        <f t="shared" si="333"/>
        <v>6</v>
      </c>
      <c r="L5330" s="12">
        <f t="shared" si="335"/>
        <v>4.3650001145475361</v>
      </c>
      <c r="M5330" s="13" cm="1">
        <f t="array" ref="M5330">BaseInfo!$C$10*(1-E5330)*INDEX(BaseInfo!$E$21:$AB$21,K5330)*INDEX(BaseInfo!$E$25:$P$25,J5330)/L5330/MIN(H5330,130)/BaseInfo!$C$6*1000000/3600-IF(I5330&lt;0.1,BaseInfo!$C$15/MIN(H5330,130)*3600,0)</f>
        <v>9.0294849244320048</v>
      </c>
    </row>
    <row r="5331" spans="1:13" x14ac:dyDescent="0.25">
      <c r="A5331" s="1">
        <v>8</v>
      </c>
      <c r="B5331" s="1">
        <v>11</v>
      </c>
      <c r="C5331" s="1">
        <v>2</v>
      </c>
      <c r="D5331" s="5">
        <f>DATE(BaseInfo!$C$8,A5331,B5331)+TIME(C5331-1,0,0) + TIME(BaseInfo!$C$12,BaseInfo!$C$13,0)</f>
        <v>44784.270833333328</v>
      </c>
      <c r="E5331" s="2">
        <f t="shared" si="334"/>
        <v>0</v>
      </c>
      <c r="F5331" s="2">
        <v>-1E-3</v>
      </c>
      <c r="G5331" s="2">
        <v>-5.2320000000000002</v>
      </c>
      <c r="H5331" s="1">
        <v>171.12899999999999</v>
      </c>
      <c r="I5331" s="4">
        <v>0</v>
      </c>
      <c r="J5331" s="11">
        <f t="shared" si="332"/>
        <v>8</v>
      </c>
      <c r="K5331" s="11">
        <f t="shared" si="333"/>
        <v>7</v>
      </c>
      <c r="L5331" s="12">
        <f t="shared" si="335"/>
        <v>5.2320000955657484</v>
      </c>
      <c r="M5331" s="13" cm="1">
        <f t="array" ref="M5331">BaseInfo!$C$10*(1-E5331)*INDEX(BaseInfo!$E$21:$AB$21,K5331)*INDEX(BaseInfo!$E$25:$P$25,J5331)/L5331/MIN(H5331,130)/BaseInfo!$C$6*1000000/3600-IF(I5331&lt;0.1,BaseInfo!$C$15/MIN(H5331,130)*3600,0)</f>
        <v>11.011723393442267</v>
      </c>
    </row>
    <row r="5332" spans="1:13" x14ac:dyDescent="0.25">
      <c r="A5332" s="1">
        <v>8</v>
      </c>
      <c r="B5332" s="1">
        <v>11</v>
      </c>
      <c r="C5332" s="1">
        <v>3</v>
      </c>
      <c r="D5332" s="5">
        <f>DATE(BaseInfo!$C$8,A5332,B5332)+TIME(C5332-1,0,0) + TIME(BaseInfo!$C$12,BaseInfo!$C$13,0)</f>
        <v>44784.3125</v>
      </c>
      <c r="E5332" s="2">
        <f t="shared" si="334"/>
        <v>0</v>
      </c>
      <c r="F5332" s="2">
        <v>1.512</v>
      </c>
      <c r="G5332" s="2">
        <v>-5.8339999999999996</v>
      </c>
      <c r="H5332" s="1">
        <v>339.64499999999998</v>
      </c>
      <c r="I5332" s="4">
        <v>0</v>
      </c>
      <c r="J5332" s="11">
        <f t="shared" si="332"/>
        <v>8</v>
      </c>
      <c r="K5332" s="11">
        <f t="shared" si="333"/>
        <v>8</v>
      </c>
      <c r="L5332" s="12">
        <f t="shared" si="335"/>
        <v>6.0267487088810991</v>
      </c>
      <c r="M5332" s="13" cm="1">
        <f t="array" ref="M5332">BaseInfo!$C$10*(1-E5332)*INDEX(BaseInfo!$E$21:$AB$21,K5332)*INDEX(BaseInfo!$E$25:$P$25,J5332)/L5332/MIN(H5332,130)/BaseInfo!$C$6*1000000/3600-IF(I5332&lt;0.1,BaseInfo!$C$15/MIN(H5332,130)*3600,0)</f>
        <v>14.321707593093397</v>
      </c>
    </row>
    <row r="5333" spans="1:13" x14ac:dyDescent="0.25">
      <c r="A5333" s="1">
        <v>8</v>
      </c>
      <c r="B5333" s="1">
        <v>11</v>
      </c>
      <c r="C5333" s="1">
        <v>4</v>
      </c>
      <c r="D5333" s="5">
        <f>DATE(BaseInfo!$C$8,A5333,B5333)+TIME(C5333-1,0,0) + TIME(BaseInfo!$C$12,BaseInfo!$C$13,0)</f>
        <v>44784.354166666664</v>
      </c>
      <c r="E5333" s="2">
        <f t="shared" si="334"/>
        <v>0</v>
      </c>
      <c r="F5333" s="2">
        <v>2.173</v>
      </c>
      <c r="G5333" s="2">
        <v>-6.0620000000000003</v>
      </c>
      <c r="H5333" s="1">
        <v>502.20400000000001</v>
      </c>
      <c r="I5333" s="4">
        <v>0</v>
      </c>
      <c r="J5333" s="11">
        <f t="shared" si="332"/>
        <v>8</v>
      </c>
      <c r="K5333" s="11">
        <f t="shared" si="333"/>
        <v>9</v>
      </c>
      <c r="L5333" s="12">
        <f t="shared" si="335"/>
        <v>6.4397028658160931</v>
      </c>
      <c r="M5333" s="13" cm="1">
        <f t="array" ref="M5333">BaseInfo!$C$10*(1-E5333)*INDEX(BaseInfo!$E$21:$AB$21,K5333)*INDEX(BaseInfo!$E$25:$P$25,J5333)/L5333/MIN(H5333,130)/BaseInfo!$C$6*1000000/3600-IF(I5333&lt;0.1,BaseInfo!$C$15/MIN(H5333,130)*3600,0)</f>
        <v>18.02421742418138</v>
      </c>
    </row>
    <row r="5334" spans="1:13" x14ac:dyDescent="0.25">
      <c r="A5334" s="1">
        <v>8</v>
      </c>
      <c r="B5334" s="1">
        <v>11</v>
      </c>
      <c r="C5334" s="1">
        <v>5</v>
      </c>
      <c r="D5334" s="5">
        <f>DATE(BaseInfo!$C$8,A5334,B5334)+TIME(C5334-1,0,0) + TIME(BaseInfo!$C$12,BaseInfo!$C$13,0)</f>
        <v>44784.395833333328</v>
      </c>
      <c r="E5334" s="2">
        <f t="shared" si="334"/>
        <v>0</v>
      </c>
      <c r="F5334" s="2">
        <v>2.6859999999999999</v>
      </c>
      <c r="G5334" s="2">
        <v>-6.1379999999999999</v>
      </c>
      <c r="H5334" s="1">
        <v>650.44799999999998</v>
      </c>
      <c r="I5334" s="4">
        <v>0</v>
      </c>
      <c r="J5334" s="11">
        <f t="shared" si="332"/>
        <v>8</v>
      </c>
      <c r="K5334" s="11">
        <f t="shared" si="333"/>
        <v>10</v>
      </c>
      <c r="L5334" s="12">
        <f t="shared" si="335"/>
        <v>6.6999731342744946</v>
      </c>
      <c r="M5334" s="13" cm="1">
        <f t="array" ref="M5334">BaseInfo!$C$10*(1-E5334)*INDEX(BaseInfo!$E$21:$AB$21,K5334)*INDEX(BaseInfo!$E$25:$P$25,J5334)/L5334/MIN(H5334,130)/BaseInfo!$C$6*1000000/3600-IF(I5334&lt;0.1,BaseInfo!$C$15/MIN(H5334,130)*3600,0)</f>
        <v>20.291187976729752</v>
      </c>
    </row>
    <row r="5335" spans="1:13" x14ac:dyDescent="0.25">
      <c r="A5335" s="1">
        <v>8</v>
      </c>
      <c r="B5335" s="1">
        <v>11</v>
      </c>
      <c r="C5335" s="1">
        <v>6</v>
      </c>
      <c r="D5335" s="5">
        <f>DATE(BaseInfo!$C$8,A5335,B5335)+TIME(C5335-1,0,0) + TIME(BaseInfo!$C$12,BaseInfo!$C$13,0)</f>
        <v>44784.4375</v>
      </c>
      <c r="E5335" s="2">
        <f t="shared" si="334"/>
        <v>0</v>
      </c>
      <c r="F5335" s="2">
        <v>3.0750000000000002</v>
      </c>
      <c r="G5335" s="2">
        <v>-6.1</v>
      </c>
      <c r="H5335" s="1">
        <v>738.53899999999999</v>
      </c>
      <c r="I5335" s="4">
        <v>0</v>
      </c>
      <c r="J5335" s="11">
        <f t="shared" si="332"/>
        <v>8</v>
      </c>
      <c r="K5335" s="11">
        <f t="shared" si="333"/>
        <v>11</v>
      </c>
      <c r="L5335" s="12">
        <f t="shared" si="335"/>
        <v>6.8312242680210691</v>
      </c>
      <c r="M5335" s="13" cm="1">
        <f t="array" ref="M5335">BaseInfo!$C$10*(1-E5335)*INDEX(BaseInfo!$E$21:$AB$21,K5335)*INDEX(BaseInfo!$E$25:$P$25,J5335)/L5335/MIN(H5335,130)/BaseInfo!$C$6*1000000/3600-IF(I5335&lt;0.1,BaseInfo!$C$15/MIN(H5335,130)*3600,0)</f>
        <v>15.324648746490482</v>
      </c>
    </row>
    <row r="5336" spans="1:13" x14ac:dyDescent="0.25">
      <c r="A5336" s="1">
        <v>8</v>
      </c>
      <c r="B5336" s="1">
        <v>11</v>
      </c>
      <c r="C5336" s="1">
        <v>7</v>
      </c>
      <c r="D5336" s="5">
        <f>DATE(BaseInfo!$C$8,A5336,B5336)+TIME(C5336-1,0,0) + TIME(BaseInfo!$C$12,BaseInfo!$C$13,0)</f>
        <v>44784.479166666664</v>
      </c>
      <c r="E5336" s="2">
        <f t="shared" si="334"/>
        <v>0</v>
      </c>
      <c r="F5336" s="2">
        <v>3.367</v>
      </c>
      <c r="G5336" s="2">
        <v>-5.875</v>
      </c>
      <c r="H5336" s="1">
        <v>841.92899999999997</v>
      </c>
      <c r="I5336" s="4">
        <v>0</v>
      </c>
      <c r="J5336" s="11">
        <f t="shared" si="332"/>
        <v>8</v>
      </c>
      <c r="K5336" s="11">
        <f t="shared" si="333"/>
        <v>12</v>
      </c>
      <c r="L5336" s="12">
        <f t="shared" si="335"/>
        <v>6.7714336738980174</v>
      </c>
      <c r="M5336" s="13" cm="1">
        <f t="array" ref="M5336">BaseInfo!$C$10*(1-E5336)*INDEX(BaseInfo!$E$21:$AB$21,K5336)*INDEX(BaseInfo!$E$25:$P$25,J5336)/L5336/MIN(H5336,130)/BaseInfo!$C$6*1000000/3600-IF(I5336&lt;0.1,BaseInfo!$C$15/MIN(H5336,130)*3600,0)</f>
        <v>12.442140362668606</v>
      </c>
    </row>
    <row r="5337" spans="1:13" x14ac:dyDescent="0.25">
      <c r="A5337" s="1">
        <v>8</v>
      </c>
      <c r="B5337" s="1">
        <v>11</v>
      </c>
      <c r="C5337" s="1">
        <v>8</v>
      </c>
      <c r="D5337" s="5">
        <f>DATE(BaseInfo!$C$8,A5337,B5337)+TIME(C5337-1,0,0) + TIME(BaseInfo!$C$12,BaseInfo!$C$13,0)</f>
        <v>44784.520833333328</v>
      </c>
      <c r="E5337" s="2">
        <f t="shared" si="334"/>
        <v>0</v>
      </c>
      <c r="F5337" s="2">
        <v>3.8029999999999999</v>
      </c>
      <c r="G5337" s="2">
        <v>-5.3940000000000001</v>
      </c>
      <c r="H5337" s="1">
        <v>877.28200000000004</v>
      </c>
      <c r="I5337" s="4">
        <v>0</v>
      </c>
      <c r="J5337" s="11">
        <f t="shared" si="332"/>
        <v>8</v>
      </c>
      <c r="K5337" s="11">
        <f t="shared" si="333"/>
        <v>13</v>
      </c>
      <c r="L5337" s="12">
        <f t="shared" si="335"/>
        <v>6.5998518922775835</v>
      </c>
      <c r="M5337" s="13" cm="1">
        <f t="array" ref="M5337">BaseInfo!$C$10*(1-E5337)*INDEX(BaseInfo!$E$21:$AB$21,K5337)*INDEX(BaseInfo!$E$25:$P$25,J5337)/L5337/MIN(H5337,130)/BaseInfo!$C$6*1000000/3600-IF(I5337&lt;0.1,BaseInfo!$C$15/MIN(H5337,130)*3600,0)</f>
        <v>12.83760289763168</v>
      </c>
    </row>
    <row r="5338" spans="1:13" x14ac:dyDescent="0.25">
      <c r="A5338" s="1">
        <v>8</v>
      </c>
      <c r="B5338" s="1">
        <v>11</v>
      </c>
      <c r="C5338" s="1">
        <v>9</v>
      </c>
      <c r="D5338" s="5">
        <f>DATE(BaseInfo!$C$8,A5338,B5338)+TIME(C5338-1,0,0) + TIME(BaseInfo!$C$12,BaseInfo!$C$13,0)</f>
        <v>44784.5625</v>
      </c>
      <c r="E5338" s="2">
        <f t="shared" si="334"/>
        <v>0</v>
      </c>
      <c r="F5338" s="2">
        <v>3.9540000000000002</v>
      </c>
      <c r="G5338" s="2">
        <v>-4.7359999999999998</v>
      </c>
      <c r="H5338" s="1">
        <v>899.86099999999999</v>
      </c>
      <c r="I5338" s="4">
        <v>0</v>
      </c>
      <c r="J5338" s="11">
        <f t="shared" si="332"/>
        <v>8</v>
      </c>
      <c r="K5338" s="11">
        <f t="shared" si="333"/>
        <v>14</v>
      </c>
      <c r="L5338" s="12">
        <f t="shared" si="335"/>
        <v>6.169587668556141</v>
      </c>
      <c r="M5338" s="13" cm="1">
        <f t="array" ref="M5338">BaseInfo!$C$10*(1-E5338)*INDEX(BaseInfo!$E$21:$AB$21,K5338)*INDEX(BaseInfo!$E$25:$P$25,J5338)/L5338/MIN(H5338,130)/BaseInfo!$C$6*1000000/3600-IF(I5338&lt;0.1,BaseInfo!$C$15/MIN(H5338,130)*3600,0)</f>
        <v>13.926016343257253</v>
      </c>
    </row>
    <row r="5339" spans="1:13" x14ac:dyDescent="0.25">
      <c r="A5339" s="1">
        <v>8</v>
      </c>
      <c r="B5339" s="1">
        <v>11</v>
      </c>
      <c r="C5339" s="1">
        <v>10</v>
      </c>
      <c r="D5339" s="5">
        <f>DATE(BaseInfo!$C$8,A5339,B5339)+TIME(C5339-1,0,0) + TIME(BaseInfo!$C$12,BaseInfo!$C$13,0)</f>
        <v>44784.604166666664</v>
      </c>
      <c r="E5339" s="2">
        <f t="shared" si="334"/>
        <v>0</v>
      </c>
      <c r="F5339" s="2">
        <v>4.2670000000000003</v>
      </c>
      <c r="G5339" s="2">
        <v>-4.0960000000000001</v>
      </c>
      <c r="H5339" s="1">
        <v>875.18600000000004</v>
      </c>
      <c r="I5339" s="4">
        <v>0</v>
      </c>
      <c r="J5339" s="11">
        <f t="shared" si="332"/>
        <v>8</v>
      </c>
      <c r="K5339" s="11">
        <f t="shared" si="333"/>
        <v>15</v>
      </c>
      <c r="L5339" s="12">
        <f t="shared" si="335"/>
        <v>5.9147700716088698</v>
      </c>
      <c r="M5339" s="13" cm="1">
        <f t="array" ref="M5339">BaseInfo!$C$10*(1-E5339)*INDEX(BaseInfo!$E$21:$AB$21,K5339)*INDEX(BaseInfo!$E$25:$P$25,J5339)/L5339/MIN(H5339,130)/BaseInfo!$C$6*1000000/3600-IF(I5339&lt;0.1,BaseInfo!$C$15/MIN(H5339,130)*3600,0)</f>
        <v>14.645273845770429</v>
      </c>
    </row>
    <row r="5340" spans="1:13" x14ac:dyDescent="0.25">
      <c r="A5340" s="1">
        <v>8</v>
      </c>
      <c r="B5340" s="1">
        <v>11</v>
      </c>
      <c r="C5340" s="1">
        <v>11</v>
      </c>
      <c r="D5340" s="5">
        <f>DATE(BaseInfo!$C$8,A5340,B5340)+TIME(C5340-1,0,0) + TIME(BaseInfo!$C$12,BaseInfo!$C$13,0)</f>
        <v>44784.645833333328</v>
      </c>
      <c r="E5340" s="2">
        <f t="shared" si="334"/>
        <v>0</v>
      </c>
      <c r="F5340" s="2">
        <v>4.2519999999999998</v>
      </c>
      <c r="G5340" s="2">
        <v>-4.2270000000000003</v>
      </c>
      <c r="H5340" s="1">
        <v>817.779</v>
      </c>
      <c r="I5340" s="4">
        <v>0</v>
      </c>
      <c r="J5340" s="11">
        <f t="shared" si="332"/>
        <v>8</v>
      </c>
      <c r="K5340" s="11">
        <f t="shared" si="333"/>
        <v>16</v>
      </c>
      <c r="L5340" s="12">
        <f t="shared" si="335"/>
        <v>5.9955844585828322</v>
      </c>
      <c r="M5340" s="13" cm="1">
        <f t="array" ref="M5340">BaseInfo!$C$10*(1-E5340)*INDEX(BaseInfo!$E$21:$AB$21,K5340)*INDEX(BaseInfo!$E$25:$P$25,J5340)/L5340/MIN(H5340,130)/BaseInfo!$C$6*1000000/3600-IF(I5340&lt;0.1,BaseInfo!$C$15/MIN(H5340,130)*3600,0)</f>
        <v>17.846498973930959</v>
      </c>
    </row>
    <row r="5341" spans="1:13" x14ac:dyDescent="0.25">
      <c r="A5341" s="1">
        <v>8</v>
      </c>
      <c r="B5341" s="1">
        <v>11</v>
      </c>
      <c r="C5341" s="1">
        <v>12</v>
      </c>
      <c r="D5341" s="5">
        <f>DATE(BaseInfo!$C$8,A5341,B5341)+TIME(C5341-1,0,0) + TIME(BaseInfo!$C$12,BaseInfo!$C$13,0)</f>
        <v>44784.6875</v>
      </c>
      <c r="E5341" s="2">
        <f t="shared" si="334"/>
        <v>0</v>
      </c>
      <c r="F5341" s="2">
        <v>4.1559999999999997</v>
      </c>
      <c r="G5341" s="2">
        <v>-3.5379999999999998</v>
      </c>
      <c r="H5341" s="1">
        <v>693.11099999999999</v>
      </c>
      <c r="I5341" s="4">
        <v>0</v>
      </c>
      <c r="J5341" s="11">
        <f t="shared" si="332"/>
        <v>8</v>
      </c>
      <c r="K5341" s="11">
        <f t="shared" si="333"/>
        <v>17</v>
      </c>
      <c r="L5341" s="12">
        <f t="shared" si="335"/>
        <v>5.4580014657381684</v>
      </c>
      <c r="M5341" s="13" cm="1">
        <f t="array" ref="M5341">BaseInfo!$C$10*(1-E5341)*INDEX(BaseInfo!$E$21:$AB$21,K5341)*INDEX(BaseInfo!$E$25:$P$25,J5341)/L5341/MIN(H5341,130)/BaseInfo!$C$6*1000000/3600-IF(I5341&lt;0.1,BaseInfo!$C$15/MIN(H5341,130)*3600,0)</f>
        <v>25.538600775508375</v>
      </c>
    </row>
    <row r="5342" spans="1:13" x14ac:dyDescent="0.25">
      <c r="A5342" s="1">
        <v>8</v>
      </c>
      <c r="B5342" s="1">
        <v>11</v>
      </c>
      <c r="C5342" s="1">
        <v>13</v>
      </c>
      <c r="D5342" s="5">
        <f>DATE(BaseInfo!$C$8,A5342,B5342)+TIME(C5342-1,0,0) + TIME(BaseInfo!$C$12,BaseInfo!$C$13,0)</f>
        <v>44784.729166666664</v>
      </c>
      <c r="E5342" s="2">
        <f t="shared" si="334"/>
        <v>0</v>
      </c>
      <c r="F5342" s="2">
        <v>3.3290000000000002</v>
      </c>
      <c r="G5342" s="2">
        <v>-2.3090000000000002</v>
      </c>
      <c r="H5342" s="1">
        <v>425.50099999999998</v>
      </c>
      <c r="I5342" s="4">
        <v>0</v>
      </c>
      <c r="J5342" s="11">
        <f t="shared" si="332"/>
        <v>8</v>
      </c>
      <c r="K5342" s="11">
        <f t="shared" si="333"/>
        <v>18</v>
      </c>
      <c r="L5342" s="12">
        <f t="shared" si="335"/>
        <v>4.0513851952141016</v>
      </c>
      <c r="M5342" s="13" cm="1">
        <f t="array" ref="M5342">BaseInfo!$C$10*(1-E5342)*INDEX(BaseInfo!$E$21:$AB$21,K5342)*INDEX(BaseInfo!$E$25:$P$25,J5342)/L5342/MIN(H5342,130)/BaseInfo!$C$6*1000000/3600-IF(I5342&lt;0.1,BaseInfo!$C$15/MIN(H5342,130)*3600,0)</f>
        <v>35.366907518871578</v>
      </c>
    </row>
    <row r="5343" spans="1:13" x14ac:dyDescent="0.25">
      <c r="A5343" s="1">
        <v>8</v>
      </c>
      <c r="B5343" s="1">
        <v>11</v>
      </c>
      <c r="C5343" s="1">
        <v>14</v>
      </c>
      <c r="D5343" s="5">
        <f>DATE(BaseInfo!$C$8,A5343,B5343)+TIME(C5343-1,0,0) + TIME(BaseInfo!$C$12,BaseInfo!$C$13,0)</f>
        <v>44784.770833333328</v>
      </c>
      <c r="E5343" s="2">
        <f t="shared" si="334"/>
        <v>0</v>
      </c>
      <c r="F5343" s="2">
        <v>2.7349999999999999</v>
      </c>
      <c r="G5343" s="2">
        <v>-2.085</v>
      </c>
      <c r="H5343" s="1">
        <v>128.66800000000001</v>
      </c>
      <c r="I5343" s="4">
        <v>0</v>
      </c>
      <c r="J5343" s="11">
        <f t="shared" si="332"/>
        <v>8</v>
      </c>
      <c r="K5343" s="11">
        <f t="shared" si="333"/>
        <v>19</v>
      </c>
      <c r="L5343" s="12">
        <f t="shared" si="335"/>
        <v>3.4391059884801454</v>
      </c>
      <c r="M5343" s="13" cm="1">
        <f t="array" ref="M5343">BaseInfo!$C$10*(1-E5343)*INDEX(BaseInfo!$E$21:$AB$21,K5343)*INDEX(BaseInfo!$E$25:$P$25,J5343)/L5343/MIN(H5343,130)/BaseInfo!$C$6*1000000/3600-IF(I5343&lt;0.1,BaseInfo!$C$15/MIN(H5343,130)*3600,0)</f>
        <v>42.592865463685499</v>
      </c>
    </row>
    <row r="5344" spans="1:13" x14ac:dyDescent="0.25">
      <c r="A5344" s="1">
        <v>8</v>
      </c>
      <c r="B5344" s="1">
        <v>11</v>
      </c>
      <c r="C5344" s="1">
        <v>15</v>
      </c>
      <c r="D5344" s="5">
        <f>DATE(BaseInfo!$C$8,A5344,B5344)+TIME(C5344-1,0,0) + TIME(BaseInfo!$C$12,BaseInfo!$C$13,0)</f>
        <v>44784.8125</v>
      </c>
      <c r="E5344" s="2">
        <f t="shared" si="334"/>
        <v>0</v>
      </c>
      <c r="F5344" s="2">
        <v>2.5219999999999998</v>
      </c>
      <c r="G5344" s="2">
        <v>-2.198</v>
      </c>
      <c r="H5344" s="1">
        <v>139.541</v>
      </c>
      <c r="I5344" s="4">
        <v>0</v>
      </c>
      <c r="J5344" s="11">
        <f t="shared" si="332"/>
        <v>8</v>
      </c>
      <c r="K5344" s="11">
        <f t="shared" si="333"/>
        <v>20</v>
      </c>
      <c r="L5344" s="12">
        <f t="shared" si="335"/>
        <v>3.345398033119527</v>
      </c>
      <c r="M5344" s="13" cm="1">
        <f t="array" ref="M5344">BaseInfo!$C$10*(1-E5344)*INDEX(BaseInfo!$E$21:$AB$21,K5344)*INDEX(BaseInfo!$E$25:$P$25,J5344)/L5344/MIN(H5344,130)/BaseInfo!$C$6*1000000/3600-IF(I5344&lt;0.1,BaseInfo!$C$15/MIN(H5344,130)*3600,0)</f>
        <v>37.256986319338459</v>
      </c>
    </row>
    <row r="5345" spans="1:13" x14ac:dyDescent="0.25">
      <c r="A5345" s="1">
        <v>8</v>
      </c>
      <c r="B5345" s="1">
        <v>11</v>
      </c>
      <c r="C5345" s="1">
        <v>16</v>
      </c>
      <c r="D5345" s="5">
        <f>DATE(BaseInfo!$C$8,A5345,B5345)+TIME(C5345-1,0,0) + TIME(BaseInfo!$C$12,BaseInfo!$C$13,0)</f>
        <v>44784.854166666664</v>
      </c>
      <c r="E5345" s="2">
        <f t="shared" si="334"/>
        <v>0</v>
      </c>
      <c r="F5345" s="2">
        <v>1.847</v>
      </c>
      <c r="G5345" s="2">
        <v>-2.9239999999999999</v>
      </c>
      <c r="H5345" s="1">
        <v>181.917</v>
      </c>
      <c r="I5345" s="4">
        <v>0</v>
      </c>
      <c r="J5345" s="11">
        <f t="shared" si="332"/>
        <v>8</v>
      </c>
      <c r="K5345" s="11">
        <f t="shared" si="333"/>
        <v>21</v>
      </c>
      <c r="L5345" s="12">
        <f t="shared" si="335"/>
        <v>3.4584946147131701</v>
      </c>
      <c r="M5345" s="13" cm="1">
        <f t="array" ref="M5345">BaseInfo!$C$10*(1-E5345)*INDEX(BaseInfo!$E$21:$AB$21,K5345)*INDEX(BaseInfo!$E$25:$P$25,J5345)/L5345/MIN(H5345,130)/BaseInfo!$C$6*1000000/3600-IF(I5345&lt;0.1,BaseInfo!$C$15/MIN(H5345,130)*3600,0)</f>
        <v>27.013319786293561</v>
      </c>
    </row>
    <row r="5346" spans="1:13" x14ac:dyDescent="0.25">
      <c r="A5346" s="1">
        <v>8</v>
      </c>
      <c r="B5346" s="1">
        <v>11</v>
      </c>
      <c r="C5346" s="1">
        <v>17</v>
      </c>
      <c r="D5346" s="5">
        <f>DATE(BaseInfo!$C$8,A5346,B5346)+TIME(C5346-1,0,0) + TIME(BaseInfo!$C$12,BaseInfo!$C$13,0)</f>
        <v>44784.895833333328</v>
      </c>
      <c r="E5346" s="2">
        <f t="shared" si="334"/>
        <v>0</v>
      </c>
      <c r="F5346" s="2">
        <v>0.88300000000000001</v>
      </c>
      <c r="G5346" s="2">
        <v>-3.395</v>
      </c>
      <c r="H5346" s="1">
        <v>148.005</v>
      </c>
      <c r="I5346" s="4">
        <v>0</v>
      </c>
      <c r="J5346" s="11">
        <f t="shared" si="332"/>
        <v>8</v>
      </c>
      <c r="K5346" s="11">
        <f t="shared" si="333"/>
        <v>22</v>
      </c>
      <c r="L5346" s="12">
        <f t="shared" si="335"/>
        <v>3.5079501136703755</v>
      </c>
      <c r="M5346" s="13" cm="1">
        <f t="array" ref="M5346">BaseInfo!$C$10*(1-E5346)*INDEX(BaseInfo!$E$21:$AB$21,K5346)*INDEX(BaseInfo!$E$25:$P$25,J5346)/L5346/MIN(H5346,130)/BaseInfo!$C$6*1000000/3600-IF(I5346&lt;0.1,BaseInfo!$C$15/MIN(H5346,130)*3600,0)</f>
        <v>17.784640055531931</v>
      </c>
    </row>
    <row r="5347" spans="1:13" x14ac:dyDescent="0.25">
      <c r="A5347" s="1">
        <v>8</v>
      </c>
      <c r="B5347" s="1">
        <v>11</v>
      </c>
      <c r="C5347" s="1">
        <v>18</v>
      </c>
      <c r="D5347" s="5">
        <f>DATE(BaseInfo!$C$8,A5347,B5347)+TIME(C5347-1,0,0) + TIME(BaseInfo!$C$12,BaseInfo!$C$13,0)</f>
        <v>44784.9375</v>
      </c>
      <c r="E5347" s="2">
        <f t="shared" si="334"/>
        <v>0</v>
      </c>
      <c r="F5347" s="2">
        <v>0.747</v>
      </c>
      <c r="G5347" s="2">
        <v>-3.395</v>
      </c>
      <c r="H5347" s="1">
        <v>190.65</v>
      </c>
      <c r="I5347" s="4">
        <v>0</v>
      </c>
      <c r="J5347" s="11">
        <f t="shared" si="332"/>
        <v>8</v>
      </c>
      <c r="K5347" s="11">
        <f t="shared" si="333"/>
        <v>23</v>
      </c>
      <c r="L5347" s="12">
        <f t="shared" si="335"/>
        <v>3.476209717494041</v>
      </c>
      <c r="M5347" s="13" cm="1">
        <f t="array" ref="M5347">BaseInfo!$C$10*(1-E5347)*INDEX(BaseInfo!$E$21:$AB$21,K5347)*INDEX(BaseInfo!$E$25:$P$25,J5347)/L5347/MIN(H5347,130)/BaseInfo!$C$6*1000000/3600-IF(I5347&lt;0.1,BaseInfo!$C$15/MIN(H5347,130)*3600,0)</f>
        <v>6.120001965233576</v>
      </c>
    </row>
    <row r="5348" spans="1:13" x14ac:dyDescent="0.25">
      <c r="A5348" s="1">
        <v>8</v>
      </c>
      <c r="B5348" s="1">
        <v>11</v>
      </c>
      <c r="C5348" s="1">
        <v>19</v>
      </c>
      <c r="D5348" s="5">
        <f>DATE(BaseInfo!$C$8,A5348,B5348)+TIME(C5348-1,0,0) + TIME(BaseInfo!$C$12,BaseInfo!$C$13,0)</f>
        <v>44784.979166666664</v>
      </c>
      <c r="E5348" s="2">
        <f t="shared" si="334"/>
        <v>0</v>
      </c>
      <c r="F5348" s="2">
        <v>-0.01</v>
      </c>
      <c r="G5348" s="2">
        <v>-3.5539999999999998</v>
      </c>
      <c r="H5348" s="1">
        <v>200.13399999999999</v>
      </c>
      <c r="I5348" s="4">
        <v>0</v>
      </c>
      <c r="J5348" s="11">
        <f t="shared" si="332"/>
        <v>8</v>
      </c>
      <c r="K5348" s="11">
        <f t="shared" si="333"/>
        <v>24</v>
      </c>
      <c r="L5348" s="12">
        <f t="shared" si="335"/>
        <v>3.554014068627191</v>
      </c>
      <c r="M5348" s="13" cm="1">
        <f t="array" ref="M5348">BaseInfo!$C$10*(1-E5348)*INDEX(BaseInfo!$E$21:$AB$21,K5348)*INDEX(BaseInfo!$E$25:$P$25,J5348)/L5348/MIN(H5348,130)/BaseInfo!$C$6*1000000/3600-IF(I5348&lt;0.1,BaseInfo!$C$15/MIN(H5348,130)*3600,0)</f>
        <v>0.12897921867990103</v>
      </c>
    </row>
    <row r="5349" spans="1:13" x14ac:dyDescent="0.25">
      <c r="A5349" s="1">
        <v>8</v>
      </c>
      <c r="B5349" s="1">
        <v>11</v>
      </c>
      <c r="C5349" s="1">
        <v>20</v>
      </c>
      <c r="D5349" s="5">
        <f>DATE(BaseInfo!$C$8,A5349,B5349)+TIME(C5349-1,0,0) + TIME(BaseInfo!$C$12,BaseInfo!$C$13,0)</f>
        <v>44785.020833333328</v>
      </c>
      <c r="E5349" s="2">
        <f t="shared" si="334"/>
        <v>0</v>
      </c>
      <c r="F5349" s="2">
        <v>-1.4E-2</v>
      </c>
      <c r="G5349" s="2">
        <v>-3.7690000000000001</v>
      </c>
      <c r="H5349" s="1">
        <v>248.41800000000001</v>
      </c>
      <c r="I5349" s="4">
        <v>0</v>
      </c>
      <c r="J5349" s="11">
        <f t="shared" si="332"/>
        <v>8</v>
      </c>
      <c r="K5349" s="11">
        <f t="shared" si="333"/>
        <v>1</v>
      </c>
      <c r="L5349" s="12">
        <f t="shared" si="335"/>
        <v>3.7690260015022452</v>
      </c>
      <c r="M5349" s="13" cm="1">
        <f t="array" ref="M5349">BaseInfo!$C$10*(1-E5349)*INDEX(BaseInfo!$E$21:$AB$21,K5349)*INDEX(BaseInfo!$E$25:$P$25,J5349)/L5349/MIN(H5349,130)/BaseInfo!$C$6*1000000/3600-IF(I5349&lt;0.1,BaseInfo!$C$15/MIN(H5349,130)*3600,0)</f>
        <v>-3.6355202236826312E-2</v>
      </c>
    </row>
    <row r="5350" spans="1:13" x14ac:dyDescent="0.25">
      <c r="A5350" s="1">
        <v>8</v>
      </c>
      <c r="B5350" s="1">
        <v>11</v>
      </c>
      <c r="C5350" s="1">
        <v>21</v>
      </c>
      <c r="D5350" s="5">
        <f>DATE(BaseInfo!$C$8,A5350,B5350)+TIME(C5350-1,0,0) + TIME(BaseInfo!$C$12,BaseInfo!$C$13,0)</f>
        <v>44785.0625</v>
      </c>
      <c r="E5350" s="2">
        <f t="shared" si="334"/>
        <v>0</v>
      </c>
      <c r="F5350" s="2">
        <v>-6.0000000000000001E-3</v>
      </c>
      <c r="G5350" s="2">
        <v>-3.55</v>
      </c>
      <c r="H5350" s="1">
        <v>222.917</v>
      </c>
      <c r="I5350" s="4">
        <v>0</v>
      </c>
      <c r="J5350" s="11">
        <f t="shared" si="332"/>
        <v>8</v>
      </c>
      <c r="K5350" s="11">
        <f t="shared" si="333"/>
        <v>2</v>
      </c>
      <c r="L5350" s="12">
        <f t="shared" si="335"/>
        <v>3.5500050704189139</v>
      </c>
      <c r="M5350" s="13" cm="1">
        <f t="array" ref="M5350">BaseInfo!$C$10*(1-E5350)*INDEX(BaseInfo!$E$21:$AB$21,K5350)*INDEX(BaseInfo!$E$25:$P$25,J5350)/L5350/MIN(H5350,130)/BaseInfo!$C$6*1000000/3600-IF(I5350&lt;0.1,BaseInfo!$C$15/MIN(H5350,130)*3600,0)</f>
        <v>0.13225214883584968</v>
      </c>
    </row>
    <row r="5351" spans="1:13" x14ac:dyDescent="0.25">
      <c r="A5351" s="1">
        <v>8</v>
      </c>
      <c r="B5351" s="1">
        <v>11</v>
      </c>
      <c r="C5351" s="1">
        <v>22</v>
      </c>
      <c r="D5351" s="5">
        <f>DATE(BaseInfo!$C$8,A5351,B5351)+TIME(C5351-1,0,0) + TIME(BaseInfo!$C$12,BaseInfo!$C$13,0)</f>
        <v>44785.104166666664</v>
      </c>
      <c r="E5351" s="2">
        <f t="shared" si="334"/>
        <v>0</v>
      </c>
      <c r="F5351" s="2">
        <v>-0.17799999999999999</v>
      </c>
      <c r="G5351" s="2">
        <v>-3.6379999999999999</v>
      </c>
      <c r="H5351" s="1">
        <v>200.94200000000001</v>
      </c>
      <c r="I5351" s="4">
        <v>0</v>
      </c>
      <c r="J5351" s="11">
        <f t="shared" si="332"/>
        <v>8</v>
      </c>
      <c r="K5351" s="11">
        <f t="shared" si="333"/>
        <v>3</v>
      </c>
      <c r="L5351" s="12">
        <f t="shared" si="335"/>
        <v>3.642351987383976</v>
      </c>
      <c r="M5351" s="13" cm="1">
        <f t="array" ref="M5351">BaseInfo!$C$10*(1-E5351)*INDEX(BaseInfo!$E$21:$AB$21,K5351)*INDEX(BaseInfo!$E$25:$P$25,J5351)/L5351/MIN(H5351,130)/BaseInfo!$C$6*1000000/3600-IF(I5351&lt;0.1,BaseInfo!$C$15/MIN(H5351,130)*3600,0)</f>
        <v>5.8688966848408963E-2</v>
      </c>
    </row>
    <row r="5352" spans="1:13" x14ac:dyDescent="0.25">
      <c r="A5352" s="1">
        <v>8</v>
      </c>
      <c r="B5352" s="1">
        <v>11</v>
      </c>
      <c r="C5352" s="1">
        <v>23</v>
      </c>
      <c r="D5352" s="5">
        <f>DATE(BaseInfo!$C$8,A5352,B5352)+TIME(C5352-1,0,0) + TIME(BaseInfo!$C$12,BaseInfo!$C$13,0)</f>
        <v>44785.145833333328</v>
      </c>
      <c r="E5352" s="2">
        <f t="shared" si="334"/>
        <v>0</v>
      </c>
      <c r="F5352" s="2">
        <v>-0.25</v>
      </c>
      <c r="G5352" s="2">
        <v>-3.806</v>
      </c>
      <c r="H5352" s="1">
        <v>205.80199999999999</v>
      </c>
      <c r="I5352" s="4">
        <v>0</v>
      </c>
      <c r="J5352" s="11">
        <f t="shared" si="332"/>
        <v>8</v>
      </c>
      <c r="K5352" s="11">
        <f t="shared" si="333"/>
        <v>4</v>
      </c>
      <c r="L5352" s="12">
        <f t="shared" si="335"/>
        <v>3.8142018824388413</v>
      </c>
      <c r="M5352" s="13" cm="1">
        <f t="array" ref="M5352">BaseInfo!$C$10*(1-E5352)*INDEX(BaseInfo!$E$21:$AB$21,K5352)*INDEX(BaseInfo!$E$25:$P$25,J5352)/L5352/MIN(H5352,130)/BaseInfo!$C$6*1000000/3600-IF(I5352&lt;0.1,BaseInfo!$C$15/MIN(H5352,130)*3600,0)</f>
        <v>-6.8723719959361329E-2</v>
      </c>
    </row>
    <row r="5353" spans="1:13" x14ac:dyDescent="0.25">
      <c r="A5353" s="1">
        <v>8</v>
      </c>
      <c r="B5353" s="1">
        <v>11</v>
      </c>
      <c r="C5353" s="1">
        <v>24</v>
      </c>
      <c r="D5353" s="5">
        <f>DATE(BaseInfo!$C$8,A5353,B5353)+TIME(C5353-1,0,0) + TIME(BaseInfo!$C$12,BaseInfo!$C$13,0)</f>
        <v>44785.1875</v>
      </c>
      <c r="E5353" s="2">
        <f t="shared" si="334"/>
        <v>0</v>
      </c>
      <c r="F5353" s="2">
        <v>-0.26300000000000001</v>
      </c>
      <c r="G5353" s="2">
        <v>-3.8650000000000002</v>
      </c>
      <c r="H5353" s="1">
        <v>206.79900000000001</v>
      </c>
      <c r="I5353" s="4">
        <v>0</v>
      </c>
      <c r="J5353" s="11">
        <f t="shared" si="332"/>
        <v>8</v>
      </c>
      <c r="K5353" s="11">
        <f t="shared" si="333"/>
        <v>5</v>
      </c>
      <c r="L5353" s="12">
        <f t="shared" si="335"/>
        <v>3.8739377898980258</v>
      </c>
      <c r="M5353" s="13" cm="1">
        <f t="array" ref="M5353">BaseInfo!$C$10*(1-E5353)*INDEX(BaseInfo!$E$21:$AB$21,K5353)*INDEX(BaseInfo!$E$25:$P$25,J5353)/L5353/MIN(H5353,130)/BaseInfo!$C$6*1000000/3600-IF(I5353&lt;0.1,BaseInfo!$C$15/MIN(H5353,130)*3600,0)</f>
        <v>5.2073653684745018</v>
      </c>
    </row>
    <row r="5354" spans="1:13" x14ac:dyDescent="0.25">
      <c r="A5354" s="1">
        <v>8</v>
      </c>
      <c r="B5354" s="1">
        <v>12</v>
      </c>
      <c r="C5354" s="1">
        <v>1</v>
      </c>
      <c r="D5354" s="5">
        <f>DATE(BaseInfo!$C$8,A5354,B5354)+TIME(C5354-1,0,0) + TIME(BaseInfo!$C$12,BaseInfo!$C$13,0)</f>
        <v>44785.229166666664</v>
      </c>
      <c r="E5354" s="2">
        <f t="shared" si="334"/>
        <v>0</v>
      </c>
      <c r="F5354" s="2">
        <v>-5.7000000000000002E-2</v>
      </c>
      <c r="G5354" s="2">
        <v>-4.1710000000000003</v>
      </c>
      <c r="H5354" s="1">
        <v>231.596</v>
      </c>
      <c r="I5354" s="4">
        <v>0</v>
      </c>
      <c r="J5354" s="11">
        <f t="shared" si="332"/>
        <v>8</v>
      </c>
      <c r="K5354" s="11">
        <f t="shared" si="333"/>
        <v>6</v>
      </c>
      <c r="L5354" s="12">
        <f t="shared" si="335"/>
        <v>4.1713894567637775</v>
      </c>
      <c r="M5354" s="13" cm="1">
        <f t="array" ref="M5354">BaseInfo!$C$10*(1-E5354)*INDEX(BaseInfo!$E$21:$AB$21,K5354)*INDEX(BaseInfo!$E$25:$P$25,J5354)/L5354/MIN(H5354,130)/BaseInfo!$C$6*1000000/3600-IF(I5354&lt;0.1,BaseInfo!$C$15/MIN(H5354,130)*3600,0)</f>
        <v>9.5771099136905811</v>
      </c>
    </row>
    <row r="5355" spans="1:13" x14ac:dyDescent="0.25">
      <c r="A5355" s="1">
        <v>8</v>
      </c>
      <c r="B5355" s="1">
        <v>12</v>
      </c>
      <c r="C5355" s="1">
        <v>2</v>
      </c>
      <c r="D5355" s="5">
        <f>DATE(BaseInfo!$C$8,A5355,B5355)+TIME(C5355-1,0,0) + TIME(BaseInfo!$C$12,BaseInfo!$C$13,0)</f>
        <v>44785.270833333328</v>
      </c>
      <c r="E5355" s="2">
        <f t="shared" si="334"/>
        <v>0</v>
      </c>
      <c r="F5355" s="2">
        <v>-0.01</v>
      </c>
      <c r="G5355" s="2">
        <v>-4.7789999999999999</v>
      </c>
      <c r="H5355" s="1">
        <v>193.01900000000001</v>
      </c>
      <c r="I5355" s="4">
        <v>0</v>
      </c>
      <c r="J5355" s="11">
        <f t="shared" si="332"/>
        <v>8</v>
      </c>
      <c r="K5355" s="11">
        <f t="shared" si="333"/>
        <v>7</v>
      </c>
      <c r="L5355" s="12">
        <f t="shared" si="335"/>
        <v>4.7790104624283885</v>
      </c>
      <c r="M5355" s="13" cm="1">
        <f t="array" ref="M5355">BaseInfo!$C$10*(1-E5355)*INDEX(BaseInfo!$E$21:$AB$21,K5355)*INDEX(BaseInfo!$E$25:$P$25,J5355)/L5355/MIN(H5355,130)/BaseInfo!$C$6*1000000/3600-IF(I5355&lt;0.1,BaseInfo!$C$15/MIN(H5355,130)*3600,0)</f>
        <v>12.317983218464693</v>
      </c>
    </row>
    <row r="5356" spans="1:13" x14ac:dyDescent="0.25">
      <c r="A5356" s="1">
        <v>8</v>
      </c>
      <c r="B5356" s="1">
        <v>12</v>
      </c>
      <c r="C5356" s="1">
        <v>3</v>
      </c>
      <c r="D5356" s="5">
        <f>DATE(BaseInfo!$C$8,A5356,B5356)+TIME(C5356-1,0,0) + TIME(BaseInfo!$C$12,BaseInfo!$C$13,0)</f>
        <v>44785.3125</v>
      </c>
      <c r="E5356" s="2">
        <f t="shared" si="334"/>
        <v>0</v>
      </c>
      <c r="F5356" s="2">
        <v>1.8839999999999999</v>
      </c>
      <c r="G5356" s="2">
        <v>-5.7629999999999999</v>
      </c>
      <c r="H5356" s="1">
        <v>422.39499999999998</v>
      </c>
      <c r="I5356" s="4">
        <v>0</v>
      </c>
      <c r="J5356" s="11">
        <f t="shared" si="332"/>
        <v>8</v>
      </c>
      <c r="K5356" s="11">
        <f t="shared" si="333"/>
        <v>8</v>
      </c>
      <c r="L5356" s="12">
        <f t="shared" si="335"/>
        <v>6.063136564518401</v>
      </c>
      <c r="M5356" s="13" cm="1">
        <f t="array" ref="M5356">BaseInfo!$C$10*(1-E5356)*INDEX(BaseInfo!$E$21:$AB$21,K5356)*INDEX(BaseInfo!$E$25:$P$25,J5356)/L5356/MIN(H5356,130)/BaseInfo!$C$6*1000000/3600-IF(I5356&lt;0.1,BaseInfo!$C$15/MIN(H5356,130)*3600,0)</f>
        <v>14.219136491285521</v>
      </c>
    </row>
    <row r="5357" spans="1:13" x14ac:dyDescent="0.25">
      <c r="A5357" s="1">
        <v>8</v>
      </c>
      <c r="B5357" s="1">
        <v>12</v>
      </c>
      <c r="C5357" s="1">
        <v>4</v>
      </c>
      <c r="D5357" s="5">
        <f>DATE(BaseInfo!$C$8,A5357,B5357)+TIME(C5357-1,0,0) + TIME(BaseInfo!$C$12,BaseInfo!$C$13,0)</f>
        <v>44785.354166666664</v>
      </c>
      <c r="E5357" s="2">
        <f t="shared" si="334"/>
        <v>0</v>
      </c>
      <c r="F5357" s="2">
        <v>2.1720000000000002</v>
      </c>
      <c r="G5357" s="2">
        <v>-5.5510000000000002</v>
      </c>
      <c r="H5357" s="1">
        <v>528.60400000000004</v>
      </c>
      <c r="I5357" s="4">
        <v>0</v>
      </c>
      <c r="J5357" s="11">
        <f t="shared" si="332"/>
        <v>8</v>
      </c>
      <c r="K5357" s="11">
        <f t="shared" si="333"/>
        <v>9</v>
      </c>
      <c r="L5357" s="12">
        <f t="shared" si="335"/>
        <v>5.9608040565011029</v>
      </c>
      <c r="M5357" s="13" cm="1">
        <f t="array" ref="M5357">BaseInfo!$C$10*(1-E5357)*INDEX(BaseInfo!$E$21:$AB$21,K5357)*INDEX(BaseInfo!$E$25:$P$25,J5357)/L5357/MIN(H5357,130)/BaseInfo!$C$6*1000000/3600-IF(I5357&lt;0.1,BaseInfo!$C$15/MIN(H5357,130)*3600,0)</f>
        <v>19.694790301093427</v>
      </c>
    </row>
    <row r="5358" spans="1:13" x14ac:dyDescent="0.25">
      <c r="A5358" s="1">
        <v>8</v>
      </c>
      <c r="B5358" s="1">
        <v>12</v>
      </c>
      <c r="C5358" s="1">
        <v>5</v>
      </c>
      <c r="D5358" s="5">
        <f>DATE(BaseInfo!$C$8,A5358,B5358)+TIME(C5358-1,0,0) + TIME(BaseInfo!$C$12,BaseInfo!$C$13,0)</f>
        <v>44785.395833333328</v>
      </c>
      <c r="E5358" s="2">
        <f t="shared" si="334"/>
        <v>0</v>
      </c>
      <c r="F5358" s="2">
        <v>2.46</v>
      </c>
      <c r="G5358" s="2">
        <v>-5.625</v>
      </c>
      <c r="H5358" s="1">
        <v>598.57100000000003</v>
      </c>
      <c r="I5358" s="4">
        <v>0</v>
      </c>
      <c r="J5358" s="11">
        <f t="shared" si="332"/>
        <v>8</v>
      </c>
      <c r="K5358" s="11">
        <f t="shared" si="333"/>
        <v>10</v>
      </c>
      <c r="L5358" s="12">
        <f t="shared" si="335"/>
        <v>6.1393994005928629</v>
      </c>
      <c r="M5358" s="13" cm="1">
        <f t="array" ref="M5358">BaseInfo!$C$10*(1-E5358)*INDEX(BaseInfo!$E$21:$AB$21,K5358)*INDEX(BaseInfo!$E$25:$P$25,J5358)/L5358/MIN(H5358,130)/BaseInfo!$C$6*1000000/3600-IF(I5358&lt;0.1,BaseInfo!$C$15/MIN(H5358,130)*3600,0)</f>
        <v>22.396779125505098</v>
      </c>
    </row>
    <row r="5359" spans="1:13" x14ac:dyDescent="0.25">
      <c r="A5359" s="1">
        <v>8</v>
      </c>
      <c r="B5359" s="1">
        <v>12</v>
      </c>
      <c r="C5359" s="1">
        <v>6</v>
      </c>
      <c r="D5359" s="5">
        <f>DATE(BaseInfo!$C$8,A5359,B5359)+TIME(C5359-1,0,0) + TIME(BaseInfo!$C$12,BaseInfo!$C$13,0)</f>
        <v>44785.4375</v>
      </c>
      <c r="E5359" s="2">
        <f t="shared" si="334"/>
        <v>0</v>
      </c>
      <c r="F5359" s="2">
        <v>2.7309999999999999</v>
      </c>
      <c r="G5359" s="2">
        <v>-5.6619999999999999</v>
      </c>
      <c r="H5359" s="1">
        <v>668.16700000000003</v>
      </c>
      <c r="I5359" s="4">
        <v>0</v>
      </c>
      <c r="J5359" s="11">
        <f t="shared" si="332"/>
        <v>8</v>
      </c>
      <c r="K5359" s="11">
        <f t="shared" si="333"/>
        <v>11</v>
      </c>
      <c r="L5359" s="12">
        <f t="shared" si="335"/>
        <v>6.2862234290550001</v>
      </c>
      <c r="M5359" s="13" cm="1">
        <f t="array" ref="M5359">BaseInfo!$C$10*(1-E5359)*INDEX(BaseInfo!$E$21:$AB$21,K5359)*INDEX(BaseInfo!$E$25:$P$25,J5359)/L5359/MIN(H5359,130)/BaseInfo!$C$6*1000000/3600-IF(I5359&lt;0.1,BaseInfo!$C$15/MIN(H5359,130)*3600,0)</f>
        <v>16.893345695860841</v>
      </c>
    </row>
    <row r="5360" spans="1:13" x14ac:dyDescent="0.25">
      <c r="A5360" s="1">
        <v>8</v>
      </c>
      <c r="B5360" s="1">
        <v>12</v>
      </c>
      <c r="C5360" s="1">
        <v>7</v>
      </c>
      <c r="D5360" s="5">
        <f>DATE(BaseInfo!$C$8,A5360,B5360)+TIME(C5360-1,0,0) + TIME(BaseInfo!$C$12,BaseInfo!$C$13,0)</f>
        <v>44785.479166666664</v>
      </c>
      <c r="E5360" s="2">
        <f t="shared" si="334"/>
        <v>0</v>
      </c>
      <c r="F5360" s="2">
        <v>3.2629999999999999</v>
      </c>
      <c r="G5360" s="2">
        <v>-5.43</v>
      </c>
      <c r="H5360" s="1">
        <v>780.51099999999997</v>
      </c>
      <c r="I5360" s="4">
        <v>0</v>
      </c>
      <c r="J5360" s="11">
        <f t="shared" si="332"/>
        <v>8</v>
      </c>
      <c r="K5360" s="11">
        <f t="shared" si="333"/>
        <v>12</v>
      </c>
      <c r="L5360" s="12">
        <f t="shared" si="335"/>
        <v>6.334987687438705</v>
      </c>
      <c r="M5360" s="13" cm="1">
        <f t="array" ref="M5360">BaseInfo!$C$10*(1-E5360)*INDEX(BaseInfo!$E$21:$AB$21,K5360)*INDEX(BaseInfo!$E$25:$P$25,J5360)/L5360/MIN(H5360,130)/BaseInfo!$C$6*1000000/3600-IF(I5360&lt;0.1,BaseInfo!$C$15/MIN(H5360,130)*3600,0)</f>
        <v>13.490120596667246</v>
      </c>
    </row>
    <row r="5361" spans="1:13" x14ac:dyDescent="0.25">
      <c r="A5361" s="1">
        <v>8</v>
      </c>
      <c r="B5361" s="1">
        <v>12</v>
      </c>
      <c r="C5361" s="1">
        <v>8</v>
      </c>
      <c r="D5361" s="5">
        <f>DATE(BaseInfo!$C$8,A5361,B5361)+TIME(C5361-1,0,0) + TIME(BaseInfo!$C$12,BaseInfo!$C$13,0)</f>
        <v>44785.520833333328</v>
      </c>
      <c r="E5361" s="2">
        <f t="shared" si="334"/>
        <v>0</v>
      </c>
      <c r="F5361" s="2">
        <v>4.2750000000000004</v>
      </c>
      <c r="G5361" s="2">
        <v>-5.08</v>
      </c>
      <c r="H5361" s="1">
        <v>868.12900000000002</v>
      </c>
      <c r="I5361" s="4">
        <v>0</v>
      </c>
      <c r="J5361" s="11">
        <f t="shared" si="332"/>
        <v>8</v>
      </c>
      <c r="K5361" s="11">
        <f t="shared" si="333"/>
        <v>13</v>
      </c>
      <c r="L5361" s="12">
        <f t="shared" si="335"/>
        <v>6.6394295688711091</v>
      </c>
      <c r="M5361" s="13" cm="1">
        <f t="array" ref="M5361">BaseInfo!$C$10*(1-E5361)*INDEX(BaseInfo!$E$21:$AB$21,K5361)*INDEX(BaseInfo!$E$25:$P$25,J5361)/L5361/MIN(H5361,130)/BaseInfo!$C$6*1000000/3600-IF(I5361&lt;0.1,BaseInfo!$C$15/MIN(H5361,130)*3600,0)</f>
        <v>12.744570475326604</v>
      </c>
    </row>
    <row r="5362" spans="1:13" x14ac:dyDescent="0.25">
      <c r="A5362" s="1">
        <v>8</v>
      </c>
      <c r="B5362" s="1">
        <v>12</v>
      </c>
      <c r="C5362" s="1">
        <v>9</v>
      </c>
      <c r="D5362" s="5">
        <f>DATE(BaseInfo!$C$8,A5362,B5362)+TIME(C5362-1,0,0) + TIME(BaseInfo!$C$12,BaseInfo!$C$13,0)</f>
        <v>44785.5625</v>
      </c>
      <c r="E5362" s="2">
        <f t="shared" si="334"/>
        <v>0.52733333333333332</v>
      </c>
      <c r="F5362" s="2">
        <v>4.9930000000000003</v>
      </c>
      <c r="G5362" s="2">
        <v>-4.3440000000000003</v>
      </c>
      <c r="H5362" s="1">
        <v>832.447</v>
      </c>
      <c r="I5362" s="4">
        <v>0.77800000000000002</v>
      </c>
      <c r="J5362" s="11">
        <f t="shared" si="332"/>
        <v>8</v>
      </c>
      <c r="K5362" s="11">
        <f t="shared" si="333"/>
        <v>14</v>
      </c>
      <c r="L5362" s="12">
        <f t="shared" si="335"/>
        <v>6.618185929694028</v>
      </c>
      <c r="M5362" s="13" cm="1">
        <f t="array" ref="M5362">BaseInfo!$C$10*(1-E5362)*INDEX(BaseInfo!$E$21:$AB$21,K5362)*INDEX(BaseInfo!$E$25:$P$25,J5362)/L5362/MIN(H5362,130)/BaseInfo!$C$6*1000000/3600-IF(I5362&lt;0.1,BaseInfo!$C$15/MIN(H5362,130)*3600,0)</f>
        <v>7.3563943743566149</v>
      </c>
    </row>
    <row r="5363" spans="1:13" x14ac:dyDescent="0.25">
      <c r="A5363" s="1">
        <v>8</v>
      </c>
      <c r="B5363" s="1">
        <v>12</v>
      </c>
      <c r="C5363" s="1">
        <v>10</v>
      </c>
      <c r="D5363" s="5">
        <f>DATE(BaseInfo!$C$8,A5363,B5363)+TIME(C5363-1,0,0) + TIME(BaseInfo!$C$12,BaseInfo!$C$13,0)</f>
        <v>44785.604166666664</v>
      </c>
      <c r="E5363" s="2">
        <f t="shared" si="334"/>
        <v>0.31577777777777777</v>
      </c>
      <c r="F5363" s="2">
        <v>4.9690000000000003</v>
      </c>
      <c r="G5363" s="2">
        <v>-3.9409999999999998</v>
      </c>
      <c r="H5363" s="1">
        <v>764.7</v>
      </c>
      <c r="I5363" s="4">
        <v>0.50600000000000001</v>
      </c>
      <c r="J5363" s="11">
        <f t="shared" si="332"/>
        <v>8</v>
      </c>
      <c r="K5363" s="11">
        <f t="shared" si="333"/>
        <v>15</v>
      </c>
      <c r="L5363" s="12">
        <f t="shared" si="335"/>
        <v>6.3421165236851333</v>
      </c>
      <c r="M5363" s="13" cm="1">
        <f t="array" ref="M5363">BaseInfo!$C$10*(1-E5363)*INDEX(BaseInfo!$E$21:$AB$21,K5363)*INDEX(BaseInfo!$E$25:$P$25,J5363)/L5363/MIN(H5363,130)/BaseInfo!$C$6*1000000/3600-IF(I5363&lt;0.1,BaseInfo!$C$15/MIN(H5363,130)*3600,0)</f>
        <v>11.112504491300104</v>
      </c>
    </row>
    <row r="5364" spans="1:13" x14ac:dyDescent="0.25">
      <c r="A5364" s="1">
        <v>8</v>
      </c>
      <c r="B5364" s="1">
        <v>12</v>
      </c>
      <c r="C5364" s="1">
        <v>11</v>
      </c>
      <c r="D5364" s="5">
        <f>DATE(BaseInfo!$C$8,A5364,B5364)+TIME(C5364-1,0,0) + TIME(BaseInfo!$C$12,BaseInfo!$C$13,0)</f>
        <v>44785.645833333328</v>
      </c>
      <c r="E5364" s="2">
        <f t="shared" si="334"/>
        <v>0.13999999999999999</v>
      </c>
      <c r="F5364" s="2">
        <v>4.8689999999999998</v>
      </c>
      <c r="G5364" s="2">
        <v>-3.48</v>
      </c>
      <c r="H5364" s="1">
        <v>720.05499999999995</v>
      </c>
      <c r="I5364" s="4">
        <v>0.28000000000000003</v>
      </c>
      <c r="J5364" s="11">
        <f t="shared" si="332"/>
        <v>8</v>
      </c>
      <c r="K5364" s="11">
        <f t="shared" si="333"/>
        <v>16</v>
      </c>
      <c r="L5364" s="12">
        <f t="shared" si="335"/>
        <v>5.9847774394709115</v>
      </c>
      <c r="M5364" s="13" cm="1">
        <f t="array" ref="M5364">BaseInfo!$C$10*(1-E5364)*INDEX(BaseInfo!$E$21:$AB$21,K5364)*INDEX(BaseInfo!$E$25:$P$25,J5364)/L5364/MIN(H5364,130)/BaseInfo!$C$6*1000000/3600-IF(I5364&lt;0.1,BaseInfo!$C$15/MIN(H5364,130)*3600,0)</f>
        <v>17.76154269502452</v>
      </c>
    </row>
    <row r="5365" spans="1:13" x14ac:dyDescent="0.25">
      <c r="A5365" s="1">
        <v>8</v>
      </c>
      <c r="B5365" s="1">
        <v>12</v>
      </c>
      <c r="C5365" s="1">
        <v>12</v>
      </c>
      <c r="D5365" s="5">
        <f>DATE(BaseInfo!$C$8,A5365,B5365)+TIME(C5365-1,0,0) + TIME(BaseInfo!$C$12,BaseInfo!$C$13,0)</f>
        <v>44785.6875</v>
      </c>
      <c r="E5365" s="2">
        <f t="shared" si="334"/>
        <v>5.9888888888888873E-2</v>
      </c>
      <c r="F5365" s="2">
        <v>4.5750000000000002</v>
      </c>
      <c r="G5365" s="2">
        <v>-3.1520000000000001</v>
      </c>
      <c r="H5365" s="1">
        <v>599.83799999999997</v>
      </c>
      <c r="I5365" s="4">
        <v>0.17699999999999999</v>
      </c>
      <c r="J5365" s="11">
        <f t="shared" si="332"/>
        <v>8</v>
      </c>
      <c r="K5365" s="11">
        <f t="shared" si="333"/>
        <v>17</v>
      </c>
      <c r="L5365" s="12">
        <f t="shared" si="335"/>
        <v>5.5556933860680253</v>
      </c>
      <c r="M5365" s="13" cm="1">
        <f t="array" ref="M5365">BaseInfo!$C$10*(1-E5365)*INDEX(BaseInfo!$E$21:$AB$21,K5365)*INDEX(BaseInfo!$E$25:$P$25,J5365)/L5365/MIN(H5365,130)/BaseInfo!$C$6*1000000/3600-IF(I5365&lt;0.1,BaseInfo!$C$15/MIN(H5365,130)*3600,0)</f>
        <v>26.144549732586416</v>
      </c>
    </row>
    <row r="5366" spans="1:13" x14ac:dyDescent="0.25">
      <c r="A5366" s="1">
        <v>8</v>
      </c>
      <c r="B5366" s="1">
        <v>12</v>
      </c>
      <c r="C5366" s="1">
        <v>13</v>
      </c>
      <c r="D5366" s="5">
        <f>DATE(BaseInfo!$C$8,A5366,B5366)+TIME(C5366-1,0,0) + TIME(BaseInfo!$C$12,BaseInfo!$C$13,0)</f>
        <v>44785.729166666664</v>
      </c>
      <c r="E5366" s="2">
        <f t="shared" si="334"/>
        <v>0</v>
      </c>
      <c r="F5366" s="2">
        <v>3.3889999999999998</v>
      </c>
      <c r="G5366" s="2">
        <v>-2.7069999999999999</v>
      </c>
      <c r="H5366" s="1">
        <v>410.92099999999999</v>
      </c>
      <c r="I5366" s="4">
        <v>8.3000000000000004E-2</v>
      </c>
      <c r="J5366" s="11">
        <f t="shared" si="332"/>
        <v>8</v>
      </c>
      <c r="K5366" s="11">
        <f t="shared" si="333"/>
        <v>18</v>
      </c>
      <c r="L5366" s="12">
        <f t="shared" si="335"/>
        <v>4.3374151288526672</v>
      </c>
      <c r="M5366" s="13" cm="1">
        <f t="array" ref="M5366">BaseInfo!$C$10*(1-E5366)*INDEX(BaseInfo!$E$21:$AB$21,K5366)*INDEX(BaseInfo!$E$25:$P$25,J5366)/L5366/MIN(H5366,130)/BaseInfo!$C$6*1000000/3600-IF(I5366&lt;0.1,BaseInfo!$C$15/MIN(H5366,130)*3600,0)</f>
        <v>32.852027854433615</v>
      </c>
    </row>
    <row r="5367" spans="1:13" x14ac:dyDescent="0.25">
      <c r="A5367" s="1">
        <v>8</v>
      </c>
      <c r="B5367" s="1">
        <v>12</v>
      </c>
      <c r="C5367" s="1">
        <v>14</v>
      </c>
      <c r="D5367" s="5">
        <f>DATE(BaseInfo!$C$8,A5367,B5367)+TIME(C5367-1,0,0) + TIME(BaseInfo!$C$12,BaseInfo!$C$13,0)</f>
        <v>44785.770833333328</v>
      </c>
      <c r="E5367" s="2">
        <f t="shared" si="334"/>
        <v>0</v>
      </c>
      <c r="F5367" s="2">
        <v>2.5259999999999998</v>
      </c>
      <c r="G5367" s="2">
        <v>-2.5590000000000002</v>
      </c>
      <c r="H5367" s="1">
        <v>128.75800000000001</v>
      </c>
      <c r="I5367" s="4">
        <v>3.9E-2</v>
      </c>
      <c r="J5367" s="11">
        <f t="shared" si="332"/>
        <v>8</v>
      </c>
      <c r="K5367" s="11">
        <f t="shared" si="333"/>
        <v>19</v>
      </c>
      <c r="L5367" s="12">
        <f t="shared" si="335"/>
        <v>3.5957136982802176</v>
      </c>
      <c r="M5367" s="13" cm="1">
        <f t="array" ref="M5367">BaseInfo!$C$10*(1-E5367)*INDEX(BaseInfo!$E$21:$AB$21,K5367)*INDEX(BaseInfo!$E$25:$P$25,J5367)/L5367/MIN(H5367,130)/BaseInfo!$C$6*1000000/3600-IF(I5367&lt;0.1,BaseInfo!$C$15/MIN(H5367,130)*3600,0)</f>
        <v>40.587526245318678</v>
      </c>
    </row>
    <row r="5368" spans="1:13" x14ac:dyDescent="0.25">
      <c r="A5368" s="1">
        <v>8</v>
      </c>
      <c r="B5368" s="1">
        <v>12</v>
      </c>
      <c r="C5368" s="1">
        <v>15</v>
      </c>
      <c r="D5368" s="5">
        <f>DATE(BaseInfo!$C$8,A5368,B5368)+TIME(C5368-1,0,0) + TIME(BaseInfo!$C$12,BaseInfo!$C$13,0)</f>
        <v>44785.8125</v>
      </c>
      <c r="E5368" s="2">
        <f t="shared" si="334"/>
        <v>0</v>
      </c>
      <c r="F5368" s="2">
        <v>2.3940000000000001</v>
      </c>
      <c r="G5368" s="2">
        <v>-2.419</v>
      </c>
      <c r="H5368" s="1">
        <v>129.85</v>
      </c>
      <c r="I5368" s="4">
        <v>0</v>
      </c>
      <c r="J5368" s="11">
        <f t="shared" si="332"/>
        <v>8</v>
      </c>
      <c r="K5368" s="11">
        <f t="shared" si="333"/>
        <v>20</v>
      </c>
      <c r="L5368" s="12">
        <f t="shared" si="335"/>
        <v>3.4033508487959336</v>
      </c>
      <c r="M5368" s="13" cm="1">
        <f t="array" ref="M5368">BaseInfo!$C$10*(1-E5368)*INDEX(BaseInfo!$E$21:$AB$21,K5368)*INDEX(BaseInfo!$E$25:$P$25,J5368)/L5368/MIN(H5368,130)/BaseInfo!$C$6*1000000/3600-IF(I5368&lt;0.1,BaseInfo!$C$15/MIN(H5368,130)*3600,0)</f>
        <v>36.617664490333112</v>
      </c>
    </row>
    <row r="5369" spans="1:13" x14ac:dyDescent="0.25">
      <c r="A5369" s="1">
        <v>8</v>
      </c>
      <c r="B5369" s="1">
        <v>12</v>
      </c>
      <c r="C5369" s="1">
        <v>16</v>
      </c>
      <c r="D5369" s="5">
        <f>DATE(BaseInfo!$C$8,A5369,B5369)+TIME(C5369-1,0,0) + TIME(BaseInfo!$C$12,BaseInfo!$C$13,0)</f>
        <v>44785.854166666664</v>
      </c>
      <c r="E5369" s="2">
        <f t="shared" si="334"/>
        <v>0</v>
      </c>
      <c r="F5369" s="2">
        <v>2.149</v>
      </c>
      <c r="G5369" s="2">
        <v>-2.9420000000000002</v>
      </c>
      <c r="H5369" s="1">
        <v>185.36799999999999</v>
      </c>
      <c r="I5369" s="4">
        <v>0</v>
      </c>
      <c r="J5369" s="11">
        <f t="shared" si="332"/>
        <v>8</v>
      </c>
      <c r="K5369" s="11">
        <f t="shared" si="333"/>
        <v>21</v>
      </c>
      <c r="L5369" s="12">
        <f t="shared" si="335"/>
        <v>3.6432904084083115</v>
      </c>
      <c r="M5369" s="13" cm="1">
        <f t="array" ref="M5369">BaseInfo!$C$10*(1-E5369)*INDEX(BaseInfo!$E$21:$AB$21,K5369)*INDEX(BaseInfo!$E$25:$P$25,J5369)/L5369/MIN(H5369,130)/BaseInfo!$C$6*1000000/3600-IF(I5369&lt;0.1,BaseInfo!$C$15/MIN(H5369,130)*3600,0)</f>
        <v>25.502682573440072</v>
      </c>
    </row>
    <row r="5370" spans="1:13" x14ac:dyDescent="0.25">
      <c r="A5370" s="1">
        <v>8</v>
      </c>
      <c r="B5370" s="1">
        <v>12</v>
      </c>
      <c r="C5370" s="1">
        <v>17</v>
      </c>
      <c r="D5370" s="5">
        <f>DATE(BaseInfo!$C$8,A5370,B5370)+TIME(C5370-1,0,0) + TIME(BaseInfo!$C$12,BaseInfo!$C$13,0)</f>
        <v>44785.895833333328</v>
      </c>
      <c r="E5370" s="2">
        <f t="shared" si="334"/>
        <v>0</v>
      </c>
      <c r="F5370" s="2">
        <v>1.5249999999999999</v>
      </c>
      <c r="G5370" s="2">
        <v>-3.0870000000000002</v>
      </c>
      <c r="H5370" s="1">
        <v>198.006</v>
      </c>
      <c r="I5370" s="4">
        <v>0</v>
      </c>
      <c r="J5370" s="11">
        <f t="shared" si="332"/>
        <v>8</v>
      </c>
      <c r="K5370" s="11">
        <f t="shared" si="333"/>
        <v>22</v>
      </c>
      <c r="L5370" s="12">
        <f t="shared" si="335"/>
        <v>3.4431372322345797</v>
      </c>
      <c r="M5370" s="13" cm="1">
        <f t="array" ref="M5370">BaseInfo!$C$10*(1-E5370)*INDEX(BaseInfo!$E$21:$AB$21,K5370)*INDEX(BaseInfo!$E$25:$P$25,J5370)/L5370/MIN(H5370,130)/BaseInfo!$C$6*1000000/3600-IF(I5370&lt;0.1,BaseInfo!$C$15/MIN(H5370,130)*3600,0)</f>
        <v>18.171541739362709</v>
      </c>
    </row>
    <row r="5371" spans="1:13" x14ac:dyDescent="0.25">
      <c r="A5371" s="1">
        <v>8</v>
      </c>
      <c r="B5371" s="1">
        <v>12</v>
      </c>
      <c r="C5371" s="1">
        <v>18</v>
      </c>
      <c r="D5371" s="5">
        <f>DATE(BaseInfo!$C$8,A5371,B5371)+TIME(C5371-1,0,0) + TIME(BaseInfo!$C$12,BaseInfo!$C$13,0)</f>
        <v>44785.9375</v>
      </c>
      <c r="E5371" s="2">
        <f t="shared" si="334"/>
        <v>0</v>
      </c>
      <c r="F5371" s="2">
        <v>1.6120000000000001</v>
      </c>
      <c r="G5371" s="2">
        <v>-3.0209999999999999</v>
      </c>
      <c r="H5371" s="1">
        <v>187.261</v>
      </c>
      <c r="I5371" s="4">
        <v>0</v>
      </c>
      <c r="J5371" s="11">
        <f t="shared" si="332"/>
        <v>8</v>
      </c>
      <c r="K5371" s="11">
        <f t="shared" si="333"/>
        <v>23</v>
      </c>
      <c r="L5371" s="12">
        <f t="shared" si="335"/>
        <v>3.4241765433458595</v>
      </c>
      <c r="M5371" s="13" cm="1">
        <f t="array" ref="M5371">BaseInfo!$C$10*(1-E5371)*INDEX(BaseInfo!$E$21:$AB$21,K5371)*INDEX(BaseInfo!$E$25:$P$25,J5371)/L5371/MIN(H5371,130)/BaseInfo!$C$6*1000000/3600-IF(I5371&lt;0.1,BaseInfo!$C$15/MIN(H5371,130)*3600,0)</f>
        <v>6.2550811555326087</v>
      </c>
    </row>
    <row r="5372" spans="1:13" x14ac:dyDescent="0.25">
      <c r="A5372" s="1">
        <v>8</v>
      </c>
      <c r="B5372" s="1">
        <v>12</v>
      </c>
      <c r="C5372" s="1">
        <v>19</v>
      </c>
      <c r="D5372" s="5">
        <f>DATE(BaseInfo!$C$8,A5372,B5372)+TIME(C5372-1,0,0) + TIME(BaseInfo!$C$12,BaseInfo!$C$13,0)</f>
        <v>44785.979166666664</v>
      </c>
      <c r="E5372" s="2">
        <f t="shared" si="334"/>
        <v>0</v>
      </c>
      <c r="F5372" s="2">
        <v>1.5409999999999999</v>
      </c>
      <c r="G5372" s="2">
        <v>-3.125</v>
      </c>
      <c r="H5372" s="1">
        <v>214.869</v>
      </c>
      <c r="I5372" s="4">
        <v>0</v>
      </c>
      <c r="J5372" s="11">
        <f t="shared" si="332"/>
        <v>8</v>
      </c>
      <c r="K5372" s="11">
        <f t="shared" si="333"/>
        <v>24</v>
      </c>
      <c r="L5372" s="12">
        <f t="shared" si="335"/>
        <v>3.4842941896458743</v>
      </c>
      <c r="M5372" s="13" cm="1">
        <f t="array" ref="M5372">BaseInfo!$C$10*(1-E5372)*INDEX(BaseInfo!$E$21:$AB$21,K5372)*INDEX(BaseInfo!$E$25:$P$25,J5372)/L5372/MIN(H5372,130)/BaseInfo!$C$6*1000000/3600-IF(I5372&lt;0.1,BaseInfo!$C$15/MIN(H5372,130)*3600,0)</f>
        <v>0.18697169538294078</v>
      </c>
    </row>
    <row r="5373" spans="1:13" x14ac:dyDescent="0.25">
      <c r="A5373" s="1">
        <v>8</v>
      </c>
      <c r="B5373" s="1">
        <v>12</v>
      </c>
      <c r="C5373" s="1">
        <v>20</v>
      </c>
      <c r="D5373" s="5">
        <f>DATE(BaseInfo!$C$8,A5373,B5373)+TIME(C5373-1,0,0) + TIME(BaseInfo!$C$12,BaseInfo!$C$13,0)</f>
        <v>44786.020833333328</v>
      </c>
      <c r="E5373" s="2">
        <f t="shared" si="334"/>
        <v>0</v>
      </c>
      <c r="F5373" s="2">
        <v>1.1519999999999999</v>
      </c>
      <c r="G5373" s="2">
        <v>-3.2010000000000001</v>
      </c>
      <c r="H5373" s="1">
        <v>212.38200000000001</v>
      </c>
      <c r="I5373" s="4">
        <v>0</v>
      </c>
      <c r="J5373" s="11">
        <f t="shared" si="332"/>
        <v>8</v>
      </c>
      <c r="K5373" s="11">
        <f t="shared" si="333"/>
        <v>1</v>
      </c>
      <c r="L5373" s="12">
        <f t="shared" si="335"/>
        <v>3.401985449704334</v>
      </c>
      <c r="M5373" s="13" cm="1">
        <f t="array" ref="M5373">BaseInfo!$C$10*(1-E5373)*INDEX(BaseInfo!$E$21:$AB$21,K5373)*INDEX(BaseInfo!$E$25:$P$25,J5373)/L5373/MIN(H5373,130)/BaseInfo!$C$6*1000000/3600-IF(I5373&lt;0.1,BaseInfo!$C$15/MIN(H5373,130)*3600,0)</f>
        <v>0.25849501712306688</v>
      </c>
    </row>
    <row r="5374" spans="1:13" x14ac:dyDescent="0.25">
      <c r="A5374" s="1">
        <v>8</v>
      </c>
      <c r="B5374" s="1">
        <v>12</v>
      </c>
      <c r="C5374" s="1">
        <v>21</v>
      </c>
      <c r="D5374" s="5">
        <f>DATE(BaseInfo!$C$8,A5374,B5374)+TIME(C5374-1,0,0) + TIME(BaseInfo!$C$12,BaseInfo!$C$13,0)</f>
        <v>44786.0625</v>
      </c>
      <c r="E5374" s="2">
        <f t="shared" si="334"/>
        <v>0</v>
      </c>
      <c r="F5374" s="2">
        <v>1.22</v>
      </c>
      <c r="G5374" s="2">
        <v>-3.2450000000000001</v>
      </c>
      <c r="H5374" s="1">
        <v>191.85300000000001</v>
      </c>
      <c r="I5374" s="4">
        <v>0</v>
      </c>
      <c r="J5374" s="11">
        <f t="shared" si="332"/>
        <v>8</v>
      </c>
      <c r="K5374" s="11">
        <f t="shared" si="333"/>
        <v>2</v>
      </c>
      <c r="L5374" s="12">
        <f t="shared" si="335"/>
        <v>3.4667600147688331</v>
      </c>
      <c r="M5374" s="13" cm="1">
        <f t="array" ref="M5374">BaseInfo!$C$10*(1-E5374)*INDEX(BaseInfo!$E$21:$AB$21,K5374)*INDEX(BaseInfo!$E$25:$P$25,J5374)/L5374/MIN(H5374,130)/BaseInfo!$C$6*1000000/3600-IF(I5374&lt;0.1,BaseInfo!$C$15/MIN(H5374,130)*3600,0)</f>
        <v>0.20192357286094742</v>
      </c>
    </row>
    <row r="5375" spans="1:13" x14ac:dyDescent="0.25">
      <c r="A5375" s="1">
        <v>8</v>
      </c>
      <c r="B5375" s="1">
        <v>12</v>
      </c>
      <c r="C5375" s="1">
        <v>22</v>
      </c>
      <c r="D5375" s="5">
        <f>DATE(BaseInfo!$C$8,A5375,B5375)+TIME(C5375-1,0,0) + TIME(BaseInfo!$C$12,BaseInfo!$C$13,0)</f>
        <v>44786.104166666664</v>
      </c>
      <c r="E5375" s="2">
        <f t="shared" si="334"/>
        <v>0</v>
      </c>
      <c r="F5375" s="2">
        <v>1.0189999999999999</v>
      </c>
      <c r="G5375" s="2">
        <v>-3.6549999999999998</v>
      </c>
      <c r="H5375" s="1">
        <v>219.34</v>
      </c>
      <c r="I5375" s="4">
        <v>0</v>
      </c>
      <c r="J5375" s="11">
        <f t="shared" si="332"/>
        <v>8</v>
      </c>
      <c r="K5375" s="11">
        <f t="shared" si="333"/>
        <v>3</v>
      </c>
      <c r="L5375" s="12">
        <f t="shared" si="335"/>
        <v>3.7943887518281518</v>
      </c>
      <c r="M5375" s="13" cm="1">
        <f t="array" ref="M5375">BaseInfo!$C$10*(1-E5375)*INDEX(BaseInfo!$E$21:$AB$21,K5375)*INDEX(BaseInfo!$E$25:$P$25,J5375)/L5375/MIN(H5375,130)/BaseInfo!$C$6*1000000/3600-IF(I5375&lt;0.1,BaseInfo!$C$15/MIN(H5375,130)*3600,0)</f>
        <v>-5.4622503035680836E-2</v>
      </c>
    </row>
    <row r="5376" spans="1:13" x14ac:dyDescent="0.25">
      <c r="A5376" s="1">
        <v>8</v>
      </c>
      <c r="B5376" s="1">
        <v>12</v>
      </c>
      <c r="C5376" s="1">
        <v>23</v>
      </c>
      <c r="D5376" s="5">
        <f>DATE(BaseInfo!$C$8,A5376,B5376)+TIME(C5376-1,0,0) + TIME(BaseInfo!$C$12,BaseInfo!$C$13,0)</f>
        <v>44786.145833333328</v>
      </c>
      <c r="E5376" s="2">
        <f t="shared" si="334"/>
        <v>0</v>
      </c>
      <c r="F5376" s="2">
        <v>-0.02</v>
      </c>
      <c r="G5376" s="2">
        <v>-3.798</v>
      </c>
      <c r="H5376" s="1">
        <v>208.06100000000001</v>
      </c>
      <c r="I5376" s="4">
        <v>0</v>
      </c>
      <c r="J5376" s="11">
        <f t="shared" si="332"/>
        <v>8</v>
      </c>
      <c r="K5376" s="11">
        <f t="shared" si="333"/>
        <v>4</v>
      </c>
      <c r="L5376" s="12">
        <f t="shared" si="335"/>
        <v>3.79805265892931</v>
      </c>
      <c r="M5376" s="13" cm="1">
        <f t="array" ref="M5376">BaseInfo!$C$10*(1-E5376)*INDEX(BaseInfo!$E$21:$AB$21,K5376)*INDEX(BaseInfo!$E$25:$P$25,J5376)/L5376/MIN(H5376,130)/BaseInfo!$C$6*1000000/3600-IF(I5376&lt;0.1,BaseInfo!$C$15/MIN(H5376,130)*3600,0)</f>
        <v>-5.7241232525908181E-2</v>
      </c>
    </row>
    <row r="5377" spans="1:13" x14ac:dyDescent="0.25">
      <c r="A5377" s="1">
        <v>8</v>
      </c>
      <c r="B5377" s="1">
        <v>12</v>
      </c>
      <c r="C5377" s="1">
        <v>24</v>
      </c>
      <c r="D5377" s="5">
        <f>DATE(BaseInfo!$C$8,A5377,B5377)+TIME(C5377-1,0,0) + TIME(BaseInfo!$C$12,BaseInfo!$C$13,0)</f>
        <v>44786.1875</v>
      </c>
      <c r="E5377" s="2">
        <f t="shared" si="334"/>
        <v>0</v>
      </c>
      <c r="F5377" s="2">
        <v>0.77100000000000002</v>
      </c>
      <c r="G5377" s="2">
        <v>-3.3780000000000001</v>
      </c>
      <c r="H5377" s="1">
        <v>179.322</v>
      </c>
      <c r="I5377" s="4">
        <v>0</v>
      </c>
      <c r="J5377" s="11">
        <f t="shared" si="332"/>
        <v>8</v>
      </c>
      <c r="K5377" s="11">
        <f t="shared" si="333"/>
        <v>5</v>
      </c>
      <c r="L5377" s="12">
        <f t="shared" si="335"/>
        <v>3.4648701274362366</v>
      </c>
      <c r="M5377" s="13" cm="1">
        <f t="array" ref="M5377">BaseInfo!$C$10*(1-E5377)*INDEX(BaseInfo!$E$21:$AB$21,K5377)*INDEX(BaseInfo!$E$25:$P$25,J5377)/L5377/MIN(H5377,130)/BaseInfo!$C$6*1000000/3600-IF(I5377&lt;0.1,BaseInfo!$C$15/MIN(H5377,130)*3600,0)</f>
        <v>6.1490940383647059</v>
      </c>
    </row>
    <row r="5378" spans="1:13" x14ac:dyDescent="0.25">
      <c r="A5378" s="1">
        <v>8</v>
      </c>
      <c r="B5378" s="1">
        <v>13</v>
      </c>
      <c r="C5378" s="1">
        <v>1</v>
      </c>
      <c r="D5378" s="5">
        <f>DATE(BaseInfo!$C$8,A5378,B5378)+TIME(C5378-1,0,0) + TIME(BaseInfo!$C$12,BaseInfo!$C$13,0)</f>
        <v>44786.229166666664</v>
      </c>
      <c r="E5378" s="2">
        <f t="shared" si="334"/>
        <v>0</v>
      </c>
      <c r="F5378" s="2">
        <v>0.58199999999999996</v>
      </c>
      <c r="G5378" s="2">
        <v>-3.262</v>
      </c>
      <c r="H5378" s="1">
        <v>176.37799999999999</v>
      </c>
      <c r="I5378" s="4">
        <v>0</v>
      </c>
      <c r="J5378" s="11">
        <f t="shared" ref="J5378:J5441" si="336">MONTH(D5378)</f>
        <v>8</v>
      </c>
      <c r="K5378" s="11">
        <f t="shared" ref="K5378:K5441" si="337">HOUR(D5378)+1</f>
        <v>6</v>
      </c>
      <c r="L5378" s="12">
        <f t="shared" si="335"/>
        <v>3.3135129394647005</v>
      </c>
      <c r="M5378" s="13" cm="1">
        <f t="array" ref="M5378">BaseInfo!$C$10*(1-E5378)*INDEX(BaseInfo!$E$21:$AB$21,K5378)*INDEX(BaseInfo!$E$25:$P$25,J5378)/L5378/MIN(H5378,130)/BaseInfo!$C$6*1000000/3600-IF(I5378&lt;0.1,BaseInfo!$C$15/MIN(H5378,130)*3600,0)</f>
        <v>12.773607389316421</v>
      </c>
    </row>
    <row r="5379" spans="1:13" x14ac:dyDescent="0.25">
      <c r="A5379" s="1">
        <v>8</v>
      </c>
      <c r="B5379" s="1">
        <v>13</v>
      </c>
      <c r="C5379" s="1">
        <v>2</v>
      </c>
      <c r="D5379" s="5">
        <f>DATE(BaseInfo!$C$8,A5379,B5379)+TIME(C5379-1,0,0) + TIME(BaseInfo!$C$12,BaseInfo!$C$13,0)</f>
        <v>44786.270833333328</v>
      </c>
      <c r="E5379" s="2">
        <f t="shared" ref="E5379:E5442" si="338">IF(AND(I5379&gt;0.1,I5379&lt;1),(I5379-0.1)/0.9*0.7,IF(AND(I5379&gt;=1,I5379&lt;4),(I5379-4)/3*0.25+0.7,IF(I5379&gt;=4,0.99,0)))</f>
        <v>0</v>
      </c>
      <c r="F5379" s="2">
        <v>1.228</v>
      </c>
      <c r="G5379" s="2">
        <v>-3.9279999999999999</v>
      </c>
      <c r="H5379" s="1">
        <v>240.72</v>
      </c>
      <c r="I5379" s="4">
        <v>0</v>
      </c>
      <c r="J5379" s="11">
        <f t="shared" si="336"/>
        <v>8</v>
      </c>
      <c r="K5379" s="11">
        <f t="shared" si="337"/>
        <v>7</v>
      </c>
      <c r="L5379" s="12">
        <f t="shared" ref="L5379:L5442" si="339">SQRT(F5379*F5379+G5379*G5379)</f>
        <v>4.1154790729634385</v>
      </c>
      <c r="M5379" s="13" cm="1">
        <f t="array" ref="M5379">BaseInfo!$C$10*(1-E5379)*INDEX(BaseInfo!$E$21:$AB$21,K5379)*INDEX(BaseInfo!$E$25:$P$25,J5379)/L5379/MIN(H5379,130)/BaseInfo!$C$6*1000000/3600-IF(I5379&lt;0.1,BaseInfo!$C$15/MIN(H5379,130)*3600,0)</f>
        <v>14.750467962750385</v>
      </c>
    </row>
    <row r="5380" spans="1:13" x14ac:dyDescent="0.25">
      <c r="A5380" s="1">
        <v>8</v>
      </c>
      <c r="B5380" s="1">
        <v>13</v>
      </c>
      <c r="C5380" s="1">
        <v>3</v>
      </c>
      <c r="D5380" s="5">
        <f>DATE(BaseInfo!$C$8,A5380,B5380)+TIME(C5380-1,0,0) + TIME(BaseInfo!$C$12,BaseInfo!$C$13,0)</f>
        <v>44786.3125</v>
      </c>
      <c r="E5380" s="2">
        <f t="shared" si="338"/>
        <v>0</v>
      </c>
      <c r="F5380" s="2">
        <v>2.048</v>
      </c>
      <c r="G5380" s="2">
        <v>-4.3579999999999997</v>
      </c>
      <c r="H5380" s="1">
        <v>425.77600000000001</v>
      </c>
      <c r="I5380" s="4">
        <v>0</v>
      </c>
      <c r="J5380" s="11">
        <f t="shared" si="336"/>
        <v>8</v>
      </c>
      <c r="K5380" s="11">
        <f t="shared" si="337"/>
        <v>8</v>
      </c>
      <c r="L5380" s="12">
        <f t="shared" si="339"/>
        <v>4.8152329123314477</v>
      </c>
      <c r="M5380" s="13" cm="1">
        <f t="array" ref="M5380">BaseInfo!$C$10*(1-E5380)*INDEX(BaseInfo!$E$21:$AB$21,K5380)*INDEX(BaseInfo!$E$25:$P$25,J5380)/L5380/MIN(H5380,130)/BaseInfo!$C$6*1000000/3600-IF(I5380&lt;0.1,BaseInfo!$C$15/MIN(H5380,130)*3600,0)</f>
        <v>18.621799028086254</v>
      </c>
    </row>
    <row r="5381" spans="1:13" x14ac:dyDescent="0.25">
      <c r="A5381" s="1">
        <v>8</v>
      </c>
      <c r="B5381" s="1">
        <v>13</v>
      </c>
      <c r="C5381" s="1">
        <v>4</v>
      </c>
      <c r="D5381" s="5">
        <f>DATE(BaseInfo!$C$8,A5381,B5381)+TIME(C5381-1,0,0) + TIME(BaseInfo!$C$12,BaseInfo!$C$13,0)</f>
        <v>44786.354166666664</v>
      </c>
      <c r="E5381" s="2">
        <f t="shared" si="338"/>
        <v>0</v>
      </c>
      <c r="F5381" s="2">
        <v>2.5059999999999998</v>
      </c>
      <c r="G5381" s="2">
        <v>-4.1950000000000003</v>
      </c>
      <c r="H5381" s="1">
        <v>518.19899999999996</v>
      </c>
      <c r="I5381" s="4">
        <v>0</v>
      </c>
      <c r="J5381" s="11">
        <f t="shared" si="336"/>
        <v>8</v>
      </c>
      <c r="K5381" s="11">
        <f t="shared" si="337"/>
        <v>9</v>
      </c>
      <c r="L5381" s="12">
        <f t="shared" si="339"/>
        <v>4.8865182901530204</v>
      </c>
      <c r="M5381" s="13" cm="1">
        <f t="array" ref="M5381">BaseInfo!$C$10*(1-E5381)*INDEX(BaseInfo!$E$21:$AB$21,K5381)*INDEX(BaseInfo!$E$25:$P$25,J5381)/L5381/MIN(H5381,130)/BaseInfo!$C$6*1000000/3600-IF(I5381&lt;0.1,BaseInfo!$C$15/MIN(H5381,130)*3600,0)</f>
        <v>24.633435090252085</v>
      </c>
    </row>
    <row r="5382" spans="1:13" x14ac:dyDescent="0.25">
      <c r="A5382" s="1">
        <v>8</v>
      </c>
      <c r="B5382" s="1">
        <v>13</v>
      </c>
      <c r="C5382" s="1">
        <v>5</v>
      </c>
      <c r="D5382" s="5">
        <f>DATE(BaseInfo!$C$8,A5382,B5382)+TIME(C5382-1,0,0) + TIME(BaseInfo!$C$12,BaseInfo!$C$13,0)</f>
        <v>44786.395833333328</v>
      </c>
      <c r="E5382" s="2">
        <f t="shared" si="338"/>
        <v>0</v>
      </c>
      <c r="F5382" s="2">
        <v>2.573</v>
      </c>
      <c r="G5382" s="2">
        <v>-4.0149999999999997</v>
      </c>
      <c r="H5382" s="1">
        <v>551.94899999999996</v>
      </c>
      <c r="I5382" s="4">
        <v>0</v>
      </c>
      <c r="J5382" s="11">
        <f t="shared" si="336"/>
        <v>8</v>
      </c>
      <c r="K5382" s="11">
        <f t="shared" si="337"/>
        <v>10</v>
      </c>
      <c r="L5382" s="12">
        <f t="shared" si="339"/>
        <v>4.7687056944206567</v>
      </c>
      <c r="M5382" s="13" cm="1">
        <f t="array" ref="M5382">BaseInfo!$C$10*(1-E5382)*INDEX(BaseInfo!$E$21:$AB$21,K5382)*INDEX(BaseInfo!$E$25:$P$25,J5382)/L5382/MIN(H5382,130)/BaseInfo!$C$6*1000000/3600-IF(I5382&lt;0.1,BaseInfo!$C$15/MIN(H5382,130)*3600,0)</f>
        <v>29.630375321751938</v>
      </c>
    </row>
    <row r="5383" spans="1:13" x14ac:dyDescent="0.25">
      <c r="A5383" s="1">
        <v>8</v>
      </c>
      <c r="B5383" s="1">
        <v>13</v>
      </c>
      <c r="C5383" s="1">
        <v>6</v>
      </c>
      <c r="D5383" s="5">
        <f>DATE(BaseInfo!$C$8,A5383,B5383)+TIME(C5383-1,0,0) + TIME(BaseInfo!$C$12,BaseInfo!$C$13,0)</f>
        <v>44786.4375</v>
      </c>
      <c r="E5383" s="2">
        <f t="shared" si="338"/>
        <v>0</v>
      </c>
      <c r="F5383" s="2">
        <v>2.82</v>
      </c>
      <c r="G5383" s="2">
        <v>-3.9710000000000001</v>
      </c>
      <c r="H5383" s="1">
        <v>637.53300000000002</v>
      </c>
      <c r="I5383" s="4">
        <v>0</v>
      </c>
      <c r="J5383" s="11">
        <f t="shared" si="336"/>
        <v>8</v>
      </c>
      <c r="K5383" s="11">
        <f t="shared" si="337"/>
        <v>11</v>
      </c>
      <c r="L5383" s="12">
        <f t="shared" si="339"/>
        <v>4.8704456674928629</v>
      </c>
      <c r="M5383" s="13" cm="1">
        <f t="array" ref="M5383">BaseInfo!$C$10*(1-E5383)*INDEX(BaseInfo!$E$21:$AB$21,K5383)*INDEX(BaseInfo!$E$25:$P$25,J5383)/L5383/MIN(H5383,130)/BaseInfo!$C$6*1000000/3600-IF(I5383&lt;0.1,BaseInfo!$C$15/MIN(H5383,130)*3600,0)</f>
        <v>22.609011241642754</v>
      </c>
    </row>
    <row r="5384" spans="1:13" x14ac:dyDescent="0.25">
      <c r="A5384" s="1">
        <v>8</v>
      </c>
      <c r="B5384" s="1">
        <v>13</v>
      </c>
      <c r="C5384" s="1">
        <v>7</v>
      </c>
      <c r="D5384" s="5">
        <f>DATE(BaseInfo!$C$8,A5384,B5384)+TIME(C5384-1,0,0) + TIME(BaseInfo!$C$12,BaseInfo!$C$13,0)</f>
        <v>44786.479166666664</v>
      </c>
      <c r="E5384" s="2">
        <f t="shared" si="338"/>
        <v>0</v>
      </c>
      <c r="F5384" s="2">
        <v>3.601</v>
      </c>
      <c r="G5384" s="2">
        <v>-3.5550000000000002</v>
      </c>
      <c r="H5384" s="1">
        <v>764.97699999999998</v>
      </c>
      <c r="I5384" s="4">
        <v>0</v>
      </c>
      <c r="J5384" s="11">
        <f t="shared" si="336"/>
        <v>8</v>
      </c>
      <c r="K5384" s="11">
        <f t="shared" si="337"/>
        <v>12</v>
      </c>
      <c r="L5384" s="12">
        <f t="shared" si="339"/>
        <v>5.0601606693859038</v>
      </c>
      <c r="M5384" s="13" cm="1">
        <f t="array" ref="M5384">BaseInfo!$C$10*(1-E5384)*INDEX(BaseInfo!$E$21:$AB$21,K5384)*INDEX(BaseInfo!$E$25:$P$25,J5384)/L5384/MIN(H5384,130)/BaseInfo!$C$6*1000000/3600-IF(I5384&lt;0.1,BaseInfo!$C$15/MIN(H5384,130)*3600,0)</f>
        <v>17.586405630196825</v>
      </c>
    </row>
    <row r="5385" spans="1:13" x14ac:dyDescent="0.25">
      <c r="A5385" s="1">
        <v>8</v>
      </c>
      <c r="B5385" s="1">
        <v>13</v>
      </c>
      <c r="C5385" s="1">
        <v>8</v>
      </c>
      <c r="D5385" s="5">
        <f>DATE(BaseInfo!$C$8,A5385,B5385)+TIME(C5385-1,0,0) + TIME(BaseInfo!$C$12,BaseInfo!$C$13,0)</f>
        <v>44786.520833333328</v>
      </c>
      <c r="E5385" s="2">
        <f t="shared" si="338"/>
        <v>0</v>
      </c>
      <c r="F5385" s="2">
        <v>4.0869999999999997</v>
      </c>
      <c r="G5385" s="2">
        <v>-3.351</v>
      </c>
      <c r="H5385" s="1">
        <v>853.45500000000004</v>
      </c>
      <c r="I5385" s="4">
        <v>0</v>
      </c>
      <c r="J5385" s="11">
        <f t="shared" si="336"/>
        <v>8</v>
      </c>
      <c r="K5385" s="11">
        <f t="shared" si="337"/>
        <v>13</v>
      </c>
      <c r="L5385" s="12">
        <f t="shared" si="339"/>
        <v>5.2851461663798851</v>
      </c>
      <c r="M5385" s="13" cm="1">
        <f t="array" ref="M5385">BaseInfo!$C$10*(1-E5385)*INDEX(BaseInfo!$E$21:$AB$21,K5385)*INDEX(BaseInfo!$E$25:$P$25,J5385)/L5385/MIN(H5385,130)/BaseInfo!$C$6*1000000/3600-IF(I5385&lt;0.1,BaseInfo!$C$15/MIN(H5385,130)*3600,0)</f>
        <v>16.719878418312565</v>
      </c>
    </row>
    <row r="5386" spans="1:13" x14ac:dyDescent="0.25">
      <c r="A5386" s="1">
        <v>8</v>
      </c>
      <c r="B5386" s="1">
        <v>13</v>
      </c>
      <c r="C5386" s="1">
        <v>9</v>
      </c>
      <c r="D5386" s="5">
        <f>DATE(BaseInfo!$C$8,A5386,B5386)+TIME(C5386-1,0,0) + TIME(BaseInfo!$C$12,BaseInfo!$C$13,0)</f>
        <v>44786.5625</v>
      </c>
      <c r="E5386" s="2">
        <f t="shared" si="338"/>
        <v>0</v>
      </c>
      <c r="F5386" s="2">
        <v>4.7080000000000002</v>
      </c>
      <c r="G5386" s="2">
        <v>-3.181</v>
      </c>
      <c r="H5386" s="1">
        <v>861.43399999999997</v>
      </c>
      <c r="I5386" s="4">
        <v>0</v>
      </c>
      <c r="J5386" s="11">
        <f t="shared" si="336"/>
        <v>8</v>
      </c>
      <c r="K5386" s="11">
        <f t="shared" si="337"/>
        <v>14</v>
      </c>
      <c r="L5386" s="12">
        <f t="shared" si="339"/>
        <v>5.6819032902716673</v>
      </c>
      <c r="M5386" s="13" cm="1">
        <f t="array" ref="M5386">BaseInfo!$C$10*(1-E5386)*INDEX(BaseInfo!$E$21:$AB$21,K5386)*INDEX(BaseInfo!$E$25:$P$25,J5386)/L5386/MIN(H5386,130)/BaseInfo!$C$6*1000000/3600-IF(I5386&lt;0.1,BaseInfo!$C$15/MIN(H5386,130)*3600,0)</f>
        <v>15.358988851307469</v>
      </c>
    </row>
    <row r="5387" spans="1:13" x14ac:dyDescent="0.25">
      <c r="A5387" s="1">
        <v>8</v>
      </c>
      <c r="B5387" s="1">
        <v>13</v>
      </c>
      <c r="C5387" s="1">
        <v>10</v>
      </c>
      <c r="D5387" s="5">
        <f>DATE(BaseInfo!$C$8,A5387,B5387)+TIME(C5387-1,0,0) + TIME(BaseInfo!$C$12,BaseInfo!$C$13,0)</f>
        <v>44786.604166666664</v>
      </c>
      <c r="E5387" s="2">
        <f t="shared" si="338"/>
        <v>0</v>
      </c>
      <c r="F5387" s="2">
        <v>4.8449999999999998</v>
      </c>
      <c r="G5387" s="2">
        <v>-2.645</v>
      </c>
      <c r="H5387" s="1">
        <v>790.351</v>
      </c>
      <c r="I5387" s="4">
        <v>5.5E-2</v>
      </c>
      <c r="J5387" s="11">
        <f t="shared" si="336"/>
        <v>8</v>
      </c>
      <c r="K5387" s="11">
        <f t="shared" si="337"/>
        <v>15</v>
      </c>
      <c r="L5387" s="12">
        <f t="shared" si="339"/>
        <v>5.5199682970104096</v>
      </c>
      <c r="M5387" s="13" cm="1">
        <f t="array" ref="M5387">BaseInfo!$C$10*(1-E5387)*INDEX(BaseInfo!$E$21:$AB$21,K5387)*INDEX(BaseInfo!$E$25:$P$25,J5387)/L5387/MIN(H5387,130)/BaseInfo!$C$6*1000000/3600-IF(I5387&lt;0.1,BaseInfo!$C$15/MIN(H5387,130)*3600,0)</f>
        <v>15.890802253873638</v>
      </c>
    </row>
    <row r="5388" spans="1:13" x14ac:dyDescent="0.25">
      <c r="A5388" s="1">
        <v>8</v>
      </c>
      <c r="B5388" s="1">
        <v>13</v>
      </c>
      <c r="C5388" s="1">
        <v>11</v>
      </c>
      <c r="D5388" s="5">
        <f>DATE(BaseInfo!$C$8,A5388,B5388)+TIME(C5388-1,0,0) + TIME(BaseInfo!$C$12,BaseInfo!$C$13,0)</f>
        <v>44786.645833333328</v>
      </c>
      <c r="E5388" s="2">
        <f t="shared" si="338"/>
        <v>4.2777777777777769E-2</v>
      </c>
      <c r="F5388" s="2">
        <v>4.8920000000000003</v>
      </c>
      <c r="G5388" s="2">
        <v>-2.3319999999999999</v>
      </c>
      <c r="H5388" s="1">
        <v>706.78399999999999</v>
      </c>
      <c r="I5388" s="4">
        <v>0.155</v>
      </c>
      <c r="J5388" s="11">
        <f t="shared" si="336"/>
        <v>8</v>
      </c>
      <c r="K5388" s="11">
        <f t="shared" si="337"/>
        <v>16</v>
      </c>
      <c r="L5388" s="12">
        <f t="shared" si="339"/>
        <v>5.4193992286968493</v>
      </c>
      <c r="M5388" s="13" cm="1">
        <f t="array" ref="M5388">BaseInfo!$C$10*(1-E5388)*INDEX(BaseInfo!$E$21:$AB$21,K5388)*INDEX(BaseInfo!$E$25:$P$25,J5388)/L5388/MIN(H5388,130)/BaseInfo!$C$6*1000000/3600-IF(I5388&lt;0.1,BaseInfo!$C$15/MIN(H5388,130)*3600,0)</f>
        <v>21.83191665124497</v>
      </c>
    </row>
    <row r="5389" spans="1:13" x14ac:dyDescent="0.25">
      <c r="A5389" s="1">
        <v>8</v>
      </c>
      <c r="B5389" s="1">
        <v>13</v>
      </c>
      <c r="C5389" s="1">
        <v>12</v>
      </c>
      <c r="D5389" s="5">
        <f>DATE(BaseInfo!$C$8,A5389,B5389)+TIME(C5389-1,0,0) + TIME(BaseInfo!$C$12,BaseInfo!$C$13,0)</f>
        <v>44786.6875</v>
      </c>
      <c r="E5389" s="2">
        <f t="shared" si="338"/>
        <v>7.0777777777777773E-2</v>
      </c>
      <c r="F5389" s="2">
        <v>4.8319999999999999</v>
      </c>
      <c r="G5389" s="2">
        <v>-1.3420000000000001</v>
      </c>
      <c r="H5389" s="1">
        <v>572.16200000000003</v>
      </c>
      <c r="I5389" s="4">
        <v>0.191</v>
      </c>
      <c r="J5389" s="11">
        <f t="shared" si="336"/>
        <v>8</v>
      </c>
      <c r="K5389" s="11">
        <f t="shared" si="337"/>
        <v>17</v>
      </c>
      <c r="L5389" s="12">
        <f t="shared" si="339"/>
        <v>5.0148966091037206</v>
      </c>
      <c r="M5389" s="13" cm="1">
        <f t="array" ref="M5389">BaseInfo!$C$10*(1-E5389)*INDEX(BaseInfo!$E$21:$AB$21,K5389)*INDEX(BaseInfo!$E$25:$P$25,J5389)/L5389/MIN(H5389,130)/BaseInfo!$C$6*1000000/3600-IF(I5389&lt;0.1,BaseInfo!$C$15/MIN(H5389,130)*3600,0)</f>
        <v>28.628451253715308</v>
      </c>
    </row>
    <row r="5390" spans="1:13" x14ac:dyDescent="0.25">
      <c r="A5390" s="1">
        <v>8</v>
      </c>
      <c r="B5390" s="1">
        <v>13</v>
      </c>
      <c r="C5390" s="1">
        <v>13</v>
      </c>
      <c r="D5390" s="5">
        <f>DATE(BaseInfo!$C$8,A5390,B5390)+TIME(C5390-1,0,0) + TIME(BaseInfo!$C$12,BaseInfo!$C$13,0)</f>
        <v>44786.729166666664</v>
      </c>
      <c r="E5390" s="2">
        <f t="shared" si="338"/>
        <v>1.6333333333333325E-2</v>
      </c>
      <c r="F5390" s="2">
        <v>3.7690000000000001</v>
      </c>
      <c r="G5390" s="2">
        <v>0.59299999999999997</v>
      </c>
      <c r="H5390" s="1">
        <v>308.30599999999998</v>
      </c>
      <c r="I5390" s="4">
        <v>0.121</v>
      </c>
      <c r="J5390" s="11">
        <f t="shared" si="336"/>
        <v>8</v>
      </c>
      <c r="K5390" s="11">
        <f t="shared" si="337"/>
        <v>18</v>
      </c>
      <c r="L5390" s="12">
        <f t="shared" si="339"/>
        <v>3.815364989093442</v>
      </c>
      <c r="M5390" s="13" cm="1">
        <f t="array" ref="M5390">BaseInfo!$C$10*(1-E5390)*INDEX(BaseInfo!$E$21:$AB$21,K5390)*INDEX(BaseInfo!$E$25:$P$25,J5390)/L5390/MIN(H5390,130)/BaseInfo!$C$6*1000000/3600-IF(I5390&lt;0.1,BaseInfo!$C$15/MIN(H5390,130)*3600,0)</f>
        <v>39.83383454142453</v>
      </c>
    </row>
    <row r="5391" spans="1:13" x14ac:dyDescent="0.25">
      <c r="A5391" s="1">
        <v>8</v>
      </c>
      <c r="B5391" s="1">
        <v>13</v>
      </c>
      <c r="C5391" s="1">
        <v>14</v>
      </c>
      <c r="D5391" s="5">
        <f>DATE(BaseInfo!$C$8,A5391,B5391)+TIME(C5391-1,0,0) + TIME(BaseInfo!$C$12,BaseInfo!$C$13,0)</f>
        <v>44786.770833333328</v>
      </c>
      <c r="E5391" s="2">
        <f t="shared" si="338"/>
        <v>6.7666666666666653E-2</v>
      </c>
      <c r="F5391" s="2">
        <v>3.04</v>
      </c>
      <c r="G5391" s="2">
        <v>0.45600000000000002</v>
      </c>
      <c r="H5391" s="1">
        <v>131.571</v>
      </c>
      <c r="I5391" s="4">
        <v>0.187</v>
      </c>
      <c r="J5391" s="11">
        <f t="shared" si="336"/>
        <v>8</v>
      </c>
      <c r="K5391" s="11">
        <f t="shared" si="337"/>
        <v>19</v>
      </c>
      <c r="L5391" s="12">
        <f t="shared" si="339"/>
        <v>3.0740097592558162</v>
      </c>
      <c r="M5391" s="13" cm="1">
        <f t="array" ref="M5391">BaseInfo!$C$10*(1-E5391)*INDEX(BaseInfo!$E$21:$AB$21,K5391)*INDEX(BaseInfo!$E$25:$P$25,J5391)/L5391/MIN(H5391,130)/BaseInfo!$C$6*1000000/3600-IF(I5391&lt;0.1,BaseInfo!$C$15/MIN(H5391,130)*3600,0)</f>
        <v>46.860424685507432</v>
      </c>
    </row>
    <row r="5392" spans="1:13" x14ac:dyDescent="0.25">
      <c r="A5392" s="1">
        <v>8</v>
      </c>
      <c r="B5392" s="1">
        <v>13</v>
      </c>
      <c r="C5392" s="1">
        <v>15</v>
      </c>
      <c r="D5392" s="5">
        <f>DATE(BaseInfo!$C$8,A5392,B5392)+TIME(C5392-1,0,0) + TIME(BaseInfo!$C$12,BaseInfo!$C$13,0)</f>
        <v>44786.8125</v>
      </c>
      <c r="E5392" s="2">
        <f t="shared" si="338"/>
        <v>0</v>
      </c>
      <c r="F5392" s="2">
        <v>2.9870000000000001</v>
      </c>
      <c r="G5392" s="2">
        <v>1.9E-2</v>
      </c>
      <c r="H5392" s="1">
        <v>122.63200000000001</v>
      </c>
      <c r="I5392" s="4">
        <v>0</v>
      </c>
      <c r="J5392" s="11">
        <f t="shared" si="336"/>
        <v>8</v>
      </c>
      <c r="K5392" s="11">
        <f t="shared" si="337"/>
        <v>20</v>
      </c>
      <c r="L5392" s="12">
        <f t="shared" si="339"/>
        <v>2.9870604279123647</v>
      </c>
      <c r="M5392" s="13" cm="1">
        <f t="array" ref="M5392">BaseInfo!$C$10*(1-E5392)*INDEX(BaseInfo!$E$21:$AB$21,K5392)*INDEX(BaseInfo!$E$25:$P$25,J5392)/L5392/MIN(H5392,130)/BaseInfo!$C$6*1000000/3600-IF(I5392&lt;0.1,BaseInfo!$C$15/MIN(H5392,130)*3600,0)</f>
        <v>44.585640015570377</v>
      </c>
    </row>
    <row r="5393" spans="1:13" x14ac:dyDescent="0.25">
      <c r="A5393" s="1">
        <v>8</v>
      </c>
      <c r="B5393" s="1">
        <v>13</v>
      </c>
      <c r="C5393" s="1">
        <v>16</v>
      </c>
      <c r="D5393" s="5">
        <f>DATE(BaseInfo!$C$8,A5393,B5393)+TIME(C5393-1,0,0) + TIME(BaseInfo!$C$12,BaseInfo!$C$13,0)</f>
        <v>44786.854166666664</v>
      </c>
      <c r="E5393" s="2">
        <f t="shared" si="338"/>
        <v>0</v>
      </c>
      <c r="F5393" s="2">
        <v>2.956</v>
      </c>
      <c r="G5393" s="2">
        <v>-0.46400000000000002</v>
      </c>
      <c r="H5393" s="1">
        <v>106.056</v>
      </c>
      <c r="I5393" s="4">
        <v>0</v>
      </c>
      <c r="J5393" s="11">
        <f t="shared" si="336"/>
        <v>8</v>
      </c>
      <c r="K5393" s="11">
        <f t="shared" si="337"/>
        <v>21</v>
      </c>
      <c r="L5393" s="12">
        <f t="shared" si="339"/>
        <v>2.9921951807995413</v>
      </c>
      <c r="M5393" s="13" cm="1">
        <f t="array" ref="M5393">BaseInfo!$C$10*(1-E5393)*INDEX(BaseInfo!$E$21:$AB$21,K5393)*INDEX(BaseInfo!$E$25:$P$25,J5393)/L5393/MIN(H5393,130)/BaseInfo!$C$6*1000000/3600-IF(I5393&lt;0.1,BaseInfo!$C$15/MIN(H5393,130)*3600,0)</f>
        <v>38.801168291006242</v>
      </c>
    </row>
    <row r="5394" spans="1:13" x14ac:dyDescent="0.25">
      <c r="A5394" s="1">
        <v>8</v>
      </c>
      <c r="B5394" s="1">
        <v>13</v>
      </c>
      <c r="C5394" s="1">
        <v>17</v>
      </c>
      <c r="D5394" s="5">
        <f>DATE(BaseInfo!$C$8,A5394,B5394)+TIME(C5394-1,0,0) + TIME(BaseInfo!$C$12,BaseInfo!$C$13,0)</f>
        <v>44786.895833333328</v>
      </c>
      <c r="E5394" s="2">
        <f t="shared" si="338"/>
        <v>0</v>
      </c>
      <c r="F5394" s="2">
        <v>2.7509999999999999</v>
      </c>
      <c r="G5394" s="2">
        <v>-0.61799999999999999</v>
      </c>
      <c r="H5394" s="1">
        <v>75.549000000000007</v>
      </c>
      <c r="I5394" s="4">
        <v>0</v>
      </c>
      <c r="J5394" s="11">
        <f t="shared" si="336"/>
        <v>8</v>
      </c>
      <c r="K5394" s="11">
        <f t="shared" si="337"/>
        <v>22</v>
      </c>
      <c r="L5394" s="12">
        <f t="shared" si="339"/>
        <v>2.819561136063554</v>
      </c>
      <c r="M5394" s="13" cm="1">
        <f t="array" ref="M5394">BaseInfo!$C$10*(1-E5394)*INDEX(BaseInfo!$E$21:$AB$21,K5394)*INDEX(BaseInfo!$E$25:$P$25,J5394)/L5394/MIN(H5394,130)/BaseInfo!$C$6*1000000/3600-IF(I5394&lt;0.1,BaseInfo!$C$15/MIN(H5394,130)*3600,0)</f>
        <v>39.237663982683188</v>
      </c>
    </row>
    <row r="5395" spans="1:13" x14ac:dyDescent="0.25">
      <c r="A5395" s="1">
        <v>8</v>
      </c>
      <c r="B5395" s="1">
        <v>13</v>
      </c>
      <c r="C5395" s="1">
        <v>18</v>
      </c>
      <c r="D5395" s="5">
        <f>DATE(BaseInfo!$C$8,A5395,B5395)+TIME(C5395-1,0,0) + TIME(BaseInfo!$C$12,BaseInfo!$C$13,0)</f>
        <v>44786.9375</v>
      </c>
      <c r="E5395" s="2">
        <f t="shared" si="338"/>
        <v>0</v>
      </c>
      <c r="F5395" s="2">
        <v>2.4020000000000001</v>
      </c>
      <c r="G5395" s="2">
        <v>-0.83499999999999996</v>
      </c>
      <c r="H5395" s="1">
        <v>46.472999999999999</v>
      </c>
      <c r="I5395" s="4">
        <v>0</v>
      </c>
      <c r="J5395" s="11">
        <f t="shared" si="336"/>
        <v>8</v>
      </c>
      <c r="K5395" s="11">
        <f t="shared" si="337"/>
        <v>23</v>
      </c>
      <c r="L5395" s="12">
        <f t="shared" si="339"/>
        <v>2.5429960676336094</v>
      </c>
      <c r="M5395" s="13" cm="1">
        <f t="array" ref="M5395">BaseInfo!$C$10*(1-E5395)*INDEX(BaseInfo!$E$21:$AB$21,K5395)*INDEX(BaseInfo!$E$25:$P$25,J5395)/L5395/MIN(H5395,130)/BaseInfo!$C$6*1000000/3600-IF(I5395&lt;0.1,BaseInfo!$C$15/MIN(H5395,130)*3600,0)</f>
        <v>26.244821713464713</v>
      </c>
    </row>
    <row r="5396" spans="1:13" x14ac:dyDescent="0.25">
      <c r="A5396" s="1">
        <v>8</v>
      </c>
      <c r="B5396" s="1">
        <v>13</v>
      </c>
      <c r="C5396" s="1">
        <v>19</v>
      </c>
      <c r="D5396" s="5">
        <f>DATE(BaseInfo!$C$8,A5396,B5396)+TIME(C5396-1,0,0) + TIME(BaseInfo!$C$12,BaseInfo!$C$13,0)</f>
        <v>44786.979166666664</v>
      </c>
      <c r="E5396" s="2">
        <f t="shared" si="338"/>
        <v>0</v>
      </c>
      <c r="F5396" s="2">
        <v>2.165</v>
      </c>
      <c r="G5396" s="2">
        <v>-0.71399999999999997</v>
      </c>
      <c r="H5396" s="1">
        <v>40.304000000000002</v>
      </c>
      <c r="I5396" s="4">
        <v>0</v>
      </c>
      <c r="J5396" s="11">
        <f t="shared" si="336"/>
        <v>8</v>
      </c>
      <c r="K5396" s="11">
        <f t="shared" si="337"/>
        <v>24</v>
      </c>
      <c r="L5396" s="12">
        <f t="shared" si="339"/>
        <v>2.2796975676611142</v>
      </c>
      <c r="M5396" s="13" cm="1">
        <f t="array" ref="M5396">BaseInfo!$C$10*(1-E5396)*INDEX(BaseInfo!$E$21:$AB$21,K5396)*INDEX(BaseInfo!$E$25:$P$25,J5396)/L5396/MIN(H5396,130)/BaseInfo!$C$6*1000000/3600-IF(I5396&lt;0.1,BaseInfo!$C$15/MIN(H5396,130)*3600,0)</f>
        <v>5.6414878531165105</v>
      </c>
    </row>
    <row r="5397" spans="1:13" x14ac:dyDescent="0.25">
      <c r="A5397" s="1">
        <v>8</v>
      </c>
      <c r="B5397" s="1">
        <v>13</v>
      </c>
      <c r="C5397" s="1">
        <v>20</v>
      </c>
      <c r="D5397" s="5">
        <f>DATE(BaseInfo!$C$8,A5397,B5397)+TIME(C5397-1,0,0) + TIME(BaseInfo!$C$12,BaseInfo!$C$13,0)</f>
        <v>44787.020833333328</v>
      </c>
      <c r="E5397" s="2">
        <f t="shared" si="338"/>
        <v>0</v>
      </c>
      <c r="F5397" s="2">
        <v>1.661</v>
      </c>
      <c r="G5397" s="2">
        <v>-1.1970000000000001</v>
      </c>
      <c r="H5397" s="1">
        <v>38.423999999999999</v>
      </c>
      <c r="I5397" s="4">
        <v>0</v>
      </c>
      <c r="J5397" s="11">
        <f t="shared" si="336"/>
        <v>8</v>
      </c>
      <c r="K5397" s="11">
        <f t="shared" si="337"/>
        <v>1</v>
      </c>
      <c r="L5397" s="12">
        <f t="shared" si="339"/>
        <v>2.0473714855882896</v>
      </c>
      <c r="M5397" s="13" cm="1">
        <f t="array" ref="M5397">BaseInfo!$C$10*(1-E5397)*INDEX(BaseInfo!$E$21:$AB$21,K5397)*INDEX(BaseInfo!$E$25:$P$25,J5397)/L5397/MIN(H5397,130)/BaseInfo!$C$6*1000000/3600-IF(I5397&lt;0.1,BaseInfo!$C$15/MIN(H5397,130)*3600,0)</f>
        <v>7.6521711363159763</v>
      </c>
    </row>
    <row r="5398" spans="1:13" x14ac:dyDescent="0.25">
      <c r="A5398" s="1">
        <v>8</v>
      </c>
      <c r="B5398" s="1">
        <v>13</v>
      </c>
      <c r="C5398" s="1">
        <v>21</v>
      </c>
      <c r="D5398" s="5">
        <f>DATE(BaseInfo!$C$8,A5398,B5398)+TIME(C5398-1,0,0) + TIME(BaseInfo!$C$12,BaseInfo!$C$13,0)</f>
        <v>44787.0625</v>
      </c>
      <c r="E5398" s="2">
        <f t="shared" si="338"/>
        <v>0</v>
      </c>
      <c r="F5398" s="2">
        <v>1.7110000000000001</v>
      </c>
      <c r="G5398" s="2">
        <v>-1.4850000000000001</v>
      </c>
      <c r="H5398" s="1">
        <v>37.975999999999999</v>
      </c>
      <c r="I5398" s="4">
        <v>0</v>
      </c>
      <c r="J5398" s="11">
        <f t="shared" si="336"/>
        <v>8</v>
      </c>
      <c r="K5398" s="11">
        <f t="shared" si="337"/>
        <v>2</v>
      </c>
      <c r="L5398" s="12">
        <f t="shared" si="339"/>
        <v>2.2655564437903553</v>
      </c>
      <c r="M5398" s="13" cm="1">
        <f t="array" ref="M5398">BaseInfo!$C$10*(1-E5398)*INDEX(BaseInfo!$E$21:$AB$21,K5398)*INDEX(BaseInfo!$E$25:$P$25,J5398)/L5398/MIN(H5398,130)/BaseInfo!$C$6*1000000/3600-IF(I5398&lt;0.1,BaseInfo!$C$15/MIN(H5398,130)*3600,0)</f>
        <v>6.0838633326860379</v>
      </c>
    </row>
    <row r="5399" spans="1:13" x14ac:dyDescent="0.25">
      <c r="A5399" s="1">
        <v>8</v>
      </c>
      <c r="B5399" s="1">
        <v>13</v>
      </c>
      <c r="C5399" s="1">
        <v>22</v>
      </c>
      <c r="D5399" s="5">
        <f>DATE(BaseInfo!$C$8,A5399,B5399)+TIME(C5399-1,0,0) + TIME(BaseInfo!$C$12,BaseInfo!$C$13,0)</f>
        <v>44787.104166666664</v>
      </c>
      <c r="E5399" s="2">
        <f t="shared" si="338"/>
        <v>0</v>
      </c>
      <c r="F5399" s="2">
        <v>1.796</v>
      </c>
      <c r="G5399" s="2">
        <v>-1.5409999999999999</v>
      </c>
      <c r="H5399" s="1">
        <v>37.917000000000002</v>
      </c>
      <c r="I5399" s="4">
        <v>0</v>
      </c>
      <c r="J5399" s="11">
        <f t="shared" si="336"/>
        <v>8</v>
      </c>
      <c r="K5399" s="11">
        <f t="shared" si="337"/>
        <v>3</v>
      </c>
      <c r="L5399" s="12">
        <f t="shared" si="339"/>
        <v>2.3664946651112482</v>
      </c>
      <c r="M5399" s="13" cm="1">
        <f t="array" ref="M5399">BaseInfo!$C$10*(1-E5399)*INDEX(BaseInfo!$E$21:$AB$21,K5399)*INDEX(BaseInfo!$E$25:$P$25,J5399)/L5399/MIN(H5399,130)/BaseInfo!$C$6*1000000/3600-IF(I5399&lt;0.1,BaseInfo!$C$15/MIN(H5399,130)*3600,0)</f>
        <v>5.4284648014632797</v>
      </c>
    </row>
    <row r="5400" spans="1:13" x14ac:dyDescent="0.25">
      <c r="A5400" s="1">
        <v>8</v>
      </c>
      <c r="B5400" s="1">
        <v>13</v>
      </c>
      <c r="C5400" s="1">
        <v>23</v>
      </c>
      <c r="D5400" s="5">
        <f>DATE(BaseInfo!$C$8,A5400,B5400)+TIME(C5400-1,0,0) + TIME(BaseInfo!$C$12,BaseInfo!$C$13,0)</f>
        <v>44787.145833333328</v>
      </c>
      <c r="E5400" s="2">
        <f t="shared" si="338"/>
        <v>0</v>
      </c>
      <c r="F5400" s="2">
        <v>1.9359999999999999</v>
      </c>
      <c r="G5400" s="2">
        <v>-1.496</v>
      </c>
      <c r="H5400" s="1">
        <v>37.747999999999998</v>
      </c>
      <c r="I5400" s="4">
        <v>0</v>
      </c>
      <c r="J5400" s="11">
        <f t="shared" si="336"/>
        <v>8</v>
      </c>
      <c r="K5400" s="11">
        <f t="shared" si="337"/>
        <v>4</v>
      </c>
      <c r="L5400" s="12">
        <f t="shared" si="339"/>
        <v>2.4466532243045807</v>
      </c>
      <c r="M5400" s="13" cm="1">
        <f t="array" ref="M5400">BaseInfo!$C$10*(1-E5400)*INDEX(BaseInfo!$E$21:$AB$21,K5400)*INDEX(BaseInfo!$E$25:$P$25,J5400)/L5400/MIN(H5400,130)/BaseInfo!$C$6*1000000/3600-IF(I5400&lt;0.1,BaseInfo!$C$15/MIN(H5400,130)*3600,0)</f>
        <v>4.9616678840701738</v>
      </c>
    </row>
    <row r="5401" spans="1:13" x14ac:dyDescent="0.25">
      <c r="A5401" s="1">
        <v>8</v>
      </c>
      <c r="B5401" s="1">
        <v>13</v>
      </c>
      <c r="C5401" s="1">
        <v>24</v>
      </c>
      <c r="D5401" s="5">
        <f>DATE(BaseInfo!$C$8,A5401,B5401)+TIME(C5401-1,0,0) + TIME(BaseInfo!$C$12,BaseInfo!$C$13,0)</f>
        <v>44787.1875</v>
      </c>
      <c r="E5401" s="2">
        <f t="shared" si="338"/>
        <v>0</v>
      </c>
      <c r="F5401" s="2">
        <v>2.1890000000000001</v>
      </c>
      <c r="G5401" s="2">
        <v>-1.45</v>
      </c>
      <c r="H5401" s="1">
        <v>37.537999999999997</v>
      </c>
      <c r="I5401" s="4">
        <v>0</v>
      </c>
      <c r="J5401" s="11">
        <f t="shared" si="336"/>
        <v>8</v>
      </c>
      <c r="K5401" s="11">
        <f t="shared" si="337"/>
        <v>5</v>
      </c>
      <c r="L5401" s="12">
        <f t="shared" si="339"/>
        <v>2.6256848630404983</v>
      </c>
      <c r="M5401" s="13" cm="1">
        <f t="array" ref="M5401">BaseInfo!$C$10*(1-E5401)*INDEX(BaseInfo!$E$21:$AB$21,K5401)*INDEX(BaseInfo!$E$25:$P$25,J5401)/L5401/MIN(H5401,130)/BaseInfo!$C$6*1000000/3600-IF(I5401&lt;0.1,BaseInfo!$C$15/MIN(H5401,130)*3600,0)</f>
        <v>31.166498420500773</v>
      </c>
    </row>
    <row r="5402" spans="1:13" x14ac:dyDescent="0.25">
      <c r="A5402" s="1">
        <v>8</v>
      </c>
      <c r="B5402" s="1">
        <v>14</v>
      </c>
      <c r="C5402" s="1">
        <v>1</v>
      </c>
      <c r="D5402" s="5">
        <f>DATE(BaseInfo!$C$8,A5402,B5402)+TIME(C5402-1,0,0) + TIME(BaseInfo!$C$12,BaseInfo!$C$13,0)</f>
        <v>44787.229166666664</v>
      </c>
      <c r="E5402" s="2">
        <f t="shared" si="338"/>
        <v>0</v>
      </c>
      <c r="F5402" s="2">
        <v>2.1640000000000001</v>
      </c>
      <c r="G5402" s="2">
        <v>-1.3109999999999999</v>
      </c>
      <c r="H5402" s="1">
        <v>37.493000000000002</v>
      </c>
      <c r="I5402" s="4">
        <v>0</v>
      </c>
      <c r="J5402" s="11">
        <f t="shared" si="336"/>
        <v>8</v>
      </c>
      <c r="K5402" s="11">
        <f t="shared" si="337"/>
        <v>6</v>
      </c>
      <c r="L5402" s="12">
        <f t="shared" si="339"/>
        <v>2.5301416956368272</v>
      </c>
      <c r="M5402" s="13" cm="1">
        <f t="array" ref="M5402">BaseInfo!$C$10*(1-E5402)*INDEX(BaseInfo!$E$21:$AB$21,K5402)*INDEX(BaseInfo!$E$25:$P$25,J5402)/L5402/MIN(H5402,130)/BaseInfo!$C$6*1000000/3600-IF(I5402&lt;0.1,BaseInfo!$C$15/MIN(H5402,130)*3600,0)</f>
        <v>60.975876978217535</v>
      </c>
    </row>
    <row r="5403" spans="1:13" x14ac:dyDescent="0.25">
      <c r="A5403" s="1">
        <v>8</v>
      </c>
      <c r="B5403" s="1">
        <v>14</v>
      </c>
      <c r="C5403" s="1">
        <v>2</v>
      </c>
      <c r="D5403" s="5">
        <f>DATE(BaseInfo!$C$8,A5403,B5403)+TIME(C5403-1,0,0) + TIME(BaseInfo!$C$12,BaseInfo!$C$13,0)</f>
        <v>44787.270833333328</v>
      </c>
      <c r="E5403" s="2">
        <f t="shared" si="338"/>
        <v>0</v>
      </c>
      <c r="F5403" s="2">
        <v>2.41</v>
      </c>
      <c r="G5403" s="2">
        <v>-1.31</v>
      </c>
      <c r="H5403" s="1">
        <v>101.154</v>
      </c>
      <c r="I5403" s="4">
        <v>0</v>
      </c>
      <c r="J5403" s="11">
        <f t="shared" si="336"/>
        <v>8</v>
      </c>
      <c r="K5403" s="11">
        <f t="shared" si="337"/>
        <v>7</v>
      </c>
      <c r="L5403" s="12">
        <f t="shared" si="339"/>
        <v>2.7430275244699969</v>
      </c>
      <c r="M5403" s="13" cm="1">
        <f t="array" ref="M5403">BaseInfo!$C$10*(1-E5403)*INDEX(BaseInfo!$E$21:$AB$21,K5403)*INDEX(BaseInfo!$E$25:$P$25,J5403)/L5403/MIN(H5403,130)/BaseInfo!$C$6*1000000/3600-IF(I5403&lt;0.1,BaseInfo!$C$15/MIN(H5403,130)*3600,0)</f>
        <v>30.222432185001139</v>
      </c>
    </row>
    <row r="5404" spans="1:13" x14ac:dyDescent="0.25">
      <c r="A5404" s="1">
        <v>8</v>
      </c>
      <c r="B5404" s="1">
        <v>14</v>
      </c>
      <c r="C5404" s="1">
        <v>3</v>
      </c>
      <c r="D5404" s="5">
        <f>DATE(BaseInfo!$C$8,A5404,B5404)+TIME(C5404-1,0,0) + TIME(BaseInfo!$C$12,BaseInfo!$C$13,0)</f>
        <v>44787.3125</v>
      </c>
      <c r="E5404" s="2">
        <f t="shared" si="338"/>
        <v>0</v>
      </c>
      <c r="F5404" s="2">
        <v>2.6989999999999998</v>
      </c>
      <c r="G5404" s="2">
        <v>-0.93500000000000005</v>
      </c>
      <c r="H5404" s="1">
        <v>301.02699999999999</v>
      </c>
      <c r="I5404" s="4">
        <v>0</v>
      </c>
      <c r="J5404" s="11">
        <f t="shared" si="336"/>
        <v>8</v>
      </c>
      <c r="K5404" s="11">
        <f t="shared" si="337"/>
        <v>8</v>
      </c>
      <c r="L5404" s="12">
        <f t="shared" si="339"/>
        <v>2.8563658729231447</v>
      </c>
      <c r="M5404" s="13" cm="1">
        <f t="array" ref="M5404">BaseInfo!$C$10*(1-E5404)*INDEX(BaseInfo!$E$21:$AB$21,K5404)*INDEX(BaseInfo!$E$25:$P$25,J5404)/L5404/MIN(H5404,130)/BaseInfo!$C$6*1000000/3600-IF(I5404&lt;0.1,BaseInfo!$C$15/MIN(H5404,130)*3600,0)</f>
        <v>33.29155250966086</v>
      </c>
    </row>
    <row r="5405" spans="1:13" x14ac:dyDescent="0.25">
      <c r="A5405" s="1">
        <v>8</v>
      </c>
      <c r="B5405" s="1">
        <v>14</v>
      </c>
      <c r="C5405" s="1">
        <v>4</v>
      </c>
      <c r="D5405" s="5">
        <f>DATE(BaseInfo!$C$8,A5405,B5405)+TIME(C5405-1,0,0) + TIME(BaseInfo!$C$12,BaseInfo!$C$13,0)</f>
        <v>44787.354166666664</v>
      </c>
      <c r="E5405" s="2">
        <f t="shared" si="338"/>
        <v>0</v>
      </c>
      <c r="F5405" s="2">
        <v>3.0259999999999998</v>
      </c>
      <c r="G5405" s="2">
        <v>-0.99</v>
      </c>
      <c r="H5405" s="1">
        <v>528.61500000000001</v>
      </c>
      <c r="I5405" s="4">
        <v>0</v>
      </c>
      <c r="J5405" s="11">
        <f t="shared" si="336"/>
        <v>8</v>
      </c>
      <c r="K5405" s="11">
        <f t="shared" si="337"/>
        <v>9</v>
      </c>
      <c r="L5405" s="12">
        <f t="shared" si="339"/>
        <v>3.1838303974929318</v>
      </c>
      <c r="M5405" s="13" cm="1">
        <f t="array" ref="M5405">BaseInfo!$C$10*(1-E5405)*INDEX(BaseInfo!$E$21:$AB$21,K5405)*INDEX(BaseInfo!$E$25:$P$25,J5405)/L5405/MIN(H5405,130)/BaseInfo!$C$6*1000000/3600-IF(I5405&lt;0.1,BaseInfo!$C$15/MIN(H5405,130)*3600,0)</f>
        <v>39.288169030317441</v>
      </c>
    </row>
    <row r="5406" spans="1:13" x14ac:dyDescent="0.25">
      <c r="A5406" s="1">
        <v>8</v>
      </c>
      <c r="B5406" s="1">
        <v>14</v>
      </c>
      <c r="C5406" s="1">
        <v>5</v>
      </c>
      <c r="D5406" s="5">
        <f>DATE(BaseInfo!$C$8,A5406,B5406)+TIME(C5406-1,0,0) + TIME(BaseInfo!$C$12,BaseInfo!$C$13,0)</f>
        <v>44787.395833333328</v>
      </c>
      <c r="E5406" s="2">
        <f t="shared" si="338"/>
        <v>0</v>
      </c>
      <c r="F5406" s="2">
        <v>3.0670000000000002</v>
      </c>
      <c r="G5406" s="2">
        <v>-1.5940000000000001</v>
      </c>
      <c r="H5406" s="1">
        <v>699.22299999999996</v>
      </c>
      <c r="I5406" s="4">
        <v>0</v>
      </c>
      <c r="J5406" s="11">
        <f t="shared" si="336"/>
        <v>8</v>
      </c>
      <c r="K5406" s="11">
        <f t="shared" si="337"/>
        <v>10</v>
      </c>
      <c r="L5406" s="12">
        <f t="shared" si="339"/>
        <v>3.4564902719377066</v>
      </c>
      <c r="M5406" s="13" cm="1">
        <f t="array" ref="M5406">BaseInfo!$C$10*(1-E5406)*INDEX(BaseInfo!$E$21:$AB$21,K5406)*INDEX(BaseInfo!$E$25:$P$25,J5406)/L5406/MIN(H5406,130)/BaseInfo!$C$6*1000000/3600-IF(I5406&lt;0.1,BaseInfo!$C$15/MIN(H5406,130)*3600,0)</f>
        <v>41.930500434248209</v>
      </c>
    </row>
    <row r="5407" spans="1:13" x14ac:dyDescent="0.25">
      <c r="A5407" s="1">
        <v>8</v>
      </c>
      <c r="B5407" s="1">
        <v>14</v>
      </c>
      <c r="C5407" s="1">
        <v>6</v>
      </c>
      <c r="D5407" s="5">
        <f>DATE(BaseInfo!$C$8,A5407,B5407)+TIME(C5407-1,0,0) + TIME(BaseInfo!$C$12,BaseInfo!$C$13,0)</f>
        <v>44787.4375</v>
      </c>
      <c r="E5407" s="2">
        <f t="shared" si="338"/>
        <v>0</v>
      </c>
      <c r="F5407" s="2">
        <v>3.3359999999999999</v>
      </c>
      <c r="G5407" s="2">
        <v>-1.9139999999999999</v>
      </c>
      <c r="H5407" s="1">
        <v>838.57399999999996</v>
      </c>
      <c r="I5407" s="4">
        <v>0</v>
      </c>
      <c r="J5407" s="11">
        <f t="shared" si="336"/>
        <v>8</v>
      </c>
      <c r="K5407" s="11">
        <f t="shared" si="337"/>
        <v>11</v>
      </c>
      <c r="L5407" s="12">
        <f t="shared" si="339"/>
        <v>3.8460748822663344</v>
      </c>
      <c r="M5407" s="13" cm="1">
        <f t="array" ref="M5407">BaseInfo!$C$10*(1-E5407)*INDEX(BaseInfo!$E$21:$AB$21,K5407)*INDEX(BaseInfo!$E$25:$P$25,J5407)/L5407/MIN(H5407,130)/BaseInfo!$C$6*1000000/3600-IF(I5407&lt;0.1,BaseInfo!$C$15/MIN(H5407,130)*3600,0)</f>
        <v>29.368299735014102</v>
      </c>
    </row>
    <row r="5408" spans="1:13" x14ac:dyDescent="0.25">
      <c r="A5408" s="1">
        <v>8</v>
      </c>
      <c r="B5408" s="1">
        <v>14</v>
      </c>
      <c r="C5408" s="1">
        <v>7</v>
      </c>
      <c r="D5408" s="5">
        <f>DATE(BaseInfo!$C$8,A5408,B5408)+TIME(C5408-1,0,0) + TIME(BaseInfo!$C$12,BaseInfo!$C$13,0)</f>
        <v>44787.479166666664</v>
      </c>
      <c r="E5408" s="2">
        <f t="shared" si="338"/>
        <v>0</v>
      </c>
      <c r="F5408" s="2">
        <v>4.202</v>
      </c>
      <c r="G5408" s="2">
        <v>-1.679</v>
      </c>
      <c r="H5408" s="1">
        <v>927.82600000000002</v>
      </c>
      <c r="I5408" s="4">
        <v>0</v>
      </c>
      <c r="J5408" s="11">
        <f t="shared" si="336"/>
        <v>8</v>
      </c>
      <c r="K5408" s="11">
        <f t="shared" si="337"/>
        <v>12</v>
      </c>
      <c r="L5408" s="12">
        <f t="shared" si="339"/>
        <v>4.5250243093269678</v>
      </c>
      <c r="M5408" s="13" cm="1">
        <f t="array" ref="M5408">BaseInfo!$C$10*(1-E5408)*INDEX(BaseInfo!$E$21:$AB$21,K5408)*INDEX(BaseInfo!$E$25:$P$25,J5408)/L5408/MIN(H5408,130)/BaseInfo!$C$6*1000000/3600-IF(I5408&lt;0.1,BaseInfo!$C$15/MIN(H5408,130)*3600,0)</f>
        <v>19.993694613599672</v>
      </c>
    </row>
    <row r="5409" spans="1:13" x14ac:dyDescent="0.25">
      <c r="A5409" s="1">
        <v>8</v>
      </c>
      <c r="B5409" s="1">
        <v>14</v>
      </c>
      <c r="C5409" s="1">
        <v>8</v>
      </c>
      <c r="D5409" s="5">
        <f>DATE(BaseInfo!$C$8,A5409,B5409)+TIME(C5409-1,0,0) + TIME(BaseInfo!$C$12,BaseInfo!$C$13,0)</f>
        <v>44787.520833333328</v>
      </c>
      <c r="E5409" s="2">
        <f t="shared" si="338"/>
        <v>0</v>
      </c>
      <c r="F5409" s="2">
        <v>5.0759999999999996</v>
      </c>
      <c r="G5409" s="2">
        <v>-1.3759999999999999</v>
      </c>
      <c r="H5409" s="1">
        <v>921.11500000000001</v>
      </c>
      <c r="I5409" s="4">
        <v>0</v>
      </c>
      <c r="J5409" s="11">
        <f t="shared" si="336"/>
        <v>8</v>
      </c>
      <c r="K5409" s="11">
        <f t="shared" si="337"/>
        <v>13</v>
      </c>
      <c r="L5409" s="12">
        <f t="shared" si="339"/>
        <v>5.2591968968655278</v>
      </c>
      <c r="M5409" s="13" cm="1">
        <f t="array" ref="M5409">BaseInfo!$C$10*(1-E5409)*INDEX(BaseInfo!$E$21:$AB$21,K5409)*INDEX(BaseInfo!$E$25:$P$25,J5409)/L5409/MIN(H5409,130)/BaseInfo!$C$6*1000000/3600-IF(I5409&lt;0.1,BaseInfo!$C$15/MIN(H5409,130)*3600,0)</f>
        <v>16.816039135779462</v>
      </c>
    </row>
    <row r="5410" spans="1:13" x14ac:dyDescent="0.25">
      <c r="A5410" s="1">
        <v>8</v>
      </c>
      <c r="B5410" s="1">
        <v>14</v>
      </c>
      <c r="C5410" s="1">
        <v>9</v>
      </c>
      <c r="D5410" s="5">
        <f>DATE(BaseInfo!$C$8,A5410,B5410)+TIME(C5410-1,0,0) + TIME(BaseInfo!$C$12,BaseInfo!$C$13,0)</f>
        <v>44787.5625</v>
      </c>
      <c r="E5410" s="2">
        <f t="shared" si="338"/>
        <v>0</v>
      </c>
      <c r="F5410" s="2">
        <v>5.66</v>
      </c>
      <c r="G5410" s="2">
        <v>-0.53100000000000003</v>
      </c>
      <c r="H5410" s="1">
        <v>923.21299999999997</v>
      </c>
      <c r="I5410" s="4">
        <v>3.3000000000000002E-2</v>
      </c>
      <c r="J5410" s="11">
        <f t="shared" si="336"/>
        <v>8</v>
      </c>
      <c r="K5410" s="11">
        <f t="shared" si="337"/>
        <v>14</v>
      </c>
      <c r="L5410" s="12">
        <f t="shared" si="339"/>
        <v>5.6848536480722176</v>
      </c>
      <c r="M5410" s="13" cm="1">
        <f t="array" ref="M5410">BaseInfo!$C$10*(1-E5410)*INDEX(BaseInfo!$E$21:$AB$21,K5410)*INDEX(BaseInfo!$E$25:$P$25,J5410)/L5410/MIN(H5410,130)/BaseInfo!$C$6*1000000/3600-IF(I5410&lt;0.1,BaseInfo!$C$15/MIN(H5410,130)*3600,0)</f>
        <v>15.349580564396572</v>
      </c>
    </row>
    <row r="5411" spans="1:13" x14ac:dyDescent="0.25">
      <c r="A5411" s="1">
        <v>8</v>
      </c>
      <c r="B5411" s="1">
        <v>14</v>
      </c>
      <c r="C5411" s="1">
        <v>10</v>
      </c>
      <c r="D5411" s="5">
        <f>DATE(BaseInfo!$C$8,A5411,B5411)+TIME(C5411-1,0,0) + TIME(BaseInfo!$C$12,BaseInfo!$C$13,0)</f>
        <v>44787.604166666664</v>
      </c>
      <c r="E5411" s="2">
        <f t="shared" si="338"/>
        <v>0</v>
      </c>
      <c r="F5411" s="2">
        <v>5.907</v>
      </c>
      <c r="G5411" s="2">
        <v>-9.6000000000000002E-2</v>
      </c>
      <c r="H5411" s="1">
        <v>871.63199999999995</v>
      </c>
      <c r="I5411" s="4">
        <v>1.9E-2</v>
      </c>
      <c r="J5411" s="11">
        <f t="shared" si="336"/>
        <v>8</v>
      </c>
      <c r="K5411" s="11">
        <f t="shared" si="337"/>
        <v>15</v>
      </c>
      <c r="L5411" s="12">
        <f t="shared" si="339"/>
        <v>5.9077800399134697</v>
      </c>
      <c r="M5411" s="13" cm="1">
        <f t="array" ref="M5411">BaseInfo!$C$10*(1-E5411)*INDEX(BaseInfo!$E$21:$AB$21,K5411)*INDEX(BaseInfo!$E$25:$P$25,J5411)/L5411/MIN(H5411,130)/BaseInfo!$C$6*1000000/3600-IF(I5411&lt;0.1,BaseInfo!$C$15/MIN(H5411,130)*3600,0)</f>
        <v>14.66587852949192</v>
      </c>
    </row>
    <row r="5412" spans="1:13" x14ac:dyDescent="0.25">
      <c r="A5412" s="1">
        <v>8</v>
      </c>
      <c r="B5412" s="1">
        <v>14</v>
      </c>
      <c r="C5412" s="1">
        <v>11</v>
      </c>
      <c r="D5412" s="5">
        <f>DATE(BaseInfo!$C$8,A5412,B5412)+TIME(C5412-1,0,0) + TIME(BaseInfo!$C$12,BaseInfo!$C$13,0)</f>
        <v>44787.645833333328</v>
      </c>
      <c r="E5412" s="2">
        <f t="shared" si="338"/>
        <v>0</v>
      </c>
      <c r="F5412" s="2">
        <v>6.0750000000000002</v>
      </c>
      <c r="G5412" s="2">
        <v>0.13100000000000001</v>
      </c>
      <c r="H5412" s="1">
        <v>776.93200000000002</v>
      </c>
      <c r="I5412" s="4">
        <v>0</v>
      </c>
      <c r="J5412" s="11">
        <f t="shared" si="336"/>
        <v>8</v>
      </c>
      <c r="K5412" s="11">
        <f t="shared" si="337"/>
        <v>16</v>
      </c>
      <c r="L5412" s="12">
        <f t="shared" si="339"/>
        <v>6.0764122638280558</v>
      </c>
      <c r="M5412" s="13" cm="1">
        <f t="array" ref="M5412">BaseInfo!$C$10*(1-E5412)*INDEX(BaseInfo!$E$21:$AB$21,K5412)*INDEX(BaseInfo!$E$25:$P$25,J5412)/L5412/MIN(H5412,130)/BaseInfo!$C$6*1000000/3600-IF(I5412&lt;0.1,BaseInfo!$C$15/MIN(H5412,130)*3600,0)</f>
        <v>17.572270676653012</v>
      </c>
    </row>
    <row r="5413" spans="1:13" x14ac:dyDescent="0.25">
      <c r="A5413" s="1">
        <v>8</v>
      </c>
      <c r="B5413" s="1">
        <v>14</v>
      </c>
      <c r="C5413" s="1">
        <v>12</v>
      </c>
      <c r="D5413" s="5">
        <f>DATE(BaseInfo!$C$8,A5413,B5413)+TIME(C5413-1,0,0) + TIME(BaseInfo!$C$12,BaseInfo!$C$13,0)</f>
        <v>44787.6875</v>
      </c>
      <c r="E5413" s="2">
        <f t="shared" si="338"/>
        <v>0</v>
      </c>
      <c r="F5413" s="2">
        <v>5.923</v>
      </c>
      <c r="G5413" s="2">
        <v>-7.5999999999999998E-2</v>
      </c>
      <c r="H5413" s="1">
        <v>631.97799999999995</v>
      </c>
      <c r="I5413" s="4">
        <v>0</v>
      </c>
      <c r="J5413" s="11">
        <f t="shared" si="336"/>
        <v>8</v>
      </c>
      <c r="K5413" s="11">
        <f t="shared" si="337"/>
        <v>17</v>
      </c>
      <c r="L5413" s="12">
        <f t="shared" si="339"/>
        <v>5.9234875706799626</v>
      </c>
      <c r="M5413" s="13" cm="1">
        <f t="array" ref="M5413">BaseInfo!$C$10*(1-E5413)*INDEX(BaseInfo!$E$21:$AB$21,K5413)*INDEX(BaseInfo!$E$25:$P$25,J5413)/L5413/MIN(H5413,130)/BaseInfo!$C$6*1000000/3600-IF(I5413&lt;0.1,BaseInfo!$C$15/MIN(H5413,130)*3600,0)</f>
        <v>23.314083193951866</v>
      </c>
    </row>
    <row r="5414" spans="1:13" x14ac:dyDescent="0.25">
      <c r="A5414" s="1">
        <v>8</v>
      </c>
      <c r="B5414" s="1">
        <v>14</v>
      </c>
      <c r="C5414" s="1">
        <v>13</v>
      </c>
      <c r="D5414" s="5">
        <f>DATE(BaseInfo!$C$8,A5414,B5414)+TIME(C5414-1,0,0) + TIME(BaseInfo!$C$12,BaseInfo!$C$13,0)</f>
        <v>44787.729166666664</v>
      </c>
      <c r="E5414" s="2">
        <f t="shared" si="338"/>
        <v>0</v>
      </c>
      <c r="F5414" s="2">
        <v>4.8099999999999996</v>
      </c>
      <c r="G5414" s="2">
        <v>6.8000000000000005E-2</v>
      </c>
      <c r="H5414" s="1">
        <v>424.58699999999999</v>
      </c>
      <c r="I5414" s="4">
        <v>0</v>
      </c>
      <c r="J5414" s="11">
        <f t="shared" si="336"/>
        <v>8</v>
      </c>
      <c r="K5414" s="11">
        <f t="shared" si="337"/>
        <v>18</v>
      </c>
      <c r="L5414" s="12">
        <f t="shared" si="339"/>
        <v>4.8104806412665244</v>
      </c>
      <c r="M5414" s="13" cm="1">
        <f t="array" ref="M5414">BaseInfo!$C$10*(1-E5414)*INDEX(BaseInfo!$E$21:$AB$21,K5414)*INDEX(BaseInfo!$E$25:$P$25,J5414)/L5414/MIN(H5414,130)/BaseInfo!$C$6*1000000/3600-IF(I5414&lt;0.1,BaseInfo!$C$15/MIN(H5414,130)*3600,0)</f>
        <v>29.349012205836456</v>
      </c>
    </row>
    <row r="5415" spans="1:13" x14ac:dyDescent="0.25">
      <c r="A5415" s="1">
        <v>8</v>
      </c>
      <c r="B5415" s="1">
        <v>14</v>
      </c>
      <c r="C5415" s="1">
        <v>14</v>
      </c>
      <c r="D5415" s="5">
        <f>DATE(BaseInfo!$C$8,A5415,B5415)+TIME(C5415-1,0,0) + TIME(BaseInfo!$C$12,BaseInfo!$C$13,0)</f>
        <v>44787.770833333328</v>
      </c>
      <c r="E5415" s="2">
        <f t="shared" si="338"/>
        <v>0</v>
      </c>
      <c r="F5415" s="2">
        <v>4.0369999999999999</v>
      </c>
      <c r="G5415" s="2">
        <v>0.11899999999999999</v>
      </c>
      <c r="H5415" s="1">
        <v>187.5</v>
      </c>
      <c r="I5415" s="4">
        <v>0</v>
      </c>
      <c r="J5415" s="11">
        <f t="shared" si="336"/>
        <v>8</v>
      </c>
      <c r="K5415" s="11">
        <f t="shared" si="337"/>
        <v>19</v>
      </c>
      <c r="L5415" s="12">
        <f t="shared" si="339"/>
        <v>4.0387535205803289</v>
      </c>
      <c r="M5415" s="13" cm="1">
        <f t="array" ref="M5415">BaseInfo!$C$10*(1-E5415)*INDEX(BaseInfo!$E$21:$AB$21,K5415)*INDEX(BaseInfo!$E$25:$P$25,J5415)/L5415/MIN(H5415,130)/BaseInfo!$C$6*1000000/3600-IF(I5415&lt;0.1,BaseInfo!$C$15/MIN(H5415,130)*3600,0)</f>
        <v>35.486182757677085</v>
      </c>
    </row>
    <row r="5416" spans="1:13" x14ac:dyDescent="0.25">
      <c r="A5416" s="1">
        <v>8</v>
      </c>
      <c r="B5416" s="1">
        <v>14</v>
      </c>
      <c r="C5416" s="1">
        <v>15</v>
      </c>
      <c r="D5416" s="5">
        <f>DATE(BaseInfo!$C$8,A5416,B5416)+TIME(C5416-1,0,0) + TIME(BaseInfo!$C$12,BaseInfo!$C$13,0)</f>
        <v>44787.8125</v>
      </c>
      <c r="E5416" s="2">
        <f t="shared" si="338"/>
        <v>0</v>
      </c>
      <c r="F5416" s="2">
        <v>3.4529999999999998</v>
      </c>
      <c r="G5416" s="2">
        <v>1.2E-2</v>
      </c>
      <c r="H5416" s="1">
        <v>169.82300000000001</v>
      </c>
      <c r="I5416" s="4">
        <v>0</v>
      </c>
      <c r="J5416" s="11">
        <f t="shared" si="336"/>
        <v>8</v>
      </c>
      <c r="K5416" s="11">
        <f t="shared" si="337"/>
        <v>20</v>
      </c>
      <c r="L5416" s="12">
        <f t="shared" si="339"/>
        <v>3.4530208513705789</v>
      </c>
      <c r="M5416" s="13" cm="1">
        <f t="array" ref="M5416">BaseInfo!$C$10*(1-E5416)*INDEX(BaseInfo!$E$21:$AB$21,K5416)*INDEX(BaseInfo!$E$25:$P$25,J5416)/L5416/MIN(H5416,130)/BaseInfo!$C$6*1000000/3600-IF(I5416&lt;0.1,BaseInfo!$C$15/MIN(H5416,130)*3600,0)</f>
        <v>36.009460030787267</v>
      </c>
    </row>
    <row r="5417" spans="1:13" x14ac:dyDescent="0.25">
      <c r="A5417" s="1">
        <v>8</v>
      </c>
      <c r="B5417" s="1">
        <v>14</v>
      </c>
      <c r="C5417" s="1">
        <v>16</v>
      </c>
      <c r="D5417" s="5">
        <f>DATE(BaseInfo!$C$8,A5417,B5417)+TIME(C5417-1,0,0) + TIME(BaseInfo!$C$12,BaseInfo!$C$13,0)</f>
        <v>44787.854166666664</v>
      </c>
      <c r="E5417" s="2">
        <f t="shared" si="338"/>
        <v>0</v>
      </c>
      <c r="F5417" s="2">
        <v>3.3639999999999999</v>
      </c>
      <c r="G5417" s="2">
        <v>-0.51400000000000001</v>
      </c>
      <c r="H5417" s="1">
        <v>213.709</v>
      </c>
      <c r="I5417" s="4">
        <v>0</v>
      </c>
      <c r="J5417" s="11">
        <f t="shared" si="336"/>
        <v>8</v>
      </c>
      <c r="K5417" s="11">
        <f t="shared" si="337"/>
        <v>21</v>
      </c>
      <c r="L5417" s="12">
        <f t="shared" si="339"/>
        <v>3.403041580703944</v>
      </c>
      <c r="M5417" s="13" cm="1">
        <f t="array" ref="M5417">BaseInfo!$C$10*(1-E5417)*INDEX(BaseInfo!$E$21:$AB$21,K5417)*INDEX(BaseInfo!$E$25:$P$25,J5417)/L5417/MIN(H5417,130)/BaseInfo!$C$6*1000000/3600-IF(I5417&lt;0.1,BaseInfo!$C$15/MIN(H5417,130)*3600,0)</f>
        <v>27.498630573620275</v>
      </c>
    </row>
    <row r="5418" spans="1:13" x14ac:dyDescent="0.25">
      <c r="A5418" s="1">
        <v>8</v>
      </c>
      <c r="B5418" s="1">
        <v>14</v>
      </c>
      <c r="C5418" s="1">
        <v>17</v>
      </c>
      <c r="D5418" s="5">
        <f>DATE(BaseInfo!$C$8,A5418,B5418)+TIME(C5418-1,0,0) + TIME(BaseInfo!$C$12,BaseInfo!$C$13,0)</f>
        <v>44787.895833333328</v>
      </c>
      <c r="E5418" s="2">
        <f t="shared" si="338"/>
        <v>0</v>
      </c>
      <c r="F5418" s="2">
        <v>3.1349999999999998</v>
      </c>
      <c r="G5418" s="2">
        <v>-0.93200000000000005</v>
      </c>
      <c r="H5418" s="1">
        <v>209.24100000000001</v>
      </c>
      <c r="I5418" s="4">
        <v>0</v>
      </c>
      <c r="J5418" s="11">
        <f t="shared" si="336"/>
        <v>8</v>
      </c>
      <c r="K5418" s="11">
        <f t="shared" si="337"/>
        <v>22</v>
      </c>
      <c r="L5418" s="12">
        <f t="shared" si="339"/>
        <v>3.2706037668907553</v>
      </c>
      <c r="M5418" s="13" cm="1">
        <f t="array" ref="M5418">BaseInfo!$C$10*(1-E5418)*INDEX(BaseInfo!$E$21:$AB$21,K5418)*INDEX(BaseInfo!$E$25:$P$25,J5418)/L5418/MIN(H5418,130)/BaseInfo!$C$6*1000000/3600-IF(I5418&lt;0.1,BaseInfo!$C$15/MIN(H5418,130)*3600,0)</f>
        <v>19.276225860520881</v>
      </c>
    </row>
    <row r="5419" spans="1:13" x14ac:dyDescent="0.25">
      <c r="A5419" s="1">
        <v>8</v>
      </c>
      <c r="B5419" s="1">
        <v>14</v>
      </c>
      <c r="C5419" s="1">
        <v>18</v>
      </c>
      <c r="D5419" s="5">
        <f>DATE(BaseInfo!$C$8,A5419,B5419)+TIME(C5419-1,0,0) + TIME(BaseInfo!$C$12,BaseInfo!$C$13,0)</f>
        <v>44787.9375</v>
      </c>
      <c r="E5419" s="2">
        <f t="shared" si="338"/>
        <v>0</v>
      </c>
      <c r="F5419" s="2">
        <v>2.5880000000000001</v>
      </c>
      <c r="G5419" s="2">
        <v>-0.67800000000000005</v>
      </c>
      <c r="H5419" s="1">
        <v>182.595</v>
      </c>
      <c r="I5419" s="4">
        <v>0</v>
      </c>
      <c r="J5419" s="11">
        <f t="shared" si="336"/>
        <v>8</v>
      </c>
      <c r="K5419" s="11">
        <f t="shared" si="337"/>
        <v>23</v>
      </c>
      <c r="L5419" s="12">
        <f t="shared" si="339"/>
        <v>2.6753369881194407</v>
      </c>
      <c r="M5419" s="13" cm="1">
        <f t="array" ref="M5419">BaseInfo!$C$10*(1-E5419)*INDEX(BaseInfo!$E$21:$AB$21,K5419)*INDEX(BaseInfo!$E$25:$P$25,J5419)/L5419/MIN(H5419,130)/BaseInfo!$C$6*1000000/3600-IF(I5419&lt;0.1,BaseInfo!$C$15/MIN(H5419,130)*3600,0)</f>
        <v>8.7810290110640601</v>
      </c>
    </row>
    <row r="5420" spans="1:13" x14ac:dyDescent="0.25">
      <c r="A5420" s="1">
        <v>8</v>
      </c>
      <c r="B5420" s="1">
        <v>14</v>
      </c>
      <c r="C5420" s="1">
        <v>19</v>
      </c>
      <c r="D5420" s="5">
        <f>DATE(BaseInfo!$C$8,A5420,B5420)+TIME(C5420-1,0,0) + TIME(BaseInfo!$C$12,BaseInfo!$C$13,0)</f>
        <v>44787.979166666664</v>
      </c>
      <c r="E5420" s="2">
        <f t="shared" si="338"/>
        <v>0</v>
      </c>
      <c r="F5420" s="2">
        <v>2.3420000000000001</v>
      </c>
      <c r="G5420" s="2">
        <v>-0.83499999999999996</v>
      </c>
      <c r="H5420" s="1">
        <v>206.47300000000001</v>
      </c>
      <c r="I5420" s="4">
        <v>0</v>
      </c>
      <c r="J5420" s="11">
        <f t="shared" si="336"/>
        <v>8</v>
      </c>
      <c r="K5420" s="11">
        <f t="shared" si="337"/>
        <v>24</v>
      </c>
      <c r="L5420" s="12">
        <f t="shared" si="339"/>
        <v>2.4864008124194301</v>
      </c>
      <c r="M5420" s="13" cm="1">
        <f t="array" ref="M5420">BaseInfo!$C$10*(1-E5420)*INDEX(BaseInfo!$E$21:$AB$21,K5420)*INDEX(BaseInfo!$E$25:$P$25,J5420)/L5420/MIN(H5420,130)/BaseInfo!$C$6*1000000/3600-IF(I5420&lt;0.1,BaseInfo!$C$15/MIN(H5420,130)*3600,0)</f>
        <v>1.3734155086424753</v>
      </c>
    </row>
    <row r="5421" spans="1:13" x14ac:dyDescent="0.25">
      <c r="A5421" s="1">
        <v>8</v>
      </c>
      <c r="B5421" s="1">
        <v>14</v>
      </c>
      <c r="C5421" s="1">
        <v>20</v>
      </c>
      <c r="D5421" s="5">
        <f>DATE(BaseInfo!$C$8,A5421,B5421)+TIME(C5421-1,0,0) + TIME(BaseInfo!$C$12,BaseInfo!$C$13,0)</f>
        <v>44788.020833333328</v>
      </c>
      <c r="E5421" s="2">
        <f t="shared" si="338"/>
        <v>0</v>
      </c>
      <c r="F5421" s="2">
        <v>1.8879999999999999</v>
      </c>
      <c r="G5421" s="2">
        <v>-0.77100000000000002</v>
      </c>
      <c r="H5421" s="1">
        <v>137.208</v>
      </c>
      <c r="I5421" s="4">
        <v>0</v>
      </c>
      <c r="J5421" s="11">
        <f t="shared" si="336"/>
        <v>8</v>
      </c>
      <c r="K5421" s="11">
        <f t="shared" si="337"/>
        <v>1</v>
      </c>
      <c r="L5421" s="12">
        <f t="shared" si="339"/>
        <v>2.0393589679112405</v>
      </c>
      <c r="M5421" s="13" cm="1">
        <f t="array" ref="M5421">BaseInfo!$C$10*(1-E5421)*INDEX(BaseInfo!$E$21:$AB$21,K5421)*INDEX(BaseInfo!$E$25:$P$25,J5421)/L5421/MIN(H5421,130)/BaseInfo!$C$6*1000000/3600-IF(I5421&lt;0.1,BaseInfo!$C$15/MIN(H5421,130)*3600,0)</f>
        <v>2.2815127403437865</v>
      </c>
    </row>
    <row r="5422" spans="1:13" x14ac:dyDescent="0.25">
      <c r="A5422" s="1">
        <v>8</v>
      </c>
      <c r="B5422" s="1">
        <v>14</v>
      </c>
      <c r="C5422" s="1">
        <v>21</v>
      </c>
      <c r="D5422" s="5">
        <f>DATE(BaseInfo!$C$8,A5422,B5422)+TIME(C5422-1,0,0) + TIME(BaseInfo!$C$12,BaseInfo!$C$13,0)</f>
        <v>44788.0625</v>
      </c>
      <c r="E5422" s="2">
        <f t="shared" si="338"/>
        <v>0</v>
      </c>
      <c r="F5422" s="2">
        <v>1.706</v>
      </c>
      <c r="G5422" s="2">
        <v>-0.71199999999999997</v>
      </c>
      <c r="H5422" s="1">
        <v>116.723</v>
      </c>
      <c r="I5422" s="4">
        <v>0</v>
      </c>
      <c r="J5422" s="11">
        <f t="shared" si="336"/>
        <v>8</v>
      </c>
      <c r="K5422" s="11">
        <f t="shared" si="337"/>
        <v>2</v>
      </c>
      <c r="L5422" s="12">
        <f t="shared" si="339"/>
        <v>1.8486156982996762</v>
      </c>
      <c r="M5422" s="13" cm="1">
        <f t="array" ref="M5422">BaseInfo!$C$10*(1-E5422)*INDEX(BaseInfo!$E$21:$AB$21,K5422)*INDEX(BaseInfo!$E$25:$P$25,J5422)/L5422/MIN(H5422,130)/BaseInfo!$C$6*1000000/3600-IF(I5422&lt;0.1,BaseInfo!$C$15/MIN(H5422,130)*3600,0)</f>
        <v>3.1214533636383459</v>
      </c>
    </row>
    <row r="5423" spans="1:13" x14ac:dyDescent="0.25">
      <c r="A5423" s="1">
        <v>8</v>
      </c>
      <c r="B5423" s="1">
        <v>14</v>
      </c>
      <c r="C5423" s="1">
        <v>22</v>
      </c>
      <c r="D5423" s="5">
        <f>DATE(BaseInfo!$C$8,A5423,B5423)+TIME(C5423-1,0,0) + TIME(BaseInfo!$C$12,BaseInfo!$C$13,0)</f>
        <v>44788.104166666664</v>
      </c>
      <c r="E5423" s="2">
        <f t="shared" si="338"/>
        <v>0</v>
      </c>
      <c r="F5423" s="2">
        <v>-3.1E-2</v>
      </c>
      <c r="G5423" s="2">
        <v>-1.6</v>
      </c>
      <c r="H5423" s="1">
        <v>88.682000000000002</v>
      </c>
      <c r="I5423" s="4">
        <v>0</v>
      </c>
      <c r="J5423" s="11">
        <f t="shared" si="336"/>
        <v>8</v>
      </c>
      <c r="K5423" s="11">
        <f t="shared" si="337"/>
        <v>3</v>
      </c>
      <c r="L5423" s="12">
        <f t="shared" si="339"/>
        <v>1.6003002843216647</v>
      </c>
      <c r="M5423" s="13" cm="1">
        <f t="array" ref="M5423">BaseInfo!$C$10*(1-E5423)*INDEX(BaseInfo!$E$21:$AB$21,K5423)*INDEX(BaseInfo!$E$25:$P$25,J5423)/L5423/MIN(H5423,130)/BaseInfo!$C$6*1000000/3600-IF(I5423&lt;0.1,BaseInfo!$C$15/MIN(H5423,130)*3600,0)</f>
        <v>5.3758444436199824</v>
      </c>
    </row>
    <row r="5424" spans="1:13" x14ac:dyDescent="0.25">
      <c r="A5424" s="1">
        <v>8</v>
      </c>
      <c r="B5424" s="1">
        <v>14</v>
      </c>
      <c r="C5424" s="1">
        <v>23</v>
      </c>
      <c r="D5424" s="5">
        <f>DATE(BaseInfo!$C$8,A5424,B5424)+TIME(C5424-1,0,0) + TIME(BaseInfo!$C$12,BaseInfo!$C$13,0)</f>
        <v>44788.145833333328</v>
      </c>
      <c r="E5424" s="2">
        <f t="shared" si="338"/>
        <v>0</v>
      </c>
      <c r="F5424" s="2">
        <v>-2.1000000000000001E-2</v>
      </c>
      <c r="G5424" s="2">
        <v>-1.724</v>
      </c>
      <c r="H5424" s="1">
        <v>61.506999999999998</v>
      </c>
      <c r="I5424" s="4">
        <v>0</v>
      </c>
      <c r="J5424" s="11">
        <f t="shared" si="336"/>
        <v>8</v>
      </c>
      <c r="K5424" s="11">
        <f t="shared" si="337"/>
        <v>4</v>
      </c>
      <c r="L5424" s="12">
        <f t="shared" si="339"/>
        <v>1.7241278954880348</v>
      </c>
      <c r="M5424" s="13" cm="1">
        <f t="array" ref="M5424">BaseInfo!$C$10*(1-E5424)*INDEX(BaseInfo!$E$21:$AB$21,K5424)*INDEX(BaseInfo!$E$25:$P$25,J5424)/L5424/MIN(H5424,130)/BaseInfo!$C$6*1000000/3600-IF(I5424&lt;0.1,BaseInfo!$C$15/MIN(H5424,130)*3600,0)</f>
        <v>6.7739535743889725</v>
      </c>
    </row>
    <row r="5425" spans="1:13" x14ac:dyDescent="0.25">
      <c r="A5425" s="1">
        <v>8</v>
      </c>
      <c r="B5425" s="1">
        <v>14</v>
      </c>
      <c r="C5425" s="1">
        <v>24</v>
      </c>
      <c r="D5425" s="5">
        <f>DATE(BaseInfo!$C$8,A5425,B5425)+TIME(C5425-1,0,0) + TIME(BaseInfo!$C$12,BaseInfo!$C$13,0)</f>
        <v>44788.1875</v>
      </c>
      <c r="E5425" s="2">
        <f t="shared" si="338"/>
        <v>0</v>
      </c>
      <c r="F5425" s="2">
        <v>1.306</v>
      </c>
      <c r="G5425" s="2">
        <v>-1.3360000000000001</v>
      </c>
      <c r="H5425" s="1">
        <v>66.069000000000003</v>
      </c>
      <c r="I5425" s="4">
        <v>0</v>
      </c>
      <c r="J5425" s="11">
        <f t="shared" si="336"/>
        <v>8</v>
      </c>
      <c r="K5425" s="11">
        <f t="shared" si="337"/>
        <v>5</v>
      </c>
      <c r="L5425" s="12">
        <f t="shared" si="339"/>
        <v>1.8682965503366966</v>
      </c>
      <c r="M5425" s="13" cm="1">
        <f t="array" ref="M5425">BaseInfo!$C$10*(1-E5425)*INDEX(BaseInfo!$E$21:$AB$21,K5425)*INDEX(BaseInfo!$E$25:$P$25,J5425)/L5425/MIN(H5425,130)/BaseInfo!$C$6*1000000/3600-IF(I5425&lt;0.1,BaseInfo!$C$15/MIN(H5425,130)*3600,0)</f>
        <v>27.095085260775843</v>
      </c>
    </row>
    <row r="5426" spans="1:13" x14ac:dyDescent="0.25">
      <c r="A5426" s="1">
        <v>8</v>
      </c>
      <c r="B5426" s="1">
        <v>15</v>
      </c>
      <c r="C5426" s="1">
        <v>1</v>
      </c>
      <c r="D5426" s="5">
        <f>DATE(BaseInfo!$C$8,A5426,B5426)+TIME(C5426-1,0,0) + TIME(BaseInfo!$C$12,BaseInfo!$C$13,0)</f>
        <v>44788.229166666664</v>
      </c>
      <c r="E5426" s="2">
        <f t="shared" si="338"/>
        <v>0</v>
      </c>
      <c r="F5426" s="2">
        <v>-2.7E-2</v>
      </c>
      <c r="G5426" s="2">
        <v>-2.117</v>
      </c>
      <c r="H5426" s="1">
        <v>39.996000000000002</v>
      </c>
      <c r="I5426" s="4">
        <v>0</v>
      </c>
      <c r="J5426" s="11">
        <f t="shared" si="336"/>
        <v>8</v>
      </c>
      <c r="K5426" s="11">
        <f t="shared" si="337"/>
        <v>6</v>
      </c>
      <c r="L5426" s="12">
        <f t="shared" si="339"/>
        <v>2.1171721706087108</v>
      </c>
      <c r="M5426" s="13" cm="1">
        <f t="array" ref="M5426">BaseInfo!$C$10*(1-E5426)*INDEX(BaseInfo!$E$21:$AB$21,K5426)*INDEX(BaseInfo!$E$25:$P$25,J5426)/L5426/MIN(H5426,130)/BaseInfo!$C$6*1000000/3600-IF(I5426&lt;0.1,BaseInfo!$C$15/MIN(H5426,130)*3600,0)</f>
        <v>70.065071422816999</v>
      </c>
    </row>
    <row r="5427" spans="1:13" x14ac:dyDescent="0.25">
      <c r="A5427" s="1">
        <v>8</v>
      </c>
      <c r="B5427" s="1">
        <v>15</v>
      </c>
      <c r="C5427" s="1">
        <v>2</v>
      </c>
      <c r="D5427" s="5">
        <f>DATE(BaseInfo!$C$8,A5427,B5427)+TIME(C5427-1,0,0) + TIME(BaseInfo!$C$12,BaseInfo!$C$13,0)</f>
        <v>44788.270833333328</v>
      </c>
      <c r="E5427" s="2">
        <f t="shared" si="338"/>
        <v>0</v>
      </c>
      <c r="F5427" s="2">
        <v>1.7829999999999999</v>
      </c>
      <c r="G5427" s="2">
        <v>-2.0139999999999998</v>
      </c>
      <c r="H5427" s="1">
        <v>154.08500000000001</v>
      </c>
      <c r="I5427" s="4">
        <v>0</v>
      </c>
      <c r="J5427" s="11">
        <f t="shared" si="336"/>
        <v>8</v>
      </c>
      <c r="K5427" s="11">
        <f t="shared" si="337"/>
        <v>7</v>
      </c>
      <c r="L5427" s="12">
        <f t="shared" si="339"/>
        <v>2.6898485087454271</v>
      </c>
      <c r="M5427" s="13" cm="1">
        <f t="array" ref="M5427">BaseInfo!$C$10*(1-E5427)*INDEX(BaseInfo!$E$21:$AB$21,K5427)*INDEX(BaseInfo!$E$25:$P$25,J5427)/L5427/MIN(H5427,130)/BaseInfo!$C$6*1000000/3600-IF(I5427&lt;0.1,BaseInfo!$C$15/MIN(H5427,130)*3600,0)</f>
        <v>24.035978989485947</v>
      </c>
    </row>
    <row r="5428" spans="1:13" x14ac:dyDescent="0.25">
      <c r="A5428" s="1">
        <v>8</v>
      </c>
      <c r="B5428" s="1">
        <v>15</v>
      </c>
      <c r="C5428" s="1">
        <v>3</v>
      </c>
      <c r="D5428" s="5">
        <f>DATE(BaseInfo!$C$8,A5428,B5428)+TIME(C5428-1,0,0) + TIME(BaseInfo!$C$12,BaseInfo!$C$13,0)</f>
        <v>44788.3125</v>
      </c>
      <c r="E5428" s="2">
        <f t="shared" si="338"/>
        <v>0</v>
      </c>
      <c r="F5428" s="2">
        <v>2.4860000000000002</v>
      </c>
      <c r="G5428" s="2">
        <v>-2.0510000000000002</v>
      </c>
      <c r="H5428" s="1">
        <v>294.791</v>
      </c>
      <c r="I5428" s="4">
        <v>0</v>
      </c>
      <c r="J5428" s="11">
        <f t="shared" si="336"/>
        <v>8</v>
      </c>
      <c r="K5428" s="11">
        <f t="shared" si="337"/>
        <v>8</v>
      </c>
      <c r="L5428" s="12">
        <f t="shared" si="339"/>
        <v>3.2228554109671133</v>
      </c>
      <c r="M5428" s="13" cm="1">
        <f t="array" ref="M5428">BaseInfo!$C$10*(1-E5428)*INDEX(BaseInfo!$E$21:$AB$21,K5428)*INDEX(BaseInfo!$E$25:$P$25,J5428)/L5428/MIN(H5428,130)/BaseInfo!$C$6*1000000/3600-IF(I5428&lt;0.1,BaseInfo!$C$15/MIN(H5428,130)*3600,0)</f>
        <v>29.190872174945241</v>
      </c>
    </row>
    <row r="5429" spans="1:13" x14ac:dyDescent="0.25">
      <c r="A5429" s="1">
        <v>8</v>
      </c>
      <c r="B5429" s="1">
        <v>15</v>
      </c>
      <c r="C5429" s="1">
        <v>4</v>
      </c>
      <c r="D5429" s="5">
        <f>DATE(BaseInfo!$C$8,A5429,B5429)+TIME(C5429-1,0,0) + TIME(BaseInfo!$C$12,BaseInfo!$C$13,0)</f>
        <v>44788.354166666664</v>
      </c>
      <c r="E5429" s="2">
        <f t="shared" si="338"/>
        <v>0</v>
      </c>
      <c r="F5429" s="2">
        <v>3.0379999999999998</v>
      </c>
      <c r="G5429" s="2">
        <v>-2.4260000000000002</v>
      </c>
      <c r="H5429" s="1">
        <v>409.20400000000001</v>
      </c>
      <c r="I5429" s="4">
        <v>0</v>
      </c>
      <c r="J5429" s="11">
        <f t="shared" si="336"/>
        <v>8</v>
      </c>
      <c r="K5429" s="11">
        <f t="shared" si="337"/>
        <v>9</v>
      </c>
      <c r="L5429" s="12">
        <f t="shared" si="339"/>
        <v>3.8877911466538424</v>
      </c>
      <c r="M5429" s="13" cm="1">
        <f t="array" ref="M5429">BaseInfo!$C$10*(1-E5429)*INDEX(BaseInfo!$E$21:$AB$21,K5429)*INDEX(BaseInfo!$E$25:$P$25,J5429)/L5429/MIN(H5429,130)/BaseInfo!$C$6*1000000/3600-IF(I5429&lt;0.1,BaseInfo!$C$15/MIN(H5429,130)*3600,0)</f>
        <v>31.672852889651825</v>
      </c>
    </row>
    <row r="5430" spans="1:13" x14ac:dyDescent="0.25">
      <c r="A5430" s="1">
        <v>8</v>
      </c>
      <c r="B5430" s="1">
        <v>15</v>
      </c>
      <c r="C5430" s="1">
        <v>5</v>
      </c>
      <c r="D5430" s="5">
        <f>DATE(BaseInfo!$C$8,A5430,B5430)+TIME(C5430-1,0,0) + TIME(BaseInfo!$C$12,BaseInfo!$C$13,0)</f>
        <v>44788.395833333328</v>
      </c>
      <c r="E5430" s="2">
        <f t="shared" si="338"/>
        <v>0</v>
      </c>
      <c r="F5430" s="2">
        <v>3.66</v>
      </c>
      <c r="G5430" s="2">
        <v>-2.2200000000000002</v>
      </c>
      <c r="H5430" s="1">
        <v>526.28</v>
      </c>
      <c r="I5430" s="4">
        <v>0</v>
      </c>
      <c r="J5430" s="11">
        <f t="shared" si="336"/>
        <v>8</v>
      </c>
      <c r="K5430" s="11">
        <f t="shared" si="337"/>
        <v>10</v>
      </c>
      <c r="L5430" s="12">
        <f t="shared" si="339"/>
        <v>4.2806541556168725</v>
      </c>
      <c r="M5430" s="13" cm="1">
        <f t="array" ref="M5430">BaseInfo!$C$10*(1-E5430)*INDEX(BaseInfo!$E$21:$AB$21,K5430)*INDEX(BaseInfo!$E$25:$P$25,J5430)/L5430/MIN(H5430,130)/BaseInfo!$C$6*1000000/3600-IF(I5430&lt;0.1,BaseInfo!$C$15/MIN(H5430,130)*3600,0)</f>
        <v>33.324361575836939</v>
      </c>
    </row>
    <row r="5431" spans="1:13" x14ac:dyDescent="0.25">
      <c r="A5431" s="1">
        <v>8</v>
      </c>
      <c r="B5431" s="1">
        <v>15</v>
      </c>
      <c r="C5431" s="1">
        <v>6</v>
      </c>
      <c r="D5431" s="5">
        <f>DATE(BaseInfo!$C$8,A5431,B5431)+TIME(C5431-1,0,0) + TIME(BaseInfo!$C$12,BaseInfo!$C$13,0)</f>
        <v>44788.4375</v>
      </c>
      <c r="E5431" s="2">
        <f t="shared" si="338"/>
        <v>0</v>
      </c>
      <c r="F5431" s="2">
        <v>4.4710000000000001</v>
      </c>
      <c r="G5431" s="2">
        <v>-2.2080000000000002</v>
      </c>
      <c r="H5431" s="1">
        <v>714.61400000000003</v>
      </c>
      <c r="I5431" s="4">
        <v>0</v>
      </c>
      <c r="J5431" s="11">
        <f t="shared" si="336"/>
        <v>8</v>
      </c>
      <c r="K5431" s="11">
        <f t="shared" si="337"/>
        <v>11</v>
      </c>
      <c r="L5431" s="12">
        <f t="shared" si="339"/>
        <v>4.9864922540800167</v>
      </c>
      <c r="M5431" s="13" cm="1">
        <f t="array" ref="M5431">BaseInfo!$C$10*(1-E5431)*INDEX(BaseInfo!$E$21:$AB$21,K5431)*INDEX(BaseInfo!$E$25:$P$25,J5431)/L5431/MIN(H5431,130)/BaseInfo!$C$6*1000000/3600-IF(I5431&lt;0.1,BaseInfo!$C$15/MIN(H5431,130)*3600,0)</f>
        <v>22.018404015383677</v>
      </c>
    </row>
    <row r="5432" spans="1:13" x14ac:dyDescent="0.25">
      <c r="A5432" s="1">
        <v>8</v>
      </c>
      <c r="B5432" s="1">
        <v>15</v>
      </c>
      <c r="C5432" s="1">
        <v>7</v>
      </c>
      <c r="D5432" s="5">
        <f>DATE(BaseInfo!$C$8,A5432,B5432)+TIME(C5432-1,0,0) + TIME(BaseInfo!$C$12,BaseInfo!$C$13,0)</f>
        <v>44788.479166666664</v>
      </c>
      <c r="E5432" s="2">
        <f t="shared" si="338"/>
        <v>0</v>
      </c>
      <c r="F5432" s="2">
        <v>5.6020000000000003</v>
      </c>
      <c r="G5432" s="2">
        <v>-1.595</v>
      </c>
      <c r="H5432" s="1">
        <v>838.553</v>
      </c>
      <c r="I5432" s="4">
        <v>0</v>
      </c>
      <c r="J5432" s="11">
        <f t="shared" si="336"/>
        <v>8</v>
      </c>
      <c r="K5432" s="11">
        <f t="shared" si="337"/>
        <v>12</v>
      </c>
      <c r="L5432" s="12">
        <f t="shared" si="339"/>
        <v>5.8246398171904161</v>
      </c>
      <c r="M5432" s="13" cm="1">
        <f t="array" ref="M5432">BaseInfo!$C$10*(1-E5432)*INDEX(BaseInfo!$E$21:$AB$21,K5432)*INDEX(BaseInfo!$E$25:$P$25,J5432)/L5432/MIN(H5432,130)/BaseInfo!$C$6*1000000/3600-IF(I5432&lt;0.1,BaseInfo!$C$15/MIN(H5432,130)*3600,0)</f>
        <v>14.914745226110384</v>
      </c>
    </row>
    <row r="5433" spans="1:13" x14ac:dyDescent="0.25">
      <c r="A5433" s="1">
        <v>8</v>
      </c>
      <c r="B5433" s="1">
        <v>15</v>
      </c>
      <c r="C5433" s="1">
        <v>8</v>
      </c>
      <c r="D5433" s="5">
        <f>DATE(BaseInfo!$C$8,A5433,B5433)+TIME(C5433-1,0,0) + TIME(BaseInfo!$C$12,BaseInfo!$C$13,0)</f>
        <v>44788.520833333328</v>
      </c>
      <c r="E5433" s="2">
        <f t="shared" si="338"/>
        <v>0</v>
      </c>
      <c r="F5433" s="2">
        <v>5.9939999999999998</v>
      </c>
      <c r="G5433" s="2">
        <v>-0.92200000000000004</v>
      </c>
      <c r="H5433" s="1">
        <v>902.19500000000005</v>
      </c>
      <c r="I5433" s="4">
        <v>0</v>
      </c>
      <c r="J5433" s="11">
        <f t="shared" si="336"/>
        <v>8</v>
      </c>
      <c r="K5433" s="11">
        <f t="shared" si="337"/>
        <v>13</v>
      </c>
      <c r="L5433" s="12">
        <f t="shared" si="339"/>
        <v>6.064496681506224</v>
      </c>
      <c r="M5433" s="13" cm="1">
        <f t="array" ref="M5433">BaseInfo!$C$10*(1-E5433)*INDEX(BaseInfo!$E$21:$AB$21,K5433)*INDEX(BaseInfo!$E$25:$P$25,J5433)/L5433/MIN(H5433,130)/BaseInfo!$C$6*1000000/3600-IF(I5433&lt;0.1,BaseInfo!$C$15/MIN(H5433,130)*3600,0)</f>
        <v>14.215326419630792</v>
      </c>
    </row>
    <row r="5434" spans="1:13" x14ac:dyDescent="0.25">
      <c r="A5434" s="1">
        <v>8</v>
      </c>
      <c r="B5434" s="1">
        <v>15</v>
      </c>
      <c r="C5434" s="1">
        <v>9</v>
      </c>
      <c r="D5434" s="5">
        <f>DATE(BaseInfo!$C$8,A5434,B5434)+TIME(C5434-1,0,0) + TIME(BaseInfo!$C$12,BaseInfo!$C$13,0)</f>
        <v>44788.5625</v>
      </c>
      <c r="E5434" s="2">
        <f t="shared" si="338"/>
        <v>0</v>
      </c>
      <c r="F5434" s="2">
        <v>6.09</v>
      </c>
      <c r="G5434" s="2">
        <v>-0.30499999999999999</v>
      </c>
      <c r="H5434" s="1">
        <v>934.60900000000004</v>
      </c>
      <c r="I5434" s="4">
        <v>0</v>
      </c>
      <c r="J5434" s="11">
        <f t="shared" si="336"/>
        <v>8</v>
      </c>
      <c r="K5434" s="11">
        <f t="shared" si="337"/>
        <v>14</v>
      </c>
      <c r="L5434" s="12">
        <f t="shared" si="339"/>
        <v>6.0976327373825976</v>
      </c>
      <c r="M5434" s="13" cm="1">
        <f t="array" ref="M5434">BaseInfo!$C$10*(1-E5434)*INDEX(BaseInfo!$E$21:$AB$21,K5434)*INDEX(BaseInfo!$E$25:$P$25,J5434)/L5434/MIN(H5434,130)/BaseInfo!$C$6*1000000/3600-IF(I5434&lt;0.1,BaseInfo!$C$15/MIN(H5434,130)*3600,0)</f>
        <v>14.123028103171812</v>
      </c>
    </row>
    <row r="5435" spans="1:13" x14ac:dyDescent="0.25">
      <c r="A5435" s="1">
        <v>8</v>
      </c>
      <c r="B5435" s="1">
        <v>15</v>
      </c>
      <c r="C5435" s="1">
        <v>10</v>
      </c>
      <c r="D5435" s="5">
        <f>DATE(BaseInfo!$C$8,A5435,B5435)+TIME(C5435-1,0,0) + TIME(BaseInfo!$C$12,BaseInfo!$C$13,0)</f>
        <v>44788.604166666664</v>
      </c>
      <c r="E5435" s="2">
        <f t="shared" si="338"/>
        <v>0</v>
      </c>
      <c r="F5435" s="2">
        <v>6.6159999999999997</v>
      </c>
      <c r="G5435" s="2">
        <v>6.8000000000000005E-2</v>
      </c>
      <c r="H5435" s="1">
        <v>885.61099999999999</v>
      </c>
      <c r="I5435" s="4">
        <v>0</v>
      </c>
      <c r="J5435" s="11">
        <f t="shared" si="336"/>
        <v>8</v>
      </c>
      <c r="K5435" s="11">
        <f t="shared" si="337"/>
        <v>15</v>
      </c>
      <c r="L5435" s="12">
        <f t="shared" si="339"/>
        <v>6.6163494466359616</v>
      </c>
      <c r="M5435" s="13" cm="1">
        <f t="array" ref="M5435">BaseInfo!$C$10*(1-E5435)*INDEX(BaseInfo!$E$21:$AB$21,K5435)*INDEX(BaseInfo!$E$25:$P$25,J5435)/L5435/MIN(H5435,130)/BaseInfo!$C$6*1000000/3600-IF(I5435&lt;0.1,BaseInfo!$C$15/MIN(H5435,130)*3600,0)</f>
        <v>12.798687996165565</v>
      </c>
    </row>
    <row r="5436" spans="1:13" x14ac:dyDescent="0.25">
      <c r="A5436" s="1">
        <v>8</v>
      </c>
      <c r="B5436" s="1">
        <v>15</v>
      </c>
      <c r="C5436" s="1">
        <v>11</v>
      </c>
      <c r="D5436" s="5">
        <f>DATE(BaseInfo!$C$8,A5436,B5436)+TIME(C5436-1,0,0) + TIME(BaseInfo!$C$12,BaseInfo!$C$13,0)</f>
        <v>44788.645833333328</v>
      </c>
      <c r="E5436" s="2">
        <f t="shared" si="338"/>
        <v>0</v>
      </c>
      <c r="F5436" s="2">
        <v>6.6159999999999997</v>
      </c>
      <c r="G5436" s="2">
        <v>0.437</v>
      </c>
      <c r="H5436" s="1">
        <v>789.07500000000005</v>
      </c>
      <c r="I5436" s="4">
        <v>0</v>
      </c>
      <c r="J5436" s="11">
        <f t="shared" si="336"/>
        <v>8</v>
      </c>
      <c r="K5436" s="11">
        <f t="shared" si="337"/>
        <v>16</v>
      </c>
      <c r="L5436" s="12">
        <f t="shared" si="339"/>
        <v>6.6304166535746454</v>
      </c>
      <c r="M5436" s="13" cm="1">
        <f t="array" ref="M5436">BaseInfo!$C$10*(1-E5436)*INDEX(BaseInfo!$E$21:$AB$21,K5436)*INDEX(BaseInfo!$E$25:$P$25,J5436)/L5436/MIN(H5436,130)/BaseInfo!$C$6*1000000/3600-IF(I5436&lt;0.1,BaseInfo!$C$15/MIN(H5436,130)*3600,0)</f>
        <v>15.872636749578358</v>
      </c>
    </row>
    <row r="5437" spans="1:13" x14ac:dyDescent="0.25">
      <c r="A5437" s="1">
        <v>8</v>
      </c>
      <c r="B5437" s="1">
        <v>15</v>
      </c>
      <c r="C5437" s="1">
        <v>12</v>
      </c>
      <c r="D5437" s="5">
        <f>DATE(BaseInfo!$C$8,A5437,B5437)+TIME(C5437-1,0,0) + TIME(BaseInfo!$C$12,BaseInfo!$C$13,0)</f>
        <v>44788.6875</v>
      </c>
      <c r="E5437" s="2">
        <f t="shared" si="338"/>
        <v>0</v>
      </c>
      <c r="F5437" s="2">
        <v>6.4390000000000001</v>
      </c>
      <c r="G5437" s="2">
        <v>0.54500000000000004</v>
      </c>
      <c r="H5437" s="1">
        <v>662.70600000000002</v>
      </c>
      <c r="I5437" s="4">
        <v>0</v>
      </c>
      <c r="J5437" s="11">
        <f t="shared" si="336"/>
        <v>8</v>
      </c>
      <c r="K5437" s="11">
        <f t="shared" si="337"/>
        <v>17</v>
      </c>
      <c r="L5437" s="12">
        <f t="shared" si="339"/>
        <v>6.462023367336271</v>
      </c>
      <c r="M5437" s="13" cm="1">
        <f t="array" ref="M5437">BaseInfo!$C$10*(1-E5437)*INDEX(BaseInfo!$E$21:$AB$21,K5437)*INDEX(BaseInfo!$E$25:$P$25,J5437)/L5437/MIN(H5437,130)/BaseInfo!$C$6*1000000/3600-IF(I5437&lt;0.1,BaseInfo!$C$15/MIN(H5437,130)*3600,0)</f>
        <v>21.140337067374574</v>
      </c>
    </row>
    <row r="5438" spans="1:13" x14ac:dyDescent="0.25">
      <c r="A5438" s="1">
        <v>8</v>
      </c>
      <c r="B5438" s="1">
        <v>15</v>
      </c>
      <c r="C5438" s="1">
        <v>13</v>
      </c>
      <c r="D5438" s="5">
        <f>DATE(BaseInfo!$C$8,A5438,B5438)+TIME(C5438-1,0,0) + TIME(BaseInfo!$C$12,BaseInfo!$C$13,0)</f>
        <v>44788.729166666664</v>
      </c>
      <c r="E5438" s="2">
        <f t="shared" si="338"/>
        <v>0</v>
      </c>
      <c r="F5438" s="2">
        <v>5.2469999999999999</v>
      </c>
      <c r="G5438" s="2">
        <v>0.31</v>
      </c>
      <c r="H5438" s="1">
        <v>486.61200000000002</v>
      </c>
      <c r="I5438" s="4">
        <v>0</v>
      </c>
      <c r="J5438" s="11">
        <f t="shared" si="336"/>
        <v>8</v>
      </c>
      <c r="K5438" s="11">
        <f t="shared" si="337"/>
        <v>18</v>
      </c>
      <c r="L5438" s="12">
        <f t="shared" si="339"/>
        <v>5.2561496363783249</v>
      </c>
      <c r="M5438" s="13" cm="1">
        <f t="array" ref="M5438">BaseInfo!$C$10*(1-E5438)*INDEX(BaseInfo!$E$21:$AB$21,K5438)*INDEX(BaseInfo!$E$25:$P$25,J5438)/L5438/MIN(H5438,130)/BaseInfo!$C$6*1000000/3600-IF(I5438&lt;0.1,BaseInfo!$C$15/MIN(H5438,130)*3600,0)</f>
        <v>26.625705971861397</v>
      </c>
    </row>
    <row r="5439" spans="1:13" x14ac:dyDescent="0.25">
      <c r="A5439" s="1">
        <v>8</v>
      </c>
      <c r="B5439" s="1">
        <v>15</v>
      </c>
      <c r="C5439" s="1">
        <v>14</v>
      </c>
      <c r="D5439" s="5">
        <f>DATE(BaseInfo!$C$8,A5439,B5439)+TIME(C5439-1,0,0) + TIME(BaseInfo!$C$12,BaseInfo!$C$13,0)</f>
        <v>44788.770833333328</v>
      </c>
      <c r="E5439" s="2">
        <f t="shared" si="338"/>
        <v>0</v>
      </c>
      <c r="F5439" s="2">
        <v>4.048</v>
      </c>
      <c r="G5439" s="2">
        <v>2.9000000000000001E-2</v>
      </c>
      <c r="H5439" s="1">
        <v>182.92699999999999</v>
      </c>
      <c r="I5439" s="4">
        <v>0</v>
      </c>
      <c r="J5439" s="11">
        <f t="shared" si="336"/>
        <v>8</v>
      </c>
      <c r="K5439" s="11">
        <f t="shared" si="337"/>
        <v>19</v>
      </c>
      <c r="L5439" s="12">
        <f t="shared" si="339"/>
        <v>4.0481038771256843</v>
      </c>
      <c r="M5439" s="13" cm="1">
        <f t="array" ref="M5439">BaseInfo!$C$10*(1-E5439)*INDEX(BaseInfo!$E$21:$AB$21,K5439)*INDEX(BaseInfo!$E$25:$P$25,J5439)/L5439/MIN(H5439,130)/BaseInfo!$C$6*1000000/3600-IF(I5439&lt;0.1,BaseInfo!$C$15/MIN(H5439,130)*3600,0)</f>
        <v>35.397819966818915</v>
      </c>
    </row>
    <row r="5440" spans="1:13" x14ac:dyDescent="0.25">
      <c r="A5440" s="1">
        <v>8</v>
      </c>
      <c r="B5440" s="1">
        <v>15</v>
      </c>
      <c r="C5440" s="1">
        <v>15</v>
      </c>
      <c r="D5440" s="5">
        <f>DATE(BaseInfo!$C$8,A5440,B5440)+TIME(C5440-1,0,0) + TIME(BaseInfo!$C$12,BaseInfo!$C$13,0)</f>
        <v>44788.8125</v>
      </c>
      <c r="E5440" s="2">
        <f t="shared" si="338"/>
        <v>0</v>
      </c>
      <c r="F5440" s="2">
        <v>3.5230000000000001</v>
      </c>
      <c r="G5440" s="2">
        <v>-0.30099999999999999</v>
      </c>
      <c r="H5440" s="1">
        <v>126.30800000000001</v>
      </c>
      <c r="I5440" s="4">
        <v>0</v>
      </c>
      <c r="J5440" s="11">
        <f t="shared" si="336"/>
        <v>8</v>
      </c>
      <c r="K5440" s="11">
        <f t="shared" si="337"/>
        <v>20</v>
      </c>
      <c r="L5440" s="12">
        <f t="shared" si="339"/>
        <v>3.5358351205903253</v>
      </c>
      <c r="M5440" s="13" cm="1">
        <f t="array" ref="M5440">BaseInfo!$C$10*(1-E5440)*INDEX(BaseInfo!$E$21:$AB$21,K5440)*INDEX(BaseInfo!$E$25:$P$25,J5440)/L5440/MIN(H5440,130)/BaseInfo!$C$6*1000000/3600-IF(I5440&lt;0.1,BaseInfo!$C$15/MIN(H5440,130)*3600,0)</f>
        <v>36.127221220945756</v>
      </c>
    </row>
    <row r="5441" spans="1:13" x14ac:dyDescent="0.25">
      <c r="A5441" s="1">
        <v>8</v>
      </c>
      <c r="B5441" s="1">
        <v>15</v>
      </c>
      <c r="C5441" s="1">
        <v>16</v>
      </c>
      <c r="D5441" s="5">
        <f>DATE(BaseInfo!$C$8,A5441,B5441)+TIME(C5441-1,0,0) + TIME(BaseInfo!$C$12,BaseInfo!$C$13,0)</f>
        <v>44788.854166666664</v>
      </c>
      <c r="E5441" s="2">
        <f t="shared" si="338"/>
        <v>0</v>
      </c>
      <c r="F5441" s="2">
        <v>3.36</v>
      </c>
      <c r="G5441" s="2">
        <v>-0.40799999999999997</v>
      </c>
      <c r="H5441" s="1">
        <v>96.652000000000001</v>
      </c>
      <c r="I5441" s="4">
        <v>0</v>
      </c>
      <c r="J5441" s="11">
        <f t="shared" si="336"/>
        <v>8</v>
      </c>
      <c r="K5441" s="11">
        <f t="shared" si="337"/>
        <v>21</v>
      </c>
      <c r="L5441" s="12">
        <f t="shared" si="339"/>
        <v>3.3846807825849687</v>
      </c>
      <c r="M5441" s="13" cm="1">
        <f t="array" ref="M5441">BaseInfo!$C$10*(1-E5441)*INDEX(BaseInfo!$E$21:$AB$21,K5441)*INDEX(BaseInfo!$E$25:$P$25,J5441)/L5441/MIN(H5441,130)/BaseInfo!$C$6*1000000/3600-IF(I5441&lt;0.1,BaseInfo!$C$15/MIN(H5441,130)*3600,0)</f>
        <v>37.207373987665285</v>
      </c>
    </row>
    <row r="5442" spans="1:13" x14ac:dyDescent="0.25">
      <c r="A5442" s="1">
        <v>8</v>
      </c>
      <c r="B5442" s="1">
        <v>15</v>
      </c>
      <c r="C5442" s="1">
        <v>17</v>
      </c>
      <c r="D5442" s="5">
        <f>DATE(BaseInfo!$C$8,A5442,B5442)+TIME(C5442-1,0,0) + TIME(BaseInfo!$C$12,BaseInfo!$C$13,0)</f>
        <v>44788.895833333328</v>
      </c>
      <c r="E5442" s="2">
        <f t="shared" si="338"/>
        <v>0</v>
      </c>
      <c r="F5442" s="2">
        <v>3.3889999999999998</v>
      </c>
      <c r="G5442" s="2">
        <v>-0.61099999999999999</v>
      </c>
      <c r="H5442" s="1">
        <v>90.408000000000001</v>
      </c>
      <c r="I5442" s="4">
        <v>0</v>
      </c>
      <c r="J5442" s="11">
        <f t="shared" ref="J5442:J5505" si="340">MONTH(D5442)</f>
        <v>8</v>
      </c>
      <c r="K5442" s="11">
        <f t="shared" ref="K5442:K5505" si="341">HOUR(D5442)+1</f>
        <v>22</v>
      </c>
      <c r="L5442" s="12">
        <f t="shared" si="339"/>
        <v>3.4436379019867926</v>
      </c>
      <c r="M5442" s="13" cm="1">
        <f t="array" ref="M5442">BaseInfo!$C$10*(1-E5442)*INDEX(BaseInfo!$E$21:$AB$21,K5442)*INDEX(BaseInfo!$E$25:$P$25,J5442)/L5442/MIN(H5442,130)/BaseInfo!$C$6*1000000/3600-IF(I5442&lt;0.1,BaseInfo!$C$15/MIN(H5442,130)*3600,0)</f>
        <v>26.124951679728188</v>
      </c>
    </row>
    <row r="5443" spans="1:13" x14ac:dyDescent="0.25">
      <c r="A5443" s="1">
        <v>8</v>
      </c>
      <c r="B5443" s="1">
        <v>15</v>
      </c>
      <c r="C5443" s="1">
        <v>18</v>
      </c>
      <c r="D5443" s="5">
        <f>DATE(BaseInfo!$C$8,A5443,B5443)+TIME(C5443-1,0,0) + TIME(BaseInfo!$C$12,BaseInfo!$C$13,0)</f>
        <v>44788.9375</v>
      </c>
      <c r="E5443" s="2">
        <f t="shared" ref="E5443:E5506" si="342">IF(AND(I5443&gt;0.1,I5443&lt;1),(I5443-0.1)/0.9*0.7,IF(AND(I5443&gt;=1,I5443&lt;4),(I5443-4)/3*0.25+0.7,IF(I5443&gt;=4,0.99,0)))</f>
        <v>0</v>
      </c>
      <c r="F5443" s="2">
        <v>2.9020000000000001</v>
      </c>
      <c r="G5443" s="2">
        <v>-0.46400000000000002</v>
      </c>
      <c r="H5443" s="1">
        <v>49.139000000000003</v>
      </c>
      <c r="I5443" s="4">
        <v>0</v>
      </c>
      <c r="J5443" s="11">
        <f t="shared" si="340"/>
        <v>8</v>
      </c>
      <c r="K5443" s="11">
        <f t="shared" si="341"/>
        <v>23</v>
      </c>
      <c r="L5443" s="12">
        <f t="shared" ref="L5443:L5506" si="343">SQRT(F5443*F5443+G5443*G5443)</f>
        <v>2.9388603233226314</v>
      </c>
      <c r="M5443" s="13" cm="1">
        <f t="array" ref="M5443">BaseInfo!$C$10*(1-E5443)*INDEX(BaseInfo!$E$21:$AB$21,K5443)*INDEX(BaseInfo!$E$25:$P$25,J5443)/L5443/MIN(H5443,130)/BaseInfo!$C$6*1000000/3600-IF(I5443&lt;0.1,BaseInfo!$C$15/MIN(H5443,130)*3600,0)</f>
        <v>20.490718569622135</v>
      </c>
    </row>
    <row r="5444" spans="1:13" x14ac:dyDescent="0.25">
      <c r="A5444" s="1">
        <v>8</v>
      </c>
      <c r="B5444" s="1">
        <v>15</v>
      </c>
      <c r="C5444" s="1">
        <v>19</v>
      </c>
      <c r="D5444" s="5">
        <f>DATE(BaseInfo!$C$8,A5444,B5444)+TIME(C5444-1,0,0) + TIME(BaseInfo!$C$12,BaseInfo!$C$13,0)</f>
        <v>44788.979166666664</v>
      </c>
      <c r="E5444" s="2">
        <f t="shared" si="342"/>
        <v>0</v>
      </c>
      <c r="F5444" s="2">
        <v>2.673</v>
      </c>
      <c r="G5444" s="2">
        <v>-0.13400000000000001</v>
      </c>
      <c r="H5444" s="1">
        <v>43.673000000000002</v>
      </c>
      <c r="I5444" s="4">
        <v>0</v>
      </c>
      <c r="J5444" s="11">
        <f t="shared" si="340"/>
        <v>8</v>
      </c>
      <c r="K5444" s="11">
        <f t="shared" si="341"/>
        <v>24</v>
      </c>
      <c r="L5444" s="12">
        <f t="shared" si="343"/>
        <v>2.6763566653194788</v>
      </c>
      <c r="M5444" s="13" cm="1">
        <f t="array" ref="M5444">BaseInfo!$C$10*(1-E5444)*INDEX(BaseInfo!$E$21:$AB$21,K5444)*INDEX(BaseInfo!$E$25:$P$25,J5444)/L5444/MIN(H5444,130)/BaseInfo!$C$6*1000000/3600-IF(I5444&lt;0.1,BaseInfo!$C$15/MIN(H5444,130)*3600,0)</f>
        <v>3.2129820507920783</v>
      </c>
    </row>
    <row r="5445" spans="1:13" x14ac:dyDescent="0.25">
      <c r="A5445" s="1">
        <v>8</v>
      </c>
      <c r="B5445" s="1">
        <v>15</v>
      </c>
      <c r="C5445" s="1">
        <v>20</v>
      </c>
      <c r="D5445" s="5">
        <f>DATE(BaseInfo!$C$8,A5445,B5445)+TIME(C5445-1,0,0) + TIME(BaseInfo!$C$12,BaseInfo!$C$13,0)</f>
        <v>44789.020833333328</v>
      </c>
      <c r="E5445" s="2">
        <f t="shared" si="342"/>
        <v>0</v>
      </c>
      <c r="F5445" s="2">
        <v>2.569</v>
      </c>
      <c r="G5445" s="2">
        <v>-0.114</v>
      </c>
      <c r="H5445" s="1">
        <v>40.869</v>
      </c>
      <c r="I5445" s="4">
        <v>0</v>
      </c>
      <c r="J5445" s="11">
        <f t="shared" si="340"/>
        <v>8</v>
      </c>
      <c r="K5445" s="11">
        <f t="shared" si="341"/>
        <v>1</v>
      </c>
      <c r="L5445" s="12">
        <f t="shared" si="343"/>
        <v>2.5715281448975045</v>
      </c>
      <c r="M5445" s="13" cm="1">
        <f t="array" ref="M5445">BaseInfo!$C$10*(1-E5445)*INDEX(BaseInfo!$E$21:$AB$21,K5445)*INDEX(BaseInfo!$E$25:$P$25,J5445)/L5445/MIN(H5445,130)/BaseInfo!$C$6*1000000/3600-IF(I5445&lt;0.1,BaseInfo!$C$15/MIN(H5445,130)*3600,0)</f>
        <v>3.9324712399324877</v>
      </c>
    </row>
    <row r="5446" spans="1:13" x14ac:dyDescent="0.25">
      <c r="A5446" s="1">
        <v>8</v>
      </c>
      <c r="B5446" s="1">
        <v>15</v>
      </c>
      <c r="C5446" s="1">
        <v>21</v>
      </c>
      <c r="D5446" s="5">
        <f>DATE(BaseInfo!$C$8,A5446,B5446)+TIME(C5446-1,0,0) + TIME(BaseInfo!$C$12,BaseInfo!$C$13,0)</f>
        <v>44789.0625</v>
      </c>
      <c r="E5446" s="2">
        <f t="shared" si="342"/>
        <v>0</v>
      </c>
      <c r="F5446" s="2">
        <v>2.4830000000000001</v>
      </c>
      <c r="G5446" s="2">
        <v>-0.26800000000000002</v>
      </c>
      <c r="H5446" s="1">
        <v>40.063000000000002</v>
      </c>
      <c r="I5446" s="4">
        <v>0</v>
      </c>
      <c r="J5446" s="11">
        <f t="shared" si="340"/>
        <v>8</v>
      </c>
      <c r="K5446" s="11">
        <f t="shared" si="341"/>
        <v>2</v>
      </c>
      <c r="L5446" s="12">
        <f t="shared" si="343"/>
        <v>2.4974212700303489</v>
      </c>
      <c r="M5446" s="13" cm="1">
        <f t="array" ref="M5446">BaseInfo!$C$10*(1-E5446)*INDEX(BaseInfo!$E$21:$AB$21,K5446)*INDEX(BaseInfo!$E$25:$P$25,J5446)/L5446/MIN(H5446,130)/BaseInfo!$C$6*1000000/3600-IF(I5446&lt;0.1,BaseInfo!$C$15/MIN(H5446,130)*3600,0)</f>
        <v>4.3972634159177968</v>
      </c>
    </row>
    <row r="5447" spans="1:13" x14ac:dyDescent="0.25">
      <c r="A5447" s="1">
        <v>8</v>
      </c>
      <c r="B5447" s="1">
        <v>15</v>
      </c>
      <c r="C5447" s="1">
        <v>22</v>
      </c>
      <c r="D5447" s="5">
        <f>DATE(BaseInfo!$C$8,A5447,B5447)+TIME(C5447-1,0,0) + TIME(BaseInfo!$C$12,BaseInfo!$C$13,0)</f>
        <v>44789.104166666664</v>
      </c>
      <c r="E5447" s="2">
        <f t="shared" si="342"/>
        <v>0</v>
      </c>
      <c r="F5447" s="2">
        <v>2.6760000000000002</v>
      </c>
      <c r="G5447" s="2">
        <v>-0.56699999999999995</v>
      </c>
      <c r="H5447" s="1">
        <v>40.029000000000003</v>
      </c>
      <c r="I5447" s="4">
        <v>0</v>
      </c>
      <c r="J5447" s="11">
        <f t="shared" si="340"/>
        <v>8</v>
      </c>
      <c r="K5447" s="11">
        <f t="shared" si="341"/>
        <v>3</v>
      </c>
      <c r="L5447" s="12">
        <f t="shared" si="343"/>
        <v>2.7354094757458163</v>
      </c>
      <c r="M5447" s="13" cm="1">
        <f t="array" ref="M5447">BaseInfo!$C$10*(1-E5447)*INDEX(BaseInfo!$E$21:$AB$21,K5447)*INDEX(BaseInfo!$E$25:$P$25,J5447)/L5447/MIN(H5447,130)/BaseInfo!$C$6*1000000/3600-IF(I5447&lt;0.1,BaseInfo!$C$15/MIN(H5447,130)*3600,0)</f>
        <v>3.2356416630003615</v>
      </c>
    </row>
    <row r="5448" spans="1:13" x14ac:dyDescent="0.25">
      <c r="A5448" s="1">
        <v>8</v>
      </c>
      <c r="B5448" s="1">
        <v>15</v>
      </c>
      <c r="C5448" s="1">
        <v>23</v>
      </c>
      <c r="D5448" s="5">
        <f>DATE(BaseInfo!$C$8,A5448,B5448)+TIME(C5448-1,0,0) + TIME(BaseInfo!$C$12,BaseInfo!$C$13,0)</f>
        <v>44789.145833333328</v>
      </c>
      <c r="E5448" s="2">
        <f t="shared" si="342"/>
        <v>0</v>
      </c>
      <c r="F5448" s="2">
        <v>2.718</v>
      </c>
      <c r="G5448" s="2">
        <v>-0.45</v>
      </c>
      <c r="H5448" s="1">
        <v>43.097999999999999</v>
      </c>
      <c r="I5448" s="4">
        <v>0</v>
      </c>
      <c r="J5448" s="11">
        <f t="shared" si="340"/>
        <v>8</v>
      </c>
      <c r="K5448" s="11">
        <f t="shared" si="341"/>
        <v>4</v>
      </c>
      <c r="L5448" s="12">
        <f t="shared" si="343"/>
        <v>2.7549998185117905</v>
      </c>
      <c r="M5448" s="13" cm="1">
        <f t="array" ref="M5448">BaseInfo!$C$10*(1-E5448)*INDEX(BaseInfo!$E$21:$AB$21,K5448)*INDEX(BaseInfo!$E$25:$P$25,J5448)/L5448/MIN(H5448,130)/BaseInfo!$C$6*1000000/3600-IF(I5448&lt;0.1,BaseInfo!$C$15/MIN(H5448,130)*3600,0)</f>
        <v>2.9244653780947321</v>
      </c>
    </row>
    <row r="5449" spans="1:13" x14ac:dyDescent="0.25">
      <c r="A5449" s="1">
        <v>8</v>
      </c>
      <c r="B5449" s="1">
        <v>15</v>
      </c>
      <c r="C5449" s="1">
        <v>24</v>
      </c>
      <c r="D5449" s="5">
        <f>DATE(BaseInfo!$C$8,A5449,B5449)+TIME(C5449-1,0,0) + TIME(BaseInfo!$C$12,BaseInfo!$C$13,0)</f>
        <v>44789.1875</v>
      </c>
      <c r="E5449" s="2">
        <f t="shared" si="342"/>
        <v>0</v>
      </c>
      <c r="F5449" s="2">
        <v>2.6419999999999999</v>
      </c>
      <c r="G5449" s="2">
        <v>-0.39600000000000002</v>
      </c>
      <c r="H5449" s="1">
        <v>48.076000000000001</v>
      </c>
      <c r="I5449" s="4">
        <v>0</v>
      </c>
      <c r="J5449" s="11">
        <f t="shared" si="340"/>
        <v>8</v>
      </c>
      <c r="K5449" s="11">
        <f t="shared" si="341"/>
        <v>5</v>
      </c>
      <c r="L5449" s="12">
        <f t="shared" si="343"/>
        <v>2.6715126801121496</v>
      </c>
      <c r="M5449" s="13" cm="1">
        <f t="array" ref="M5449">BaseInfo!$C$10*(1-E5449)*INDEX(BaseInfo!$E$21:$AB$21,K5449)*INDEX(BaseInfo!$E$25:$P$25,J5449)/L5449/MIN(H5449,130)/BaseInfo!$C$6*1000000/3600-IF(I5449&lt;0.1,BaseInfo!$C$15/MIN(H5449,130)*3600,0)</f>
        <v>23.789068104013918</v>
      </c>
    </row>
    <row r="5450" spans="1:13" x14ac:dyDescent="0.25">
      <c r="A5450" s="1">
        <v>8</v>
      </c>
      <c r="B5450" s="1">
        <v>16</v>
      </c>
      <c r="C5450" s="1">
        <v>1</v>
      </c>
      <c r="D5450" s="5">
        <f>DATE(BaseInfo!$C$8,A5450,B5450)+TIME(C5450-1,0,0) + TIME(BaseInfo!$C$12,BaseInfo!$C$13,0)</f>
        <v>44789.229166666664</v>
      </c>
      <c r="E5450" s="2">
        <f t="shared" si="342"/>
        <v>0</v>
      </c>
      <c r="F5450" s="2">
        <v>2.8180000000000001</v>
      </c>
      <c r="G5450" s="2">
        <v>-0.376</v>
      </c>
      <c r="H5450" s="1">
        <v>67.022999999999996</v>
      </c>
      <c r="I5450" s="4">
        <v>0</v>
      </c>
      <c r="J5450" s="11">
        <f t="shared" si="340"/>
        <v>8</v>
      </c>
      <c r="K5450" s="11">
        <f t="shared" si="341"/>
        <v>6</v>
      </c>
      <c r="L5450" s="12">
        <f t="shared" si="343"/>
        <v>2.8429737951659</v>
      </c>
      <c r="M5450" s="13" cm="1">
        <f t="array" ref="M5450">BaseInfo!$C$10*(1-E5450)*INDEX(BaseInfo!$E$21:$AB$21,K5450)*INDEX(BaseInfo!$E$25:$P$25,J5450)/L5450/MIN(H5450,130)/BaseInfo!$C$6*1000000/3600-IF(I5450&lt;0.1,BaseInfo!$C$15/MIN(H5450,130)*3600,0)</f>
        <v>29.76578636842212</v>
      </c>
    </row>
    <row r="5451" spans="1:13" x14ac:dyDescent="0.25">
      <c r="A5451" s="1">
        <v>8</v>
      </c>
      <c r="B5451" s="1">
        <v>16</v>
      </c>
      <c r="C5451" s="1">
        <v>2</v>
      </c>
      <c r="D5451" s="5">
        <f>DATE(BaseInfo!$C$8,A5451,B5451)+TIME(C5451-1,0,0) + TIME(BaseInfo!$C$12,BaseInfo!$C$13,0)</f>
        <v>44789.270833333328</v>
      </c>
      <c r="E5451" s="2">
        <f t="shared" si="342"/>
        <v>0</v>
      </c>
      <c r="F5451" s="2">
        <v>2.6320000000000001</v>
      </c>
      <c r="G5451" s="2">
        <v>-0.28799999999999998</v>
      </c>
      <c r="H5451" s="1">
        <v>99.325999999999993</v>
      </c>
      <c r="I5451" s="4">
        <v>0</v>
      </c>
      <c r="J5451" s="11">
        <f t="shared" si="340"/>
        <v>8</v>
      </c>
      <c r="K5451" s="11">
        <f t="shared" si="341"/>
        <v>7</v>
      </c>
      <c r="L5451" s="12">
        <f t="shared" si="343"/>
        <v>2.6477099539035618</v>
      </c>
      <c r="M5451" s="13" cm="1">
        <f t="array" ref="M5451">BaseInfo!$C$10*(1-E5451)*INDEX(BaseInfo!$E$21:$AB$21,K5451)*INDEX(BaseInfo!$E$25:$P$25,J5451)/L5451/MIN(H5451,130)/BaseInfo!$C$6*1000000/3600-IF(I5451&lt;0.1,BaseInfo!$C$15/MIN(H5451,130)*3600,0)</f>
        <v>32.017158021152476</v>
      </c>
    </row>
    <row r="5452" spans="1:13" x14ac:dyDescent="0.25">
      <c r="A5452" s="1">
        <v>8</v>
      </c>
      <c r="B5452" s="1">
        <v>16</v>
      </c>
      <c r="C5452" s="1">
        <v>3</v>
      </c>
      <c r="D5452" s="5">
        <f>DATE(BaseInfo!$C$8,A5452,B5452)+TIME(C5452-1,0,0) + TIME(BaseInfo!$C$12,BaseInfo!$C$13,0)</f>
        <v>44789.3125</v>
      </c>
      <c r="E5452" s="2">
        <f t="shared" si="342"/>
        <v>0</v>
      </c>
      <c r="F5452" s="2">
        <v>2.5329999999999999</v>
      </c>
      <c r="G5452" s="2">
        <v>-3.5000000000000003E-2</v>
      </c>
      <c r="H5452" s="1">
        <v>206.62799999999999</v>
      </c>
      <c r="I5452" s="4">
        <v>0</v>
      </c>
      <c r="J5452" s="11">
        <f t="shared" si="340"/>
        <v>8</v>
      </c>
      <c r="K5452" s="11">
        <f t="shared" si="341"/>
        <v>8</v>
      </c>
      <c r="L5452" s="12">
        <f t="shared" si="343"/>
        <v>2.5332417965918688</v>
      </c>
      <c r="M5452" s="13" cm="1">
        <f t="array" ref="M5452">BaseInfo!$C$10*(1-E5452)*INDEX(BaseInfo!$E$21:$AB$21,K5452)*INDEX(BaseInfo!$E$25:$P$25,J5452)/L5452/MIN(H5452,130)/BaseInfo!$C$6*1000000/3600-IF(I5452&lt;0.1,BaseInfo!$C$15/MIN(H5452,130)*3600,0)</f>
        <v>37.891234744673127</v>
      </c>
    </row>
    <row r="5453" spans="1:13" x14ac:dyDescent="0.25">
      <c r="A5453" s="1">
        <v>8</v>
      </c>
      <c r="B5453" s="1">
        <v>16</v>
      </c>
      <c r="C5453" s="1">
        <v>4</v>
      </c>
      <c r="D5453" s="5">
        <f>DATE(BaseInfo!$C$8,A5453,B5453)+TIME(C5453-1,0,0) + TIME(BaseInfo!$C$12,BaseInfo!$C$13,0)</f>
        <v>44789.354166666664</v>
      </c>
      <c r="E5453" s="2">
        <f t="shared" si="342"/>
        <v>0</v>
      </c>
      <c r="F5453" s="2">
        <v>2.9820000000000002</v>
      </c>
      <c r="G5453" s="2">
        <v>6.0999999999999999E-2</v>
      </c>
      <c r="H5453" s="1">
        <v>422.42399999999998</v>
      </c>
      <c r="I5453" s="4">
        <v>0</v>
      </c>
      <c r="J5453" s="11">
        <f t="shared" si="340"/>
        <v>8</v>
      </c>
      <c r="K5453" s="11">
        <f t="shared" si="341"/>
        <v>9</v>
      </c>
      <c r="L5453" s="12">
        <f t="shared" si="343"/>
        <v>2.9826238448721627</v>
      </c>
      <c r="M5453" s="13" cm="1">
        <f t="array" ref="M5453">BaseInfo!$C$10*(1-E5453)*INDEX(BaseInfo!$E$21:$AB$21,K5453)*INDEX(BaseInfo!$E$25:$P$25,J5453)/L5453/MIN(H5453,130)/BaseInfo!$C$6*1000000/3600-IF(I5453&lt;0.1,BaseInfo!$C$15/MIN(H5453,130)*3600,0)</f>
        <v>42.125343567230331</v>
      </c>
    </row>
    <row r="5454" spans="1:13" x14ac:dyDescent="0.25">
      <c r="A5454" s="1">
        <v>8</v>
      </c>
      <c r="B5454" s="1">
        <v>16</v>
      </c>
      <c r="C5454" s="1">
        <v>5</v>
      </c>
      <c r="D5454" s="5">
        <f>DATE(BaseInfo!$C$8,A5454,B5454)+TIME(C5454-1,0,0) + TIME(BaseInfo!$C$12,BaseInfo!$C$13,0)</f>
        <v>44789.395833333328</v>
      </c>
      <c r="E5454" s="2">
        <f t="shared" si="342"/>
        <v>0</v>
      </c>
      <c r="F5454" s="2">
        <v>3.206</v>
      </c>
      <c r="G5454" s="2">
        <v>0.52800000000000002</v>
      </c>
      <c r="H5454" s="1">
        <v>690.97400000000005</v>
      </c>
      <c r="I5454" s="4">
        <v>0</v>
      </c>
      <c r="J5454" s="11">
        <f t="shared" si="340"/>
        <v>8</v>
      </c>
      <c r="K5454" s="11">
        <f t="shared" si="341"/>
        <v>10</v>
      </c>
      <c r="L5454" s="12">
        <f t="shared" si="343"/>
        <v>3.2491875907678827</v>
      </c>
      <c r="M5454" s="13" cm="1">
        <f t="array" ref="M5454">BaseInfo!$C$10*(1-E5454)*INDEX(BaseInfo!$E$21:$AB$21,K5454)*INDEX(BaseInfo!$E$25:$P$25,J5454)/L5454/MIN(H5454,130)/BaseInfo!$C$6*1000000/3600-IF(I5454&lt;0.1,BaseInfo!$C$15/MIN(H5454,130)*3600,0)</f>
        <v>44.782405369617514</v>
      </c>
    </row>
    <row r="5455" spans="1:13" x14ac:dyDescent="0.25">
      <c r="A5455" s="1">
        <v>8</v>
      </c>
      <c r="B5455" s="1">
        <v>16</v>
      </c>
      <c r="C5455" s="1">
        <v>6</v>
      </c>
      <c r="D5455" s="5">
        <f>DATE(BaseInfo!$C$8,A5455,B5455)+TIME(C5455-1,0,0) + TIME(BaseInfo!$C$12,BaseInfo!$C$13,0)</f>
        <v>44789.4375</v>
      </c>
      <c r="E5455" s="2">
        <f t="shared" si="342"/>
        <v>0</v>
      </c>
      <c r="F5455" s="2">
        <v>4.0529999999999999</v>
      </c>
      <c r="G5455" s="2">
        <v>0.55800000000000005</v>
      </c>
      <c r="H5455" s="1">
        <v>890.72199999999998</v>
      </c>
      <c r="I5455" s="4">
        <v>0</v>
      </c>
      <c r="J5455" s="11">
        <f t="shared" si="340"/>
        <v>8</v>
      </c>
      <c r="K5455" s="11">
        <f t="shared" si="341"/>
        <v>11</v>
      </c>
      <c r="L5455" s="12">
        <f t="shared" si="343"/>
        <v>4.0912312327708884</v>
      </c>
      <c r="M5455" s="13" cm="1">
        <f t="array" ref="M5455">BaseInfo!$C$10*(1-E5455)*INDEX(BaseInfo!$E$21:$AB$21,K5455)*INDEX(BaseInfo!$E$25:$P$25,J5455)/L5455/MIN(H5455,130)/BaseInfo!$C$6*1000000/3600-IF(I5455&lt;0.1,BaseInfo!$C$15/MIN(H5455,130)*3600,0)</f>
        <v>27.442542122112474</v>
      </c>
    </row>
    <row r="5456" spans="1:13" x14ac:dyDescent="0.25">
      <c r="A5456" s="1">
        <v>8</v>
      </c>
      <c r="B5456" s="1">
        <v>16</v>
      </c>
      <c r="C5456" s="1">
        <v>7</v>
      </c>
      <c r="D5456" s="5">
        <f>DATE(BaseInfo!$C$8,A5456,B5456)+TIME(C5456-1,0,0) + TIME(BaseInfo!$C$12,BaseInfo!$C$13,0)</f>
        <v>44789.479166666664</v>
      </c>
      <c r="E5456" s="2">
        <f t="shared" si="342"/>
        <v>0</v>
      </c>
      <c r="F5456" s="2">
        <v>4.51</v>
      </c>
      <c r="G5456" s="2">
        <v>0.65400000000000003</v>
      </c>
      <c r="H5456" s="1">
        <v>1000.6849999999999</v>
      </c>
      <c r="I5456" s="4">
        <v>0</v>
      </c>
      <c r="J5456" s="11">
        <f t="shared" si="340"/>
        <v>8</v>
      </c>
      <c r="K5456" s="11">
        <f t="shared" si="341"/>
        <v>12</v>
      </c>
      <c r="L5456" s="12">
        <f t="shared" si="343"/>
        <v>4.5571719300460893</v>
      </c>
      <c r="M5456" s="13" cm="1">
        <f t="array" ref="M5456">BaseInfo!$C$10*(1-E5456)*INDEX(BaseInfo!$E$21:$AB$21,K5456)*INDEX(BaseInfo!$E$25:$P$25,J5456)/L5456/MIN(H5456,130)/BaseInfo!$C$6*1000000/3600-IF(I5456&lt;0.1,BaseInfo!$C$15/MIN(H5456,130)*3600,0)</f>
        <v>19.833118295019236</v>
      </c>
    </row>
    <row r="5457" spans="1:13" x14ac:dyDescent="0.25">
      <c r="A5457" s="1">
        <v>8</v>
      </c>
      <c r="B5457" s="1">
        <v>16</v>
      </c>
      <c r="C5457" s="1">
        <v>8</v>
      </c>
      <c r="D5457" s="5">
        <f>DATE(BaseInfo!$C$8,A5457,B5457)+TIME(C5457-1,0,0) + TIME(BaseInfo!$C$12,BaseInfo!$C$13,0)</f>
        <v>44789.520833333328</v>
      </c>
      <c r="E5457" s="2">
        <f t="shared" si="342"/>
        <v>0</v>
      </c>
      <c r="F5457" s="2">
        <v>4.7679999999999998</v>
      </c>
      <c r="G5457" s="2">
        <v>0.75800000000000001</v>
      </c>
      <c r="H5457" s="1">
        <v>1061.104</v>
      </c>
      <c r="I5457" s="4">
        <v>9.5000000000000001E-2</v>
      </c>
      <c r="J5457" s="11">
        <f t="shared" si="340"/>
        <v>8</v>
      </c>
      <c r="K5457" s="11">
        <f t="shared" si="341"/>
        <v>13</v>
      </c>
      <c r="L5457" s="12">
        <f t="shared" si="343"/>
        <v>4.8278761375992234</v>
      </c>
      <c r="M5457" s="13" cm="1">
        <f t="array" ref="M5457">BaseInfo!$C$10*(1-E5457)*INDEX(BaseInfo!$E$21:$AB$21,K5457)*INDEX(BaseInfo!$E$25:$P$25,J5457)/L5457/MIN(H5457,130)/BaseInfo!$C$6*1000000/3600-IF(I5457&lt;0.1,BaseInfo!$C$15/MIN(H5457,130)*3600,0)</f>
        <v>18.565780273518193</v>
      </c>
    </row>
    <row r="5458" spans="1:13" x14ac:dyDescent="0.25">
      <c r="A5458" s="1">
        <v>8</v>
      </c>
      <c r="B5458" s="1">
        <v>16</v>
      </c>
      <c r="C5458" s="1">
        <v>9</v>
      </c>
      <c r="D5458" s="5">
        <f>DATE(BaseInfo!$C$8,A5458,B5458)+TIME(C5458-1,0,0) + TIME(BaseInfo!$C$12,BaseInfo!$C$13,0)</f>
        <v>44789.5625</v>
      </c>
      <c r="E5458" s="2">
        <f t="shared" si="342"/>
        <v>0.27922222222222215</v>
      </c>
      <c r="F5458" s="2">
        <v>5.1189999999999998</v>
      </c>
      <c r="G5458" s="2">
        <v>1.337</v>
      </c>
      <c r="H5458" s="1">
        <v>1018.265</v>
      </c>
      <c r="I5458" s="4">
        <v>0.45900000000000002</v>
      </c>
      <c r="J5458" s="11">
        <f t="shared" si="340"/>
        <v>8</v>
      </c>
      <c r="K5458" s="11">
        <f t="shared" si="341"/>
        <v>14</v>
      </c>
      <c r="L5458" s="12">
        <f t="shared" si="343"/>
        <v>5.2907211228716262</v>
      </c>
      <c r="M5458" s="13" cm="1">
        <f t="array" ref="M5458">BaseInfo!$C$10*(1-E5458)*INDEX(BaseInfo!$E$21:$AB$21,K5458)*INDEX(BaseInfo!$E$25:$P$25,J5458)/L5458/MIN(H5458,130)/BaseInfo!$C$6*1000000/3600-IF(I5458&lt;0.1,BaseInfo!$C$15/MIN(H5458,130)*3600,0)</f>
        <v>14.032514825055229</v>
      </c>
    </row>
    <row r="5459" spans="1:13" x14ac:dyDescent="0.25">
      <c r="A5459" s="1">
        <v>8</v>
      </c>
      <c r="B5459" s="1">
        <v>16</v>
      </c>
      <c r="C5459" s="1">
        <v>10</v>
      </c>
      <c r="D5459" s="5">
        <f>DATE(BaseInfo!$C$8,A5459,B5459)+TIME(C5459-1,0,0) + TIME(BaseInfo!$C$12,BaseInfo!$C$13,0)</f>
        <v>44789.604166666664</v>
      </c>
      <c r="E5459" s="2">
        <f t="shared" si="342"/>
        <v>0.54522222222222227</v>
      </c>
      <c r="F5459" s="2">
        <v>5.431</v>
      </c>
      <c r="G5459" s="2">
        <v>1.3819999999999999</v>
      </c>
      <c r="H5459" s="1">
        <v>914.16800000000001</v>
      </c>
      <c r="I5459" s="4">
        <v>0.80100000000000005</v>
      </c>
      <c r="J5459" s="11">
        <f t="shared" si="340"/>
        <v>8</v>
      </c>
      <c r="K5459" s="11">
        <f t="shared" si="341"/>
        <v>15</v>
      </c>
      <c r="L5459" s="12">
        <f t="shared" si="343"/>
        <v>5.6040775333680033</v>
      </c>
      <c r="M5459" s="13" cm="1">
        <f t="array" ref="M5459">BaseInfo!$C$10*(1-E5459)*INDEX(BaseInfo!$E$21:$AB$21,K5459)*INDEX(BaseInfo!$E$25:$P$25,J5459)/L5459/MIN(H5459,130)/BaseInfo!$C$6*1000000/3600-IF(I5459&lt;0.1,BaseInfo!$C$15/MIN(H5459,130)*3600,0)</f>
        <v>8.3588030294900815</v>
      </c>
    </row>
    <row r="5460" spans="1:13" x14ac:dyDescent="0.25">
      <c r="A5460" s="1">
        <v>8</v>
      </c>
      <c r="B5460" s="1">
        <v>16</v>
      </c>
      <c r="C5460" s="1">
        <v>11</v>
      </c>
      <c r="D5460" s="5">
        <f>DATE(BaseInfo!$C$8,A5460,B5460)+TIME(C5460-1,0,0) + TIME(BaseInfo!$C$12,BaseInfo!$C$13,0)</f>
        <v>44789.645833333328</v>
      </c>
      <c r="E5460" s="2">
        <f t="shared" si="342"/>
        <v>0.36399999999999993</v>
      </c>
      <c r="F5460" s="2">
        <v>5.718</v>
      </c>
      <c r="G5460" s="2">
        <v>1.43</v>
      </c>
      <c r="H5460" s="1">
        <v>887.18399999999997</v>
      </c>
      <c r="I5460" s="4">
        <v>0.56799999999999995</v>
      </c>
      <c r="J5460" s="11">
        <f t="shared" si="340"/>
        <v>8</v>
      </c>
      <c r="K5460" s="11">
        <f t="shared" si="341"/>
        <v>16</v>
      </c>
      <c r="L5460" s="12">
        <f t="shared" si="343"/>
        <v>5.8941007795931011</v>
      </c>
      <c r="M5460" s="13" cm="1">
        <f t="array" ref="M5460">BaseInfo!$C$10*(1-E5460)*INDEX(BaseInfo!$E$21:$AB$21,K5460)*INDEX(BaseInfo!$E$25:$P$25,J5460)/L5460/MIN(H5460,130)/BaseInfo!$C$6*1000000/3600-IF(I5460&lt;0.1,BaseInfo!$C$15/MIN(H5460,130)*3600,0)</f>
        <v>13.337357606957912</v>
      </c>
    </row>
    <row r="5461" spans="1:13" x14ac:dyDescent="0.25">
      <c r="A5461" s="1">
        <v>8</v>
      </c>
      <c r="B5461" s="1">
        <v>16</v>
      </c>
      <c r="C5461" s="1">
        <v>12</v>
      </c>
      <c r="D5461" s="5">
        <f>DATE(BaseInfo!$C$8,A5461,B5461)+TIME(C5461-1,0,0) + TIME(BaseInfo!$C$12,BaseInfo!$C$13,0)</f>
        <v>44789.6875</v>
      </c>
      <c r="E5461" s="2">
        <f t="shared" si="342"/>
        <v>0</v>
      </c>
      <c r="F5461" s="2">
        <v>5.6059999999999999</v>
      </c>
      <c r="G5461" s="2">
        <v>1.494</v>
      </c>
      <c r="H5461" s="1">
        <v>619.71600000000001</v>
      </c>
      <c r="I5461" s="4">
        <v>0</v>
      </c>
      <c r="J5461" s="11">
        <f t="shared" si="340"/>
        <v>8</v>
      </c>
      <c r="K5461" s="11">
        <f t="shared" si="341"/>
        <v>17</v>
      </c>
      <c r="L5461" s="12">
        <f t="shared" si="343"/>
        <v>5.801661141431822</v>
      </c>
      <c r="M5461" s="13" cm="1">
        <f t="array" ref="M5461">BaseInfo!$C$10*(1-E5461)*INDEX(BaseInfo!$E$21:$AB$21,K5461)*INDEX(BaseInfo!$E$25:$P$25,J5461)/L5461/MIN(H5461,130)/BaseInfo!$C$6*1000000/3600-IF(I5461&lt;0.1,BaseInfo!$C$15/MIN(H5461,130)*3600,0)</f>
        <v>23.861794776139938</v>
      </c>
    </row>
    <row r="5462" spans="1:13" x14ac:dyDescent="0.25">
      <c r="A5462" s="1">
        <v>8</v>
      </c>
      <c r="B5462" s="1">
        <v>16</v>
      </c>
      <c r="C5462" s="1">
        <v>13</v>
      </c>
      <c r="D5462" s="5">
        <f>DATE(BaseInfo!$C$8,A5462,B5462)+TIME(C5462-1,0,0) + TIME(BaseInfo!$C$12,BaseInfo!$C$13,0)</f>
        <v>44789.729166666664</v>
      </c>
      <c r="E5462" s="2">
        <f t="shared" si="342"/>
        <v>0</v>
      </c>
      <c r="F5462" s="2">
        <v>4.5190000000000001</v>
      </c>
      <c r="G5462" s="2">
        <v>0.88400000000000001</v>
      </c>
      <c r="H5462" s="1">
        <v>380.82900000000001</v>
      </c>
      <c r="I5462" s="4">
        <v>0</v>
      </c>
      <c r="J5462" s="11">
        <f t="shared" si="340"/>
        <v>8</v>
      </c>
      <c r="K5462" s="11">
        <f t="shared" si="341"/>
        <v>18</v>
      </c>
      <c r="L5462" s="12">
        <f t="shared" si="343"/>
        <v>4.6046516697791589</v>
      </c>
      <c r="M5462" s="13" cm="1">
        <f t="array" ref="M5462">BaseInfo!$C$10*(1-E5462)*INDEX(BaseInfo!$E$21:$AB$21,K5462)*INDEX(BaseInfo!$E$25:$P$25,J5462)/L5462/MIN(H5462,130)/BaseInfo!$C$6*1000000/3600-IF(I5462&lt;0.1,BaseInfo!$C$15/MIN(H5462,130)*3600,0)</f>
        <v>30.784704933893881</v>
      </c>
    </row>
    <row r="5463" spans="1:13" x14ac:dyDescent="0.25">
      <c r="A5463" s="1">
        <v>8</v>
      </c>
      <c r="B5463" s="1">
        <v>16</v>
      </c>
      <c r="C5463" s="1">
        <v>14</v>
      </c>
      <c r="D5463" s="5">
        <f>DATE(BaseInfo!$C$8,A5463,B5463)+TIME(C5463-1,0,0) + TIME(BaseInfo!$C$12,BaseInfo!$C$13,0)</f>
        <v>44789.770833333328</v>
      </c>
      <c r="E5463" s="2">
        <f t="shared" si="342"/>
        <v>0</v>
      </c>
      <c r="F5463" s="2">
        <v>4.0259999999999998</v>
      </c>
      <c r="G5463" s="2">
        <v>0.40799999999999997</v>
      </c>
      <c r="H5463" s="1">
        <v>137.59399999999999</v>
      </c>
      <c r="I5463" s="4">
        <v>0</v>
      </c>
      <c r="J5463" s="11">
        <f t="shared" si="340"/>
        <v>8</v>
      </c>
      <c r="K5463" s="11">
        <f t="shared" si="341"/>
        <v>19</v>
      </c>
      <c r="L5463" s="12">
        <f t="shared" si="343"/>
        <v>4.0466208124804579</v>
      </c>
      <c r="M5463" s="13" cm="1">
        <f t="array" ref="M5463">BaseInfo!$C$10*(1-E5463)*INDEX(BaseInfo!$E$21:$AB$21,K5463)*INDEX(BaseInfo!$E$25:$P$25,J5463)/L5463/MIN(H5463,130)/BaseInfo!$C$6*1000000/3600-IF(I5463&lt;0.1,BaseInfo!$C$15/MIN(H5463,130)*3600,0)</f>
        <v>35.411807984521147</v>
      </c>
    </row>
    <row r="5464" spans="1:13" x14ac:dyDescent="0.25">
      <c r="A5464" s="1">
        <v>8</v>
      </c>
      <c r="B5464" s="1">
        <v>16</v>
      </c>
      <c r="C5464" s="1">
        <v>15</v>
      </c>
      <c r="D5464" s="5">
        <f>DATE(BaseInfo!$C$8,A5464,B5464)+TIME(C5464-1,0,0) + TIME(BaseInfo!$C$12,BaseInfo!$C$13,0)</f>
        <v>44789.8125</v>
      </c>
      <c r="E5464" s="2">
        <f t="shared" si="342"/>
        <v>0</v>
      </c>
      <c r="F5464" s="2">
        <v>3.9729999999999999</v>
      </c>
      <c r="G5464" s="2">
        <v>0.184</v>
      </c>
      <c r="H5464" s="1">
        <v>111.616</v>
      </c>
      <c r="I5464" s="4">
        <v>0</v>
      </c>
      <c r="J5464" s="11">
        <f t="shared" si="340"/>
        <v>8</v>
      </c>
      <c r="K5464" s="11">
        <f t="shared" si="341"/>
        <v>20</v>
      </c>
      <c r="L5464" s="12">
        <f t="shared" si="343"/>
        <v>3.9772584778965521</v>
      </c>
      <c r="M5464" s="13" cm="1">
        <f t="array" ref="M5464">BaseInfo!$C$10*(1-E5464)*INDEX(BaseInfo!$E$21:$AB$21,K5464)*INDEX(BaseInfo!$E$25:$P$25,J5464)/L5464/MIN(H5464,130)/BaseInfo!$C$6*1000000/3600-IF(I5464&lt;0.1,BaseInfo!$C$15/MIN(H5464,130)*3600,0)</f>
        <v>35.987236638521694</v>
      </c>
    </row>
    <row r="5465" spans="1:13" x14ac:dyDescent="0.25">
      <c r="A5465" s="1">
        <v>8</v>
      </c>
      <c r="B5465" s="1">
        <v>16</v>
      </c>
      <c r="C5465" s="1">
        <v>16</v>
      </c>
      <c r="D5465" s="5">
        <f>DATE(BaseInfo!$C$8,A5465,B5465)+TIME(C5465-1,0,0) + TIME(BaseInfo!$C$12,BaseInfo!$C$13,0)</f>
        <v>44789.854166666664</v>
      </c>
      <c r="E5465" s="2">
        <f t="shared" si="342"/>
        <v>0</v>
      </c>
      <c r="F5465" s="2">
        <v>3.8620000000000001</v>
      </c>
      <c r="G5465" s="2">
        <v>0.20599999999999999</v>
      </c>
      <c r="H5465" s="1">
        <v>95.48</v>
      </c>
      <c r="I5465" s="4">
        <v>0</v>
      </c>
      <c r="J5465" s="11">
        <f t="shared" si="340"/>
        <v>8</v>
      </c>
      <c r="K5465" s="11">
        <f t="shared" si="341"/>
        <v>21</v>
      </c>
      <c r="L5465" s="12">
        <f t="shared" si="343"/>
        <v>3.8674901421981671</v>
      </c>
      <c r="M5465" s="13" cm="1">
        <f t="array" ref="M5465">BaseInfo!$C$10*(1-E5465)*INDEX(BaseInfo!$E$21:$AB$21,K5465)*INDEX(BaseInfo!$E$25:$P$25,J5465)/L5465/MIN(H5465,130)/BaseInfo!$C$6*1000000/3600-IF(I5465&lt;0.1,BaseInfo!$C$15/MIN(H5465,130)*3600,0)</f>
        <v>32.491490408955578</v>
      </c>
    </row>
    <row r="5466" spans="1:13" x14ac:dyDescent="0.25">
      <c r="A5466" s="1">
        <v>8</v>
      </c>
      <c r="B5466" s="1">
        <v>16</v>
      </c>
      <c r="C5466" s="1">
        <v>17</v>
      </c>
      <c r="D5466" s="5">
        <f>DATE(BaseInfo!$C$8,A5466,B5466)+TIME(C5466-1,0,0) + TIME(BaseInfo!$C$12,BaseInfo!$C$13,0)</f>
        <v>44789.895833333328</v>
      </c>
      <c r="E5466" s="2">
        <f t="shared" si="342"/>
        <v>0</v>
      </c>
      <c r="F5466" s="2">
        <v>3.621</v>
      </c>
      <c r="G5466" s="2">
        <v>8.3000000000000004E-2</v>
      </c>
      <c r="H5466" s="1">
        <v>74.688000000000002</v>
      </c>
      <c r="I5466" s="4">
        <v>0</v>
      </c>
      <c r="J5466" s="11">
        <f t="shared" si="340"/>
        <v>8</v>
      </c>
      <c r="K5466" s="11">
        <f t="shared" si="341"/>
        <v>22</v>
      </c>
      <c r="L5466" s="12">
        <f t="shared" si="343"/>
        <v>3.6219511316416182</v>
      </c>
      <c r="M5466" s="13" cm="1">
        <f t="array" ref="M5466">BaseInfo!$C$10*(1-E5466)*INDEX(BaseInfo!$E$21:$AB$21,K5466)*INDEX(BaseInfo!$E$25:$P$25,J5466)/L5466/MIN(H5466,130)/BaseInfo!$C$6*1000000/3600-IF(I5466&lt;0.1,BaseInfo!$C$15/MIN(H5466,130)*3600,0)</f>
        <v>29.829448211188456</v>
      </c>
    </row>
    <row r="5467" spans="1:13" x14ac:dyDescent="0.25">
      <c r="A5467" s="1">
        <v>8</v>
      </c>
      <c r="B5467" s="1">
        <v>16</v>
      </c>
      <c r="C5467" s="1">
        <v>18</v>
      </c>
      <c r="D5467" s="5">
        <f>DATE(BaseInfo!$C$8,A5467,B5467)+TIME(C5467-1,0,0) + TIME(BaseInfo!$C$12,BaseInfo!$C$13,0)</f>
        <v>44789.9375</v>
      </c>
      <c r="E5467" s="2">
        <f t="shared" si="342"/>
        <v>0</v>
      </c>
      <c r="F5467" s="2">
        <v>3.452</v>
      </c>
      <c r="G5467" s="2">
        <v>0.105</v>
      </c>
      <c r="H5467" s="1">
        <v>56.988999999999997</v>
      </c>
      <c r="I5467" s="4">
        <v>0</v>
      </c>
      <c r="J5467" s="11">
        <f t="shared" si="340"/>
        <v>8</v>
      </c>
      <c r="K5467" s="11">
        <f t="shared" si="341"/>
        <v>23</v>
      </c>
      <c r="L5467" s="12">
        <f t="shared" si="343"/>
        <v>3.4535965311541532</v>
      </c>
      <c r="M5467" s="13" cm="1">
        <f t="array" ref="M5467">BaseInfo!$C$10*(1-E5467)*INDEX(BaseInfo!$E$21:$AB$21,K5467)*INDEX(BaseInfo!$E$25:$P$25,J5467)/L5467/MIN(H5467,130)/BaseInfo!$C$6*1000000/3600-IF(I5467&lt;0.1,BaseInfo!$C$15/MIN(H5467,130)*3600,0)</f>
        <v>14.093365447302244</v>
      </c>
    </row>
    <row r="5468" spans="1:13" x14ac:dyDescent="0.25">
      <c r="A5468" s="1">
        <v>8</v>
      </c>
      <c r="B5468" s="1">
        <v>16</v>
      </c>
      <c r="C5468" s="1">
        <v>19</v>
      </c>
      <c r="D5468" s="5">
        <f>DATE(BaseInfo!$C$8,A5468,B5468)+TIME(C5468-1,0,0) + TIME(BaseInfo!$C$12,BaseInfo!$C$13,0)</f>
        <v>44789.979166666664</v>
      </c>
      <c r="E5468" s="2">
        <f t="shared" si="342"/>
        <v>0</v>
      </c>
      <c r="F5468" s="2">
        <v>3.3050000000000002</v>
      </c>
      <c r="G5468" s="2">
        <v>0.39100000000000001</v>
      </c>
      <c r="H5468" s="1">
        <v>68.953999999999994</v>
      </c>
      <c r="I5468" s="4">
        <v>0</v>
      </c>
      <c r="J5468" s="11">
        <f t="shared" si="340"/>
        <v>8</v>
      </c>
      <c r="K5468" s="11">
        <f t="shared" si="341"/>
        <v>24</v>
      </c>
      <c r="L5468" s="12">
        <f t="shared" si="343"/>
        <v>3.3280483770522329</v>
      </c>
      <c r="M5468" s="13" cm="1">
        <f t="array" ref="M5468">BaseInfo!$C$10*(1-E5468)*INDEX(BaseInfo!$E$21:$AB$21,K5468)*INDEX(BaseInfo!$E$25:$P$25,J5468)/L5468/MIN(H5468,130)/BaseInfo!$C$6*1000000/3600-IF(I5468&lt;0.1,BaseInfo!$C$15/MIN(H5468,130)*3600,0)</f>
        <v>0.61416020119579429</v>
      </c>
    </row>
    <row r="5469" spans="1:13" x14ac:dyDescent="0.25">
      <c r="A5469" s="1">
        <v>8</v>
      </c>
      <c r="B5469" s="1">
        <v>16</v>
      </c>
      <c r="C5469" s="1">
        <v>20</v>
      </c>
      <c r="D5469" s="5">
        <f>DATE(BaseInfo!$C$8,A5469,B5469)+TIME(C5469-1,0,0) + TIME(BaseInfo!$C$12,BaseInfo!$C$13,0)</f>
        <v>44790.020833333328</v>
      </c>
      <c r="E5469" s="2">
        <f t="shared" si="342"/>
        <v>0</v>
      </c>
      <c r="F5469" s="2">
        <v>3.09</v>
      </c>
      <c r="G5469" s="2">
        <v>0.47699999999999998</v>
      </c>
      <c r="H5469" s="1">
        <v>53.966999999999999</v>
      </c>
      <c r="I5469" s="4">
        <v>0</v>
      </c>
      <c r="J5469" s="11">
        <f t="shared" si="340"/>
        <v>8</v>
      </c>
      <c r="K5469" s="11">
        <f t="shared" si="341"/>
        <v>1</v>
      </c>
      <c r="L5469" s="12">
        <f t="shared" si="343"/>
        <v>3.126600230282087</v>
      </c>
      <c r="M5469" s="13" cm="1">
        <f t="array" ref="M5469">BaseInfo!$C$10*(1-E5469)*INDEX(BaseInfo!$E$21:$AB$21,K5469)*INDEX(BaseInfo!$E$25:$P$25,J5469)/L5469/MIN(H5469,130)/BaseInfo!$C$6*1000000/3600-IF(I5469&lt;0.1,BaseInfo!$C$15/MIN(H5469,130)*3600,0)</f>
        <v>1.2650749971258923</v>
      </c>
    </row>
    <row r="5470" spans="1:13" x14ac:dyDescent="0.25">
      <c r="A5470" s="1">
        <v>8</v>
      </c>
      <c r="B5470" s="1">
        <v>16</v>
      </c>
      <c r="C5470" s="1">
        <v>21</v>
      </c>
      <c r="D5470" s="5">
        <f>DATE(BaseInfo!$C$8,A5470,B5470)+TIME(C5470-1,0,0) + TIME(BaseInfo!$C$12,BaseInfo!$C$13,0)</f>
        <v>44790.0625</v>
      </c>
      <c r="E5470" s="2">
        <f t="shared" si="342"/>
        <v>0</v>
      </c>
      <c r="F5470" s="2">
        <v>2.7530000000000001</v>
      </c>
      <c r="G5470" s="2">
        <v>0.47299999999999998</v>
      </c>
      <c r="H5470" s="1">
        <v>43.668999999999997</v>
      </c>
      <c r="I5470" s="4">
        <v>0</v>
      </c>
      <c r="J5470" s="11">
        <f t="shared" si="340"/>
        <v>8</v>
      </c>
      <c r="K5470" s="11">
        <f t="shared" si="341"/>
        <v>2</v>
      </c>
      <c r="L5470" s="12">
        <f t="shared" si="343"/>
        <v>2.793338146376124</v>
      </c>
      <c r="M5470" s="13" cm="1">
        <f t="array" ref="M5470">BaseInfo!$C$10*(1-E5470)*INDEX(BaseInfo!$E$21:$AB$21,K5470)*INDEX(BaseInfo!$E$25:$P$25,J5470)/L5470/MIN(H5470,130)/BaseInfo!$C$6*1000000/3600-IF(I5470&lt;0.1,BaseInfo!$C$15/MIN(H5470,130)*3600,0)</f>
        <v>2.7334669995680461</v>
      </c>
    </row>
    <row r="5471" spans="1:13" x14ac:dyDescent="0.25">
      <c r="A5471" s="1">
        <v>8</v>
      </c>
      <c r="B5471" s="1">
        <v>16</v>
      </c>
      <c r="C5471" s="1">
        <v>22</v>
      </c>
      <c r="D5471" s="5">
        <f>DATE(BaseInfo!$C$8,A5471,B5471)+TIME(C5471-1,0,0) + TIME(BaseInfo!$C$12,BaseInfo!$C$13,0)</f>
        <v>44790.104166666664</v>
      </c>
      <c r="E5471" s="2">
        <f t="shared" si="342"/>
        <v>0</v>
      </c>
      <c r="F5471" s="2">
        <v>2.6120000000000001</v>
      </c>
      <c r="G5471" s="2">
        <v>0.215</v>
      </c>
      <c r="H5471" s="1">
        <v>42.576999999999998</v>
      </c>
      <c r="I5471" s="4">
        <v>0</v>
      </c>
      <c r="J5471" s="11">
        <f t="shared" si="340"/>
        <v>8</v>
      </c>
      <c r="K5471" s="11">
        <f t="shared" si="341"/>
        <v>3</v>
      </c>
      <c r="L5471" s="12">
        <f t="shared" si="343"/>
        <v>2.6208336459989217</v>
      </c>
      <c r="M5471" s="13" cm="1">
        <f t="array" ref="M5471">BaseInfo!$C$10*(1-E5471)*INDEX(BaseInfo!$E$21:$AB$21,K5471)*INDEX(BaseInfo!$E$25:$P$25,J5471)/L5471/MIN(H5471,130)/BaseInfo!$C$6*1000000/3600-IF(I5471&lt;0.1,BaseInfo!$C$15/MIN(H5471,130)*3600,0)</f>
        <v>3.5446363527309561</v>
      </c>
    </row>
    <row r="5472" spans="1:13" x14ac:dyDescent="0.25">
      <c r="A5472" s="1">
        <v>8</v>
      </c>
      <c r="B5472" s="1">
        <v>16</v>
      </c>
      <c r="C5472" s="1">
        <v>23</v>
      </c>
      <c r="D5472" s="5">
        <f>DATE(BaseInfo!$C$8,A5472,B5472)+TIME(C5472-1,0,0) + TIME(BaseInfo!$C$12,BaseInfo!$C$13,0)</f>
        <v>44790.145833333328</v>
      </c>
      <c r="E5472" s="2">
        <f t="shared" si="342"/>
        <v>0</v>
      </c>
      <c r="F5472" s="2">
        <v>2.722</v>
      </c>
      <c r="G5472" s="2">
        <v>0.27900000000000003</v>
      </c>
      <c r="H5472" s="1">
        <v>39.427</v>
      </c>
      <c r="I5472" s="4">
        <v>0</v>
      </c>
      <c r="J5472" s="11">
        <f t="shared" si="340"/>
        <v>8</v>
      </c>
      <c r="K5472" s="11">
        <f t="shared" si="341"/>
        <v>4</v>
      </c>
      <c r="L5472" s="12">
        <f t="shared" si="343"/>
        <v>2.7362611351989048</v>
      </c>
      <c r="M5472" s="13" cm="1">
        <f t="array" ref="M5472">BaseInfo!$C$10*(1-E5472)*INDEX(BaseInfo!$E$21:$AB$21,K5472)*INDEX(BaseInfo!$E$25:$P$25,J5472)/L5472/MIN(H5472,130)/BaseInfo!$C$6*1000000/3600-IF(I5472&lt;0.1,BaseInfo!$C$15/MIN(H5472,130)*3600,0)</f>
        <v>3.2811813607518712</v>
      </c>
    </row>
    <row r="5473" spans="1:13" x14ac:dyDescent="0.25">
      <c r="A5473" s="1">
        <v>8</v>
      </c>
      <c r="B5473" s="1">
        <v>16</v>
      </c>
      <c r="C5473" s="1">
        <v>24</v>
      </c>
      <c r="D5473" s="5">
        <f>DATE(BaseInfo!$C$8,A5473,B5473)+TIME(C5473-1,0,0) + TIME(BaseInfo!$C$12,BaseInfo!$C$13,0)</f>
        <v>44790.1875</v>
      </c>
      <c r="E5473" s="2">
        <f t="shared" si="342"/>
        <v>0</v>
      </c>
      <c r="F5473" s="2">
        <v>2.5510000000000002</v>
      </c>
      <c r="G5473" s="2">
        <v>0.251</v>
      </c>
      <c r="H5473" s="1">
        <v>40.308999999999997</v>
      </c>
      <c r="I5473" s="4">
        <v>0</v>
      </c>
      <c r="J5473" s="11">
        <f t="shared" si="340"/>
        <v>8</v>
      </c>
      <c r="K5473" s="11">
        <f t="shared" si="341"/>
        <v>5</v>
      </c>
      <c r="L5473" s="12">
        <f t="shared" si="343"/>
        <v>2.5633185521897199</v>
      </c>
      <c r="M5473" s="13" cm="1">
        <f t="array" ref="M5473">BaseInfo!$C$10*(1-E5473)*INDEX(BaseInfo!$E$21:$AB$21,K5473)*INDEX(BaseInfo!$E$25:$P$25,J5473)/L5473/MIN(H5473,130)/BaseInfo!$C$6*1000000/3600-IF(I5473&lt;0.1,BaseInfo!$C$15/MIN(H5473,130)*3600,0)</f>
        <v>29.947446630817502</v>
      </c>
    </row>
    <row r="5474" spans="1:13" x14ac:dyDescent="0.25">
      <c r="A5474" s="1">
        <v>8</v>
      </c>
      <c r="B5474" s="1">
        <v>17</v>
      </c>
      <c r="C5474" s="1">
        <v>1</v>
      </c>
      <c r="D5474" s="5">
        <f>DATE(BaseInfo!$C$8,A5474,B5474)+TIME(C5474-1,0,0) + TIME(BaseInfo!$C$12,BaseInfo!$C$13,0)</f>
        <v>44790.229166666664</v>
      </c>
      <c r="E5474" s="2">
        <f t="shared" si="342"/>
        <v>0</v>
      </c>
      <c r="F5474" s="2">
        <v>2.5659999999999998</v>
      </c>
      <c r="G5474" s="2">
        <v>0.38300000000000001</v>
      </c>
      <c r="H5474" s="1">
        <v>59.835000000000001</v>
      </c>
      <c r="I5474" s="4">
        <v>0</v>
      </c>
      <c r="J5474" s="11">
        <f t="shared" si="340"/>
        <v>8</v>
      </c>
      <c r="K5474" s="11">
        <f t="shared" si="341"/>
        <v>6</v>
      </c>
      <c r="L5474" s="12">
        <f t="shared" si="343"/>
        <v>2.5944257553454868</v>
      </c>
      <c r="M5474" s="13" cm="1">
        <f t="array" ref="M5474">BaseInfo!$C$10*(1-E5474)*INDEX(BaseInfo!$E$21:$AB$21,K5474)*INDEX(BaseInfo!$E$25:$P$25,J5474)/L5474/MIN(H5474,130)/BaseInfo!$C$6*1000000/3600-IF(I5474&lt;0.1,BaseInfo!$C$15/MIN(H5474,130)*3600,0)</f>
        <v>37.112098690240749</v>
      </c>
    </row>
    <row r="5475" spans="1:13" x14ac:dyDescent="0.25">
      <c r="A5475" s="1">
        <v>8</v>
      </c>
      <c r="B5475" s="1">
        <v>17</v>
      </c>
      <c r="C5475" s="1">
        <v>2</v>
      </c>
      <c r="D5475" s="5">
        <f>DATE(BaseInfo!$C$8,A5475,B5475)+TIME(C5475-1,0,0) + TIME(BaseInfo!$C$12,BaseInfo!$C$13,0)</f>
        <v>44790.270833333328</v>
      </c>
      <c r="E5475" s="2">
        <f t="shared" si="342"/>
        <v>0</v>
      </c>
      <c r="F5475" s="2">
        <v>3.089</v>
      </c>
      <c r="G5475" s="2">
        <v>1.107</v>
      </c>
      <c r="H5475" s="1">
        <v>184.79</v>
      </c>
      <c r="I5475" s="4">
        <v>0</v>
      </c>
      <c r="J5475" s="11">
        <f t="shared" si="340"/>
        <v>8</v>
      </c>
      <c r="K5475" s="11">
        <f t="shared" si="341"/>
        <v>7</v>
      </c>
      <c r="L5475" s="12">
        <f t="shared" si="343"/>
        <v>3.2813670931488295</v>
      </c>
      <c r="M5475" s="13" cm="1">
        <f t="array" ref="M5475">BaseInfo!$C$10*(1-E5475)*INDEX(BaseInfo!$E$21:$AB$21,K5475)*INDEX(BaseInfo!$E$25:$P$25,J5475)/L5475/MIN(H5475,130)/BaseInfo!$C$6*1000000/3600-IF(I5475&lt;0.1,BaseInfo!$C$15/MIN(H5475,130)*3600,0)</f>
        <v>19.203913791959682</v>
      </c>
    </row>
    <row r="5476" spans="1:13" x14ac:dyDescent="0.25">
      <c r="A5476" s="1">
        <v>8</v>
      </c>
      <c r="B5476" s="1">
        <v>17</v>
      </c>
      <c r="C5476" s="1">
        <v>3</v>
      </c>
      <c r="D5476" s="5">
        <f>DATE(BaseInfo!$C$8,A5476,B5476)+TIME(C5476-1,0,0) + TIME(BaseInfo!$C$12,BaseInfo!$C$13,0)</f>
        <v>44790.3125</v>
      </c>
      <c r="E5476" s="2">
        <f t="shared" si="342"/>
        <v>0</v>
      </c>
      <c r="F5476" s="2">
        <v>3.0019999999999998</v>
      </c>
      <c r="G5476" s="2">
        <v>1.419</v>
      </c>
      <c r="H5476" s="1">
        <v>317.64499999999998</v>
      </c>
      <c r="I5476" s="4">
        <v>0</v>
      </c>
      <c r="J5476" s="11">
        <f t="shared" si="340"/>
        <v>8</v>
      </c>
      <c r="K5476" s="11">
        <f t="shared" si="341"/>
        <v>8</v>
      </c>
      <c r="L5476" s="12">
        <f t="shared" si="343"/>
        <v>3.3204766224143185</v>
      </c>
      <c r="M5476" s="13" cm="1">
        <f t="array" ref="M5476">BaseInfo!$C$10*(1-E5476)*INDEX(BaseInfo!$E$21:$AB$21,K5476)*INDEX(BaseInfo!$E$25:$P$25,J5476)/L5476/MIN(H5476,130)/BaseInfo!$C$6*1000000/3600-IF(I5476&lt;0.1,BaseInfo!$C$15/MIN(H5476,130)*3600,0)</f>
        <v>28.251252860559191</v>
      </c>
    </row>
    <row r="5477" spans="1:13" x14ac:dyDescent="0.25">
      <c r="A5477" s="1">
        <v>8</v>
      </c>
      <c r="B5477" s="1">
        <v>17</v>
      </c>
      <c r="C5477" s="1">
        <v>4</v>
      </c>
      <c r="D5477" s="5">
        <f>DATE(BaseInfo!$C$8,A5477,B5477)+TIME(C5477-1,0,0) + TIME(BaseInfo!$C$12,BaseInfo!$C$13,0)</f>
        <v>44790.354166666664</v>
      </c>
      <c r="E5477" s="2">
        <f t="shared" si="342"/>
        <v>0</v>
      </c>
      <c r="F5477" s="2">
        <v>2.504</v>
      </c>
      <c r="G5477" s="2">
        <v>1.585</v>
      </c>
      <c r="H5477" s="1">
        <v>441.78399999999999</v>
      </c>
      <c r="I5477" s="4">
        <v>0</v>
      </c>
      <c r="J5477" s="11">
        <f t="shared" si="340"/>
        <v>8</v>
      </c>
      <c r="K5477" s="11">
        <f t="shared" si="341"/>
        <v>9</v>
      </c>
      <c r="L5477" s="12">
        <f t="shared" si="343"/>
        <v>2.9634846043129697</v>
      </c>
      <c r="M5477" s="13" cm="1">
        <f t="array" ref="M5477">BaseInfo!$C$10*(1-E5477)*INDEX(BaseInfo!$E$21:$AB$21,K5477)*INDEX(BaseInfo!$E$25:$P$25,J5477)/L5477/MIN(H5477,130)/BaseInfo!$C$6*1000000/3600-IF(I5477&lt;0.1,BaseInfo!$C$15/MIN(H5477,130)*3600,0)</f>
        <v>42.415288740820088</v>
      </c>
    </row>
    <row r="5478" spans="1:13" x14ac:dyDescent="0.25">
      <c r="A5478" s="1">
        <v>8</v>
      </c>
      <c r="B5478" s="1">
        <v>17</v>
      </c>
      <c r="C5478" s="1">
        <v>5</v>
      </c>
      <c r="D5478" s="5">
        <f>DATE(BaseInfo!$C$8,A5478,B5478)+TIME(C5478-1,0,0) + TIME(BaseInfo!$C$12,BaseInfo!$C$13,0)</f>
        <v>44790.395833333328</v>
      </c>
      <c r="E5478" s="2">
        <f t="shared" si="342"/>
        <v>0</v>
      </c>
      <c r="F5478" s="2">
        <v>2.5</v>
      </c>
      <c r="G5478" s="2">
        <v>1.806</v>
      </c>
      <c r="H5478" s="1">
        <v>640.77800000000002</v>
      </c>
      <c r="I5478" s="4">
        <v>4.4999999999999998E-2</v>
      </c>
      <c r="J5478" s="11">
        <f t="shared" si="340"/>
        <v>8</v>
      </c>
      <c r="K5478" s="11">
        <f t="shared" si="341"/>
        <v>10</v>
      </c>
      <c r="L5478" s="12">
        <f t="shared" si="343"/>
        <v>3.084094032288899</v>
      </c>
      <c r="M5478" s="13" cm="1">
        <f t="array" ref="M5478">BaseInfo!$C$10*(1-E5478)*INDEX(BaseInfo!$E$21:$AB$21,K5478)*INDEX(BaseInfo!$E$25:$P$25,J5478)/L5478/MIN(H5478,130)/BaseInfo!$C$6*1000000/3600-IF(I5478&lt;0.1,BaseInfo!$C$15/MIN(H5478,130)*3600,0)</f>
        <v>47.327875364847841</v>
      </c>
    </row>
    <row r="5479" spans="1:13" x14ac:dyDescent="0.25">
      <c r="A5479" s="1">
        <v>8</v>
      </c>
      <c r="B5479" s="1">
        <v>17</v>
      </c>
      <c r="C5479" s="1">
        <v>6</v>
      </c>
      <c r="D5479" s="5">
        <f>DATE(BaseInfo!$C$8,A5479,B5479)+TIME(C5479-1,0,0) + TIME(BaseInfo!$C$12,BaseInfo!$C$13,0)</f>
        <v>44790.4375</v>
      </c>
      <c r="E5479" s="2">
        <f t="shared" si="342"/>
        <v>0.182</v>
      </c>
      <c r="F5479" s="2">
        <v>2.6579999999999999</v>
      </c>
      <c r="G5479" s="2">
        <v>2.101</v>
      </c>
      <c r="H5479" s="1">
        <v>758.94100000000003</v>
      </c>
      <c r="I5479" s="4">
        <v>0.33400000000000002</v>
      </c>
      <c r="J5479" s="11">
        <f t="shared" si="340"/>
        <v>8</v>
      </c>
      <c r="K5479" s="11">
        <f t="shared" si="341"/>
        <v>11</v>
      </c>
      <c r="L5479" s="12">
        <f t="shared" si="343"/>
        <v>3.3880916457498609</v>
      </c>
      <c r="M5479" s="13" cm="1">
        <f t="array" ref="M5479">BaseInfo!$C$10*(1-E5479)*INDEX(BaseInfo!$E$21:$AB$21,K5479)*INDEX(BaseInfo!$E$25:$P$25,J5479)/L5479/MIN(H5479,130)/BaseInfo!$C$6*1000000/3600-IF(I5479&lt;0.1,BaseInfo!$C$15/MIN(H5479,130)*3600,0)</f>
        <v>29.842032014245031</v>
      </c>
    </row>
    <row r="5480" spans="1:13" x14ac:dyDescent="0.25">
      <c r="A5480" s="1">
        <v>8</v>
      </c>
      <c r="B5480" s="1">
        <v>17</v>
      </c>
      <c r="C5480" s="1">
        <v>7</v>
      </c>
      <c r="D5480" s="5">
        <f>DATE(BaseInfo!$C$8,A5480,B5480)+TIME(C5480-1,0,0) + TIME(BaseInfo!$C$12,BaseInfo!$C$13,0)</f>
        <v>44790.479166666664</v>
      </c>
      <c r="E5480" s="2">
        <f t="shared" si="342"/>
        <v>0.46149999999999991</v>
      </c>
      <c r="F5480" s="2">
        <v>3.3420000000000001</v>
      </c>
      <c r="G5480" s="2">
        <v>1.8740000000000001</v>
      </c>
      <c r="H5480" s="1">
        <v>799.18</v>
      </c>
      <c r="I5480" s="4">
        <v>1.1379999999999999</v>
      </c>
      <c r="J5480" s="11">
        <f t="shared" si="340"/>
        <v>8</v>
      </c>
      <c r="K5480" s="11">
        <f t="shared" si="341"/>
        <v>12</v>
      </c>
      <c r="L5480" s="12">
        <f t="shared" si="343"/>
        <v>3.8315584296732319</v>
      </c>
      <c r="M5480" s="13" cm="1">
        <f t="array" ref="M5480">BaseInfo!$C$10*(1-E5480)*INDEX(BaseInfo!$E$21:$AB$21,K5480)*INDEX(BaseInfo!$E$25:$P$25,J5480)/L5480/MIN(H5480,130)/BaseInfo!$C$6*1000000/3600-IF(I5480&lt;0.1,BaseInfo!$C$15/MIN(H5480,130)*3600,0)</f>
        <v>14.476355721754537</v>
      </c>
    </row>
    <row r="5481" spans="1:13" x14ac:dyDescent="0.25">
      <c r="A5481" s="1">
        <v>8</v>
      </c>
      <c r="B5481" s="1">
        <v>17</v>
      </c>
      <c r="C5481" s="1">
        <v>8</v>
      </c>
      <c r="D5481" s="5">
        <f>DATE(BaseInfo!$C$8,A5481,B5481)+TIME(C5481-1,0,0) + TIME(BaseInfo!$C$12,BaseInfo!$C$13,0)</f>
        <v>44790.520833333328</v>
      </c>
      <c r="E5481" s="2">
        <f t="shared" si="342"/>
        <v>0.5399166666666666</v>
      </c>
      <c r="F5481" s="2">
        <v>4.1100000000000003</v>
      </c>
      <c r="G5481" s="2">
        <v>1.0669999999999999</v>
      </c>
      <c r="H5481" s="1">
        <v>783.63599999999997</v>
      </c>
      <c r="I5481" s="4">
        <v>2.0790000000000002</v>
      </c>
      <c r="J5481" s="11">
        <f t="shared" si="340"/>
        <v>8</v>
      </c>
      <c r="K5481" s="11">
        <f t="shared" si="341"/>
        <v>13</v>
      </c>
      <c r="L5481" s="12">
        <f t="shared" si="343"/>
        <v>4.2462441050886373</v>
      </c>
      <c r="M5481" s="13" cm="1">
        <f t="array" ref="M5481">BaseInfo!$C$10*(1-E5481)*INDEX(BaseInfo!$E$21:$AB$21,K5481)*INDEX(BaseInfo!$E$25:$P$25,J5481)/L5481/MIN(H5481,130)/BaseInfo!$C$6*1000000/3600-IF(I5481&lt;0.1,BaseInfo!$C$15/MIN(H5481,130)*3600,0)</f>
        <v>11.160419919124463</v>
      </c>
    </row>
    <row r="5482" spans="1:13" x14ac:dyDescent="0.25">
      <c r="A5482" s="1">
        <v>8</v>
      </c>
      <c r="B5482" s="1">
        <v>17</v>
      </c>
      <c r="C5482" s="1">
        <v>9</v>
      </c>
      <c r="D5482" s="5">
        <f>DATE(BaseInfo!$C$8,A5482,B5482)+TIME(C5482-1,0,0) + TIME(BaseInfo!$C$12,BaseInfo!$C$13,0)</f>
        <v>44790.5625</v>
      </c>
      <c r="E5482" s="2">
        <f t="shared" si="342"/>
        <v>0.57691666666666663</v>
      </c>
      <c r="F5482" s="2">
        <v>4.7809999999999997</v>
      </c>
      <c r="G5482" s="2">
        <v>0.75</v>
      </c>
      <c r="H5482" s="1">
        <v>783.88300000000004</v>
      </c>
      <c r="I5482" s="4">
        <v>2.5230000000000001</v>
      </c>
      <c r="J5482" s="11">
        <f t="shared" si="340"/>
        <v>8</v>
      </c>
      <c r="K5482" s="11">
        <f t="shared" si="341"/>
        <v>14</v>
      </c>
      <c r="L5482" s="12">
        <f t="shared" si="343"/>
        <v>4.8394690824510898</v>
      </c>
      <c r="M5482" s="13" cm="1">
        <f t="array" ref="M5482">BaseInfo!$C$10*(1-E5482)*INDEX(BaseInfo!$E$21:$AB$21,K5482)*INDEX(BaseInfo!$E$25:$P$25,J5482)/L5482/MIN(H5482,130)/BaseInfo!$C$6*1000000/3600-IF(I5482&lt;0.1,BaseInfo!$C$15/MIN(H5482,130)*3600,0)</f>
        <v>9.0048646438716968</v>
      </c>
    </row>
    <row r="5483" spans="1:13" x14ac:dyDescent="0.25">
      <c r="A5483" s="1">
        <v>8</v>
      </c>
      <c r="B5483" s="1">
        <v>17</v>
      </c>
      <c r="C5483" s="1">
        <v>10</v>
      </c>
      <c r="D5483" s="5">
        <f>DATE(BaseInfo!$C$8,A5483,B5483)+TIME(C5483-1,0,0) + TIME(BaseInfo!$C$12,BaseInfo!$C$13,0)</f>
        <v>44790.604166666664</v>
      </c>
      <c r="E5483" s="2">
        <f t="shared" si="342"/>
        <v>0.56674999999999998</v>
      </c>
      <c r="F5483" s="2">
        <v>5.2480000000000002</v>
      </c>
      <c r="G5483" s="2">
        <v>0.87</v>
      </c>
      <c r="H5483" s="1">
        <v>834.28899999999999</v>
      </c>
      <c r="I5483" s="4">
        <v>2.4009999999999998</v>
      </c>
      <c r="J5483" s="11">
        <f t="shared" si="340"/>
        <v>8</v>
      </c>
      <c r="K5483" s="11">
        <f t="shared" si="341"/>
        <v>15</v>
      </c>
      <c r="L5483" s="12">
        <f t="shared" si="343"/>
        <v>5.3196244228328755</v>
      </c>
      <c r="M5483" s="13" cm="1">
        <f t="array" ref="M5483">BaseInfo!$C$10*(1-E5483)*INDEX(BaseInfo!$E$21:$AB$21,K5483)*INDEX(BaseInfo!$E$25:$P$25,J5483)/L5483/MIN(H5483,130)/BaseInfo!$C$6*1000000/3600-IF(I5483&lt;0.1,BaseInfo!$C$15/MIN(H5483,130)*3600,0)</f>
        <v>8.3889304070043824</v>
      </c>
    </row>
    <row r="5484" spans="1:13" x14ac:dyDescent="0.25">
      <c r="A5484" s="1">
        <v>8</v>
      </c>
      <c r="B5484" s="1">
        <v>17</v>
      </c>
      <c r="C5484" s="1">
        <v>11</v>
      </c>
      <c r="D5484" s="5">
        <f>DATE(BaseInfo!$C$8,A5484,B5484)+TIME(C5484-1,0,0) + TIME(BaseInfo!$C$12,BaseInfo!$C$13,0)</f>
        <v>44790.645833333328</v>
      </c>
      <c r="E5484" s="2">
        <f t="shared" si="342"/>
        <v>0.53708333333333325</v>
      </c>
      <c r="F5484" s="2">
        <v>5.657</v>
      </c>
      <c r="G5484" s="2">
        <v>1.161</v>
      </c>
      <c r="H5484" s="1">
        <v>732.75300000000004</v>
      </c>
      <c r="I5484" s="4">
        <v>2.0449999999999999</v>
      </c>
      <c r="J5484" s="11">
        <f t="shared" si="340"/>
        <v>8</v>
      </c>
      <c r="K5484" s="11">
        <f t="shared" si="341"/>
        <v>16</v>
      </c>
      <c r="L5484" s="12">
        <f t="shared" si="343"/>
        <v>5.7749086572862778</v>
      </c>
      <c r="M5484" s="13" cm="1">
        <f t="array" ref="M5484">BaseInfo!$C$10*(1-E5484)*INDEX(BaseInfo!$E$21:$AB$21,K5484)*INDEX(BaseInfo!$E$25:$P$25,J5484)/L5484/MIN(H5484,130)/BaseInfo!$C$6*1000000/3600-IF(I5484&lt;0.1,BaseInfo!$C$15/MIN(H5484,130)*3600,0)</f>
        <v>9.9080442019618946</v>
      </c>
    </row>
    <row r="5485" spans="1:13" x14ac:dyDescent="0.25">
      <c r="A5485" s="1">
        <v>8</v>
      </c>
      <c r="B5485" s="1">
        <v>17</v>
      </c>
      <c r="C5485" s="1">
        <v>12</v>
      </c>
      <c r="D5485" s="5">
        <f>DATE(BaseInfo!$C$8,A5485,B5485)+TIME(C5485-1,0,0) + TIME(BaseInfo!$C$12,BaseInfo!$C$13,0)</f>
        <v>44790.6875</v>
      </c>
      <c r="E5485" s="2">
        <f t="shared" si="342"/>
        <v>0.52149999999999996</v>
      </c>
      <c r="F5485" s="2">
        <v>5.883</v>
      </c>
      <c r="G5485" s="2">
        <v>1.0549999999999999</v>
      </c>
      <c r="H5485" s="1">
        <v>560.91700000000003</v>
      </c>
      <c r="I5485" s="4">
        <v>1.8580000000000001</v>
      </c>
      <c r="J5485" s="11">
        <f t="shared" si="340"/>
        <v>8</v>
      </c>
      <c r="K5485" s="11">
        <f t="shared" si="341"/>
        <v>17</v>
      </c>
      <c r="L5485" s="12">
        <f t="shared" si="343"/>
        <v>5.9768481660487245</v>
      </c>
      <c r="M5485" s="13" cm="1">
        <f t="array" ref="M5485">BaseInfo!$C$10*(1-E5485)*INDEX(BaseInfo!$E$21:$AB$21,K5485)*INDEX(BaseInfo!$E$25:$P$25,J5485)/L5485/MIN(H5485,130)/BaseInfo!$C$6*1000000/3600-IF(I5485&lt;0.1,BaseInfo!$C$15/MIN(H5485,130)*3600,0)</f>
        <v>12.36943803443598</v>
      </c>
    </row>
    <row r="5486" spans="1:13" x14ac:dyDescent="0.25">
      <c r="A5486" s="1">
        <v>8</v>
      </c>
      <c r="B5486" s="1">
        <v>17</v>
      </c>
      <c r="C5486" s="1">
        <v>13</v>
      </c>
      <c r="D5486" s="5">
        <f>DATE(BaseInfo!$C$8,A5486,B5486)+TIME(C5486-1,0,0) + TIME(BaseInfo!$C$12,BaseInfo!$C$13,0)</f>
        <v>44790.729166666664</v>
      </c>
      <c r="E5486" s="2">
        <f t="shared" si="342"/>
        <v>0.47274999999999989</v>
      </c>
      <c r="F5486" s="2">
        <v>4.7530000000000001</v>
      </c>
      <c r="G5486" s="2">
        <v>0.44500000000000001</v>
      </c>
      <c r="H5486" s="1">
        <v>385.21499999999997</v>
      </c>
      <c r="I5486" s="4">
        <v>1.2729999999999999</v>
      </c>
      <c r="J5486" s="11">
        <f t="shared" si="340"/>
        <v>8</v>
      </c>
      <c r="K5486" s="11">
        <f t="shared" si="341"/>
        <v>18</v>
      </c>
      <c r="L5486" s="12">
        <f t="shared" si="343"/>
        <v>4.7737861284309755</v>
      </c>
      <c r="M5486" s="13" cm="1">
        <f t="array" ref="M5486">BaseInfo!$C$10*(1-E5486)*INDEX(BaseInfo!$E$21:$AB$21,K5486)*INDEX(BaseInfo!$E$25:$P$25,J5486)/L5486/MIN(H5486,130)/BaseInfo!$C$6*1000000/3600-IF(I5486&lt;0.1,BaseInfo!$C$15/MIN(H5486,130)*3600,0)</f>
        <v>17.064512299071229</v>
      </c>
    </row>
    <row r="5487" spans="1:13" x14ac:dyDescent="0.25">
      <c r="A5487" s="1">
        <v>8</v>
      </c>
      <c r="B5487" s="1">
        <v>17</v>
      </c>
      <c r="C5487" s="1">
        <v>14</v>
      </c>
      <c r="D5487" s="5">
        <f>DATE(BaseInfo!$C$8,A5487,B5487)+TIME(C5487-1,0,0) + TIME(BaseInfo!$C$12,BaseInfo!$C$13,0)</f>
        <v>44790.770833333328</v>
      </c>
      <c r="E5487" s="2">
        <f t="shared" si="342"/>
        <v>0</v>
      </c>
      <c r="F5487" s="2">
        <v>4.0149999999999997</v>
      </c>
      <c r="G5487" s="2">
        <v>-0.30299999999999999</v>
      </c>
      <c r="H5487" s="1">
        <v>123.017</v>
      </c>
      <c r="I5487" s="4">
        <v>0</v>
      </c>
      <c r="J5487" s="11">
        <f t="shared" si="340"/>
        <v>8</v>
      </c>
      <c r="K5487" s="11">
        <f t="shared" si="341"/>
        <v>19</v>
      </c>
      <c r="L5487" s="12">
        <f t="shared" si="343"/>
        <v>4.0264170176473275</v>
      </c>
      <c r="M5487" s="13" cm="1">
        <f t="array" ref="M5487">BaseInfo!$C$10*(1-E5487)*INDEX(BaseInfo!$E$21:$AB$21,K5487)*INDEX(BaseInfo!$E$25:$P$25,J5487)/L5487/MIN(H5487,130)/BaseInfo!$C$6*1000000/3600-IF(I5487&lt;0.1,BaseInfo!$C$15/MIN(H5487,130)*3600,0)</f>
        <v>37.624402422606508</v>
      </c>
    </row>
    <row r="5488" spans="1:13" x14ac:dyDescent="0.25">
      <c r="A5488" s="1">
        <v>8</v>
      </c>
      <c r="B5488" s="1">
        <v>17</v>
      </c>
      <c r="C5488" s="1">
        <v>15</v>
      </c>
      <c r="D5488" s="5">
        <f>DATE(BaseInfo!$C$8,A5488,B5488)+TIME(C5488-1,0,0) + TIME(BaseInfo!$C$12,BaseInfo!$C$13,0)</f>
        <v>44790.8125</v>
      </c>
      <c r="E5488" s="2">
        <f t="shared" si="342"/>
        <v>0</v>
      </c>
      <c r="F5488" s="2">
        <v>4.03</v>
      </c>
      <c r="G5488" s="2">
        <v>-0.53400000000000003</v>
      </c>
      <c r="H5488" s="1">
        <v>117.26900000000001</v>
      </c>
      <c r="I5488" s="4">
        <v>0</v>
      </c>
      <c r="J5488" s="11">
        <f t="shared" si="340"/>
        <v>8</v>
      </c>
      <c r="K5488" s="11">
        <f t="shared" si="341"/>
        <v>20</v>
      </c>
      <c r="L5488" s="12">
        <f t="shared" si="343"/>
        <v>4.0652252090136409</v>
      </c>
      <c r="M5488" s="13" cm="1">
        <f t="array" ref="M5488">BaseInfo!$C$10*(1-E5488)*INDEX(BaseInfo!$E$21:$AB$21,K5488)*INDEX(BaseInfo!$E$25:$P$25,J5488)/L5488/MIN(H5488,130)/BaseInfo!$C$6*1000000/3600-IF(I5488&lt;0.1,BaseInfo!$C$15/MIN(H5488,130)*3600,0)</f>
        <v>33.444845697282048</v>
      </c>
    </row>
    <row r="5489" spans="1:13" x14ac:dyDescent="0.25">
      <c r="A5489" s="1">
        <v>8</v>
      </c>
      <c r="B5489" s="1">
        <v>17</v>
      </c>
      <c r="C5489" s="1">
        <v>16</v>
      </c>
      <c r="D5489" s="5">
        <f>DATE(BaseInfo!$C$8,A5489,B5489)+TIME(C5489-1,0,0) + TIME(BaseInfo!$C$12,BaseInfo!$C$13,0)</f>
        <v>44790.854166666664</v>
      </c>
      <c r="E5489" s="2">
        <f t="shared" si="342"/>
        <v>0</v>
      </c>
      <c r="F5489" s="2">
        <v>3.952</v>
      </c>
      <c r="G5489" s="2">
        <v>-0.55700000000000005</v>
      </c>
      <c r="H5489" s="1">
        <v>127.768</v>
      </c>
      <c r="I5489" s="4">
        <v>0</v>
      </c>
      <c r="J5489" s="11">
        <f t="shared" si="340"/>
        <v>8</v>
      </c>
      <c r="K5489" s="11">
        <f t="shared" si="341"/>
        <v>21</v>
      </c>
      <c r="L5489" s="12">
        <f t="shared" si="343"/>
        <v>3.9910591326112921</v>
      </c>
      <c r="M5489" s="13" cm="1">
        <f t="array" ref="M5489">BaseInfo!$C$10*(1-E5489)*INDEX(BaseInfo!$E$21:$AB$21,K5489)*INDEX(BaseInfo!$E$25:$P$25,J5489)/L5489/MIN(H5489,130)/BaseInfo!$C$6*1000000/3600-IF(I5489&lt;0.1,BaseInfo!$C$15/MIN(H5489,130)*3600,0)</f>
        <v>23.441628982535047</v>
      </c>
    </row>
    <row r="5490" spans="1:13" x14ac:dyDescent="0.25">
      <c r="A5490" s="1">
        <v>8</v>
      </c>
      <c r="B5490" s="1">
        <v>17</v>
      </c>
      <c r="C5490" s="1">
        <v>17</v>
      </c>
      <c r="D5490" s="5">
        <f>DATE(BaseInfo!$C$8,A5490,B5490)+TIME(C5490-1,0,0) + TIME(BaseInfo!$C$12,BaseInfo!$C$13,0)</f>
        <v>44790.895833333328</v>
      </c>
      <c r="E5490" s="2">
        <f t="shared" si="342"/>
        <v>0</v>
      </c>
      <c r="F5490" s="2">
        <v>3.5720000000000001</v>
      </c>
      <c r="G5490" s="2">
        <v>-0.104</v>
      </c>
      <c r="H5490" s="1">
        <v>94.902000000000001</v>
      </c>
      <c r="I5490" s="4">
        <v>0</v>
      </c>
      <c r="J5490" s="11">
        <f t="shared" si="340"/>
        <v>8</v>
      </c>
      <c r="K5490" s="11">
        <f t="shared" si="341"/>
        <v>22</v>
      </c>
      <c r="L5490" s="12">
        <f t="shared" si="343"/>
        <v>3.5735136770411278</v>
      </c>
      <c r="M5490" s="13" cm="1">
        <f t="array" ref="M5490">BaseInfo!$C$10*(1-E5490)*INDEX(BaseInfo!$E$21:$AB$21,K5490)*INDEX(BaseInfo!$E$25:$P$25,J5490)/L5490/MIN(H5490,130)/BaseInfo!$C$6*1000000/3600-IF(I5490&lt;0.1,BaseInfo!$C$15/MIN(H5490,130)*3600,0)</f>
        <v>23.845437758145252</v>
      </c>
    </row>
    <row r="5491" spans="1:13" x14ac:dyDescent="0.25">
      <c r="A5491" s="1">
        <v>8</v>
      </c>
      <c r="B5491" s="1">
        <v>17</v>
      </c>
      <c r="C5491" s="1">
        <v>18</v>
      </c>
      <c r="D5491" s="5">
        <f>DATE(BaseInfo!$C$8,A5491,B5491)+TIME(C5491-1,0,0) + TIME(BaseInfo!$C$12,BaseInfo!$C$13,0)</f>
        <v>44790.9375</v>
      </c>
      <c r="E5491" s="2">
        <f t="shared" si="342"/>
        <v>0</v>
      </c>
      <c r="F5491" s="2">
        <v>3.6579999999999999</v>
      </c>
      <c r="G5491" s="2">
        <v>0.23699999999999999</v>
      </c>
      <c r="H5491" s="1">
        <v>90.361000000000004</v>
      </c>
      <c r="I5491" s="4">
        <v>0</v>
      </c>
      <c r="J5491" s="11">
        <f t="shared" si="340"/>
        <v>8</v>
      </c>
      <c r="K5491" s="11">
        <f t="shared" si="341"/>
        <v>23</v>
      </c>
      <c r="L5491" s="12">
        <f t="shared" si="343"/>
        <v>3.6656695159274792</v>
      </c>
      <c r="M5491" s="13" cm="1">
        <f t="array" ref="M5491">BaseInfo!$C$10*(1-E5491)*INDEX(BaseInfo!$E$21:$AB$21,K5491)*INDEX(BaseInfo!$E$25:$P$25,J5491)/L5491/MIN(H5491,130)/BaseInfo!$C$6*1000000/3600-IF(I5491&lt;0.1,BaseInfo!$C$15/MIN(H5491,130)*3600,0)</f>
        <v>8.1437031514142397</v>
      </c>
    </row>
    <row r="5492" spans="1:13" x14ac:dyDescent="0.25">
      <c r="A5492" s="1">
        <v>8</v>
      </c>
      <c r="B5492" s="1">
        <v>17</v>
      </c>
      <c r="C5492" s="1">
        <v>19</v>
      </c>
      <c r="D5492" s="5">
        <f>DATE(BaseInfo!$C$8,A5492,B5492)+TIME(C5492-1,0,0) + TIME(BaseInfo!$C$12,BaseInfo!$C$13,0)</f>
        <v>44790.979166666664</v>
      </c>
      <c r="E5492" s="2">
        <f t="shared" si="342"/>
        <v>0</v>
      </c>
      <c r="F5492" s="2">
        <v>3.234</v>
      </c>
      <c r="G5492" s="2">
        <v>0.34300000000000003</v>
      </c>
      <c r="H5492" s="1">
        <v>50.079000000000001</v>
      </c>
      <c r="I5492" s="4">
        <v>0</v>
      </c>
      <c r="J5492" s="11">
        <f t="shared" si="340"/>
        <v>8</v>
      </c>
      <c r="K5492" s="11">
        <f t="shared" si="341"/>
        <v>24</v>
      </c>
      <c r="L5492" s="12">
        <f t="shared" si="343"/>
        <v>3.2521385271848429</v>
      </c>
      <c r="M5492" s="13" cm="1">
        <f t="array" ref="M5492">BaseInfo!$C$10*(1-E5492)*INDEX(BaseInfo!$E$21:$AB$21,K5492)*INDEX(BaseInfo!$E$25:$P$25,J5492)/L5492/MIN(H5492,130)/BaseInfo!$C$6*1000000/3600-IF(I5492&lt;0.1,BaseInfo!$C$15/MIN(H5492,130)*3600,0)</f>
        <v>1.0331722741389679</v>
      </c>
    </row>
    <row r="5493" spans="1:13" x14ac:dyDescent="0.25">
      <c r="A5493" s="1">
        <v>8</v>
      </c>
      <c r="B5493" s="1">
        <v>17</v>
      </c>
      <c r="C5493" s="1">
        <v>20</v>
      </c>
      <c r="D5493" s="5">
        <f>DATE(BaseInfo!$C$8,A5493,B5493)+TIME(C5493-1,0,0) + TIME(BaseInfo!$C$12,BaseInfo!$C$13,0)</f>
        <v>44791.020833333328</v>
      </c>
      <c r="E5493" s="2">
        <f t="shared" si="342"/>
        <v>0</v>
      </c>
      <c r="F5493" s="2">
        <v>2.9830000000000001</v>
      </c>
      <c r="G5493" s="2">
        <v>0.27500000000000002</v>
      </c>
      <c r="H5493" s="1">
        <v>38.58</v>
      </c>
      <c r="I5493" s="4">
        <v>0</v>
      </c>
      <c r="J5493" s="11">
        <f t="shared" si="340"/>
        <v>8</v>
      </c>
      <c r="K5493" s="11">
        <f t="shared" si="341"/>
        <v>1</v>
      </c>
      <c r="L5493" s="12">
        <f t="shared" si="343"/>
        <v>2.995649178391889</v>
      </c>
      <c r="M5493" s="13" cm="1">
        <f t="array" ref="M5493">BaseInfo!$C$10*(1-E5493)*INDEX(BaseInfo!$E$21:$AB$21,K5493)*INDEX(BaseInfo!$E$25:$P$25,J5493)/L5493/MIN(H5493,130)/BaseInfo!$C$6*1000000/3600-IF(I5493&lt;0.1,BaseInfo!$C$15/MIN(H5493,130)*3600,0)</f>
        <v>2.2548908676072443</v>
      </c>
    </row>
    <row r="5494" spans="1:13" x14ac:dyDescent="0.25">
      <c r="A5494" s="1">
        <v>8</v>
      </c>
      <c r="B5494" s="1">
        <v>17</v>
      </c>
      <c r="C5494" s="1">
        <v>21</v>
      </c>
      <c r="D5494" s="5">
        <f>DATE(BaseInfo!$C$8,A5494,B5494)+TIME(C5494-1,0,0) + TIME(BaseInfo!$C$12,BaseInfo!$C$13,0)</f>
        <v>44791.0625</v>
      </c>
      <c r="E5494" s="2">
        <f t="shared" si="342"/>
        <v>0</v>
      </c>
      <c r="F5494" s="2">
        <v>3.0529999999999999</v>
      </c>
      <c r="G5494" s="2">
        <v>0.43099999999999999</v>
      </c>
      <c r="H5494" s="1">
        <v>37.838000000000001</v>
      </c>
      <c r="I5494" s="4">
        <v>0</v>
      </c>
      <c r="J5494" s="11">
        <f t="shared" si="340"/>
        <v>8</v>
      </c>
      <c r="K5494" s="11">
        <f t="shared" si="341"/>
        <v>2</v>
      </c>
      <c r="L5494" s="12">
        <f t="shared" si="343"/>
        <v>3.0832726120147078</v>
      </c>
      <c r="M5494" s="13" cm="1">
        <f t="array" ref="M5494">BaseInfo!$C$10*(1-E5494)*INDEX(BaseInfo!$E$21:$AB$21,K5494)*INDEX(BaseInfo!$E$25:$P$25,J5494)/L5494/MIN(H5494,130)/BaseInfo!$C$6*1000000/3600-IF(I5494&lt;0.1,BaseInfo!$C$15/MIN(H5494,130)*3600,0)</f>
        <v>1.9633857275787765</v>
      </c>
    </row>
    <row r="5495" spans="1:13" x14ac:dyDescent="0.25">
      <c r="A5495" s="1">
        <v>8</v>
      </c>
      <c r="B5495" s="1">
        <v>17</v>
      </c>
      <c r="C5495" s="1">
        <v>22</v>
      </c>
      <c r="D5495" s="5">
        <f>DATE(BaseInfo!$C$8,A5495,B5495)+TIME(C5495-1,0,0) + TIME(BaseInfo!$C$12,BaseInfo!$C$13,0)</f>
        <v>44791.104166666664</v>
      </c>
      <c r="E5495" s="2">
        <f t="shared" si="342"/>
        <v>0</v>
      </c>
      <c r="F5495" s="2">
        <v>2.7949999999999999</v>
      </c>
      <c r="G5495" s="2">
        <v>0.61899999999999999</v>
      </c>
      <c r="H5495" s="1">
        <v>40.122999999999998</v>
      </c>
      <c r="I5495" s="4">
        <v>0</v>
      </c>
      <c r="J5495" s="11">
        <f t="shared" si="340"/>
        <v>8</v>
      </c>
      <c r="K5495" s="11">
        <f t="shared" si="341"/>
        <v>3</v>
      </c>
      <c r="L5495" s="12">
        <f t="shared" si="343"/>
        <v>2.8627235283904033</v>
      </c>
      <c r="M5495" s="13" cm="1">
        <f t="array" ref="M5495">BaseInfo!$C$10*(1-E5495)*INDEX(BaseInfo!$E$21:$AB$21,K5495)*INDEX(BaseInfo!$E$25:$P$25,J5495)/L5495/MIN(H5495,130)/BaseInfo!$C$6*1000000/3600-IF(I5495&lt;0.1,BaseInfo!$C$15/MIN(H5495,130)*3600,0)</f>
        <v>2.6854690300300152</v>
      </c>
    </row>
    <row r="5496" spans="1:13" x14ac:dyDescent="0.25">
      <c r="A5496" s="1">
        <v>8</v>
      </c>
      <c r="B5496" s="1">
        <v>17</v>
      </c>
      <c r="C5496" s="1">
        <v>23</v>
      </c>
      <c r="D5496" s="5">
        <f>DATE(BaseInfo!$C$8,A5496,B5496)+TIME(C5496-1,0,0) + TIME(BaseInfo!$C$12,BaseInfo!$C$13,0)</f>
        <v>44791.145833333328</v>
      </c>
      <c r="E5496" s="2">
        <f t="shared" si="342"/>
        <v>0</v>
      </c>
      <c r="F5496" s="2">
        <v>2.6110000000000002</v>
      </c>
      <c r="G5496" s="2">
        <v>0.94699999999999995</v>
      </c>
      <c r="H5496" s="1">
        <v>47.128</v>
      </c>
      <c r="I5496" s="4">
        <v>0</v>
      </c>
      <c r="J5496" s="11">
        <f t="shared" si="340"/>
        <v>8</v>
      </c>
      <c r="K5496" s="11">
        <f t="shared" si="341"/>
        <v>4</v>
      </c>
      <c r="L5496" s="12">
        <f t="shared" si="343"/>
        <v>2.7774322674009535</v>
      </c>
      <c r="M5496" s="13" cm="1">
        <f t="array" ref="M5496">BaseInfo!$C$10*(1-E5496)*INDEX(BaseInfo!$E$21:$AB$21,K5496)*INDEX(BaseInfo!$E$25:$P$25,J5496)/L5496/MIN(H5496,130)/BaseInfo!$C$6*1000000/3600-IF(I5496&lt;0.1,BaseInfo!$C$15/MIN(H5496,130)*3600,0)</f>
        <v>2.5910929285373188</v>
      </c>
    </row>
    <row r="5497" spans="1:13" x14ac:dyDescent="0.25">
      <c r="A5497" s="1">
        <v>8</v>
      </c>
      <c r="B5497" s="1">
        <v>17</v>
      </c>
      <c r="C5497" s="1">
        <v>24</v>
      </c>
      <c r="D5497" s="5">
        <f>DATE(BaseInfo!$C$8,A5497,B5497)+TIME(C5497-1,0,0) + TIME(BaseInfo!$C$12,BaseInfo!$C$13,0)</f>
        <v>44791.1875</v>
      </c>
      <c r="E5497" s="2">
        <f t="shared" si="342"/>
        <v>0</v>
      </c>
      <c r="F5497" s="2">
        <v>2.524</v>
      </c>
      <c r="G5497" s="2">
        <v>1.21</v>
      </c>
      <c r="H5497" s="1">
        <v>44.755000000000003</v>
      </c>
      <c r="I5497" s="4">
        <v>0</v>
      </c>
      <c r="J5497" s="11">
        <f t="shared" si="340"/>
        <v>8</v>
      </c>
      <c r="K5497" s="11">
        <f t="shared" si="341"/>
        <v>5</v>
      </c>
      <c r="L5497" s="12">
        <f t="shared" si="343"/>
        <v>2.7990491242563071</v>
      </c>
      <c r="M5497" s="13" cm="1">
        <f t="array" ref="M5497">BaseInfo!$C$10*(1-E5497)*INDEX(BaseInfo!$E$21:$AB$21,K5497)*INDEX(BaseInfo!$E$25:$P$25,J5497)/L5497/MIN(H5497,130)/BaseInfo!$C$6*1000000/3600-IF(I5497&lt;0.1,BaseInfo!$C$15/MIN(H5497,130)*3600,0)</f>
        <v>24.023441156880018</v>
      </c>
    </row>
    <row r="5498" spans="1:13" x14ac:dyDescent="0.25">
      <c r="A5498" s="1">
        <v>8</v>
      </c>
      <c r="B5498" s="1">
        <v>18</v>
      </c>
      <c r="C5498" s="1">
        <v>1</v>
      </c>
      <c r="D5498" s="5">
        <f>DATE(BaseInfo!$C$8,A5498,B5498)+TIME(C5498-1,0,0) + TIME(BaseInfo!$C$12,BaseInfo!$C$13,0)</f>
        <v>44791.229166666664</v>
      </c>
      <c r="E5498" s="2">
        <f t="shared" si="342"/>
        <v>0</v>
      </c>
      <c r="F5498" s="2">
        <v>2.6760000000000002</v>
      </c>
      <c r="G5498" s="2">
        <v>1.1970000000000001</v>
      </c>
      <c r="H5498" s="1">
        <v>46.585999999999999</v>
      </c>
      <c r="I5498" s="4">
        <v>0</v>
      </c>
      <c r="J5498" s="11">
        <f t="shared" si="340"/>
        <v>8</v>
      </c>
      <c r="K5498" s="11">
        <f t="shared" si="341"/>
        <v>6</v>
      </c>
      <c r="L5498" s="12">
        <f t="shared" si="343"/>
        <v>2.9315158195036233</v>
      </c>
      <c r="M5498" s="13" cm="1">
        <f t="array" ref="M5498">BaseInfo!$C$10*(1-E5498)*INDEX(BaseInfo!$E$21:$AB$21,K5498)*INDEX(BaseInfo!$E$25:$P$25,J5498)/L5498/MIN(H5498,130)/BaseInfo!$C$6*1000000/3600-IF(I5498&lt;0.1,BaseInfo!$C$15/MIN(H5498,130)*3600,0)</f>
        <v>41.297027022361064</v>
      </c>
    </row>
    <row r="5499" spans="1:13" x14ac:dyDescent="0.25">
      <c r="A5499" s="1">
        <v>8</v>
      </c>
      <c r="B5499" s="1">
        <v>18</v>
      </c>
      <c r="C5499" s="1">
        <v>2</v>
      </c>
      <c r="D5499" s="5">
        <f>DATE(BaseInfo!$C$8,A5499,B5499)+TIME(C5499-1,0,0) + TIME(BaseInfo!$C$12,BaseInfo!$C$13,0)</f>
        <v>44791.270833333328</v>
      </c>
      <c r="E5499" s="2">
        <f t="shared" si="342"/>
        <v>0.66033333333333322</v>
      </c>
      <c r="F5499" s="2">
        <v>3.4249999999999998</v>
      </c>
      <c r="G5499" s="2">
        <v>1.5269999999999999</v>
      </c>
      <c r="H5499" s="1">
        <v>128.249</v>
      </c>
      <c r="I5499" s="4">
        <v>0.94899999999999995</v>
      </c>
      <c r="J5499" s="11">
        <f t="shared" si="340"/>
        <v>8</v>
      </c>
      <c r="K5499" s="11">
        <f t="shared" si="341"/>
        <v>7</v>
      </c>
      <c r="L5499" s="12">
        <f t="shared" si="343"/>
        <v>3.7499805332828058</v>
      </c>
      <c r="M5499" s="13" cm="1">
        <f t="array" ref="M5499">BaseInfo!$C$10*(1-E5499)*INDEX(BaseInfo!$E$21:$AB$21,K5499)*INDEX(BaseInfo!$E$25:$P$25,J5499)/L5499/MIN(H5499,130)/BaseInfo!$C$6*1000000/3600-IF(I5499&lt;0.1,BaseInfo!$C$15/MIN(H5499,130)*3600,0)</f>
        <v>6.6200354082800175</v>
      </c>
    </row>
    <row r="5500" spans="1:13" x14ac:dyDescent="0.25">
      <c r="A5500" s="1">
        <v>8</v>
      </c>
      <c r="B5500" s="1">
        <v>18</v>
      </c>
      <c r="C5500" s="1">
        <v>3</v>
      </c>
      <c r="D5500" s="5">
        <f>DATE(BaseInfo!$C$8,A5500,B5500)+TIME(C5500-1,0,0) + TIME(BaseInfo!$C$12,BaseInfo!$C$13,0)</f>
        <v>44791.3125</v>
      </c>
      <c r="E5500" s="2">
        <f t="shared" si="342"/>
        <v>0.3826666666666666</v>
      </c>
      <c r="F5500" s="2">
        <v>4.2889999999999997</v>
      </c>
      <c r="G5500" s="2">
        <v>2.0369999999999999</v>
      </c>
      <c r="H5500" s="1">
        <v>350.18099999999998</v>
      </c>
      <c r="I5500" s="4">
        <v>0.59199999999999997</v>
      </c>
      <c r="J5500" s="11">
        <f t="shared" si="340"/>
        <v>8</v>
      </c>
      <c r="K5500" s="11">
        <f t="shared" si="341"/>
        <v>8</v>
      </c>
      <c r="L5500" s="12">
        <f t="shared" si="343"/>
        <v>4.7481459539487618</v>
      </c>
      <c r="M5500" s="13" cm="1">
        <f t="array" ref="M5500">BaseInfo!$C$10*(1-E5500)*INDEX(BaseInfo!$E$21:$AB$21,K5500)*INDEX(BaseInfo!$E$25:$P$25,J5500)/L5500/MIN(H5500,130)/BaseInfo!$C$6*1000000/3600-IF(I5500&lt;0.1,BaseInfo!$C$15/MIN(H5500,130)*3600,0)</f>
        <v>13.391975888600895</v>
      </c>
    </row>
    <row r="5501" spans="1:13" x14ac:dyDescent="0.25">
      <c r="A5501" s="1">
        <v>8</v>
      </c>
      <c r="B5501" s="1">
        <v>18</v>
      </c>
      <c r="C5501" s="1">
        <v>4</v>
      </c>
      <c r="D5501" s="5">
        <f>DATE(BaseInfo!$C$8,A5501,B5501)+TIME(C5501-1,0,0) + TIME(BaseInfo!$C$12,BaseInfo!$C$13,0)</f>
        <v>44791.354166666664</v>
      </c>
      <c r="E5501" s="2">
        <f t="shared" si="342"/>
        <v>0.50091666666666657</v>
      </c>
      <c r="F5501" s="2">
        <v>4.9560000000000004</v>
      </c>
      <c r="G5501" s="2">
        <v>2.5150000000000001</v>
      </c>
      <c r="H5501" s="1">
        <v>527.07100000000003</v>
      </c>
      <c r="I5501" s="4">
        <v>1.611</v>
      </c>
      <c r="J5501" s="11">
        <f t="shared" si="340"/>
        <v>8</v>
      </c>
      <c r="K5501" s="11">
        <f t="shared" si="341"/>
        <v>9</v>
      </c>
      <c r="L5501" s="12">
        <f t="shared" si="343"/>
        <v>5.5576218835037707</v>
      </c>
      <c r="M5501" s="13" cm="1">
        <f t="array" ref="M5501">BaseInfo!$C$10*(1-E5501)*INDEX(BaseInfo!$E$21:$AB$21,K5501)*INDEX(BaseInfo!$E$25:$P$25,J5501)/L5501/MIN(H5501,130)/BaseInfo!$C$6*1000000/3600-IF(I5501&lt;0.1,BaseInfo!$C$15/MIN(H5501,130)*3600,0)</f>
        <v>12.024759936756288</v>
      </c>
    </row>
    <row r="5502" spans="1:13" x14ac:dyDescent="0.25">
      <c r="A5502" s="1">
        <v>8</v>
      </c>
      <c r="B5502" s="1">
        <v>18</v>
      </c>
      <c r="C5502" s="1">
        <v>5</v>
      </c>
      <c r="D5502" s="5">
        <f>DATE(BaseInfo!$C$8,A5502,B5502)+TIME(C5502-1,0,0) + TIME(BaseInfo!$C$12,BaseInfo!$C$13,0)</f>
        <v>44791.395833333328</v>
      </c>
      <c r="E5502" s="2">
        <f t="shared" si="342"/>
        <v>0.57450000000000001</v>
      </c>
      <c r="F5502" s="2">
        <v>5.2009999999999996</v>
      </c>
      <c r="G5502" s="2">
        <v>2.7559999999999998</v>
      </c>
      <c r="H5502" s="1">
        <v>654.98699999999997</v>
      </c>
      <c r="I5502" s="4">
        <v>2.4940000000000002</v>
      </c>
      <c r="J5502" s="11">
        <f t="shared" si="340"/>
        <v>8</v>
      </c>
      <c r="K5502" s="11">
        <f t="shared" si="341"/>
        <v>10</v>
      </c>
      <c r="L5502" s="12">
        <f t="shared" si="343"/>
        <v>5.8860799348972481</v>
      </c>
      <c r="M5502" s="13" cm="1">
        <f t="array" ref="M5502">BaseInfo!$C$10*(1-E5502)*INDEX(BaseInfo!$E$21:$AB$21,K5502)*INDEX(BaseInfo!$E$25:$P$25,J5502)/L5502/MIN(H5502,130)/BaseInfo!$C$6*1000000/3600-IF(I5502&lt;0.1,BaseInfo!$C$15/MIN(H5502,130)*3600,0)</f>
        <v>11.168983754376711</v>
      </c>
    </row>
    <row r="5503" spans="1:13" x14ac:dyDescent="0.25">
      <c r="A5503" s="1">
        <v>8</v>
      </c>
      <c r="B5503" s="1">
        <v>18</v>
      </c>
      <c r="C5503" s="1">
        <v>6</v>
      </c>
      <c r="D5503" s="5">
        <f>DATE(BaseInfo!$C$8,A5503,B5503)+TIME(C5503-1,0,0) + TIME(BaseInfo!$C$12,BaseInfo!$C$13,0)</f>
        <v>44791.4375</v>
      </c>
      <c r="E5503" s="2">
        <f t="shared" si="342"/>
        <v>0.63274999999999992</v>
      </c>
      <c r="F5503" s="2">
        <v>5.2140000000000004</v>
      </c>
      <c r="G5503" s="2">
        <v>2.968</v>
      </c>
      <c r="H5503" s="1">
        <v>726.87099999999998</v>
      </c>
      <c r="I5503" s="4">
        <v>3.1930000000000001</v>
      </c>
      <c r="J5503" s="11">
        <f t="shared" si="340"/>
        <v>8</v>
      </c>
      <c r="K5503" s="11">
        <f t="shared" si="341"/>
        <v>11</v>
      </c>
      <c r="L5503" s="12">
        <f t="shared" si="343"/>
        <v>5.999568317804207</v>
      </c>
      <c r="M5503" s="13" cm="1">
        <f t="array" ref="M5503">BaseInfo!$C$10*(1-E5503)*INDEX(BaseInfo!$E$21:$AB$21,K5503)*INDEX(BaseInfo!$E$25:$P$25,J5503)/L5503/MIN(H5503,130)/BaseInfo!$C$6*1000000/3600-IF(I5503&lt;0.1,BaseInfo!$C$15/MIN(H5503,130)*3600,0)</f>
        <v>7.5660993359501036</v>
      </c>
    </row>
    <row r="5504" spans="1:13" x14ac:dyDescent="0.25">
      <c r="A5504" s="1">
        <v>8</v>
      </c>
      <c r="B5504" s="1">
        <v>18</v>
      </c>
      <c r="C5504" s="1">
        <v>7</v>
      </c>
      <c r="D5504" s="5">
        <f>DATE(BaseInfo!$C$8,A5504,B5504)+TIME(C5504-1,0,0) + TIME(BaseInfo!$C$12,BaseInfo!$C$13,0)</f>
        <v>44791.479166666664</v>
      </c>
      <c r="E5504" s="2">
        <f t="shared" si="342"/>
        <v>0.65599999999999992</v>
      </c>
      <c r="F5504" s="2">
        <v>4.99</v>
      </c>
      <c r="G5504" s="2">
        <v>3.5019999999999998</v>
      </c>
      <c r="H5504" s="1">
        <v>747.95600000000002</v>
      </c>
      <c r="I5504" s="4">
        <v>3.472</v>
      </c>
      <c r="J5504" s="11">
        <f t="shared" si="340"/>
        <v>8</v>
      </c>
      <c r="K5504" s="11">
        <f t="shared" si="341"/>
        <v>12</v>
      </c>
      <c r="L5504" s="12">
        <f t="shared" si="343"/>
        <v>6.0962368720383564</v>
      </c>
      <c r="M5504" s="13" cm="1">
        <f t="array" ref="M5504">BaseInfo!$C$10*(1-E5504)*INDEX(BaseInfo!$E$21:$AB$21,K5504)*INDEX(BaseInfo!$E$25:$P$25,J5504)/L5504/MIN(H5504,130)/BaseInfo!$C$6*1000000/3600-IF(I5504&lt;0.1,BaseInfo!$C$15/MIN(H5504,130)*3600,0)</f>
        <v>5.812267591883546</v>
      </c>
    </row>
    <row r="5505" spans="1:13" x14ac:dyDescent="0.25">
      <c r="A5505" s="1">
        <v>8</v>
      </c>
      <c r="B5505" s="1">
        <v>18</v>
      </c>
      <c r="C5505" s="1">
        <v>8</v>
      </c>
      <c r="D5505" s="5">
        <f>DATE(BaseInfo!$C$8,A5505,B5505)+TIME(C5505-1,0,0) + TIME(BaseInfo!$C$12,BaseInfo!$C$13,0)</f>
        <v>44791.520833333328</v>
      </c>
      <c r="E5505" s="2">
        <f t="shared" si="342"/>
        <v>0.66333333333333333</v>
      </c>
      <c r="F5505" s="2">
        <v>4.9039999999999999</v>
      </c>
      <c r="G5505" s="2">
        <v>3.871</v>
      </c>
      <c r="H5505" s="1">
        <v>776.70699999999999</v>
      </c>
      <c r="I5505" s="4">
        <v>3.56</v>
      </c>
      <c r="J5505" s="11">
        <f t="shared" si="340"/>
        <v>8</v>
      </c>
      <c r="K5505" s="11">
        <f t="shared" si="341"/>
        <v>13</v>
      </c>
      <c r="L5505" s="12">
        <f t="shared" si="343"/>
        <v>6.2477081397901424</v>
      </c>
      <c r="M5505" s="13" cm="1">
        <f t="array" ref="M5505">BaseInfo!$C$10*(1-E5505)*INDEX(BaseInfo!$E$21:$AB$21,K5505)*INDEX(BaseInfo!$E$25:$P$25,J5505)/L5505/MIN(H5505,130)/BaseInfo!$C$6*1000000/3600-IF(I5505&lt;0.1,BaseInfo!$C$15/MIN(H5505,130)*3600,0)</f>
        <v>5.550452330577075</v>
      </c>
    </row>
    <row r="5506" spans="1:13" x14ac:dyDescent="0.25">
      <c r="A5506" s="1">
        <v>8</v>
      </c>
      <c r="B5506" s="1">
        <v>18</v>
      </c>
      <c r="C5506" s="1">
        <v>9</v>
      </c>
      <c r="D5506" s="5">
        <f>DATE(BaseInfo!$C$8,A5506,B5506)+TIME(C5506-1,0,0) + TIME(BaseInfo!$C$12,BaseInfo!$C$13,0)</f>
        <v>44791.5625</v>
      </c>
      <c r="E5506" s="2">
        <f t="shared" si="342"/>
        <v>0.62974999999999992</v>
      </c>
      <c r="F5506" s="2">
        <v>4.4000000000000004</v>
      </c>
      <c r="G5506" s="2">
        <v>4.09</v>
      </c>
      <c r="H5506" s="1">
        <v>700.101</v>
      </c>
      <c r="I5506" s="4">
        <v>3.157</v>
      </c>
      <c r="J5506" s="11">
        <f t="shared" ref="J5506:J5569" si="344">MONTH(D5506)</f>
        <v>8</v>
      </c>
      <c r="K5506" s="11">
        <f t="shared" ref="K5506:K5569" si="345">HOUR(D5506)+1</f>
        <v>14</v>
      </c>
      <c r="L5506" s="12">
        <f t="shared" si="343"/>
        <v>6.0073371804818807</v>
      </c>
      <c r="M5506" s="13" cm="1">
        <f t="array" ref="M5506">BaseInfo!$C$10*(1-E5506)*INDEX(BaseInfo!$E$21:$AB$21,K5506)*INDEX(BaseInfo!$E$25:$P$25,J5506)/L5506/MIN(H5506,130)/BaseInfo!$C$6*1000000/3600-IF(I5506&lt;0.1,BaseInfo!$C$15/MIN(H5506,130)*3600,0)</f>
        <v>6.3483673571388195</v>
      </c>
    </row>
    <row r="5507" spans="1:13" x14ac:dyDescent="0.25">
      <c r="A5507" s="1">
        <v>8</v>
      </c>
      <c r="B5507" s="1">
        <v>18</v>
      </c>
      <c r="C5507" s="1">
        <v>10</v>
      </c>
      <c r="D5507" s="5">
        <f>DATE(BaseInfo!$C$8,A5507,B5507)+TIME(C5507-1,0,0) + TIME(BaseInfo!$C$12,BaseInfo!$C$13,0)</f>
        <v>44791.604166666664</v>
      </c>
      <c r="E5507" s="2">
        <f t="shared" ref="E5507:E5570" si="346">IF(AND(I5507&gt;0.1,I5507&lt;1),(I5507-0.1)/0.9*0.7,IF(AND(I5507&gt;=1,I5507&lt;4),(I5507-4)/3*0.25+0.7,IF(I5507&gt;=4,0.99,0)))</f>
        <v>0.60224999999999995</v>
      </c>
      <c r="F5507" s="2">
        <v>4.6660000000000004</v>
      </c>
      <c r="G5507" s="2">
        <v>3.1379999999999999</v>
      </c>
      <c r="H5507" s="1">
        <v>458.38600000000002</v>
      </c>
      <c r="I5507" s="4">
        <v>2.827</v>
      </c>
      <c r="J5507" s="11">
        <f t="shared" si="344"/>
        <v>8</v>
      </c>
      <c r="K5507" s="11">
        <f t="shared" si="345"/>
        <v>15</v>
      </c>
      <c r="L5507" s="12">
        <f t="shared" ref="L5507:L5570" si="347">SQRT(F5507*F5507+G5507*G5507)</f>
        <v>5.6230418814019165</v>
      </c>
      <c r="M5507" s="13" cm="1">
        <f t="array" ref="M5507">BaseInfo!$C$10*(1-E5507)*INDEX(BaseInfo!$E$21:$AB$21,K5507)*INDEX(BaseInfo!$E$25:$P$25,J5507)/L5507/MIN(H5507,130)/BaseInfo!$C$6*1000000/3600-IF(I5507&lt;0.1,BaseInfo!$C$15/MIN(H5507,130)*3600,0)</f>
        <v>7.2859781001973509</v>
      </c>
    </row>
    <row r="5508" spans="1:13" x14ac:dyDescent="0.25">
      <c r="A5508" s="1">
        <v>8</v>
      </c>
      <c r="B5508" s="1">
        <v>18</v>
      </c>
      <c r="C5508" s="1">
        <v>11</v>
      </c>
      <c r="D5508" s="5">
        <f>DATE(BaseInfo!$C$8,A5508,B5508)+TIME(C5508-1,0,0) + TIME(BaseInfo!$C$12,BaseInfo!$C$13,0)</f>
        <v>44791.645833333328</v>
      </c>
      <c r="E5508" s="2">
        <f t="shared" si="346"/>
        <v>0.68833333333333324</v>
      </c>
      <c r="F5508" s="2">
        <v>4.5720000000000001</v>
      </c>
      <c r="G5508" s="2">
        <v>2.5840000000000001</v>
      </c>
      <c r="H5508" s="1">
        <v>385.52300000000002</v>
      </c>
      <c r="I5508" s="4">
        <v>0.98499999999999999</v>
      </c>
      <c r="J5508" s="11">
        <f t="shared" si="344"/>
        <v>8</v>
      </c>
      <c r="K5508" s="11">
        <f t="shared" si="345"/>
        <v>16</v>
      </c>
      <c r="L5508" s="12">
        <f t="shared" si="347"/>
        <v>5.2516892520407188</v>
      </c>
      <c r="M5508" s="13" cm="1">
        <f t="array" ref="M5508">BaseInfo!$C$10*(1-E5508)*INDEX(BaseInfo!$E$21:$AB$21,K5508)*INDEX(BaseInfo!$E$25:$P$25,J5508)/L5508/MIN(H5508,130)/BaseInfo!$C$6*1000000/3600-IF(I5508&lt;0.1,BaseInfo!$C$15/MIN(H5508,130)*3600,0)</f>
        <v>7.3353623712762035</v>
      </c>
    </row>
    <row r="5509" spans="1:13" x14ac:dyDescent="0.25">
      <c r="A5509" s="1">
        <v>8</v>
      </c>
      <c r="B5509" s="1">
        <v>18</v>
      </c>
      <c r="C5509" s="1">
        <v>12</v>
      </c>
      <c r="D5509" s="5">
        <f>DATE(BaseInfo!$C$8,A5509,B5509)+TIME(C5509-1,0,0) + TIME(BaseInfo!$C$12,BaseInfo!$C$13,0)</f>
        <v>44791.6875</v>
      </c>
      <c r="E5509" s="2">
        <f t="shared" si="346"/>
        <v>0.18588888888888888</v>
      </c>
      <c r="F5509" s="2">
        <v>4.6310000000000002</v>
      </c>
      <c r="G5509" s="2">
        <v>1.7450000000000001</v>
      </c>
      <c r="H5509" s="1">
        <v>340.06299999999999</v>
      </c>
      <c r="I5509" s="4">
        <v>0.33900000000000002</v>
      </c>
      <c r="J5509" s="11">
        <f t="shared" si="344"/>
        <v>8</v>
      </c>
      <c r="K5509" s="11">
        <f t="shared" si="345"/>
        <v>17</v>
      </c>
      <c r="L5509" s="12">
        <f t="shared" si="347"/>
        <v>4.9488570397618075</v>
      </c>
      <c r="M5509" s="13" cm="1">
        <f t="array" ref="M5509">BaseInfo!$C$10*(1-E5509)*INDEX(BaseInfo!$E$21:$AB$21,K5509)*INDEX(BaseInfo!$E$25:$P$25,J5509)/L5509/MIN(H5509,130)/BaseInfo!$C$6*1000000/3600-IF(I5509&lt;0.1,BaseInfo!$C$15/MIN(H5509,130)*3600,0)</f>
        <v>25.416691889965357</v>
      </c>
    </row>
    <row r="5510" spans="1:13" x14ac:dyDescent="0.25">
      <c r="A5510" s="1">
        <v>8</v>
      </c>
      <c r="B5510" s="1">
        <v>18</v>
      </c>
      <c r="C5510" s="1">
        <v>13</v>
      </c>
      <c r="D5510" s="5">
        <f>DATE(BaseInfo!$C$8,A5510,B5510)+TIME(C5510-1,0,0) + TIME(BaseInfo!$C$12,BaseInfo!$C$13,0)</f>
        <v>44791.729166666664</v>
      </c>
      <c r="E5510" s="2">
        <f t="shared" si="346"/>
        <v>0</v>
      </c>
      <c r="F5510" s="2">
        <v>4.2380000000000004</v>
      </c>
      <c r="G5510" s="2">
        <v>1.637</v>
      </c>
      <c r="H5510" s="1">
        <v>235.637</v>
      </c>
      <c r="I5510" s="4">
        <v>0</v>
      </c>
      <c r="J5510" s="11">
        <f t="shared" si="344"/>
        <v>8</v>
      </c>
      <c r="K5510" s="11">
        <f t="shared" si="345"/>
        <v>18</v>
      </c>
      <c r="L5510" s="12">
        <f t="shared" si="347"/>
        <v>4.543172129690884</v>
      </c>
      <c r="M5510" s="13" cm="1">
        <f t="array" ref="M5510">BaseInfo!$C$10*(1-E5510)*INDEX(BaseInfo!$E$21:$AB$21,K5510)*INDEX(BaseInfo!$E$25:$P$25,J5510)/L5510/MIN(H5510,130)/BaseInfo!$C$6*1000000/3600-IF(I5510&lt;0.1,BaseInfo!$C$15/MIN(H5510,130)*3600,0)</f>
        <v>31.238766650309632</v>
      </c>
    </row>
    <row r="5511" spans="1:13" x14ac:dyDescent="0.25">
      <c r="A5511" s="1">
        <v>8</v>
      </c>
      <c r="B5511" s="1">
        <v>18</v>
      </c>
      <c r="C5511" s="1">
        <v>14</v>
      </c>
      <c r="D5511" s="5">
        <f>DATE(BaseInfo!$C$8,A5511,B5511)+TIME(C5511-1,0,0) + TIME(BaseInfo!$C$12,BaseInfo!$C$13,0)</f>
        <v>44791.770833333328</v>
      </c>
      <c r="E5511" s="2">
        <f t="shared" si="346"/>
        <v>0</v>
      </c>
      <c r="F5511" s="2">
        <v>3.97</v>
      </c>
      <c r="G5511" s="2">
        <v>1.2190000000000001</v>
      </c>
      <c r="H5511" s="1">
        <v>109.84</v>
      </c>
      <c r="I5511" s="4">
        <v>0</v>
      </c>
      <c r="J5511" s="11">
        <f t="shared" si="344"/>
        <v>8</v>
      </c>
      <c r="K5511" s="11">
        <f t="shared" si="345"/>
        <v>19</v>
      </c>
      <c r="L5511" s="12">
        <f t="shared" si="347"/>
        <v>4.1529340230733265</v>
      </c>
      <c r="M5511" s="13" cm="1">
        <f t="array" ref="M5511">BaseInfo!$C$10*(1-E5511)*INDEX(BaseInfo!$E$21:$AB$21,K5511)*INDEX(BaseInfo!$E$25:$P$25,J5511)/L5511/MIN(H5511,130)/BaseInfo!$C$6*1000000/3600-IF(I5511&lt;0.1,BaseInfo!$C$15/MIN(H5511,130)*3600,0)</f>
        <v>40.754468429962337</v>
      </c>
    </row>
    <row r="5512" spans="1:13" x14ac:dyDescent="0.25">
      <c r="A5512" s="1">
        <v>8</v>
      </c>
      <c r="B5512" s="1">
        <v>18</v>
      </c>
      <c r="C5512" s="1">
        <v>15</v>
      </c>
      <c r="D5512" s="5">
        <f>DATE(BaseInfo!$C$8,A5512,B5512)+TIME(C5512-1,0,0) + TIME(BaseInfo!$C$12,BaseInfo!$C$13,0)</f>
        <v>44791.8125</v>
      </c>
      <c r="E5512" s="2">
        <f t="shared" si="346"/>
        <v>0</v>
      </c>
      <c r="F5512" s="2">
        <v>3.9820000000000002</v>
      </c>
      <c r="G5512" s="2">
        <v>1.294</v>
      </c>
      <c r="H5512" s="1">
        <v>112.042</v>
      </c>
      <c r="I5512" s="4">
        <v>0</v>
      </c>
      <c r="J5512" s="11">
        <f t="shared" si="344"/>
        <v>8</v>
      </c>
      <c r="K5512" s="11">
        <f t="shared" si="345"/>
        <v>20</v>
      </c>
      <c r="L5512" s="12">
        <f t="shared" si="347"/>
        <v>4.1869750417216487</v>
      </c>
      <c r="M5512" s="13" cm="1">
        <f t="array" ref="M5512">BaseInfo!$C$10*(1-E5512)*INDEX(BaseInfo!$E$21:$AB$21,K5512)*INDEX(BaseInfo!$E$25:$P$25,J5512)/L5512/MIN(H5512,130)/BaseInfo!$C$6*1000000/3600-IF(I5512&lt;0.1,BaseInfo!$C$15/MIN(H5512,130)*3600,0)</f>
        <v>33.893801890861177</v>
      </c>
    </row>
    <row r="5513" spans="1:13" x14ac:dyDescent="0.25">
      <c r="A5513" s="1">
        <v>8</v>
      </c>
      <c r="B5513" s="1">
        <v>18</v>
      </c>
      <c r="C5513" s="1">
        <v>16</v>
      </c>
      <c r="D5513" s="5">
        <f>DATE(BaseInfo!$C$8,A5513,B5513)+TIME(C5513-1,0,0) + TIME(BaseInfo!$C$12,BaseInfo!$C$13,0)</f>
        <v>44791.854166666664</v>
      </c>
      <c r="E5513" s="2">
        <f t="shared" si="346"/>
        <v>0</v>
      </c>
      <c r="F5513" s="2">
        <v>3.8290000000000002</v>
      </c>
      <c r="G5513" s="2">
        <v>1.488</v>
      </c>
      <c r="H5513" s="1">
        <v>105.23</v>
      </c>
      <c r="I5513" s="4">
        <v>0</v>
      </c>
      <c r="J5513" s="11">
        <f t="shared" si="344"/>
        <v>8</v>
      </c>
      <c r="K5513" s="11">
        <f t="shared" si="345"/>
        <v>21</v>
      </c>
      <c r="L5513" s="12">
        <f t="shared" si="347"/>
        <v>4.107966041729167</v>
      </c>
      <c r="M5513" s="13" cm="1">
        <f t="array" ref="M5513">BaseInfo!$C$10*(1-E5513)*INDEX(BaseInfo!$E$21:$AB$21,K5513)*INDEX(BaseInfo!$E$25:$P$25,J5513)/L5513/MIN(H5513,130)/BaseInfo!$C$6*1000000/3600-IF(I5513&lt;0.1,BaseInfo!$C$15/MIN(H5513,130)*3600,0)</f>
        <v>27.554964645103702</v>
      </c>
    </row>
    <row r="5514" spans="1:13" x14ac:dyDescent="0.25">
      <c r="A5514" s="1">
        <v>8</v>
      </c>
      <c r="B5514" s="1">
        <v>18</v>
      </c>
      <c r="C5514" s="1">
        <v>17</v>
      </c>
      <c r="D5514" s="5">
        <f>DATE(BaseInfo!$C$8,A5514,B5514)+TIME(C5514-1,0,0) + TIME(BaseInfo!$C$12,BaseInfo!$C$13,0)</f>
        <v>44791.895833333328</v>
      </c>
      <c r="E5514" s="2">
        <f t="shared" si="346"/>
        <v>0</v>
      </c>
      <c r="F5514" s="2">
        <v>3.6960000000000002</v>
      </c>
      <c r="G5514" s="2">
        <v>1.4570000000000001</v>
      </c>
      <c r="H5514" s="1">
        <v>91.694999999999993</v>
      </c>
      <c r="I5514" s="4">
        <v>0</v>
      </c>
      <c r="J5514" s="11">
        <f t="shared" si="344"/>
        <v>8</v>
      </c>
      <c r="K5514" s="11">
        <f t="shared" si="345"/>
        <v>22</v>
      </c>
      <c r="L5514" s="12">
        <f t="shared" si="347"/>
        <v>3.9728157520831497</v>
      </c>
      <c r="M5514" s="13" cm="1">
        <f t="array" ref="M5514">BaseInfo!$C$10*(1-E5514)*INDEX(BaseInfo!$E$21:$AB$21,K5514)*INDEX(BaseInfo!$E$25:$P$25,J5514)/L5514/MIN(H5514,130)/BaseInfo!$C$6*1000000/3600-IF(I5514&lt;0.1,BaseInfo!$C$15/MIN(H5514,130)*3600,0)</f>
        <v>21.804326977978583</v>
      </c>
    </row>
    <row r="5515" spans="1:13" x14ac:dyDescent="0.25">
      <c r="A5515" s="1">
        <v>8</v>
      </c>
      <c r="B5515" s="1">
        <v>18</v>
      </c>
      <c r="C5515" s="1">
        <v>18</v>
      </c>
      <c r="D5515" s="5">
        <f>DATE(BaseInfo!$C$8,A5515,B5515)+TIME(C5515-1,0,0) + TIME(BaseInfo!$C$12,BaseInfo!$C$13,0)</f>
        <v>44791.9375</v>
      </c>
      <c r="E5515" s="2">
        <f t="shared" si="346"/>
        <v>0</v>
      </c>
      <c r="F5515" s="2">
        <v>4.1210000000000004</v>
      </c>
      <c r="G5515" s="2">
        <v>1.74</v>
      </c>
      <c r="H5515" s="1">
        <v>199.27799999999999</v>
      </c>
      <c r="I5515" s="4">
        <v>0</v>
      </c>
      <c r="J5515" s="11">
        <f t="shared" si="344"/>
        <v>8</v>
      </c>
      <c r="K5515" s="11">
        <f t="shared" si="345"/>
        <v>23</v>
      </c>
      <c r="L5515" s="12">
        <f t="shared" si="347"/>
        <v>4.4732807870733984</v>
      </c>
      <c r="M5515" s="13" cm="1">
        <f t="array" ref="M5515">BaseInfo!$C$10*(1-E5515)*INDEX(BaseInfo!$E$21:$AB$21,K5515)*INDEX(BaseInfo!$E$25:$P$25,J5515)/L5515/MIN(H5515,130)/BaseInfo!$C$6*1000000/3600-IF(I5515&lt;0.1,BaseInfo!$C$15/MIN(H5515,130)*3600,0)</f>
        <v>4.1386381268837678</v>
      </c>
    </row>
    <row r="5516" spans="1:13" x14ac:dyDescent="0.25">
      <c r="A5516" s="1">
        <v>8</v>
      </c>
      <c r="B5516" s="1">
        <v>18</v>
      </c>
      <c r="C5516" s="1">
        <v>19</v>
      </c>
      <c r="D5516" s="5">
        <f>DATE(BaseInfo!$C$8,A5516,B5516)+TIME(C5516-1,0,0) + TIME(BaseInfo!$C$12,BaseInfo!$C$13,0)</f>
        <v>44791.979166666664</v>
      </c>
      <c r="E5516" s="2">
        <f t="shared" si="346"/>
        <v>0</v>
      </c>
      <c r="F5516" s="2">
        <v>4.2220000000000004</v>
      </c>
      <c r="G5516" s="2">
        <v>2.2480000000000002</v>
      </c>
      <c r="H5516" s="1">
        <v>224.38499999999999</v>
      </c>
      <c r="I5516" s="4">
        <v>0</v>
      </c>
      <c r="J5516" s="11">
        <f t="shared" si="344"/>
        <v>8</v>
      </c>
      <c r="K5516" s="11">
        <f t="shared" si="345"/>
        <v>24</v>
      </c>
      <c r="L5516" s="12">
        <f t="shared" si="347"/>
        <v>4.783177604898234</v>
      </c>
      <c r="M5516" s="13" cm="1">
        <f t="array" ref="M5516">BaseInfo!$C$10*(1-E5516)*INDEX(BaseInfo!$E$21:$AB$21,K5516)*INDEX(BaseInfo!$E$25:$P$25,J5516)/L5516/MIN(H5516,130)/BaseInfo!$C$6*1000000/3600-IF(I5516&lt;0.1,BaseInfo!$C$15/MIN(H5516,130)*3600,0)</f>
        <v>-0.61579221400707906</v>
      </c>
    </row>
    <row r="5517" spans="1:13" x14ac:dyDescent="0.25">
      <c r="A5517" s="1">
        <v>8</v>
      </c>
      <c r="B5517" s="1">
        <v>18</v>
      </c>
      <c r="C5517" s="1">
        <v>20</v>
      </c>
      <c r="D5517" s="5">
        <f>DATE(BaseInfo!$C$8,A5517,B5517)+TIME(C5517-1,0,0) + TIME(BaseInfo!$C$12,BaseInfo!$C$13,0)</f>
        <v>44792.020833333328</v>
      </c>
      <c r="E5517" s="2">
        <f t="shared" si="346"/>
        <v>0</v>
      </c>
      <c r="F5517" s="2">
        <v>4.1900000000000004</v>
      </c>
      <c r="G5517" s="2">
        <v>2.4729999999999999</v>
      </c>
      <c r="H5517" s="1">
        <v>286.31799999999998</v>
      </c>
      <c r="I5517" s="4">
        <v>0</v>
      </c>
      <c r="J5517" s="11">
        <f t="shared" si="344"/>
        <v>8</v>
      </c>
      <c r="K5517" s="11">
        <f t="shared" si="345"/>
        <v>1</v>
      </c>
      <c r="L5517" s="12">
        <f t="shared" si="347"/>
        <v>4.8653703867228861</v>
      </c>
      <c r="M5517" s="13" cm="1">
        <f t="array" ref="M5517">BaseInfo!$C$10*(1-E5517)*INDEX(BaseInfo!$E$21:$AB$21,K5517)*INDEX(BaseInfo!$E$25:$P$25,J5517)/L5517/MIN(H5517,130)/BaseInfo!$C$6*1000000/3600-IF(I5517&lt;0.1,BaseInfo!$C$15/MIN(H5517,130)*3600,0)</f>
        <v>-0.65217117208708508</v>
      </c>
    </row>
    <row r="5518" spans="1:13" x14ac:dyDescent="0.25">
      <c r="A5518" s="1">
        <v>8</v>
      </c>
      <c r="B5518" s="1">
        <v>18</v>
      </c>
      <c r="C5518" s="1">
        <v>21</v>
      </c>
      <c r="D5518" s="5">
        <f>DATE(BaseInfo!$C$8,A5518,B5518)+TIME(C5518-1,0,0) + TIME(BaseInfo!$C$12,BaseInfo!$C$13,0)</f>
        <v>44792.0625</v>
      </c>
      <c r="E5518" s="2">
        <f t="shared" si="346"/>
        <v>0</v>
      </c>
      <c r="F5518" s="2">
        <v>4.1479999999999997</v>
      </c>
      <c r="G5518" s="2">
        <v>2.4649999999999999</v>
      </c>
      <c r="H5518" s="1">
        <v>247.99</v>
      </c>
      <c r="I5518" s="4">
        <v>0</v>
      </c>
      <c r="J5518" s="11">
        <f t="shared" si="344"/>
        <v>8</v>
      </c>
      <c r="K5518" s="11">
        <f t="shared" si="345"/>
        <v>2</v>
      </c>
      <c r="L5518" s="12">
        <f t="shared" si="347"/>
        <v>4.8251558524051843</v>
      </c>
      <c r="M5518" s="13" cm="1">
        <f t="array" ref="M5518">BaseInfo!$C$10*(1-E5518)*INDEX(BaseInfo!$E$21:$AB$21,K5518)*INDEX(BaseInfo!$E$25:$P$25,J5518)/L5518/MIN(H5518,130)/BaseInfo!$C$6*1000000/3600-IF(I5518&lt;0.1,BaseInfo!$C$15/MIN(H5518,130)*3600,0)</f>
        <v>-0.63452685790819352</v>
      </c>
    </row>
    <row r="5519" spans="1:13" x14ac:dyDescent="0.25">
      <c r="A5519" s="1">
        <v>8</v>
      </c>
      <c r="B5519" s="1">
        <v>18</v>
      </c>
      <c r="C5519" s="1">
        <v>22</v>
      </c>
      <c r="D5519" s="5">
        <f>DATE(BaseInfo!$C$8,A5519,B5519)+TIME(C5519-1,0,0) + TIME(BaseInfo!$C$12,BaseInfo!$C$13,0)</f>
        <v>44792.104166666664</v>
      </c>
      <c r="E5519" s="2">
        <f t="shared" si="346"/>
        <v>0</v>
      </c>
      <c r="F5519" s="2">
        <v>4.1710000000000003</v>
      </c>
      <c r="G5519" s="2">
        <v>2.8679999999999999</v>
      </c>
      <c r="H5519" s="1">
        <v>288.04000000000002</v>
      </c>
      <c r="I5519" s="4">
        <v>0</v>
      </c>
      <c r="J5519" s="11">
        <f t="shared" si="344"/>
        <v>8</v>
      </c>
      <c r="K5519" s="11">
        <f t="shared" si="345"/>
        <v>3</v>
      </c>
      <c r="L5519" s="12">
        <f t="shared" si="347"/>
        <v>5.0618835427141144</v>
      </c>
      <c r="M5519" s="13" cm="1">
        <f t="array" ref="M5519">BaseInfo!$C$10*(1-E5519)*INDEX(BaseInfo!$E$21:$AB$21,K5519)*INDEX(BaseInfo!$E$25:$P$25,J5519)/L5519/MIN(H5519,130)/BaseInfo!$C$6*1000000/3600-IF(I5519&lt;0.1,BaseInfo!$C$15/MIN(H5519,130)*3600,0)</f>
        <v>-0.73435995800948017</v>
      </c>
    </row>
    <row r="5520" spans="1:13" x14ac:dyDescent="0.25">
      <c r="A5520" s="1">
        <v>8</v>
      </c>
      <c r="B5520" s="1">
        <v>18</v>
      </c>
      <c r="C5520" s="1">
        <v>23</v>
      </c>
      <c r="D5520" s="5">
        <f>DATE(BaseInfo!$C$8,A5520,B5520)+TIME(C5520-1,0,0) + TIME(BaseInfo!$C$12,BaseInfo!$C$13,0)</f>
        <v>44792.145833333328</v>
      </c>
      <c r="E5520" s="2">
        <f t="shared" si="346"/>
        <v>1.0111111111111109E-2</v>
      </c>
      <c r="F5520" s="2">
        <v>3.99</v>
      </c>
      <c r="G5520" s="2">
        <v>3.1659999999999999</v>
      </c>
      <c r="H5520" s="1">
        <v>275.721</v>
      </c>
      <c r="I5520" s="4">
        <v>0.113</v>
      </c>
      <c r="J5520" s="11">
        <f t="shared" si="344"/>
        <v>8</v>
      </c>
      <c r="K5520" s="11">
        <f t="shared" si="345"/>
        <v>4</v>
      </c>
      <c r="L5520" s="12">
        <f t="shared" si="347"/>
        <v>5.0934915333197521</v>
      </c>
      <c r="M5520" s="13" cm="1">
        <f t="array" ref="M5520">BaseInfo!$C$10*(1-E5520)*INDEX(BaseInfo!$E$21:$AB$21,K5520)*INDEX(BaseInfo!$E$25:$P$25,J5520)/L5520/MIN(H5520,130)/BaseInfo!$C$6*1000000/3600-IF(I5520&lt;0.1,BaseInfo!$C$15/MIN(H5520,130)*3600,0)</f>
        <v>2.0017961624182528</v>
      </c>
    </row>
    <row r="5521" spans="1:13" x14ac:dyDescent="0.25">
      <c r="A5521" s="1">
        <v>8</v>
      </c>
      <c r="B5521" s="1">
        <v>18</v>
      </c>
      <c r="C5521" s="1">
        <v>24</v>
      </c>
      <c r="D5521" s="5">
        <f>DATE(BaseInfo!$C$8,A5521,B5521)+TIME(C5521-1,0,0) + TIME(BaseInfo!$C$12,BaseInfo!$C$13,0)</f>
        <v>44792.1875</v>
      </c>
      <c r="E5521" s="2">
        <f t="shared" si="346"/>
        <v>0.46583333333333332</v>
      </c>
      <c r="F5521" s="2">
        <v>4.2389999999999999</v>
      </c>
      <c r="G5521" s="2">
        <v>3.5150000000000001</v>
      </c>
      <c r="H5521" s="1">
        <v>305.05099999999999</v>
      </c>
      <c r="I5521" s="4">
        <v>1.19</v>
      </c>
      <c r="J5521" s="11">
        <f t="shared" si="344"/>
        <v>8</v>
      </c>
      <c r="K5521" s="11">
        <f t="shared" si="345"/>
        <v>5</v>
      </c>
      <c r="L5521" s="12">
        <f t="shared" si="347"/>
        <v>5.5067545796049417</v>
      </c>
      <c r="M5521" s="13" cm="1">
        <f t="array" ref="M5521">BaseInfo!$C$10*(1-E5521)*INDEX(BaseInfo!$E$21:$AB$21,K5521)*INDEX(BaseInfo!$E$25:$P$25,J5521)/L5521/MIN(H5521,130)/BaseInfo!$C$6*1000000/3600-IF(I5521&lt;0.1,BaseInfo!$C$15/MIN(H5521,130)*3600,0)</f>
        <v>2.9974455865897554</v>
      </c>
    </row>
    <row r="5522" spans="1:13" x14ac:dyDescent="0.25">
      <c r="A5522" s="1">
        <v>8</v>
      </c>
      <c r="B5522" s="1">
        <v>19</v>
      </c>
      <c r="C5522" s="1">
        <v>1</v>
      </c>
      <c r="D5522" s="5">
        <f>DATE(BaseInfo!$C$8,A5522,B5522)+TIME(C5522-1,0,0) + TIME(BaseInfo!$C$12,BaseInfo!$C$13,0)</f>
        <v>44792.229166666664</v>
      </c>
      <c r="E5522" s="2">
        <f t="shared" si="346"/>
        <v>0.46583333333333332</v>
      </c>
      <c r="F5522" s="2">
        <v>4.3330000000000002</v>
      </c>
      <c r="G5522" s="2">
        <v>4.157</v>
      </c>
      <c r="H5522" s="1">
        <v>340.00299999999999</v>
      </c>
      <c r="I5522" s="4">
        <v>1.19</v>
      </c>
      <c r="J5522" s="11">
        <f t="shared" si="344"/>
        <v>8</v>
      </c>
      <c r="K5522" s="11">
        <f t="shared" si="345"/>
        <v>6</v>
      </c>
      <c r="L5522" s="12">
        <f t="shared" si="347"/>
        <v>6.0046263830483237</v>
      </c>
      <c r="M5522" s="13" cm="1">
        <f t="array" ref="M5522">BaseInfo!$C$10*(1-E5522)*INDEX(BaseInfo!$E$21:$AB$21,K5522)*INDEX(BaseInfo!$E$25:$P$25,J5522)/L5522/MIN(H5522,130)/BaseInfo!$C$6*1000000/3600-IF(I5522&lt;0.1,BaseInfo!$C$15/MIN(H5522,130)*3600,0)</f>
        <v>4.5815221347960522</v>
      </c>
    </row>
    <row r="5523" spans="1:13" x14ac:dyDescent="0.25">
      <c r="A5523" s="1">
        <v>8</v>
      </c>
      <c r="B5523" s="1">
        <v>19</v>
      </c>
      <c r="C5523" s="1">
        <v>2</v>
      </c>
      <c r="D5523" s="5">
        <f>DATE(BaseInfo!$C$8,A5523,B5523)+TIME(C5523-1,0,0) + TIME(BaseInfo!$C$12,BaseInfo!$C$13,0)</f>
        <v>44792.270833333328</v>
      </c>
      <c r="E5523" s="2">
        <f t="shared" si="346"/>
        <v>0.4700833333333333</v>
      </c>
      <c r="F5523" s="2">
        <v>4.8620000000000001</v>
      </c>
      <c r="G5523" s="2">
        <v>4.7859999999999996</v>
      </c>
      <c r="H5523" s="1">
        <v>329.09399999999999</v>
      </c>
      <c r="I5523" s="4">
        <v>1.2410000000000001</v>
      </c>
      <c r="J5523" s="11">
        <f t="shared" si="344"/>
        <v>8</v>
      </c>
      <c r="K5523" s="11">
        <f t="shared" si="345"/>
        <v>7</v>
      </c>
      <c r="L5523" s="12">
        <f t="shared" si="347"/>
        <v>6.8223778845795398</v>
      </c>
      <c r="M5523" s="13" cm="1">
        <f t="array" ref="M5523">BaseInfo!$C$10*(1-E5523)*INDEX(BaseInfo!$E$21:$AB$21,K5523)*INDEX(BaseInfo!$E$25:$P$25,J5523)/L5523/MIN(H5523,130)/BaseInfo!$C$6*1000000/3600-IF(I5523&lt;0.1,BaseInfo!$C$15/MIN(H5523,130)*3600,0)</f>
        <v>5.6003973252735051</v>
      </c>
    </row>
    <row r="5524" spans="1:13" x14ac:dyDescent="0.25">
      <c r="A5524" s="1">
        <v>8</v>
      </c>
      <c r="B5524" s="1">
        <v>19</v>
      </c>
      <c r="C5524" s="1">
        <v>3</v>
      </c>
      <c r="D5524" s="5">
        <f>DATE(BaseInfo!$C$8,A5524,B5524)+TIME(C5524-1,0,0) + TIME(BaseInfo!$C$12,BaseInfo!$C$13,0)</f>
        <v>44792.3125</v>
      </c>
      <c r="E5524" s="2">
        <f t="shared" si="346"/>
        <v>0.15788888888888886</v>
      </c>
      <c r="F5524" s="2">
        <v>4.9009999999999998</v>
      </c>
      <c r="G5524" s="2">
        <v>5.5049999999999999</v>
      </c>
      <c r="H5524" s="1">
        <v>361.78399999999999</v>
      </c>
      <c r="I5524" s="4">
        <v>0.30299999999999999</v>
      </c>
      <c r="J5524" s="11">
        <f t="shared" si="344"/>
        <v>8</v>
      </c>
      <c r="K5524" s="11">
        <f t="shared" si="345"/>
        <v>8</v>
      </c>
      <c r="L5524" s="12">
        <f t="shared" si="347"/>
        <v>7.3705377008736619</v>
      </c>
      <c r="M5524" s="13" cm="1">
        <f t="array" ref="M5524">BaseInfo!$C$10*(1-E5524)*INDEX(BaseInfo!$E$21:$AB$21,K5524)*INDEX(BaseInfo!$E$25:$P$25,J5524)/L5524/MIN(H5524,130)/BaseInfo!$C$6*1000000/3600-IF(I5524&lt;0.1,BaseInfo!$C$15/MIN(H5524,130)*3600,0)</f>
        <v>11.768448660261246</v>
      </c>
    </row>
    <row r="5525" spans="1:13" x14ac:dyDescent="0.25">
      <c r="A5525" s="1">
        <v>8</v>
      </c>
      <c r="B5525" s="1">
        <v>19</v>
      </c>
      <c r="C5525" s="1">
        <v>4</v>
      </c>
      <c r="D5525" s="5">
        <f>DATE(BaseInfo!$C$8,A5525,B5525)+TIME(C5525-1,0,0) + TIME(BaseInfo!$C$12,BaseInfo!$C$13,0)</f>
        <v>44792.354166666664</v>
      </c>
      <c r="E5525" s="2">
        <f t="shared" si="346"/>
        <v>0</v>
      </c>
      <c r="F5525" s="2">
        <v>4.8739999999999997</v>
      </c>
      <c r="G5525" s="2">
        <v>6.1539999999999999</v>
      </c>
      <c r="H5525" s="1">
        <v>459.52800000000002</v>
      </c>
      <c r="I5525" s="4">
        <v>7.6999999999999999E-2</v>
      </c>
      <c r="J5525" s="11">
        <f t="shared" si="344"/>
        <v>8</v>
      </c>
      <c r="K5525" s="11">
        <f t="shared" si="345"/>
        <v>9</v>
      </c>
      <c r="L5525" s="12">
        <f t="shared" si="347"/>
        <v>7.8503243245104208</v>
      </c>
      <c r="M5525" s="13" cm="1">
        <f t="array" ref="M5525">BaseInfo!$C$10*(1-E5525)*INDEX(BaseInfo!$E$21:$AB$21,K5525)*INDEX(BaseInfo!$E$25:$P$25,J5525)/L5525/MIN(H5525,130)/BaseInfo!$C$6*1000000/3600-IF(I5525&lt;0.1,BaseInfo!$C$15/MIN(H5525,130)*3600,0)</f>
        <v>14.287851509935511</v>
      </c>
    </row>
    <row r="5526" spans="1:13" x14ac:dyDescent="0.25">
      <c r="A5526" s="1">
        <v>8</v>
      </c>
      <c r="B5526" s="1">
        <v>19</v>
      </c>
      <c r="C5526" s="1">
        <v>5</v>
      </c>
      <c r="D5526" s="5">
        <f>DATE(BaseInfo!$C$8,A5526,B5526)+TIME(C5526-1,0,0) + TIME(BaseInfo!$C$12,BaseInfo!$C$13,0)</f>
        <v>44792.395833333328</v>
      </c>
      <c r="E5526" s="2">
        <f t="shared" si="346"/>
        <v>0</v>
      </c>
      <c r="F5526" s="2">
        <v>4.8760000000000003</v>
      </c>
      <c r="G5526" s="2">
        <v>5.7939999999999996</v>
      </c>
      <c r="H5526" s="1">
        <v>551.51800000000003</v>
      </c>
      <c r="I5526" s="4">
        <v>0</v>
      </c>
      <c r="J5526" s="11">
        <f t="shared" si="344"/>
        <v>8</v>
      </c>
      <c r="K5526" s="11">
        <f t="shared" si="345"/>
        <v>10</v>
      </c>
      <c r="L5526" s="12">
        <f t="shared" si="347"/>
        <v>7.5727017635715717</v>
      </c>
      <c r="M5526" s="13" cm="1">
        <f t="array" ref="M5526">BaseInfo!$C$10*(1-E5526)*INDEX(BaseInfo!$E$21:$AB$21,K5526)*INDEX(BaseInfo!$E$25:$P$25,J5526)/L5526/MIN(H5526,130)/BaseInfo!$C$6*1000000/3600-IF(I5526&lt;0.1,BaseInfo!$C$15/MIN(H5526,130)*3600,0)</f>
        <v>17.633551604465328</v>
      </c>
    </row>
    <row r="5527" spans="1:13" x14ac:dyDescent="0.25">
      <c r="A5527" s="1">
        <v>8</v>
      </c>
      <c r="B5527" s="1">
        <v>19</v>
      </c>
      <c r="C5527" s="1">
        <v>6</v>
      </c>
      <c r="D5527" s="5">
        <f>DATE(BaseInfo!$C$8,A5527,B5527)+TIME(C5527-1,0,0) + TIME(BaseInfo!$C$12,BaseInfo!$C$13,0)</f>
        <v>44792.4375</v>
      </c>
      <c r="E5527" s="2">
        <f t="shared" si="346"/>
        <v>0</v>
      </c>
      <c r="F5527" s="2">
        <v>5.4720000000000004</v>
      </c>
      <c r="G5527" s="2">
        <v>5.5449999999999999</v>
      </c>
      <c r="H5527" s="1">
        <v>687.56799999999998</v>
      </c>
      <c r="I5527" s="4">
        <v>0</v>
      </c>
      <c r="J5527" s="11">
        <f t="shared" si="344"/>
        <v>8</v>
      </c>
      <c r="K5527" s="11">
        <f t="shared" si="345"/>
        <v>11</v>
      </c>
      <c r="L5527" s="12">
        <f t="shared" si="347"/>
        <v>7.7903664227043903</v>
      </c>
      <c r="M5527" s="13" cm="1">
        <f t="array" ref="M5527">BaseInfo!$C$10*(1-E5527)*INDEX(BaseInfo!$E$21:$AB$21,K5527)*INDEX(BaseInfo!$E$25:$P$25,J5527)/L5527/MIN(H5527,130)/BaseInfo!$C$6*1000000/3600-IF(I5527&lt;0.1,BaseInfo!$C$15/MIN(H5527,130)*3600,0)</f>
        <v>13.096948322193278</v>
      </c>
    </row>
    <row r="5528" spans="1:13" x14ac:dyDescent="0.25">
      <c r="A5528" s="1">
        <v>8</v>
      </c>
      <c r="B5528" s="1">
        <v>19</v>
      </c>
      <c r="C5528" s="1">
        <v>7</v>
      </c>
      <c r="D5528" s="5">
        <f>DATE(BaseInfo!$C$8,A5528,B5528)+TIME(C5528-1,0,0) + TIME(BaseInfo!$C$12,BaseInfo!$C$13,0)</f>
        <v>44792.479166666664</v>
      </c>
      <c r="E5528" s="2">
        <f t="shared" si="346"/>
        <v>0</v>
      </c>
      <c r="F5528" s="2">
        <v>5.6639999999999997</v>
      </c>
      <c r="G5528" s="2">
        <v>5.5529999999999999</v>
      </c>
      <c r="H5528" s="1">
        <v>689.88199999999995</v>
      </c>
      <c r="I5528" s="4">
        <v>0</v>
      </c>
      <c r="J5528" s="11">
        <f t="shared" si="344"/>
        <v>8</v>
      </c>
      <c r="K5528" s="11">
        <f t="shared" si="345"/>
        <v>12</v>
      </c>
      <c r="L5528" s="12">
        <f t="shared" si="347"/>
        <v>7.9320051058985079</v>
      </c>
      <c r="M5528" s="13" cm="1">
        <f t="array" ref="M5528">BaseInfo!$C$10*(1-E5528)*INDEX(BaseInfo!$E$21:$AB$21,K5528)*INDEX(BaseInfo!$E$25:$P$25,J5528)/L5528/MIN(H5528,130)/BaseInfo!$C$6*1000000/3600-IF(I5528&lt;0.1,BaseInfo!$C$15/MIN(H5528,130)*3600,0)</f>
        <v>10.216488394276482</v>
      </c>
    </row>
    <row r="5529" spans="1:13" x14ac:dyDescent="0.25">
      <c r="A5529" s="1">
        <v>8</v>
      </c>
      <c r="B5529" s="1">
        <v>19</v>
      </c>
      <c r="C5529" s="1">
        <v>8</v>
      </c>
      <c r="D5529" s="5">
        <f>DATE(BaseInfo!$C$8,A5529,B5529)+TIME(C5529-1,0,0) + TIME(BaseInfo!$C$12,BaseInfo!$C$13,0)</f>
        <v>44792.520833333328</v>
      </c>
      <c r="E5529" s="2">
        <f t="shared" si="346"/>
        <v>0</v>
      </c>
      <c r="F5529" s="2">
        <v>6.1210000000000004</v>
      </c>
      <c r="G5529" s="2">
        <v>5.383</v>
      </c>
      <c r="H5529" s="1">
        <v>676.74300000000005</v>
      </c>
      <c r="I5529" s="4">
        <v>0</v>
      </c>
      <c r="J5529" s="11">
        <f t="shared" si="344"/>
        <v>8</v>
      </c>
      <c r="K5529" s="11">
        <f t="shared" si="345"/>
        <v>13</v>
      </c>
      <c r="L5529" s="12">
        <f t="shared" si="347"/>
        <v>8.1512778139381314</v>
      </c>
      <c r="M5529" s="13" cm="1">
        <f t="array" ref="M5529">BaseInfo!$C$10*(1-E5529)*INDEX(BaseInfo!$E$21:$AB$21,K5529)*INDEX(BaseInfo!$E$25:$P$25,J5529)/L5529/MIN(H5529,130)/BaseInfo!$C$6*1000000/3600-IF(I5529&lt;0.1,BaseInfo!$C$15/MIN(H5529,130)*3600,0)</f>
        <v>9.8671672360704186</v>
      </c>
    </row>
    <row r="5530" spans="1:13" x14ac:dyDescent="0.25">
      <c r="A5530" s="1">
        <v>8</v>
      </c>
      <c r="B5530" s="1">
        <v>19</v>
      </c>
      <c r="C5530" s="1">
        <v>9</v>
      </c>
      <c r="D5530" s="5">
        <f>DATE(BaseInfo!$C$8,A5530,B5530)+TIME(C5530-1,0,0) + TIME(BaseInfo!$C$12,BaseInfo!$C$13,0)</f>
        <v>44792.5625</v>
      </c>
      <c r="E5530" s="2">
        <f t="shared" si="346"/>
        <v>0</v>
      </c>
      <c r="F5530" s="2">
        <v>6.4370000000000003</v>
      </c>
      <c r="G5530" s="2">
        <v>4.8239999999999998</v>
      </c>
      <c r="H5530" s="1">
        <v>664.45699999999999</v>
      </c>
      <c r="I5530" s="4">
        <v>0</v>
      </c>
      <c r="J5530" s="11">
        <f t="shared" si="344"/>
        <v>8</v>
      </c>
      <c r="K5530" s="11">
        <f t="shared" si="345"/>
        <v>14</v>
      </c>
      <c r="L5530" s="12">
        <f t="shared" si="347"/>
        <v>8.0440005594231536</v>
      </c>
      <c r="M5530" s="13" cm="1">
        <f t="array" ref="M5530">BaseInfo!$C$10*(1-E5530)*INDEX(BaseInfo!$E$21:$AB$21,K5530)*INDEX(BaseInfo!$E$25:$P$25,J5530)/L5530/MIN(H5530,130)/BaseInfo!$C$6*1000000/3600-IF(I5530&lt;0.1,BaseInfo!$C$15/MIN(H5530,130)*3600,0)</f>
        <v>10.035690109105182</v>
      </c>
    </row>
    <row r="5531" spans="1:13" x14ac:dyDescent="0.25">
      <c r="A5531" s="1">
        <v>8</v>
      </c>
      <c r="B5531" s="1">
        <v>19</v>
      </c>
      <c r="C5531" s="1">
        <v>10</v>
      </c>
      <c r="D5531" s="5">
        <f>DATE(BaseInfo!$C$8,A5531,B5531)+TIME(C5531-1,0,0) + TIME(BaseInfo!$C$12,BaseInfo!$C$13,0)</f>
        <v>44792.604166666664</v>
      </c>
      <c r="E5531" s="2">
        <f t="shared" si="346"/>
        <v>0</v>
      </c>
      <c r="F5531" s="2">
        <v>6.617</v>
      </c>
      <c r="G5531" s="2">
        <v>4.8970000000000002</v>
      </c>
      <c r="H5531" s="1">
        <v>780.28300000000002</v>
      </c>
      <c r="I5531" s="4">
        <v>0</v>
      </c>
      <c r="J5531" s="11">
        <f t="shared" si="344"/>
        <v>8</v>
      </c>
      <c r="K5531" s="11">
        <f t="shared" si="345"/>
        <v>15</v>
      </c>
      <c r="L5531" s="12">
        <f t="shared" si="347"/>
        <v>8.231968051444321</v>
      </c>
      <c r="M5531" s="13" cm="1">
        <f t="array" ref="M5531">BaseInfo!$C$10*(1-E5531)*INDEX(BaseInfo!$E$21:$AB$21,K5531)*INDEX(BaseInfo!$E$25:$P$25,J5531)/L5531/MIN(H5531,130)/BaseInfo!$C$6*1000000/3600-IF(I5531&lt;0.1,BaseInfo!$C$15/MIN(H5531,130)*3600,0)</f>
        <v>9.7433045157709159</v>
      </c>
    </row>
    <row r="5532" spans="1:13" x14ac:dyDescent="0.25">
      <c r="A5532" s="1">
        <v>8</v>
      </c>
      <c r="B5532" s="1">
        <v>19</v>
      </c>
      <c r="C5532" s="1">
        <v>11</v>
      </c>
      <c r="D5532" s="5">
        <f>DATE(BaseInfo!$C$8,A5532,B5532)+TIME(C5532-1,0,0) + TIME(BaseInfo!$C$12,BaseInfo!$C$13,0)</f>
        <v>44792.645833333328</v>
      </c>
      <c r="E5532" s="2">
        <f t="shared" si="346"/>
        <v>0</v>
      </c>
      <c r="F5532" s="2">
        <v>6.9130000000000003</v>
      </c>
      <c r="G5532" s="2">
        <v>4.3639999999999999</v>
      </c>
      <c r="H5532" s="1">
        <v>743.64</v>
      </c>
      <c r="I5532" s="4">
        <v>0</v>
      </c>
      <c r="J5532" s="11">
        <f t="shared" si="344"/>
        <v>8</v>
      </c>
      <c r="K5532" s="11">
        <f t="shared" si="345"/>
        <v>16</v>
      </c>
      <c r="L5532" s="12">
        <f t="shared" si="347"/>
        <v>8.1752103948461166</v>
      </c>
      <c r="M5532" s="13" cm="1">
        <f t="array" ref="M5532">BaseInfo!$C$10*(1-E5532)*INDEX(BaseInfo!$E$21:$AB$21,K5532)*INDEX(BaseInfo!$E$25:$P$25,J5532)/L5532/MIN(H5532,130)/BaseInfo!$C$6*1000000/3600-IF(I5532&lt;0.1,BaseInfo!$C$15/MIN(H5532,130)*3600,0)</f>
        <v>12.350055815536198</v>
      </c>
    </row>
    <row r="5533" spans="1:13" x14ac:dyDescent="0.25">
      <c r="A5533" s="1">
        <v>8</v>
      </c>
      <c r="B5533" s="1">
        <v>19</v>
      </c>
      <c r="C5533" s="1">
        <v>12</v>
      </c>
      <c r="D5533" s="5">
        <f>DATE(BaseInfo!$C$8,A5533,B5533)+TIME(C5533-1,0,0) + TIME(BaseInfo!$C$12,BaseInfo!$C$13,0)</f>
        <v>44792.6875</v>
      </c>
      <c r="E5533" s="2">
        <f t="shared" si="346"/>
        <v>0</v>
      </c>
      <c r="F5533" s="2">
        <v>6.1459999999999999</v>
      </c>
      <c r="G5533" s="2">
        <v>3.387</v>
      </c>
      <c r="H5533" s="1">
        <v>596.15499999999997</v>
      </c>
      <c r="I5533" s="4">
        <v>0</v>
      </c>
      <c r="J5533" s="11">
        <f t="shared" si="344"/>
        <v>8</v>
      </c>
      <c r="K5533" s="11">
        <f t="shared" si="345"/>
        <v>17</v>
      </c>
      <c r="L5533" s="12">
        <f t="shared" si="347"/>
        <v>7.0174842358212679</v>
      </c>
      <c r="M5533" s="13" cm="1">
        <f t="array" ref="M5533">BaseInfo!$C$10*(1-E5533)*INDEX(BaseInfo!$E$21:$AB$21,K5533)*INDEX(BaseInfo!$E$25:$P$25,J5533)/L5533/MIN(H5533,130)/BaseInfo!$C$6*1000000/3600-IF(I5533&lt;0.1,BaseInfo!$C$15/MIN(H5533,130)*3600,0)</f>
        <v>19.247802810178982</v>
      </c>
    </row>
    <row r="5534" spans="1:13" x14ac:dyDescent="0.25">
      <c r="A5534" s="1">
        <v>8</v>
      </c>
      <c r="B5534" s="1">
        <v>19</v>
      </c>
      <c r="C5534" s="1">
        <v>13</v>
      </c>
      <c r="D5534" s="5">
        <f>DATE(BaseInfo!$C$8,A5534,B5534)+TIME(C5534-1,0,0) + TIME(BaseInfo!$C$12,BaseInfo!$C$13,0)</f>
        <v>44792.729166666664</v>
      </c>
      <c r="E5534" s="2">
        <f t="shared" si="346"/>
        <v>0</v>
      </c>
      <c r="F5534" s="2">
        <v>5.758</v>
      </c>
      <c r="G5534" s="2">
        <v>2.97</v>
      </c>
      <c r="H5534" s="1">
        <v>472.78300000000002</v>
      </c>
      <c r="I5534" s="4">
        <v>0</v>
      </c>
      <c r="J5534" s="11">
        <f t="shared" si="344"/>
        <v>8</v>
      </c>
      <c r="K5534" s="11">
        <f t="shared" si="345"/>
        <v>18</v>
      </c>
      <c r="L5534" s="12">
        <f t="shared" si="347"/>
        <v>6.4788474283625481</v>
      </c>
      <c r="M5534" s="13" cm="1">
        <f t="array" ref="M5534">BaseInfo!$C$10*(1-E5534)*INDEX(BaseInfo!$E$21:$AB$21,K5534)*INDEX(BaseInfo!$E$25:$P$25,J5534)/L5534/MIN(H5534,130)/BaseInfo!$C$6*1000000/3600-IF(I5534&lt;0.1,BaseInfo!$C$15/MIN(H5534,130)*3600,0)</f>
        <v>21.078249476511726</v>
      </c>
    </row>
    <row r="5535" spans="1:13" x14ac:dyDescent="0.25">
      <c r="A5535" s="1">
        <v>8</v>
      </c>
      <c r="B5535" s="1">
        <v>19</v>
      </c>
      <c r="C5535" s="1">
        <v>14</v>
      </c>
      <c r="D5535" s="5">
        <f>DATE(BaseInfo!$C$8,A5535,B5535)+TIME(C5535-1,0,0) + TIME(BaseInfo!$C$12,BaseInfo!$C$13,0)</f>
        <v>44792.770833333328</v>
      </c>
      <c r="E5535" s="2">
        <f t="shared" si="346"/>
        <v>0</v>
      </c>
      <c r="F5535" s="2">
        <v>5.7359999999999998</v>
      </c>
      <c r="G5535" s="2">
        <v>2.71</v>
      </c>
      <c r="H5535" s="1">
        <v>385.23200000000003</v>
      </c>
      <c r="I5535" s="4">
        <v>0</v>
      </c>
      <c r="J5535" s="11">
        <f t="shared" si="344"/>
        <v>8</v>
      </c>
      <c r="K5535" s="11">
        <f t="shared" si="345"/>
        <v>19</v>
      </c>
      <c r="L5535" s="12">
        <f t="shared" si="347"/>
        <v>6.3439574399581202</v>
      </c>
      <c r="M5535" s="13" cm="1">
        <f t="array" ref="M5535">BaseInfo!$C$10*(1-E5535)*INDEX(BaseInfo!$E$21:$AB$21,K5535)*INDEX(BaseInfo!$E$25:$P$25,J5535)/L5535/MIN(H5535,130)/BaseInfo!$C$6*1000000/3600-IF(I5535&lt;0.1,BaseInfo!$C$15/MIN(H5535,130)*3600,0)</f>
        <v>21.585312514728493</v>
      </c>
    </row>
    <row r="5536" spans="1:13" x14ac:dyDescent="0.25">
      <c r="A5536" s="1">
        <v>8</v>
      </c>
      <c r="B5536" s="1">
        <v>19</v>
      </c>
      <c r="C5536" s="1">
        <v>15</v>
      </c>
      <c r="D5536" s="5">
        <f>DATE(BaseInfo!$C$8,A5536,B5536)+TIME(C5536-1,0,0) + TIME(BaseInfo!$C$12,BaseInfo!$C$13,0)</f>
        <v>44792.8125</v>
      </c>
      <c r="E5536" s="2">
        <f t="shared" si="346"/>
        <v>0</v>
      </c>
      <c r="F5536" s="2">
        <v>5.649</v>
      </c>
      <c r="G5536" s="2">
        <v>2.5840000000000001</v>
      </c>
      <c r="H5536" s="1">
        <v>354.74900000000002</v>
      </c>
      <c r="I5536" s="4">
        <v>0</v>
      </c>
      <c r="J5536" s="11">
        <f t="shared" si="344"/>
        <v>8</v>
      </c>
      <c r="K5536" s="11">
        <f t="shared" si="345"/>
        <v>20</v>
      </c>
      <c r="L5536" s="12">
        <f t="shared" si="347"/>
        <v>6.2119447035529864</v>
      </c>
      <c r="M5536" s="13" cm="1">
        <f t="array" ref="M5536">BaseInfo!$C$10*(1-E5536)*INDEX(BaseInfo!$E$21:$AB$21,K5536)*INDEX(BaseInfo!$E$25:$P$25,J5536)/L5536/MIN(H5536,130)/BaseInfo!$C$6*1000000/3600-IF(I5536&lt;0.1,BaseInfo!$C$15/MIN(H5536,130)*3600,0)</f>
        <v>18.786599862153814</v>
      </c>
    </row>
    <row r="5537" spans="1:13" x14ac:dyDescent="0.25">
      <c r="A5537" s="1">
        <v>8</v>
      </c>
      <c r="B5537" s="1">
        <v>19</v>
      </c>
      <c r="C5537" s="1">
        <v>16</v>
      </c>
      <c r="D5537" s="5">
        <f>DATE(BaseInfo!$C$8,A5537,B5537)+TIME(C5537-1,0,0) + TIME(BaseInfo!$C$12,BaseInfo!$C$13,0)</f>
        <v>44792.854166666664</v>
      </c>
      <c r="E5537" s="2">
        <f t="shared" si="346"/>
        <v>0</v>
      </c>
      <c r="F5537" s="2">
        <v>5.3959999999999999</v>
      </c>
      <c r="G5537" s="2">
        <v>2.5089999999999999</v>
      </c>
      <c r="H5537" s="1">
        <v>329.68200000000002</v>
      </c>
      <c r="I5537" s="4">
        <v>0</v>
      </c>
      <c r="J5537" s="11">
        <f t="shared" si="344"/>
        <v>8</v>
      </c>
      <c r="K5537" s="11">
        <f t="shared" si="345"/>
        <v>21</v>
      </c>
      <c r="L5537" s="12">
        <f t="shared" si="347"/>
        <v>5.9507896114717411</v>
      </c>
      <c r="M5537" s="13" cm="1">
        <f t="array" ref="M5537">BaseInfo!$C$10*(1-E5537)*INDEX(BaseInfo!$E$21:$AB$21,K5537)*INDEX(BaseInfo!$E$25:$P$25,J5537)/L5537/MIN(H5537,130)/BaseInfo!$C$6*1000000/3600-IF(I5537&lt;0.1,BaseInfo!$C$15/MIN(H5537,130)*3600,0)</f>
        <v>14.539865574914579</v>
      </c>
    </row>
    <row r="5538" spans="1:13" x14ac:dyDescent="0.25">
      <c r="A5538" s="1">
        <v>8</v>
      </c>
      <c r="B5538" s="1">
        <v>19</v>
      </c>
      <c r="C5538" s="1">
        <v>17</v>
      </c>
      <c r="D5538" s="5">
        <f>DATE(BaseInfo!$C$8,A5538,B5538)+TIME(C5538-1,0,0) + TIME(BaseInfo!$C$12,BaseInfo!$C$13,0)</f>
        <v>44792.895833333328</v>
      </c>
      <c r="E5538" s="2">
        <f t="shared" si="346"/>
        <v>0</v>
      </c>
      <c r="F5538" s="2">
        <v>5.5179999999999998</v>
      </c>
      <c r="G5538" s="2">
        <v>2.5830000000000002</v>
      </c>
      <c r="H5538" s="1">
        <v>319.06200000000001</v>
      </c>
      <c r="I5538" s="4">
        <v>0</v>
      </c>
      <c r="J5538" s="11">
        <f t="shared" si="344"/>
        <v>8</v>
      </c>
      <c r="K5538" s="11">
        <f t="shared" si="345"/>
        <v>22</v>
      </c>
      <c r="L5538" s="12">
        <f t="shared" si="347"/>
        <v>6.0926359648349253</v>
      </c>
      <c r="M5538" s="13" cm="1">
        <f t="array" ref="M5538">BaseInfo!$C$10*(1-E5538)*INDEX(BaseInfo!$E$21:$AB$21,K5538)*INDEX(BaseInfo!$E$25:$P$25,J5538)/L5538/MIN(H5538,130)/BaseInfo!$C$6*1000000/3600-IF(I5538&lt;0.1,BaseInfo!$C$15/MIN(H5538,130)*3600,0)</f>
        <v>9.0650481721413776</v>
      </c>
    </row>
    <row r="5539" spans="1:13" x14ac:dyDescent="0.25">
      <c r="A5539" s="1">
        <v>8</v>
      </c>
      <c r="B5539" s="1">
        <v>19</v>
      </c>
      <c r="C5539" s="1">
        <v>18</v>
      </c>
      <c r="D5539" s="5">
        <f>DATE(BaseInfo!$C$8,A5539,B5539)+TIME(C5539-1,0,0) + TIME(BaseInfo!$C$12,BaseInfo!$C$13,0)</f>
        <v>44792.9375</v>
      </c>
      <c r="E5539" s="2">
        <f t="shared" si="346"/>
        <v>0</v>
      </c>
      <c r="F5539" s="2">
        <v>5.1150000000000002</v>
      </c>
      <c r="G5539" s="2">
        <v>2.8370000000000002</v>
      </c>
      <c r="H5539" s="1">
        <v>294.36700000000002</v>
      </c>
      <c r="I5539" s="4">
        <v>0</v>
      </c>
      <c r="J5539" s="11">
        <f t="shared" si="344"/>
        <v>8</v>
      </c>
      <c r="K5539" s="11">
        <f t="shared" si="345"/>
        <v>23</v>
      </c>
      <c r="L5539" s="12">
        <f t="shared" si="347"/>
        <v>5.8490848856893844</v>
      </c>
      <c r="M5539" s="13" cm="1">
        <f t="array" ref="M5539">BaseInfo!$C$10*(1-E5539)*INDEX(BaseInfo!$E$21:$AB$21,K5539)*INDEX(BaseInfo!$E$25:$P$25,J5539)/L5539/MIN(H5539,130)/BaseInfo!$C$6*1000000/3600-IF(I5539&lt;0.1,BaseInfo!$C$15/MIN(H5539,130)*3600,0)</f>
        <v>2.513790047959688</v>
      </c>
    </row>
    <row r="5540" spans="1:13" x14ac:dyDescent="0.25">
      <c r="A5540" s="1">
        <v>8</v>
      </c>
      <c r="B5540" s="1">
        <v>19</v>
      </c>
      <c r="C5540" s="1">
        <v>19</v>
      </c>
      <c r="D5540" s="5">
        <f>DATE(BaseInfo!$C$8,A5540,B5540)+TIME(C5540-1,0,0) + TIME(BaseInfo!$C$12,BaseInfo!$C$13,0)</f>
        <v>44792.979166666664</v>
      </c>
      <c r="E5540" s="2">
        <f t="shared" si="346"/>
        <v>0</v>
      </c>
      <c r="F5540" s="2">
        <v>4.7839999999999998</v>
      </c>
      <c r="G5540" s="2">
        <v>2.573</v>
      </c>
      <c r="H5540" s="1">
        <v>284.76600000000002</v>
      </c>
      <c r="I5540" s="4">
        <v>0</v>
      </c>
      <c r="J5540" s="11">
        <f t="shared" si="344"/>
        <v>8</v>
      </c>
      <c r="K5540" s="11">
        <f t="shared" si="345"/>
        <v>24</v>
      </c>
      <c r="L5540" s="12">
        <f t="shared" si="347"/>
        <v>5.43203322891162</v>
      </c>
      <c r="M5540" s="13" cm="1">
        <f t="array" ref="M5540">BaseInfo!$C$10*(1-E5540)*INDEX(BaseInfo!$E$21:$AB$21,K5540)*INDEX(BaseInfo!$E$25:$P$25,J5540)/L5540/MIN(H5540,130)/BaseInfo!$C$6*1000000/3600-IF(I5540&lt;0.1,BaseInfo!$C$15/MIN(H5540,130)*3600,0)</f>
        <v>-0.87302015401438204</v>
      </c>
    </row>
    <row r="5541" spans="1:13" x14ac:dyDescent="0.25">
      <c r="A5541" s="1">
        <v>8</v>
      </c>
      <c r="B5541" s="1">
        <v>19</v>
      </c>
      <c r="C5541" s="1">
        <v>20</v>
      </c>
      <c r="D5541" s="5">
        <f>DATE(BaseInfo!$C$8,A5541,B5541)+TIME(C5541-1,0,0) + TIME(BaseInfo!$C$12,BaseInfo!$C$13,0)</f>
        <v>44793.020833333328</v>
      </c>
      <c r="E5541" s="2">
        <f t="shared" si="346"/>
        <v>0</v>
      </c>
      <c r="F5541" s="2">
        <v>4.6870000000000003</v>
      </c>
      <c r="G5541" s="2">
        <v>2.4289999999999998</v>
      </c>
      <c r="H5541" s="1">
        <v>282.30599999999998</v>
      </c>
      <c r="I5541" s="4">
        <v>0</v>
      </c>
      <c r="J5541" s="11">
        <f t="shared" si="344"/>
        <v>8</v>
      </c>
      <c r="K5541" s="11">
        <f t="shared" si="345"/>
        <v>1</v>
      </c>
      <c r="L5541" s="12">
        <f t="shared" si="347"/>
        <v>5.2790160067952057</v>
      </c>
      <c r="M5541" s="13" cm="1">
        <f t="array" ref="M5541">BaseInfo!$C$10*(1-E5541)*INDEX(BaseInfo!$E$21:$AB$21,K5541)*INDEX(BaseInfo!$E$25:$P$25,J5541)/L5541/MIN(H5541,130)/BaseInfo!$C$6*1000000/3600-IF(I5541&lt;0.1,BaseInfo!$C$15/MIN(H5541,130)*3600,0)</f>
        <v>-0.81805671376063316</v>
      </c>
    </row>
    <row r="5542" spans="1:13" x14ac:dyDescent="0.25">
      <c r="A5542" s="1">
        <v>8</v>
      </c>
      <c r="B5542" s="1">
        <v>19</v>
      </c>
      <c r="C5542" s="1">
        <v>21</v>
      </c>
      <c r="D5542" s="5">
        <f>DATE(BaseInfo!$C$8,A5542,B5542)+TIME(C5542-1,0,0) + TIME(BaseInfo!$C$12,BaseInfo!$C$13,0)</f>
        <v>44793.0625</v>
      </c>
      <c r="E5542" s="2">
        <f t="shared" si="346"/>
        <v>0</v>
      </c>
      <c r="F5542" s="2">
        <v>4.79</v>
      </c>
      <c r="G5542" s="2">
        <v>2.4249999999999998</v>
      </c>
      <c r="H5542" s="1">
        <v>292.88200000000001</v>
      </c>
      <c r="I5542" s="4">
        <v>0</v>
      </c>
      <c r="J5542" s="11">
        <f t="shared" si="344"/>
        <v>8</v>
      </c>
      <c r="K5542" s="11">
        <f t="shared" si="345"/>
        <v>2</v>
      </c>
      <c r="L5542" s="12">
        <f t="shared" si="347"/>
        <v>5.3688662676583778</v>
      </c>
      <c r="M5542" s="13" cm="1">
        <f t="array" ref="M5542">BaseInfo!$C$10*(1-E5542)*INDEX(BaseInfo!$E$21:$AB$21,K5542)*INDEX(BaseInfo!$E$25:$P$25,J5542)/L5542/MIN(H5542,130)/BaseInfo!$C$6*1000000/3600-IF(I5542&lt;0.1,BaseInfo!$C$15/MIN(H5542,130)*3600,0)</f>
        <v>-0.85071044159317766</v>
      </c>
    </row>
    <row r="5543" spans="1:13" x14ac:dyDescent="0.25">
      <c r="A5543" s="1">
        <v>8</v>
      </c>
      <c r="B5543" s="1">
        <v>19</v>
      </c>
      <c r="C5543" s="1">
        <v>22</v>
      </c>
      <c r="D5543" s="5">
        <f>DATE(BaseInfo!$C$8,A5543,B5543)+TIME(C5543-1,0,0) + TIME(BaseInfo!$C$12,BaseInfo!$C$13,0)</f>
        <v>44793.104166666664</v>
      </c>
      <c r="E5543" s="2">
        <f t="shared" si="346"/>
        <v>0</v>
      </c>
      <c r="F5543" s="2">
        <v>3.9689999999999999</v>
      </c>
      <c r="G5543" s="2">
        <v>2.5299999999999998</v>
      </c>
      <c r="H5543" s="1">
        <v>213.054</v>
      </c>
      <c r="I5543" s="4">
        <v>0</v>
      </c>
      <c r="J5543" s="11">
        <f t="shared" si="344"/>
        <v>8</v>
      </c>
      <c r="K5543" s="11">
        <f t="shared" si="345"/>
        <v>3</v>
      </c>
      <c r="L5543" s="12">
        <f t="shared" si="347"/>
        <v>4.7067888204167394</v>
      </c>
      <c r="M5543" s="13" cm="1">
        <f t="array" ref="M5543">BaseInfo!$C$10*(1-E5543)*INDEX(BaseInfo!$E$21:$AB$21,K5543)*INDEX(BaseInfo!$E$25:$P$25,J5543)/L5543/MIN(H5543,130)/BaseInfo!$C$6*1000000/3600-IF(I5543&lt;0.1,BaseInfo!$C$15/MIN(H5543,130)*3600,0)</f>
        <v>-0.5808430034167138</v>
      </c>
    </row>
    <row r="5544" spans="1:13" x14ac:dyDescent="0.25">
      <c r="A5544" s="1">
        <v>8</v>
      </c>
      <c r="B5544" s="1">
        <v>19</v>
      </c>
      <c r="C5544" s="1">
        <v>23</v>
      </c>
      <c r="D5544" s="5">
        <f>DATE(BaseInfo!$C$8,A5544,B5544)+TIME(C5544-1,0,0) + TIME(BaseInfo!$C$12,BaseInfo!$C$13,0)</f>
        <v>44793.145833333328</v>
      </c>
      <c r="E5544" s="2">
        <f t="shared" si="346"/>
        <v>0</v>
      </c>
      <c r="F5544" s="2">
        <v>4.1879999999999997</v>
      </c>
      <c r="G5544" s="2">
        <v>2.7269999999999999</v>
      </c>
      <c r="H5544" s="1">
        <v>317.38499999999999</v>
      </c>
      <c r="I5544" s="4">
        <v>0</v>
      </c>
      <c r="J5544" s="11">
        <f t="shared" si="344"/>
        <v>8</v>
      </c>
      <c r="K5544" s="11">
        <f t="shared" si="345"/>
        <v>4</v>
      </c>
      <c r="L5544" s="12">
        <f t="shared" si="347"/>
        <v>4.9975867176068087</v>
      </c>
      <c r="M5544" s="13" cm="1">
        <f t="array" ref="M5544">BaseInfo!$C$10*(1-E5544)*INDEX(BaseInfo!$E$21:$AB$21,K5544)*INDEX(BaseInfo!$E$25:$P$25,J5544)/L5544/MIN(H5544,130)/BaseInfo!$C$6*1000000/3600-IF(I5544&lt;0.1,BaseInfo!$C$15/MIN(H5544,130)*3600,0)</f>
        <v>-0.70818017563489644</v>
      </c>
    </row>
    <row r="5545" spans="1:13" x14ac:dyDescent="0.25">
      <c r="A5545" s="1">
        <v>8</v>
      </c>
      <c r="B5545" s="1">
        <v>19</v>
      </c>
      <c r="C5545" s="1">
        <v>24</v>
      </c>
      <c r="D5545" s="5">
        <f>DATE(BaseInfo!$C$8,A5545,B5545)+TIME(C5545-1,0,0) + TIME(BaseInfo!$C$12,BaseInfo!$C$13,0)</f>
        <v>44793.1875</v>
      </c>
      <c r="E5545" s="2">
        <f t="shared" si="346"/>
        <v>0</v>
      </c>
      <c r="F5545" s="2">
        <v>4.0339999999999998</v>
      </c>
      <c r="G5545" s="2">
        <v>2.472</v>
      </c>
      <c r="H5545" s="1">
        <v>276.64</v>
      </c>
      <c r="I5545" s="4">
        <v>0</v>
      </c>
      <c r="J5545" s="11">
        <f t="shared" si="344"/>
        <v>8</v>
      </c>
      <c r="K5545" s="11">
        <f t="shared" si="345"/>
        <v>5</v>
      </c>
      <c r="L5545" s="12">
        <f t="shared" si="347"/>
        <v>4.7311668750954032</v>
      </c>
      <c r="M5545" s="13" cm="1">
        <f t="array" ref="M5545">BaseInfo!$C$10*(1-E5545)*INDEX(BaseInfo!$E$21:$AB$21,K5545)*INDEX(BaseInfo!$E$25:$P$25,J5545)/L5545/MIN(H5545,130)/BaseInfo!$C$6*1000000/3600-IF(I5545&lt;0.1,BaseInfo!$C$15/MIN(H5545,130)*3600,0)</f>
        <v>3.7621045288901556</v>
      </c>
    </row>
    <row r="5546" spans="1:13" x14ac:dyDescent="0.25">
      <c r="A5546" s="1">
        <v>8</v>
      </c>
      <c r="B5546" s="1">
        <v>20</v>
      </c>
      <c r="C5546" s="1">
        <v>1</v>
      </c>
      <c r="D5546" s="5">
        <f>DATE(BaseInfo!$C$8,A5546,B5546)+TIME(C5546-1,0,0) + TIME(BaseInfo!$C$12,BaseInfo!$C$13,0)</f>
        <v>44793.229166666664</v>
      </c>
      <c r="E5546" s="2">
        <f t="shared" si="346"/>
        <v>0</v>
      </c>
      <c r="F5546" s="2">
        <v>3.6829999999999998</v>
      </c>
      <c r="G5546" s="2">
        <v>2.4870000000000001</v>
      </c>
      <c r="H5546" s="1">
        <v>244.935</v>
      </c>
      <c r="I5546" s="4">
        <v>0</v>
      </c>
      <c r="J5546" s="11">
        <f t="shared" si="344"/>
        <v>8</v>
      </c>
      <c r="K5546" s="11">
        <f t="shared" si="345"/>
        <v>6</v>
      </c>
      <c r="L5546" s="12">
        <f t="shared" si="347"/>
        <v>4.444058730485005</v>
      </c>
      <c r="M5546" s="13" cm="1">
        <f t="array" ref="M5546">BaseInfo!$C$10*(1-E5546)*INDEX(BaseInfo!$E$21:$AB$21,K5546)*INDEX(BaseInfo!$E$25:$P$25,J5546)/L5546/MIN(H5546,130)/BaseInfo!$C$6*1000000/3600-IF(I5546&lt;0.1,BaseInfo!$C$15/MIN(H5546,130)*3600,0)</f>
        <v>8.8195889286428404</v>
      </c>
    </row>
    <row r="5547" spans="1:13" x14ac:dyDescent="0.25">
      <c r="A5547" s="1">
        <v>8</v>
      </c>
      <c r="B5547" s="1">
        <v>20</v>
      </c>
      <c r="C5547" s="1">
        <v>2</v>
      </c>
      <c r="D5547" s="5">
        <f>DATE(BaseInfo!$C$8,A5547,B5547)+TIME(C5547-1,0,0) + TIME(BaseInfo!$C$12,BaseInfo!$C$13,0)</f>
        <v>44793.270833333328</v>
      </c>
      <c r="E5547" s="2">
        <f t="shared" si="346"/>
        <v>0</v>
      </c>
      <c r="F5547" s="2">
        <v>4.9409999999999998</v>
      </c>
      <c r="G5547" s="2">
        <v>3.1469999999999998</v>
      </c>
      <c r="H5547" s="1">
        <v>217.386</v>
      </c>
      <c r="I5547" s="4">
        <v>0</v>
      </c>
      <c r="J5547" s="11">
        <f t="shared" si="344"/>
        <v>8</v>
      </c>
      <c r="K5547" s="11">
        <f t="shared" si="345"/>
        <v>7</v>
      </c>
      <c r="L5547" s="12">
        <f t="shared" si="347"/>
        <v>5.8580790366808806</v>
      </c>
      <c r="M5547" s="13" cm="1">
        <f t="array" ref="M5547">BaseInfo!$C$10*(1-E5547)*INDEX(BaseInfo!$E$21:$AB$21,K5547)*INDEX(BaseInfo!$E$25:$P$25,J5547)/L5547/MIN(H5547,130)/BaseInfo!$C$6*1000000/3600-IF(I5547&lt;0.1,BaseInfo!$C$15/MIN(H5547,130)*3600,0)</f>
        <v>9.5388915767839855</v>
      </c>
    </row>
    <row r="5548" spans="1:13" x14ac:dyDescent="0.25">
      <c r="A5548" s="1">
        <v>8</v>
      </c>
      <c r="B5548" s="1">
        <v>20</v>
      </c>
      <c r="C5548" s="1">
        <v>3</v>
      </c>
      <c r="D5548" s="5">
        <f>DATE(BaseInfo!$C$8,A5548,B5548)+TIME(C5548-1,0,0) + TIME(BaseInfo!$C$12,BaseInfo!$C$13,0)</f>
        <v>44793.3125</v>
      </c>
      <c r="E5548" s="2">
        <f t="shared" si="346"/>
        <v>0</v>
      </c>
      <c r="F5548" s="2">
        <v>6.6849999999999996</v>
      </c>
      <c r="G5548" s="2">
        <v>3.6859999999999999</v>
      </c>
      <c r="H5548" s="1">
        <v>415.85599999999999</v>
      </c>
      <c r="I5548" s="4">
        <v>0</v>
      </c>
      <c r="J5548" s="11">
        <f t="shared" si="344"/>
        <v>8</v>
      </c>
      <c r="K5548" s="11">
        <f t="shared" si="345"/>
        <v>8</v>
      </c>
      <c r="L5548" s="12">
        <f t="shared" si="347"/>
        <v>7.6338601637703576</v>
      </c>
      <c r="M5548" s="13" cm="1">
        <f t="array" ref="M5548">BaseInfo!$C$10*(1-E5548)*INDEX(BaseInfo!$E$21:$AB$21,K5548)*INDEX(BaseInfo!$E$25:$P$25,J5548)/L5548/MIN(H5548,130)/BaseInfo!$C$6*1000000/3600-IF(I5548&lt;0.1,BaseInfo!$C$15/MIN(H5548,130)*3600,0)</f>
        <v>10.723653367885863</v>
      </c>
    </row>
    <row r="5549" spans="1:13" x14ac:dyDescent="0.25">
      <c r="A5549" s="1">
        <v>8</v>
      </c>
      <c r="B5549" s="1">
        <v>20</v>
      </c>
      <c r="C5549" s="1">
        <v>4</v>
      </c>
      <c r="D5549" s="5">
        <f>DATE(BaseInfo!$C$8,A5549,B5549)+TIME(C5549-1,0,0) + TIME(BaseInfo!$C$12,BaseInfo!$C$13,0)</f>
        <v>44793.354166666664</v>
      </c>
      <c r="E5549" s="2">
        <f t="shared" si="346"/>
        <v>0</v>
      </c>
      <c r="F5549" s="2">
        <v>7.3390000000000004</v>
      </c>
      <c r="G5549" s="2">
        <v>3.0760000000000001</v>
      </c>
      <c r="H5549" s="1">
        <v>531.92499999999995</v>
      </c>
      <c r="I5549" s="4">
        <v>0</v>
      </c>
      <c r="J5549" s="11">
        <f t="shared" si="344"/>
        <v>8</v>
      </c>
      <c r="K5549" s="11">
        <f t="shared" si="345"/>
        <v>9</v>
      </c>
      <c r="L5549" s="12">
        <f t="shared" si="347"/>
        <v>7.9575559690146074</v>
      </c>
      <c r="M5549" s="13" cm="1">
        <f t="array" ref="M5549">BaseInfo!$C$10*(1-E5549)*INDEX(BaseInfo!$E$21:$AB$21,K5549)*INDEX(BaseInfo!$E$25:$P$25,J5549)/L5549/MIN(H5549,130)/BaseInfo!$C$6*1000000/3600-IF(I5549&lt;0.1,BaseInfo!$C$15/MIN(H5549,130)*3600,0)</f>
        <v>14.057999657135447</v>
      </c>
    </row>
    <row r="5550" spans="1:13" x14ac:dyDescent="0.25">
      <c r="A5550" s="1">
        <v>8</v>
      </c>
      <c r="B5550" s="1">
        <v>20</v>
      </c>
      <c r="C5550" s="1">
        <v>5</v>
      </c>
      <c r="D5550" s="5">
        <f>DATE(BaseInfo!$C$8,A5550,B5550)+TIME(C5550-1,0,0) + TIME(BaseInfo!$C$12,BaseInfo!$C$13,0)</f>
        <v>44793.395833333328</v>
      </c>
      <c r="E5550" s="2">
        <f t="shared" si="346"/>
        <v>0</v>
      </c>
      <c r="F5550" s="2">
        <v>7.5739999999999998</v>
      </c>
      <c r="G5550" s="2">
        <v>2.9860000000000002</v>
      </c>
      <c r="H5550" s="1">
        <v>618.61599999999999</v>
      </c>
      <c r="I5550" s="4">
        <v>1.4E-2</v>
      </c>
      <c r="J5550" s="11">
        <f t="shared" si="344"/>
        <v>8</v>
      </c>
      <c r="K5550" s="11">
        <f t="shared" si="345"/>
        <v>10</v>
      </c>
      <c r="L5550" s="12">
        <f t="shared" si="347"/>
        <v>8.141355661067756</v>
      </c>
      <c r="M5550" s="13" cm="1">
        <f t="array" ref="M5550">BaseInfo!$C$10*(1-E5550)*INDEX(BaseInfo!$E$21:$AB$21,K5550)*INDEX(BaseInfo!$E$25:$P$25,J5550)/L5550/MIN(H5550,130)/BaseInfo!$C$6*1000000/3600-IF(I5550&lt;0.1,BaseInfo!$C$15/MIN(H5550,130)*3600,0)</f>
        <v>16.208466864334088</v>
      </c>
    </row>
    <row r="5551" spans="1:13" x14ac:dyDescent="0.25">
      <c r="A5551" s="1">
        <v>8</v>
      </c>
      <c r="B5551" s="1">
        <v>20</v>
      </c>
      <c r="C5551" s="1">
        <v>6</v>
      </c>
      <c r="D5551" s="5">
        <f>DATE(BaseInfo!$C$8,A5551,B5551)+TIME(C5551-1,0,0) + TIME(BaseInfo!$C$12,BaseInfo!$C$13,0)</f>
        <v>44793.4375</v>
      </c>
      <c r="E5551" s="2">
        <f t="shared" si="346"/>
        <v>3.8888888888888876E-2</v>
      </c>
      <c r="F5551" s="2">
        <v>7.9329999999999998</v>
      </c>
      <c r="G5551" s="2">
        <v>2.4790000000000001</v>
      </c>
      <c r="H5551" s="1">
        <v>630.23699999999997</v>
      </c>
      <c r="I5551" s="4">
        <v>0.15</v>
      </c>
      <c r="J5551" s="11">
        <f t="shared" si="344"/>
        <v>8</v>
      </c>
      <c r="K5551" s="11">
        <f t="shared" si="345"/>
        <v>11</v>
      </c>
      <c r="L5551" s="12">
        <f t="shared" si="347"/>
        <v>8.3113133739499911</v>
      </c>
      <c r="M5551" s="13" cm="1">
        <f t="array" ref="M5551">BaseInfo!$C$10*(1-E5551)*INDEX(BaseInfo!$E$21:$AB$21,K5551)*INDEX(BaseInfo!$E$25:$P$25,J5551)/L5551/MIN(H5551,130)/BaseInfo!$C$6*1000000/3600-IF(I5551&lt;0.1,BaseInfo!$C$15/MIN(H5551,130)*3600,0)</f>
        <v>14.293354925473857</v>
      </c>
    </row>
    <row r="5552" spans="1:13" x14ac:dyDescent="0.25">
      <c r="A5552" s="1">
        <v>8</v>
      </c>
      <c r="B5552" s="1">
        <v>20</v>
      </c>
      <c r="C5552" s="1">
        <v>7</v>
      </c>
      <c r="D5552" s="5">
        <f>DATE(BaseInfo!$C$8,A5552,B5552)+TIME(C5552-1,0,0) + TIME(BaseInfo!$C$12,BaseInfo!$C$13,0)</f>
        <v>44793.479166666664</v>
      </c>
      <c r="E5552" s="2">
        <f t="shared" si="346"/>
        <v>0.16488888888888886</v>
      </c>
      <c r="F5552" s="2">
        <v>8.1999999999999993</v>
      </c>
      <c r="G5552" s="2">
        <v>2.274</v>
      </c>
      <c r="H5552" s="1">
        <v>664.83600000000001</v>
      </c>
      <c r="I5552" s="4">
        <v>0.312</v>
      </c>
      <c r="J5552" s="11">
        <f t="shared" si="344"/>
        <v>8</v>
      </c>
      <c r="K5552" s="11">
        <f t="shared" si="345"/>
        <v>12</v>
      </c>
      <c r="L5552" s="12">
        <f t="shared" si="347"/>
        <v>8.5094697837174316</v>
      </c>
      <c r="M5552" s="13" cm="1">
        <f t="array" ref="M5552">BaseInfo!$C$10*(1-E5552)*INDEX(BaseInfo!$E$21:$AB$21,K5552)*INDEX(BaseInfo!$E$25:$P$25,J5552)/L5552/MIN(H5552,130)/BaseInfo!$C$6*1000000/3600-IF(I5552&lt;0.1,BaseInfo!$C$15/MIN(H5552,130)*3600,0)</f>
        <v>10.108593976193982</v>
      </c>
    </row>
    <row r="5553" spans="1:13" x14ac:dyDescent="0.25">
      <c r="A5553" s="1">
        <v>8</v>
      </c>
      <c r="B5553" s="1">
        <v>20</v>
      </c>
      <c r="C5553" s="1">
        <v>8</v>
      </c>
      <c r="D5553" s="5">
        <f>DATE(BaseInfo!$C$8,A5553,B5553)+TIME(C5553-1,0,0) + TIME(BaseInfo!$C$12,BaseInfo!$C$13,0)</f>
        <v>44793.520833333328</v>
      </c>
      <c r="E5553" s="2">
        <f t="shared" si="346"/>
        <v>0</v>
      </c>
      <c r="F5553" s="2">
        <v>8.3260000000000005</v>
      </c>
      <c r="G5553" s="2">
        <v>1.827</v>
      </c>
      <c r="H5553" s="1">
        <v>655.54600000000005</v>
      </c>
      <c r="I5553" s="4">
        <v>0</v>
      </c>
      <c r="J5553" s="11">
        <f t="shared" si="344"/>
        <v>8</v>
      </c>
      <c r="K5553" s="11">
        <f t="shared" si="345"/>
        <v>13</v>
      </c>
      <c r="L5553" s="12">
        <f t="shared" si="347"/>
        <v>8.5240955531950728</v>
      </c>
      <c r="M5553" s="13" cm="1">
        <f t="array" ref="M5553">BaseInfo!$C$10*(1-E5553)*INDEX(BaseInfo!$E$21:$AB$21,K5553)*INDEX(BaseInfo!$E$25:$P$25,J5553)/L5553/MIN(H5553,130)/BaseInfo!$C$6*1000000/3600-IF(I5553&lt;0.1,BaseInfo!$C$15/MIN(H5553,130)*3600,0)</f>
        <v>9.314490027410848</v>
      </c>
    </row>
    <row r="5554" spans="1:13" x14ac:dyDescent="0.25">
      <c r="A5554" s="1">
        <v>8</v>
      </c>
      <c r="B5554" s="1">
        <v>20</v>
      </c>
      <c r="C5554" s="1">
        <v>9</v>
      </c>
      <c r="D5554" s="5">
        <f>DATE(BaseInfo!$C$8,A5554,B5554)+TIME(C5554-1,0,0) + TIME(BaseInfo!$C$12,BaseInfo!$C$13,0)</f>
        <v>44793.5625</v>
      </c>
      <c r="E5554" s="2">
        <f t="shared" si="346"/>
        <v>0</v>
      </c>
      <c r="F5554" s="2">
        <v>8.4700000000000006</v>
      </c>
      <c r="G5554" s="2">
        <v>1.673</v>
      </c>
      <c r="H5554" s="1">
        <v>618.46199999999999</v>
      </c>
      <c r="I5554" s="4">
        <v>0</v>
      </c>
      <c r="J5554" s="11">
        <f t="shared" si="344"/>
        <v>8</v>
      </c>
      <c r="K5554" s="11">
        <f t="shared" si="345"/>
        <v>14</v>
      </c>
      <c r="L5554" s="12">
        <f t="shared" si="347"/>
        <v>8.633645174548235</v>
      </c>
      <c r="M5554" s="13" cm="1">
        <f t="array" ref="M5554">BaseInfo!$C$10*(1-E5554)*INDEX(BaseInfo!$E$21:$AB$21,K5554)*INDEX(BaseInfo!$E$25:$P$25,J5554)/L5554/MIN(H5554,130)/BaseInfo!$C$6*1000000/3600-IF(I5554&lt;0.1,BaseInfo!$C$15/MIN(H5554,130)*3600,0)</f>
        <v>9.1611634763369345</v>
      </c>
    </row>
    <row r="5555" spans="1:13" x14ac:dyDescent="0.25">
      <c r="A5555" s="1">
        <v>8</v>
      </c>
      <c r="B5555" s="1">
        <v>20</v>
      </c>
      <c r="C5555" s="1">
        <v>10</v>
      </c>
      <c r="D5555" s="5">
        <f>DATE(BaseInfo!$C$8,A5555,B5555)+TIME(C5555-1,0,0) + TIME(BaseInfo!$C$12,BaseInfo!$C$13,0)</f>
        <v>44793.604166666664</v>
      </c>
      <c r="E5555" s="2">
        <f t="shared" si="346"/>
        <v>0</v>
      </c>
      <c r="F5555" s="2">
        <v>8.4169999999999998</v>
      </c>
      <c r="G5555" s="2">
        <v>1.6459999999999999</v>
      </c>
      <c r="H5555" s="1">
        <v>613.81299999999999</v>
      </c>
      <c r="I5555" s="4">
        <v>0</v>
      </c>
      <c r="J5555" s="11">
        <f t="shared" si="344"/>
        <v>8</v>
      </c>
      <c r="K5555" s="11">
        <f t="shared" si="345"/>
        <v>15</v>
      </c>
      <c r="L5555" s="12">
        <f t="shared" si="347"/>
        <v>8.576433116395183</v>
      </c>
      <c r="M5555" s="13" cm="1">
        <f t="array" ref="M5555">BaseInfo!$C$10*(1-E5555)*INDEX(BaseInfo!$E$21:$AB$21,K5555)*INDEX(BaseInfo!$E$25:$P$25,J5555)/L5555/MIN(H5555,130)/BaseInfo!$C$6*1000000/3600-IF(I5555&lt;0.1,BaseInfo!$C$15/MIN(H5555,130)*3600,0)</f>
        <v>9.2407492901715287</v>
      </c>
    </row>
    <row r="5556" spans="1:13" x14ac:dyDescent="0.25">
      <c r="A5556" s="1">
        <v>8</v>
      </c>
      <c r="B5556" s="1">
        <v>20</v>
      </c>
      <c r="C5556" s="1">
        <v>11</v>
      </c>
      <c r="D5556" s="5">
        <f>DATE(BaseInfo!$C$8,A5556,B5556)+TIME(C5556-1,0,0) + TIME(BaseInfo!$C$12,BaseInfo!$C$13,0)</f>
        <v>44793.645833333328</v>
      </c>
      <c r="E5556" s="2">
        <f t="shared" si="346"/>
        <v>0</v>
      </c>
      <c r="F5556" s="2">
        <v>8.2119999999999997</v>
      </c>
      <c r="G5556" s="2">
        <v>1.2310000000000001</v>
      </c>
      <c r="H5556" s="1">
        <v>553.99900000000002</v>
      </c>
      <c r="I5556" s="4">
        <v>0</v>
      </c>
      <c r="J5556" s="11">
        <f t="shared" si="344"/>
        <v>8</v>
      </c>
      <c r="K5556" s="11">
        <f t="shared" si="345"/>
        <v>16</v>
      </c>
      <c r="L5556" s="12">
        <f t="shared" si="347"/>
        <v>8.303752465000386</v>
      </c>
      <c r="M5556" s="13" cm="1">
        <f t="array" ref="M5556">BaseInfo!$C$10*(1-E5556)*INDEX(BaseInfo!$E$21:$AB$21,K5556)*INDEX(BaseInfo!$E$25:$P$25,J5556)/L5556/MIN(H5556,130)/BaseInfo!$C$6*1000000/3600-IF(I5556&lt;0.1,BaseInfo!$C$15/MIN(H5556,130)*3600,0)</f>
        <v>12.116009291985169</v>
      </c>
    </row>
    <row r="5557" spans="1:13" x14ac:dyDescent="0.25">
      <c r="A5557" s="1">
        <v>8</v>
      </c>
      <c r="B5557" s="1">
        <v>20</v>
      </c>
      <c r="C5557" s="1">
        <v>12</v>
      </c>
      <c r="D5557" s="5">
        <f>DATE(BaseInfo!$C$8,A5557,B5557)+TIME(C5557-1,0,0) + TIME(BaseInfo!$C$12,BaseInfo!$C$13,0)</f>
        <v>44793.6875</v>
      </c>
      <c r="E5557" s="2">
        <f t="shared" si="346"/>
        <v>0</v>
      </c>
      <c r="F5557" s="2">
        <v>7.9580000000000002</v>
      </c>
      <c r="G5557" s="2">
        <v>1.514</v>
      </c>
      <c r="H5557" s="1">
        <v>406.98500000000001</v>
      </c>
      <c r="I5557" s="4">
        <v>0</v>
      </c>
      <c r="J5557" s="11">
        <f t="shared" si="344"/>
        <v>8</v>
      </c>
      <c r="K5557" s="11">
        <f t="shared" si="345"/>
        <v>17</v>
      </c>
      <c r="L5557" s="12">
        <f t="shared" si="347"/>
        <v>8.1007382379632542</v>
      </c>
      <c r="M5557" s="13" cm="1">
        <f t="array" ref="M5557">BaseInfo!$C$10*(1-E5557)*INDEX(BaseInfo!$E$21:$AB$21,K5557)*INDEX(BaseInfo!$E$25:$P$25,J5557)/L5557/MIN(H5557,130)/BaseInfo!$C$6*1000000/3600-IF(I5557&lt;0.1,BaseInfo!$C$15/MIN(H5557,130)*3600,0)</f>
        <v>16.303621793636633</v>
      </c>
    </row>
    <row r="5558" spans="1:13" x14ac:dyDescent="0.25">
      <c r="A5558" s="1">
        <v>8</v>
      </c>
      <c r="B5558" s="1">
        <v>20</v>
      </c>
      <c r="C5558" s="1">
        <v>13</v>
      </c>
      <c r="D5558" s="5">
        <f>DATE(BaseInfo!$C$8,A5558,B5558)+TIME(C5558-1,0,0) + TIME(BaseInfo!$C$12,BaseInfo!$C$13,0)</f>
        <v>44793.729166666664</v>
      </c>
      <c r="E5558" s="2">
        <f t="shared" si="346"/>
        <v>0</v>
      </c>
      <c r="F5558" s="2">
        <v>7.335</v>
      </c>
      <c r="G5558" s="2">
        <v>0.86299999999999999</v>
      </c>
      <c r="H5558" s="1">
        <v>514.60699999999997</v>
      </c>
      <c r="I5558" s="4">
        <v>0</v>
      </c>
      <c r="J5558" s="11">
        <f t="shared" si="344"/>
        <v>8</v>
      </c>
      <c r="K5558" s="11">
        <f t="shared" si="345"/>
        <v>18</v>
      </c>
      <c r="L5558" s="12">
        <f t="shared" si="347"/>
        <v>7.3855936795900163</v>
      </c>
      <c r="M5558" s="13" cm="1">
        <f t="array" ref="M5558">BaseInfo!$C$10*(1-E5558)*INDEX(BaseInfo!$E$21:$AB$21,K5558)*INDEX(BaseInfo!$E$25:$P$25,J5558)/L5558/MIN(H5558,130)/BaseInfo!$C$6*1000000/3600-IF(I5558&lt;0.1,BaseInfo!$C$15/MIN(H5558,130)*3600,0)</f>
        <v>18.150439708990302</v>
      </c>
    </row>
    <row r="5559" spans="1:13" x14ac:dyDescent="0.25">
      <c r="A5559" s="1">
        <v>8</v>
      </c>
      <c r="B5559" s="1">
        <v>20</v>
      </c>
      <c r="C5559" s="1">
        <v>14</v>
      </c>
      <c r="D5559" s="5">
        <f>DATE(BaseInfo!$C$8,A5559,B5559)+TIME(C5559-1,0,0) + TIME(BaseInfo!$C$12,BaseInfo!$C$13,0)</f>
        <v>44793.770833333328</v>
      </c>
      <c r="E5559" s="2">
        <f t="shared" si="346"/>
        <v>0</v>
      </c>
      <c r="F5559" s="2">
        <v>6.4820000000000002</v>
      </c>
      <c r="G5559" s="2">
        <v>0.76400000000000001</v>
      </c>
      <c r="H5559" s="1">
        <v>380.37</v>
      </c>
      <c r="I5559" s="4">
        <v>0</v>
      </c>
      <c r="J5559" s="11">
        <f t="shared" si="344"/>
        <v>8</v>
      </c>
      <c r="K5559" s="11">
        <f t="shared" si="345"/>
        <v>19</v>
      </c>
      <c r="L5559" s="12">
        <f t="shared" si="347"/>
        <v>6.5268690809606413</v>
      </c>
      <c r="M5559" s="13" cm="1">
        <f t="array" ref="M5559">BaseInfo!$C$10*(1-E5559)*INDEX(BaseInfo!$E$21:$AB$21,K5559)*INDEX(BaseInfo!$E$25:$P$25,J5559)/L5559/MIN(H5559,130)/BaseInfo!$C$6*1000000/3600-IF(I5559&lt;0.1,BaseInfo!$C$15/MIN(H5559,130)*3600,0)</f>
        <v>20.902790861133401</v>
      </c>
    </row>
    <row r="5560" spans="1:13" x14ac:dyDescent="0.25">
      <c r="A5560" s="1">
        <v>8</v>
      </c>
      <c r="B5560" s="1">
        <v>20</v>
      </c>
      <c r="C5560" s="1">
        <v>15</v>
      </c>
      <c r="D5560" s="5">
        <f>DATE(BaseInfo!$C$8,A5560,B5560)+TIME(C5560-1,0,0) + TIME(BaseInfo!$C$12,BaseInfo!$C$13,0)</f>
        <v>44793.8125</v>
      </c>
      <c r="E5560" s="2">
        <f t="shared" si="346"/>
        <v>0</v>
      </c>
      <c r="F5560" s="2">
        <v>5.8</v>
      </c>
      <c r="G5560" s="2">
        <v>1.018</v>
      </c>
      <c r="H5560" s="1">
        <v>367.89800000000002</v>
      </c>
      <c r="I5560" s="4">
        <v>0</v>
      </c>
      <c r="J5560" s="11">
        <f t="shared" si="344"/>
        <v>8</v>
      </c>
      <c r="K5560" s="11">
        <f t="shared" si="345"/>
        <v>20</v>
      </c>
      <c r="L5560" s="12">
        <f t="shared" si="347"/>
        <v>5.8886606286998742</v>
      </c>
      <c r="M5560" s="13" cm="1">
        <f t="array" ref="M5560">BaseInfo!$C$10*(1-E5560)*INDEX(BaseInfo!$E$21:$AB$21,K5560)*INDEX(BaseInfo!$E$25:$P$25,J5560)/L5560/MIN(H5560,130)/BaseInfo!$C$6*1000000/3600-IF(I5560&lt;0.1,BaseInfo!$C$15/MIN(H5560,130)*3600,0)</f>
        <v>19.970002541091368</v>
      </c>
    </row>
    <row r="5561" spans="1:13" x14ac:dyDescent="0.25">
      <c r="A5561" s="1">
        <v>8</v>
      </c>
      <c r="B5561" s="1">
        <v>20</v>
      </c>
      <c r="C5561" s="1">
        <v>16</v>
      </c>
      <c r="D5561" s="5">
        <f>DATE(BaseInfo!$C$8,A5561,B5561)+TIME(C5561-1,0,0) + TIME(BaseInfo!$C$12,BaseInfo!$C$13,0)</f>
        <v>44793.854166666664</v>
      </c>
      <c r="E5561" s="2">
        <f t="shared" si="346"/>
        <v>0</v>
      </c>
      <c r="F5561" s="2">
        <v>5.516</v>
      </c>
      <c r="G5561" s="2">
        <v>1.238</v>
      </c>
      <c r="H5561" s="1">
        <v>360.28</v>
      </c>
      <c r="I5561" s="4">
        <v>0</v>
      </c>
      <c r="J5561" s="11">
        <f t="shared" si="344"/>
        <v>8</v>
      </c>
      <c r="K5561" s="11">
        <f t="shared" si="345"/>
        <v>21</v>
      </c>
      <c r="L5561" s="12">
        <f t="shared" si="347"/>
        <v>5.6532203211974679</v>
      </c>
      <c r="M5561" s="13" cm="1">
        <f t="array" ref="M5561">BaseInfo!$C$10*(1-E5561)*INDEX(BaseInfo!$E$21:$AB$21,K5561)*INDEX(BaseInfo!$E$25:$P$25,J5561)/L5561/MIN(H5561,130)/BaseInfo!$C$6*1000000/3600-IF(I5561&lt;0.1,BaseInfo!$C$15/MIN(H5561,130)*3600,0)</f>
        <v>15.450966721123812</v>
      </c>
    </row>
    <row r="5562" spans="1:13" x14ac:dyDescent="0.25">
      <c r="A5562" s="1">
        <v>8</v>
      </c>
      <c r="B5562" s="1">
        <v>20</v>
      </c>
      <c r="C5562" s="1">
        <v>17</v>
      </c>
      <c r="D5562" s="5">
        <f>DATE(BaseInfo!$C$8,A5562,B5562)+TIME(C5562-1,0,0) + TIME(BaseInfo!$C$12,BaseInfo!$C$13,0)</f>
        <v>44793.895833333328</v>
      </c>
      <c r="E5562" s="2">
        <f t="shared" si="346"/>
        <v>0</v>
      </c>
      <c r="F5562" s="2">
        <v>5.0540000000000003</v>
      </c>
      <c r="G5562" s="2">
        <v>1.2430000000000001</v>
      </c>
      <c r="H5562" s="1">
        <v>323.30700000000002</v>
      </c>
      <c r="I5562" s="4">
        <v>0</v>
      </c>
      <c r="J5562" s="11">
        <f t="shared" si="344"/>
        <v>8</v>
      </c>
      <c r="K5562" s="11">
        <f t="shared" si="345"/>
        <v>22</v>
      </c>
      <c r="L5562" s="12">
        <f t="shared" si="347"/>
        <v>5.2046099757810866</v>
      </c>
      <c r="M5562" s="13" cm="1">
        <f t="array" ref="M5562">BaseInfo!$C$10*(1-E5562)*INDEX(BaseInfo!$E$21:$AB$21,K5562)*INDEX(BaseInfo!$E$25:$P$25,J5562)/L5562/MIN(H5562,130)/BaseInfo!$C$6*1000000/3600-IF(I5562&lt;0.1,BaseInfo!$C$15/MIN(H5562,130)*3600,0)</f>
        <v>11.084247941298692</v>
      </c>
    </row>
    <row r="5563" spans="1:13" x14ac:dyDescent="0.25">
      <c r="A5563" s="1">
        <v>8</v>
      </c>
      <c r="B5563" s="1">
        <v>20</v>
      </c>
      <c r="C5563" s="1">
        <v>18</v>
      </c>
      <c r="D5563" s="5">
        <f>DATE(BaseInfo!$C$8,A5563,B5563)+TIME(C5563-1,0,0) + TIME(BaseInfo!$C$12,BaseInfo!$C$13,0)</f>
        <v>44793.9375</v>
      </c>
      <c r="E5563" s="2">
        <f t="shared" si="346"/>
        <v>0</v>
      </c>
      <c r="F5563" s="2">
        <v>4.7009999999999996</v>
      </c>
      <c r="G5563" s="2">
        <v>0.97899999999999998</v>
      </c>
      <c r="H5563" s="1">
        <v>272.339</v>
      </c>
      <c r="I5563" s="4">
        <v>0</v>
      </c>
      <c r="J5563" s="11">
        <f t="shared" si="344"/>
        <v>8</v>
      </c>
      <c r="K5563" s="11">
        <f t="shared" si="345"/>
        <v>23</v>
      </c>
      <c r="L5563" s="12">
        <f t="shared" si="347"/>
        <v>4.8018581819957991</v>
      </c>
      <c r="M5563" s="13" cm="1">
        <f t="array" ref="M5563">BaseInfo!$C$10*(1-E5563)*INDEX(BaseInfo!$E$21:$AB$21,K5563)*INDEX(BaseInfo!$E$25:$P$25,J5563)/L5563/MIN(H5563,130)/BaseInfo!$C$6*1000000/3600-IF(I5563&lt;0.1,BaseInfo!$C$15/MIN(H5563,130)*3600,0)</f>
        <v>3.6659524538955237</v>
      </c>
    </row>
    <row r="5564" spans="1:13" x14ac:dyDescent="0.25">
      <c r="A5564" s="1">
        <v>8</v>
      </c>
      <c r="B5564" s="1">
        <v>20</v>
      </c>
      <c r="C5564" s="1">
        <v>19</v>
      </c>
      <c r="D5564" s="5">
        <f>DATE(BaseInfo!$C$8,A5564,B5564)+TIME(C5564-1,0,0) + TIME(BaseInfo!$C$12,BaseInfo!$C$13,0)</f>
        <v>44793.979166666664</v>
      </c>
      <c r="E5564" s="2">
        <f t="shared" si="346"/>
        <v>0</v>
      </c>
      <c r="F5564" s="2">
        <v>5.8040000000000003</v>
      </c>
      <c r="G5564" s="2">
        <v>0.751</v>
      </c>
      <c r="H5564" s="1">
        <v>418.16699999999997</v>
      </c>
      <c r="I5564" s="4">
        <v>0</v>
      </c>
      <c r="J5564" s="11">
        <f t="shared" si="344"/>
        <v>8</v>
      </c>
      <c r="K5564" s="11">
        <f t="shared" si="345"/>
        <v>24</v>
      </c>
      <c r="L5564" s="12">
        <f t="shared" si="347"/>
        <v>5.8523855819656996</v>
      </c>
      <c r="M5564" s="13" cm="1">
        <f t="array" ref="M5564">BaseInfo!$C$10*(1-E5564)*INDEX(BaseInfo!$E$21:$AB$21,K5564)*INDEX(BaseInfo!$E$25:$P$25,J5564)/L5564/MIN(H5564,130)/BaseInfo!$C$6*1000000/3600-IF(I5564&lt;0.1,BaseInfo!$C$15/MIN(H5564,130)*3600,0)</f>
        <v>-1.0092170232788655</v>
      </c>
    </row>
    <row r="5565" spans="1:13" x14ac:dyDescent="0.25">
      <c r="A5565" s="1">
        <v>8</v>
      </c>
      <c r="B5565" s="1">
        <v>20</v>
      </c>
      <c r="C5565" s="1">
        <v>20</v>
      </c>
      <c r="D5565" s="5">
        <f>DATE(BaseInfo!$C$8,A5565,B5565)+TIME(C5565-1,0,0) + TIME(BaseInfo!$C$12,BaseInfo!$C$13,0)</f>
        <v>44794.020833333328</v>
      </c>
      <c r="E5565" s="2">
        <f t="shared" si="346"/>
        <v>0</v>
      </c>
      <c r="F5565" s="2">
        <v>5.9909999999999997</v>
      </c>
      <c r="G5565" s="2">
        <v>0.67100000000000004</v>
      </c>
      <c r="H5565" s="1">
        <v>412.87700000000001</v>
      </c>
      <c r="I5565" s="4">
        <v>0</v>
      </c>
      <c r="J5565" s="11">
        <f t="shared" si="344"/>
        <v>8</v>
      </c>
      <c r="K5565" s="11">
        <f t="shared" si="345"/>
        <v>1</v>
      </c>
      <c r="L5565" s="12">
        <f t="shared" si="347"/>
        <v>6.0284593388360843</v>
      </c>
      <c r="M5565" s="13" cm="1">
        <f t="array" ref="M5565">BaseInfo!$C$10*(1-E5565)*INDEX(BaseInfo!$E$21:$AB$21,K5565)*INDEX(BaseInfo!$E$25:$P$25,J5565)/L5565/MIN(H5565,130)/BaseInfo!$C$6*1000000/3600-IF(I5565&lt;0.1,BaseInfo!$C$15/MIN(H5565,130)*3600,0)</f>
        <v>-1.0606219038587019</v>
      </c>
    </row>
    <row r="5566" spans="1:13" x14ac:dyDescent="0.25">
      <c r="A5566" s="1">
        <v>8</v>
      </c>
      <c r="B5566" s="1">
        <v>20</v>
      </c>
      <c r="C5566" s="1">
        <v>21</v>
      </c>
      <c r="D5566" s="5">
        <f>DATE(BaseInfo!$C$8,A5566,B5566)+TIME(C5566-1,0,0) + TIME(BaseInfo!$C$12,BaseInfo!$C$13,0)</f>
        <v>44794.0625</v>
      </c>
      <c r="E5566" s="2">
        <f t="shared" si="346"/>
        <v>0</v>
      </c>
      <c r="F5566" s="2">
        <v>5.6260000000000003</v>
      </c>
      <c r="G5566" s="2">
        <v>1.3009999999999999</v>
      </c>
      <c r="H5566" s="1">
        <v>422.74700000000001</v>
      </c>
      <c r="I5566" s="4">
        <v>0</v>
      </c>
      <c r="J5566" s="11">
        <f t="shared" si="344"/>
        <v>8</v>
      </c>
      <c r="K5566" s="11">
        <f t="shared" si="345"/>
        <v>2</v>
      </c>
      <c r="L5566" s="12">
        <f t="shared" si="347"/>
        <v>5.7744676810940767</v>
      </c>
      <c r="M5566" s="13" cm="1">
        <f t="array" ref="M5566">BaseInfo!$C$10*(1-E5566)*INDEX(BaseInfo!$E$21:$AB$21,K5566)*INDEX(BaseInfo!$E$25:$P$25,J5566)/L5566/MIN(H5566,130)/BaseInfo!$C$6*1000000/3600-IF(I5566&lt;0.1,BaseInfo!$C$15/MIN(H5566,130)*3600,0)</f>
        <v>-0.98546824085191265</v>
      </c>
    </row>
    <row r="5567" spans="1:13" x14ac:dyDescent="0.25">
      <c r="A5567" s="1">
        <v>8</v>
      </c>
      <c r="B5567" s="1">
        <v>20</v>
      </c>
      <c r="C5567" s="1">
        <v>22</v>
      </c>
      <c r="D5567" s="5">
        <f>DATE(BaseInfo!$C$8,A5567,B5567)+TIME(C5567-1,0,0) + TIME(BaseInfo!$C$12,BaseInfo!$C$13,0)</f>
        <v>44794.104166666664</v>
      </c>
      <c r="E5567" s="2">
        <f t="shared" si="346"/>
        <v>0</v>
      </c>
      <c r="F5567" s="2">
        <v>4.9249999999999998</v>
      </c>
      <c r="G5567" s="2">
        <v>0.80700000000000005</v>
      </c>
      <c r="H5567" s="1">
        <v>294.745</v>
      </c>
      <c r="I5567" s="4">
        <v>0</v>
      </c>
      <c r="J5567" s="11">
        <f t="shared" si="344"/>
        <v>8</v>
      </c>
      <c r="K5567" s="11">
        <f t="shared" si="345"/>
        <v>3</v>
      </c>
      <c r="L5567" s="12">
        <f t="shared" si="347"/>
        <v>4.9906787113578046</v>
      </c>
      <c r="M5567" s="13" cm="1">
        <f t="array" ref="M5567">BaseInfo!$C$10*(1-E5567)*INDEX(BaseInfo!$E$21:$AB$21,K5567)*INDEX(BaseInfo!$E$25:$P$25,J5567)/L5567/MIN(H5567,130)/BaseInfo!$C$6*1000000/3600-IF(I5567&lt;0.1,BaseInfo!$C$15/MIN(H5567,130)*3600,0)</f>
        <v>-0.70532730707662372</v>
      </c>
    </row>
    <row r="5568" spans="1:13" x14ac:dyDescent="0.25">
      <c r="A5568" s="1">
        <v>8</v>
      </c>
      <c r="B5568" s="1">
        <v>20</v>
      </c>
      <c r="C5568" s="1">
        <v>23</v>
      </c>
      <c r="D5568" s="5">
        <f>DATE(BaseInfo!$C$8,A5568,B5568)+TIME(C5568-1,0,0) + TIME(BaseInfo!$C$12,BaseInfo!$C$13,0)</f>
        <v>44794.145833333328</v>
      </c>
      <c r="E5568" s="2">
        <f t="shared" si="346"/>
        <v>0</v>
      </c>
      <c r="F5568" s="2">
        <v>5.1689999999999996</v>
      </c>
      <c r="G5568" s="2">
        <v>0.2</v>
      </c>
      <c r="H5568" s="1">
        <v>301.07100000000003</v>
      </c>
      <c r="I5568" s="4">
        <v>0</v>
      </c>
      <c r="J5568" s="11">
        <f t="shared" si="344"/>
        <v>8</v>
      </c>
      <c r="K5568" s="11">
        <f t="shared" si="345"/>
        <v>4</v>
      </c>
      <c r="L5568" s="12">
        <f t="shared" si="347"/>
        <v>5.1728677732955823</v>
      </c>
      <c r="M5568" s="13" cm="1">
        <f t="array" ref="M5568">BaseInfo!$C$10*(1-E5568)*INDEX(BaseInfo!$E$21:$AB$21,K5568)*INDEX(BaseInfo!$E$25:$P$25,J5568)/L5568/MIN(H5568,130)/BaseInfo!$C$6*1000000/3600-IF(I5568&lt;0.1,BaseInfo!$C$15/MIN(H5568,130)*3600,0)</f>
        <v>-0.77801824993063651</v>
      </c>
    </row>
    <row r="5569" spans="1:13" x14ac:dyDescent="0.25">
      <c r="A5569" s="1">
        <v>8</v>
      </c>
      <c r="B5569" s="1">
        <v>20</v>
      </c>
      <c r="C5569" s="1">
        <v>24</v>
      </c>
      <c r="D5569" s="5">
        <f>DATE(BaseInfo!$C$8,A5569,B5569)+TIME(C5569-1,0,0) + TIME(BaseInfo!$C$12,BaseInfo!$C$13,0)</f>
        <v>44794.1875</v>
      </c>
      <c r="E5569" s="2">
        <f t="shared" si="346"/>
        <v>0.54766666666666663</v>
      </c>
      <c r="F5569" s="2">
        <v>5.1859999999999999</v>
      </c>
      <c r="G5569" s="2">
        <v>1.9E-2</v>
      </c>
      <c r="H5569" s="1">
        <v>286.96600000000001</v>
      </c>
      <c r="I5569" s="4">
        <v>2.1720000000000002</v>
      </c>
      <c r="J5569" s="11">
        <f t="shared" si="344"/>
        <v>8</v>
      </c>
      <c r="K5569" s="11">
        <f t="shared" si="345"/>
        <v>5</v>
      </c>
      <c r="L5569" s="12">
        <f t="shared" si="347"/>
        <v>5.1860348051280951</v>
      </c>
      <c r="M5569" s="13" cm="1">
        <f t="array" ref="M5569">BaseInfo!$C$10*(1-E5569)*INDEX(BaseInfo!$E$21:$AB$21,K5569)*INDEX(BaseInfo!$E$25:$P$25,J5569)/L5569/MIN(H5569,130)/BaseInfo!$C$6*1000000/3600-IF(I5569&lt;0.1,BaseInfo!$C$15/MIN(H5569,130)*3600,0)</f>
        <v>2.6952149810775978</v>
      </c>
    </row>
    <row r="5570" spans="1:13" x14ac:dyDescent="0.25">
      <c r="A5570" s="1">
        <v>8</v>
      </c>
      <c r="B5570" s="1">
        <v>21</v>
      </c>
      <c r="C5570" s="1">
        <v>1</v>
      </c>
      <c r="D5570" s="5">
        <f>DATE(BaseInfo!$C$8,A5570,B5570)+TIME(C5570-1,0,0) + TIME(BaseInfo!$C$12,BaseInfo!$C$13,0)</f>
        <v>44794.229166666664</v>
      </c>
      <c r="E5570" s="2">
        <f t="shared" si="346"/>
        <v>0.54766666666666663</v>
      </c>
      <c r="F5570" s="2">
        <v>4.9889999999999999</v>
      </c>
      <c r="G5570" s="2">
        <v>-0.44600000000000001</v>
      </c>
      <c r="H5570" s="1">
        <v>254.48500000000001</v>
      </c>
      <c r="I5570" s="4">
        <v>2.1720000000000002</v>
      </c>
      <c r="J5570" s="11">
        <f t="shared" ref="J5570:J5633" si="348">MONTH(D5570)</f>
        <v>8</v>
      </c>
      <c r="K5570" s="11">
        <f t="shared" ref="K5570:K5633" si="349">HOUR(D5570)+1</f>
        <v>6</v>
      </c>
      <c r="L5570" s="12">
        <f t="shared" si="347"/>
        <v>5.0088957864982575</v>
      </c>
      <c r="M5570" s="13" cm="1">
        <f t="array" ref="M5570">BaseInfo!$C$10*(1-E5570)*INDEX(BaseInfo!$E$21:$AB$21,K5570)*INDEX(BaseInfo!$E$25:$P$25,J5570)/L5570/MIN(H5570,130)/BaseInfo!$C$6*1000000/3600-IF(I5570&lt;0.1,BaseInfo!$C$15/MIN(H5570,130)*3600,0)</f>
        <v>4.6508849105519126</v>
      </c>
    </row>
    <row r="5571" spans="1:13" x14ac:dyDescent="0.25">
      <c r="A5571" s="1">
        <v>8</v>
      </c>
      <c r="B5571" s="1">
        <v>21</v>
      </c>
      <c r="C5571" s="1">
        <v>2</v>
      </c>
      <c r="D5571" s="5">
        <f>DATE(BaseInfo!$C$8,A5571,B5571)+TIME(C5571-1,0,0) + TIME(BaseInfo!$C$12,BaseInfo!$C$13,0)</f>
        <v>44794.270833333328</v>
      </c>
      <c r="E5571" s="2">
        <f t="shared" ref="E5571:E5634" si="350">IF(AND(I5571&gt;0.1,I5571&lt;1),(I5571-0.1)/0.9*0.7,IF(AND(I5571&gt;=1,I5571&lt;4),(I5571-4)/3*0.25+0.7,IF(I5571&gt;=4,0.99,0)))</f>
        <v>0.99</v>
      </c>
      <c r="F5571" s="2">
        <v>5.6379999999999999</v>
      </c>
      <c r="G5571" s="2">
        <v>-0.45600000000000002</v>
      </c>
      <c r="H5571" s="1">
        <v>308.70999999999998</v>
      </c>
      <c r="I5571" s="4">
        <v>4.3120000000000003</v>
      </c>
      <c r="J5571" s="11">
        <f t="shared" si="348"/>
        <v>8</v>
      </c>
      <c r="K5571" s="11">
        <f t="shared" si="349"/>
        <v>7</v>
      </c>
      <c r="L5571" s="12">
        <f t="shared" ref="L5571:L5634" si="351">SQRT(F5571*F5571+G5571*G5571)</f>
        <v>5.6564105225840882</v>
      </c>
      <c r="M5571" s="13" cm="1">
        <f t="array" ref="M5571">BaseInfo!$C$10*(1-E5571)*INDEX(BaseInfo!$E$21:$AB$21,K5571)*INDEX(BaseInfo!$E$25:$P$25,J5571)/L5571/MIN(H5571,130)/BaseInfo!$C$6*1000000/3600-IF(I5571&lt;0.1,BaseInfo!$C$15/MIN(H5571,130)*3600,0)</f>
        <v>0.12746944941180358</v>
      </c>
    </row>
    <row r="5572" spans="1:13" x14ac:dyDescent="0.25">
      <c r="A5572" s="1">
        <v>8</v>
      </c>
      <c r="B5572" s="1">
        <v>21</v>
      </c>
      <c r="C5572" s="1">
        <v>3</v>
      </c>
      <c r="D5572" s="5">
        <f>DATE(BaseInfo!$C$8,A5572,B5572)+TIME(C5572-1,0,0) + TIME(BaseInfo!$C$12,BaseInfo!$C$13,0)</f>
        <v>44794.3125</v>
      </c>
      <c r="E5572" s="2">
        <f t="shared" si="350"/>
        <v>0.69899999999999995</v>
      </c>
      <c r="F5572" s="2">
        <v>6.0030000000000001</v>
      </c>
      <c r="G5572" s="2">
        <v>-0.57399999999999995</v>
      </c>
      <c r="H5572" s="1">
        <v>218.84399999999999</v>
      </c>
      <c r="I5572" s="4">
        <v>3.988</v>
      </c>
      <c r="J5572" s="11">
        <f t="shared" si="348"/>
        <v>8</v>
      </c>
      <c r="K5572" s="11">
        <f t="shared" si="349"/>
        <v>8</v>
      </c>
      <c r="L5572" s="12">
        <f t="shared" si="351"/>
        <v>6.0303801704370184</v>
      </c>
      <c r="M5572" s="13" cm="1">
        <f t="array" ref="M5572">BaseInfo!$C$10*(1-E5572)*INDEX(BaseInfo!$E$21:$AB$21,K5572)*INDEX(BaseInfo!$E$25:$P$25,J5572)/L5572/MIN(H5572,130)/BaseInfo!$C$6*1000000/3600-IF(I5572&lt;0.1,BaseInfo!$C$15/MIN(H5572,130)*3600,0)</f>
        <v>5.1412745344499511</v>
      </c>
    </row>
    <row r="5573" spans="1:13" x14ac:dyDescent="0.25">
      <c r="A5573" s="1">
        <v>8</v>
      </c>
      <c r="B5573" s="1">
        <v>21</v>
      </c>
      <c r="C5573" s="1">
        <v>4</v>
      </c>
      <c r="D5573" s="5">
        <f>DATE(BaseInfo!$C$8,A5573,B5573)+TIME(C5573-1,0,0) + TIME(BaseInfo!$C$12,BaseInfo!$C$13,0)</f>
        <v>44794.354166666664</v>
      </c>
      <c r="E5573" s="2">
        <f t="shared" si="350"/>
        <v>0.58099999999999996</v>
      </c>
      <c r="F5573" s="2">
        <v>6.2350000000000003</v>
      </c>
      <c r="G5573" s="2">
        <v>-0.318</v>
      </c>
      <c r="H5573" s="1">
        <v>282.67899999999997</v>
      </c>
      <c r="I5573" s="4">
        <v>2.5720000000000001</v>
      </c>
      <c r="J5573" s="11">
        <f t="shared" si="348"/>
        <v>8</v>
      </c>
      <c r="K5573" s="11">
        <f t="shared" si="349"/>
        <v>9</v>
      </c>
      <c r="L5573" s="12">
        <f t="shared" si="351"/>
        <v>6.2431041157424252</v>
      </c>
      <c r="M5573" s="13" cm="1">
        <f t="array" ref="M5573">BaseInfo!$C$10*(1-E5573)*INDEX(BaseInfo!$E$21:$AB$21,K5573)*INDEX(BaseInfo!$E$25:$P$25,J5573)/L5573/MIN(H5573,130)/BaseInfo!$C$6*1000000/3600-IF(I5573&lt;0.1,BaseInfo!$C$15/MIN(H5573,130)*3600,0)</f>
        <v>8.9868147413330171</v>
      </c>
    </row>
    <row r="5574" spans="1:13" x14ac:dyDescent="0.25">
      <c r="A5574" s="1">
        <v>8</v>
      </c>
      <c r="B5574" s="1">
        <v>21</v>
      </c>
      <c r="C5574" s="1">
        <v>5</v>
      </c>
      <c r="D5574" s="5">
        <f>DATE(BaseInfo!$C$8,A5574,B5574)+TIME(C5574-1,0,0) + TIME(BaseInfo!$C$12,BaseInfo!$C$13,0)</f>
        <v>44794.395833333328</v>
      </c>
      <c r="E5574" s="2">
        <f t="shared" si="350"/>
        <v>0.53466666666666662</v>
      </c>
      <c r="F5574" s="2">
        <v>6.5350000000000001</v>
      </c>
      <c r="G5574" s="2">
        <v>8.3000000000000004E-2</v>
      </c>
      <c r="H5574" s="1">
        <v>453.03300000000002</v>
      </c>
      <c r="I5574" s="4">
        <v>2.016</v>
      </c>
      <c r="J5574" s="11">
        <f t="shared" si="348"/>
        <v>8</v>
      </c>
      <c r="K5574" s="11">
        <f t="shared" si="349"/>
        <v>10</v>
      </c>
      <c r="L5574" s="12">
        <f t="shared" si="351"/>
        <v>6.5355270636728298</v>
      </c>
      <c r="M5574" s="13" cm="1">
        <f t="array" ref="M5574">BaseInfo!$C$10*(1-E5574)*INDEX(BaseInfo!$E$21:$AB$21,K5574)*INDEX(BaseInfo!$E$25:$P$25,J5574)/L5574/MIN(H5574,130)/BaseInfo!$C$6*1000000/3600-IF(I5574&lt;0.1,BaseInfo!$C$15/MIN(H5574,130)*3600,0)</f>
        <v>11.000788033501175</v>
      </c>
    </row>
    <row r="5575" spans="1:13" x14ac:dyDescent="0.25">
      <c r="A5575" s="1">
        <v>8</v>
      </c>
      <c r="B5575" s="1">
        <v>21</v>
      </c>
      <c r="C5575" s="1">
        <v>6</v>
      </c>
      <c r="D5575" s="5">
        <f>DATE(BaseInfo!$C$8,A5575,B5575)+TIME(C5575-1,0,0) + TIME(BaseInfo!$C$12,BaseInfo!$C$13,0)</f>
        <v>44794.4375</v>
      </c>
      <c r="E5575" s="2">
        <f t="shared" si="350"/>
        <v>0.64016666666666666</v>
      </c>
      <c r="F5575" s="2">
        <v>6.468</v>
      </c>
      <c r="G5575" s="2">
        <v>-5.0000000000000001E-3</v>
      </c>
      <c r="H5575" s="1">
        <v>509.63600000000002</v>
      </c>
      <c r="I5575" s="4">
        <v>3.282</v>
      </c>
      <c r="J5575" s="11">
        <f t="shared" si="348"/>
        <v>8</v>
      </c>
      <c r="K5575" s="11">
        <f t="shared" si="349"/>
        <v>11</v>
      </c>
      <c r="L5575" s="12">
        <f t="shared" si="351"/>
        <v>6.468001932590929</v>
      </c>
      <c r="M5575" s="13" cm="1">
        <f t="array" ref="M5575">BaseInfo!$C$10*(1-E5575)*INDEX(BaseInfo!$E$21:$AB$21,K5575)*INDEX(BaseInfo!$E$25:$P$25,J5575)/L5575/MIN(H5575,130)/BaseInfo!$C$6*1000000/3600-IF(I5575&lt;0.1,BaseInfo!$C$15/MIN(H5575,130)*3600,0)</f>
        <v>6.8764056491556955</v>
      </c>
    </row>
    <row r="5576" spans="1:13" x14ac:dyDescent="0.25">
      <c r="A5576" s="1">
        <v>8</v>
      </c>
      <c r="B5576" s="1">
        <v>21</v>
      </c>
      <c r="C5576" s="1">
        <v>7</v>
      </c>
      <c r="D5576" s="5">
        <f>DATE(BaseInfo!$C$8,A5576,B5576)+TIME(C5576-1,0,0) + TIME(BaseInfo!$C$12,BaseInfo!$C$13,0)</f>
        <v>44794.479166666664</v>
      </c>
      <c r="E5576" s="2">
        <f t="shared" si="350"/>
        <v>0.47124999999999995</v>
      </c>
      <c r="F5576" s="2">
        <v>7.03</v>
      </c>
      <c r="G5576" s="2">
        <v>-0.46600000000000003</v>
      </c>
      <c r="H5576" s="1">
        <v>508.59199999999998</v>
      </c>
      <c r="I5576" s="4">
        <v>1.2549999999999999</v>
      </c>
      <c r="J5576" s="11">
        <f t="shared" si="348"/>
        <v>8</v>
      </c>
      <c r="K5576" s="11">
        <f t="shared" si="349"/>
        <v>12</v>
      </c>
      <c r="L5576" s="12">
        <f t="shared" si="351"/>
        <v>7.0454280210644411</v>
      </c>
      <c r="M5576" s="13" cm="1">
        <f t="array" ref="M5576">BaseInfo!$C$10*(1-E5576)*INDEX(BaseInfo!$E$21:$AB$21,K5576)*INDEX(BaseInfo!$E$25:$P$25,J5576)/L5576/MIN(H5576,130)/BaseInfo!$C$6*1000000/3600-IF(I5576&lt;0.1,BaseInfo!$C$15/MIN(H5576,130)*3600,0)</f>
        <v>7.7302224115262037</v>
      </c>
    </row>
    <row r="5577" spans="1:13" x14ac:dyDescent="0.25">
      <c r="A5577" s="1">
        <v>8</v>
      </c>
      <c r="B5577" s="1">
        <v>21</v>
      </c>
      <c r="C5577" s="1">
        <v>8</v>
      </c>
      <c r="D5577" s="5">
        <f>DATE(BaseInfo!$C$8,A5577,B5577)+TIME(C5577-1,0,0) + TIME(BaseInfo!$C$12,BaseInfo!$C$13,0)</f>
        <v>44794.520833333328</v>
      </c>
      <c r="E5577" s="2">
        <f t="shared" si="350"/>
        <v>0</v>
      </c>
      <c r="F5577" s="2">
        <v>7.7910000000000004</v>
      </c>
      <c r="G5577" s="2">
        <v>-0.45600000000000002</v>
      </c>
      <c r="H5577" s="1">
        <v>565.80999999999995</v>
      </c>
      <c r="I5577" s="4">
        <v>0</v>
      </c>
      <c r="J5577" s="11">
        <f t="shared" si="348"/>
        <v>8</v>
      </c>
      <c r="K5577" s="11">
        <f t="shared" si="349"/>
        <v>13</v>
      </c>
      <c r="L5577" s="12">
        <f t="shared" si="351"/>
        <v>7.8043332194364945</v>
      </c>
      <c r="M5577" s="13" cm="1">
        <f t="array" ref="M5577">BaseInfo!$C$10*(1-E5577)*INDEX(BaseInfo!$E$21:$AB$21,K5577)*INDEX(BaseInfo!$E$25:$P$25,J5577)/L5577/MIN(H5577,130)/BaseInfo!$C$6*1000000/3600-IF(I5577&lt;0.1,BaseInfo!$C$15/MIN(H5577,130)*3600,0)</f>
        <v>10.428923104078713</v>
      </c>
    </row>
    <row r="5578" spans="1:13" x14ac:dyDescent="0.25">
      <c r="A5578" s="1">
        <v>8</v>
      </c>
      <c r="B5578" s="1">
        <v>21</v>
      </c>
      <c r="C5578" s="1">
        <v>9</v>
      </c>
      <c r="D5578" s="5">
        <f>DATE(BaseInfo!$C$8,A5578,B5578)+TIME(C5578-1,0,0) + TIME(BaseInfo!$C$12,BaseInfo!$C$13,0)</f>
        <v>44794.5625</v>
      </c>
      <c r="E5578" s="2">
        <f t="shared" si="350"/>
        <v>0</v>
      </c>
      <c r="F5578" s="2">
        <v>7.53</v>
      </c>
      <c r="G5578" s="2">
        <v>-8.0000000000000002E-3</v>
      </c>
      <c r="H5578" s="1">
        <v>601.82299999999998</v>
      </c>
      <c r="I5578" s="4">
        <v>0</v>
      </c>
      <c r="J5578" s="11">
        <f t="shared" si="348"/>
        <v>8</v>
      </c>
      <c r="K5578" s="11">
        <f t="shared" si="349"/>
        <v>14</v>
      </c>
      <c r="L5578" s="12">
        <f t="shared" si="351"/>
        <v>7.5300042496667956</v>
      </c>
      <c r="M5578" s="13" cm="1">
        <f t="array" ref="M5578">BaseInfo!$C$10*(1-E5578)*INDEX(BaseInfo!$E$21:$AB$21,K5578)*INDEX(BaseInfo!$E$25:$P$25,J5578)/L5578/MIN(H5578,130)/BaseInfo!$C$6*1000000/3600-IF(I5578&lt;0.1,BaseInfo!$C$15/MIN(H5578,130)*3600,0)</f>
        <v>10.909750980781062</v>
      </c>
    </row>
    <row r="5579" spans="1:13" x14ac:dyDescent="0.25">
      <c r="A5579" s="1">
        <v>8</v>
      </c>
      <c r="B5579" s="1">
        <v>21</v>
      </c>
      <c r="C5579" s="1">
        <v>10</v>
      </c>
      <c r="D5579" s="5">
        <f>DATE(BaseInfo!$C$8,A5579,B5579)+TIME(C5579-1,0,0) + TIME(BaseInfo!$C$12,BaseInfo!$C$13,0)</f>
        <v>44794.604166666664</v>
      </c>
      <c r="E5579" s="2">
        <f t="shared" si="350"/>
        <v>0</v>
      </c>
      <c r="F5579" s="2">
        <v>7.34</v>
      </c>
      <c r="G5579" s="2">
        <v>-0.21299999999999999</v>
      </c>
      <c r="H5579" s="1">
        <v>632.06100000000004</v>
      </c>
      <c r="I5579" s="4">
        <v>0</v>
      </c>
      <c r="J5579" s="11">
        <f t="shared" si="348"/>
        <v>8</v>
      </c>
      <c r="K5579" s="11">
        <f t="shared" si="349"/>
        <v>15</v>
      </c>
      <c r="L5579" s="12">
        <f t="shared" si="351"/>
        <v>7.3430898809697274</v>
      </c>
      <c r="M5579" s="13" cm="1">
        <f t="array" ref="M5579">BaseInfo!$C$10*(1-E5579)*INDEX(BaseInfo!$E$21:$AB$21,K5579)*INDEX(BaseInfo!$E$25:$P$25,J5579)/L5579/MIN(H5579,130)/BaseInfo!$C$6*1000000/3600-IF(I5579&lt;0.1,BaseInfo!$C$15/MIN(H5579,130)*3600,0)</f>
        <v>11.257942039268354</v>
      </c>
    </row>
    <row r="5580" spans="1:13" x14ac:dyDescent="0.25">
      <c r="A5580" s="1">
        <v>8</v>
      </c>
      <c r="B5580" s="1">
        <v>21</v>
      </c>
      <c r="C5580" s="1">
        <v>11</v>
      </c>
      <c r="D5580" s="5">
        <f>DATE(BaseInfo!$C$8,A5580,B5580)+TIME(C5580-1,0,0) + TIME(BaseInfo!$C$12,BaseInfo!$C$13,0)</f>
        <v>44794.645833333328</v>
      </c>
      <c r="E5580" s="2">
        <f t="shared" si="350"/>
        <v>0</v>
      </c>
      <c r="F5580" s="2">
        <v>6.9260000000000002</v>
      </c>
      <c r="G5580" s="2">
        <v>-5.8000000000000003E-2</v>
      </c>
      <c r="H5580" s="1">
        <v>596.40800000000002</v>
      </c>
      <c r="I5580" s="4">
        <v>0</v>
      </c>
      <c r="J5580" s="11">
        <f t="shared" si="348"/>
        <v>8</v>
      </c>
      <c r="K5580" s="11">
        <f t="shared" si="349"/>
        <v>16</v>
      </c>
      <c r="L5580" s="12">
        <f t="shared" si="351"/>
        <v>6.9262428487600696</v>
      </c>
      <c r="M5580" s="13" cm="1">
        <f t="array" ref="M5580">BaseInfo!$C$10*(1-E5580)*INDEX(BaseInfo!$E$21:$AB$21,K5580)*INDEX(BaseInfo!$E$25:$P$25,J5580)/L5580/MIN(H5580,130)/BaseInfo!$C$6*1000000/3600-IF(I5580&lt;0.1,BaseInfo!$C$15/MIN(H5580,130)*3600,0)</f>
        <v>15.076425461632073</v>
      </c>
    </row>
    <row r="5581" spans="1:13" x14ac:dyDescent="0.25">
      <c r="A5581" s="1">
        <v>8</v>
      </c>
      <c r="B5581" s="1">
        <v>21</v>
      </c>
      <c r="C5581" s="1">
        <v>12</v>
      </c>
      <c r="D5581" s="5">
        <f>DATE(BaseInfo!$C$8,A5581,B5581)+TIME(C5581-1,0,0) + TIME(BaseInfo!$C$12,BaseInfo!$C$13,0)</f>
        <v>44794.6875</v>
      </c>
      <c r="E5581" s="2">
        <f t="shared" si="350"/>
        <v>0</v>
      </c>
      <c r="F5581" s="2">
        <v>6.33</v>
      </c>
      <c r="G5581" s="2">
        <v>-5.5E-2</v>
      </c>
      <c r="H5581" s="1">
        <v>442.767</v>
      </c>
      <c r="I5581" s="4">
        <v>0</v>
      </c>
      <c r="J5581" s="11">
        <f t="shared" si="348"/>
        <v>8</v>
      </c>
      <c r="K5581" s="11">
        <f t="shared" si="349"/>
        <v>17</v>
      </c>
      <c r="L5581" s="12">
        <f t="shared" si="351"/>
        <v>6.3302389370386329</v>
      </c>
      <c r="M5581" s="13" cm="1">
        <f t="array" ref="M5581">BaseInfo!$C$10*(1-E5581)*INDEX(BaseInfo!$E$21:$AB$21,K5581)*INDEX(BaseInfo!$E$25:$P$25,J5581)/L5581/MIN(H5581,130)/BaseInfo!$C$6*1000000/3600-IF(I5581&lt;0.1,BaseInfo!$C$15/MIN(H5581,130)*3600,0)</f>
        <v>21.638092176991936</v>
      </c>
    </row>
    <row r="5582" spans="1:13" x14ac:dyDescent="0.25">
      <c r="A5582" s="1">
        <v>8</v>
      </c>
      <c r="B5582" s="1">
        <v>21</v>
      </c>
      <c r="C5582" s="1">
        <v>13</v>
      </c>
      <c r="D5582" s="5">
        <f>DATE(BaseInfo!$C$8,A5582,B5582)+TIME(C5582-1,0,0) + TIME(BaseInfo!$C$12,BaseInfo!$C$13,0)</f>
        <v>44794.729166666664</v>
      </c>
      <c r="E5582" s="2">
        <f t="shared" si="350"/>
        <v>0</v>
      </c>
      <c r="F5582" s="2">
        <v>4.8</v>
      </c>
      <c r="G5582" s="2">
        <v>-0.54800000000000004</v>
      </c>
      <c r="H5582" s="1">
        <v>353.18599999999998</v>
      </c>
      <c r="I5582" s="4">
        <v>0</v>
      </c>
      <c r="J5582" s="11">
        <f t="shared" si="348"/>
        <v>8</v>
      </c>
      <c r="K5582" s="11">
        <f t="shared" si="349"/>
        <v>18</v>
      </c>
      <c r="L5582" s="12">
        <f t="shared" si="351"/>
        <v>4.8311803940652016</v>
      </c>
      <c r="M5582" s="13" cm="1">
        <f t="array" ref="M5582">BaseInfo!$C$10*(1-E5582)*INDEX(BaseInfo!$E$21:$AB$21,K5582)*INDEX(BaseInfo!$E$25:$P$25,J5582)/L5582/MIN(H5582,130)/BaseInfo!$C$6*1000000/3600-IF(I5582&lt;0.1,BaseInfo!$C$15/MIN(H5582,130)*3600,0)</f>
        <v>29.211397868204095</v>
      </c>
    </row>
    <row r="5583" spans="1:13" x14ac:dyDescent="0.25">
      <c r="A5583" s="1">
        <v>8</v>
      </c>
      <c r="B5583" s="1">
        <v>21</v>
      </c>
      <c r="C5583" s="1">
        <v>14</v>
      </c>
      <c r="D5583" s="5">
        <f>DATE(BaseInfo!$C$8,A5583,B5583)+TIME(C5583-1,0,0) + TIME(BaseInfo!$C$12,BaseInfo!$C$13,0)</f>
        <v>44794.770833333328</v>
      </c>
      <c r="E5583" s="2">
        <f t="shared" si="350"/>
        <v>0</v>
      </c>
      <c r="F5583" s="2">
        <v>4.0679999999999996</v>
      </c>
      <c r="G5583" s="2">
        <v>-1.0589999999999999</v>
      </c>
      <c r="H5583" s="1">
        <v>91.471999999999994</v>
      </c>
      <c r="I5583" s="4">
        <v>0</v>
      </c>
      <c r="J5583" s="11">
        <f t="shared" si="348"/>
        <v>8</v>
      </c>
      <c r="K5583" s="11">
        <f t="shared" si="349"/>
        <v>19</v>
      </c>
      <c r="L5583" s="12">
        <f t="shared" si="351"/>
        <v>4.2035824007624729</v>
      </c>
      <c r="M5583" s="13" cm="1">
        <f t="array" ref="M5583">BaseInfo!$C$10*(1-E5583)*INDEX(BaseInfo!$E$21:$AB$21,K5583)*INDEX(BaseInfo!$E$25:$P$25,J5583)/L5583/MIN(H5583,130)/BaseInfo!$C$6*1000000/3600-IF(I5583&lt;0.1,BaseInfo!$C$15/MIN(H5583,130)*3600,0)</f>
        <v>48.301085037098737</v>
      </c>
    </row>
    <row r="5584" spans="1:13" x14ac:dyDescent="0.25">
      <c r="A5584" s="1">
        <v>8</v>
      </c>
      <c r="B5584" s="1">
        <v>21</v>
      </c>
      <c r="C5584" s="1">
        <v>15</v>
      </c>
      <c r="D5584" s="5">
        <f>DATE(BaseInfo!$C$8,A5584,B5584)+TIME(C5584-1,0,0) + TIME(BaseInfo!$C$12,BaseInfo!$C$13,0)</f>
        <v>44794.8125</v>
      </c>
      <c r="E5584" s="2">
        <f t="shared" si="350"/>
        <v>0</v>
      </c>
      <c r="F5584" s="2">
        <v>3.895</v>
      </c>
      <c r="G5584" s="2">
        <v>-1.1739999999999999</v>
      </c>
      <c r="H5584" s="1">
        <v>65.936999999999998</v>
      </c>
      <c r="I5584" s="4">
        <v>0</v>
      </c>
      <c r="J5584" s="11">
        <f t="shared" si="348"/>
        <v>8</v>
      </c>
      <c r="K5584" s="11">
        <f t="shared" si="349"/>
        <v>20</v>
      </c>
      <c r="L5584" s="12">
        <f t="shared" si="351"/>
        <v>4.0680832095718005</v>
      </c>
      <c r="M5584" s="13" cm="1">
        <f t="array" ref="M5584">BaseInfo!$C$10*(1-E5584)*INDEX(BaseInfo!$E$21:$AB$21,K5584)*INDEX(BaseInfo!$E$25:$P$25,J5584)/L5584/MIN(H5584,130)/BaseInfo!$C$6*1000000/3600-IF(I5584&lt;0.1,BaseInfo!$C$15/MIN(H5584,130)*3600,0)</f>
        <v>59.436057043591518</v>
      </c>
    </row>
    <row r="5585" spans="1:13" x14ac:dyDescent="0.25">
      <c r="A5585" s="1">
        <v>8</v>
      </c>
      <c r="B5585" s="1">
        <v>21</v>
      </c>
      <c r="C5585" s="1">
        <v>16</v>
      </c>
      <c r="D5585" s="5">
        <f>DATE(BaseInfo!$C$8,A5585,B5585)+TIME(C5585-1,0,0) + TIME(BaseInfo!$C$12,BaseInfo!$C$13,0)</f>
        <v>44794.854166666664</v>
      </c>
      <c r="E5585" s="2">
        <f t="shared" si="350"/>
        <v>0</v>
      </c>
      <c r="F5585" s="2">
        <v>3.6030000000000002</v>
      </c>
      <c r="G5585" s="2">
        <v>-1.1140000000000001</v>
      </c>
      <c r="H5585" s="1">
        <v>57.000999999999998</v>
      </c>
      <c r="I5585" s="4">
        <v>0</v>
      </c>
      <c r="J5585" s="11">
        <f t="shared" si="348"/>
        <v>8</v>
      </c>
      <c r="K5585" s="11">
        <f t="shared" si="349"/>
        <v>21</v>
      </c>
      <c r="L5585" s="12">
        <f t="shared" si="351"/>
        <v>3.7712869156297297</v>
      </c>
      <c r="M5585" s="13" cm="1">
        <f t="array" ref="M5585">BaseInfo!$C$10*(1-E5585)*INDEX(BaseInfo!$E$21:$AB$21,K5585)*INDEX(BaseInfo!$E$25:$P$25,J5585)/L5585/MIN(H5585,130)/BaseInfo!$C$6*1000000/3600-IF(I5585&lt;0.1,BaseInfo!$C$15/MIN(H5585,130)*3600,0)</f>
        <v>55.974602980616375</v>
      </c>
    </row>
    <row r="5586" spans="1:13" x14ac:dyDescent="0.25">
      <c r="A5586" s="1">
        <v>8</v>
      </c>
      <c r="B5586" s="1">
        <v>21</v>
      </c>
      <c r="C5586" s="1">
        <v>17</v>
      </c>
      <c r="D5586" s="5">
        <f>DATE(BaseInfo!$C$8,A5586,B5586)+TIME(C5586-1,0,0) + TIME(BaseInfo!$C$12,BaseInfo!$C$13,0)</f>
        <v>44794.895833333328</v>
      </c>
      <c r="E5586" s="2">
        <f t="shared" si="350"/>
        <v>0</v>
      </c>
      <c r="F5586" s="2">
        <v>3.633</v>
      </c>
      <c r="G5586" s="2">
        <v>-0.91500000000000004</v>
      </c>
      <c r="H5586" s="1">
        <v>48.143999999999998</v>
      </c>
      <c r="I5586" s="4">
        <v>0</v>
      </c>
      <c r="J5586" s="11">
        <f t="shared" si="348"/>
        <v>8</v>
      </c>
      <c r="K5586" s="11">
        <f t="shared" si="349"/>
        <v>22</v>
      </c>
      <c r="L5586" s="12">
        <f t="shared" si="351"/>
        <v>3.7464535230001186</v>
      </c>
      <c r="M5586" s="13" cm="1">
        <f t="array" ref="M5586">BaseInfo!$C$10*(1-E5586)*INDEX(BaseInfo!$E$21:$AB$21,K5586)*INDEX(BaseInfo!$E$25:$P$25,J5586)/L5586/MIN(H5586,130)/BaseInfo!$C$6*1000000/3600-IF(I5586&lt;0.1,BaseInfo!$C$15/MIN(H5586,130)*3600,0)</f>
        <v>44.489458774137034</v>
      </c>
    </row>
    <row r="5587" spans="1:13" x14ac:dyDescent="0.25">
      <c r="A5587" s="1">
        <v>8</v>
      </c>
      <c r="B5587" s="1">
        <v>21</v>
      </c>
      <c r="C5587" s="1">
        <v>18</v>
      </c>
      <c r="D5587" s="5">
        <f>DATE(BaseInfo!$C$8,A5587,B5587)+TIME(C5587-1,0,0) + TIME(BaseInfo!$C$12,BaseInfo!$C$13,0)</f>
        <v>44794.9375</v>
      </c>
      <c r="E5587" s="2">
        <f t="shared" si="350"/>
        <v>0.16799999999999998</v>
      </c>
      <c r="F5587" s="2">
        <v>3.3769999999999998</v>
      </c>
      <c r="G5587" s="2">
        <v>-0.67200000000000004</v>
      </c>
      <c r="H5587" s="1">
        <v>40.970999999999997</v>
      </c>
      <c r="I5587" s="4">
        <v>0.316</v>
      </c>
      <c r="J5587" s="11">
        <f t="shared" si="348"/>
        <v>8</v>
      </c>
      <c r="K5587" s="11">
        <f t="shared" si="349"/>
        <v>23</v>
      </c>
      <c r="L5587" s="12">
        <f t="shared" si="351"/>
        <v>3.4432125987223037</v>
      </c>
      <c r="M5587" s="13" cm="1">
        <f t="array" ref="M5587">BaseInfo!$C$10*(1-E5587)*INDEX(BaseInfo!$E$21:$AB$21,K5587)*INDEX(BaseInfo!$E$25:$P$25,J5587)/L5587/MIN(H5587,130)/BaseInfo!$C$6*1000000/3600-IF(I5587&lt;0.1,BaseInfo!$C$15/MIN(H5587,130)*3600,0)</f>
        <v>23.69171621317442</v>
      </c>
    </row>
    <row r="5588" spans="1:13" x14ac:dyDescent="0.25">
      <c r="A5588" s="1">
        <v>8</v>
      </c>
      <c r="B5588" s="1">
        <v>21</v>
      </c>
      <c r="C5588" s="1">
        <v>19</v>
      </c>
      <c r="D5588" s="5">
        <f>DATE(BaseInfo!$C$8,A5588,B5588)+TIME(C5588-1,0,0) + TIME(BaseInfo!$C$12,BaseInfo!$C$13,0)</f>
        <v>44794.979166666664</v>
      </c>
      <c r="E5588" s="2">
        <f t="shared" si="350"/>
        <v>0.57891666666666663</v>
      </c>
      <c r="F5588" s="2">
        <v>3.4809999999999999</v>
      </c>
      <c r="G5588" s="2">
        <v>-7.1999999999999995E-2</v>
      </c>
      <c r="H5588" s="1">
        <v>48.9</v>
      </c>
      <c r="I5588" s="4">
        <v>2.5470000000000002</v>
      </c>
      <c r="J5588" s="11">
        <f t="shared" si="348"/>
        <v>8</v>
      </c>
      <c r="K5588" s="11">
        <f t="shared" si="349"/>
        <v>24</v>
      </c>
      <c r="L5588" s="12">
        <f t="shared" si="351"/>
        <v>3.4817445339944166</v>
      </c>
      <c r="M5588" s="13" cm="1">
        <f t="array" ref="M5588">BaseInfo!$C$10*(1-E5588)*INDEX(BaseInfo!$E$21:$AB$21,K5588)*INDEX(BaseInfo!$E$25:$P$25,J5588)/L5588/MIN(H5588,130)/BaseInfo!$C$6*1000000/3600-IF(I5588&lt;0.1,BaseInfo!$C$15/MIN(H5588,130)*3600,0)</f>
        <v>3.3117278047062206</v>
      </c>
    </row>
    <row r="5589" spans="1:13" x14ac:dyDescent="0.25">
      <c r="A5589" s="1">
        <v>8</v>
      </c>
      <c r="B5589" s="1">
        <v>21</v>
      </c>
      <c r="C5589" s="1">
        <v>20</v>
      </c>
      <c r="D5589" s="5">
        <f>DATE(BaseInfo!$C$8,A5589,B5589)+TIME(C5589-1,0,0) + TIME(BaseInfo!$C$12,BaseInfo!$C$13,0)</f>
        <v>44795.020833333328</v>
      </c>
      <c r="E5589" s="2">
        <f t="shared" si="350"/>
        <v>0.49183333333333323</v>
      </c>
      <c r="F5589" s="2">
        <v>2.96</v>
      </c>
      <c r="G5589" s="2">
        <v>0.52900000000000003</v>
      </c>
      <c r="H5589" s="1">
        <v>38.572000000000003</v>
      </c>
      <c r="I5589" s="4">
        <v>1.502</v>
      </c>
      <c r="J5589" s="11">
        <f t="shared" si="348"/>
        <v>8</v>
      </c>
      <c r="K5589" s="11">
        <f t="shared" si="349"/>
        <v>1</v>
      </c>
      <c r="L5589" s="12">
        <f t="shared" si="351"/>
        <v>3.0068989008611511</v>
      </c>
      <c r="M5589" s="13" cm="1">
        <f t="array" ref="M5589">BaseInfo!$C$10*(1-E5589)*INDEX(BaseInfo!$E$21:$AB$21,K5589)*INDEX(BaseInfo!$E$25:$P$25,J5589)/L5589/MIN(H5589,130)/BaseInfo!$C$6*1000000/3600-IF(I5589&lt;0.1,BaseInfo!$C$15/MIN(H5589,130)*3600,0)</f>
        <v>5.8668844305770138</v>
      </c>
    </row>
    <row r="5590" spans="1:13" x14ac:dyDescent="0.25">
      <c r="A5590" s="1">
        <v>8</v>
      </c>
      <c r="B5590" s="1">
        <v>21</v>
      </c>
      <c r="C5590" s="1">
        <v>21</v>
      </c>
      <c r="D5590" s="5">
        <f>DATE(BaseInfo!$C$8,A5590,B5590)+TIME(C5590-1,0,0) + TIME(BaseInfo!$C$12,BaseInfo!$C$13,0)</f>
        <v>44795.0625</v>
      </c>
      <c r="E5590" s="2">
        <f t="shared" si="350"/>
        <v>0</v>
      </c>
      <c r="F5590" s="2">
        <v>2.87</v>
      </c>
      <c r="G5590" s="2">
        <v>0.59399999999999997</v>
      </c>
      <c r="H5590" s="1">
        <v>38.804000000000002</v>
      </c>
      <c r="I5590" s="4">
        <v>0</v>
      </c>
      <c r="J5590" s="11">
        <f t="shared" si="348"/>
        <v>8</v>
      </c>
      <c r="K5590" s="11">
        <f t="shared" si="349"/>
        <v>2</v>
      </c>
      <c r="L5590" s="12">
        <f t="shared" si="351"/>
        <v>2.9308251397857226</v>
      </c>
      <c r="M5590" s="13" cm="1">
        <f t="array" ref="M5590">BaseInfo!$C$10*(1-E5590)*INDEX(BaseInfo!$E$21:$AB$21,K5590)*INDEX(BaseInfo!$E$25:$P$25,J5590)/L5590/MIN(H5590,130)/BaseInfo!$C$6*1000000/3600-IF(I5590&lt;0.1,BaseInfo!$C$15/MIN(H5590,130)*3600,0)</f>
        <v>2.4966576498874407</v>
      </c>
    </row>
    <row r="5591" spans="1:13" x14ac:dyDescent="0.25">
      <c r="A5591" s="1">
        <v>8</v>
      </c>
      <c r="B5591" s="1">
        <v>21</v>
      </c>
      <c r="C5591" s="1">
        <v>22</v>
      </c>
      <c r="D5591" s="5">
        <f>DATE(BaseInfo!$C$8,A5591,B5591)+TIME(C5591-1,0,0) + TIME(BaseInfo!$C$12,BaseInfo!$C$13,0)</f>
        <v>44795.104166666664</v>
      </c>
      <c r="E5591" s="2">
        <f t="shared" si="350"/>
        <v>0</v>
      </c>
      <c r="F5591" s="2">
        <v>2.8530000000000002</v>
      </c>
      <c r="G5591" s="2">
        <v>0.96899999999999997</v>
      </c>
      <c r="H5591" s="1">
        <v>38.692</v>
      </c>
      <c r="I5591" s="4">
        <v>0</v>
      </c>
      <c r="J5591" s="11">
        <f t="shared" si="348"/>
        <v>8</v>
      </c>
      <c r="K5591" s="11">
        <f t="shared" si="349"/>
        <v>3</v>
      </c>
      <c r="L5591" s="12">
        <f t="shared" si="351"/>
        <v>3.0130665442369509</v>
      </c>
      <c r="M5591" s="13" cm="1">
        <f t="array" ref="M5591">BaseInfo!$C$10*(1-E5591)*INDEX(BaseInfo!$E$21:$AB$21,K5591)*INDEX(BaseInfo!$E$25:$P$25,J5591)/L5591/MIN(H5591,130)/BaseInfo!$C$6*1000000/3600-IF(I5591&lt;0.1,BaseInfo!$C$15/MIN(H5591,130)*3600,0)</f>
        <v>2.1815825751542626</v>
      </c>
    </row>
    <row r="5592" spans="1:13" x14ac:dyDescent="0.25">
      <c r="A5592" s="1">
        <v>8</v>
      </c>
      <c r="B5592" s="1">
        <v>21</v>
      </c>
      <c r="C5592" s="1">
        <v>23</v>
      </c>
      <c r="D5592" s="5">
        <f>DATE(BaseInfo!$C$8,A5592,B5592)+TIME(C5592-1,0,0) + TIME(BaseInfo!$C$12,BaseInfo!$C$13,0)</f>
        <v>44795.145833333328</v>
      </c>
      <c r="E5592" s="2">
        <f t="shared" si="350"/>
        <v>0</v>
      </c>
      <c r="F5592" s="2">
        <v>2.3130000000000002</v>
      </c>
      <c r="G5592" s="2">
        <v>1.1519999999999999</v>
      </c>
      <c r="H5592" s="1">
        <v>37.622</v>
      </c>
      <c r="I5592" s="4">
        <v>0</v>
      </c>
      <c r="J5592" s="11">
        <f t="shared" si="348"/>
        <v>8</v>
      </c>
      <c r="K5592" s="11">
        <f t="shared" si="349"/>
        <v>4</v>
      </c>
      <c r="L5592" s="12">
        <f t="shared" si="351"/>
        <v>2.5840032894715903</v>
      </c>
      <c r="M5592" s="13" cm="1">
        <f t="array" ref="M5592">BaseInfo!$C$10*(1-E5592)*INDEX(BaseInfo!$E$21:$AB$21,K5592)*INDEX(BaseInfo!$E$25:$P$25,J5592)/L5592/MIN(H5592,130)/BaseInfo!$C$6*1000000/3600-IF(I5592&lt;0.1,BaseInfo!$C$15/MIN(H5592,130)*3600,0)</f>
        <v>4.2050458442652729</v>
      </c>
    </row>
    <row r="5593" spans="1:13" x14ac:dyDescent="0.25">
      <c r="A5593" s="1">
        <v>8</v>
      </c>
      <c r="B5593" s="1">
        <v>21</v>
      </c>
      <c r="C5593" s="1">
        <v>24</v>
      </c>
      <c r="D5593" s="5">
        <f>DATE(BaseInfo!$C$8,A5593,B5593)+TIME(C5593-1,0,0) + TIME(BaseInfo!$C$12,BaseInfo!$C$13,0)</f>
        <v>44795.1875</v>
      </c>
      <c r="E5593" s="2">
        <f t="shared" si="350"/>
        <v>0</v>
      </c>
      <c r="F5593" s="2">
        <v>2.5760000000000001</v>
      </c>
      <c r="G5593" s="2">
        <v>0.6</v>
      </c>
      <c r="H5593" s="1">
        <v>37.548000000000002</v>
      </c>
      <c r="I5593" s="4">
        <v>0</v>
      </c>
      <c r="J5593" s="11">
        <f t="shared" si="348"/>
        <v>8</v>
      </c>
      <c r="K5593" s="11">
        <f t="shared" si="349"/>
        <v>5</v>
      </c>
      <c r="L5593" s="12">
        <f t="shared" si="351"/>
        <v>2.6449529296378795</v>
      </c>
      <c r="M5593" s="13" cm="1">
        <f t="array" ref="M5593">BaseInfo!$C$10*(1-E5593)*INDEX(BaseInfo!$E$21:$AB$21,K5593)*INDEX(BaseInfo!$E$25:$P$25,J5593)/L5593/MIN(H5593,130)/BaseInfo!$C$6*1000000/3600-IF(I5593&lt;0.1,BaseInfo!$C$15/MIN(H5593,130)*3600,0)</f>
        <v>30.861370310956104</v>
      </c>
    </row>
    <row r="5594" spans="1:13" x14ac:dyDescent="0.25">
      <c r="A5594" s="1">
        <v>8</v>
      </c>
      <c r="B5594" s="1">
        <v>22</v>
      </c>
      <c r="C5594" s="1">
        <v>1</v>
      </c>
      <c r="D5594" s="5">
        <f>DATE(BaseInfo!$C$8,A5594,B5594)+TIME(C5594-1,0,0) + TIME(BaseInfo!$C$12,BaseInfo!$C$13,0)</f>
        <v>44795.229166666664</v>
      </c>
      <c r="E5594" s="2">
        <f t="shared" si="350"/>
        <v>0</v>
      </c>
      <c r="F5594" s="2">
        <v>2.4489999999999998</v>
      </c>
      <c r="G5594" s="2">
        <v>0.68</v>
      </c>
      <c r="H5594" s="1">
        <v>37.488</v>
      </c>
      <c r="I5594" s="4">
        <v>0</v>
      </c>
      <c r="J5594" s="11">
        <f t="shared" si="348"/>
        <v>8</v>
      </c>
      <c r="K5594" s="11">
        <f t="shared" si="349"/>
        <v>6</v>
      </c>
      <c r="L5594" s="12">
        <f t="shared" si="351"/>
        <v>2.5416532021501279</v>
      </c>
      <c r="M5594" s="13" cm="1">
        <f t="array" ref="M5594">BaseInfo!$C$10*(1-E5594)*INDEX(BaseInfo!$E$21:$AB$21,K5594)*INDEX(BaseInfo!$E$25:$P$25,J5594)/L5594/MIN(H5594,130)/BaseInfo!$C$6*1000000/3600-IF(I5594&lt;0.1,BaseInfo!$C$15/MIN(H5594,130)*3600,0)</f>
        <v>60.664310825502383</v>
      </c>
    </row>
    <row r="5595" spans="1:13" x14ac:dyDescent="0.25">
      <c r="A5595" s="1">
        <v>8</v>
      </c>
      <c r="B5595" s="1">
        <v>22</v>
      </c>
      <c r="C5595" s="1">
        <v>2</v>
      </c>
      <c r="D5595" s="5">
        <f>DATE(BaseInfo!$C$8,A5595,B5595)+TIME(C5595-1,0,0) + TIME(BaseInfo!$C$12,BaseInfo!$C$13,0)</f>
        <v>44795.270833333328</v>
      </c>
      <c r="E5595" s="2">
        <f t="shared" si="350"/>
        <v>0</v>
      </c>
      <c r="F5595" s="2">
        <v>1.9530000000000001</v>
      </c>
      <c r="G5595" s="2">
        <v>1.244</v>
      </c>
      <c r="H5595" s="1">
        <v>46.780999999999999</v>
      </c>
      <c r="I5595" s="4">
        <v>0</v>
      </c>
      <c r="J5595" s="11">
        <f t="shared" si="348"/>
        <v>8</v>
      </c>
      <c r="K5595" s="11">
        <f t="shared" si="349"/>
        <v>7</v>
      </c>
      <c r="L5595" s="12">
        <f t="shared" si="351"/>
        <v>2.3155442124908783</v>
      </c>
      <c r="M5595" s="13" cm="1">
        <f t="array" ref="M5595">BaseInfo!$C$10*(1-E5595)*INDEX(BaseInfo!$E$21:$AB$21,K5595)*INDEX(BaseInfo!$E$25:$P$25,J5595)/L5595/MIN(H5595,130)/BaseInfo!$C$6*1000000/3600-IF(I5595&lt;0.1,BaseInfo!$C$15/MIN(H5595,130)*3600,0)</f>
        <v>78.834787494026401</v>
      </c>
    </row>
    <row r="5596" spans="1:13" x14ac:dyDescent="0.25">
      <c r="A5596" s="1">
        <v>8</v>
      </c>
      <c r="B5596" s="1">
        <v>22</v>
      </c>
      <c r="C5596" s="1">
        <v>3</v>
      </c>
      <c r="D5596" s="5">
        <f>DATE(BaseInfo!$C$8,A5596,B5596)+TIME(C5596-1,0,0) + TIME(BaseInfo!$C$12,BaseInfo!$C$13,0)</f>
        <v>44795.3125</v>
      </c>
      <c r="E5596" s="2">
        <f t="shared" si="350"/>
        <v>0</v>
      </c>
      <c r="F5596" s="2">
        <v>1.163</v>
      </c>
      <c r="G5596" s="2">
        <v>1.6379999999999999</v>
      </c>
      <c r="H5596" s="1">
        <v>167.49</v>
      </c>
      <c r="I5596" s="4">
        <v>0</v>
      </c>
      <c r="J5596" s="11">
        <f t="shared" si="348"/>
        <v>8</v>
      </c>
      <c r="K5596" s="11">
        <f t="shared" si="349"/>
        <v>8</v>
      </c>
      <c r="L5596" s="12">
        <f t="shared" si="351"/>
        <v>2.0088835207647056</v>
      </c>
      <c r="M5596" s="13" cm="1">
        <f t="array" ref="M5596">BaseInfo!$C$10*(1-E5596)*INDEX(BaseInfo!$E$21:$AB$21,K5596)*INDEX(BaseInfo!$E$25:$P$25,J5596)/L5596/MIN(H5596,130)/BaseInfo!$C$6*1000000/3600-IF(I5596&lt;0.1,BaseInfo!$C$15/MIN(H5596,130)*3600,0)</f>
        <v>48.50441931750715</v>
      </c>
    </row>
    <row r="5597" spans="1:13" x14ac:dyDescent="0.25">
      <c r="A5597" s="1">
        <v>8</v>
      </c>
      <c r="B5597" s="1">
        <v>22</v>
      </c>
      <c r="C5597" s="1">
        <v>4</v>
      </c>
      <c r="D5597" s="5">
        <f>DATE(BaseInfo!$C$8,A5597,B5597)+TIME(C5597-1,0,0) + TIME(BaseInfo!$C$12,BaseInfo!$C$13,0)</f>
        <v>44795.354166666664</v>
      </c>
      <c r="E5597" s="2">
        <f t="shared" si="350"/>
        <v>0</v>
      </c>
      <c r="F5597" s="2">
        <v>0.40699999999999997</v>
      </c>
      <c r="G5597" s="2">
        <v>1.7</v>
      </c>
      <c r="H5597" s="1">
        <v>343.185</v>
      </c>
      <c r="I5597" s="4">
        <v>0</v>
      </c>
      <c r="J5597" s="11">
        <f t="shared" si="348"/>
        <v>8</v>
      </c>
      <c r="K5597" s="11">
        <f t="shared" si="349"/>
        <v>9</v>
      </c>
      <c r="L5597" s="12">
        <f t="shared" si="351"/>
        <v>1.7480414754804876</v>
      </c>
      <c r="M5597" s="13" cm="1">
        <f t="array" ref="M5597">BaseInfo!$C$10*(1-E5597)*INDEX(BaseInfo!$E$21:$AB$21,K5597)*INDEX(BaseInfo!$E$25:$P$25,J5597)/L5597/MIN(H5597,130)/BaseInfo!$C$6*1000000/3600-IF(I5597&lt;0.1,BaseInfo!$C$15/MIN(H5597,130)*3600,0)</f>
        <v>73.832857796492959</v>
      </c>
    </row>
    <row r="5598" spans="1:13" x14ac:dyDescent="0.25">
      <c r="A5598" s="1">
        <v>8</v>
      </c>
      <c r="B5598" s="1">
        <v>22</v>
      </c>
      <c r="C5598" s="1">
        <v>5</v>
      </c>
      <c r="D5598" s="5">
        <f>DATE(BaseInfo!$C$8,A5598,B5598)+TIME(C5598-1,0,0) + TIME(BaseInfo!$C$12,BaseInfo!$C$13,0)</f>
        <v>44795.395833333328</v>
      </c>
      <c r="E5598" s="2">
        <f t="shared" si="350"/>
        <v>0</v>
      </c>
      <c r="F5598" s="2">
        <v>0.17599999999999999</v>
      </c>
      <c r="G5598" s="2">
        <v>1.62</v>
      </c>
      <c r="H5598" s="1">
        <v>516.43200000000002</v>
      </c>
      <c r="I5598" s="4">
        <v>0</v>
      </c>
      <c r="J5598" s="11">
        <f t="shared" si="348"/>
        <v>8</v>
      </c>
      <c r="K5598" s="11">
        <f t="shared" si="349"/>
        <v>10</v>
      </c>
      <c r="L5598" s="12">
        <f t="shared" si="351"/>
        <v>1.6295324482807945</v>
      </c>
      <c r="M5598" s="13" cm="1">
        <f t="array" ref="M5598">BaseInfo!$C$10*(1-E5598)*INDEX(BaseInfo!$E$21:$AB$21,K5598)*INDEX(BaseInfo!$E$25:$P$25,J5598)/L5598/MIN(H5598,130)/BaseInfo!$C$6*1000000/3600-IF(I5598&lt;0.1,BaseInfo!$C$15/MIN(H5598,130)*3600,0)</f>
        <v>92.045810334161786</v>
      </c>
    </row>
    <row r="5599" spans="1:13" x14ac:dyDescent="0.25">
      <c r="A5599" s="1">
        <v>8</v>
      </c>
      <c r="B5599" s="1">
        <v>22</v>
      </c>
      <c r="C5599" s="1">
        <v>6</v>
      </c>
      <c r="D5599" s="5">
        <f>DATE(BaseInfo!$C$8,A5599,B5599)+TIME(C5599-1,0,0) + TIME(BaseInfo!$C$12,BaseInfo!$C$13,0)</f>
        <v>44795.4375</v>
      </c>
      <c r="E5599" s="2">
        <f t="shared" si="350"/>
        <v>0</v>
      </c>
      <c r="F5599" s="2">
        <v>0.33800000000000002</v>
      </c>
      <c r="G5599" s="2">
        <v>1.012</v>
      </c>
      <c r="H5599" s="1">
        <v>700.61599999999999</v>
      </c>
      <c r="I5599" s="4">
        <v>0</v>
      </c>
      <c r="J5599" s="11">
        <f t="shared" si="348"/>
        <v>8</v>
      </c>
      <c r="K5599" s="11">
        <f t="shared" si="349"/>
        <v>11</v>
      </c>
      <c r="L5599" s="12">
        <f t="shared" si="351"/>
        <v>1.0669526699905671</v>
      </c>
      <c r="M5599" s="13" cm="1">
        <f t="array" ref="M5599">BaseInfo!$C$10*(1-E5599)*INDEX(BaseInfo!$E$21:$AB$21,K5599)*INDEX(BaseInfo!$E$25:$P$25,J5599)/L5599/MIN(H5599,130)/BaseInfo!$C$6*1000000/3600-IF(I5599&lt;0.1,BaseInfo!$C$15/MIN(H5599,130)*3600,0)</f>
        <v>113.0778469193579</v>
      </c>
    </row>
    <row r="5600" spans="1:13" x14ac:dyDescent="0.25">
      <c r="A5600" s="1">
        <v>8</v>
      </c>
      <c r="B5600" s="1">
        <v>22</v>
      </c>
      <c r="C5600" s="1">
        <v>7</v>
      </c>
      <c r="D5600" s="5">
        <f>DATE(BaseInfo!$C$8,A5600,B5600)+TIME(C5600-1,0,0) + TIME(BaseInfo!$C$12,BaseInfo!$C$13,0)</f>
        <v>44795.479166666664</v>
      </c>
      <c r="E5600" s="2">
        <f t="shared" si="350"/>
        <v>0</v>
      </c>
      <c r="F5600" s="2">
        <v>1.379</v>
      </c>
      <c r="G5600" s="2">
        <v>0.55900000000000005</v>
      </c>
      <c r="H5600" s="1">
        <v>820.3</v>
      </c>
      <c r="I5600" s="4">
        <v>0</v>
      </c>
      <c r="J5600" s="11">
        <f t="shared" si="348"/>
        <v>8</v>
      </c>
      <c r="K5600" s="11">
        <f t="shared" si="349"/>
        <v>12</v>
      </c>
      <c r="L5600" s="12">
        <f t="shared" si="351"/>
        <v>1.4879926075085186</v>
      </c>
      <c r="M5600" s="13" cm="1">
        <f t="array" ref="M5600">BaseInfo!$C$10*(1-E5600)*INDEX(BaseInfo!$E$21:$AB$21,K5600)*INDEX(BaseInfo!$E$25:$P$25,J5600)/L5600/MIN(H5600,130)/BaseInfo!$C$6*1000000/3600-IF(I5600&lt;0.1,BaseInfo!$C$15/MIN(H5600,130)*3600,0)</f>
        <v>66.45341871769817</v>
      </c>
    </row>
    <row r="5601" spans="1:13" x14ac:dyDescent="0.25">
      <c r="A5601" s="1">
        <v>8</v>
      </c>
      <c r="B5601" s="1">
        <v>22</v>
      </c>
      <c r="C5601" s="1">
        <v>8</v>
      </c>
      <c r="D5601" s="5">
        <f>DATE(BaseInfo!$C$8,A5601,B5601)+TIME(C5601-1,0,0) + TIME(BaseInfo!$C$12,BaseInfo!$C$13,0)</f>
        <v>44795.520833333328</v>
      </c>
      <c r="E5601" s="2">
        <f t="shared" si="350"/>
        <v>0</v>
      </c>
      <c r="F5601" s="2">
        <v>2.0870000000000002</v>
      </c>
      <c r="G5601" s="2">
        <v>0.46800000000000003</v>
      </c>
      <c r="H5601" s="1">
        <v>861.31600000000003</v>
      </c>
      <c r="I5601" s="4">
        <v>0</v>
      </c>
      <c r="J5601" s="11">
        <f t="shared" si="348"/>
        <v>8</v>
      </c>
      <c r="K5601" s="11">
        <f t="shared" si="349"/>
        <v>13</v>
      </c>
      <c r="L5601" s="12">
        <f t="shared" si="351"/>
        <v>2.1388298202521865</v>
      </c>
      <c r="M5601" s="13" cm="1">
        <f t="array" ref="M5601">BaseInfo!$C$10*(1-E5601)*INDEX(BaseInfo!$E$21:$AB$21,K5601)*INDEX(BaseInfo!$E$25:$P$25,J5601)/L5601/MIN(H5601,130)/BaseInfo!$C$6*1000000/3600-IF(I5601&lt;0.1,BaseInfo!$C$15/MIN(H5601,130)*3600,0)</f>
        <v>45.389248102435005</v>
      </c>
    </row>
    <row r="5602" spans="1:13" x14ac:dyDescent="0.25">
      <c r="A5602" s="1">
        <v>8</v>
      </c>
      <c r="B5602" s="1">
        <v>22</v>
      </c>
      <c r="C5602" s="1">
        <v>9</v>
      </c>
      <c r="D5602" s="5">
        <f>DATE(BaseInfo!$C$8,A5602,B5602)+TIME(C5602-1,0,0) + TIME(BaseInfo!$C$12,BaseInfo!$C$13,0)</f>
        <v>44795.5625</v>
      </c>
      <c r="E5602" s="2">
        <f t="shared" si="350"/>
        <v>0</v>
      </c>
      <c r="F5602" s="2">
        <v>2.46</v>
      </c>
      <c r="G5602" s="2">
        <v>1.1619999999999999</v>
      </c>
      <c r="H5602" s="1">
        <v>875.47299999999996</v>
      </c>
      <c r="I5602" s="4">
        <v>0</v>
      </c>
      <c r="J5602" s="11">
        <f t="shared" si="348"/>
        <v>8</v>
      </c>
      <c r="K5602" s="11">
        <f t="shared" si="349"/>
        <v>14</v>
      </c>
      <c r="L5602" s="12">
        <f t="shared" si="351"/>
        <v>2.720633014575836</v>
      </c>
      <c r="M5602" s="13" cm="1">
        <f t="array" ref="M5602">BaseInfo!$C$10*(1-E5602)*INDEX(BaseInfo!$E$21:$AB$21,K5602)*INDEX(BaseInfo!$E$25:$P$25,J5602)/L5602/MIN(H5602,130)/BaseInfo!$C$6*1000000/3600-IF(I5602&lt;0.1,BaseInfo!$C$15/MIN(H5602,130)*3600,0)</f>
        <v>35.090631313183323</v>
      </c>
    </row>
    <row r="5603" spans="1:13" x14ac:dyDescent="0.25">
      <c r="A5603" s="1">
        <v>8</v>
      </c>
      <c r="B5603" s="1">
        <v>22</v>
      </c>
      <c r="C5603" s="1">
        <v>10</v>
      </c>
      <c r="D5603" s="5">
        <f>DATE(BaseInfo!$C$8,A5603,B5603)+TIME(C5603-1,0,0) + TIME(BaseInfo!$C$12,BaseInfo!$C$13,0)</f>
        <v>44795.604166666664</v>
      </c>
      <c r="E5603" s="2">
        <f t="shared" si="350"/>
        <v>0</v>
      </c>
      <c r="F5603" s="2">
        <v>1.8</v>
      </c>
      <c r="G5603" s="2">
        <v>1.841</v>
      </c>
      <c r="H5603" s="1">
        <v>893.86800000000005</v>
      </c>
      <c r="I5603" s="4">
        <v>0</v>
      </c>
      <c r="J5603" s="11">
        <f t="shared" si="348"/>
        <v>8</v>
      </c>
      <c r="K5603" s="11">
        <f t="shared" si="349"/>
        <v>15</v>
      </c>
      <c r="L5603" s="12">
        <f t="shared" si="351"/>
        <v>2.5747390159004468</v>
      </c>
      <c r="M5603" s="13" cm="1">
        <f t="array" ref="M5603">BaseInfo!$C$10*(1-E5603)*INDEX(BaseInfo!$E$21:$AB$21,K5603)*INDEX(BaseInfo!$E$25:$P$25,J5603)/L5603/MIN(H5603,130)/BaseInfo!$C$6*1000000/3600-IF(I5603&lt;0.1,BaseInfo!$C$15/MIN(H5603,130)*3600,0)</f>
        <v>37.235907643868217</v>
      </c>
    </row>
    <row r="5604" spans="1:13" x14ac:dyDescent="0.25">
      <c r="A5604" s="1">
        <v>8</v>
      </c>
      <c r="B5604" s="1">
        <v>22</v>
      </c>
      <c r="C5604" s="1">
        <v>11</v>
      </c>
      <c r="D5604" s="5">
        <f>DATE(BaseInfo!$C$8,A5604,B5604)+TIME(C5604-1,0,0) + TIME(BaseInfo!$C$12,BaseInfo!$C$13,0)</f>
        <v>44795.645833333328</v>
      </c>
      <c r="E5604" s="2">
        <f t="shared" si="350"/>
        <v>0.53433333333333333</v>
      </c>
      <c r="F5604" s="2">
        <v>1.4990000000000001</v>
      </c>
      <c r="G5604" s="2">
        <v>2.61</v>
      </c>
      <c r="H5604" s="1">
        <v>841.37300000000005</v>
      </c>
      <c r="I5604" s="4">
        <v>0.78700000000000003</v>
      </c>
      <c r="J5604" s="11">
        <f t="shared" si="348"/>
        <v>8</v>
      </c>
      <c r="K5604" s="11">
        <f t="shared" si="349"/>
        <v>16</v>
      </c>
      <c r="L5604" s="12">
        <f t="shared" si="351"/>
        <v>3.0098340485814163</v>
      </c>
      <c r="M5604" s="13" cm="1">
        <f t="array" ref="M5604">BaseInfo!$C$10*(1-E5604)*INDEX(BaseInfo!$E$21:$AB$21,K5604)*INDEX(BaseInfo!$E$25:$P$25,J5604)/L5604/MIN(H5604,130)/BaseInfo!$C$6*1000000/3600-IF(I5604&lt;0.1,BaseInfo!$C$15/MIN(H5604,130)*3600,0)</f>
        <v>19.123299995609916</v>
      </c>
    </row>
    <row r="5605" spans="1:13" x14ac:dyDescent="0.25">
      <c r="A5605" s="1">
        <v>8</v>
      </c>
      <c r="B5605" s="1">
        <v>22</v>
      </c>
      <c r="C5605" s="1">
        <v>12</v>
      </c>
      <c r="D5605" s="5">
        <f>DATE(BaseInfo!$C$8,A5605,B5605)+TIME(C5605-1,0,0) + TIME(BaseInfo!$C$12,BaseInfo!$C$13,0)</f>
        <v>44795.6875</v>
      </c>
      <c r="E5605" s="2">
        <f t="shared" si="350"/>
        <v>0.60149999999999992</v>
      </c>
      <c r="F5605" s="2">
        <v>1.105</v>
      </c>
      <c r="G5605" s="2">
        <v>2.85</v>
      </c>
      <c r="H5605" s="1">
        <v>324.90699999999998</v>
      </c>
      <c r="I5605" s="4">
        <v>2.8180000000000001</v>
      </c>
      <c r="J5605" s="11">
        <f t="shared" si="348"/>
        <v>8</v>
      </c>
      <c r="K5605" s="11">
        <f t="shared" si="349"/>
        <v>17</v>
      </c>
      <c r="L5605" s="12">
        <f t="shared" si="351"/>
        <v>3.0567180112009025</v>
      </c>
      <c r="M5605" s="13" cm="1">
        <f t="array" ref="M5605">BaseInfo!$C$10*(1-E5605)*INDEX(BaseInfo!$E$21:$AB$21,K5605)*INDEX(BaseInfo!$E$25:$P$25,J5605)/L5605/MIN(H5605,130)/BaseInfo!$C$6*1000000/3600-IF(I5605&lt;0.1,BaseInfo!$C$15/MIN(H5605,130)*3600,0)</f>
        <v>20.142492019385998</v>
      </c>
    </row>
    <row r="5606" spans="1:13" x14ac:dyDescent="0.25">
      <c r="A5606" s="1">
        <v>8</v>
      </c>
      <c r="B5606" s="1">
        <v>22</v>
      </c>
      <c r="C5606" s="1">
        <v>13</v>
      </c>
      <c r="D5606" s="5">
        <f>DATE(BaseInfo!$C$8,A5606,B5606)+TIME(C5606-1,0,0) + TIME(BaseInfo!$C$12,BaseInfo!$C$13,0)</f>
        <v>44795.729166666664</v>
      </c>
      <c r="E5606" s="2">
        <f t="shared" si="350"/>
        <v>0.99</v>
      </c>
      <c r="F5606" s="2">
        <v>0.75600000000000001</v>
      </c>
      <c r="G5606" s="2">
        <v>2.6080000000000001</v>
      </c>
      <c r="H5606" s="1">
        <v>121.413</v>
      </c>
      <c r="I5606" s="4">
        <v>4.1890000000000001</v>
      </c>
      <c r="J5606" s="11">
        <f t="shared" si="348"/>
        <v>8</v>
      </c>
      <c r="K5606" s="11">
        <f t="shared" si="349"/>
        <v>18</v>
      </c>
      <c r="L5606" s="12">
        <f t="shared" si="351"/>
        <v>2.7153636957137071</v>
      </c>
      <c r="M5606" s="13" cm="1">
        <f t="array" ref="M5606">BaseInfo!$C$10*(1-E5606)*INDEX(BaseInfo!$E$21:$AB$21,K5606)*INDEX(BaseInfo!$E$25:$P$25,J5606)/L5606/MIN(H5606,130)/BaseInfo!$C$6*1000000/3600-IF(I5606&lt;0.1,BaseInfo!$C$15/MIN(H5606,130)*3600,0)</f>
        <v>0.60924279989089536</v>
      </c>
    </row>
    <row r="5607" spans="1:13" x14ac:dyDescent="0.25">
      <c r="A5607" s="1">
        <v>8</v>
      </c>
      <c r="B5607" s="1">
        <v>22</v>
      </c>
      <c r="C5607" s="1">
        <v>14</v>
      </c>
      <c r="D5607" s="5">
        <f>DATE(BaseInfo!$C$8,A5607,B5607)+TIME(C5607-1,0,0) + TIME(BaseInfo!$C$12,BaseInfo!$C$13,0)</f>
        <v>44795.770833333328</v>
      </c>
      <c r="E5607" s="2">
        <f t="shared" si="350"/>
        <v>0.68566666666666665</v>
      </c>
      <c r="F5607" s="2">
        <v>0.50900000000000001</v>
      </c>
      <c r="G5607" s="2">
        <v>2.65</v>
      </c>
      <c r="H5607" s="1">
        <v>72.363</v>
      </c>
      <c r="I5607" s="4">
        <v>3.8279999999999998</v>
      </c>
      <c r="J5607" s="11">
        <f t="shared" si="348"/>
        <v>8</v>
      </c>
      <c r="K5607" s="11">
        <f t="shared" si="349"/>
        <v>19</v>
      </c>
      <c r="L5607" s="12">
        <f t="shared" si="351"/>
        <v>2.6984404755339702</v>
      </c>
      <c r="M5607" s="13" cm="1">
        <f t="array" ref="M5607">BaseInfo!$C$10*(1-E5607)*INDEX(BaseInfo!$E$21:$AB$21,K5607)*INDEX(BaseInfo!$E$25:$P$25,J5607)/L5607/MIN(H5607,130)/BaseInfo!$C$6*1000000/3600-IF(I5607&lt;0.1,BaseInfo!$C$15/MIN(H5607,130)*3600,0)</f>
        <v>32.332898204476606</v>
      </c>
    </row>
    <row r="5608" spans="1:13" x14ac:dyDescent="0.25">
      <c r="A5608" s="1">
        <v>8</v>
      </c>
      <c r="B5608" s="1">
        <v>22</v>
      </c>
      <c r="C5608" s="1">
        <v>15</v>
      </c>
      <c r="D5608" s="5">
        <f>DATE(BaseInfo!$C$8,A5608,B5608)+TIME(C5608-1,0,0) + TIME(BaseInfo!$C$12,BaseInfo!$C$13,0)</f>
        <v>44795.8125</v>
      </c>
      <c r="E5608" s="2">
        <f t="shared" si="350"/>
        <v>0.48399999999999999</v>
      </c>
      <c r="F5608" s="2">
        <v>0.46600000000000003</v>
      </c>
      <c r="G5608" s="2">
        <v>2.5910000000000002</v>
      </c>
      <c r="H5608" s="1">
        <v>52.192999999999998</v>
      </c>
      <c r="I5608" s="4">
        <v>1.4079999999999999</v>
      </c>
      <c r="J5608" s="11">
        <f t="shared" si="348"/>
        <v>8</v>
      </c>
      <c r="K5608" s="11">
        <f t="shared" si="349"/>
        <v>20</v>
      </c>
      <c r="L5608" s="12">
        <f t="shared" si="351"/>
        <v>2.6325723161957018</v>
      </c>
      <c r="M5608" s="13" cm="1">
        <f t="array" ref="M5608">BaseInfo!$C$10*(1-E5608)*INDEX(BaseInfo!$E$21:$AB$21,K5608)*INDEX(BaseInfo!$E$25:$P$25,J5608)/L5608/MIN(H5608,130)/BaseInfo!$C$6*1000000/3600-IF(I5608&lt;0.1,BaseInfo!$C$15/MIN(H5608,130)*3600,0)</f>
        <v>65.37215884405947</v>
      </c>
    </row>
    <row r="5609" spans="1:13" x14ac:dyDescent="0.25">
      <c r="A5609" s="1">
        <v>8</v>
      </c>
      <c r="B5609" s="1">
        <v>22</v>
      </c>
      <c r="C5609" s="1">
        <v>16</v>
      </c>
      <c r="D5609" s="5">
        <f>DATE(BaseInfo!$C$8,A5609,B5609)+TIME(C5609-1,0,0) + TIME(BaseInfo!$C$12,BaseInfo!$C$13,0)</f>
        <v>44795.854166666664</v>
      </c>
      <c r="E5609" s="2">
        <f t="shared" si="350"/>
        <v>0</v>
      </c>
      <c r="F5609" s="2">
        <v>0.63100000000000001</v>
      </c>
      <c r="G5609" s="2">
        <v>2.2829999999999999</v>
      </c>
      <c r="H5609" s="1">
        <v>40.856000000000002</v>
      </c>
      <c r="I5609" s="4">
        <v>0</v>
      </c>
      <c r="J5609" s="11">
        <f t="shared" si="348"/>
        <v>8</v>
      </c>
      <c r="K5609" s="11">
        <f t="shared" si="349"/>
        <v>21</v>
      </c>
      <c r="L5609" s="12">
        <f t="shared" si="351"/>
        <v>2.3685966309188231</v>
      </c>
      <c r="M5609" s="13" cm="1">
        <f t="array" ref="M5609">BaseInfo!$C$10*(1-E5609)*INDEX(BaseInfo!$E$21:$AB$21,K5609)*INDEX(BaseInfo!$E$25:$P$25,J5609)/L5609/MIN(H5609,130)/BaseInfo!$C$6*1000000/3600-IF(I5609&lt;0.1,BaseInfo!$C$15/MIN(H5609,130)*3600,0)</f>
        <v>129.55966415767489</v>
      </c>
    </row>
    <row r="5610" spans="1:13" x14ac:dyDescent="0.25">
      <c r="A5610" s="1">
        <v>8</v>
      </c>
      <c r="B5610" s="1">
        <v>22</v>
      </c>
      <c r="C5610" s="1">
        <v>17</v>
      </c>
      <c r="D5610" s="5">
        <f>DATE(BaseInfo!$C$8,A5610,B5610)+TIME(C5610-1,0,0) + TIME(BaseInfo!$C$12,BaseInfo!$C$13,0)</f>
        <v>44795.895833333328</v>
      </c>
      <c r="E5610" s="2">
        <f t="shared" si="350"/>
        <v>0</v>
      </c>
      <c r="F5610" s="2">
        <v>0.89800000000000002</v>
      </c>
      <c r="G5610" s="2">
        <v>2.173</v>
      </c>
      <c r="H5610" s="1">
        <v>38.543999999999997</v>
      </c>
      <c r="I5610" s="4">
        <v>0</v>
      </c>
      <c r="J5610" s="11">
        <f t="shared" si="348"/>
        <v>8</v>
      </c>
      <c r="K5610" s="11">
        <f t="shared" si="349"/>
        <v>22</v>
      </c>
      <c r="L5610" s="12">
        <f t="shared" si="351"/>
        <v>2.3512407362922239</v>
      </c>
      <c r="M5610" s="13" cm="1">
        <f t="array" ref="M5610">BaseInfo!$C$10*(1-E5610)*INDEX(BaseInfo!$E$21:$AB$21,K5610)*INDEX(BaseInfo!$E$25:$P$25,J5610)/L5610/MIN(H5610,130)/BaseInfo!$C$6*1000000/3600-IF(I5610&lt;0.1,BaseInfo!$C$15/MIN(H5610,130)*3600,0)</f>
        <v>94.08763835501847</v>
      </c>
    </row>
    <row r="5611" spans="1:13" x14ac:dyDescent="0.25">
      <c r="A5611" s="1">
        <v>8</v>
      </c>
      <c r="B5611" s="1">
        <v>22</v>
      </c>
      <c r="C5611" s="1">
        <v>18</v>
      </c>
      <c r="D5611" s="5">
        <f>DATE(BaseInfo!$C$8,A5611,B5611)+TIME(C5611-1,0,0) + TIME(BaseInfo!$C$12,BaseInfo!$C$13,0)</f>
        <v>44795.9375</v>
      </c>
      <c r="E5611" s="2">
        <f t="shared" si="350"/>
        <v>0</v>
      </c>
      <c r="F5611" s="2">
        <v>1.4890000000000001</v>
      </c>
      <c r="G5611" s="2">
        <v>2.0779999999999998</v>
      </c>
      <c r="H5611" s="1">
        <v>37.750999999999998</v>
      </c>
      <c r="I5611" s="4">
        <v>0</v>
      </c>
      <c r="J5611" s="11">
        <f t="shared" si="348"/>
        <v>8</v>
      </c>
      <c r="K5611" s="11">
        <f t="shared" si="349"/>
        <v>23</v>
      </c>
      <c r="L5611" s="12">
        <f t="shared" si="351"/>
        <v>2.5564047019202571</v>
      </c>
      <c r="M5611" s="13" cm="1">
        <f t="array" ref="M5611">BaseInfo!$C$10*(1-E5611)*INDEX(BaseInfo!$E$21:$AB$21,K5611)*INDEX(BaseInfo!$E$25:$P$25,J5611)/L5611/MIN(H5611,130)/BaseInfo!$C$6*1000000/3600-IF(I5611&lt;0.1,BaseInfo!$C$15/MIN(H5611,130)*3600,0)</f>
        <v>32.088951836164433</v>
      </c>
    </row>
    <row r="5612" spans="1:13" x14ac:dyDescent="0.25">
      <c r="A5612" s="1">
        <v>8</v>
      </c>
      <c r="B5612" s="1">
        <v>22</v>
      </c>
      <c r="C5612" s="1">
        <v>19</v>
      </c>
      <c r="D5612" s="5">
        <f>DATE(BaseInfo!$C$8,A5612,B5612)+TIME(C5612-1,0,0) + TIME(BaseInfo!$C$12,BaseInfo!$C$13,0)</f>
        <v>44795.979166666664</v>
      </c>
      <c r="E5612" s="2">
        <f t="shared" si="350"/>
        <v>0</v>
      </c>
      <c r="F5612" s="2">
        <v>1.5649999999999999</v>
      </c>
      <c r="G5612" s="2">
        <v>2.1309999999999998</v>
      </c>
      <c r="H5612" s="1">
        <v>37.685000000000002</v>
      </c>
      <c r="I5612" s="4">
        <v>0</v>
      </c>
      <c r="J5612" s="11">
        <f t="shared" si="348"/>
        <v>8</v>
      </c>
      <c r="K5612" s="11">
        <f t="shared" si="349"/>
        <v>24</v>
      </c>
      <c r="L5612" s="12">
        <f t="shared" si="351"/>
        <v>2.6439338115769839</v>
      </c>
      <c r="M5612" s="13" cm="1">
        <f t="array" ref="M5612">BaseInfo!$C$10*(1-E5612)*INDEX(BaseInfo!$E$21:$AB$21,K5612)*INDEX(BaseInfo!$E$25:$P$25,J5612)/L5612/MIN(H5612,130)/BaseInfo!$C$6*1000000/3600-IF(I5612&lt;0.1,BaseInfo!$C$15/MIN(H5612,130)*3600,0)</f>
        <v>3.8863221896589764</v>
      </c>
    </row>
    <row r="5613" spans="1:13" x14ac:dyDescent="0.25">
      <c r="A5613" s="1">
        <v>8</v>
      </c>
      <c r="B5613" s="1">
        <v>22</v>
      </c>
      <c r="C5613" s="1">
        <v>20</v>
      </c>
      <c r="D5613" s="5">
        <f>DATE(BaseInfo!$C$8,A5613,B5613)+TIME(C5613-1,0,0) + TIME(BaseInfo!$C$12,BaseInfo!$C$13,0)</f>
        <v>44796.020833333328</v>
      </c>
      <c r="E5613" s="2">
        <f t="shared" si="350"/>
        <v>0</v>
      </c>
      <c r="F5613" s="2">
        <v>1.2170000000000001</v>
      </c>
      <c r="G5613" s="2">
        <v>2.2010000000000001</v>
      </c>
      <c r="H5613" s="1">
        <v>37.613999999999997</v>
      </c>
      <c r="I5613" s="4">
        <v>0</v>
      </c>
      <c r="J5613" s="11">
        <f t="shared" si="348"/>
        <v>8</v>
      </c>
      <c r="K5613" s="11">
        <f t="shared" si="349"/>
        <v>1</v>
      </c>
      <c r="L5613" s="12">
        <f t="shared" si="351"/>
        <v>2.5150526833448241</v>
      </c>
      <c r="M5613" s="13" cm="1">
        <f t="array" ref="M5613">BaseInfo!$C$10*(1-E5613)*INDEX(BaseInfo!$E$21:$AB$21,K5613)*INDEX(BaseInfo!$E$25:$P$25,J5613)/L5613/MIN(H5613,130)/BaseInfo!$C$6*1000000/3600-IF(I5613&lt;0.1,BaseInfo!$C$15/MIN(H5613,130)*3600,0)</f>
        <v>4.583634790762984</v>
      </c>
    </row>
    <row r="5614" spans="1:13" x14ac:dyDescent="0.25">
      <c r="A5614" s="1">
        <v>8</v>
      </c>
      <c r="B5614" s="1">
        <v>22</v>
      </c>
      <c r="C5614" s="1">
        <v>21</v>
      </c>
      <c r="D5614" s="5">
        <f>DATE(BaseInfo!$C$8,A5614,B5614)+TIME(C5614-1,0,0) + TIME(BaseInfo!$C$12,BaseInfo!$C$13,0)</f>
        <v>44796.0625</v>
      </c>
      <c r="E5614" s="2">
        <f t="shared" si="350"/>
        <v>0</v>
      </c>
      <c r="F5614" s="2">
        <v>0.85399999999999998</v>
      </c>
      <c r="G5614" s="2">
        <v>2.2130000000000001</v>
      </c>
      <c r="H5614" s="1">
        <v>37.542000000000002</v>
      </c>
      <c r="I5614" s="4">
        <v>0</v>
      </c>
      <c r="J5614" s="11">
        <f t="shared" si="348"/>
        <v>8</v>
      </c>
      <c r="K5614" s="11">
        <f t="shared" si="349"/>
        <v>2</v>
      </c>
      <c r="L5614" s="12">
        <f t="shared" si="351"/>
        <v>2.3720634477180411</v>
      </c>
      <c r="M5614" s="13" cm="1">
        <f t="array" ref="M5614">BaseInfo!$C$10*(1-E5614)*INDEX(BaseInfo!$E$21:$AB$21,K5614)*INDEX(BaseInfo!$E$25:$P$25,J5614)/L5614/MIN(H5614,130)/BaseInfo!$C$6*1000000/3600-IF(I5614&lt;0.1,BaseInfo!$C$15/MIN(H5614,130)*3600,0)</f>
        <v>5.447305008311341</v>
      </c>
    </row>
    <row r="5615" spans="1:13" x14ac:dyDescent="0.25">
      <c r="A5615" s="1">
        <v>8</v>
      </c>
      <c r="B5615" s="1">
        <v>22</v>
      </c>
      <c r="C5615" s="1">
        <v>22</v>
      </c>
      <c r="D5615" s="5">
        <f>DATE(BaseInfo!$C$8,A5615,B5615)+TIME(C5615-1,0,0) + TIME(BaseInfo!$C$12,BaseInfo!$C$13,0)</f>
        <v>44796.104166666664</v>
      </c>
      <c r="E5615" s="2">
        <f t="shared" si="350"/>
        <v>0</v>
      </c>
      <c r="F5615" s="2">
        <v>0.47299999999999998</v>
      </c>
      <c r="G5615" s="2">
        <v>2.036</v>
      </c>
      <c r="H5615" s="1">
        <v>37.466999999999999</v>
      </c>
      <c r="I5615" s="4">
        <v>0</v>
      </c>
      <c r="J5615" s="11">
        <f t="shared" si="348"/>
        <v>8</v>
      </c>
      <c r="K5615" s="11">
        <f t="shared" si="349"/>
        <v>3</v>
      </c>
      <c r="L5615" s="12">
        <f t="shared" si="351"/>
        <v>2.0902212801519364</v>
      </c>
      <c r="M5615" s="13" cm="1">
        <f t="array" ref="M5615">BaseInfo!$C$10*(1-E5615)*INDEX(BaseInfo!$E$21:$AB$21,K5615)*INDEX(BaseInfo!$E$25:$P$25,J5615)/L5615/MIN(H5615,130)/BaseInfo!$C$6*1000000/3600-IF(I5615&lt;0.1,BaseInfo!$C$15/MIN(H5615,130)*3600,0)</f>
        <v>7.4897747064617146</v>
      </c>
    </row>
    <row r="5616" spans="1:13" x14ac:dyDescent="0.25">
      <c r="A5616" s="1">
        <v>8</v>
      </c>
      <c r="B5616" s="1">
        <v>22</v>
      </c>
      <c r="C5616" s="1">
        <v>23</v>
      </c>
      <c r="D5616" s="5">
        <f>DATE(BaseInfo!$C$8,A5616,B5616)+TIME(C5616-1,0,0) + TIME(BaseInfo!$C$12,BaseInfo!$C$13,0)</f>
        <v>44796.145833333328</v>
      </c>
      <c r="E5616" s="2">
        <f t="shared" si="350"/>
        <v>0</v>
      </c>
      <c r="F5616" s="2">
        <v>0.16800000000000001</v>
      </c>
      <c r="G5616" s="2">
        <v>1.9950000000000001</v>
      </c>
      <c r="H5616" s="1">
        <v>37.4</v>
      </c>
      <c r="I5616" s="4">
        <v>0</v>
      </c>
      <c r="J5616" s="11">
        <f t="shared" si="348"/>
        <v>8</v>
      </c>
      <c r="K5616" s="11">
        <f t="shared" si="349"/>
        <v>4</v>
      </c>
      <c r="L5616" s="12">
        <f t="shared" si="351"/>
        <v>2.002061187876135</v>
      </c>
      <c r="M5616" s="13" cm="1">
        <f t="array" ref="M5616">BaseInfo!$C$10*(1-E5616)*INDEX(BaseInfo!$E$21:$AB$21,K5616)*INDEX(BaseInfo!$E$25:$P$25,J5616)/L5616/MIN(H5616,130)/BaseInfo!$C$6*1000000/3600-IF(I5616&lt;0.1,BaseInfo!$C$15/MIN(H5616,130)*3600,0)</f>
        <v>8.2574558462446692</v>
      </c>
    </row>
    <row r="5617" spans="1:13" x14ac:dyDescent="0.25">
      <c r="A5617" s="1">
        <v>8</v>
      </c>
      <c r="B5617" s="1">
        <v>22</v>
      </c>
      <c r="C5617" s="1">
        <v>24</v>
      </c>
      <c r="D5617" s="5">
        <f>DATE(BaseInfo!$C$8,A5617,B5617)+TIME(C5617-1,0,0) + TIME(BaseInfo!$C$12,BaseInfo!$C$13,0)</f>
        <v>44796.1875</v>
      </c>
      <c r="E5617" s="2">
        <f t="shared" si="350"/>
        <v>0</v>
      </c>
      <c r="F5617" s="2">
        <v>0.25</v>
      </c>
      <c r="G5617" s="2">
        <v>2.173</v>
      </c>
      <c r="H5617" s="1">
        <v>37.329000000000001</v>
      </c>
      <c r="I5617" s="4">
        <v>0</v>
      </c>
      <c r="J5617" s="11">
        <f t="shared" si="348"/>
        <v>8</v>
      </c>
      <c r="K5617" s="11">
        <f t="shared" si="349"/>
        <v>5</v>
      </c>
      <c r="L5617" s="12">
        <f t="shared" si="351"/>
        <v>2.18733376511222</v>
      </c>
      <c r="M5617" s="13" cm="1">
        <f t="array" ref="M5617">BaseInfo!$C$10*(1-E5617)*INDEX(BaseInfo!$E$21:$AB$21,K5617)*INDEX(BaseInfo!$E$25:$P$25,J5617)/L5617/MIN(H5617,130)/BaseInfo!$C$6*1000000/3600-IF(I5617&lt;0.1,BaseInfo!$C$15/MIN(H5617,130)*3600,0)</f>
        <v>39.55456013421351</v>
      </c>
    </row>
    <row r="5618" spans="1:13" x14ac:dyDescent="0.25">
      <c r="A5618" s="1">
        <v>8</v>
      </c>
      <c r="B5618" s="1">
        <v>23</v>
      </c>
      <c r="C5618" s="1">
        <v>1</v>
      </c>
      <c r="D5618" s="5">
        <f>DATE(BaseInfo!$C$8,A5618,B5618)+TIME(C5618-1,0,0) + TIME(BaseInfo!$C$12,BaseInfo!$C$13,0)</f>
        <v>44796.229166666664</v>
      </c>
      <c r="E5618" s="2">
        <f t="shared" si="350"/>
        <v>0</v>
      </c>
      <c r="F5618" s="2">
        <v>0.23899999999999999</v>
      </c>
      <c r="G5618" s="2">
        <v>2.274</v>
      </c>
      <c r="H5618" s="1">
        <v>37.247</v>
      </c>
      <c r="I5618" s="4">
        <v>0</v>
      </c>
      <c r="J5618" s="11">
        <f t="shared" si="348"/>
        <v>8</v>
      </c>
      <c r="K5618" s="11">
        <f t="shared" si="349"/>
        <v>6</v>
      </c>
      <c r="L5618" s="12">
        <f t="shared" si="351"/>
        <v>2.2865250927991148</v>
      </c>
      <c r="M5618" s="13" cm="1">
        <f t="array" ref="M5618">BaseInfo!$C$10*(1-E5618)*INDEX(BaseInfo!$E$21:$AB$21,K5618)*INDEX(BaseInfo!$E$25:$P$25,J5618)/L5618/MIN(H5618,130)/BaseInfo!$C$6*1000000/3600-IF(I5618&lt;0.1,BaseInfo!$C$15/MIN(H5618,130)*3600,0)</f>
        <v>68.947920109059567</v>
      </c>
    </row>
    <row r="5619" spans="1:13" x14ac:dyDescent="0.25">
      <c r="A5619" s="1">
        <v>8</v>
      </c>
      <c r="B5619" s="1">
        <v>23</v>
      </c>
      <c r="C5619" s="1">
        <v>2</v>
      </c>
      <c r="D5619" s="5">
        <f>DATE(BaseInfo!$C$8,A5619,B5619)+TIME(C5619-1,0,0) + TIME(BaseInfo!$C$12,BaseInfo!$C$13,0)</f>
        <v>44796.270833333328</v>
      </c>
      <c r="E5619" s="2">
        <f t="shared" si="350"/>
        <v>0</v>
      </c>
      <c r="F5619" s="2">
        <v>-0.372</v>
      </c>
      <c r="G5619" s="2">
        <v>1.8819999999999999</v>
      </c>
      <c r="H5619" s="1">
        <v>57.968000000000004</v>
      </c>
      <c r="I5619" s="4">
        <v>0</v>
      </c>
      <c r="J5619" s="11">
        <f t="shared" si="348"/>
        <v>8</v>
      </c>
      <c r="K5619" s="11">
        <f t="shared" si="349"/>
        <v>7</v>
      </c>
      <c r="L5619" s="12">
        <f t="shared" si="351"/>
        <v>1.918412885694839</v>
      </c>
      <c r="M5619" s="13" cm="1">
        <f t="array" ref="M5619">BaseInfo!$C$10*(1-E5619)*INDEX(BaseInfo!$E$21:$AB$21,K5619)*INDEX(BaseInfo!$E$25:$P$25,J5619)/L5619/MIN(H5619,130)/BaseInfo!$C$6*1000000/3600-IF(I5619&lt;0.1,BaseInfo!$C$15/MIN(H5619,130)*3600,0)</f>
        <v>78.076558248561554</v>
      </c>
    </row>
    <row r="5620" spans="1:13" x14ac:dyDescent="0.25">
      <c r="A5620" s="1">
        <v>8</v>
      </c>
      <c r="B5620" s="1">
        <v>23</v>
      </c>
      <c r="C5620" s="1">
        <v>3</v>
      </c>
      <c r="D5620" s="5">
        <f>DATE(BaseInfo!$C$8,A5620,B5620)+TIME(C5620-1,0,0) + TIME(BaseInfo!$C$12,BaseInfo!$C$13,0)</f>
        <v>44796.3125</v>
      </c>
      <c r="E5620" s="2">
        <f t="shared" si="350"/>
        <v>0</v>
      </c>
      <c r="F5620" s="2">
        <v>-0.106</v>
      </c>
      <c r="G5620" s="2">
        <v>1.85</v>
      </c>
      <c r="H5620" s="1">
        <v>165.297</v>
      </c>
      <c r="I5620" s="4">
        <v>0</v>
      </c>
      <c r="J5620" s="11">
        <f t="shared" si="348"/>
        <v>8</v>
      </c>
      <c r="K5620" s="11">
        <f t="shared" si="349"/>
        <v>8</v>
      </c>
      <c r="L5620" s="12">
        <f t="shared" si="351"/>
        <v>1.8530342684365015</v>
      </c>
      <c r="M5620" s="13" cm="1">
        <f t="array" ref="M5620">BaseInfo!$C$10*(1-E5620)*INDEX(BaseInfo!$E$21:$AB$21,K5620)*INDEX(BaseInfo!$E$25:$P$25,J5620)/L5620/MIN(H5620,130)/BaseInfo!$C$6*1000000/3600-IF(I5620&lt;0.1,BaseInfo!$C$15/MIN(H5620,130)*3600,0)</f>
        <v>52.816784267400088</v>
      </c>
    </row>
    <row r="5621" spans="1:13" x14ac:dyDescent="0.25">
      <c r="A5621" s="1">
        <v>8</v>
      </c>
      <c r="B5621" s="1">
        <v>23</v>
      </c>
      <c r="C5621" s="1">
        <v>4</v>
      </c>
      <c r="D5621" s="5">
        <f>DATE(BaseInfo!$C$8,A5621,B5621)+TIME(C5621-1,0,0) + TIME(BaseInfo!$C$12,BaseInfo!$C$13,0)</f>
        <v>44796.354166666664</v>
      </c>
      <c r="E5621" s="2">
        <f t="shared" si="350"/>
        <v>0</v>
      </c>
      <c r="F5621" s="2">
        <v>-0.77100000000000002</v>
      </c>
      <c r="G5621" s="2">
        <v>1.681</v>
      </c>
      <c r="H5621" s="1">
        <v>299.76600000000002</v>
      </c>
      <c r="I5621" s="4">
        <v>0</v>
      </c>
      <c r="J5621" s="11">
        <f t="shared" si="348"/>
        <v>8</v>
      </c>
      <c r="K5621" s="11">
        <f t="shared" si="349"/>
        <v>9</v>
      </c>
      <c r="L5621" s="12">
        <f t="shared" si="351"/>
        <v>1.8493788146293879</v>
      </c>
      <c r="M5621" s="13" cm="1">
        <f t="array" ref="M5621">BaseInfo!$C$10*(1-E5621)*INDEX(BaseInfo!$E$21:$AB$21,K5621)*INDEX(BaseInfo!$E$25:$P$25,J5621)/L5621/MIN(H5621,130)/BaseInfo!$C$6*1000000/3600-IF(I5621&lt;0.1,BaseInfo!$C$15/MIN(H5621,130)*3600,0)</f>
        <v>69.635420382863629</v>
      </c>
    </row>
    <row r="5622" spans="1:13" x14ac:dyDescent="0.25">
      <c r="A5622" s="1">
        <v>8</v>
      </c>
      <c r="B5622" s="1">
        <v>23</v>
      </c>
      <c r="C5622" s="1">
        <v>5</v>
      </c>
      <c r="D5622" s="5">
        <f>DATE(BaseInfo!$C$8,A5622,B5622)+TIME(C5622-1,0,0) + TIME(BaseInfo!$C$12,BaseInfo!$C$13,0)</f>
        <v>44796.395833333328</v>
      </c>
      <c r="E5622" s="2">
        <f t="shared" si="350"/>
        <v>0</v>
      </c>
      <c r="F5622" s="2">
        <v>-1.296</v>
      </c>
      <c r="G5622" s="2">
        <v>1.6080000000000001</v>
      </c>
      <c r="H5622" s="1">
        <v>508.25400000000002</v>
      </c>
      <c r="I5622" s="4">
        <v>0</v>
      </c>
      <c r="J5622" s="11">
        <f t="shared" si="348"/>
        <v>8</v>
      </c>
      <c r="K5622" s="11">
        <f t="shared" si="349"/>
        <v>10</v>
      </c>
      <c r="L5622" s="12">
        <f t="shared" si="351"/>
        <v>2.0652554321439274</v>
      </c>
      <c r="M5622" s="13" cm="1">
        <f t="array" ref="M5622">BaseInfo!$C$10*(1-E5622)*INDEX(BaseInfo!$E$21:$AB$21,K5622)*INDEX(BaseInfo!$E$25:$P$25,J5622)/L5622/MIN(H5622,130)/BaseInfo!$C$6*1000000/3600-IF(I5622&lt;0.1,BaseInfo!$C$15/MIN(H5622,130)*3600,0)</f>
        <v>72.041944477341872</v>
      </c>
    </row>
    <row r="5623" spans="1:13" x14ac:dyDescent="0.25">
      <c r="A5623" s="1">
        <v>8</v>
      </c>
      <c r="B5623" s="1">
        <v>23</v>
      </c>
      <c r="C5623" s="1">
        <v>6</v>
      </c>
      <c r="D5623" s="5">
        <f>DATE(BaseInfo!$C$8,A5623,B5623)+TIME(C5623-1,0,0) + TIME(BaseInfo!$C$12,BaseInfo!$C$13,0)</f>
        <v>44796.4375</v>
      </c>
      <c r="E5623" s="2">
        <f t="shared" si="350"/>
        <v>0</v>
      </c>
      <c r="F5623" s="2">
        <v>-1.6279999999999999</v>
      </c>
      <c r="G5623" s="2">
        <v>1.4490000000000001</v>
      </c>
      <c r="H5623" s="1">
        <v>736.62099999999998</v>
      </c>
      <c r="I5623" s="4">
        <v>0</v>
      </c>
      <c r="J5623" s="11">
        <f t="shared" si="348"/>
        <v>8</v>
      </c>
      <c r="K5623" s="11">
        <f t="shared" si="349"/>
        <v>11</v>
      </c>
      <c r="L5623" s="12">
        <f t="shared" si="351"/>
        <v>2.1794460305316119</v>
      </c>
      <c r="M5623" s="13" cm="1">
        <f t="array" ref="M5623">BaseInfo!$C$10*(1-E5623)*INDEX(BaseInfo!$E$21:$AB$21,K5623)*INDEX(BaseInfo!$E$25:$P$25,J5623)/L5623/MIN(H5623,130)/BaseInfo!$C$6*1000000/3600-IF(I5623&lt;0.1,BaseInfo!$C$15/MIN(H5623,130)*3600,0)</f>
        <v>53.943964748758241</v>
      </c>
    </row>
    <row r="5624" spans="1:13" x14ac:dyDescent="0.25">
      <c r="A5624" s="1">
        <v>8</v>
      </c>
      <c r="B5624" s="1">
        <v>23</v>
      </c>
      <c r="C5624" s="1">
        <v>7</v>
      </c>
      <c r="D5624" s="5">
        <f>DATE(BaseInfo!$C$8,A5624,B5624)+TIME(C5624-1,0,0) + TIME(BaseInfo!$C$12,BaseInfo!$C$13,0)</f>
        <v>44796.479166666664</v>
      </c>
      <c r="E5624" s="2">
        <f t="shared" si="350"/>
        <v>0</v>
      </c>
      <c r="F5624" s="2">
        <v>-1.627</v>
      </c>
      <c r="G5624" s="2">
        <v>0.89800000000000002</v>
      </c>
      <c r="H5624" s="1">
        <v>923.98900000000003</v>
      </c>
      <c r="I5624" s="4">
        <v>0</v>
      </c>
      <c r="J5624" s="11">
        <f t="shared" si="348"/>
        <v>8</v>
      </c>
      <c r="K5624" s="11">
        <f t="shared" si="349"/>
        <v>12</v>
      </c>
      <c r="L5624" s="12">
        <f t="shared" si="351"/>
        <v>1.8583683703722467</v>
      </c>
      <c r="M5624" s="13" cm="1">
        <f t="array" ref="M5624">BaseInfo!$C$10*(1-E5624)*INDEX(BaseInfo!$E$21:$AB$21,K5624)*INDEX(BaseInfo!$E$25:$P$25,J5624)/L5624/MIN(H5624,130)/BaseInfo!$C$6*1000000/3600-IF(I5624&lt;0.1,BaseInfo!$C$15/MIN(H5624,130)*3600,0)</f>
        <v>52.657234914788226</v>
      </c>
    </row>
    <row r="5625" spans="1:13" x14ac:dyDescent="0.25">
      <c r="A5625" s="1">
        <v>8</v>
      </c>
      <c r="B5625" s="1">
        <v>23</v>
      </c>
      <c r="C5625" s="1">
        <v>8</v>
      </c>
      <c r="D5625" s="5">
        <f>DATE(BaseInfo!$C$8,A5625,B5625)+TIME(C5625-1,0,0) + TIME(BaseInfo!$C$12,BaseInfo!$C$13,0)</f>
        <v>44796.520833333328</v>
      </c>
      <c r="E5625" s="2">
        <f t="shared" si="350"/>
        <v>0.43244444444444446</v>
      </c>
      <c r="F5625" s="2">
        <v>-1.415</v>
      </c>
      <c r="G5625" s="2">
        <v>0.78800000000000003</v>
      </c>
      <c r="H5625" s="1">
        <v>1011.862</v>
      </c>
      <c r="I5625" s="4">
        <v>0.65600000000000003</v>
      </c>
      <c r="J5625" s="11">
        <f t="shared" si="348"/>
        <v>8</v>
      </c>
      <c r="K5625" s="11">
        <f t="shared" si="349"/>
        <v>13</v>
      </c>
      <c r="L5625" s="12">
        <f t="shared" si="351"/>
        <v>1.6196200171645201</v>
      </c>
      <c r="M5625" s="13" cm="1">
        <f t="array" ref="M5625">BaseInfo!$C$10*(1-E5625)*INDEX(BaseInfo!$E$21:$AB$21,K5625)*INDEX(BaseInfo!$E$25:$P$25,J5625)/L5625/MIN(H5625,130)/BaseInfo!$C$6*1000000/3600-IF(I5625&lt;0.1,BaseInfo!$C$15/MIN(H5625,130)*3600,0)</f>
        <v>36.094766355627591</v>
      </c>
    </row>
    <row r="5626" spans="1:13" x14ac:dyDescent="0.25">
      <c r="A5626" s="1">
        <v>8</v>
      </c>
      <c r="B5626" s="1">
        <v>23</v>
      </c>
      <c r="C5626" s="1">
        <v>9</v>
      </c>
      <c r="D5626" s="5">
        <f>DATE(BaseInfo!$C$8,A5626,B5626)+TIME(C5626-1,0,0) + TIME(BaseInfo!$C$12,BaseInfo!$C$13,0)</f>
        <v>44796.5625</v>
      </c>
      <c r="E5626" s="2">
        <f t="shared" si="350"/>
        <v>0.48341666666666661</v>
      </c>
      <c r="F5626" s="2">
        <v>-0.98</v>
      </c>
      <c r="G5626" s="2">
        <v>0.76700000000000002</v>
      </c>
      <c r="H5626" s="1">
        <v>1090.9179999999999</v>
      </c>
      <c r="I5626" s="4">
        <v>1.401</v>
      </c>
      <c r="J5626" s="11">
        <f t="shared" si="348"/>
        <v>8</v>
      </c>
      <c r="K5626" s="11">
        <f t="shared" si="349"/>
        <v>14</v>
      </c>
      <c r="L5626" s="12">
        <f t="shared" si="351"/>
        <v>1.2444633381502246</v>
      </c>
      <c r="M5626" s="13" cm="1">
        <f t="array" ref="M5626">BaseInfo!$C$10*(1-E5626)*INDEX(BaseInfo!$E$21:$AB$21,K5626)*INDEX(BaseInfo!$E$25:$P$25,J5626)/L5626/MIN(H5626,130)/BaseInfo!$C$6*1000000/3600-IF(I5626&lt;0.1,BaseInfo!$C$15/MIN(H5626,130)*3600,0)</f>
        <v>42.757004835537124</v>
      </c>
    </row>
    <row r="5627" spans="1:13" x14ac:dyDescent="0.25">
      <c r="A5627" s="1">
        <v>8</v>
      </c>
      <c r="B5627" s="1">
        <v>23</v>
      </c>
      <c r="C5627" s="1">
        <v>10</v>
      </c>
      <c r="D5627" s="5">
        <f>DATE(BaseInfo!$C$8,A5627,B5627)+TIME(C5627-1,0,0) + TIME(BaseInfo!$C$12,BaseInfo!$C$13,0)</f>
        <v>44796.604166666664</v>
      </c>
      <c r="E5627" s="2">
        <f t="shared" si="350"/>
        <v>0.54658333333333331</v>
      </c>
      <c r="F5627" s="2">
        <v>-0.77800000000000002</v>
      </c>
      <c r="G5627" s="2">
        <v>1.056</v>
      </c>
      <c r="H5627" s="1">
        <v>1026.337</v>
      </c>
      <c r="I5627" s="4">
        <v>2.1589999999999998</v>
      </c>
      <c r="J5627" s="11">
        <f t="shared" si="348"/>
        <v>8</v>
      </c>
      <c r="K5627" s="11">
        <f t="shared" si="349"/>
        <v>15</v>
      </c>
      <c r="L5627" s="12">
        <f t="shared" si="351"/>
        <v>1.3116478185854616</v>
      </c>
      <c r="M5627" s="13" cm="1">
        <f t="array" ref="M5627">BaseInfo!$C$10*(1-E5627)*INDEX(BaseInfo!$E$21:$AB$21,K5627)*INDEX(BaseInfo!$E$25:$P$25,J5627)/L5627/MIN(H5627,130)/BaseInfo!$C$6*1000000/3600-IF(I5627&lt;0.1,BaseInfo!$C$15/MIN(H5627,130)*3600,0)</f>
        <v>35.606495401236174</v>
      </c>
    </row>
    <row r="5628" spans="1:13" x14ac:dyDescent="0.25">
      <c r="A5628" s="1">
        <v>8</v>
      </c>
      <c r="B5628" s="1">
        <v>23</v>
      </c>
      <c r="C5628" s="1">
        <v>11</v>
      </c>
      <c r="D5628" s="5">
        <f>DATE(BaseInfo!$C$8,A5628,B5628)+TIME(C5628-1,0,0) + TIME(BaseInfo!$C$12,BaseInfo!$C$13,0)</f>
        <v>44796.645833333328</v>
      </c>
      <c r="E5628" s="2">
        <f t="shared" si="350"/>
        <v>0.56850000000000001</v>
      </c>
      <c r="F5628" s="2">
        <v>-0.80300000000000005</v>
      </c>
      <c r="G5628" s="2">
        <v>1.9670000000000001</v>
      </c>
      <c r="H5628" s="1">
        <v>745.98800000000006</v>
      </c>
      <c r="I5628" s="4">
        <v>2.4220000000000002</v>
      </c>
      <c r="J5628" s="11">
        <f t="shared" si="348"/>
        <v>8</v>
      </c>
      <c r="K5628" s="11">
        <f t="shared" si="349"/>
        <v>16</v>
      </c>
      <c r="L5628" s="12">
        <f t="shared" si="351"/>
        <v>2.1245936081989893</v>
      </c>
      <c r="M5628" s="13" cm="1">
        <f t="array" ref="M5628">BaseInfo!$C$10*(1-E5628)*INDEX(BaseInfo!$E$21:$AB$21,K5628)*INDEX(BaseInfo!$E$25:$P$25,J5628)/L5628/MIN(H5628,130)/BaseInfo!$C$6*1000000/3600-IF(I5628&lt;0.1,BaseInfo!$C$15/MIN(H5628,130)*3600,0)</f>
        <v>25.103551485396068</v>
      </c>
    </row>
    <row r="5629" spans="1:13" x14ac:dyDescent="0.25">
      <c r="A5629" s="1">
        <v>8</v>
      </c>
      <c r="B5629" s="1">
        <v>23</v>
      </c>
      <c r="C5629" s="1">
        <v>12</v>
      </c>
      <c r="D5629" s="5">
        <f>DATE(BaseInfo!$C$8,A5629,B5629)+TIME(C5629-1,0,0) + TIME(BaseInfo!$C$12,BaseInfo!$C$13,0)</f>
        <v>44796.6875</v>
      </c>
      <c r="E5629" s="2">
        <f t="shared" si="350"/>
        <v>0.64716666666666667</v>
      </c>
      <c r="F5629" s="2">
        <v>-0.3</v>
      </c>
      <c r="G5629" s="2">
        <v>2.6339999999999999</v>
      </c>
      <c r="H5629" s="1">
        <v>167.88300000000001</v>
      </c>
      <c r="I5629" s="4">
        <v>3.3660000000000001</v>
      </c>
      <c r="J5629" s="11">
        <f t="shared" si="348"/>
        <v>8</v>
      </c>
      <c r="K5629" s="11">
        <f t="shared" si="349"/>
        <v>17</v>
      </c>
      <c r="L5629" s="12">
        <f t="shared" si="351"/>
        <v>2.6510292340900352</v>
      </c>
      <c r="M5629" s="13" cm="1">
        <f t="array" ref="M5629">BaseInfo!$C$10*(1-E5629)*INDEX(BaseInfo!$E$21:$AB$21,K5629)*INDEX(BaseInfo!$E$25:$P$25,J5629)/L5629/MIN(H5629,130)/BaseInfo!$C$6*1000000/3600-IF(I5629&lt;0.1,BaseInfo!$C$15/MIN(H5629,130)*3600,0)</f>
        <v>20.563419777335415</v>
      </c>
    </row>
    <row r="5630" spans="1:13" x14ac:dyDescent="0.25">
      <c r="A5630" s="1">
        <v>8</v>
      </c>
      <c r="B5630" s="1">
        <v>23</v>
      </c>
      <c r="C5630" s="1">
        <v>13</v>
      </c>
      <c r="D5630" s="5">
        <f>DATE(BaseInfo!$C$8,A5630,B5630)+TIME(C5630-1,0,0) + TIME(BaseInfo!$C$12,BaseInfo!$C$13,0)</f>
        <v>44796.729166666664</v>
      </c>
      <c r="E5630" s="2">
        <f t="shared" si="350"/>
        <v>0.99</v>
      </c>
      <c r="F5630" s="2">
        <v>1.8009999999999999</v>
      </c>
      <c r="G5630" s="2">
        <v>2.133</v>
      </c>
      <c r="H5630" s="1">
        <v>104.874</v>
      </c>
      <c r="I5630" s="4">
        <v>4.3440000000000003</v>
      </c>
      <c r="J5630" s="11">
        <f t="shared" si="348"/>
        <v>8</v>
      </c>
      <c r="K5630" s="11">
        <f t="shared" si="349"/>
        <v>18</v>
      </c>
      <c r="L5630" s="12">
        <f t="shared" si="351"/>
        <v>2.7916464675886163</v>
      </c>
      <c r="M5630" s="13" cm="1">
        <f t="array" ref="M5630">BaseInfo!$C$10*(1-E5630)*INDEX(BaseInfo!$E$21:$AB$21,K5630)*INDEX(BaseInfo!$E$25:$P$25,J5630)/L5630/MIN(H5630,130)/BaseInfo!$C$6*1000000/3600-IF(I5630&lt;0.1,BaseInfo!$C$15/MIN(H5630,130)*3600,0)</f>
        <v>0.68604934084708313</v>
      </c>
    </row>
    <row r="5631" spans="1:13" x14ac:dyDescent="0.25">
      <c r="A5631" s="1">
        <v>8</v>
      </c>
      <c r="B5631" s="1">
        <v>23</v>
      </c>
      <c r="C5631" s="1">
        <v>14</v>
      </c>
      <c r="D5631" s="5">
        <f>DATE(BaseInfo!$C$8,A5631,B5631)+TIME(C5631-1,0,0) + TIME(BaseInfo!$C$12,BaseInfo!$C$13,0)</f>
        <v>44796.770833333328</v>
      </c>
      <c r="E5631" s="2">
        <f t="shared" si="350"/>
        <v>0.99</v>
      </c>
      <c r="F5631" s="2">
        <v>2.302</v>
      </c>
      <c r="G5631" s="2">
        <v>1.837</v>
      </c>
      <c r="H5631" s="1">
        <v>65.522000000000006</v>
      </c>
      <c r="I5631" s="4">
        <v>4.1390000000000002</v>
      </c>
      <c r="J5631" s="11">
        <f t="shared" si="348"/>
        <v>8</v>
      </c>
      <c r="K5631" s="11">
        <f t="shared" si="349"/>
        <v>19</v>
      </c>
      <c r="L5631" s="12">
        <f t="shared" si="351"/>
        <v>2.9451269921685892</v>
      </c>
      <c r="M5631" s="13" cm="1">
        <f t="array" ref="M5631">BaseInfo!$C$10*(1-E5631)*INDEX(BaseInfo!$E$21:$AB$21,K5631)*INDEX(BaseInfo!$E$25:$P$25,J5631)/L5631/MIN(H5631,130)/BaseInfo!$C$6*1000000/3600-IF(I5631&lt;0.1,BaseInfo!$C$15/MIN(H5631,130)*3600,0)</f>
        <v>1.0408602691839726</v>
      </c>
    </row>
    <row r="5632" spans="1:13" x14ac:dyDescent="0.25">
      <c r="A5632" s="1">
        <v>8</v>
      </c>
      <c r="B5632" s="1">
        <v>23</v>
      </c>
      <c r="C5632" s="1">
        <v>15</v>
      </c>
      <c r="D5632" s="5">
        <f>DATE(BaseInfo!$C$8,A5632,B5632)+TIME(C5632-1,0,0) + TIME(BaseInfo!$C$12,BaseInfo!$C$13,0)</f>
        <v>44796.8125</v>
      </c>
      <c r="E5632" s="2">
        <f t="shared" si="350"/>
        <v>0.56016666666666659</v>
      </c>
      <c r="F5632" s="2">
        <v>1.782</v>
      </c>
      <c r="G5632" s="2">
        <v>1.7749999999999999</v>
      </c>
      <c r="H5632" s="1">
        <v>45.173000000000002</v>
      </c>
      <c r="I5632" s="4">
        <v>2.3220000000000001</v>
      </c>
      <c r="J5632" s="11">
        <f t="shared" si="348"/>
        <v>8</v>
      </c>
      <c r="K5632" s="11">
        <f t="shared" si="349"/>
        <v>20</v>
      </c>
      <c r="L5632" s="12">
        <f t="shared" si="351"/>
        <v>2.5151836911048862</v>
      </c>
      <c r="M5632" s="13" cm="1">
        <f t="array" ref="M5632">BaseInfo!$C$10*(1-E5632)*INDEX(BaseInfo!$E$21:$AB$21,K5632)*INDEX(BaseInfo!$E$25:$P$25,J5632)/L5632/MIN(H5632,130)/BaseInfo!$C$6*1000000/3600-IF(I5632&lt;0.1,BaseInfo!$C$15/MIN(H5632,130)*3600,0)</f>
        <v>67.386855929478187</v>
      </c>
    </row>
    <row r="5633" spans="1:13" x14ac:dyDescent="0.25">
      <c r="A5633" s="1">
        <v>8</v>
      </c>
      <c r="B5633" s="1">
        <v>23</v>
      </c>
      <c r="C5633" s="1">
        <v>16</v>
      </c>
      <c r="D5633" s="5">
        <f>DATE(BaseInfo!$C$8,A5633,B5633)+TIME(C5633-1,0,0) + TIME(BaseInfo!$C$12,BaseInfo!$C$13,0)</f>
        <v>44796.854166666664</v>
      </c>
      <c r="E5633" s="2">
        <f t="shared" si="350"/>
        <v>0</v>
      </c>
      <c r="F5633" s="2">
        <v>1.2709999999999999</v>
      </c>
      <c r="G5633" s="2">
        <v>1.6659999999999999</v>
      </c>
      <c r="H5633" s="1">
        <v>38.939</v>
      </c>
      <c r="I5633" s="4">
        <v>0</v>
      </c>
      <c r="J5633" s="11">
        <f t="shared" si="348"/>
        <v>8</v>
      </c>
      <c r="K5633" s="11">
        <f t="shared" si="349"/>
        <v>21</v>
      </c>
      <c r="L5633" s="12">
        <f t="shared" si="351"/>
        <v>2.0954705915378531</v>
      </c>
      <c r="M5633" s="13" cm="1">
        <f t="array" ref="M5633">BaseInfo!$C$10*(1-E5633)*INDEX(BaseInfo!$E$21:$AB$21,K5633)*INDEX(BaseInfo!$E$25:$P$25,J5633)/L5633/MIN(H5633,130)/BaseInfo!$C$6*1000000/3600-IF(I5633&lt;0.1,BaseInfo!$C$15/MIN(H5633,130)*3600,0)</f>
        <v>154.86134445951043</v>
      </c>
    </row>
    <row r="5634" spans="1:13" x14ac:dyDescent="0.25">
      <c r="A5634" s="1">
        <v>8</v>
      </c>
      <c r="B5634" s="1">
        <v>23</v>
      </c>
      <c r="C5634" s="1">
        <v>17</v>
      </c>
      <c r="D5634" s="5">
        <f>DATE(BaseInfo!$C$8,A5634,B5634)+TIME(C5634-1,0,0) + TIME(BaseInfo!$C$12,BaseInfo!$C$13,0)</f>
        <v>44796.895833333328</v>
      </c>
      <c r="E5634" s="2">
        <f t="shared" si="350"/>
        <v>0</v>
      </c>
      <c r="F5634" s="2">
        <v>0.19900000000000001</v>
      </c>
      <c r="G5634" s="2">
        <v>1.8049999999999999</v>
      </c>
      <c r="H5634" s="1">
        <v>37.911000000000001</v>
      </c>
      <c r="I5634" s="4">
        <v>0</v>
      </c>
      <c r="J5634" s="11">
        <f t="shared" ref="J5634:J5697" si="352">MONTH(D5634)</f>
        <v>8</v>
      </c>
      <c r="K5634" s="11">
        <f t="shared" ref="K5634:K5697" si="353">HOUR(D5634)+1</f>
        <v>22</v>
      </c>
      <c r="L5634" s="12">
        <f t="shared" si="351"/>
        <v>1.8159366729046473</v>
      </c>
      <c r="M5634" s="13" cm="1">
        <f t="array" ref="M5634">BaseInfo!$C$10*(1-E5634)*INDEX(BaseInfo!$E$21:$AB$21,K5634)*INDEX(BaseInfo!$E$25:$P$25,J5634)/L5634/MIN(H5634,130)/BaseInfo!$C$6*1000000/3600-IF(I5634&lt;0.1,BaseInfo!$C$15/MIN(H5634,130)*3600,0)</f>
        <v>126.65620667739418</v>
      </c>
    </row>
    <row r="5635" spans="1:13" x14ac:dyDescent="0.25">
      <c r="A5635" s="1">
        <v>8</v>
      </c>
      <c r="B5635" s="1">
        <v>23</v>
      </c>
      <c r="C5635" s="1">
        <v>18</v>
      </c>
      <c r="D5635" s="5">
        <f>DATE(BaseInfo!$C$8,A5635,B5635)+TIME(C5635-1,0,0) + TIME(BaseInfo!$C$12,BaseInfo!$C$13,0)</f>
        <v>44796.9375</v>
      </c>
      <c r="E5635" s="2">
        <f t="shared" ref="E5635:E5698" si="354">IF(AND(I5635&gt;0.1,I5635&lt;1),(I5635-0.1)/0.9*0.7,IF(AND(I5635&gt;=1,I5635&lt;4),(I5635-4)/3*0.25+0.7,IF(I5635&gt;=4,0.99,0)))</f>
        <v>0</v>
      </c>
      <c r="F5635" s="2">
        <v>-0.152</v>
      </c>
      <c r="G5635" s="2">
        <v>1.3149999999999999</v>
      </c>
      <c r="H5635" s="1">
        <v>37.878</v>
      </c>
      <c r="I5635" s="4">
        <v>6.3E-2</v>
      </c>
      <c r="J5635" s="11">
        <f t="shared" si="352"/>
        <v>8</v>
      </c>
      <c r="K5635" s="11">
        <f t="shared" si="353"/>
        <v>23</v>
      </c>
      <c r="L5635" s="12">
        <f t="shared" ref="L5635:L5698" si="355">SQRT(F5635*F5635+G5635*G5635)</f>
        <v>1.3237556421031791</v>
      </c>
      <c r="M5635" s="13" cm="1">
        <f t="array" ref="M5635">BaseInfo!$C$10*(1-E5635)*INDEX(BaseInfo!$E$21:$AB$21,K5635)*INDEX(BaseInfo!$E$25:$P$25,J5635)/L5635/MIN(H5635,130)/BaseInfo!$C$6*1000000/3600-IF(I5635&lt;0.1,BaseInfo!$C$15/MIN(H5635,130)*3600,0)</f>
        <v>70.611705777976624</v>
      </c>
    </row>
    <row r="5636" spans="1:13" x14ac:dyDescent="0.25">
      <c r="A5636" s="1">
        <v>8</v>
      </c>
      <c r="B5636" s="1">
        <v>23</v>
      </c>
      <c r="C5636" s="1">
        <v>19</v>
      </c>
      <c r="D5636" s="5">
        <f>DATE(BaseInfo!$C$8,A5636,B5636)+TIME(C5636-1,0,0) + TIME(BaseInfo!$C$12,BaseInfo!$C$13,0)</f>
        <v>44796.979166666664</v>
      </c>
      <c r="E5636" s="2">
        <f t="shared" si="354"/>
        <v>0.26677777777777772</v>
      </c>
      <c r="F5636" s="2">
        <v>4.9000000000000002E-2</v>
      </c>
      <c r="G5636" s="2">
        <v>1.196</v>
      </c>
      <c r="H5636" s="1">
        <v>37.837000000000003</v>
      </c>
      <c r="I5636" s="4">
        <v>0.443</v>
      </c>
      <c r="J5636" s="11">
        <f t="shared" si="352"/>
        <v>8</v>
      </c>
      <c r="K5636" s="11">
        <f t="shared" si="353"/>
        <v>24</v>
      </c>
      <c r="L5636" s="12">
        <f t="shared" si="355"/>
        <v>1.1970033416828878</v>
      </c>
      <c r="M5636" s="13" cm="1">
        <f t="array" ref="M5636">BaseInfo!$C$10*(1-E5636)*INDEX(BaseInfo!$E$21:$AB$21,K5636)*INDEX(BaseInfo!$E$25:$P$25,J5636)/L5636/MIN(H5636,130)/BaseInfo!$C$6*1000000/3600-IF(I5636&lt;0.1,BaseInfo!$C$15/MIN(H5636,130)*3600,0)</f>
        <v>21.677834925066989</v>
      </c>
    </row>
    <row r="5637" spans="1:13" x14ac:dyDescent="0.25">
      <c r="A5637" s="1">
        <v>8</v>
      </c>
      <c r="B5637" s="1">
        <v>23</v>
      </c>
      <c r="C5637" s="1">
        <v>20</v>
      </c>
      <c r="D5637" s="5">
        <f>DATE(BaseInfo!$C$8,A5637,B5637)+TIME(C5637-1,0,0) + TIME(BaseInfo!$C$12,BaseInfo!$C$13,0)</f>
        <v>44797.020833333328</v>
      </c>
      <c r="E5637" s="2">
        <f t="shared" si="354"/>
        <v>0.24188888888888885</v>
      </c>
      <c r="F5637" s="2">
        <v>0.93500000000000005</v>
      </c>
      <c r="G5637" s="2">
        <v>1.2370000000000001</v>
      </c>
      <c r="H5637" s="1">
        <v>37.780999999999999</v>
      </c>
      <c r="I5637" s="4">
        <v>0.41099999999999998</v>
      </c>
      <c r="J5637" s="11">
        <f t="shared" si="352"/>
        <v>8</v>
      </c>
      <c r="K5637" s="11">
        <f t="shared" si="353"/>
        <v>1</v>
      </c>
      <c r="L5637" s="12">
        <f t="shared" si="355"/>
        <v>1.5506108473759626</v>
      </c>
      <c r="M5637" s="13" cm="1">
        <f t="array" ref="M5637">BaseInfo!$C$10*(1-E5637)*INDEX(BaseInfo!$E$21:$AB$21,K5637)*INDEX(BaseInfo!$E$25:$P$25,J5637)/L5637/MIN(H5637,130)/BaseInfo!$C$6*1000000/3600-IF(I5637&lt;0.1,BaseInfo!$C$15/MIN(H5637,130)*3600,0)</f>
        <v>17.328019939170758</v>
      </c>
    </row>
    <row r="5638" spans="1:13" x14ac:dyDescent="0.25">
      <c r="A5638" s="1">
        <v>8</v>
      </c>
      <c r="B5638" s="1">
        <v>23</v>
      </c>
      <c r="C5638" s="1">
        <v>21</v>
      </c>
      <c r="D5638" s="5">
        <f>DATE(BaseInfo!$C$8,A5638,B5638)+TIME(C5638-1,0,0) + TIME(BaseInfo!$C$12,BaseInfo!$C$13,0)</f>
        <v>44797.0625</v>
      </c>
      <c r="E5638" s="2">
        <f t="shared" si="354"/>
        <v>0</v>
      </c>
      <c r="F5638" s="2">
        <v>1.069</v>
      </c>
      <c r="G5638" s="2">
        <v>1.7270000000000001</v>
      </c>
      <c r="H5638" s="1">
        <v>37.707000000000001</v>
      </c>
      <c r="I5638" s="4">
        <v>0</v>
      </c>
      <c r="J5638" s="11">
        <f t="shared" si="352"/>
        <v>8</v>
      </c>
      <c r="K5638" s="11">
        <f t="shared" si="353"/>
        <v>2</v>
      </c>
      <c r="L5638" s="12">
        <f t="shared" si="355"/>
        <v>2.0310809929690152</v>
      </c>
      <c r="M5638" s="13" cm="1">
        <f t="array" ref="M5638">BaseInfo!$C$10*(1-E5638)*INDEX(BaseInfo!$E$21:$AB$21,K5638)*INDEX(BaseInfo!$E$25:$P$25,J5638)/L5638/MIN(H5638,130)/BaseInfo!$C$6*1000000/3600-IF(I5638&lt;0.1,BaseInfo!$C$15/MIN(H5638,130)*3600,0)</f>
        <v>7.9367946086282544</v>
      </c>
    </row>
    <row r="5639" spans="1:13" x14ac:dyDescent="0.25">
      <c r="A5639" s="1">
        <v>8</v>
      </c>
      <c r="B5639" s="1">
        <v>23</v>
      </c>
      <c r="C5639" s="1">
        <v>22</v>
      </c>
      <c r="D5639" s="5">
        <f>DATE(BaseInfo!$C$8,A5639,B5639)+TIME(C5639-1,0,0) + TIME(BaseInfo!$C$12,BaseInfo!$C$13,0)</f>
        <v>44797.104166666664</v>
      </c>
      <c r="E5639" s="2">
        <f t="shared" si="354"/>
        <v>0</v>
      </c>
      <c r="F5639" s="2">
        <v>0.82099999999999995</v>
      </c>
      <c r="G5639" s="2">
        <v>2.113</v>
      </c>
      <c r="H5639" s="1">
        <v>37.624000000000002</v>
      </c>
      <c r="I5639" s="4">
        <v>0</v>
      </c>
      <c r="J5639" s="11">
        <f t="shared" si="352"/>
        <v>8</v>
      </c>
      <c r="K5639" s="11">
        <f t="shared" si="353"/>
        <v>3</v>
      </c>
      <c r="L5639" s="12">
        <f t="shared" si="355"/>
        <v>2.2668943513097384</v>
      </c>
      <c r="M5639" s="13" cm="1">
        <f t="array" ref="M5639">BaseInfo!$C$10*(1-E5639)*INDEX(BaseInfo!$E$21:$AB$21,K5639)*INDEX(BaseInfo!$E$25:$P$25,J5639)/L5639/MIN(H5639,130)/BaseInfo!$C$6*1000000/3600-IF(I5639&lt;0.1,BaseInfo!$C$15/MIN(H5639,130)*3600,0)</f>
        <v>6.1315108753004743</v>
      </c>
    </row>
    <row r="5640" spans="1:13" x14ac:dyDescent="0.25">
      <c r="A5640" s="1">
        <v>8</v>
      </c>
      <c r="B5640" s="1">
        <v>23</v>
      </c>
      <c r="C5640" s="1">
        <v>23</v>
      </c>
      <c r="D5640" s="5">
        <f>DATE(BaseInfo!$C$8,A5640,B5640)+TIME(C5640-1,0,0) + TIME(BaseInfo!$C$12,BaseInfo!$C$13,0)</f>
        <v>44797.145833333328</v>
      </c>
      <c r="E5640" s="2">
        <f t="shared" si="354"/>
        <v>0</v>
      </c>
      <c r="F5640" s="2">
        <v>0.98599999999999999</v>
      </c>
      <c r="G5640" s="2">
        <v>2.1909999999999998</v>
      </c>
      <c r="H5640" s="1">
        <v>37.533000000000001</v>
      </c>
      <c r="I5640" s="4">
        <v>0</v>
      </c>
      <c r="J5640" s="11">
        <f t="shared" si="352"/>
        <v>8</v>
      </c>
      <c r="K5640" s="11">
        <f t="shared" si="353"/>
        <v>4</v>
      </c>
      <c r="L5640" s="12">
        <f t="shared" si="355"/>
        <v>2.4026395901175022</v>
      </c>
      <c r="M5640" s="13" cm="1">
        <f t="array" ref="M5640">BaseInfo!$C$10*(1-E5640)*INDEX(BaseInfo!$E$21:$AB$21,K5640)*INDEX(BaseInfo!$E$25:$P$25,J5640)/L5640/MIN(H5640,130)/BaseInfo!$C$6*1000000/3600-IF(I5640&lt;0.1,BaseInfo!$C$15/MIN(H5640,130)*3600,0)</f>
        <v>5.2572090554072641</v>
      </c>
    </row>
    <row r="5641" spans="1:13" x14ac:dyDescent="0.25">
      <c r="A5641" s="1">
        <v>8</v>
      </c>
      <c r="B5641" s="1">
        <v>23</v>
      </c>
      <c r="C5641" s="1">
        <v>24</v>
      </c>
      <c r="D5641" s="5">
        <f>DATE(BaseInfo!$C$8,A5641,B5641)+TIME(C5641-1,0,0) + TIME(BaseInfo!$C$12,BaseInfo!$C$13,0)</f>
        <v>44797.1875</v>
      </c>
      <c r="E5641" s="2">
        <f t="shared" si="354"/>
        <v>0</v>
      </c>
      <c r="F5641" s="2">
        <v>1.2789999999999999</v>
      </c>
      <c r="G5641" s="2">
        <v>2.2930000000000001</v>
      </c>
      <c r="H5641" s="1">
        <v>37.436</v>
      </c>
      <c r="I5641" s="4">
        <v>0</v>
      </c>
      <c r="J5641" s="11">
        <f t="shared" si="352"/>
        <v>8</v>
      </c>
      <c r="K5641" s="11">
        <f t="shared" si="353"/>
        <v>5</v>
      </c>
      <c r="L5641" s="12">
        <f t="shared" si="355"/>
        <v>2.6255837446175661</v>
      </c>
      <c r="M5641" s="13" cm="1">
        <f t="array" ref="M5641">BaseInfo!$C$10*(1-E5641)*INDEX(BaseInfo!$E$21:$AB$21,K5641)*INDEX(BaseInfo!$E$25:$P$25,J5641)/L5641/MIN(H5641,130)/BaseInfo!$C$6*1000000/3600-IF(I5641&lt;0.1,BaseInfo!$C$15/MIN(H5641,130)*3600,0)</f>
        <v>31.252990154611592</v>
      </c>
    </row>
    <row r="5642" spans="1:13" x14ac:dyDescent="0.25">
      <c r="A5642" s="1">
        <v>8</v>
      </c>
      <c r="B5642" s="1">
        <v>24</v>
      </c>
      <c r="C5642" s="1">
        <v>1</v>
      </c>
      <c r="D5642" s="5">
        <f>DATE(BaseInfo!$C$8,A5642,B5642)+TIME(C5642-1,0,0) + TIME(BaseInfo!$C$12,BaseInfo!$C$13,0)</f>
        <v>44797.229166666664</v>
      </c>
      <c r="E5642" s="2">
        <f t="shared" si="354"/>
        <v>0</v>
      </c>
      <c r="F5642" s="2">
        <v>1.452</v>
      </c>
      <c r="G5642" s="2">
        <v>2.323</v>
      </c>
      <c r="H5642" s="1">
        <v>37.887999999999998</v>
      </c>
      <c r="I5642" s="4">
        <v>0</v>
      </c>
      <c r="J5642" s="11">
        <f t="shared" si="352"/>
        <v>8</v>
      </c>
      <c r="K5642" s="11">
        <f t="shared" si="353"/>
        <v>6</v>
      </c>
      <c r="L5642" s="12">
        <f t="shared" si="355"/>
        <v>2.7394585231391986</v>
      </c>
      <c r="M5642" s="13" cm="1">
        <f t="array" ref="M5642">BaseInfo!$C$10*(1-E5642)*INDEX(BaseInfo!$E$21:$AB$21,K5642)*INDEX(BaseInfo!$E$25:$P$25,J5642)/L5642/MIN(H5642,130)/BaseInfo!$C$6*1000000/3600-IF(I5642&lt;0.1,BaseInfo!$C$15/MIN(H5642,130)*3600,0)</f>
        <v>55.003690810910769</v>
      </c>
    </row>
    <row r="5643" spans="1:13" x14ac:dyDescent="0.25">
      <c r="A5643" s="1">
        <v>8</v>
      </c>
      <c r="B5643" s="1">
        <v>24</v>
      </c>
      <c r="C5643" s="1">
        <v>2</v>
      </c>
      <c r="D5643" s="5">
        <f>DATE(BaseInfo!$C$8,A5643,B5643)+TIME(C5643-1,0,0) + TIME(BaseInfo!$C$12,BaseInfo!$C$13,0)</f>
        <v>44797.270833333328</v>
      </c>
      <c r="E5643" s="2">
        <f t="shared" si="354"/>
        <v>0</v>
      </c>
      <c r="F5643" s="2">
        <v>1.157</v>
      </c>
      <c r="G5643" s="2">
        <v>2.4689999999999999</v>
      </c>
      <c r="H5643" s="1">
        <v>81.412999999999997</v>
      </c>
      <c r="I5643" s="4">
        <v>0</v>
      </c>
      <c r="J5643" s="11">
        <f t="shared" si="352"/>
        <v>8</v>
      </c>
      <c r="K5643" s="11">
        <f t="shared" si="353"/>
        <v>7</v>
      </c>
      <c r="L5643" s="12">
        <f t="shared" si="355"/>
        <v>2.7266481254463324</v>
      </c>
      <c r="M5643" s="13" cm="1">
        <f t="array" ref="M5643">BaseInfo!$C$10*(1-E5643)*INDEX(BaseInfo!$E$21:$AB$21,K5643)*INDEX(BaseInfo!$E$25:$P$25,J5643)/L5643/MIN(H5643,130)/BaseInfo!$C$6*1000000/3600-IF(I5643&lt;0.1,BaseInfo!$C$15/MIN(H5643,130)*3600,0)</f>
        <v>37.802894814699172</v>
      </c>
    </row>
    <row r="5644" spans="1:13" x14ac:dyDescent="0.25">
      <c r="A5644" s="1">
        <v>8</v>
      </c>
      <c r="B5644" s="1">
        <v>24</v>
      </c>
      <c r="C5644" s="1">
        <v>3</v>
      </c>
      <c r="D5644" s="5">
        <f>DATE(BaseInfo!$C$8,A5644,B5644)+TIME(C5644-1,0,0) + TIME(BaseInfo!$C$12,BaseInfo!$C$13,0)</f>
        <v>44797.3125</v>
      </c>
      <c r="E5644" s="2">
        <f t="shared" si="354"/>
        <v>0</v>
      </c>
      <c r="F5644" s="2">
        <v>-0.187</v>
      </c>
      <c r="G5644" s="2">
        <v>2.5230000000000001</v>
      </c>
      <c r="H5644" s="1">
        <v>170.374</v>
      </c>
      <c r="I5644" s="4">
        <v>0</v>
      </c>
      <c r="J5644" s="11">
        <f t="shared" si="352"/>
        <v>8</v>
      </c>
      <c r="K5644" s="11">
        <f t="shared" si="353"/>
        <v>8</v>
      </c>
      <c r="L5644" s="12">
        <f t="shared" si="355"/>
        <v>2.5299205521122596</v>
      </c>
      <c r="M5644" s="13" cm="1">
        <f t="array" ref="M5644">BaseInfo!$C$10*(1-E5644)*INDEX(BaseInfo!$E$21:$AB$21,K5644)*INDEX(BaseInfo!$E$25:$P$25,J5644)/L5644/MIN(H5644,130)/BaseInfo!$C$6*1000000/3600-IF(I5644&lt;0.1,BaseInfo!$C$15/MIN(H5644,130)*3600,0)</f>
        <v>37.944613237730401</v>
      </c>
    </row>
    <row r="5645" spans="1:13" x14ac:dyDescent="0.25">
      <c r="A5645" s="1">
        <v>8</v>
      </c>
      <c r="B5645" s="1">
        <v>24</v>
      </c>
      <c r="C5645" s="1">
        <v>4</v>
      </c>
      <c r="D5645" s="5">
        <f>DATE(BaseInfo!$C$8,A5645,B5645)+TIME(C5645-1,0,0) + TIME(BaseInfo!$C$12,BaseInfo!$C$13,0)</f>
        <v>44797.354166666664</v>
      </c>
      <c r="E5645" s="2">
        <f t="shared" si="354"/>
        <v>0</v>
      </c>
      <c r="F5645" s="2">
        <v>-1.1890000000000001</v>
      </c>
      <c r="G5645" s="2">
        <v>1.8680000000000001</v>
      </c>
      <c r="H5645" s="1">
        <v>251.78100000000001</v>
      </c>
      <c r="I5645" s="4">
        <v>0</v>
      </c>
      <c r="J5645" s="11">
        <f t="shared" si="352"/>
        <v>8</v>
      </c>
      <c r="K5645" s="11">
        <f t="shared" si="353"/>
        <v>9</v>
      </c>
      <c r="L5645" s="12">
        <f t="shared" si="355"/>
        <v>2.2143046312556005</v>
      </c>
      <c r="M5645" s="13" cm="1">
        <f t="array" ref="M5645">BaseInfo!$C$10*(1-E5645)*INDEX(BaseInfo!$E$21:$AB$21,K5645)*INDEX(BaseInfo!$E$25:$P$25,J5645)/L5645/MIN(H5645,130)/BaseInfo!$C$6*1000000/3600-IF(I5645&lt;0.1,BaseInfo!$C$15/MIN(H5645,130)*3600,0)</f>
        <v>57.702858766790271</v>
      </c>
    </row>
    <row r="5646" spans="1:13" x14ac:dyDescent="0.25">
      <c r="A5646" s="1">
        <v>8</v>
      </c>
      <c r="B5646" s="1">
        <v>24</v>
      </c>
      <c r="C5646" s="1">
        <v>5</v>
      </c>
      <c r="D5646" s="5">
        <f>DATE(BaseInfo!$C$8,A5646,B5646)+TIME(C5646-1,0,0) + TIME(BaseInfo!$C$12,BaseInfo!$C$13,0)</f>
        <v>44797.395833333328</v>
      </c>
      <c r="E5646" s="2">
        <f t="shared" si="354"/>
        <v>0</v>
      </c>
      <c r="F5646" s="2">
        <v>-1.5720000000000001</v>
      </c>
      <c r="G5646" s="2">
        <v>1.0249999999999999</v>
      </c>
      <c r="H5646" s="1">
        <v>369.79300000000001</v>
      </c>
      <c r="I5646" s="4">
        <v>0</v>
      </c>
      <c r="J5646" s="11">
        <f t="shared" si="352"/>
        <v>8</v>
      </c>
      <c r="K5646" s="11">
        <f t="shared" si="353"/>
        <v>10</v>
      </c>
      <c r="L5646" s="12">
        <f t="shared" si="355"/>
        <v>1.8766483421248639</v>
      </c>
      <c r="M5646" s="13" cm="1">
        <f t="array" ref="M5646">BaseInfo!$C$10*(1-E5646)*INDEX(BaseInfo!$E$21:$AB$21,K5646)*INDEX(BaseInfo!$E$25:$P$25,J5646)/L5646/MIN(H5646,130)/BaseInfo!$C$6*1000000/3600-IF(I5646&lt;0.1,BaseInfo!$C$15/MIN(H5646,130)*3600,0)</f>
        <v>79.560624321316283</v>
      </c>
    </row>
    <row r="5647" spans="1:13" x14ac:dyDescent="0.25">
      <c r="A5647" s="1">
        <v>8</v>
      </c>
      <c r="B5647" s="1">
        <v>24</v>
      </c>
      <c r="C5647" s="1">
        <v>6</v>
      </c>
      <c r="D5647" s="5">
        <f>DATE(BaseInfo!$C$8,A5647,B5647)+TIME(C5647-1,0,0) + TIME(BaseInfo!$C$12,BaseInfo!$C$13,0)</f>
        <v>44797.4375</v>
      </c>
      <c r="E5647" s="2">
        <f t="shared" si="354"/>
        <v>0</v>
      </c>
      <c r="F5647" s="2">
        <v>-1.641</v>
      </c>
      <c r="G5647" s="2">
        <v>0.59799999999999998</v>
      </c>
      <c r="H5647" s="1">
        <v>537.72799999999995</v>
      </c>
      <c r="I5647" s="4">
        <v>7.0000000000000001E-3</v>
      </c>
      <c r="J5647" s="11">
        <f t="shared" si="352"/>
        <v>8</v>
      </c>
      <c r="K5647" s="11">
        <f t="shared" si="353"/>
        <v>11</v>
      </c>
      <c r="L5647" s="12">
        <f t="shared" si="355"/>
        <v>1.7465637692337488</v>
      </c>
      <c r="M5647" s="13" cm="1">
        <f t="array" ref="M5647">BaseInfo!$C$10*(1-E5647)*INDEX(BaseInfo!$E$21:$AB$21,K5647)*INDEX(BaseInfo!$E$25:$P$25,J5647)/L5647/MIN(H5647,130)/BaseInfo!$C$6*1000000/3600-IF(I5647&lt;0.1,BaseInfo!$C$15/MIN(H5647,130)*3600,0)</f>
        <v>68.000214370852191</v>
      </c>
    </row>
    <row r="5648" spans="1:13" x14ac:dyDescent="0.25">
      <c r="A5648" s="1">
        <v>8</v>
      </c>
      <c r="B5648" s="1">
        <v>24</v>
      </c>
      <c r="C5648" s="1">
        <v>7</v>
      </c>
      <c r="D5648" s="5">
        <f>DATE(BaseInfo!$C$8,A5648,B5648)+TIME(C5648-1,0,0) + TIME(BaseInfo!$C$12,BaseInfo!$C$13,0)</f>
        <v>44797.479166666664</v>
      </c>
      <c r="E5648" s="2">
        <f t="shared" si="354"/>
        <v>0.26755555555555549</v>
      </c>
      <c r="F5648" s="2">
        <v>-1.738</v>
      </c>
      <c r="G5648" s="2">
        <v>0.46600000000000003</v>
      </c>
      <c r="H5648" s="1">
        <v>643.71500000000003</v>
      </c>
      <c r="I5648" s="4">
        <v>0.44400000000000001</v>
      </c>
      <c r="J5648" s="11">
        <f t="shared" si="352"/>
        <v>8</v>
      </c>
      <c r="K5648" s="11">
        <f t="shared" si="353"/>
        <v>12</v>
      </c>
      <c r="L5648" s="12">
        <f t="shared" si="355"/>
        <v>1.7993887851156569</v>
      </c>
      <c r="M5648" s="13" cm="1">
        <f t="array" ref="M5648">BaseInfo!$C$10*(1-E5648)*INDEX(BaseInfo!$E$21:$AB$21,K5648)*INDEX(BaseInfo!$E$25:$P$25,J5648)/L5648/MIN(H5648,130)/BaseInfo!$C$6*1000000/3600-IF(I5648&lt;0.1,BaseInfo!$C$15/MIN(H5648,130)*3600,0)</f>
        <v>41.927471395246364</v>
      </c>
    </row>
    <row r="5649" spans="1:13" x14ac:dyDescent="0.25">
      <c r="A5649" s="1">
        <v>8</v>
      </c>
      <c r="B5649" s="1">
        <v>24</v>
      </c>
      <c r="C5649" s="1">
        <v>8</v>
      </c>
      <c r="D5649" s="5">
        <f>DATE(BaseInfo!$C$8,A5649,B5649)+TIME(C5649-1,0,0) + TIME(BaseInfo!$C$12,BaseInfo!$C$13,0)</f>
        <v>44797.520833333328</v>
      </c>
      <c r="E5649" s="2">
        <f t="shared" si="354"/>
        <v>0.46483333333333332</v>
      </c>
      <c r="F5649" s="2">
        <v>-1.9019999999999999</v>
      </c>
      <c r="G5649" s="2">
        <v>0.33400000000000002</v>
      </c>
      <c r="H5649" s="1">
        <v>681.31799999999998</v>
      </c>
      <c r="I5649" s="4">
        <v>1.1779999999999999</v>
      </c>
      <c r="J5649" s="11">
        <f t="shared" si="352"/>
        <v>8</v>
      </c>
      <c r="K5649" s="11">
        <f t="shared" si="353"/>
        <v>13</v>
      </c>
      <c r="L5649" s="12">
        <f t="shared" si="355"/>
        <v>1.9311033115812317</v>
      </c>
      <c r="M5649" s="13" cm="1">
        <f t="array" ref="M5649">BaseInfo!$C$10*(1-E5649)*INDEX(BaseInfo!$E$21:$AB$21,K5649)*INDEX(BaseInfo!$E$25:$P$25,J5649)/L5649/MIN(H5649,130)/BaseInfo!$C$6*1000000/3600-IF(I5649&lt;0.1,BaseInfo!$C$15/MIN(H5649,130)*3600,0)</f>
        <v>28.545163705304144</v>
      </c>
    </row>
    <row r="5650" spans="1:13" x14ac:dyDescent="0.25">
      <c r="A5650" s="1">
        <v>8</v>
      </c>
      <c r="B5650" s="1">
        <v>24</v>
      </c>
      <c r="C5650" s="1">
        <v>9</v>
      </c>
      <c r="D5650" s="5">
        <f>DATE(BaseInfo!$C$8,A5650,B5650)+TIME(C5650-1,0,0) + TIME(BaseInfo!$C$12,BaseInfo!$C$13,0)</f>
        <v>44797.5625</v>
      </c>
      <c r="E5650" s="2">
        <f t="shared" si="354"/>
        <v>0.34377777777777779</v>
      </c>
      <c r="F5650" s="2">
        <v>-1.643</v>
      </c>
      <c r="G5650" s="2">
        <v>8.7999999999999995E-2</v>
      </c>
      <c r="H5650" s="1">
        <v>605.18499999999995</v>
      </c>
      <c r="I5650" s="4">
        <v>0.54200000000000004</v>
      </c>
      <c r="J5650" s="11">
        <f t="shared" si="352"/>
        <v>8</v>
      </c>
      <c r="K5650" s="11">
        <f t="shared" si="353"/>
        <v>14</v>
      </c>
      <c r="L5650" s="12">
        <f t="shared" si="355"/>
        <v>1.645354976897083</v>
      </c>
      <c r="M5650" s="13" cm="1">
        <f t="array" ref="M5650">BaseInfo!$C$10*(1-E5650)*INDEX(BaseInfo!$E$21:$AB$21,K5650)*INDEX(BaseInfo!$E$25:$P$25,J5650)/L5650/MIN(H5650,130)/BaseInfo!$C$6*1000000/3600-IF(I5650&lt;0.1,BaseInfo!$C$15/MIN(H5650,130)*3600,0)</f>
        <v>41.080934608668272</v>
      </c>
    </row>
    <row r="5651" spans="1:13" x14ac:dyDescent="0.25">
      <c r="A5651" s="1">
        <v>8</v>
      </c>
      <c r="B5651" s="1">
        <v>24</v>
      </c>
      <c r="C5651" s="1">
        <v>10</v>
      </c>
      <c r="D5651" s="5">
        <f>DATE(BaseInfo!$C$8,A5651,B5651)+TIME(C5651-1,0,0) + TIME(BaseInfo!$C$12,BaseInfo!$C$13,0)</f>
        <v>44797.604166666664</v>
      </c>
      <c r="E5651" s="2">
        <f t="shared" si="354"/>
        <v>0.46833333333333327</v>
      </c>
      <c r="F5651" s="2">
        <v>-0.73599999999999999</v>
      </c>
      <c r="G5651" s="2">
        <v>-1.04</v>
      </c>
      <c r="H5651" s="1">
        <v>440.68599999999998</v>
      </c>
      <c r="I5651" s="4">
        <v>1.22</v>
      </c>
      <c r="J5651" s="11">
        <f t="shared" si="352"/>
        <v>8</v>
      </c>
      <c r="K5651" s="11">
        <f t="shared" si="353"/>
        <v>15</v>
      </c>
      <c r="L5651" s="12">
        <f t="shared" si="355"/>
        <v>1.2740863393035811</v>
      </c>
      <c r="M5651" s="13" cm="1">
        <f t="array" ref="M5651">BaseInfo!$C$10*(1-E5651)*INDEX(BaseInfo!$E$21:$AB$21,K5651)*INDEX(BaseInfo!$E$25:$P$25,J5651)/L5651/MIN(H5651,130)/BaseInfo!$C$6*1000000/3600-IF(I5651&lt;0.1,BaseInfo!$C$15/MIN(H5651,130)*3600,0)</f>
        <v>42.982291469661668</v>
      </c>
    </row>
    <row r="5652" spans="1:13" x14ac:dyDescent="0.25">
      <c r="A5652" s="1">
        <v>8</v>
      </c>
      <c r="B5652" s="1">
        <v>24</v>
      </c>
      <c r="C5652" s="1">
        <v>11</v>
      </c>
      <c r="D5652" s="5">
        <f>DATE(BaseInfo!$C$8,A5652,B5652)+TIME(C5652-1,0,0) + TIME(BaseInfo!$C$12,BaseInfo!$C$13,0)</f>
        <v>44797.645833333328</v>
      </c>
      <c r="E5652" s="2">
        <f t="shared" si="354"/>
        <v>0.51683333333333326</v>
      </c>
      <c r="F5652" s="2">
        <v>-2.1000000000000001E-2</v>
      </c>
      <c r="G5652" s="2">
        <v>-0.63500000000000001</v>
      </c>
      <c r="H5652" s="1">
        <v>420.95600000000002</v>
      </c>
      <c r="I5652" s="4">
        <v>1.802</v>
      </c>
      <c r="J5652" s="11">
        <f t="shared" si="352"/>
        <v>8</v>
      </c>
      <c r="K5652" s="11">
        <f t="shared" si="353"/>
        <v>16</v>
      </c>
      <c r="L5652" s="12">
        <f t="shared" si="355"/>
        <v>0.63534714920270163</v>
      </c>
      <c r="M5652" s="13" cm="1">
        <f t="array" ref="M5652">BaseInfo!$C$10*(1-E5652)*INDEX(BaseInfo!$E$21:$AB$21,K5652)*INDEX(BaseInfo!$E$25:$P$25,J5652)/L5652/MIN(H5652,130)/BaseInfo!$C$6*1000000/3600-IF(I5652&lt;0.1,BaseInfo!$C$15/MIN(H5652,130)*3600,0)</f>
        <v>93.997459700339206</v>
      </c>
    </row>
    <row r="5653" spans="1:13" x14ac:dyDescent="0.25">
      <c r="A5653" s="1">
        <v>8</v>
      </c>
      <c r="B5653" s="1">
        <v>24</v>
      </c>
      <c r="C5653" s="1">
        <v>12</v>
      </c>
      <c r="D5653" s="5">
        <f>DATE(BaseInfo!$C$8,A5653,B5653)+TIME(C5653-1,0,0) + TIME(BaseInfo!$C$12,BaseInfo!$C$13,0)</f>
        <v>44797.6875</v>
      </c>
      <c r="E5653" s="2">
        <f t="shared" si="354"/>
        <v>0.45424999999999993</v>
      </c>
      <c r="F5653" s="2">
        <v>1.458</v>
      </c>
      <c r="G5653" s="2">
        <v>0.58499999999999996</v>
      </c>
      <c r="H5653" s="1">
        <v>335.28800000000001</v>
      </c>
      <c r="I5653" s="4">
        <v>1.0509999999999999</v>
      </c>
      <c r="J5653" s="11">
        <f t="shared" si="352"/>
        <v>8</v>
      </c>
      <c r="K5653" s="11">
        <f t="shared" si="353"/>
        <v>17</v>
      </c>
      <c r="L5653" s="12">
        <f t="shared" si="355"/>
        <v>1.5709834499446516</v>
      </c>
      <c r="M5653" s="13" cm="1">
        <f t="array" ref="M5653">BaseInfo!$C$10*(1-E5653)*INDEX(BaseInfo!$E$21:$AB$21,K5653)*INDEX(BaseInfo!$E$25:$P$25,J5653)/L5653/MIN(H5653,130)/BaseInfo!$C$6*1000000/3600-IF(I5653&lt;0.1,BaseInfo!$C$15/MIN(H5653,130)*3600,0)</f>
        <v>53.673805123079589</v>
      </c>
    </row>
    <row r="5654" spans="1:13" x14ac:dyDescent="0.25">
      <c r="A5654" s="1">
        <v>8</v>
      </c>
      <c r="B5654" s="1">
        <v>24</v>
      </c>
      <c r="C5654" s="1">
        <v>13</v>
      </c>
      <c r="D5654" s="5">
        <f>DATE(BaseInfo!$C$8,A5654,B5654)+TIME(C5654-1,0,0) + TIME(BaseInfo!$C$12,BaseInfo!$C$13,0)</f>
        <v>44797.729166666664</v>
      </c>
      <c r="E5654" s="2">
        <f t="shared" si="354"/>
        <v>0</v>
      </c>
      <c r="F5654" s="2">
        <v>2.0859999999999999</v>
      </c>
      <c r="G5654" s="2">
        <v>0.79600000000000004</v>
      </c>
      <c r="H5654" s="1">
        <v>99.025999999999996</v>
      </c>
      <c r="I5654" s="4">
        <v>1.7000000000000001E-2</v>
      </c>
      <c r="J5654" s="11">
        <f t="shared" si="352"/>
        <v>8</v>
      </c>
      <c r="K5654" s="11">
        <f t="shared" si="353"/>
        <v>18</v>
      </c>
      <c r="L5654" s="12">
        <f t="shared" si="355"/>
        <v>2.2327140434905672</v>
      </c>
      <c r="M5654" s="13" cm="1">
        <f t="array" ref="M5654">BaseInfo!$C$10*(1-E5654)*INDEX(BaseInfo!$E$21:$AB$21,K5654)*INDEX(BaseInfo!$E$25:$P$25,J5654)/L5654/MIN(H5654,130)/BaseInfo!$C$6*1000000/3600-IF(I5654&lt;0.1,BaseInfo!$C$15/MIN(H5654,130)*3600,0)</f>
        <v>87.209639801145144</v>
      </c>
    </row>
    <row r="5655" spans="1:13" x14ac:dyDescent="0.25">
      <c r="A5655" s="1">
        <v>8</v>
      </c>
      <c r="B5655" s="1">
        <v>24</v>
      </c>
      <c r="C5655" s="1">
        <v>14</v>
      </c>
      <c r="D5655" s="5">
        <f>DATE(BaseInfo!$C$8,A5655,B5655)+TIME(C5655-1,0,0) + TIME(BaseInfo!$C$12,BaseInfo!$C$13,0)</f>
        <v>44797.770833333328</v>
      </c>
      <c r="E5655" s="2">
        <f t="shared" si="354"/>
        <v>0</v>
      </c>
      <c r="F5655" s="2">
        <v>2.63</v>
      </c>
      <c r="G5655" s="2">
        <v>1.1819999999999999</v>
      </c>
      <c r="H5655" s="1">
        <v>56.488999999999997</v>
      </c>
      <c r="I5655" s="4">
        <v>8.6999999999999994E-2</v>
      </c>
      <c r="J5655" s="11">
        <f t="shared" si="352"/>
        <v>8</v>
      </c>
      <c r="K5655" s="11">
        <f t="shared" si="353"/>
        <v>19</v>
      </c>
      <c r="L5655" s="12">
        <f t="shared" si="355"/>
        <v>2.8834049316736627</v>
      </c>
      <c r="M5655" s="13" cm="1">
        <f t="array" ref="M5655">BaseInfo!$C$10*(1-E5655)*INDEX(BaseInfo!$E$21:$AB$21,K5655)*INDEX(BaseInfo!$E$25:$P$25,J5655)/L5655/MIN(H5655,130)/BaseInfo!$C$6*1000000/3600-IF(I5655&lt;0.1,BaseInfo!$C$15/MIN(H5655,130)*3600,0)</f>
        <v>116.9415587718166</v>
      </c>
    </row>
    <row r="5656" spans="1:13" x14ac:dyDescent="0.25">
      <c r="A5656" s="1">
        <v>8</v>
      </c>
      <c r="B5656" s="1">
        <v>24</v>
      </c>
      <c r="C5656" s="1">
        <v>15</v>
      </c>
      <c r="D5656" s="5">
        <f>DATE(BaseInfo!$C$8,A5656,B5656)+TIME(C5656-1,0,0) + TIME(BaseInfo!$C$12,BaseInfo!$C$13,0)</f>
        <v>44797.8125</v>
      </c>
      <c r="E5656" s="2">
        <f t="shared" si="354"/>
        <v>0</v>
      </c>
      <c r="F5656" s="2">
        <v>2.3290000000000002</v>
      </c>
      <c r="G5656" s="2">
        <v>1.1950000000000001</v>
      </c>
      <c r="H5656" s="1">
        <v>44.494</v>
      </c>
      <c r="I5656" s="4">
        <v>7.6999999999999999E-2</v>
      </c>
      <c r="J5656" s="11">
        <f t="shared" si="352"/>
        <v>8</v>
      </c>
      <c r="K5656" s="11">
        <f t="shared" si="353"/>
        <v>20</v>
      </c>
      <c r="L5656" s="12">
        <f t="shared" si="355"/>
        <v>2.6176833269133226</v>
      </c>
      <c r="M5656" s="13" cm="1">
        <f t="array" ref="M5656">BaseInfo!$C$10*(1-E5656)*INDEX(BaseInfo!$E$21:$AB$21,K5656)*INDEX(BaseInfo!$E$25:$P$25,J5656)/L5656/MIN(H5656,130)/BaseInfo!$C$6*1000000/3600-IF(I5656&lt;0.1,BaseInfo!$C$15/MIN(H5656,130)*3600,0)</f>
        <v>141.36632366409515</v>
      </c>
    </row>
    <row r="5657" spans="1:13" x14ac:dyDescent="0.25">
      <c r="A5657" s="1">
        <v>8</v>
      </c>
      <c r="B5657" s="1">
        <v>24</v>
      </c>
      <c r="C5657" s="1">
        <v>16</v>
      </c>
      <c r="D5657" s="5">
        <f>DATE(BaseInfo!$C$8,A5657,B5657)+TIME(C5657-1,0,0) + TIME(BaseInfo!$C$12,BaseInfo!$C$13,0)</f>
        <v>44797.854166666664</v>
      </c>
      <c r="E5657" s="2">
        <f t="shared" si="354"/>
        <v>0</v>
      </c>
      <c r="F5657" s="2">
        <v>1.855</v>
      </c>
      <c r="G5657" s="2">
        <v>1.7290000000000001</v>
      </c>
      <c r="H5657" s="1">
        <v>38.685000000000002</v>
      </c>
      <c r="I5657" s="4">
        <v>1.4E-2</v>
      </c>
      <c r="J5657" s="11">
        <f t="shared" si="352"/>
        <v>8</v>
      </c>
      <c r="K5657" s="11">
        <f t="shared" si="353"/>
        <v>21</v>
      </c>
      <c r="L5657" s="12">
        <f t="shared" si="355"/>
        <v>2.5358363511867243</v>
      </c>
      <c r="M5657" s="13" cm="1">
        <f t="array" ref="M5657">BaseInfo!$C$10*(1-E5657)*INDEX(BaseInfo!$E$21:$AB$21,K5657)*INDEX(BaseInfo!$E$25:$P$25,J5657)/L5657/MIN(H5657,130)/BaseInfo!$C$6*1000000/3600-IF(I5657&lt;0.1,BaseInfo!$C$15/MIN(H5657,130)*3600,0)</f>
        <v>127.19276877870045</v>
      </c>
    </row>
    <row r="5658" spans="1:13" x14ac:dyDescent="0.25">
      <c r="A5658" s="1">
        <v>8</v>
      </c>
      <c r="B5658" s="1">
        <v>24</v>
      </c>
      <c r="C5658" s="1">
        <v>17</v>
      </c>
      <c r="D5658" s="5">
        <f>DATE(BaseInfo!$C$8,A5658,B5658)+TIME(C5658-1,0,0) + TIME(BaseInfo!$C$12,BaseInfo!$C$13,0)</f>
        <v>44797.895833333328</v>
      </c>
      <c r="E5658" s="2">
        <f t="shared" si="354"/>
        <v>0</v>
      </c>
      <c r="F5658" s="2">
        <v>1.444</v>
      </c>
      <c r="G5658" s="2">
        <v>1.593</v>
      </c>
      <c r="H5658" s="1">
        <v>37.866999999999997</v>
      </c>
      <c r="I5658" s="4">
        <v>0</v>
      </c>
      <c r="J5658" s="11">
        <f t="shared" si="352"/>
        <v>8</v>
      </c>
      <c r="K5658" s="11">
        <f t="shared" si="353"/>
        <v>22</v>
      </c>
      <c r="L5658" s="12">
        <f t="shared" si="355"/>
        <v>2.1500662780481909</v>
      </c>
      <c r="M5658" s="13" cm="1">
        <f t="array" ref="M5658">BaseInfo!$C$10*(1-E5658)*INDEX(BaseInfo!$E$21:$AB$21,K5658)*INDEX(BaseInfo!$E$25:$P$25,J5658)/L5658/MIN(H5658,130)/BaseInfo!$C$6*1000000/3600-IF(I5658&lt;0.1,BaseInfo!$C$15/MIN(H5658,130)*3600,0)</f>
        <v>105.62016032991143</v>
      </c>
    </row>
    <row r="5659" spans="1:13" x14ac:dyDescent="0.25">
      <c r="A5659" s="1">
        <v>8</v>
      </c>
      <c r="B5659" s="1">
        <v>24</v>
      </c>
      <c r="C5659" s="1">
        <v>18</v>
      </c>
      <c r="D5659" s="5">
        <f>DATE(BaseInfo!$C$8,A5659,B5659)+TIME(C5659-1,0,0) + TIME(BaseInfo!$C$12,BaseInfo!$C$13,0)</f>
        <v>44797.9375</v>
      </c>
      <c r="E5659" s="2">
        <f t="shared" si="354"/>
        <v>0</v>
      </c>
      <c r="F5659" s="2">
        <v>1.6950000000000001</v>
      </c>
      <c r="G5659" s="2">
        <v>1.3540000000000001</v>
      </c>
      <c r="H5659" s="1">
        <v>37.814999999999998</v>
      </c>
      <c r="I5659" s="4">
        <v>0</v>
      </c>
      <c r="J5659" s="11">
        <f t="shared" si="352"/>
        <v>8</v>
      </c>
      <c r="K5659" s="11">
        <f t="shared" si="353"/>
        <v>23</v>
      </c>
      <c r="L5659" s="12">
        <f t="shared" si="355"/>
        <v>2.1694102885346513</v>
      </c>
      <c r="M5659" s="13" cm="1">
        <f t="array" ref="M5659">BaseInfo!$C$10*(1-E5659)*INDEX(BaseInfo!$E$21:$AB$21,K5659)*INDEX(BaseInfo!$E$25:$P$25,J5659)/L5659/MIN(H5659,130)/BaseInfo!$C$6*1000000/3600-IF(I5659&lt;0.1,BaseInfo!$C$15/MIN(H5659,130)*3600,0)</f>
        <v>39.447453185184898</v>
      </c>
    </row>
    <row r="5660" spans="1:13" x14ac:dyDescent="0.25">
      <c r="A5660" s="1">
        <v>8</v>
      </c>
      <c r="B5660" s="1">
        <v>24</v>
      </c>
      <c r="C5660" s="1">
        <v>19</v>
      </c>
      <c r="D5660" s="5">
        <f>DATE(BaseInfo!$C$8,A5660,B5660)+TIME(C5660-1,0,0) + TIME(BaseInfo!$C$12,BaseInfo!$C$13,0)</f>
        <v>44797.979166666664</v>
      </c>
      <c r="E5660" s="2">
        <f t="shared" si="354"/>
        <v>0</v>
      </c>
      <c r="F5660" s="2">
        <v>2.351</v>
      </c>
      <c r="G5660" s="2">
        <v>0.65800000000000003</v>
      </c>
      <c r="H5660" s="1">
        <v>37.773000000000003</v>
      </c>
      <c r="I5660" s="4">
        <v>0</v>
      </c>
      <c r="J5660" s="11">
        <f t="shared" si="352"/>
        <v>8</v>
      </c>
      <c r="K5660" s="11">
        <f t="shared" si="353"/>
        <v>24</v>
      </c>
      <c r="L5660" s="12">
        <f t="shared" si="355"/>
        <v>2.4413449162295771</v>
      </c>
      <c r="M5660" s="13" cm="1">
        <f t="array" ref="M5660">BaseInfo!$C$10*(1-E5660)*INDEX(BaseInfo!$E$21:$AB$21,K5660)*INDEX(BaseInfo!$E$25:$P$25,J5660)/L5660/MIN(H5660,130)/BaseInfo!$C$6*1000000/3600-IF(I5660&lt;0.1,BaseInfo!$C$15/MIN(H5660,130)*3600,0)</f>
        <v>4.9898879921621528</v>
      </c>
    </row>
    <row r="5661" spans="1:13" x14ac:dyDescent="0.25">
      <c r="A5661" s="1">
        <v>8</v>
      </c>
      <c r="B5661" s="1">
        <v>24</v>
      </c>
      <c r="C5661" s="1">
        <v>20</v>
      </c>
      <c r="D5661" s="5">
        <f>DATE(BaseInfo!$C$8,A5661,B5661)+TIME(C5661-1,0,0) + TIME(BaseInfo!$C$12,BaseInfo!$C$13,0)</f>
        <v>44798.020833333328</v>
      </c>
      <c r="E5661" s="2">
        <f t="shared" si="354"/>
        <v>0</v>
      </c>
      <c r="F5661" s="2">
        <v>2.52</v>
      </c>
      <c r="G5661" s="2">
        <v>-0.02</v>
      </c>
      <c r="H5661" s="1">
        <v>37.74</v>
      </c>
      <c r="I5661" s="4">
        <v>0</v>
      </c>
      <c r="J5661" s="11">
        <f t="shared" si="352"/>
        <v>8</v>
      </c>
      <c r="K5661" s="11">
        <f t="shared" si="353"/>
        <v>1</v>
      </c>
      <c r="L5661" s="12">
        <f t="shared" si="355"/>
        <v>2.5200793638296393</v>
      </c>
      <c r="M5661" s="13" cm="1">
        <f t="array" ref="M5661">BaseInfo!$C$10*(1-E5661)*INDEX(BaseInfo!$E$21:$AB$21,K5661)*INDEX(BaseInfo!$E$25:$P$25,J5661)/L5661/MIN(H5661,130)/BaseInfo!$C$6*1000000/3600-IF(I5661&lt;0.1,BaseInfo!$C$15/MIN(H5661,130)*3600,0)</f>
        <v>4.5401926032205377</v>
      </c>
    </row>
    <row r="5662" spans="1:13" x14ac:dyDescent="0.25">
      <c r="A5662" s="1">
        <v>8</v>
      </c>
      <c r="B5662" s="1">
        <v>24</v>
      </c>
      <c r="C5662" s="1">
        <v>21</v>
      </c>
      <c r="D5662" s="5">
        <f>DATE(BaseInfo!$C$8,A5662,B5662)+TIME(C5662-1,0,0) + TIME(BaseInfo!$C$12,BaseInfo!$C$13,0)</f>
        <v>44798.0625</v>
      </c>
      <c r="E5662" s="2">
        <f t="shared" si="354"/>
        <v>0</v>
      </c>
      <c r="F5662" s="2">
        <v>2.3769999999999998</v>
      </c>
      <c r="G5662" s="2">
        <v>0.71199999999999997</v>
      </c>
      <c r="H5662" s="1">
        <v>37.764000000000003</v>
      </c>
      <c r="I5662" s="4">
        <v>0</v>
      </c>
      <c r="J5662" s="11">
        <f t="shared" si="352"/>
        <v>8</v>
      </c>
      <c r="K5662" s="11">
        <f t="shared" si="353"/>
        <v>2</v>
      </c>
      <c r="L5662" s="12">
        <f t="shared" si="355"/>
        <v>2.4813449981814295</v>
      </c>
      <c r="M5662" s="13" cm="1">
        <f t="array" ref="M5662">BaseInfo!$C$10*(1-E5662)*INDEX(BaseInfo!$E$21:$AB$21,K5662)*INDEX(BaseInfo!$E$25:$P$25,J5662)/L5662/MIN(H5662,130)/BaseInfo!$C$6*1000000/3600-IF(I5662&lt;0.1,BaseInfo!$C$15/MIN(H5662,130)*3600,0)</f>
        <v>4.75694618087668</v>
      </c>
    </row>
    <row r="5663" spans="1:13" x14ac:dyDescent="0.25">
      <c r="A5663" s="1">
        <v>8</v>
      </c>
      <c r="B5663" s="1">
        <v>24</v>
      </c>
      <c r="C5663" s="1">
        <v>22</v>
      </c>
      <c r="D5663" s="5">
        <f>DATE(BaseInfo!$C$8,A5663,B5663)+TIME(C5663-1,0,0) + TIME(BaseInfo!$C$12,BaseInfo!$C$13,0)</f>
        <v>44798.104166666664</v>
      </c>
      <c r="E5663" s="2">
        <f t="shared" si="354"/>
        <v>0</v>
      </c>
      <c r="F5663" s="2">
        <v>2.181</v>
      </c>
      <c r="G5663" s="2">
        <v>1.218</v>
      </c>
      <c r="H5663" s="1">
        <v>37.731000000000002</v>
      </c>
      <c r="I5663" s="4">
        <v>0</v>
      </c>
      <c r="J5663" s="11">
        <f t="shared" si="352"/>
        <v>8</v>
      </c>
      <c r="K5663" s="11">
        <f t="shared" si="353"/>
        <v>3</v>
      </c>
      <c r="L5663" s="12">
        <f t="shared" si="355"/>
        <v>2.4980562443628047</v>
      </c>
      <c r="M5663" s="13" cm="1">
        <f t="array" ref="M5663">BaseInfo!$C$10*(1-E5663)*INDEX(BaseInfo!$E$21:$AB$21,K5663)*INDEX(BaseInfo!$E$25:$P$25,J5663)/L5663/MIN(H5663,130)/BaseInfo!$C$6*1000000/3600-IF(I5663&lt;0.1,BaseInfo!$C$15/MIN(H5663,130)*3600,0)</f>
        <v>4.6654283536608183</v>
      </c>
    </row>
    <row r="5664" spans="1:13" x14ac:dyDescent="0.25">
      <c r="A5664" s="1">
        <v>8</v>
      </c>
      <c r="B5664" s="1">
        <v>24</v>
      </c>
      <c r="C5664" s="1">
        <v>23</v>
      </c>
      <c r="D5664" s="5">
        <f>DATE(BaseInfo!$C$8,A5664,B5664)+TIME(C5664-1,0,0) + TIME(BaseInfo!$C$12,BaseInfo!$C$13,0)</f>
        <v>44798.145833333328</v>
      </c>
      <c r="E5664" s="2">
        <f t="shared" si="354"/>
        <v>0</v>
      </c>
      <c r="F5664" s="2">
        <v>2.2829999999999999</v>
      </c>
      <c r="G5664" s="2">
        <v>1.296</v>
      </c>
      <c r="H5664" s="1">
        <v>37.783999999999999</v>
      </c>
      <c r="I5664" s="4">
        <v>0</v>
      </c>
      <c r="J5664" s="11">
        <f t="shared" si="352"/>
        <v>8</v>
      </c>
      <c r="K5664" s="11">
        <f t="shared" si="353"/>
        <v>4</v>
      </c>
      <c r="L5664" s="12">
        <f t="shared" si="355"/>
        <v>2.6252057062257044</v>
      </c>
      <c r="M5664" s="13" cm="1">
        <f t="array" ref="M5664">BaseInfo!$C$10*(1-E5664)*INDEX(BaseInfo!$E$21:$AB$21,K5664)*INDEX(BaseInfo!$E$25:$P$25,J5664)/L5664/MIN(H5664,130)/BaseInfo!$C$6*1000000/3600-IF(I5664&lt;0.1,BaseInfo!$C$15/MIN(H5664,130)*3600,0)</f>
        <v>3.97176285075364</v>
      </c>
    </row>
    <row r="5665" spans="1:13" x14ac:dyDescent="0.25">
      <c r="A5665" s="1">
        <v>8</v>
      </c>
      <c r="B5665" s="1">
        <v>24</v>
      </c>
      <c r="C5665" s="1">
        <v>24</v>
      </c>
      <c r="D5665" s="5">
        <f>DATE(BaseInfo!$C$8,A5665,B5665)+TIME(C5665-1,0,0) + TIME(BaseInfo!$C$12,BaseInfo!$C$13,0)</f>
        <v>44798.1875</v>
      </c>
      <c r="E5665" s="2">
        <f t="shared" si="354"/>
        <v>0</v>
      </c>
      <c r="F5665" s="2">
        <v>1.9390000000000001</v>
      </c>
      <c r="G5665" s="2">
        <v>1.423</v>
      </c>
      <c r="H5665" s="1">
        <v>37.798000000000002</v>
      </c>
      <c r="I5665" s="4">
        <v>0</v>
      </c>
      <c r="J5665" s="11">
        <f t="shared" si="352"/>
        <v>8</v>
      </c>
      <c r="K5665" s="11">
        <f t="shared" si="353"/>
        <v>5</v>
      </c>
      <c r="L5665" s="12">
        <f t="shared" si="355"/>
        <v>2.4051299341199845</v>
      </c>
      <c r="M5665" s="13" cm="1">
        <f t="array" ref="M5665">BaseInfo!$C$10*(1-E5665)*INDEX(BaseInfo!$E$21:$AB$21,K5665)*INDEX(BaseInfo!$E$25:$P$25,J5665)/L5665/MIN(H5665,130)/BaseInfo!$C$6*1000000/3600-IF(I5665&lt;0.1,BaseInfo!$C$15/MIN(H5665,130)*3600,0)</f>
        <v>34.663878731953154</v>
      </c>
    </row>
    <row r="5666" spans="1:13" x14ac:dyDescent="0.25">
      <c r="A5666" s="1">
        <v>8</v>
      </c>
      <c r="B5666" s="1">
        <v>25</v>
      </c>
      <c r="C5666" s="1">
        <v>1</v>
      </c>
      <c r="D5666" s="5">
        <f>DATE(BaseInfo!$C$8,A5666,B5666)+TIME(C5666-1,0,0) + TIME(BaseInfo!$C$12,BaseInfo!$C$13,0)</f>
        <v>44798.229166666664</v>
      </c>
      <c r="E5666" s="2">
        <f t="shared" si="354"/>
        <v>0</v>
      </c>
      <c r="F5666" s="2">
        <v>1.502</v>
      </c>
      <c r="G5666" s="2">
        <v>1.5309999999999999</v>
      </c>
      <c r="H5666" s="1">
        <v>37.576000000000001</v>
      </c>
      <c r="I5666" s="4">
        <v>0</v>
      </c>
      <c r="J5666" s="11">
        <f t="shared" si="352"/>
        <v>8</v>
      </c>
      <c r="K5666" s="11">
        <f t="shared" si="353"/>
        <v>6</v>
      </c>
      <c r="L5666" s="12">
        <f t="shared" si="355"/>
        <v>2.1447528995201286</v>
      </c>
      <c r="M5666" s="13" cm="1">
        <f t="array" ref="M5666">BaseInfo!$C$10*(1-E5666)*INDEX(BaseInfo!$E$21:$AB$21,K5666)*INDEX(BaseInfo!$E$25:$P$25,J5666)/L5666/MIN(H5666,130)/BaseInfo!$C$6*1000000/3600-IF(I5666&lt;0.1,BaseInfo!$C$15/MIN(H5666,130)*3600,0)</f>
        <v>73.495217634264918</v>
      </c>
    </row>
    <row r="5667" spans="1:13" x14ac:dyDescent="0.25">
      <c r="A5667" s="1">
        <v>8</v>
      </c>
      <c r="B5667" s="1">
        <v>25</v>
      </c>
      <c r="C5667" s="1">
        <v>2</v>
      </c>
      <c r="D5667" s="5">
        <f>DATE(BaseInfo!$C$8,A5667,B5667)+TIME(C5667-1,0,0) + TIME(BaseInfo!$C$12,BaseInfo!$C$13,0)</f>
        <v>44798.270833333328</v>
      </c>
      <c r="E5667" s="2">
        <f t="shared" si="354"/>
        <v>0</v>
      </c>
      <c r="F5667" s="2">
        <v>0.872</v>
      </c>
      <c r="G5667" s="2">
        <v>1.53</v>
      </c>
      <c r="H5667" s="1">
        <v>84.912000000000006</v>
      </c>
      <c r="I5667" s="4">
        <v>0</v>
      </c>
      <c r="J5667" s="11">
        <f t="shared" si="352"/>
        <v>8</v>
      </c>
      <c r="K5667" s="11">
        <f t="shared" si="353"/>
        <v>7</v>
      </c>
      <c r="L5667" s="12">
        <f t="shared" si="355"/>
        <v>1.7610462799143014</v>
      </c>
      <c r="M5667" s="13" cm="1">
        <f t="array" ref="M5667">BaseInfo!$C$10*(1-E5667)*INDEX(BaseInfo!$E$21:$AB$21,K5667)*INDEX(BaseInfo!$E$25:$P$25,J5667)/L5667/MIN(H5667,130)/BaseInfo!$C$6*1000000/3600-IF(I5667&lt;0.1,BaseInfo!$C$15/MIN(H5667,130)*3600,0)</f>
        <v>58.443427788545982</v>
      </c>
    </row>
    <row r="5668" spans="1:13" x14ac:dyDescent="0.25">
      <c r="A5668" s="1">
        <v>8</v>
      </c>
      <c r="B5668" s="1">
        <v>25</v>
      </c>
      <c r="C5668" s="1">
        <v>3</v>
      </c>
      <c r="D5668" s="5">
        <f>DATE(BaseInfo!$C$8,A5668,B5668)+TIME(C5668-1,0,0) + TIME(BaseInfo!$C$12,BaseInfo!$C$13,0)</f>
        <v>44798.3125</v>
      </c>
      <c r="E5668" s="2">
        <f t="shared" si="354"/>
        <v>0</v>
      </c>
      <c r="F5668" s="2">
        <v>9.0999999999999998E-2</v>
      </c>
      <c r="G5668" s="2">
        <v>0.96699999999999997</v>
      </c>
      <c r="H5668" s="1">
        <v>169.357</v>
      </c>
      <c r="I5668" s="4">
        <v>0</v>
      </c>
      <c r="J5668" s="11">
        <f t="shared" si="352"/>
        <v>8</v>
      </c>
      <c r="K5668" s="11">
        <f t="shared" si="353"/>
        <v>8</v>
      </c>
      <c r="L5668" s="12">
        <f t="shared" si="355"/>
        <v>0.97127236138994499</v>
      </c>
      <c r="M5668" s="13" cm="1">
        <f t="array" ref="M5668">BaseInfo!$C$10*(1-E5668)*INDEX(BaseInfo!$E$21:$AB$21,K5668)*INDEX(BaseInfo!$E$25:$P$25,J5668)/L5668/MIN(H5668,130)/BaseInfo!$C$6*1000000/3600-IF(I5668&lt;0.1,BaseInfo!$C$15/MIN(H5668,130)*3600,0)</f>
        <v>103.28010698943959</v>
      </c>
    </row>
    <row r="5669" spans="1:13" x14ac:dyDescent="0.25">
      <c r="A5669" s="1">
        <v>8</v>
      </c>
      <c r="B5669" s="1">
        <v>25</v>
      </c>
      <c r="C5669" s="1">
        <v>4</v>
      </c>
      <c r="D5669" s="5">
        <f>DATE(BaseInfo!$C$8,A5669,B5669)+TIME(C5669-1,0,0) + TIME(BaseInfo!$C$12,BaseInfo!$C$13,0)</f>
        <v>44798.354166666664</v>
      </c>
      <c r="E5669" s="2">
        <f t="shared" si="354"/>
        <v>0</v>
      </c>
      <c r="F5669" s="2">
        <v>-8.0000000000000002E-3</v>
      </c>
      <c r="G5669" s="2">
        <v>-0.47699999999999998</v>
      </c>
      <c r="H5669" s="1">
        <v>235.42099999999999</v>
      </c>
      <c r="I5669" s="4">
        <v>0</v>
      </c>
      <c r="J5669" s="11">
        <f t="shared" si="352"/>
        <v>8</v>
      </c>
      <c r="K5669" s="11">
        <f t="shared" si="353"/>
        <v>9</v>
      </c>
      <c r="L5669" s="12">
        <f t="shared" si="355"/>
        <v>0.47706708123701008</v>
      </c>
      <c r="M5669" s="13" cm="1">
        <f t="array" ref="M5669">BaseInfo!$C$10*(1-E5669)*INDEX(BaseInfo!$E$21:$AB$21,K5669)*INDEX(BaseInfo!$E$25:$P$25,J5669)/L5669/MIN(H5669,130)/BaseInfo!$C$6*1000000/3600-IF(I5669&lt;0.1,BaseInfo!$C$15/MIN(H5669,130)*3600,0)</f>
        <v>277.91169061002176</v>
      </c>
    </row>
    <row r="5670" spans="1:13" x14ac:dyDescent="0.25">
      <c r="A5670" s="1">
        <v>8</v>
      </c>
      <c r="B5670" s="1">
        <v>25</v>
      </c>
      <c r="C5670" s="1">
        <v>5</v>
      </c>
      <c r="D5670" s="5">
        <f>DATE(BaseInfo!$C$8,A5670,B5670)+TIME(C5670-1,0,0) + TIME(BaseInfo!$C$12,BaseInfo!$C$13,0)</f>
        <v>44798.395833333328</v>
      </c>
      <c r="E5670" s="2">
        <f t="shared" si="354"/>
        <v>0</v>
      </c>
      <c r="F5670" s="2">
        <v>-1.2999999999999999E-2</v>
      </c>
      <c r="G5670" s="2">
        <v>-0.92200000000000004</v>
      </c>
      <c r="H5670" s="1">
        <v>351.476</v>
      </c>
      <c r="I5670" s="4">
        <v>0</v>
      </c>
      <c r="J5670" s="11">
        <f t="shared" si="352"/>
        <v>8</v>
      </c>
      <c r="K5670" s="11">
        <f t="shared" si="353"/>
        <v>10</v>
      </c>
      <c r="L5670" s="12">
        <f t="shared" si="355"/>
        <v>0.92209164403545052</v>
      </c>
      <c r="M5670" s="13" cm="1">
        <f t="array" ref="M5670">BaseInfo!$C$10*(1-E5670)*INDEX(BaseInfo!$E$21:$AB$21,K5670)*INDEX(BaseInfo!$E$25:$P$25,J5670)/L5670/MIN(H5670,130)/BaseInfo!$C$6*1000000/3600-IF(I5670&lt;0.1,BaseInfo!$C$15/MIN(H5670,130)*3600,0)</f>
        <v>164.78915354372305</v>
      </c>
    </row>
    <row r="5671" spans="1:13" x14ac:dyDescent="0.25">
      <c r="A5671" s="1">
        <v>8</v>
      </c>
      <c r="B5671" s="1">
        <v>25</v>
      </c>
      <c r="C5671" s="1">
        <v>6</v>
      </c>
      <c r="D5671" s="5">
        <f>DATE(BaseInfo!$C$8,A5671,B5671)+TIME(C5671-1,0,0) + TIME(BaseInfo!$C$12,BaseInfo!$C$13,0)</f>
        <v>44798.4375</v>
      </c>
      <c r="E5671" s="2">
        <f t="shared" si="354"/>
        <v>0</v>
      </c>
      <c r="F5671" s="2">
        <v>-2.5000000000000001E-2</v>
      </c>
      <c r="G5671" s="2">
        <v>-1.5880000000000001</v>
      </c>
      <c r="H5671" s="1">
        <v>558.24099999999999</v>
      </c>
      <c r="I5671" s="4">
        <v>0</v>
      </c>
      <c r="J5671" s="11">
        <f t="shared" si="352"/>
        <v>8</v>
      </c>
      <c r="K5671" s="11">
        <f t="shared" si="353"/>
        <v>11</v>
      </c>
      <c r="L5671" s="12">
        <f t="shared" si="355"/>
        <v>1.5881967762213851</v>
      </c>
      <c r="M5671" s="13" cm="1">
        <f t="array" ref="M5671">BaseInfo!$C$10*(1-E5671)*INDEX(BaseInfo!$E$21:$AB$21,K5671)*INDEX(BaseInfo!$E$25:$P$25,J5671)/L5671/MIN(H5671,130)/BaseInfo!$C$6*1000000/3600-IF(I5671&lt;0.1,BaseInfo!$C$15/MIN(H5671,130)*3600,0)</f>
        <v>75.056987430581742</v>
      </c>
    </row>
    <row r="5672" spans="1:13" x14ac:dyDescent="0.25">
      <c r="A5672" s="1">
        <v>8</v>
      </c>
      <c r="B5672" s="1">
        <v>25</v>
      </c>
      <c r="C5672" s="1">
        <v>7</v>
      </c>
      <c r="D5672" s="5">
        <f>DATE(BaseInfo!$C$8,A5672,B5672)+TIME(C5672-1,0,0) + TIME(BaseInfo!$C$12,BaseInfo!$C$13,0)</f>
        <v>44798.479166666664</v>
      </c>
      <c r="E5672" s="2">
        <f t="shared" si="354"/>
        <v>0.61841666666666661</v>
      </c>
      <c r="F5672" s="2">
        <v>-2.1000000000000001E-2</v>
      </c>
      <c r="G5672" s="2">
        <v>-2.5619999999999998</v>
      </c>
      <c r="H5672" s="1">
        <v>646.84799999999996</v>
      </c>
      <c r="I5672" s="4">
        <v>3.0209999999999999</v>
      </c>
      <c r="J5672" s="11">
        <f t="shared" si="352"/>
        <v>8</v>
      </c>
      <c r="K5672" s="11">
        <f t="shared" si="353"/>
        <v>12</v>
      </c>
      <c r="L5672" s="12">
        <f t="shared" si="355"/>
        <v>2.5620860641282133</v>
      </c>
      <c r="M5672" s="13" cm="1">
        <f t="array" ref="M5672">BaseInfo!$C$10*(1-E5672)*INDEX(BaseInfo!$E$21:$AB$21,K5672)*INDEX(BaseInfo!$E$25:$P$25,J5672)/L5672/MIN(H5672,130)/BaseInfo!$C$6*1000000/3600-IF(I5672&lt;0.1,BaseInfo!$C$15/MIN(H5672,130)*3600,0)</f>
        <v>15.340682255588725</v>
      </c>
    </row>
    <row r="5673" spans="1:13" x14ac:dyDescent="0.25">
      <c r="A5673" s="1">
        <v>8</v>
      </c>
      <c r="B5673" s="1">
        <v>25</v>
      </c>
      <c r="C5673" s="1">
        <v>8</v>
      </c>
      <c r="D5673" s="5">
        <f>DATE(BaseInfo!$C$8,A5673,B5673)+TIME(C5673-1,0,0) + TIME(BaseInfo!$C$12,BaseInfo!$C$13,0)</f>
        <v>44798.520833333328</v>
      </c>
      <c r="E5673" s="2">
        <f t="shared" si="354"/>
        <v>0.99</v>
      </c>
      <c r="F5673" s="2">
        <v>3.2730000000000001</v>
      </c>
      <c r="G5673" s="2">
        <v>-1.46</v>
      </c>
      <c r="H5673" s="1">
        <v>647.07100000000003</v>
      </c>
      <c r="I5673" s="4">
        <v>6.2469999999999999</v>
      </c>
      <c r="J5673" s="11">
        <f t="shared" si="352"/>
        <v>8</v>
      </c>
      <c r="K5673" s="11">
        <f t="shared" si="353"/>
        <v>13</v>
      </c>
      <c r="L5673" s="12">
        <f t="shared" si="355"/>
        <v>3.5838706728898577</v>
      </c>
      <c r="M5673" s="13" cm="1">
        <f t="array" ref="M5673">BaseInfo!$C$10*(1-E5673)*INDEX(BaseInfo!$E$21:$AB$21,K5673)*INDEX(BaseInfo!$E$25:$P$25,J5673)/L5673/MIN(H5673,130)/BaseInfo!$C$6*1000000/3600-IF(I5673&lt;0.1,BaseInfo!$C$15/MIN(H5673,130)*3600,0)</f>
        <v>0.28740655037545559</v>
      </c>
    </row>
    <row r="5674" spans="1:13" x14ac:dyDescent="0.25">
      <c r="A5674" s="1">
        <v>8</v>
      </c>
      <c r="B5674" s="1">
        <v>25</v>
      </c>
      <c r="C5674" s="1">
        <v>9</v>
      </c>
      <c r="D5674" s="5">
        <f>DATE(BaseInfo!$C$8,A5674,B5674)+TIME(C5674-1,0,0) + TIME(BaseInfo!$C$12,BaseInfo!$C$13,0)</f>
        <v>44798.5625</v>
      </c>
      <c r="E5674" s="2">
        <f t="shared" si="354"/>
        <v>0.99</v>
      </c>
      <c r="F5674" s="2">
        <v>4.4180000000000001</v>
      </c>
      <c r="G5674" s="2">
        <v>-1.1200000000000001</v>
      </c>
      <c r="H5674" s="1">
        <v>538.23299999999995</v>
      </c>
      <c r="I5674" s="4">
        <v>7.1760000000000002</v>
      </c>
      <c r="J5674" s="11">
        <f t="shared" si="352"/>
        <v>8</v>
      </c>
      <c r="K5674" s="11">
        <f t="shared" si="353"/>
        <v>14</v>
      </c>
      <c r="L5674" s="12">
        <f t="shared" si="355"/>
        <v>4.5577542715684007</v>
      </c>
      <c r="M5674" s="13" cm="1">
        <f t="array" ref="M5674">BaseInfo!$C$10*(1-E5674)*INDEX(BaseInfo!$E$21:$AB$21,K5674)*INDEX(BaseInfo!$E$25:$P$25,J5674)/L5674/MIN(H5674,130)/BaseInfo!$C$6*1000000/3600-IF(I5674&lt;0.1,BaseInfo!$C$15/MIN(H5674,130)*3600,0)</f>
        <v>0.22599461175702812</v>
      </c>
    </row>
    <row r="5675" spans="1:13" x14ac:dyDescent="0.25">
      <c r="A5675" s="1">
        <v>8</v>
      </c>
      <c r="B5675" s="1">
        <v>25</v>
      </c>
      <c r="C5675" s="1">
        <v>10</v>
      </c>
      <c r="D5675" s="5">
        <f>DATE(BaseInfo!$C$8,A5675,B5675)+TIME(C5675-1,0,0) + TIME(BaseInfo!$C$12,BaseInfo!$C$13,0)</f>
        <v>44798.604166666664</v>
      </c>
      <c r="E5675" s="2">
        <f t="shared" si="354"/>
        <v>0.99</v>
      </c>
      <c r="F5675" s="2">
        <v>4.6020000000000003</v>
      </c>
      <c r="G5675" s="2">
        <v>-0.317</v>
      </c>
      <c r="H5675" s="1">
        <v>469.05099999999999</v>
      </c>
      <c r="I5675" s="4">
        <v>6.9809999999999999</v>
      </c>
      <c r="J5675" s="11">
        <f t="shared" si="352"/>
        <v>8</v>
      </c>
      <c r="K5675" s="11">
        <f t="shared" si="353"/>
        <v>15</v>
      </c>
      <c r="L5675" s="12">
        <f t="shared" si="355"/>
        <v>4.6129050499658026</v>
      </c>
      <c r="M5675" s="13" cm="1">
        <f t="array" ref="M5675">BaseInfo!$C$10*(1-E5675)*INDEX(BaseInfo!$E$21:$AB$21,K5675)*INDEX(BaseInfo!$E$25:$P$25,J5675)/L5675/MIN(H5675,130)/BaseInfo!$C$6*1000000/3600-IF(I5675&lt;0.1,BaseInfo!$C$15/MIN(H5675,130)*3600,0)</f>
        <v>0.22329267477436443</v>
      </c>
    </row>
    <row r="5676" spans="1:13" x14ac:dyDescent="0.25">
      <c r="A5676" s="1">
        <v>8</v>
      </c>
      <c r="B5676" s="1">
        <v>25</v>
      </c>
      <c r="C5676" s="1">
        <v>11</v>
      </c>
      <c r="D5676" s="5">
        <f>DATE(BaseInfo!$C$8,A5676,B5676)+TIME(C5676-1,0,0) + TIME(BaseInfo!$C$12,BaseInfo!$C$13,0)</f>
        <v>44798.645833333328</v>
      </c>
      <c r="E5676" s="2">
        <f t="shared" si="354"/>
        <v>0.99</v>
      </c>
      <c r="F5676" s="2">
        <v>4.3360000000000003</v>
      </c>
      <c r="G5676" s="2">
        <v>-1.2210000000000001</v>
      </c>
      <c r="H5676" s="1">
        <v>370.93299999999999</v>
      </c>
      <c r="I5676" s="4">
        <v>6.266</v>
      </c>
      <c r="J5676" s="11">
        <f t="shared" si="352"/>
        <v>8</v>
      </c>
      <c r="K5676" s="11">
        <f t="shared" si="353"/>
        <v>16</v>
      </c>
      <c r="L5676" s="12">
        <f t="shared" si="355"/>
        <v>4.5046350573603631</v>
      </c>
      <c r="M5676" s="13" cm="1">
        <f t="array" ref="M5676">BaseInfo!$C$10*(1-E5676)*INDEX(BaseInfo!$E$21:$AB$21,K5676)*INDEX(BaseInfo!$E$25:$P$25,J5676)/L5676/MIN(H5676,130)/BaseInfo!$C$6*1000000/3600-IF(I5676&lt;0.1,BaseInfo!$C$15/MIN(H5676,130)*3600,0)</f>
        <v>0.27439148183265671</v>
      </c>
    </row>
    <row r="5677" spans="1:13" x14ac:dyDescent="0.25">
      <c r="A5677" s="1">
        <v>8</v>
      </c>
      <c r="B5677" s="1">
        <v>25</v>
      </c>
      <c r="C5677" s="1">
        <v>12</v>
      </c>
      <c r="D5677" s="5">
        <f>DATE(BaseInfo!$C$8,A5677,B5677)+TIME(C5677-1,0,0) + TIME(BaseInfo!$C$12,BaseInfo!$C$13,0)</f>
        <v>44798.6875</v>
      </c>
      <c r="E5677" s="2">
        <f t="shared" si="354"/>
        <v>0.99</v>
      </c>
      <c r="F5677" s="2">
        <v>3.746</v>
      </c>
      <c r="G5677" s="2">
        <v>-1.4139999999999999</v>
      </c>
      <c r="H5677" s="1">
        <v>269.738</v>
      </c>
      <c r="I5677" s="4">
        <v>4.1239999999999997</v>
      </c>
      <c r="J5677" s="11">
        <f t="shared" si="352"/>
        <v>8</v>
      </c>
      <c r="K5677" s="11">
        <f t="shared" si="353"/>
        <v>17</v>
      </c>
      <c r="L5677" s="12">
        <f t="shared" si="355"/>
        <v>4.0039870129659514</v>
      </c>
      <c r="M5677" s="13" cm="1">
        <f t="array" ref="M5677">BaseInfo!$C$10*(1-E5677)*INDEX(BaseInfo!$E$21:$AB$21,K5677)*INDEX(BaseInfo!$E$25:$P$25,J5677)/L5677/MIN(H5677,130)/BaseInfo!$C$6*1000000/3600-IF(I5677&lt;0.1,BaseInfo!$C$15/MIN(H5677,130)*3600,0)</f>
        <v>0.38587584216115289</v>
      </c>
    </row>
    <row r="5678" spans="1:13" x14ac:dyDescent="0.25">
      <c r="A5678" s="1">
        <v>8</v>
      </c>
      <c r="B5678" s="1">
        <v>25</v>
      </c>
      <c r="C5678" s="1">
        <v>13</v>
      </c>
      <c r="D5678" s="5">
        <f>DATE(BaseInfo!$C$8,A5678,B5678)+TIME(C5678-1,0,0) + TIME(BaseInfo!$C$12,BaseInfo!$C$13,0)</f>
        <v>44798.729166666664</v>
      </c>
      <c r="E5678" s="2">
        <f t="shared" si="354"/>
        <v>0</v>
      </c>
      <c r="F5678" s="2">
        <v>3.1280000000000001</v>
      </c>
      <c r="G5678" s="2">
        <v>-1.2629999999999999</v>
      </c>
      <c r="H5678" s="1">
        <v>137.251</v>
      </c>
      <c r="I5678" s="4">
        <v>0</v>
      </c>
      <c r="J5678" s="11">
        <f t="shared" si="352"/>
        <v>8</v>
      </c>
      <c r="K5678" s="11">
        <f t="shared" si="353"/>
        <v>18</v>
      </c>
      <c r="L5678" s="12">
        <f t="shared" si="355"/>
        <v>3.3733593049066091</v>
      </c>
      <c r="M5678" s="13" cm="1">
        <f t="array" ref="M5678">BaseInfo!$C$10*(1-E5678)*INDEX(BaseInfo!$E$21:$AB$21,K5678)*INDEX(BaseInfo!$E$25:$P$25,J5678)/L5678/MIN(H5678,130)/BaseInfo!$C$6*1000000/3600-IF(I5678&lt;0.1,BaseInfo!$C$15/MIN(H5678,130)*3600,0)</f>
        <v>43.032052787586451</v>
      </c>
    </row>
    <row r="5679" spans="1:13" x14ac:dyDescent="0.25">
      <c r="A5679" s="1">
        <v>8</v>
      </c>
      <c r="B5679" s="1">
        <v>25</v>
      </c>
      <c r="C5679" s="1">
        <v>14</v>
      </c>
      <c r="D5679" s="5">
        <f>DATE(BaseInfo!$C$8,A5679,B5679)+TIME(C5679-1,0,0) + TIME(BaseInfo!$C$12,BaseInfo!$C$13,0)</f>
        <v>44798.770833333328</v>
      </c>
      <c r="E5679" s="2">
        <f t="shared" si="354"/>
        <v>0</v>
      </c>
      <c r="F5679" s="2">
        <v>3.2789999999999999</v>
      </c>
      <c r="G5679" s="2">
        <v>-1.34</v>
      </c>
      <c r="H5679" s="1">
        <v>64.117999999999995</v>
      </c>
      <c r="I5679" s="4">
        <v>0</v>
      </c>
      <c r="J5679" s="11">
        <f t="shared" si="352"/>
        <v>8</v>
      </c>
      <c r="K5679" s="11">
        <f t="shared" si="353"/>
        <v>19</v>
      </c>
      <c r="L5679" s="12">
        <f t="shared" si="355"/>
        <v>3.542236722750189</v>
      </c>
      <c r="M5679" s="13" cm="1">
        <f t="array" ref="M5679">BaseInfo!$C$10*(1-E5679)*INDEX(BaseInfo!$E$21:$AB$21,K5679)*INDEX(BaseInfo!$E$25:$P$25,J5679)/L5679/MIN(H5679,130)/BaseInfo!$C$6*1000000/3600-IF(I5679&lt;0.1,BaseInfo!$C$15/MIN(H5679,130)*3600,0)</f>
        <v>82.82073368095044</v>
      </c>
    </row>
    <row r="5680" spans="1:13" x14ac:dyDescent="0.25">
      <c r="A5680" s="1">
        <v>8</v>
      </c>
      <c r="B5680" s="1">
        <v>25</v>
      </c>
      <c r="C5680" s="1">
        <v>15</v>
      </c>
      <c r="D5680" s="5">
        <f>DATE(BaseInfo!$C$8,A5680,B5680)+TIME(C5680-1,0,0) + TIME(BaseInfo!$C$12,BaseInfo!$C$13,0)</f>
        <v>44798.8125</v>
      </c>
      <c r="E5680" s="2">
        <f t="shared" si="354"/>
        <v>0</v>
      </c>
      <c r="F5680" s="2">
        <v>2.8559999999999999</v>
      </c>
      <c r="G5680" s="2">
        <v>-1.6879999999999999</v>
      </c>
      <c r="H5680" s="1">
        <v>51.994</v>
      </c>
      <c r="I5680" s="4">
        <v>0</v>
      </c>
      <c r="J5680" s="11">
        <f t="shared" si="352"/>
        <v>8</v>
      </c>
      <c r="K5680" s="11">
        <f t="shared" si="353"/>
        <v>20</v>
      </c>
      <c r="L5680" s="12">
        <f t="shared" si="355"/>
        <v>3.3175412582212145</v>
      </c>
      <c r="M5680" s="13" cm="1">
        <f t="array" ref="M5680">BaseInfo!$C$10*(1-E5680)*INDEX(BaseInfo!$E$21:$AB$21,K5680)*INDEX(BaseInfo!$E$25:$P$25,J5680)/L5680/MIN(H5680,130)/BaseInfo!$C$6*1000000/3600-IF(I5680&lt;0.1,BaseInfo!$C$15/MIN(H5680,130)*3600,0)</f>
        <v>93.993542897331366</v>
      </c>
    </row>
    <row r="5681" spans="1:13" x14ac:dyDescent="0.25">
      <c r="A5681" s="1">
        <v>8</v>
      </c>
      <c r="B5681" s="1">
        <v>25</v>
      </c>
      <c r="C5681" s="1">
        <v>16</v>
      </c>
      <c r="D5681" s="5">
        <f>DATE(BaseInfo!$C$8,A5681,B5681)+TIME(C5681-1,0,0) + TIME(BaseInfo!$C$12,BaseInfo!$C$13,0)</f>
        <v>44798.854166666664</v>
      </c>
      <c r="E5681" s="2">
        <f t="shared" si="354"/>
        <v>0</v>
      </c>
      <c r="F5681" s="2">
        <v>2.3010000000000002</v>
      </c>
      <c r="G5681" s="2">
        <v>-1.8859999999999999</v>
      </c>
      <c r="H5681" s="1">
        <v>42.921999999999997</v>
      </c>
      <c r="I5681" s="4">
        <v>0</v>
      </c>
      <c r="J5681" s="11">
        <f t="shared" si="352"/>
        <v>8</v>
      </c>
      <c r="K5681" s="11">
        <f t="shared" si="353"/>
        <v>21</v>
      </c>
      <c r="L5681" s="12">
        <f t="shared" si="355"/>
        <v>2.9751633568595861</v>
      </c>
      <c r="M5681" s="13" cm="1">
        <f t="array" ref="M5681">BaseInfo!$C$10*(1-E5681)*INDEX(BaseInfo!$E$21:$AB$21,K5681)*INDEX(BaseInfo!$E$25:$P$25,J5681)/L5681/MIN(H5681,130)/BaseInfo!$C$6*1000000/3600-IF(I5681&lt;0.1,BaseInfo!$C$15/MIN(H5681,130)*3600,0)</f>
        <v>96.470694501448776</v>
      </c>
    </row>
    <row r="5682" spans="1:13" x14ac:dyDescent="0.25">
      <c r="A5682" s="1">
        <v>8</v>
      </c>
      <c r="B5682" s="1">
        <v>25</v>
      </c>
      <c r="C5682" s="1">
        <v>17</v>
      </c>
      <c r="D5682" s="5">
        <f>DATE(BaseInfo!$C$8,A5682,B5682)+TIME(C5682-1,0,0) + TIME(BaseInfo!$C$12,BaseInfo!$C$13,0)</f>
        <v>44798.895833333328</v>
      </c>
      <c r="E5682" s="2">
        <f t="shared" si="354"/>
        <v>0</v>
      </c>
      <c r="F5682" s="2">
        <v>1.9490000000000001</v>
      </c>
      <c r="G5682" s="2">
        <v>-2.2410000000000001</v>
      </c>
      <c r="H5682" s="1">
        <v>51.917999999999999</v>
      </c>
      <c r="I5682" s="4">
        <v>0</v>
      </c>
      <c r="J5682" s="11">
        <f t="shared" si="352"/>
        <v>8</v>
      </c>
      <c r="K5682" s="11">
        <f t="shared" si="353"/>
        <v>22</v>
      </c>
      <c r="L5682" s="12">
        <f t="shared" si="355"/>
        <v>2.9699632994365439</v>
      </c>
      <c r="M5682" s="13" cm="1">
        <f t="array" ref="M5682">BaseInfo!$C$10*(1-E5682)*INDEX(BaseInfo!$E$21:$AB$21,K5682)*INDEX(BaseInfo!$E$25:$P$25,J5682)/L5682/MIN(H5682,130)/BaseInfo!$C$6*1000000/3600-IF(I5682&lt;0.1,BaseInfo!$C$15/MIN(H5682,130)*3600,0)</f>
        <v>53.854477476885393</v>
      </c>
    </row>
    <row r="5683" spans="1:13" x14ac:dyDescent="0.25">
      <c r="A5683" s="1">
        <v>8</v>
      </c>
      <c r="B5683" s="1">
        <v>25</v>
      </c>
      <c r="C5683" s="1">
        <v>18</v>
      </c>
      <c r="D5683" s="5">
        <f>DATE(BaseInfo!$C$8,A5683,B5683)+TIME(C5683-1,0,0) + TIME(BaseInfo!$C$12,BaseInfo!$C$13,0)</f>
        <v>44798.9375</v>
      </c>
      <c r="E5683" s="2">
        <f t="shared" si="354"/>
        <v>0</v>
      </c>
      <c r="F5683" s="2">
        <v>2.012</v>
      </c>
      <c r="G5683" s="2">
        <v>-2.35</v>
      </c>
      <c r="H5683" s="1">
        <v>54.506</v>
      </c>
      <c r="I5683" s="4">
        <v>0</v>
      </c>
      <c r="J5683" s="11">
        <f t="shared" si="352"/>
        <v>8</v>
      </c>
      <c r="K5683" s="11">
        <f t="shared" si="353"/>
        <v>23</v>
      </c>
      <c r="L5683" s="12">
        <f t="shared" si="355"/>
        <v>3.093645745718149</v>
      </c>
      <c r="M5683" s="13" cm="1">
        <f t="array" ref="M5683">BaseInfo!$C$10*(1-E5683)*INDEX(BaseInfo!$E$21:$AB$21,K5683)*INDEX(BaseInfo!$E$25:$P$25,J5683)/L5683/MIN(H5683,130)/BaseInfo!$C$6*1000000/3600-IF(I5683&lt;0.1,BaseInfo!$C$15/MIN(H5683,130)*3600,0)</f>
        <v>17.218346231364663</v>
      </c>
    </row>
    <row r="5684" spans="1:13" x14ac:dyDescent="0.25">
      <c r="A5684" s="1">
        <v>8</v>
      </c>
      <c r="B5684" s="1">
        <v>25</v>
      </c>
      <c r="C5684" s="1">
        <v>19</v>
      </c>
      <c r="D5684" s="5">
        <f>DATE(BaseInfo!$C$8,A5684,B5684)+TIME(C5684-1,0,0) + TIME(BaseInfo!$C$12,BaseInfo!$C$13,0)</f>
        <v>44798.979166666664</v>
      </c>
      <c r="E5684" s="2">
        <f t="shared" si="354"/>
        <v>0</v>
      </c>
      <c r="F5684" s="2">
        <v>1.984</v>
      </c>
      <c r="G5684" s="2">
        <v>-2.5619999999999998</v>
      </c>
      <c r="H5684" s="1">
        <v>96.588999999999999</v>
      </c>
      <c r="I5684" s="4">
        <v>0</v>
      </c>
      <c r="J5684" s="11">
        <f t="shared" si="352"/>
        <v>8</v>
      </c>
      <c r="K5684" s="11">
        <f t="shared" si="353"/>
        <v>24</v>
      </c>
      <c r="L5684" s="12">
        <f t="shared" si="355"/>
        <v>3.2403857795021875</v>
      </c>
      <c r="M5684" s="13" cm="1">
        <f t="array" ref="M5684">BaseInfo!$C$10*(1-E5684)*INDEX(BaseInfo!$E$21:$AB$21,K5684)*INDEX(BaseInfo!$E$25:$P$25,J5684)/L5684/MIN(H5684,130)/BaseInfo!$C$6*1000000/3600-IF(I5684&lt;0.1,BaseInfo!$C$15/MIN(H5684,130)*3600,0)</f>
        <v>0.55113521656055608</v>
      </c>
    </row>
    <row r="5685" spans="1:13" x14ac:dyDescent="0.25">
      <c r="A5685" s="1">
        <v>8</v>
      </c>
      <c r="B5685" s="1">
        <v>25</v>
      </c>
      <c r="C5685" s="1">
        <v>20</v>
      </c>
      <c r="D5685" s="5">
        <f>DATE(BaseInfo!$C$8,A5685,B5685)+TIME(C5685-1,0,0) + TIME(BaseInfo!$C$12,BaseInfo!$C$13,0)</f>
        <v>44799.020833333328</v>
      </c>
      <c r="E5685" s="2">
        <f t="shared" si="354"/>
        <v>0</v>
      </c>
      <c r="F5685" s="2">
        <v>1.6719999999999999</v>
      </c>
      <c r="G5685" s="2">
        <v>-2.5950000000000002</v>
      </c>
      <c r="H5685" s="1">
        <v>102.01300000000001</v>
      </c>
      <c r="I5685" s="4">
        <v>0</v>
      </c>
      <c r="J5685" s="11">
        <f t="shared" si="352"/>
        <v>8</v>
      </c>
      <c r="K5685" s="11">
        <f t="shared" si="353"/>
        <v>1</v>
      </c>
      <c r="L5685" s="12">
        <f t="shared" si="355"/>
        <v>3.0870064787751903</v>
      </c>
      <c r="M5685" s="13" cm="1">
        <f t="array" ref="M5685">BaseInfo!$C$10*(1-E5685)*INDEX(BaseInfo!$E$21:$AB$21,K5685)*INDEX(BaseInfo!$E$25:$P$25,J5685)/L5685/MIN(H5685,130)/BaseInfo!$C$6*1000000/3600-IF(I5685&lt;0.1,BaseInfo!$C$15/MIN(H5685,130)*3600,0)</f>
        <v>0.72309701766069256</v>
      </c>
    </row>
    <row r="5686" spans="1:13" x14ac:dyDescent="0.25">
      <c r="A5686" s="1">
        <v>8</v>
      </c>
      <c r="B5686" s="1">
        <v>25</v>
      </c>
      <c r="C5686" s="1">
        <v>21</v>
      </c>
      <c r="D5686" s="5">
        <f>DATE(BaseInfo!$C$8,A5686,B5686)+TIME(C5686-1,0,0) + TIME(BaseInfo!$C$12,BaseInfo!$C$13,0)</f>
        <v>44799.0625</v>
      </c>
      <c r="E5686" s="2">
        <f t="shared" si="354"/>
        <v>0</v>
      </c>
      <c r="F5686" s="2">
        <v>0.94799999999999995</v>
      </c>
      <c r="G5686" s="2">
        <v>-2.8479999999999999</v>
      </c>
      <c r="H5686" s="1">
        <v>100.066</v>
      </c>
      <c r="I5686" s="4">
        <v>0</v>
      </c>
      <c r="J5686" s="11">
        <f t="shared" si="352"/>
        <v>8</v>
      </c>
      <c r="K5686" s="11">
        <f t="shared" si="353"/>
        <v>2</v>
      </c>
      <c r="L5686" s="12">
        <f t="shared" si="355"/>
        <v>3.0016342215533189</v>
      </c>
      <c r="M5686" s="13" cm="1">
        <f t="array" ref="M5686">BaseInfo!$C$10*(1-E5686)*INDEX(BaseInfo!$E$21:$AB$21,K5686)*INDEX(BaseInfo!$E$25:$P$25,J5686)/L5686/MIN(H5686,130)/BaseInfo!$C$6*1000000/3600-IF(I5686&lt;0.1,BaseInfo!$C$15/MIN(H5686,130)*3600,0)</f>
        <v>0.86045626229812022</v>
      </c>
    </row>
    <row r="5687" spans="1:13" x14ac:dyDescent="0.25">
      <c r="A5687" s="1">
        <v>8</v>
      </c>
      <c r="B5687" s="1">
        <v>25</v>
      </c>
      <c r="C5687" s="1">
        <v>22</v>
      </c>
      <c r="D5687" s="5">
        <f>DATE(BaseInfo!$C$8,A5687,B5687)+TIME(C5687-1,0,0) + TIME(BaseInfo!$C$12,BaseInfo!$C$13,0)</f>
        <v>44799.104166666664</v>
      </c>
      <c r="E5687" s="2">
        <f t="shared" si="354"/>
        <v>0</v>
      </c>
      <c r="F5687" s="2">
        <v>1.137</v>
      </c>
      <c r="G5687" s="2">
        <v>-3.3319999999999999</v>
      </c>
      <c r="H5687" s="1">
        <v>177.37899999999999</v>
      </c>
      <c r="I5687" s="4">
        <v>0</v>
      </c>
      <c r="J5687" s="11">
        <f t="shared" si="352"/>
        <v>8</v>
      </c>
      <c r="K5687" s="11">
        <f t="shared" si="353"/>
        <v>3</v>
      </c>
      <c r="L5687" s="12">
        <f t="shared" si="355"/>
        <v>3.5206523543229884</v>
      </c>
      <c r="M5687" s="13" cm="1">
        <f t="array" ref="M5687">BaseInfo!$C$10*(1-E5687)*INDEX(BaseInfo!$E$21:$AB$21,K5687)*INDEX(BaseInfo!$E$25:$P$25,J5687)/L5687/MIN(H5687,130)/BaseInfo!$C$6*1000000/3600-IF(I5687&lt;0.1,BaseInfo!$C$15/MIN(H5687,130)*3600,0)</f>
        <v>0.15644266689328123</v>
      </c>
    </row>
    <row r="5688" spans="1:13" x14ac:dyDescent="0.25">
      <c r="A5688" s="1">
        <v>8</v>
      </c>
      <c r="B5688" s="1">
        <v>25</v>
      </c>
      <c r="C5688" s="1">
        <v>23</v>
      </c>
      <c r="D5688" s="5">
        <f>DATE(BaseInfo!$C$8,A5688,B5688)+TIME(C5688-1,0,0) + TIME(BaseInfo!$C$12,BaseInfo!$C$13,0)</f>
        <v>44799.145833333328</v>
      </c>
      <c r="E5688" s="2">
        <f t="shared" si="354"/>
        <v>0</v>
      </c>
      <c r="F5688" s="2">
        <v>1.3859999999999999</v>
      </c>
      <c r="G5688" s="2">
        <v>-3.6949999999999998</v>
      </c>
      <c r="H5688" s="1">
        <v>210.42099999999999</v>
      </c>
      <c r="I5688" s="4">
        <v>0</v>
      </c>
      <c r="J5688" s="11">
        <f t="shared" si="352"/>
        <v>8</v>
      </c>
      <c r="K5688" s="11">
        <f t="shared" si="353"/>
        <v>4</v>
      </c>
      <c r="L5688" s="12">
        <f t="shared" si="355"/>
        <v>3.9463934167794266</v>
      </c>
      <c r="M5688" s="13" cm="1">
        <f t="array" ref="M5688">BaseInfo!$C$10*(1-E5688)*INDEX(BaseInfo!$E$21:$AB$21,K5688)*INDEX(BaseInfo!$E$25:$P$25,J5688)/L5688/MIN(H5688,130)/BaseInfo!$C$6*1000000/3600-IF(I5688&lt;0.1,BaseInfo!$C$15/MIN(H5688,130)*3600,0)</f>
        <v>-0.15918205308522726</v>
      </c>
    </row>
    <row r="5689" spans="1:13" x14ac:dyDescent="0.25">
      <c r="A5689" s="1">
        <v>8</v>
      </c>
      <c r="B5689" s="1">
        <v>25</v>
      </c>
      <c r="C5689" s="1">
        <v>24</v>
      </c>
      <c r="D5689" s="5">
        <f>DATE(BaseInfo!$C$8,A5689,B5689)+TIME(C5689-1,0,0) + TIME(BaseInfo!$C$12,BaseInfo!$C$13,0)</f>
        <v>44799.1875</v>
      </c>
      <c r="E5689" s="2">
        <f t="shared" si="354"/>
        <v>0</v>
      </c>
      <c r="F5689" s="2">
        <v>0.96499999999999997</v>
      </c>
      <c r="G5689" s="2">
        <v>-3.4430000000000001</v>
      </c>
      <c r="H5689" s="1">
        <v>201.83500000000001</v>
      </c>
      <c r="I5689" s="4">
        <v>0</v>
      </c>
      <c r="J5689" s="11">
        <f t="shared" si="352"/>
        <v>8</v>
      </c>
      <c r="K5689" s="11">
        <f t="shared" si="353"/>
        <v>5</v>
      </c>
      <c r="L5689" s="12">
        <f t="shared" si="355"/>
        <v>3.5756781175044265</v>
      </c>
      <c r="M5689" s="13" cm="1">
        <f t="array" ref="M5689">BaseInfo!$C$10*(1-E5689)*INDEX(BaseInfo!$E$21:$AB$21,K5689)*INDEX(BaseInfo!$E$25:$P$25,J5689)/L5689/MIN(H5689,130)/BaseInfo!$C$6*1000000/3600-IF(I5689&lt;0.1,BaseInfo!$C$15/MIN(H5689,130)*3600,0)</f>
        <v>5.8727208262830102</v>
      </c>
    </row>
    <row r="5690" spans="1:13" x14ac:dyDescent="0.25">
      <c r="A5690" s="1">
        <v>8</v>
      </c>
      <c r="B5690" s="1">
        <v>26</v>
      </c>
      <c r="C5690" s="1">
        <v>1</v>
      </c>
      <c r="D5690" s="5">
        <f>DATE(BaseInfo!$C$8,A5690,B5690)+TIME(C5690-1,0,0) + TIME(BaseInfo!$C$12,BaseInfo!$C$13,0)</f>
        <v>44799.229166666664</v>
      </c>
      <c r="E5690" s="2">
        <f t="shared" si="354"/>
        <v>0</v>
      </c>
      <c r="F5690" s="2">
        <v>0.94799999999999995</v>
      </c>
      <c r="G5690" s="2">
        <v>-3.6520000000000001</v>
      </c>
      <c r="H5690" s="1">
        <v>210.68600000000001</v>
      </c>
      <c r="I5690" s="4">
        <v>0</v>
      </c>
      <c r="J5690" s="11">
        <f t="shared" si="352"/>
        <v>8</v>
      </c>
      <c r="K5690" s="11">
        <f t="shared" si="353"/>
        <v>6</v>
      </c>
      <c r="L5690" s="12">
        <f t="shared" si="355"/>
        <v>3.7730369730496944</v>
      </c>
      <c r="M5690" s="13" cm="1">
        <f t="array" ref="M5690">BaseInfo!$C$10*(1-E5690)*INDEX(BaseInfo!$E$21:$AB$21,K5690)*INDEX(BaseInfo!$E$25:$P$25,J5690)/L5690/MIN(H5690,130)/BaseInfo!$C$6*1000000/3600-IF(I5690&lt;0.1,BaseInfo!$C$15/MIN(H5690,130)*3600,0)</f>
        <v>10.880620987383196</v>
      </c>
    </row>
    <row r="5691" spans="1:13" x14ac:dyDescent="0.25">
      <c r="A5691" s="1">
        <v>8</v>
      </c>
      <c r="B5691" s="1">
        <v>26</v>
      </c>
      <c r="C5691" s="1">
        <v>2</v>
      </c>
      <c r="D5691" s="5">
        <f>DATE(BaseInfo!$C$8,A5691,B5691)+TIME(C5691-1,0,0) + TIME(BaseInfo!$C$12,BaseInfo!$C$13,0)</f>
        <v>44799.270833333328</v>
      </c>
      <c r="E5691" s="2">
        <f t="shared" si="354"/>
        <v>0</v>
      </c>
      <c r="F5691" s="2">
        <v>1.3180000000000001</v>
      </c>
      <c r="G5691" s="2">
        <v>-4.0960000000000001</v>
      </c>
      <c r="H5691" s="1">
        <v>159.077</v>
      </c>
      <c r="I5691" s="4">
        <v>0</v>
      </c>
      <c r="J5691" s="11">
        <f t="shared" si="352"/>
        <v>8</v>
      </c>
      <c r="K5691" s="11">
        <f t="shared" si="353"/>
        <v>7</v>
      </c>
      <c r="L5691" s="12">
        <f t="shared" si="355"/>
        <v>4.3028293017501866</v>
      </c>
      <c r="M5691" s="13" cm="1">
        <f t="array" ref="M5691">BaseInfo!$C$10*(1-E5691)*INDEX(BaseInfo!$E$21:$AB$21,K5691)*INDEX(BaseInfo!$E$25:$P$25,J5691)/L5691/MIN(H5691,130)/BaseInfo!$C$6*1000000/3600-IF(I5691&lt;0.1,BaseInfo!$C$15/MIN(H5691,130)*3600,0)</f>
        <v>13.987639754720735</v>
      </c>
    </row>
    <row r="5692" spans="1:13" x14ac:dyDescent="0.25">
      <c r="A5692" s="1">
        <v>8</v>
      </c>
      <c r="B5692" s="1">
        <v>26</v>
      </c>
      <c r="C5692" s="1">
        <v>3</v>
      </c>
      <c r="D5692" s="5">
        <f>DATE(BaseInfo!$C$8,A5692,B5692)+TIME(C5692-1,0,0) + TIME(BaseInfo!$C$12,BaseInfo!$C$13,0)</f>
        <v>44799.3125</v>
      </c>
      <c r="E5692" s="2">
        <f t="shared" si="354"/>
        <v>0</v>
      </c>
      <c r="F5692" s="2">
        <v>1.4690000000000001</v>
      </c>
      <c r="G5692" s="2">
        <v>-4.4480000000000004</v>
      </c>
      <c r="H5692" s="1">
        <v>292.43200000000002</v>
      </c>
      <c r="I5692" s="4">
        <v>0</v>
      </c>
      <c r="J5692" s="11">
        <f t="shared" si="352"/>
        <v>8</v>
      </c>
      <c r="K5692" s="11">
        <f t="shared" si="353"/>
        <v>8</v>
      </c>
      <c r="L5692" s="12">
        <f t="shared" si="355"/>
        <v>4.6842998409580918</v>
      </c>
      <c r="M5692" s="13" cm="1">
        <f t="array" ref="M5692">BaseInfo!$C$10*(1-E5692)*INDEX(BaseInfo!$E$21:$AB$21,K5692)*INDEX(BaseInfo!$E$25:$P$25,J5692)/L5692/MIN(H5692,130)/BaseInfo!$C$6*1000000/3600-IF(I5692&lt;0.1,BaseInfo!$C$15/MIN(H5692,130)*3600,0)</f>
        <v>19.219709778101102</v>
      </c>
    </row>
    <row r="5693" spans="1:13" x14ac:dyDescent="0.25">
      <c r="A5693" s="1">
        <v>8</v>
      </c>
      <c r="B5693" s="1">
        <v>26</v>
      </c>
      <c r="C5693" s="1">
        <v>4</v>
      </c>
      <c r="D5693" s="5">
        <f>DATE(BaseInfo!$C$8,A5693,B5693)+TIME(C5693-1,0,0) + TIME(BaseInfo!$C$12,BaseInfo!$C$13,0)</f>
        <v>44799.354166666664</v>
      </c>
      <c r="E5693" s="2">
        <f t="shared" si="354"/>
        <v>0</v>
      </c>
      <c r="F5693" s="2">
        <v>0.84399999999999997</v>
      </c>
      <c r="G5693" s="2">
        <v>-4.1980000000000004</v>
      </c>
      <c r="H5693" s="1">
        <v>375.45499999999998</v>
      </c>
      <c r="I5693" s="4">
        <v>0</v>
      </c>
      <c r="J5693" s="11">
        <f t="shared" si="352"/>
        <v>8</v>
      </c>
      <c r="K5693" s="11">
        <f t="shared" si="353"/>
        <v>9</v>
      </c>
      <c r="L5693" s="12">
        <f t="shared" si="355"/>
        <v>4.282001868285441</v>
      </c>
      <c r="M5693" s="13" cm="1">
        <f t="array" ref="M5693">BaseInfo!$C$10*(1-E5693)*INDEX(BaseInfo!$E$21:$AB$21,K5693)*INDEX(BaseInfo!$E$25:$P$25,J5693)/L5693/MIN(H5693,130)/BaseInfo!$C$6*1000000/3600-IF(I5693&lt;0.1,BaseInfo!$C$15/MIN(H5693,130)*3600,0)</f>
        <v>28.502037212474047</v>
      </c>
    </row>
    <row r="5694" spans="1:13" x14ac:dyDescent="0.25">
      <c r="A5694" s="1">
        <v>8</v>
      </c>
      <c r="B5694" s="1">
        <v>26</v>
      </c>
      <c r="C5694" s="1">
        <v>5</v>
      </c>
      <c r="D5694" s="5">
        <f>DATE(BaseInfo!$C$8,A5694,B5694)+TIME(C5694-1,0,0) + TIME(BaseInfo!$C$12,BaseInfo!$C$13,0)</f>
        <v>44799.395833333328</v>
      </c>
      <c r="E5694" s="2">
        <f t="shared" si="354"/>
        <v>0</v>
      </c>
      <c r="F5694" s="2">
        <v>0.47299999999999998</v>
      </c>
      <c r="G5694" s="2">
        <v>-3.8820000000000001</v>
      </c>
      <c r="H5694" s="1">
        <v>449.35199999999998</v>
      </c>
      <c r="I5694" s="4">
        <v>0</v>
      </c>
      <c r="J5694" s="11">
        <f t="shared" si="352"/>
        <v>8</v>
      </c>
      <c r="K5694" s="11">
        <f t="shared" si="353"/>
        <v>10</v>
      </c>
      <c r="L5694" s="12">
        <f t="shared" si="355"/>
        <v>3.910710037832005</v>
      </c>
      <c r="M5694" s="13" cm="1">
        <f t="array" ref="M5694">BaseInfo!$C$10*(1-E5694)*INDEX(BaseInfo!$E$21:$AB$21,K5694)*INDEX(BaseInfo!$E$25:$P$25,J5694)/L5694/MIN(H5694,130)/BaseInfo!$C$6*1000000/3600-IF(I5694&lt;0.1,BaseInfo!$C$15/MIN(H5694,130)*3600,0)</f>
        <v>36.738731868855417</v>
      </c>
    </row>
    <row r="5695" spans="1:13" x14ac:dyDescent="0.25">
      <c r="A5695" s="1">
        <v>8</v>
      </c>
      <c r="B5695" s="1">
        <v>26</v>
      </c>
      <c r="C5695" s="1">
        <v>6</v>
      </c>
      <c r="D5695" s="5">
        <f>DATE(BaseInfo!$C$8,A5695,B5695)+TIME(C5695-1,0,0) + TIME(BaseInfo!$C$12,BaseInfo!$C$13,0)</f>
        <v>44799.4375</v>
      </c>
      <c r="E5695" s="2">
        <f t="shared" si="354"/>
        <v>0</v>
      </c>
      <c r="F5695" s="2">
        <v>-4.0000000000000001E-3</v>
      </c>
      <c r="G5695" s="2">
        <v>-3.83</v>
      </c>
      <c r="H5695" s="1">
        <v>542.05799999999999</v>
      </c>
      <c r="I5695" s="4">
        <v>0</v>
      </c>
      <c r="J5695" s="11">
        <f t="shared" si="352"/>
        <v>8</v>
      </c>
      <c r="K5695" s="11">
        <f t="shared" si="353"/>
        <v>11</v>
      </c>
      <c r="L5695" s="12">
        <f t="shared" si="355"/>
        <v>3.8300020887722765</v>
      </c>
      <c r="M5695" s="13" cm="1">
        <f t="array" ref="M5695">BaseInfo!$C$10*(1-E5695)*INDEX(BaseInfo!$E$21:$AB$21,K5695)*INDEX(BaseInfo!$E$25:$P$25,J5695)/L5695/MIN(H5695,130)/BaseInfo!$C$6*1000000/3600-IF(I5695&lt;0.1,BaseInfo!$C$15/MIN(H5695,130)*3600,0)</f>
        <v>29.503166473786376</v>
      </c>
    </row>
    <row r="5696" spans="1:13" x14ac:dyDescent="0.25">
      <c r="A5696" s="1">
        <v>8</v>
      </c>
      <c r="B5696" s="1">
        <v>26</v>
      </c>
      <c r="C5696" s="1">
        <v>7</v>
      </c>
      <c r="D5696" s="5">
        <f>DATE(BaseInfo!$C$8,A5696,B5696)+TIME(C5696-1,0,0) + TIME(BaseInfo!$C$12,BaseInfo!$C$13,0)</f>
        <v>44799.479166666664</v>
      </c>
      <c r="E5696" s="2">
        <f t="shared" si="354"/>
        <v>0</v>
      </c>
      <c r="F5696" s="2">
        <v>-7.0000000000000001E-3</v>
      </c>
      <c r="G5696" s="2">
        <v>-3.8719999999999999</v>
      </c>
      <c r="H5696" s="1">
        <v>661.77599999999995</v>
      </c>
      <c r="I5696" s="4">
        <v>0</v>
      </c>
      <c r="J5696" s="11">
        <f t="shared" si="352"/>
        <v>8</v>
      </c>
      <c r="K5696" s="11">
        <f t="shared" si="353"/>
        <v>12</v>
      </c>
      <c r="L5696" s="12">
        <f t="shared" si="355"/>
        <v>3.872006327474169</v>
      </c>
      <c r="M5696" s="13" cm="1">
        <f t="array" ref="M5696">BaseInfo!$C$10*(1-E5696)*INDEX(BaseInfo!$E$21:$AB$21,K5696)*INDEX(BaseInfo!$E$25:$P$25,J5696)/L5696/MIN(H5696,130)/BaseInfo!$C$6*1000000/3600-IF(I5696&lt;0.1,BaseInfo!$C$15/MIN(H5696,130)*3600,0)</f>
        <v>23.832686169240656</v>
      </c>
    </row>
    <row r="5697" spans="1:13" x14ac:dyDescent="0.25">
      <c r="A5697" s="1">
        <v>8</v>
      </c>
      <c r="B5697" s="1">
        <v>26</v>
      </c>
      <c r="C5697" s="1">
        <v>8</v>
      </c>
      <c r="D5697" s="5">
        <f>DATE(BaseInfo!$C$8,A5697,B5697)+TIME(C5697-1,0,0) + TIME(BaseInfo!$C$12,BaseInfo!$C$13,0)</f>
        <v>44799.520833333328</v>
      </c>
      <c r="E5697" s="2">
        <f t="shared" si="354"/>
        <v>1.0111111111111109E-2</v>
      </c>
      <c r="F5697" s="2">
        <v>-1.7000000000000001E-2</v>
      </c>
      <c r="G5697" s="2">
        <v>-4.3680000000000003</v>
      </c>
      <c r="H5697" s="1">
        <v>693.18</v>
      </c>
      <c r="I5697" s="4">
        <v>0.113</v>
      </c>
      <c r="J5697" s="11">
        <f t="shared" si="352"/>
        <v>8</v>
      </c>
      <c r="K5697" s="11">
        <f t="shared" si="353"/>
        <v>13</v>
      </c>
      <c r="L5697" s="12">
        <f t="shared" si="355"/>
        <v>4.3680330813765593</v>
      </c>
      <c r="M5697" s="13" cm="1">
        <f t="array" ref="M5697">BaseInfo!$C$10*(1-E5697)*INDEX(BaseInfo!$E$21:$AB$21,K5697)*INDEX(BaseInfo!$E$25:$P$25,J5697)/L5697/MIN(H5697,130)/BaseInfo!$C$6*1000000/3600-IF(I5697&lt;0.1,BaseInfo!$C$15/MIN(H5697,130)*3600,0)</f>
        <v>23.342615806142405</v>
      </c>
    </row>
    <row r="5698" spans="1:13" x14ac:dyDescent="0.25">
      <c r="A5698" s="1">
        <v>8</v>
      </c>
      <c r="B5698" s="1">
        <v>26</v>
      </c>
      <c r="C5698" s="1">
        <v>9</v>
      </c>
      <c r="D5698" s="5">
        <f>DATE(BaseInfo!$C$8,A5698,B5698)+TIME(C5698-1,0,0) + TIME(BaseInfo!$C$12,BaseInfo!$C$13,0)</f>
        <v>44799.5625</v>
      </c>
      <c r="E5698" s="2">
        <f t="shared" si="354"/>
        <v>0.34066666666666667</v>
      </c>
      <c r="F5698" s="2">
        <v>1.577</v>
      </c>
      <c r="G5698" s="2">
        <v>-4.1429999999999998</v>
      </c>
      <c r="H5698" s="1">
        <v>664.29700000000003</v>
      </c>
      <c r="I5698" s="4">
        <v>0.53800000000000003</v>
      </c>
      <c r="J5698" s="11">
        <f t="shared" ref="J5698:J5761" si="356">MONTH(D5698)</f>
        <v>8</v>
      </c>
      <c r="K5698" s="11">
        <f t="shared" ref="K5698:K5761" si="357">HOUR(D5698)+1</f>
        <v>14</v>
      </c>
      <c r="L5698" s="12">
        <f t="shared" si="355"/>
        <v>4.4329874802439946</v>
      </c>
      <c r="M5698" s="13" cm="1">
        <f t="array" ref="M5698">BaseInfo!$C$10*(1-E5698)*INDEX(BaseInfo!$E$21:$AB$21,K5698)*INDEX(BaseInfo!$E$25:$P$25,J5698)/L5698/MIN(H5698,130)/BaseInfo!$C$6*1000000/3600-IF(I5698&lt;0.1,BaseInfo!$C$15/MIN(H5698,130)*3600,0)</f>
        <v>15.319956043924416</v>
      </c>
    </row>
    <row r="5699" spans="1:13" x14ac:dyDescent="0.25">
      <c r="A5699" s="1">
        <v>8</v>
      </c>
      <c r="B5699" s="1">
        <v>26</v>
      </c>
      <c r="C5699" s="1">
        <v>10</v>
      </c>
      <c r="D5699" s="5">
        <f>DATE(BaseInfo!$C$8,A5699,B5699)+TIME(C5699-1,0,0) + TIME(BaseInfo!$C$12,BaseInfo!$C$13,0)</f>
        <v>44799.604166666664</v>
      </c>
      <c r="E5699" s="2">
        <f t="shared" ref="E5699:E5762" si="358">IF(AND(I5699&gt;0.1,I5699&lt;1),(I5699-0.1)/0.9*0.7,IF(AND(I5699&gt;=1,I5699&lt;4),(I5699-4)/3*0.25+0.7,IF(I5699&gt;=4,0.99,0)))</f>
        <v>7.7777777777777838E-4</v>
      </c>
      <c r="F5699" s="2">
        <v>1.587</v>
      </c>
      <c r="G5699" s="2">
        <v>-4.0949999999999998</v>
      </c>
      <c r="H5699" s="1">
        <v>729.51300000000003</v>
      </c>
      <c r="I5699" s="4">
        <v>0.10100000000000001</v>
      </c>
      <c r="J5699" s="11">
        <f t="shared" si="356"/>
        <v>8</v>
      </c>
      <c r="K5699" s="11">
        <f t="shared" si="357"/>
        <v>15</v>
      </c>
      <c r="L5699" s="12">
        <f t="shared" ref="L5699:L5762" si="359">SQRT(F5699*F5699+G5699*G5699)</f>
        <v>4.3917643379398212</v>
      </c>
      <c r="M5699" s="13" cm="1">
        <f t="array" ref="M5699">BaseInfo!$C$10*(1-E5699)*INDEX(BaseInfo!$E$21:$AB$21,K5699)*INDEX(BaseInfo!$E$25:$P$25,J5699)/L5699/MIN(H5699,130)/BaseInfo!$C$6*1000000/3600-IF(I5699&lt;0.1,BaseInfo!$C$15/MIN(H5699,130)*3600,0)</f>
        <v>23.435382572308601</v>
      </c>
    </row>
    <row r="5700" spans="1:13" x14ac:dyDescent="0.25">
      <c r="A5700" s="1">
        <v>8</v>
      </c>
      <c r="B5700" s="1">
        <v>26</v>
      </c>
      <c r="C5700" s="1">
        <v>11</v>
      </c>
      <c r="D5700" s="5">
        <f>DATE(BaseInfo!$C$8,A5700,B5700)+TIME(C5700-1,0,0) + TIME(BaseInfo!$C$12,BaseInfo!$C$13,0)</f>
        <v>44799.645833333328</v>
      </c>
      <c r="E5700" s="2">
        <f t="shared" si="358"/>
        <v>0</v>
      </c>
      <c r="F5700" s="2">
        <v>1.821</v>
      </c>
      <c r="G5700" s="2">
        <v>-3.7010000000000001</v>
      </c>
      <c r="H5700" s="1">
        <v>620.94799999999998</v>
      </c>
      <c r="I5700" s="4">
        <v>2.5999999999999999E-2</v>
      </c>
      <c r="J5700" s="11">
        <f t="shared" si="356"/>
        <v>8</v>
      </c>
      <c r="K5700" s="11">
        <f t="shared" si="357"/>
        <v>16</v>
      </c>
      <c r="L5700" s="12">
        <f t="shared" si="359"/>
        <v>4.1247353854520172</v>
      </c>
      <c r="M5700" s="13" cm="1">
        <f t="array" ref="M5700">BaseInfo!$C$10*(1-E5700)*INDEX(BaseInfo!$E$21:$AB$21,K5700)*INDEX(BaseInfo!$E$25:$P$25,J5700)/L5700/MIN(H5700,130)/BaseInfo!$C$6*1000000/3600-IF(I5700&lt;0.1,BaseInfo!$C$15/MIN(H5700,130)*3600,0)</f>
        <v>27.197139749080435</v>
      </c>
    </row>
    <row r="5701" spans="1:13" x14ac:dyDescent="0.25">
      <c r="A5701" s="1">
        <v>8</v>
      </c>
      <c r="B5701" s="1">
        <v>26</v>
      </c>
      <c r="C5701" s="1">
        <v>12</v>
      </c>
      <c r="D5701" s="5">
        <f>DATE(BaseInfo!$C$8,A5701,B5701)+TIME(C5701-1,0,0) + TIME(BaseInfo!$C$12,BaseInfo!$C$13,0)</f>
        <v>44799.6875</v>
      </c>
      <c r="E5701" s="2">
        <f t="shared" si="358"/>
        <v>0</v>
      </c>
      <c r="F5701" s="2">
        <v>-8.0000000000000002E-3</v>
      </c>
      <c r="G5701" s="2">
        <v>-4.0170000000000003</v>
      </c>
      <c r="H5701" s="1">
        <v>415.11900000000003</v>
      </c>
      <c r="I5701" s="4">
        <v>3.7999999999999999E-2</v>
      </c>
      <c r="J5701" s="11">
        <f t="shared" si="356"/>
        <v>8</v>
      </c>
      <c r="K5701" s="11">
        <f t="shared" si="357"/>
        <v>17</v>
      </c>
      <c r="L5701" s="12">
        <f t="shared" si="359"/>
        <v>4.0170079661359894</v>
      </c>
      <c r="M5701" s="13" cm="1">
        <f t="array" ref="M5701">BaseInfo!$C$10*(1-E5701)*INDEX(BaseInfo!$E$21:$AB$21,K5701)*INDEX(BaseInfo!$E$25:$P$25,J5701)/L5701/MIN(H5701,130)/BaseInfo!$C$6*1000000/3600-IF(I5701&lt;0.1,BaseInfo!$C$15/MIN(H5701,130)*3600,0)</f>
        <v>35.693273503987029</v>
      </c>
    </row>
    <row r="5702" spans="1:13" x14ac:dyDescent="0.25">
      <c r="A5702" s="1">
        <v>8</v>
      </c>
      <c r="B5702" s="1">
        <v>26</v>
      </c>
      <c r="C5702" s="1">
        <v>13</v>
      </c>
      <c r="D5702" s="5">
        <f>DATE(BaseInfo!$C$8,A5702,B5702)+TIME(C5702-1,0,0) + TIME(BaseInfo!$C$12,BaseInfo!$C$13,0)</f>
        <v>44799.729166666664</v>
      </c>
      <c r="E5702" s="2">
        <f t="shared" si="358"/>
        <v>0.21622222222222223</v>
      </c>
      <c r="F5702" s="2">
        <v>-1.9E-2</v>
      </c>
      <c r="G5702" s="2">
        <v>-3.0339999999999998</v>
      </c>
      <c r="H5702" s="1">
        <v>261.88200000000001</v>
      </c>
      <c r="I5702" s="4">
        <v>0.378</v>
      </c>
      <c r="J5702" s="11">
        <f t="shared" si="356"/>
        <v>8</v>
      </c>
      <c r="K5702" s="11">
        <f t="shared" si="357"/>
        <v>18</v>
      </c>
      <c r="L5702" s="12">
        <f t="shared" si="359"/>
        <v>3.0340594918359791</v>
      </c>
      <c r="M5702" s="13" cm="1">
        <f t="array" ref="M5702">BaseInfo!$C$10*(1-E5702)*INDEX(BaseInfo!$E$21:$AB$21,K5702)*INDEX(BaseInfo!$E$25:$P$25,J5702)/L5702/MIN(H5702,130)/BaseInfo!$C$6*1000000/3600-IF(I5702&lt;0.1,BaseInfo!$C$15/MIN(H5702,130)*3600,0)</f>
        <v>39.912515867178122</v>
      </c>
    </row>
    <row r="5703" spans="1:13" x14ac:dyDescent="0.25">
      <c r="A5703" s="1">
        <v>8</v>
      </c>
      <c r="B5703" s="1">
        <v>26</v>
      </c>
      <c r="C5703" s="1">
        <v>14</v>
      </c>
      <c r="D5703" s="5">
        <f>DATE(BaseInfo!$C$8,A5703,B5703)+TIME(C5703-1,0,0) + TIME(BaseInfo!$C$12,BaseInfo!$C$13,0)</f>
        <v>44799.770833333328</v>
      </c>
      <c r="E5703" s="2">
        <f t="shared" si="358"/>
        <v>0.55999999999999994</v>
      </c>
      <c r="F5703" s="2">
        <v>-7.0000000000000001E-3</v>
      </c>
      <c r="G5703" s="2">
        <v>-2.89</v>
      </c>
      <c r="H5703" s="1">
        <v>124.761</v>
      </c>
      <c r="I5703" s="4">
        <v>0.82</v>
      </c>
      <c r="J5703" s="11">
        <f t="shared" si="356"/>
        <v>8</v>
      </c>
      <c r="K5703" s="11">
        <f t="shared" si="357"/>
        <v>19</v>
      </c>
      <c r="L5703" s="12">
        <f t="shared" si="359"/>
        <v>2.8900084774962167</v>
      </c>
      <c r="M5703" s="13" cm="1">
        <f t="array" ref="M5703">BaseInfo!$C$10*(1-E5703)*INDEX(BaseInfo!$E$21:$AB$21,K5703)*INDEX(BaseInfo!$E$25:$P$25,J5703)/L5703/MIN(H5703,130)/BaseInfo!$C$6*1000000/3600-IF(I5703&lt;0.1,BaseInfo!$C$15/MIN(H5703,130)*3600,0)</f>
        <v>24.510846797602571</v>
      </c>
    </row>
    <row r="5704" spans="1:13" x14ac:dyDescent="0.25">
      <c r="A5704" s="1">
        <v>8</v>
      </c>
      <c r="B5704" s="1">
        <v>26</v>
      </c>
      <c r="C5704" s="1">
        <v>15</v>
      </c>
      <c r="D5704" s="5">
        <f>DATE(BaseInfo!$C$8,A5704,B5704)+TIME(C5704-1,0,0) + TIME(BaseInfo!$C$12,BaseInfo!$C$13,0)</f>
        <v>44799.8125</v>
      </c>
      <c r="E5704" s="2">
        <f t="shared" si="358"/>
        <v>0.47522222222222216</v>
      </c>
      <c r="F5704" s="2">
        <v>-8.9999999999999993E-3</v>
      </c>
      <c r="G5704" s="2">
        <v>-3.0289999999999999</v>
      </c>
      <c r="H5704" s="1">
        <v>65.614999999999995</v>
      </c>
      <c r="I5704" s="4">
        <v>0.71099999999999997</v>
      </c>
      <c r="J5704" s="11">
        <f t="shared" si="356"/>
        <v>8</v>
      </c>
      <c r="K5704" s="11">
        <f t="shared" si="357"/>
        <v>20</v>
      </c>
      <c r="L5704" s="12">
        <f t="shared" si="359"/>
        <v>3.0290133707199112</v>
      </c>
      <c r="M5704" s="13" cm="1">
        <f t="array" ref="M5704">BaseInfo!$C$10*(1-E5704)*INDEX(BaseInfo!$E$21:$AB$21,K5704)*INDEX(BaseInfo!$E$25:$P$25,J5704)/L5704/MIN(H5704,130)/BaseInfo!$C$6*1000000/3600-IF(I5704&lt;0.1,BaseInfo!$C$15/MIN(H5704,130)*3600,0)</f>
        <v>45.96283503916532</v>
      </c>
    </row>
    <row r="5705" spans="1:13" x14ac:dyDescent="0.25">
      <c r="A5705" s="1">
        <v>8</v>
      </c>
      <c r="B5705" s="1">
        <v>26</v>
      </c>
      <c r="C5705" s="1">
        <v>16</v>
      </c>
      <c r="D5705" s="5">
        <f>DATE(BaseInfo!$C$8,A5705,B5705)+TIME(C5705-1,0,0) + TIME(BaseInfo!$C$12,BaseInfo!$C$13,0)</f>
        <v>44799.854166666664</v>
      </c>
      <c r="E5705" s="2">
        <f t="shared" si="358"/>
        <v>0</v>
      </c>
      <c r="F5705" s="2">
        <v>-4.0000000000000001E-3</v>
      </c>
      <c r="G5705" s="2">
        <v>-2.9129999999999998</v>
      </c>
      <c r="H5705" s="1">
        <v>54.853999999999999</v>
      </c>
      <c r="I5705" s="4">
        <v>1.6E-2</v>
      </c>
      <c r="J5705" s="11">
        <f t="shared" si="356"/>
        <v>8</v>
      </c>
      <c r="K5705" s="11">
        <f t="shared" si="357"/>
        <v>21</v>
      </c>
      <c r="L5705" s="12">
        <f t="shared" si="359"/>
        <v>2.9130027463083517</v>
      </c>
      <c r="M5705" s="13" cm="1">
        <f t="array" ref="M5705">BaseInfo!$C$10*(1-E5705)*INDEX(BaseInfo!$E$21:$AB$21,K5705)*INDEX(BaseInfo!$E$25:$P$25,J5705)/L5705/MIN(H5705,130)/BaseInfo!$C$6*1000000/3600-IF(I5705&lt;0.1,BaseInfo!$C$15/MIN(H5705,130)*3600,0)</f>
        <v>77.236955908598745</v>
      </c>
    </row>
    <row r="5706" spans="1:13" x14ac:dyDescent="0.25">
      <c r="A5706" s="1">
        <v>8</v>
      </c>
      <c r="B5706" s="1">
        <v>26</v>
      </c>
      <c r="C5706" s="1">
        <v>17</v>
      </c>
      <c r="D5706" s="5">
        <f>DATE(BaseInfo!$C$8,A5706,B5706)+TIME(C5706-1,0,0) + TIME(BaseInfo!$C$12,BaseInfo!$C$13,0)</f>
        <v>44799.895833333328</v>
      </c>
      <c r="E5706" s="2">
        <f t="shared" si="358"/>
        <v>0</v>
      </c>
      <c r="F5706" s="2">
        <v>-7.0000000000000001E-3</v>
      </c>
      <c r="G5706" s="2">
        <v>-3.0449999999999999</v>
      </c>
      <c r="H5706" s="1">
        <v>42.503</v>
      </c>
      <c r="I5706" s="4">
        <v>0</v>
      </c>
      <c r="J5706" s="11">
        <f t="shared" si="356"/>
        <v>8</v>
      </c>
      <c r="K5706" s="11">
        <f t="shared" si="357"/>
        <v>22</v>
      </c>
      <c r="L5706" s="12">
        <f t="shared" si="359"/>
        <v>3.0450080459663815</v>
      </c>
      <c r="M5706" s="13" cm="1">
        <f t="array" ref="M5706">BaseInfo!$C$10*(1-E5706)*INDEX(BaseInfo!$E$21:$AB$21,K5706)*INDEX(BaseInfo!$E$25:$P$25,J5706)/L5706/MIN(H5706,130)/BaseInfo!$C$6*1000000/3600-IF(I5706&lt;0.1,BaseInfo!$C$15/MIN(H5706,130)*3600,0)</f>
        <v>63.95398410093614</v>
      </c>
    </row>
    <row r="5707" spans="1:13" x14ac:dyDescent="0.25">
      <c r="A5707" s="1">
        <v>8</v>
      </c>
      <c r="B5707" s="1">
        <v>26</v>
      </c>
      <c r="C5707" s="1">
        <v>18</v>
      </c>
      <c r="D5707" s="5">
        <f>DATE(BaseInfo!$C$8,A5707,B5707)+TIME(C5707-1,0,0) + TIME(BaseInfo!$C$12,BaseInfo!$C$13,0)</f>
        <v>44799.9375</v>
      </c>
      <c r="E5707" s="2">
        <f t="shared" si="358"/>
        <v>0</v>
      </c>
      <c r="F5707" s="2">
        <v>-3.0000000000000001E-3</v>
      </c>
      <c r="G5707" s="2">
        <v>-3.2589999999999999</v>
      </c>
      <c r="H5707" s="1">
        <v>42.043999999999997</v>
      </c>
      <c r="I5707" s="4">
        <v>0</v>
      </c>
      <c r="J5707" s="11">
        <f t="shared" si="356"/>
        <v>8</v>
      </c>
      <c r="K5707" s="11">
        <f t="shared" si="357"/>
        <v>23</v>
      </c>
      <c r="L5707" s="12">
        <f t="shared" si="359"/>
        <v>3.2590013807913616</v>
      </c>
      <c r="M5707" s="13" cm="1">
        <f t="array" ref="M5707">BaseInfo!$C$10*(1-E5707)*INDEX(BaseInfo!$E$21:$AB$21,K5707)*INDEX(BaseInfo!$E$25:$P$25,J5707)/L5707/MIN(H5707,130)/BaseInfo!$C$6*1000000/3600-IF(I5707&lt;0.1,BaseInfo!$C$15/MIN(H5707,130)*3600,0)</f>
        <v>20.754912872505002</v>
      </c>
    </row>
    <row r="5708" spans="1:13" x14ac:dyDescent="0.25">
      <c r="A5708" s="1">
        <v>8</v>
      </c>
      <c r="B5708" s="1">
        <v>26</v>
      </c>
      <c r="C5708" s="1">
        <v>19</v>
      </c>
      <c r="D5708" s="5">
        <f>DATE(BaseInfo!$C$8,A5708,B5708)+TIME(C5708-1,0,0) + TIME(BaseInfo!$C$12,BaseInfo!$C$13,0)</f>
        <v>44799.979166666664</v>
      </c>
      <c r="E5708" s="2">
        <f t="shared" si="358"/>
        <v>0</v>
      </c>
      <c r="F5708" s="2">
        <v>-3.0000000000000001E-3</v>
      </c>
      <c r="G5708" s="2">
        <v>-2.7879999999999998</v>
      </c>
      <c r="H5708" s="1">
        <v>39.374000000000002</v>
      </c>
      <c r="I5708" s="4">
        <v>0</v>
      </c>
      <c r="J5708" s="11">
        <f t="shared" si="356"/>
        <v>8</v>
      </c>
      <c r="K5708" s="11">
        <f t="shared" si="357"/>
        <v>24</v>
      </c>
      <c r="L5708" s="12">
        <f t="shared" si="359"/>
        <v>2.788001614059791</v>
      </c>
      <c r="M5708" s="13" cm="1">
        <f t="array" ref="M5708">BaseInfo!$C$10*(1-E5708)*INDEX(BaseInfo!$E$21:$AB$21,K5708)*INDEX(BaseInfo!$E$25:$P$25,J5708)/L5708/MIN(H5708,130)/BaseInfo!$C$6*1000000/3600-IF(I5708&lt;0.1,BaseInfo!$C$15/MIN(H5708,130)*3600,0)</f>
        <v>3.0549431457757361</v>
      </c>
    </row>
    <row r="5709" spans="1:13" x14ac:dyDescent="0.25">
      <c r="A5709" s="1">
        <v>8</v>
      </c>
      <c r="B5709" s="1">
        <v>26</v>
      </c>
      <c r="C5709" s="1">
        <v>20</v>
      </c>
      <c r="D5709" s="5">
        <f>DATE(BaseInfo!$C$8,A5709,B5709)+TIME(C5709-1,0,0) + TIME(BaseInfo!$C$12,BaseInfo!$C$13,0)</f>
        <v>44800.020833333328</v>
      </c>
      <c r="E5709" s="2">
        <f t="shared" si="358"/>
        <v>0</v>
      </c>
      <c r="F5709" s="2">
        <v>-1.0999999999999999E-2</v>
      </c>
      <c r="G5709" s="2">
        <v>-2.7330000000000001</v>
      </c>
      <c r="H5709" s="1">
        <v>39.49</v>
      </c>
      <c r="I5709" s="4">
        <v>0</v>
      </c>
      <c r="J5709" s="11">
        <f t="shared" si="356"/>
        <v>8</v>
      </c>
      <c r="K5709" s="11">
        <f t="shared" si="357"/>
        <v>1</v>
      </c>
      <c r="L5709" s="12">
        <f t="shared" si="359"/>
        <v>2.7330221367563055</v>
      </c>
      <c r="M5709" s="13" cm="1">
        <f t="array" ref="M5709">BaseInfo!$C$10*(1-E5709)*INDEX(BaseInfo!$E$21:$AB$21,K5709)*INDEX(BaseInfo!$E$25:$P$25,J5709)/L5709/MIN(H5709,130)/BaseInfo!$C$6*1000000/3600-IF(I5709&lt;0.1,BaseInfo!$C$15/MIN(H5709,130)*3600,0)</f>
        <v>3.2906331557352413</v>
      </c>
    </row>
    <row r="5710" spans="1:13" x14ac:dyDescent="0.25">
      <c r="A5710" s="1">
        <v>8</v>
      </c>
      <c r="B5710" s="1">
        <v>26</v>
      </c>
      <c r="C5710" s="1">
        <v>21</v>
      </c>
      <c r="D5710" s="5">
        <f>DATE(BaseInfo!$C$8,A5710,B5710)+TIME(C5710-1,0,0) + TIME(BaseInfo!$C$12,BaseInfo!$C$13,0)</f>
        <v>44800.0625</v>
      </c>
      <c r="E5710" s="2">
        <f t="shared" si="358"/>
        <v>0</v>
      </c>
      <c r="F5710" s="2">
        <v>-0.35499999999999998</v>
      </c>
      <c r="G5710" s="2">
        <v>-2.8620000000000001</v>
      </c>
      <c r="H5710" s="1">
        <v>44.192</v>
      </c>
      <c r="I5710" s="4">
        <v>0</v>
      </c>
      <c r="J5710" s="11">
        <f t="shared" si="356"/>
        <v>8</v>
      </c>
      <c r="K5710" s="11">
        <f t="shared" si="357"/>
        <v>2</v>
      </c>
      <c r="L5710" s="12">
        <f t="shared" si="359"/>
        <v>2.8839329049060765</v>
      </c>
      <c r="M5710" s="13" cm="1">
        <f t="array" ref="M5710">BaseInfo!$C$10*(1-E5710)*INDEX(BaseInfo!$E$21:$AB$21,K5710)*INDEX(BaseInfo!$E$25:$P$25,J5710)/L5710/MIN(H5710,130)/BaseInfo!$C$6*1000000/3600-IF(I5710&lt;0.1,BaseInfo!$C$15/MIN(H5710,130)*3600,0)</f>
        <v>2.3603615072096069</v>
      </c>
    </row>
    <row r="5711" spans="1:13" x14ac:dyDescent="0.25">
      <c r="A5711" s="1">
        <v>8</v>
      </c>
      <c r="B5711" s="1">
        <v>26</v>
      </c>
      <c r="C5711" s="1">
        <v>22</v>
      </c>
      <c r="D5711" s="5">
        <f>DATE(BaseInfo!$C$8,A5711,B5711)+TIME(C5711-1,0,0) + TIME(BaseInfo!$C$12,BaseInfo!$C$13,0)</f>
        <v>44800.104166666664</v>
      </c>
      <c r="E5711" s="2">
        <f t="shared" si="358"/>
        <v>0</v>
      </c>
      <c r="F5711" s="2">
        <v>-8.0000000000000002E-3</v>
      </c>
      <c r="G5711" s="2">
        <v>-3.0150000000000001</v>
      </c>
      <c r="H5711" s="1">
        <v>65.22</v>
      </c>
      <c r="I5711" s="4">
        <v>0</v>
      </c>
      <c r="J5711" s="11">
        <f t="shared" si="356"/>
        <v>8</v>
      </c>
      <c r="K5711" s="11">
        <f t="shared" si="357"/>
        <v>3</v>
      </c>
      <c r="L5711" s="12">
        <f t="shared" si="359"/>
        <v>3.0150106135799919</v>
      </c>
      <c r="M5711" s="13" cm="1">
        <f t="array" ref="M5711">BaseInfo!$C$10*(1-E5711)*INDEX(BaseInfo!$E$21:$AB$21,K5711)*INDEX(BaseInfo!$E$25:$P$25,J5711)/L5711/MIN(H5711,130)/BaseInfo!$C$6*1000000/3600-IF(I5711&lt;0.1,BaseInfo!$C$15/MIN(H5711,130)*3600,0)</f>
        <v>1.2898380705875931</v>
      </c>
    </row>
    <row r="5712" spans="1:13" x14ac:dyDescent="0.25">
      <c r="A5712" s="1">
        <v>8</v>
      </c>
      <c r="B5712" s="1">
        <v>26</v>
      </c>
      <c r="C5712" s="1">
        <v>23</v>
      </c>
      <c r="D5712" s="5">
        <f>DATE(BaseInfo!$C$8,A5712,B5712)+TIME(C5712-1,0,0) + TIME(BaseInfo!$C$12,BaseInfo!$C$13,0)</f>
        <v>44800.145833333328</v>
      </c>
      <c r="E5712" s="2">
        <f t="shared" si="358"/>
        <v>0</v>
      </c>
      <c r="F5712" s="2">
        <v>-4.0000000000000001E-3</v>
      </c>
      <c r="G5712" s="2">
        <v>-3.113</v>
      </c>
      <c r="H5712" s="1">
        <v>131.15199999999999</v>
      </c>
      <c r="I5712" s="4">
        <v>0</v>
      </c>
      <c r="J5712" s="11">
        <f t="shared" si="356"/>
        <v>8</v>
      </c>
      <c r="K5712" s="11">
        <f t="shared" si="357"/>
        <v>4</v>
      </c>
      <c r="L5712" s="12">
        <f t="shared" si="359"/>
        <v>3.1130025698672337</v>
      </c>
      <c r="M5712" s="13" cm="1">
        <f t="array" ref="M5712">BaseInfo!$C$10*(1-E5712)*INDEX(BaseInfo!$E$21:$AB$21,K5712)*INDEX(BaseInfo!$E$25:$P$25,J5712)/L5712/MIN(H5712,130)/BaseInfo!$C$6*1000000/3600-IF(I5712&lt;0.1,BaseInfo!$C$15/MIN(H5712,130)*3600,0)</f>
        <v>0.53956157503949553</v>
      </c>
    </row>
    <row r="5713" spans="1:13" x14ac:dyDescent="0.25">
      <c r="A5713" s="1">
        <v>8</v>
      </c>
      <c r="B5713" s="1">
        <v>26</v>
      </c>
      <c r="C5713" s="1">
        <v>24</v>
      </c>
      <c r="D5713" s="5">
        <f>DATE(BaseInfo!$C$8,A5713,B5713)+TIME(C5713-1,0,0) + TIME(BaseInfo!$C$12,BaseInfo!$C$13,0)</f>
        <v>44800.1875</v>
      </c>
      <c r="E5713" s="2">
        <f t="shared" si="358"/>
        <v>0</v>
      </c>
      <c r="F5713" s="2">
        <v>-3.0000000000000001E-3</v>
      </c>
      <c r="G5713" s="2">
        <v>-3.1549999999999998</v>
      </c>
      <c r="H5713" s="1">
        <v>144.25800000000001</v>
      </c>
      <c r="I5713" s="4">
        <v>0</v>
      </c>
      <c r="J5713" s="11">
        <f t="shared" si="356"/>
        <v>8</v>
      </c>
      <c r="K5713" s="11">
        <f t="shared" si="357"/>
        <v>5</v>
      </c>
      <c r="L5713" s="12">
        <f t="shared" si="359"/>
        <v>3.155001426307126</v>
      </c>
      <c r="M5713" s="13" cm="1">
        <f t="array" ref="M5713">BaseInfo!$C$10*(1-E5713)*INDEX(BaseInfo!$E$21:$AB$21,K5713)*INDEX(BaseInfo!$E$25:$P$25,J5713)/L5713/MIN(H5713,130)/BaseInfo!$C$6*1000000/3600-IF(I5713&lt;0.1,BaseInfo!$C$15/MIN(H5713,130)*3600,0)</f>
        <v>7.0250079765754334</v>
      </c>
    </row>
    <row r="5714" spans="1:13" x14ac:dyDescent="0.25">
      <c r="A5714" s="1">
        <v>8</v>
      </c>
      <c r="B5714" s="1">
        <v>27</v>
      </c>
      <c r="C5714" s="1">
        <v>1</v>
      </c>
      <c r="D5714" s="5">
        <f>DATE(BaseInfo!$C$8,A5714,B5714)+TIME(C5714-1,0,0) + TIME(BaseInfo!$C$12,BaseInfo!$C$13,0)</f>
        <v>44800.229166666664</v>
      </c>
      <c r="E5714" s="2">
        <f t="shared" si="358"/>
        <v>0</v>
      </c>
      <c r="F5714" s="2">
        <v>0.82</v>
      </c>
      <c r="G5714" s="2">
        <v>-2.8359999999999999</v>
      </c>
      <c r="H5714" s="1">
        <v>159.167</v>
      </c>
      <c r="I5714" s="4">
        <v>0</v>
      </c>
      <c r="J5714" s="11">
        <f t="shared" si="356"/>
        <v>8</v>
      </c>
      <c r="K5714" s="11">
        <f t="shared" si="357"/>
        <v>6</v>
      </c>
      <c r="L5714" s="12">
        <f t="shared" si="359"/>
        <v>2.9521680168987672</v>
      </c>
      <c r="M5714" s="13" cm="1">
        <f t="array" ref="M5714">BaseInfo!$C$10*(1-E5714)*INDEX(BaseInfo!$E$21:$AB$21,K5714)*INDEX(BaseInfo!$E$25:$P$25,J5714)/L5714/MIN(H5714,130)/BaseInfo!$C$6*1000000/3600-IF(I5714&lt;0.1,BaseInfo!$C$15/MIN(H5714,130)*3600,0)</f>
        <v>14.676048449143014</v>
      </c>
    </row>
    <row r="5715" spans="1:13" x14ac:dyDescent="0.25">
      <c r="A5715" s="1">
        <v>8</v>
      </c>
      <c r="B5715" s="1">
        <v>27</v>
      </c>
      <c r="C5715" s="1">
        <v>2</v>
      </c>
      <c r="D5715" s="5">
        <f>DATE(BaseInfo!$C$8,A5715,B5715)+TIME(C5715-1,0,0) + TIME(BaseInfo!$C$12,BaseInfo!$C$13,0)</f>
        <v>44800.270833333328</v>
      </c>
      <c r="E5715" s="2">
        <f t="shared" si="358"/>
        <v>0</v>
      </c>
      <c r="F5715" s="2">
        <v>0.96099999999999997</v>
      </c>
      <c r="G5715" s="2">
        <v>-3.0779999999999998</v>
      </c>
      <c r="H5715" s="1">
        <v>121.99</v>
      </c>
      <c r="I5715" s="4">
        <v>0</v>
      </c>
      <c r="J5715" s="11">
        <f t="shared" si="356"/>
        <v>8</v>
      </c>
      <c r="K5715" s="11">
        <f t="shared" si="357"/>
        <v>7</v>
      </c>
      <c r="L5715" s="12">
        <f t="shared" si="359"/>
        <v>3.2245317489520859</v>
      </c>
      <c r="M5715" s="13" cm="1">
        <f t="array" ref="M5715">BaseInfo!$C$10*(1-E5715)*INDEX(BaseInfo!$E$21:$AB$21,K5715)*INDEX(BaseInfo!$E$25:$P$25,J5715)/L5715/MIN(H5715,130)/BaseInfo!$C$6*1000000/3600-IF(I5715&lt;0.1,BaseInfo!$C$15/MIN(H5715,130)*3600,0)</f>
        <v>20.877591551252063</v>
      </c>
    </row>
    <row r="5716" spans="1:13" x14ac:dyDescent="0.25">
      <c r="A5716" s="1">
        <v>8</v>
      </c>
      <c r="B5716" s="1">
        <v>27</v>
      </c>
      <c r="C5716" s="1">
        <v>3</v>
      </c>
      <c r="D5716" s="5">
        <f>DATE(BaseInfo!$C$8,A5716,B5716)+TIME(C5716-1,0,0) + TIME(BaseInfo!$C$12,BaseInfo!$C$13,0)</f>
        <v>44800.3125</v>
      </c>
      <c r="E5716" s="2">
        <f t="shared" si="358"/>
        <v>0</v>
      </c>
      <c r="F5716" s="2">
        <v>1.7370000000000001</v>
      </c>
      <c r="G5716" s="2">
        <v>-3.637</v>
      </c>
      <c r="H5716" s="1">
        <v>285.459</v>
      </c>
      <c r="I5716" s="4">
        <v>0</v>
      </c>
      <c r="J5716" s="11">
        <f t="shared" si="356"/>
        <v>8</v>
      </c>
      <c r="K5716" s="11">
        <f t="shared" si="357"/>
        <v>8</v>
      </c>
      <c r="L5716" s="12">
        <f t="shared" si="359"/>
        <v>4.0305009614190643</v>
      </c>
      <c r="M5716" s="13" cm="1">
        <f t="array" ref="M5716">BaseInfo!$C$10*(1-E5716)*INDEX(BaseInfo!$E$21:$AB$21,K5716)*INDEX(BaseInfo!$E$25:$P$25,J5716)/L5716/MIN(H5716,130)/BaseInfo!$C$6*1000000/3600-IF(I5716&lt;0.1,BaseInfo!$C$15/MIN(H5716,130)*3600,0)</f>
        <v>22.786597574360112</v>
      </c>
    </row>
    <row r="5717" spans="1:13" x14ac:dyDescent="0.25">
      <c r="A5717" s="1">
        <v>8</v>
      </c>
      <c r="B5717" s="1">
        <v>27</v>
      </c>
      <c r="C5717" s="1">
        <v>4</v>
      </c>
      <c r="D5717" s="5">
        <f>DATE(BaseInfo!$C$8,A5717,B5717)+TIME(C5717-1,0,0) + TIME(BaseInfo!$C$12,BaseInfo!$C$13,0)</f>
        <v>44800.354166666664</v>
      </c>
      <c r="E5717" s="2">
        <f t="shared" si="358"/>
        <v>0</v>
      </c>
      <c r="F5717" s="2">
        <v>2.1909999999999998</v>
      </c>
      <c r="G5717" s="2">
        <v>-3.5489999999999999</v>
      </c>
      <c r="H5717" s="1">
        <v>436.58300000000003</v>
      </c>
      <c r="I5717" s="4">
        <v>0</v>
      </c>
      <c r="J5717" s="11">
        <f t="shared" si="356"/>
        <v>8</v>
      </c>
      <c r="K5717" s="11">
        <f t="shared" si="357"/>
        <v>9</v>
      </c>
      <c r="L5717" s="12">
        <f t="shared" si="359"/>
        <v>4.1708370862453981</v>
      </c>
      <c r="M5717" s="13" cm="1">
        <f t="array" ref="M5717">BaseInfo!$C$10*(1-E5717)*INDEX(BaseInfo!$E$21:$AB$21,K5717)*INDEX(BaseInfo!$E$25:$P$25,J5717)/L5717/MIN(H5717,130)/BaseInfo!$C$6*1000000/3600-IF(I5717&lt;0.1,BaseInfo!$C$15/MIN(H5717,130)*3600,0)</f>
        <v>29.33550627813619</v>
      </c>
    </row>
    <row r="5718" spans="1:13" x14ac:dyDescent="0.25">
      <c r="A5718" s="1">
        <v>8</v>
      </c>
      <c r="B5718" s="1">
        <v>27</v>
      </c>
      <c r="C5718" s="1">
        <v>5</v>
      </c>
      <c r="D5718" s="5">
        <f>DATE(BaseInfo!$C$8,A5718,B5718)+TIME(C5718-1,0,0) + TIME(BaseInfo!$C$12,BaseInfo!$C$13,0)</f>
        <v>44800.395833333328</v>
      </c>
      <c r="E5718" s="2">
        <f t="shared" si="358"/>
        <v>0</v>
      </c>
      <c r="F5718" s="2">
        <v>2.4300000000000002</v>
      </c>
      <c r="G5718" s="2">
        <v>-3.052</v>
      </c>
      <c r="H5718" s="1">
        <v>563.27099999999996</v>
      </c>
      <c r="I5718" s="4">
        <v>0</v>
      </c>
      <c r="J5718" s="11">
        <f t="shared" si="356"/>
        <v>8</v>
      </c>
      <c r="K5718" s="11">
        <f t="shared" si="357"/>
        <v>10</v>
      </c>
      <c r="L5718" s="12">
        <f t="shared" si="359"/>
        <v>3.9012310877465333</v>
      </c>
      <c r="M5718" s="13" cm="1">
        <f t="array" ref="M5718">BaseInfo!$C$10*(1-E5718)*INDEX(BaseInfo!$E$21:$AB$21,K5718)*INDEX(BaseInfo!$E$25:$P$25,J5718)/L5718/MIN(H5718,130)/BaseInfo!$C$6*1000000/3600-IF(I5718&lt;0.1,BaseInfo!$C$15/MIN(H5718,130)*3600,0)</f>
        <v>36.834725671171142</v>
      </c>
    </row>
    <row r="5719" spans="1:13" x14ac:dyDescent="0.25">
      <c r="A5719" s="1">
        <v>8</v>
      </c>
      <c r="B5719" s="1">
        <v>27</v>
      </c>
      <c r="C5719" s="1">
        <v>6</v>
      </c>
      <c r="D5719" s="5">
        <f>DATE(BaseInfo!$C$8,A5719,B5719)+TIME(C5719-1,0,0) + TIME(BaseInfo!$C$12,BaseInfo!$C$13,0)</f>
        <v>44800.4375</v>
      </c>
      <c r="E5719" s="2">
        <f t="shared" si="358"/>
        <v>0</v>
      </c>
      <c r="F5719" s="2">
        <v>3.6139999999999999</v>
      </c>
      <c r="G5719" s="2">
        <v>-2.2709999999999999</v>
      </c>
      <c r="H5719" s="1">
        <v>707.51499999999999</v>
      </c>
      <c r="I5719" s="4">
        <v>6.7000000000000004E-2</v>
      </c>
      <c r="J5719" s="11">
        <f t="shared" si="356"/>
        <v>8</v>
      </c>
      <c r="K5719" s="11">
        <f t="shared" si="357"/>
        <v>11</v>
      </c>
      <c r="L5719" s="12">
        <f t="shared" si="359"/>
        <v>4.2683061042994561</v>
      </c>
      <c r="M5719" s="13" cm="1">
        <f t="array" ref="M5719">BaseInfo!$C$10*(1-E5719)*INDEX(BaseInfo!$E$21:$AB$21,K5719)*INDEX(BaseInfo!$E$25:$P$25,J5719)/L5719/MIN(H5719,130)/BaseInfo!$C$6*1000000/3600-IF(I5719&lt;0.1,BaseInfo!$C$15/MIN(H5719,130)*3600,0)</f>
        <v>26.189177046445554</v>
      </c>
    </row>
    <row r="5720" spans="1:13" x14ac:dyDescent="0.25">
      <c r="A5720" s="1">
        <v>8</v>
      </c>
      <c r="B5720" s="1">
        <v>27</v>
      </c>
      <c r="C5720" s="1">
        <v>7</v>
      </c>
      <c r="D5720" s="5">
        <f>DATE(BaseInfo!$C$8,A5720,B5720)+TIME(C5720-1,0,0) + TIME(BaseInfo!$C$12,BaseInfo!$C$13,0)</f>
        <v>44800.479166666664</v>
      </c>
      <c r="E5720" s="2">
        <f t="shared" si="358"/>
        <v>0.46044444444444432</v>
      </c>
      <c r="F5720" s="2">
        <v>4.835</v>
      </c>
      <c r="G5720" s="2">
        <v>-0.92</v>
      </c>
      <c r="H5720" s="1">
        <v>778.61</v>
      </c>
      <c r="I5720" s="4">
        <v>0.69199999999999995</v>
      </c>
      <c r="J5720" s="11">
        <f t="shared" si="356"/>
        <v>8</v>
      </c>
      <c r="K5720" s="11">
        <f t="shared" si="357"/>
        <v>12</v>
      </c>
      <c r="L5720" s="12">
        <f t="shared" si="359"/>
        <v>4.9217501968303914</v>
      </c>
      <c r="M5720" s="13" cm="1">
        <f t="array" ref="M5720">BaseInfo!$C$10*(1-E5720)*INDEX(BaseInfo!$E$21:$AB$21,K5720)*INDEX(BaseInfo!$E$25:$P$25,J5720)/L5720/MIN(H5720,130)/BaseInfo!$C$6*1000000/3600-IF(I5720&lt;0.1,BaseInfo!$C$15/MIN(H5720,130)*3600,0)</f>
        <v>11.291862801244564</v>
      </c>
    </row>
    <row r="5721" spans="1:13" x14ac:dyDescent="0.25">
      <c r="A5721" s="1">
        <v>8</v>
      </c>
      <c r="B5721" s="1">
        <v>27</v>
      </c>
      <c r="C5721" s="1">
        <v>8</v>
      </c>
      <c r="D5721" s="5">
        <f>DATE(BaseInfo!$C$8,A5721,B5721)+TIME(C5721-1,0,0) + TIME(BaseInfo!$C$12,BaseInfo!$C$13,0)</f>
        <v>44800.520833333328</v>
      </c>
      <c r="E5721" s="2">
        <f t="shared" si="358"/>
        <v>0.99</v>
      </c>
      <c r="F5721" s="2">
        <v>6.0529999999999999</v>
      </c>
      <c r="G5721" s="2">
        <v>-4.8000000000000001E-2</v>
      </c>
      <c r="H5721" s="1">
        <v>670.06200000000001</v>
      </c>
      <c r="I5721" s="4">
        <v>4.4619999999999997</v>
      </c>
      <c r="J5721" s="11">
        <f t="shared" si="356"/>
        <v>8</v>
      </c>
      <c r="K5721" s="11">
        <f t="shared" si="357"/>
        <v>13</v>
      </c>
      <c r="L5721" s="12">
        <f t="shared" si="359"/>
        <v>6.0531903158582416</v>
      </c>
      <c r="M5721" s="13" cm="1">
        <f t="array" ref="M5721">BaseInfo!$C$10*(1-E5721)*INDEX(BaseInfo!$E$21:$AB$21,K5721)*INDEX(BaseInfo!$E$25:$P$25,J5721)/L5721/MIN(H5721,130)/BaseInfo!$C$6*1000000/3600-IF(I5721&lt;0.1,BaseInfo!$C$15/MIN(H5721,130)*3600,0)</f>
        <v>0.17016281553027565</v>
      </c>
    </row>
    <row r="5722" spans="1:13" x14ac:dyDescent="0.25">
      <c r="A5722" s="1">
        <v>8</v>
      </c>
      <c r="B5722" s="1">
        <v>27</v>
      </c>
      <c r="C5722" s="1">
        <v>9</v>
      </c>
      <c r="D5722" s="5">
        <f>DATE(BaseInfo!$C$8,A5722,B5722)+TIME(C5722-1,0,0) + TIME(BaseInfo!$C$12,BaseInfo!$C$13,0)</f>
        <v>44800.5625</v>
      </c>
      <c r="E5722" s="2">
        <f t="shared" si="358"/>
        <v>0.99</v>
      </c>
      <c r="F5722" s="2">
        <v>7.23</v>
      </c>
      <c r="G5722" s="2">
        <v>0.625</v>
      </c>
      <c r="H5722" s="1">
        <v>637.97500000000002</v>
      </c>
      <c r="I5722" s="4">
        <v>4.8760000000000003</v>
      </c>
      <c r="J5722" s="11">
        <f t="shared" si="356"/>
        <v>8</v>
      </c>
      <c r="K5722" s="11">
        <f t="shared" si="357"/>
        <v>14</v>
      </c>
      <c r="L5722" s="12">
        <f t="shared" si="359"/>
        <v>7.2569638968372994</v>
      </c>
      <c r="M5722" s="13" cm="1">
        <f t="array" ref="M5722">BaseInfo!$C$10*(1-E5722)*INDEX(BaseInfo!$E$21:$AB$21,K5722)*INDEX(BaseInfo!$E$25:$P$25,J5722)/L5722/MIN(H5722,130)/BaseInfo!$C$6*1000000/3600-IF(I5722&lt;0.1,BaseInfo!$C$15/MIN(H5722,130)*3600,0)</f>
        <v>0.14193647946022436</v>
      </c>
    </row>
    <row r="5723" spans="1:13" x14ac:dyDescent="0.25">
      <c r="A5723" s="1">
        <v>8</v>
      </c>
      <c r="B5723" s="1">
        <v>27</v>
      </c>
      <c r="C5723" s="1">
        <v>10</v>
      </c>
      <c r="D5723" s="5">
        <f>DATE(BaseInfo!$C$8,A5723,B5723)+TIME(C5723-1,0,0) + TIME(BaseInfo!$C$12,BaseInfo!$C$13,0)</f>
        <v>44800.604166666664</v>
      </c>
      <c r="E5723" s="2">
        <f t="shared" si="358"/>
        <v>0.99</v>
      </c>
      <c r="F5723" s="2">
        <v>7.3529999999999998</v>
      </c>
      <c r="G5723" s="2">
        <v>0.89100000000000001</v>
      </c>
      <c r="H5723" s="1">
        <v>507.702</v>
      </c>
      <c r="I5723" s="4">
        <v>4.2869999999999999</v>
      </c>
      <c r="J5723" s="11">
        <f t="shared" si="356"/>
        <v>8</v>
      </c>
      <c r="K5723" s="11">
        <f t="shared" si="357"/>
        <v>15</v>
      </c>
      <c r="L5723" s="12">
        <f t="shared" si="359"/>
        <v>7.4067867527018763</v>
      </c>
      <c r="M5723" s="13" cm="1">
        <f t="array" ref="M5723">BaseInfo!$C$10*(1-E5723)*INDEX(BaseInfo!$E$21:$AB$21,K5723)*INDEX(BaseInfo!$E$25:$P$25,J5723)/L5723/MIN(H5723,130)/BaseInfo!$C$6*1000000/3600-IF(I5723&lt;0.1,BaseInfo!$C$15/MIN(H5723,130)*3600,0)</f>
        <v>0.13906541952369558</v>
      </c>
    </row>
    <row r="5724" spans="1:13" x14ac:dyDescent="0.25">
      <c r="A5724" s="1">
        <v>8</v>
      </c>
      <c r="B5724" s="1">
        <v>27</v>
      </c>
      <c r="C5724" s="1">
        <v>11</v>
      </c>
      <c r="D5724" s="5">
        <f>DATE(BaseInfo!$C$8,A5724,B5724)+TIME(C5724-1,0,0) + TIME(BaseInfo!$C$12,BaseInfo!$C$13,0)</f>
        <v>44800.645833333328</v>
      </c>
      <c r="E5724" s="2">
        <f t="shared" si="358"/>
        <v>0.52188888888888896</v>
      </c>
      <c r="F5724" s="2">
        <v>6.9809999999999999</v>
      </c>
      <c r="G5724" s="2">
        <v>0.45800000000000002</v>
      </c>
      <c r="H5724" s="1">
        <v>472.91800000000001</v>
      </c>
      <c r="I5724" s="4">
        <v>0.77100000000000002</v>
      </c>
      <c r="J5724" s="11">
        <f t="shared" si="356"/>
        <v>8</v>
      </c>
      <c r="K5724" s="11">
        <f t="shared" si="357"/>
        <v>16</v>
      </c>
      <c r="L5724" s="12">
        <f t="shared" si="359"/>
        <v>6.9960077901614719</v>
      </c>
      <c r="M5724" s="13" cm="1">
        <f t="array" ref="M5724">BaseInfo!$C$10*(1-E5724)*INDEX(BaseInfo!$E$21:$AB$21,K5724)*INDEX(BaseInfo!$E$25:$P$25,J5724)/L5724/MIN(H5724,130)/BaseInfo!$C$6*1000000/3600-IF(I5724&lt;0.1,BaseInfo!$C$15/MIN(H5724,130)*3600,0)</f>
        <v>8.4471224487553407</v>
      </c>
    </row>
    <row r="5725" spans="1:13" x14ac:dyDescent="0.25">
      <c r="A5725" s="1">
        <v>8</v>
      </c>
      <c r="B5725" s="1">
        <v>27</v>
      </c>
      <c r="C5725" s="1">
        <v>12</v>
      </c>
      <c r="D5725" s="5">
        <f>DATE(BaseInfo!$C$8,A5725,B5725)+TIME(C5725-1,0,0) + TIME(BaseInfo!$C$12,BaseInfo!$C$13,0)</f>
        <v>44800.6875</v>
      </c>
      <c r="E5725" s="2">
        <f t="shared" si="358"/>
        <v>0.60122222222222221</v>
      </c>
      <c r="F5725" s="2">
        <v>6.7590000000000003</v>
      </c>
      <c r="G5725" s="2">
        <v>0.52900000000000003</v>
      </c>
      <c r="H5725" s="1">
        <v>467.54599999999999</v>
      </c>
      <c r="I5725" s="4">
        <v>0.873</v>
      </c>
      <c r="J5725" s="11">
        <f t="shared" si="356"/>
        <v>8</v>
      </c>
      <c r="K5725" s="11">
        <f t="shared" si="357"/>
        <v>17</v>
      </c>
      <c r="L5725" s="12">
        <f t="shared" si="359"/>
        <v>6.7796697559689445</v>
      </c>
      <c r="M5725" s="13" cm="1">
        <f t="array" ref="M5725">BaseInfo!$C$10*(1-E5725)*INDEX(BaseInfo!$E$21:$AB$21,K5725)*INDEX(BaseInfo!$E$25:$P$25,J5725)/L5725/MIN(H5725,130)/BaseInfo!$C$6*1000000/3600-IF(I5725&lt;0.1,BaseInfo!$C$15/MIN(H5725,130)*3600,0)</f>
        <v>9.087881592070838</v>
      </c>
    </row>
    <row r="5726" spans="1:13" x14ac:dyDescent="0.25">
      <c r="A5726" s="1">
        <v>8</v>
      </c>
      <c r="B5726" s="1">
        <v>27</v>
      </c>
      <c r="C5726" s="1">
        <v>13</v>
      </c>
      <c r="D5726" s="5">
        <f>DATE(BaseInfo!$C$8,A5726,B5726)+TIME(C5726-1,0,0) + TIME(BaseInfo!$C$12,BaseInfo!$C$13,0)</f>
        <v>44800.729166666664</v>
      </c>
      <c r="E5726" s="2">
        <f t="shared" si="358"/>
        <v>0</v>
      </c>
      <c r="F5726" s="2">
        <v>5.4550000000000001</v>
      </c>
      <c r="G5726" s="2">
        <v>0.41399999999999998</v>
      </c>
      <c r="H5726" s="1">
        <v>495.15499999999997</v>
      </c>
      <c r="I5726" s="4">
        <v>0</v>
      </c>
      <c r="J5726" s="11">
        <f t="shared" si="356"/>
        <v>8</v>
      </c>
      <c r="K5726" s="11">
        <f t="shared" si="357"/>
        <v>18</v>
      </c>
      <c r="L5726" s="12">
        <f t="shared" si="359"/>
        <v>5.4706874339519711</v>
      </c>
      <c r="M5726" s="13" cm="1">
        <f t="array" ref="M5726">BaseInfo!$C$10*(1-E5726)*INDEX(BaseInfo!$E$21:$AB$21,K5726)*INDEX(BaseInfo!$E$25:$P$25,J5726)/L5726/MIN(H5726,130)/BaseInfo!$C$6*1000000/3600-IF(I5726&lt;0.1,BaseInfo!$C$15/MIN(H5726,130)*3600,0)</f>
        <v>25.472957790871831</v>
      </c>
    </row>
    <row r="5727" spans="1:13" x14ac:dyDescent="0.25">
      <c r="A5727" s="1">
        <v>8</v>
      </c>
      <c r="B5727" s="1">
        <v>27</v>
      </c>
      <c r="C5727" s="1">
        <v>14</v>
      </c>
      <c r="D5727" s="5">
        <f>DATE(BaseInfo!$C$8,A5727,B5727)+TIME(C5727-1,0,0) + TIME(BaseInfo!$C$12,BaseInfo!$C$13,0)</f>
        <v>44800.770833333328</v>
      </c>
      <c r="E5727" s="2">
        <f t="shared" si="358"/>
        <v>0</v>
      </c>
      <c r="F5727" s="2">
        <v>4.3840000000000003</v>
      </c>
      <c r="G5727" s="2">
        <v>-0.38700000000000001</v>
      </c>
      <c r="H5727" s="1">
        <v>233.785</v>
      </c>
      <c r="I5727" s="4">
        <v>0</v>
      </c>
      <c r="J5727" s="11">
        <f t="shared" si="356"/>
        <v>8</v>
      </c>
      <c r="K5727" s="11">
        <f t="shared" si="357"/>
        <v>19</v>
      </c>
      <c r="L5727" s="12">
        <f t="shared" si="359"/>
        <v>4.401048170606634</v>
      </c>
      <c r="M5727" s="13" cm="1">
        <f t="array" ref="M5727">BaseInfo!$C$10*(1-E5727)*INDEX(BaseInfo!$E$21:$AB$21,K5727)*INDEX(BaseInfo!$E$25:$P$25,J5727)/L5727/MIN(H5727,130)/BaseInfo!$C$6*1000000/3600-IF(I5727&lt;0.1,BaseInfo!$C$15/MIN(H5727,130)*3600,0)</f>
        <v>32.336993946723389</v>
      </c>
    </row>
    <row r="5728" spans="1:13" x14ac:dyDescent="0.25">
      <c r="A5728" s="1">
        <v>8</v>
      </c>
      <c r="B5728" s="1">
        <v>27</v>
      </c>
      <c r="C5728" s="1">
        <v>15</v>
      </c>
      <c r="D5728" s="5">
        <f>DATE(BaseInfo!$C$8,A5728,B5728)+TIME(C5728-1,0,0) + TIME(BaseInfo!$C$12,BaseInfo!$C$13,0)</f>
        <v>44800.8125</v>
      </c>
      <c r="E5728" s="2">
        <f t="shared" si="358"/>
        <v>0</v>
      </c>
      <c r="F5728" s="2">
        <v>3.6920000000000002</v>
      </c>
      <c r="G5728" s="2">
        <v>-0.64800000000000002</v>
      </c>
      <c r="H5728" s="1">
        <v>102.735</v>
      </c>
      <c r="I5728" s="4">
        <v>0</v>
      </c>
      <c r="J5728" s="11">
        <f t="shared" si="356"/>
        <v>8</v>
      </c>
      <c r="K5728" s="11">
        <f t="shared" si="357"/>
        <v>20</v>
      </c>
      <c r="L5728" s="12">
        <f t="shared" si="359"/>
        <v>3.7484354069398078</v>
      </c>
      <c r="M5728" s="13" cm="1">
        <f t="array" ref="M5728">BaseInfo!$C$10*(1-E5728)*INDEX(BaseInfo!$E$21:$AB$21,K5728)*INDEX(BaseInfo!$E$25:$P$25,J5728)/L5728/MIN(H5728,130)/BaseInfo!$C$6*1000000/3600-IF(I5728&lt;0.1,BaseInfo!$C$15/MIN(H5728,130)*3600,0)</f>
        <v>41.698836788285547</v>
      </c>
    </row>
    <row r="5729" spans="1:13" x14ac:dyDescent="0.25">
      <c r="A5729" s="1">
        <v>8</v>
      </c>
      <c r="B5729" s="1">
        <v>27</v>
      </c>
      <c r="C5729" s="1">
        <v>16</v>
      </c>
      <c r="D5729" s="5">
        <f>DATE(BaseInfo!$C$8,A5729,B5729)+TIME(C5729-1,0,0) + TIME(BaseInfo!$C$12,BaseInfo!$C$13,0)</f>
        <v>44800.854166666664</v>
      </c>
      <c r="E5729" s="2">
        <f t="shared" si="358"/>
        <v>0</v>
      </c>
      <c r="F5729" s="2">
        <v>3.7570000000000001</v>
      </c>
      <c r="G5729" s="2">
        <v>-1.1719999999999999</v>
      </c>
      <c r="H5729" s="1">
        <v>92.570999999999998</v>
      </c>
      <c r="I5729" s="4">
        <v>0</v>
      </c>
      <c r="J5729" s="11">
        <f t="shared" si="356"/>
        <v>8</v>
      </c>
      <c r="K5729" s="11">
        <f t="shared" si="357"/>
        <v>21</v>
      </c>
      <c r="L5729" s="12">
        <f t="shared" si="359"/>
        <v>3.9355600617955253</v>
      </c>
      <c r="M5729" s="13" cm="1">
        <f t="array" ref="M5729">BaseInfo!$C$10*(1-E5729)*INDEX(BaseInfo!$E$21:$AB$21,K5729)*INDEX(BaseInfo!$E$25:$P$25,J5729)/L5729/MIN(H5729,130)/BaseInfo!$C$6*1000000/3600-IF(I5729&lt;0.1,BaseInfo!$C$15/MIN(H5729,130)*3600,0)</f>
        <v>32.865620590228843</v>
      </c>
    </row>
    <row r="5730" spans="1:13" x14ac:dyDescent="0.25">
      <c r="A5730" s="1">
        <v>8</v>
      </c>
      <c r="B5730" s="1">
        <v>27</v>
      </c>
      <c r="C5730" s="1">
        <v>17</v>
      </c>
      <c r="D5730" s="5">
        <f>DATE(BaseInfo!$C$8,A5730,B5730)+TIME(C5730-1,0,0) + TIME(BaseInfo!$C$12,BaseInfo!$C$13,0)</f>
        <v>44800.895833333328</v>
      </c>
      <c r="E5730" s="2">
        <f t="shared" si="358"/>
        <v>0</v>
      </c>
      <c r="F5730" s="2">
        <v>3.3679999999999999</v>
      </c>
      <c r="G5730" s="2">
        <v>-0.89300000000000002</v>
      </c>
      <c r="H5730" s="1">
        <v>62.679000000000002</v>
      </c>
      <c r="I5730" s="4">
        <v>0</v>
      </c>
      <c r="J5730" s="11">
        <f t="shared" si="356"/>
        <v>8</v>
      </c>
      <c r="K5730" s="11">
        <f t="shared" si="357"/>
        <v>22</v>
      </c>
      <c r="L5730" s="12">
        <f t="shared" si="359"/>
        <v>3.4843755538116152</v>
      </c>
      <c r="M5730" s="13" cm="1">
        <f t="array" ref="M5730">BaseInfo!$C$10*(1-E5730)*INDEX(BaseInfo!$E$21:$AB$21,K5730)*INDEX(BaseInfo!$E$25:$P$25,J5730)/L5730/MIN(H5730,130)/BaseInfo!$C$6*1000000/3600-IF(I5730&lt;0.1,BaseInfo!$C$15/MIN(H5730,130)*3600,0)</f>
        <v>37.174834072732914</v>
      </c>
    </row>
    <row r="5731" spans="1:13" x14ac:dyDescent="0.25">
      <c r="A5731" s="1">
        <v>8</v>
      </c>
      <c r="B5731" s="1">
        <v>27</v>
      </c>
      <c r="C5731" s="1">
        <v>18</v>
      </c>
      <c r="D5731" s="5">
        <f>DATE(BaseInfo!$C$8,A5731,B5731)+TIME(C5731-1,0,0) + TIME(BaseInfo!$C$12,BaseInfo!$C$13,0)</f>
        <v>44800.9375</v>
      </c>
      <c r="E5731" s="2">
        <f t="shared" si="358"/>
        <v>0</v>
      </c>
      <c r="F5731" s="2">
        <v>3.2879999999999998</v>
      </c>
      <c r="G5731" s="2">
        <v>-0.83499999999999996</v>
      </c>
      <c r="H5731" s="1">
        <v>55.783000000000001</v>
      </c>
      <c r="I5731" s="4">
        <v>0</v>
      </c>
      <c r="J5731" s="11">
        <f t="shared" si="356"/>
        <v>8</v>
      </c>
      <c r="K5731" s="11">
        <f t="shared" si="357"/>
        <v>23</v>
      </c>
      <c r="L5731" s="12">
        <f t="shared" si="359"/>
        <v>3.3923692310831965</v>
      </c>
      <c r="M5731" s="13" cm="1">
        <f t="array" ref="M5731">BaseInfo!$C$10*(1-E5731)*INDEX(BaseInfo!$E$21:$AB$21,K5731)*INDEX(BaseInfo!$E$25:$P$25,J5731)/L5731/MIN(H5731,130)/BaseInfo!$C$6*1000000/3600-IF(I5731&lt;0.1,BaseInfo!$C$15/MIN(H5731,130)*3600,0)</f>
        <v>14.774398330081491</v>
      </c>
    </row>
    <row r="5732" spans="1:13" x14ac:dyDescent="0.25">
      <c r="A5732" s="1">
        <v>8</v>
      </c>
      <c r="B5732" s="1">
        <v>27</v>
      </c>
      <c r="C5732" s="1">
        <v>19</v>
      </c>
      <c r="D5732" s="5">
        <f>DATE(BaseInfo!$C$8,A5732,B5732)+TIME(C5732-1,0,0) + TIME(BaseInfo!$C$12,BaseInfo!$C$13,0)</f>
        <v>44800.979166666664</v>
      </c>
      <c r="E5732" s="2">
        <f t="shared" si="358"/>
        <v>0</v>
      </c>
      <c r="F5732" s="2">
        <v>3.5390000000000001</v>
      </c>
      <c r="G5732" s="2">
        <v>-0.72899999999999998</v>
      </c>
      <c r="H5732" s="1">
        <v>72.72</v>
      </c>
      <c r="I5732" s="4">
        <v>0</v>
      </c>
      <c r="J5732" s="11">
        <f t="shared" si="356"/>
        <v>8</v>
      </c>
      <c r="K5732" s="11">
        <f t="shared" si="357"/>
        <v>24</v>
      </c>
      <c r="L5732" s="12">
        <f t="shared" si="359"/>
        <v>3.6133034746613797</v>
      </c>
      <c r="M5732" s="13" cm="1">
        <f t="array" ref="M5732">BaseInfo!$C$10*(1-E5732)*INDEX(BaseInfo!$E$21:$AB$21,K5732)*INDEX(BaseInfo!$E$25:$P$25,J5732)/L5732/MIN(H5732,130)/BaseInfo!$C$6*1000000/3600-IF(I5732&lt;0.1,BaseInfo!$C$15/MIN(H5732,130)*3600,0)</f>
        <v>0.14555910905869585</v>
      </c>
    </row>
    <row r="5733" spans="1:13" x14ac:dyDescent="0.25">
      <c r="A5733" s="1">
        <v>8</v>
      </c>
      <c r="B5733" s="1">
        <v>27</v>
      </c>
      <c r="C5733" s="1">
        <v>20</v>
      </c>
      <c r="D5733" s="5">
        <f>DATE(BaseInfo!$C$8,A5733,B5733)+TIME(C5733-1,0,0) + TIME(BaseInfo!$C$12,BaseInfo!$C$13,0)</f>
        <v>44801.020833333328</v>
      </c>
      <c r="E5733" s="2">
        <f t="shared" si="358"/>
        <v>0</v>
      </c>
      <c r="F5733" s="2">
        <v>3.02</v>
      </c>
      <c r="G5733" s="2">
        <v>-0.82199999999999995</v>
      </c>
      <c r="H5733" s="1">
        <v>54.442</v>
      </c>
      <c r="I5733" s="4">
        <v>0</v>
      </c>
      <c r="J5733" s="11">
        <f t="shared" si="356"/>
        <v>8</v>
      </c>
      <c r="K5733" s="11">
        <f t="shared" si="357"/>
        <v>1</v>
      </c>
      <c r="L5733" s="12">
        <f t="shared" si="359"/>
        <v>3.1298696458478905</v>
      </c>
      <c r="M5733" s="13" cm="1">
        <f t="array" ref="M5733">BaseInfo!$C$10*(1-E5733)*INDEX(BaseInfo!$E$21:$AB$21,K5733)*INDEX(BaseInfo!$E$25:$P$25,J5733)/L5733/MIN(H5733,130)/BaseInfo!$C$6*1000000/3600-IF(I5733&lt;0.1,BaseInfo!$C$15/MIN(H5733,130)*3600,0)</f>
        <v>1.2458200553548586</v>
      </c>
    </row>
    <row r="5734" spans="1:13" x14ac:dyDescent="0.25">
      <c r="A5734" s="1">
        <v>8</v>
      </c>
      <c r="B5734" s="1">
        <v>27</v>
      </c>
      <c r="C5734" s="1">
        <v>21</v>
      </c>
      <c r="D5734" s="5">
        <f>DATE(BaseInfo!$C$8,A5734,B5734)+TIME(C5734-1,0,0) + TIME(BaseInfo!$C$12,BaseInfo!$C$13,0)</f>
        <v>44801.0625</v>
      </c>
      <c r="E5734" s="2">
        <f t="shared" si="358"/>
        <v>0</v>
      </c>
      <c r="F5734" s="2">
        <v>2.6829999999999998</v>
      </c>
      <c r="G5734" s="2">
        <v>-1.5269999999999999</v>
      </c>
      <c r="H5734" s="1">
        <v>46.087000000000003</v>
      </c>
      <c r="I5734" s="4">
        <v>0</v>
      </c>
      <c r="J5734" s="11">
        <f t="shared" si="356"/>
        <v>8</v>
      </c>
      <c r="K5734" s="11">
        <f t="shared" si="357"/>
        <v>2</v>
      </c>
      <c r="L5734" s="12">
        <f t="shared" si="359"/>
        <v>3.087105116448094</v>
      </c>
      <c r="M5734" s="13" cm="1">
        <f t="array" ref="M5734">BaseInfo!$C$10*(1-E5734)*INDEX(BaseInfo!$E$21:$AB$21,K5734)*INDEX(BaseInfo!$E$25:$P$25,J5734)/L5734/MIN(H5734,130)/BaseInfo!$C$6*1000000/3600-IF(I5734&lt;0.1,BaseInfo!$C$15/MIN(H5734,130)*3600,0)</f>
        <v>1.6002655110121564</v>
      </c>
    </row>
    <row r="5735" spans="1:13" x14ac:dyDescent="0.25">
      <c r="A5735" s="1">
        <v>8</v>
      </c>
      <c r="B5735" s="1">
        <v>27</v>
      </c>
      <c r="C5735" s="1">
        <v>22</v>
      </c>
      <c r="D5735" s="5">
        <f>DATE(BaseInfo!$C$8,A5735,B5735)+TIME(C5735-1,0,0) + TIME(BaseInfo!$C$12,BaseInfo!$C$13,0)</f>
        <v>44801.104166666664</v>
      </c>
      <c r="E5735" s="2">
        <f t="shared" si="358"/>
        <v>0</v>
      </c>
      <c r="F5735" s="2">
        <v>2.423</v>
      </c>
      <c r="G5735" s="2">
        <v>-1.9650000000000001</v>
      </c>
      <c r="H5735" s="1">
        <v>46.088000000000001</v>
      </c>
      <c r="I5735" s="4">
        <v>0</v>
      </c>
      <c r="J5735" s="11">
        <f t="shared" si="356"/>
        <v>8</v>
      </c>
      <c r="K5735" s="11">
        <f t="shared" si="357"/>
        <v>3</v>
      </c>
      <c r="L5735" s="12">
        <f t="shared" si="359"/>
        <v>3.1196400433383338</v>
      </c>
      <c r="M5735" s="13" cm="1">
        <f t="array" ref="M5735">BaseInfo!$C$10*(1-E5735)*INDEX(BaseInfo!$E$21:$AB$21,K5735)*INDEX(BaseInfo!$E$25:$P$25,J5735)/L5735/MIN(H5735,130)/BaseInfo!$C$6*1000000/3600-IF(I5735&lt;0.1,BaseInfo!$C$15/MIN(H5735,130)*3600,0)</f>
        <v>1.5020789564258115</v>
      </c>
    </row>
    <row r="5736" spans="1:13" x14ac:dyDescent="0.25">
      <c r="A5736" s="1">
        <v>8</v>
      </c>
      <c r="B5736" s="1">
        <v>27</v>
      </c>
      <c r="C5736" s="1">
        <v>23</v>
      </c>
      <c r="D5736" s="5">
        <f>DATE(BaseInfo!$C$8,A5736,B5736)+TIME(C5736-1,0,0) + TIME(BaseInfo!$C$12,BaseInfo!$C$13,0)</f>
        <v>44801.145833333328</v>
      </c>
      <c r="E5736" s="2">
        <f t="shared" si="358"/>
        <v>0</v>
      </c>
      <c r="F5736" s="2">
        <v>2.4500000000000002</v>
      </c>
      <c r="G5736" s="2">
        <v>-1.9990000000000001</v>
      </c>
      <c r="H5736" s="1">
        <v>46.978000000000002</v>
      </c>
      <c r="I5736" s="4">
        <v>0</v>
      </c>
      <c r="J5736" s="11">
        <f t="shared" si="356"/>
        <v>8</v>
      </c>
      <c r="K5736" s="11">
        <f t="shared" si="357"/>
        <v>4</v>
      </c>
      <c r="L5736" s="12">
        <f t="shared" si="359"/>
        <v>3.1620406385750326</v>
      </c>
      <c r="M5736" s="13" cm="1">
        <f t="array" ref="M5736">BaseInfo!$C$10*(1-E5736)*INDEX(BaseInfo!$E$21:$AB$21,K5736)*INDEX(BaseInfo!$E$25:$P$25,J5736)/L5736/MIN(H5736,130)/BaseInfo!$C$6*1000000/3600-IF(I5736&lt;0.1,BaseInfo!$C$15/MIN(H5736,130)*3600,0)</f>
        <v>1.3511045940940773</v>
      </c>
    </row>
    <row r="5737" spans="1:13" x14ac:dyDescent="0.25">
      <c r="A5737" s="1">
        <v>8</v>
      </c>
      <c r="B5737" s="1">
        <v>27</v>
      </c>
      <c r="C5737" s="1">
        <v>24</v>
      </c>
      <c r="D5737" s="5">
        <f>DATE(BaseInfo!$C$8,A5737,B5737)+TIME(C5737-1,0,0) + TIME(BaseInfo!$C$12,BaseInfo!$C$13,0)</f>
        <v>44801.1875</v>
      </c>
      <c r="E5737" s="2">
        <f t="shared" si="358"/>
        <v>0</v>
      </c>
      <c r="F5737" s="2">
        <v>2.4889999999999999</v>
      </c>
      <c r="G5737" s="2">
        <v>-1.847</v>
      </c>
      <c r="H5737" s="1">
        <v>45.561999999999998</v>
      </c>
      <c r="I5737" s="4">
        <v>0</v>
      </c>
      <c r="J5737" s="11">
        <f t="shared" si="356"/>
        <v>8</v>
      </c>
      <c r="K5737" s="11">
        <f t="shared" si="357"/>
        <v>5</v>
      </c>
      <c r="L5737" s="12">
        <f t="shared" si="359"/>
        <v>3.0994402720491325</v>
      </c>
      <c r="M5737" s="13" cm="1">
        <f t="array" ref="M5737">BaseInfo!$C$10*(1-E5737)*INDEX(BaseInfo!$E$21:$AB$21,K5737)*INDEX(BaseInfo!$E$25:$P$25,J5737)/L5737/MIN(H5737,130)/BaseInfo!$C$6*1000000/3600-IF(I5737&lt;0.1,BaseInfo!$C$15/MIN(H5737,130)*3600,0)</f>
        <v>20.545094082123363</v>
      </c>
    </row>
    <row r="5738" spans="1:13" x14ac:dyDescent="0.25">
      <c r="A5738" s="1">
        <v>8</v>
      </c>
      <c r="B5738" s="1">
        <v>28</v>
      </c>
      <c r="C5738" s="1">
        <v>1</v>
      </c>
      <c r="D5738" s="5">
        <f>DATE(BaseInfo!$C$8,A5738,B5738)+TIME(C5738-1,0,0) + TIME(BaseInfo!$C$12,BaseInfo!$C$13,0)</f>
        <v>44801.229166666664</v>
      </c>
      <c r="E5738" s="2">
        <f t="shared" si="358"/>
        <v>0</v>
      </c>
      <c r="F5738" s="2">
        <v>2.2599999999999998</v>
      </c>
      <c r="G5738" s="2">
        <v>-2.266</v>
      </c>
      <c r="H5738" s="1">
        <v>82.507999999999996</v>
      </c>
      <c r="I5738" s="4">
        <v>0</v>
      </c>
      <c r="J5738" s="11">
        <f t="shared" si="356"/>
        <v>8</v>
      </c>
      <c r="K5738" s="11">
        <f t="shared" si="357"/>
        <v>6</v>
      </c>
      <c r="L5738" s="12">
        <f t="shared" si="359"/>
        <v>3.2003681038280578</v>
      </c>
      <c r="M5738" s="13" cm="1">
        <f t="array" ref="M5738">BaseInfo!$C$10*(1-E5738)*INDEX(BaseInfo!$E$21:$AB$21,K5738)*INDEX(BaseInfo!$E$25:$P$25,J5738)/L5738/MIN(H5738,130)/BaseInfo!$C$6*1000000/3600-IF(I5738&lt;0.1,BaseInfo!$C$15/MIN(H5738,130)*3600,0)</f>
        <v>20.99194669590787</v>
      </c>
    </row>
    <row r="5739" spans="1:13" x14ac:dyDescent="0.25">
      <c r="A5739" s="1">
        <v>8</v>
      </c>
      <c r="B5739" s="1">
        <v>28</v>
      </c>
      <c r="C5739" s="1">
        <v>2</v>
      </c>
      <c r="D5739" s="5">
        <f>DATE(BaseInfo!$C$8,A5739,B5739)+TIME(C5739-1,0,0) + TIME(BaseInfo!$C$12,BaseInfo!$C$13,0)</f>
        <v>44801.270833333328</v>
      </c>
      <c r="E5739" s="2">
        <f t="shared" si="358"/>
        <v>0</v>
      </c>
      <c r="F5739" s="2">
        <v>2.73</v>
      </c>
      <c r="G5739" s="2">
        <v>-1.9139999999999999</v>
      </c>
      <c r="H5739" s="1">
        <v>111.527</v>
      </c>
      <c r="I5739" s="4">
        <v>0</v>
      </c>
      <c r="J5739" s="11">
        <f t="shared" si="356"/>
        <v>8</v>
      </c>
      <c r="K5739" s="11">
        <f t="shared" si="357"/>
        <v>7</v>
      </c>
      <c r="L5739" s="12">
        <f t="shared" si="359"/>
        <v>3.3341109759574588</v>
      </c>
      <c r="M5739" s="13" cm="1">
        <f t="array" ref="M5739">BaseInfo!$C$10*(1-E5739)*INDEX(BaseInfo!$E$21:$AB$21,K5739)*INDEX(BaseInfo!$E$25:$P$25,J5739)/L5739/MIN(H5739,130)/BaseInfo!$C$6*1000000/3600-IF(I5739&lt;0.1,BaseInfo!$C$15/MIN(H5739,130)*3600,0)</f>
        <v>21.979613237987515</v>
      </c>
    </row>
    <row r="5740" spans="1:13" x14ac:dyDescent="0.25">
      <c r="A5740" s="1">
        <v>8</v>
      </c>
      <c r="B5740" s="1">
        <v>28</v>
      </c>
      <c r="C5740" s="1">
        <v>3</v>
      </c>
      <c r="D5740" s="5">
        <f>DATE(BaseInfo!$C$8,A5740,B5740)+TIME(C5740-1,0,0) + TIME(BaseInfo!$C$12,BaseInfo!$C$13,0)</f>
        <v>44801.3125</v>
      </c>
      <c r="E5740" s="2">
        <f t="shared" si="358"/>
        <v>0</v>
      </c>
      <c r="F5740" s="2">
        <v>3.5910000000000002</v>
      </c>
      <c r="G5740" s="2">
        <v>-1.2589999999999999</v>
      </c>
      <c r="H5740" s="1">
        <v>296.97199999999998</v>
      </c>
      <c r="I5740" s="4">
        <v>0</v>
      </c>
      <c r="J5740" s="11">
        <f t="shared" si="356"/>
        <v>8</v>
      </c>
      <c r="K5740" s="11">
        <f t="shared" si="357"/>
        <v>8</v>
      </c>
      <c r="L5740" s="12">
        <f t="shared" si="359"/>
        <v>3.8053070835347835</v>
      </c>
      <c r="M5740" s="13" cm="1">
        <f t="array" ref="M5740">BaseInfo!$C$10*(1-E5740)*INDEX(BaseInfo!$E$21:$AB$21,K5740)*INDEX(BaseInfo!$E$25:$P$25,J5740)/L5740/MIN(H5740,130)/BaseInfo!$C$6*1000000/3600-IF(I5740&lt;0.1,BaseInfo!$C$15/MIN(H5740,130)*3600,0)</f>
        <v>24.298963320646315</v>
      </c>
    </row>
    <row r="5741" spans="1:13" x14ac:dyDescent="0.25">
      <c r="A5741" s="1">
        <v>8</v>
      </c>
      <c r="B5741" s="1">
        <v>28</v>
      </c>
      <c r="C5741" s="1">
        <v>4</v>
      </c>
      <c r="D5741" s="5">
        <f>DATE(BaseInfo!$C$8,A5741,B5741)+TIME(C5741-1,0,0) + TIME(BaseInfo!$C$12,BaseInfo!$C$13,0)</f>
        <v>44801.354166666664</v>
      </c>
      <c r="E5741" s="2">
        <f t="shared" si="358"/>
        <v>0</v>
      </c>
      <c r="F5741" s="2">
        <v>3.7410000000000001</v>
      </c>
      <c r="G5741" s="2">
        <v>-0.75900000000000001</v>
      </c>
      <c r="H5741" s="1">
        <v>479.71300000000002</v>
      </c>
      <c r="I5741" s="4">
        <v>0</v>
      </c>
      <c r="J5741" s="11">
        <f t="shared" si="356"/>
        <v>8</v>
      </c>
      <c r="K5741" s="11">
        <f t="shared" si="357"/>
        <v>9</v>
      </c>
      <c r="L5741" s="12">
        <f t="shared" si="359"/>
        <v>3.8172191448749704</v>
      </c>
      <c r="M5741" s="13" cm="1">
        <f t="array" ref="M5741">BaseInfo!$C$10*(1-E5741)*INDEX(BaseInfo!$E$21:$AB$21,K5741)*INDEX(BaseInfo!$E$25:$P$25,J5741)/L5741/MIN(H5741,130)/BaseInfo!$C$6*1000000/3600-IF(I5741&lt;0.1,BaseInfo!$C$15/MIN(H5741,130)*3600,0)</f>
        <v>32.309611403374078</v>
      </c>
    </row>
    <row r="5742" spans="1:13" x14ac:dyDescent="0.25">
      <c r="A5742" s="1">
        <v>8</v>
      </c>
      <c r="B5742" s="1">
        <v>28</v>
      </c>
      <c r="C5742" s="1">
        <v>5</v>
      </c>
      <c r="D5742" s="5">
        <f>DATE(BaseInfo!$C$8,A5742,B5742)+TIME(C5742-1,0,0) + TIME(BaseInfo!$C$12,BaseInfo!$C$13,0)</f>
        <v>44801.395833333328</v>
      </c>
      <c r="E5742" s="2">
        <f t="shared" si="358"/>
        <v>0</v>
      </c>
      <c r="F5742" s="2">
        <v>4.0860000000000003</v>
      </c>
      <c r="G5742" s="2">
        <v>-0.55100000000000005</v>
      </c>
      <c r="H5742" s="1">
        <v>631.13099999999997</v>
      </c>
      <c r="I5742" s="4">
        <v>0</v>
      </c>
      <c r="J5742" s="11">
        <f t="shared" si="356"/>
        <v>8</v>
      </c>
      <c r="K5742" s="11">
        <f t="shared" si="357"/>
        <v>10</v>
      </c>
      <c r="L5742" s="12">
        <f t="shared" si="359"/>
        <v>4.1229839922075859</v>
      </c>
      <c r="M5742" s="13" cm="1">
        <f t="array" ref="M5742">BaseInfo!$C$10*(1-E5742)*INDEX(BaseInfo!$E$21:$AB$21,K5742)*INDEX(BaseInfo!$E$25:$P$25,J5742)/L5742/MIN(H5742,130)/BaseInfo!$C$6*1000000/3600-IF(I5742&lt;0.1,BaseInfo!$C$15/MIN(H5742,130)*3600,0)</f>
        <v>34.704644063916142</v>
      </c>
    </row>
    <row r="5743" spans="1:13" x14ac:dyDescent="0.25">
      <c r="A5743" s="1">
        <v>8</v>
      </c>
      <c r="B5743" s="1">
        <v>28</v>
      </c>
      <c r="C5743" s="1">
        <v>6</v>
      </c>
      <c r="D5743" s="5">
        <f>DATE(BaseInfo!$C$8,A5743,B5743)+TIME(C5743-1,0,0) + TIME(BaseInfo!$C$12,BaseInfo!$C$13,0)</f>
        <v>44801.4375</v>
      </c>
      <c r="E5743" s="2">
        <f t="shared" si="358"/>
        <v>0</v>
      </c>
      <c r="F5743" s="2">
        <v>4.5970000000000004</v>
      </c>
      <c r="G5743" s="2">
        <v>-0.01</v>
      </c>
      <c r="H5743" s="1">
        <v>700.47900000000004</v>
      </c>
      <c r="I5743" s="4">
        <v>0</v>
      </c>
      <c r="J5743" s="11">
        <f t="shared" si="356"/>
        <v>8</v>
      </c>
      <c r="K5743" s="11">
        <f t="shared" si="357"/>
        <v>11</v>
      </c>
      <c r="L5743" s="12">
        <f t="shared" si="359"/>
        <v>4.5970108766458235</v>
      </c>
      <c r="M5743" s="13" cm="1">
        <f t="array" ref="M5743">BaseInfo!$C$10*(1-E5743)*INDEX(BaseInfo!$E$21:$AB$21,K5743)*INDEX(BaseInfo!$E$25:$P$25,J5743)/L5743/MIN(H5743,130)/BaseInfo!$C$6*1000000/3600-IF(I5743&lt;0.1,BaseInfo!$C$15/MIN(H5743,130)*3600,0)</f>
        <v>24.118534382334552</v>
      </c>
    </row>
    <row r="5744" spans="1:13" x14ac:dyDescent="0.25">
      <c r="A5744" s="1">
        <v>8</v>
      </c>
      <c r="B5744" s="1">
        <v>28</v>
      </c>
      <c r="C5744" s="1">
        <v>7</v>
      </c>
      <c r="D5744" s="5">
        <f>DATE(BaseInfo!$C$8,A5744,B5744)+TIME(C5744-1,0,0) + TIME(BaseInfo!$C$12,BaseInfo!$C$13,0)</f>
        <v>44801.479166666664</v>
      </c>
      <c r="E5744" s="2">
        <f t="shared" si="358"/>
        <v>0</v>
      </c>
      <c r="F5744" s="2">
        <v>4.8959999999999999</v>
      </c>
      <c r="G5744" s="2">
        <v>0.52300000000000002</v>
      </c>
      <c r="H5744" s="1">
        <v>718.68700000000001</v>
      </c>
      <c r="I5744" s="4">
        <v>8.2000000000000003E-2</v>
      </c>
      <c r="J5744" s="11">
        <f t="shared" si="356"/>
        <v>8</v>
      </c>
      <c r="K5744" s="11">
        <f t="shared" si="357"/>
        <v>12</v>
      </c>
      <c r="L5744" s="12">
        <f t="shared" si="359"/>
        <v>4.9238546891637656</v>
      </c>
      <c r="M5744" s="13" cm="1">
        <f t="array" ref="M5744">BaseInfo!$C$10*(1-E5744)*INDEX(BaseInfo!$E$21:$AB$21,K5744)*INDEX(BaseInfo!$E$25:$P$25,J5744)/L5744/MIN(H5744,130)/BaseInfo!$C$6*1000000/3600-IF(I5744&lt;0.1,BaseInfo!$C$15/MIN(H5744,130)*3600,0)</f>
        <v>18.149906210052617</v>
      </c>
    </row>
    <row r="5745" spans="1:13" x14ac:dyDescent="0.25">
      <c r="A5745" s="1">
        <v>8</v>
      </c>
      <c r="B5745" s="1">
        <v>28</v>
      </c>
      <c r="C5745" s="1">
        <v>8</v>
      </c>
      <c r="D5745" s="5">
        <f>DATE(BaseInfo!$C$8,A5745,B5745)+TIME(C5745-1,0,0) + TIME(BaseInfo!$C$12,BaseInfo!$C$13,0)</f>
        <v>44801.520833333328</v>
      </c>
      <c r="E5745" s="2">
        <f t="shared" si="358"/>
        <v>0</v>
      </c>
      <c r="F5745" s="2">
        <v>5.24</v>
      </c>
      <c r="G5745" s="2">
        <v>1.0169999999999999</v>
      </c>
      <c r="H5745" s="1">
        <v>764.56899999999996</v>
      </c>
      <c r="I5745" s="4">
        <v>6.3E-2</v>
      </c>
      <c r="J5745" s="11">
        <f t="shared" si="356"/>
        <v>8</v>
      </c>
      <c r="K5745" s="11">
        <f t="shared" si="357"/>
        <v>13</v>
      </c>
      <c r="L5745" s="12">
        <f t="shared" si="359"/>
        <v>5.3377794072067086</v>
      </c>
      <c r="M5745" s="13" cm="1">
        <f t="array" ref="M5745">BaseInfo!$C$10*(1-E5745)*INDEX(BaseInfo!$E$21:$AB$21,K5745)*INDEX(BaseInfo!$E$25:$P$25,J5745)/L5745/MIN(H5745,130)/BaseInfo!$C$6*1000000/3600-IF(I5745&lt;0.1,BaseInfo!$C$15/MIN(H5745,130)*3600,0)</f>
        <v>16.527705812606282</v>
      </c>
    </row>
    <row r="5746" spans="1:13" x14ac:dyDescent="0.25">
      <c r="A5746" s="1">
        <v>8</v>
      </c>
      <c r="B5746" s="1">
        <v>28</v>
      </c>
      <c r="C5746" s="1">
        <v>9</v>
      </c>
      <c r="D5746" s="5">
        <f>DATE(BaseInfo!$C$8,A5746,B5746)+TIME(C5746-1,0,0) + TIME(BaseInfo!$C$12,BaseInfo!$C$13,0)</f>
        <v>44801.5625</v>
      </c>
      <c r="E5746" s="2">
        <f t="shared" si="358"/>
        <v>0</v>
      </c>
      <c r="F5746" s="2">
        <v>5.718</v>
      </c>
      <c r="G5746" s="2">
        <v>1.45</v>
      </c>
      <c r="H5746" s="1">
        <v>776.85799999999995</v>
      </c>
      <c r="I5746" s="4">
        <v>0</v>
      </c>
      <c r="J5746" s="11">
        <f t="shared" si="356"/>
        <v>8</v>
      </c>
      <c r="K5746" s="11">
        <f t="shared" si="357"/>
        <v>14</v>
      </c>
      <c r="L5746" s="12">
        <f t="shared" si="359"/>
        <v>5.8989849974381183</v>
      </c>
      <c r="M5746" s="13" cm="1">
        <f t="array" ref="M5746">BaseInfo!$C$10*(1-E5746)*INDEX(BaseInfo!$E$21:$AB$21,K5746)*INDEX(BaseInfo!$E$25:$P$25,J5746)/L5746/MIN(H5746,130)/BaseInfo!$C$6*1000000/3600-IF(I5746&lt;0.1,BaseInfo!$C$15/MIN(H5746,130)*3600,0)</f>
        <v>14.691873260265304</v>
      </c>
    </row>
    <row r="5747" spans="1:13" x14ac:dyDescent="0.25">
      <c r="A5747" s="1">
        <v>8</v>
      </c>
      <c r="B5747" s="1">
        <v>28</v>
      </c>
      <c r="C5747" s="1">
        <v>10</v>
      </c>
      <c r="D5747" s="5">
        <f>DATE(BaseInfo!$C$8,A5747,B5747)+TIME(C5747-1,0,0) + TIME(BaseInfo!$C$12,BaseInfo!$C$13,0)</f>
        <v>44801.604166666664</v>
      </c>
      <c r="E5747" s="2">
        <f t="shared" si="358"/>
        <v>0</v>
      </c>
      <c r="F5747" s="2">
        <v>5.7709999999999999</v>
      </c>
      <c r="G5747" s="2">
        <v>1.7809999999999999</v>
      </c>
      <c r="H5747" s="1">
        <v>789.25</v>
      </c>
      <c r="I5747" s="4">
        <v>0</v>
      </c>
      <c r="J5747" s="11">
        <f t="shared" si="356"/>
        <v>8</v>
      </c>
      <c r="K5747" s="11">
        <f t="shared" si="357"/>
        <v>15</v>
      </c>
      <c r="L5747" s="12">
        <f t="shared" si="359"/>
        <v>6.0395696866581474</v>
      </c>
      <c r="M5747" s="13" cm="1">
        <f t="array" ref="M5747">BaseInfo!$C$10*(1-E5747)*INDEX(BaseInfo!$E$21:$AB$21,K5747)*INDEX(BaseInfo!$E$25:$P$25,J5747)/L5747/MIN(H5747,130)/BaseInfo!$C$6*1000000/3600-IF(I5747&lt;0.1,BaseInfo!$C$15/MIN(H5747,130)*3600,0)</f>
        <v>14.285426441902064</v>
      </c>
    </row>
    <row r="5748" spans="1:13" x14ac:dyDescent="0.25">
      <c r="A5748" s="1">
        <v>8</v>
      </c>
      <c r="B5748" s="1">
        <v>28</v>
      </c>
      <c r="C5748" s="1">
        <v>11</v>
      </c>
      <c r="D5748" s="5">
        <f>DATE(BaseInfo!$C$8,A5748,B5748)+TIME(C5748-1,0,0) + TIME(BaseInfo!$C$12,BaseInfo!$C$13,0)</f>
        <v>44801.645833333328</v>
      </c>
      <c r="E5748" s="2">
        <f t="shared" si="358"/>
        <v>0</v>
      </c>
      <c r="F5748" s="2">
        <v>5.7</v>
      </c>
      <c r="G5748" s="2">
        <v>1.641</v>
      </c>
      <c r="H5748" s="1">
        <v>680.77499999999998</v>
      </c>
      <c r="I5748" s="4">
        <v>0</v>
      </c>
      <c r="J5748" s="11">
        <f t="shared" si="356"/>
        <v>8</v>
      </c>
      <c r="K5748" s="11">
        <f t="shared" si="357"/>
        <v>16</v>
      </c>
      <c r="L5748" s="12">
        <f t="shared" si="359"/>
        <v>5.9315159107937996</v>
      </c>
      <c r="M5748" s="13" cm="1">
        <f t="array" ref="M5748">BaseInfo!$C$10*(1-E5748)*INDEX(BaseInfo!$E$21:$AB$21,K5748)*INDEX(BaseInfo!$E$25:$P$25,J5748)/L5748/MIN(H5748,130)/BaseInfo!$C$6*1000000/3600-IF(I5748&lt;0.1,BaseInfo!$C$15/MIN(H5748,130)*3600,0)</f>
        <v>18.069177271708433</v>
      </c>
    </row>
    <row r="5749" spans="1:13" x14ac:dyDescent="0.25">
      <c r="A5749" s="1">
        <v>8</v>
      </c>
      <c r="B5749" s="1">
        <v>28</v>
      </c>
      <c r="C5749" s="1">
        <v>12</v>
      </c>
      <c r="D5749" s="5">
        <f>DATE(BaseInfo!$C$8,A5749,B5749)+TIME(C5749-1,0,0) + TIME(BaseInfo!$C$12,BaseInfo!$C$13,0)</f>
        <v>44801.6875</v>
      </c>
      <c r="E5749" s="2">
        <f t="shared" si="358"/>
        <v>0</v>
      </c>
      <c r="F5749" s="2">
        <v>5.7859999999999996</v>
      </c>
      <c r="G5749" s="2">
        <v>1.2250000000000001</v>
      </c>
      <c r="H5749" s="1">
        <v>478.44200000000001</v>
      </c>
      <c r="I5749" s="4">
        <v>0</v>
      </c>
      <c r="J5749" s="11">
        <f t="shared" si="356"/>
        <v>8</v>
      </c>
      <c r="K5749" s="11">
        <f t="shared" si="357"/>
        <v>17</v>
      </c>
      <c r="L5749" s="12">
        <f t="shared" si="359"/>
        <v>5.9142557435403482</v>
      </c>
      <c r="M5749" s="13" cm="1">
        <f t="array" ref="M5749">BaseInfo!$C$10*(1-E5749)*INDEX(BaseInfo!$E$21:$AB$21,K5749)*INDEX(BaseInfo!$E$25:$P$25,J5749)/L5749/MIN(H5749,130)/BaseInfo!$C$6*1000000/3600-IF(I5749&lt;0.1,BaseInfo!$C$15/MIN(H5749,130)*3600,0)</f>
        <v>23.35479780897327</v>
      </c>
    </row>
    <row r="5750" spans="1:13" x14ac:dyDescent="0.25">
      <c r="A5750" s="1">
        <v>8</v>
      </c>
      <c r="B5750" s="1">
        <v>28</v>
      </c>
      <c r="C5750" s="1">
        <v>13</v>
      </c>
      <c r="D5750" s="5">
        <f>DATE(BaseInfo!$C$8,A5750,B5750)+TIME(C5750-1,0,0) + TIME(BaseInfo!$C$12,BaseInfo!$C$13,0)</f>
        <v>44801.729166666664</v>
      </c>
      <c r="E5750" s="2">
        <f t="shared" si="358"/>
        <v>0</v>
      </c>
      <c r="F5750" s="2">
        <v>4.5339999999999998</v>
      </c>
      <c r="G5750" s="2">
        <v>0.88700000000000001</v>
      </c>
      <c r="H5750" s="1">
        <v>309.214</v>
      </c>
      <c r="I5750" s="4">
        <v>0</v>
      </c>
      <c r="J5750" s="11">
        <f t="shared" si="356"/>
        <v>8</v>
      </c>
      <c r="K5750" s="11">
        <f t="shared" si="357"/>
        <v>18</v>
      </c>
      <c r="L5750" s="12">
        <f t="shared" si="359"/>
        <v>4.6199485927875861</v>
      </c>
      <c r="M5750" s="13" cm="1">
        <f t="array" ref="M5750">BaseInfo!$C$10*(1-E5750)*INDEX(BaseInfo!$E$21:$AB$21,K5750)*INDEX(BaseInfo!$E$25:$P$25,J5750)/L5750/MIN(H5750,130)/BaseInfo!$C$6*1000000/3600-IF(I5750&lt;0.1,BaseInfo!$C$15/MIN(H5750,130)*3600,0)</f>
        <v>30.673605868445026</v>
      </c>
    </row>
    <row r="5751" spans="1:13" x14ac:dyDescent="0.25">
      <c r="A5751" s="1">
        <v>8</v>
      </c>
      <c r="B5751" s="1">
        <v>28</v>
      </c>
      <c r="C5751" s="1">
        <v>14</v>
      </c>
      <c r="D5751" s="5">
        <f>DATE(BaseInfo!$C$8,A5751,B5751)+TIME(C5751-1,0,0) + TIME(BaseInfo!$C$12,BaseInfo!$C$13,0)</f>
        <v>44801.770833333328</v>
      </c>
      <c r="E5751" s="2">
        <f t="shared" si="358"/>
        <v>0</v>
      </c>
      <c r="F5751" s="2">
        <v>3.5009999999999999</v>
      </c>
      <c r="G5751" s="2">
        <v>0.49199999999999999</v>
      </c>
      <c r="H5751" s="1">
        <v>90.847999999999999</v>
      </c>
      <c r="I5751" s="4">
        <v>0</v>
      </c>
      <c r="J5751" s="11">
        <f t="shared" si="356"/>
        <v>8</v>
      </c>
      <c r="K5751" s="11">
        <f t="shared" si="357"/>
        <v>19</v>
      </c>
      <c r="L5751" s="12">
        <f t="shared" si="359"/>
        <v>3.5354016744918813</v>
      </c>
      <c r="M5751" s="13" cm="1">
        <f t="array" ref="M5751">BaseInfo!$C$10*(1-E5751)*INDEX(BaseInfo!$E$21:$AB$21,K5751)*INDEX(BaseInfo!$E$25:$P$25,J5751)/L5751/MIN(H5751,130)/BaseInfo!$C$6*1000000/3600-IF(I5751&lt;0.1,BaseInfo!$C$15/MIN(H5751,130)*3600,0)</f>
        <v>58.573246333451564</v>
      </c>
    </row>
    <row r="5752" spans="1:13" x14ac:dyDescent="0.25">
      <c r="A5752" s="1">
        <v>8</v>
      </c>
      <c r="B5752" s="1">
        <v>28</v>
      </c>
      <c r="C5752" s="1">
        <v>15</v>
      </c>
      <c r="D5752" s="5">
        <f>DATE(BaseInfo!$C$8,A5752,B5752)+TIME(C5752-1,0,0) + TIME(BaseInfo!$C$12,BaseInfo!$C$13,0)</f>
        <v>44801.8125</v>
      </c>
      <c r="E5752" s="2">
        <f t="shared" si="358"/>
        <v>0</v>
      </c>
      <c r="F5752" s="2">
        <v>3.5760000000000001</v>
      </c>
      <c r="G5752" s="2">
        <v>0.35199999999999998</v>
      </c>
      <c r="H5752" s="1">
        <v>67.69</v>
      </c>
      <c r="I5752" s="4">
        <v>0</v>
      </c>
      <c r="J5752" s="11">
        <f t="shared" si="356"/>
        <v>8</v>
      </c>
      <c r="K5752" s="11">
        <f t="shared" si="357"/>
        <v>20</v>
      </c>
      <c r="L5752" s="12">
        <f t="shared" si="359"/>
        <v>3.5932826217819271</v>
      </c>
      <c r="M5752" s="13" cm="1">
        <f t="array" ref="M5752">BaseInfo!$C$10*(1-E5752)*INDEX(BaseInfo!$E$21:$AB$21,K5752)*INDEX(BaseInfo!$E$25:$P$25,J5752)/L5752/MIN(H5752,130)/BaseInfo!$C$6*1000000/3600-IF(I5752&lt;0.1,BaseInfo!$C$15/MIN(H5752,130)*3600,0)</f>
        <v>66.249789156350928</v>
      </c>
    </row>
    <row r="5753" spans="1:13" x14ac:dyDescent="0.25">
      <c r="A5753" s="1">
        <v>8</v>
      </c>
      <c r="B5753" s="1">
        <v>28</v>
      </c>
      <c r="C5753" s="1">
        <v>16</v>
      </c>
      <c r="D5753" s="5">
        <f>DATE(BaseInfo!$C$8,A5753,B5753)+TIME(C5753-1,0,0) + TIME(BaseInfo!$C$12,BaseInfo!$C$13,0)</f>
        <v>44801.854166666664</v>
      </c>
      <c r="E5753" s="2">
        <f t="shared" si="358"/>
        <v>0</v>
      </c>
      <c r="F5753" s="2">
        <v>3.3730000000000002</v>
      </c>
      <c r="G5753" s="2">
        <v>-5.2999999999999999E-2</v>
      </c>
      <c r="H5753" s="1">
        <v>52.798000000000002</v>
      </c>
      <c r="I5753" s="4">
        <v>0</v>
      </c>
      <c r="J5753" s="11">
        <f t="shared" si="356"/>
        <v>8</v>
      </c>
      <c r="K5753" s="11">
        <f t="shared" si="357"/>
        <v>21</v>
      </c>
      <c r="L5753" s="12">
        <f t="shared" si="359"/>
        <v>3.3734163692019994</v>
      </c>
      <c r="M5753" s="13" cm="1">
        <f t="array" ref="M5753">BaseInfo!$C$10*(1-E5753)*INDEX(BaseInfo!$E$21:$AB$21,K5753)*INDEX(BaseInfo!$E$25:$P$25,J5753)/L5753/MIN(H5753,130)/BaseInfo!$C$6*1000000/3600-IF(I5753&lt;0.1,BaseInfo!$C$15/MIN(H5753,130)*3600,0)</f>
        <v>68.362010460417537</v>
      </c>
    </row>
    <row r="5754" spans="1:13" x14ac:dyDescent="0.25">
      <c r="A5754" s="1">
        <v>8</v>
      </c>
      <c r="B5754" s="1">
        <v>28</v>
      </c>
      <c r="C5754" s="1">
        <v>17</v>
      </c>
      <c r="D5754" s="5">
        <f>DATE(BaseInfo!$C$8,A5754,B5754)+TIME(C5754-1,0,0) + TIME(BaseInfo!$C$12,BaseInfo!$C$13,0)</f>
        <v>44801.895833333328</v>
      </c>
      <c r="E5754" s="2">
        <f t="shared" si="358"/>
        <v>0</v>
      </c>
      <c r="F5754" s="2">
        <v>3.093</v>
      </c>
      <c r="G5754" s="2">
        <v>-0.27300000000000002</v>
      </c>
      <c r="H5754" s="1">
        <v>43.287999999999997</v>
      </c>
      <c r="I5754" s="4">
        <v>0</v>
      </c>
      <c r="J5754" s="11">
        <f t="shared" si="356"/>
        <v>8</v>
      </c>
      <c r="K5754" s="11">
        <f t="shared" si="357"/>
        <v>22</v>
      </c>
      <c r="L5754" s="12">
        <f t="shared" si="359"/>
        <v>3.1050246375834121</v>
      </c>
      <c r="M5754" s="13" cm="1">
        <f t="array" ref="M5754">BaseInfo!$C$10*(1-E5754)*INDEX(BaseInfo!$E$21:$AB$21,K5754)*INDEX(BaseInfo!$E$25:$P$25,J5754)/L5754/MIN(H5754,130)/BaseInfo!$C$6*1000000/3600-IF(I5754&lt;0.1,BaseInfo!$C$15/MIN(H5754,130)*3600,0)</f>
        <v>61.419732602445421</v>
      </c>
    </row>
    <row r="5755" spans="1:13" x14ac:dyDescent="0.25">
      <c r="A5755" s="1">
        <v>8</v>
      </c>
      <c r="B5755" s="1">
        <v>28</v>
      </c>
      <c r="C5755" s="1">
        <v>18</v>
      </c>
      <c r="D5755" s="5">
        <f>DATE(BaseInfo!$C$8,A5755,B5755)+TIME(C5755-1,0,0) + TIME(BaseInfo!$C$12,BaseInfo!$C$13,0)</f>
        <v>44801.9375</v>
      </c>
      <c r="E5755" s="2">
        <f t="shared" si="358"/>
        <v>0</v>
      </c>
      <c r="F5755" s="2">
        <v>2.6259999999999999</v>
      </c>
      <c r="G5755" s="2">
        <v>-0.308</v>
      </c>
      <c r="H5755" s="1">
        <v>38.445</v>
      </c>
      <c r="I5755" s="4">
        <v>0</v>
      </c>
      <c r="J5755" s="11">
        <f t="shared" si="356"/>
        <v>8</v>
      </c>
      <c r="K5755" s="11">
        <f t="shared" si="357"/>
        <v>23</v>
      </c>
      <c r="L5755" s="12">
        <f t="shared" si="359"/>
        <v>2.6440007564295436</v>
      </c>
      <c r="M5755" s="13" cm="1">
        <f t="array" ref="M5755">BaseInfo!$C$10*(1-E5755)*INDEX(BaseInfo!$E$21:$AB$21,K5755)*INDEX(BaseInfo!$E$25:$P$25,J5755)/L5755/MIN(H5755,130)/BaseInfo!$C$6*1000000/3600-IF(I5755&lt;0.1,BaseInfo!$C$15/MIN(H5755,130)*3600,0)</f>
        <v>30.155538703773139</v>
      </c>
    </row>
    <row r="5756" spans="1:13" x14ac:dyDescent="0.25">
      <c r="A5756" s="1">
        <v>8</v>
      </c>
      <c r="B5756" s="1">
        <v>28</v>
      </c>
      <c r="C5756" s="1">
        <v>19</v>
      </c>
      <c r="D5756" s="5">
        <f>DATE(BaseInfo!$C$8,A5756,B5756)+TIME(C5756-1,0,0) + TIME(BaseInfo!$C$12,BaseInfo!$C$13,0)</f>
        <v>44801.979166666664</v>
      </c>
      <c r="E5756" s="2">
        <f t="shared" si="358"/>
        <v>0</v>
      </c>
      <c r="F5756" s="2">
        <v>2.7290000000000001</v>
      </c>
      <c r="G5756" s="2">
        <v>-0.35099999999999998</v>
      </c>
      <c r="H5756" s="1">
        <v>37.689</v>
      </c>
      <c r="I5756" s="4">
        <v>0</v>
      </c>
      <c r="J5756" s="11">
        <f t="shared" si="356"/>
        <v>8</v>
      </c>
      <c r="K5756" s="11">
        <f t="shared" si="357"/>
        <v>24</v>
      </c>
      <c r="L5756" s="12">
        <f t="shared" si="359"/>
        <v>2.7514799654004389</v>
      </c>
      <c r="M5756" s="13" cm="1">
        <f t="array" ref="M5756">BaseInfo!$C$10*(1-E5756)*INDEX(BaseInfo!$E$21:$AB$21,K5756)*INDEX(BaseInfo!$E$25:$P$25,J5756)/L5756/MIN(H5756,130)/BaseInfo!$C$6*1000000/3600-IF(I5756&lt;0.1,BaseInfo!$C$15/MIN(H5756,130)*3600,0)</f>
        <v>3.3606722838578644</v>
      </c>
    </row>
    <row r="5757" spans="1:13" x14ac:dyDescent="0.25">
      <c r="A5757" s="1">
        <v>8</v>
      </c>
      <c r="B5757" s="1">
        <v>28</v>
      </c>
      <c r="C5757" s="1">
        <v>20</v>
      </c>
      <c r="D5757" s="5">
        <f>DATE(BaseInfo!$C$8,A5757,B5757)+TIME(C5757-1,0,0) + TIME(BaseInfo!$C$12,BaseInfo!$C$13,0)</f>
        <v>44802.020833333328</v>
      </c>
      <c r="E5757" s="2">
        <f t="shared" si="358"/>
        <v>0</v>
      </c>
      <c r="F5757" s="2">
        <v>2.7210000000000001</v>
      </c>
      <c r="G5757" s="2">
        <v>-0.14499999999999999</v>
      </c>
      <c r="H5757" s="1">
        <v>37.595999999999997</v>
      </c>
      <c r="I5757" s="4">
        <v>0</v>
      </c>
      <c r="J5757" s="11">
        <f t="shared" si="356"/>
        <v>8</v>
      </c>
      <c r="K5757" s="11">
        <f t="shared" si="357"/>
        <v>1</v>
      </c>
      <c r="L5757" s="12">
        <f t="shared" si="359"/>
        <v>2.7248607303860504</v>
      </c>
      <c r="M5757" s="13" cm="1">
        <f t="array" ref="M5757">BaseInfo!$C$10*(1-E5757)*INDEX(BaseInfo!$E$21:$AB$21,K5757)*INDEX(BaseInfo!$E$25:$P$25,J5757)/L5757/MIN(H5757,130)/BaseInfo!$C$6*1000000/3600-IF(I5757&lt;0.1,BaseInfo!$C$15/MIN(H5757,130)*3600,0)</f>
        <v>3.4954403536133665</v>
      </c>
    </row>
    <row r="5758" spans="1:13" x14ac:dyDescent="0.25">
      <c r="A5758" s="1">
        <v>8</v>
      </c>
      <c r="B5758" s="1">
        <v>28</v>
      </c>
      <c r="C5758" s="1">
        <v>21</v>
      </c>
      <c r="D5758" s="5">
        <f>DATE(BaseInfo!$C$8,A5758,B5758)+TIME(C5758-1,0,0) + TIME(BaseInfo!$C$12,BaseInfo!$C$13,0)</f>
        <v>44802.0625</v>
      </c>
      <c r="E5758" s="2">
        <f t="shared" si="358"/>
        <v>0</v>
      </c>
      <c r="F5758" s="2">
        <v>2.859</v>
      </c>
      <c r="G5758" s="2">
        <v>-0.2</v>
      </c>
      <c r="H5758" s="1">
        <v>37.561</v>
      </c>
      <c r="I5758" s="4">
        <v>0</v>
      </c>
      <c r="J5758" s="11">
        <f t="shared" si="356"/>
        <v>8</v>
      </c>
      <c r="K5758" s="11">
        <f t="shared" si="357"/>
        <v>2</v>
      </c>
      <c r="L5758" s="12">
        <f t="shared" si="359"/>
        <v>2.8659869155318902</v>
      </c>
      <c r="M5758" s="13" cm="1">
        <f t="array" ref="M5758">BaseInfo!$C$10*(1-E5758)*INDEX(BaseInfo!$E$21:$AB$21,K5758)*INDEX(BaseInfo!$E$25:$P$25,J5758)/L5758/MIN(H5758,130)/BaseInfo!$C$6*1000000/3600-IF(I5758&lt;0.1,BaseInfo!$C$15/MIN(H5758,130)*3600,0)</f>
        <v>2.8544625096941747</v>
      </c>
    </row>
    <row r="5759" spans="1:13" x14ac:dyDescent="0.25">
      <c r="A5759" s="1">
        <v>8</v>
      </c>
      <c r="B5759" s="1">
        <v>28</v>
      </c>
      <c r="C5759" s="1">
        <v>22</v>
      </c>
      <c r="D5759" s="5">
        <f>DATE(BaseInfo!$C$8,A5759,B5759)+TIME(C5759-1,0,0) + TIME(BaseInfo!$C$12,BaseInfo!$C$13,0)</f>
        <v>44802.104166666664</v>
      </c>
      <c r="E5759" s="2">
        <f t="shared" si="358"/>
        <v>0</v>
      </c>
      <c r="F5759" s="2">
        <v>2.8969999999999998</v>
      </c>
      <c r="G5759" s="2">
        <v>2.4E-2</v>
      </c>
      <c r="H5759" s="1">
        <v>37.869999999999997</v>
      </c>
      <c r="I5759" s="4">
        <v>0</v>
      </c>
      <c r="J5759" s="11">
        <f t="shared" si="356"/>
        <v>8</v>
      </c>
      <c r="K5759" s="11">
        <f t="shared" si="357"/>
        <v>3</v>
      </c>
      <c r="L5759" s="12">
        <f t="shared" si="359"/>
        <v>2.8970994114803861</v>
      </c>
      <c r="M5759" s="13" cm="1">
        <f t="array" ref="M5759">BaseInfo!$C$10*(1-E5759)*INDEX(BaseInfo!$E$21:$AB$21,K5759)*INDEX(BaseInfo!$E$25:$P$25,J5759)/L5759/MIN(H5759,130)/BaseInfo!$C$6*1000000/3600-IF(I5759&lt;0.1,BaseInfo!$C$15/MIN(H5759,130)*3600,0)</f>
        <v>2.6986781289387825</v>
      </c>
    </row>
    <row r="5760" spans="1:13" x14ac:dyDescent="0.25">
      <c r="A5760" s="1">
        <v>8</v>
      </c>
      <c r="B5760" s="1">
        <v>28</v>
      </c>
      <c r="C5760" s="1">
        <v>23</v>
      </c>
      <c r="D5760" s="5">
        <f>DATE(BaseInfo!$C$8,A5760,B5760)+TIME(C5760-1,0,0) + TIME(BaseInfo!$C$12,BaseInfo!$C$13,0)</f>
        <v>44802.145833333328</v>
      </c>
      <c r="E5760" s="2">
        <f t="shared" si="358"/>
        <v>0</v>
      </c>
      <c r="F5760" s="2">
        <v>3.0529999999999999</v>
      </c>
      <c r="G5760" s="2">
        <v>0.34899999999999998</v>
      </c>
      <c r="H5760" s="1">
        <v>45.878</v>
      </c>
      <c r="I5760" s="4">
        <v>0</v>
      </c>
      <c r="J5760" s="11">
        <f t="shared" si="356"/>
        <v>8</v>
      </c>
      <c r="K5760" s="11">
        <f t="shared" si="357"/>
        <v>4</v>
      </c>
      <c r="L5760" s="12">
        <f t="shared" si="359"/>
        <v>3.0728830111151315</v>
      </c>
      <c r="M5760" s="13" cm="1">
        <f t="array" ref="M5760">BaseInfo!$C$10*(1-E5760)*INDEX(BaseInfo!$E$21:$AB$21,K5760)*INDEX(BaseInfo!$E$25:$P$25,J5760)/L5760/MIN(H5760,130)/BaseInfo!$C$6*1000000/3600-IF(I5760&lt;0.1,BaseInfo!$C$15/MIN(H5760,130)*3600,0)</f>
        <v>1.6513132997844604</v>
      </c>
    </row>
    <row r="5761" spans="1:13" x14ac:dyDescent="0.25">
      <c r="A5761" s="1">
        <v>8</v>
      </c>
      <c r="B5761" s="1">
        <v>28</v>
      </c>
      <c r="C5761" s="1">
        <v>24</v>
      </c>
      <c r="D5761" s="5">
        <f>DATE(BaseInfo!$C$8,A5761,B5761)+TIME(C5761-1,0,0) + TIME(BaseInfo!$C$12,BaseInfo!$C$13,0)</f>
        <v>44802.1875</v>
      </c>
      <c r="E5761" s="2">
        <f t="shared" si="358"/>
        <v>0</v>
      </c>
      <c r="F5761" s="2">
        <v>2.7959999999999998</v>
      </c>
      <c r="G5761" s="2">
        <v>0.13600000000000001</v>
      </c>
      <c r="H5761" s="1">
        <v>74.625</v>
      </c>
      <c r="I5761" s="4">
        <v>0</v>
      </c>
      <c r="J5761" s="11">
        <f t="shared" si="356"/>
        <v>8</v>
      </c>
      <c r="K5761" s="11">
        <f t="shared" si="357"/>
        <v>5</v>
      </c>
      <c r="L5761" s="12">
        <f t="shared" si="359"/>
        <v>2.7993056281871045</v>
      </c>
      <c r="M5761" s="13" cm="1">
        <f t="array" ref="M5761">BaseInfo!$C$10*(1-E5761)*INDEX(BaseInfo!$E$21:$AB$21,K5761)*INDEX(BaseInfo!$E$25:$P$25,J5761)/L5761/MIN(H5761,130)/BaseInfo!$C$6*1000000/3600-IF(I5761&lt;0.1,BaseInfo!$C$15/MIN(H5761,130)*3600,0)</f>
        <v>14.405864021541696</v>
      </c>
    </row>
    <row r="5762" spans="1:13" x14ac:dyDescent="0.25">
      <c r="A5762" s="1">
        <v>8</v>
      </c>
      <c r="B5762" s="1">
        <v>29</v>
      </c>
      <c r="C5762" s="1">
        <v>1</v>
      </c>
      <c r="D5762" s="5">
        <f>DATE(BaseInfo!$C$8,A5762,B5762)+TIME(C5762-1,0,0) + TIME(BaseInfo!$C$12,BaseInfo!$C$13,0)</f>
        <v>44802.229166666664</v>
      </c>
      <c r="E5762" s="2">
        <f t="shared" si="358"/>
        <v>0</v>
      </c>
      <c r="F5762" s="2">
        <v>2.3679999999999999</v>
      </c>
      <c r="G5762" s="2">
        <v>0.46300000000000002</v>
      </c>
      <c r="H5762" s="1">
        <v>91.972999999999999</v>
      </c>
      <c r="I5762" s="4">
        <v>0</v>
      </c>
      <c r="J5762" s="11">
        <f t="shared" ref="J5762:J5825" si="360">MONTH(D5762)</f>
        <v>8</v>
      </c>
      <c r="K5762" s="11">
        <f t="shared" ref="K5762:K5825" si="361">HOUR(D5762)+1</f>
        <v>6</v>
      </c>
      <c r="L5762" s="12">
        <f t="shared" si="359"/>
        <v>2.4128391989521392</v>
      </c>
      <c r="M5762" s="13" cm="1">
        <f t="array" ref="M5762">BaseInfo!$C$10*(1-E5762)*INDEX(BaseInfo!$E$21:$AB$21,K5762)*INDEX(BaseInfo!$E$25:$P$25,J5762)/L5762/MIN(H5762,130)/BaseInfo!$C$6*1000000/3600-IF(I5762&lt;0.1,BaseInfo!$C$15/MIN(H5762,130)*3600,0)</f>
        <v>26.255690073795588</v>
      </c>
    </row>
    <row r="5763" spans="1:13" x14ac:dyDescent="0.25">
      <c r="A5763" s="1">
        <v>8</v>
      </c>
      <c r="B5763" s="1">
        <v>29</v>
      </c>
      <c r="C5763" s="1">
        <v>2</v>
      </c>
      <c r="D5763" s="5">
        <f>DATE(BaseInfo!$C$8,A5763,B5763)+TIME(C5763-1,0,0) + TIME(BaseInfo!$C$12,BaseInfo!$C$13,0)</f>
        <v>44802.270833333328</v>
      </c>
      <c r="E5763" s="2">
        <f t="shared" ref="E5763:E5826" si="362">IF(AND(I5763&gt;0.1,I5763&lt;1),(I5763-0.1)/0.9*0.7,IF(AND(I5763&gt;=1,I5763&lt;4),(I5763-4)/3*0.25+0.7,IF(I5763&gt;=4,0.99,0)))</f>
        <v>0</v>
      </c>
      <c r="F5763" s="2">
        <v>2.4009999999999998</v>
      </c>
      <c r="G5763" s="2">
        <v>1.1950000000000001</v>
      </c>
      <c r="H5763" s="1">
        <v>113.121</v>
      </c>
      <c r="I5763" s="4">
        <v>0</v>
      </c>
      <c r="J5763" s="11">
        <f t="shared" si="360"/>
        <v>8</v>
      </c>
      <c r="K5763" s="11">
        <f t="shared" si="361"/>
        <v>7</v>
      </c>
      <c r="L5763" s="12">
        <f t="shared" ref="L5763:L5826" si="363">SQRT(F5763*F5763+G5763*G5763)</f>
        <v>2.6819444438690372</v>
      </c>
      <c r="M5763" s="13" cm="1">
        <f t="array" ref="M5763">BaseInfo!$C$10*(1-E5763)*INDEX(BaseInfo!$E$21:$AB$21,K5763)*INDEX(BaseInfo!$E$25:$P$25,J5763)/L5763/MIN(H5763,130)/BaseInfo!$C$6*1000000/3600-IF(I5763&lt;0.1,BaseInfo!$C$15/MIN(H5763,130)*3600,0)</f>
        <v>27.713219466463045</v>
      </c>
    </row>
    <row r="5764" spans="1:13" x14ac:dyDescent="0.25">
      <c r="A5764" s="1">
        <v>8</v>
      </c>
      <c r="B5764" s="1">
        <v>29</v>
      </c>
      <c r="C5764" s="1">
        <v>3</v>
      </c>
      <c r="D5764" s="5">
        <f>DATE(BaseInfo!$C$8,A5764,B5764)+TIME(C5764-1,0,0) + TIME(BaseInfo!$C$12,BaseInfo!$C$13,0)</f>
        <v>44802.3125</v>
      </c>
      <c r="E5764" s="2">
        <f t="shared" si="362"/>
        <v>0</v>
      </c>
      <c r="F5764" s="2">
        <v>2.1150000000000002</v>
      </c>
      <c r="G5764" s="2">
        <v>1.0549999999999999</v>
      </c>
      <c r="H5764" s="1">
        <v>222.95699999999999</v>
      </c>
      <c r="I5764" s="4">
        <v>0</v>
      </c>
      <c r="J5764" s="11">
        <f t="shared" si="360"/>
        <v>8</v>
      </c>
      <c r="K5764" s="11">
        <f t="shared" si="361"/>
        <v>8</v>
      </c>
      <c r="L5764" s="12">
        <f t="shared" si="363"/>
        <v>2.3635249099596987</v>
      </c>
      <c r="M5764" s="13" cm="1">
        <f t="array" ref="M5764">BaseInfo!$C$10*(1-E5764)*INDEX(BaseInfo!$E$21:$AB$21,K5764)*INDEX(BaseInfo!$E$25:$P$25,J5764)/L5764/MIN(H5764,130)/BaseInfo!$C$6*1000000/3600-IF(I5764&lt;0.1,BaseInfo!$C$15/MIN(H5764,130)*3600,0)</f>
        <v>40.810927948224844</v>
      </c>
    </row>
    <row r="5765" spans="1:13" x14ac:dyDescent="0.25">
      <c r="A5765" s="1">
        <v>8</v>
      </c>
      <c r="B5765" s="1">
        <v>29</v>
      </c>
      <c r="C5765" s="1">
        <v>4</v>
      </c>
      <c r="D5765" s="5">
        <f>DATE(BaseInfo!$C$8,A5765,B5765)+TIME(C5765-1,0,0) + TIME(BaseInfo!$C$12,BaseInfo!$C$13,0)</f>
        <v>44802.354166666664</v>
      </c>
      <c r="E5765" s="2">
        <f t="shared" si="362"/>
        <v>0</v>
      </c>
      <c r="F5765" s="2">
        <v>2.234</v>
      </c>
      <c r="G5765" s="2">
        <v>0.77800000000000002</v>
      </c>
      <c r="H5765" s="1">
        <v>321.12299999999999</v>
      </c>
      <c r="I5765" s="4">
        <v>0</v>
      </c>
      <c r="J5765" s="11">
        <f t="shared" si="360"/>
        <v>8</v>
      </c>
      <c r="K5765" s="11">
        <f t="shared" si="361"/>
        <v>9</v>
      </c>
      <c r="L5765" s="12">
        <f t="shared" si="363"/>
        <v>2.3655950625582562</v>
      </c>
      <c r="M5765" s="13" cm="1">
        <f t="array" ref="M5765">BaseInfo!$C$10*(1-E5765)*INDEX(BaseInfo!$E$21:$AB$21,K5765)*INDEX(BaseInfo!$E$25:$P$25,J5765)/L5765/MIN(H5765,130)/BaseInfo!$C$6*1000000/3600-IF(I5765&lt;0.1,BaseInfo!$C$15/MIN(H5765,130)*3600,0)</f>
        <v>53.835396979909675</v>
      </c>
    </row>
    <row r="5766" spans="1:13" x14ac:dyDescent="0.25">
      <c r="A5766" s="1">
        <v>8</v>
      </c>
      <c r="B5766" s="1">
        <v>29</v>
      </c>
      <c r="C5766" s="1">
        <v>5</v>
      </c>
      <c r="D5766" s="5">
        <f>DATE(BaseInfo!$C$8,A5766,B5766)+TIME(C5766-1,0,0) + TIME(BaseInfo!$C$12,BaseInfo!$C$13,0)</f>
        <v>44802.395833333328</v>
      </c>
      <c r="E5766" s="2">
        <f t="shared" si="362"/>
        <v>0</v>
      </c>
      <c r="F5766" s="2">
        <v>2.1579999999999999</v>
      </c>
      <c r="G5766" s="2">
        <v>0.90200000000000002</v>
      </c>
      <c r="H5766" s="1">
        <v>478.55500000000001</v>
      </c>
      <c r="I5766" s="4">
        <v>0</v>
      </c>
      <c r="J5766" s="11">
        <f t="shared" si="360"/>
        <v>8</v>
      </c>
      <c r="K5766" s="11">
        <f t="shared" si="361"/>
        <v>10</v>
      </c>
      <c r="L5766" s="12">
        <f t="shared" si="363"/>
        <v>2.3389245391846227</v>
      </c>
      <c r="M5766" s="13" cm="1">
        <f t="array" ref="M5766">BaseInfo!$C$10*(1-E5766)*INDEX(BaseInfo!$E$21:$AB$21,K5766)*INDEX(BaseInfo!$E$25:$P$25,J5766)/L5766/MIN(H5766,130)/BaseInfo!$C$6*1000000/3600-IF(I5766&lt;0.1,BaseInfo!$C$15/MIN(H5766,130)*3600,0)</f>
        <v>63.28855924263403</v>
      </c>
    </row>
    <row r="5767" spans="1:13" x14ac:dyDescent="0.25">
      <c r="A5767" s="1">
        <v>8</v>
      </c>
      <c r="B5767" s="1">
        <v>29</v>
      </c>
      <c r="C5767" s="1">
        <v>6</v>
      </c>
      <c r="D5767" s="5">
        <f>DATE(BaseInfo!$C$8,A5767,B5767)+TIME(C5767-1,0,0) + TIME(BaseInfo!$C$12,BaseInfo!$C$13,0)</f>
        <v>44802.4375</v>
      </c>
      <c r="E5767" s="2">
        <f t="shared" si="362"/>
        <v>0</v>
      </c>
      <c r="F5767" s="2">
        <v>2.6349999999999998</v>
      </c>
      <c r="G5767" s="2">
        <v>1.2370000000000001</v>
      </c>
      <c r="H5767" s="1">
        <v>620.65300000000002</v>
      </c>
      <c r="I5767" s="4">
        <v>0</v>
      </c>
      <c r="J5767" s="11">
        <f t="shared" si="360"/>
        <v>8</v>
      </c>
      <c r="K5767" s="11">
        <f t="shared" si="361"/>
        <v>11</v>
      </c>
      <c r="L5767" s="12">
        <f t="shared" si="363"/>
        <v>2.9109094798705093</v>
      </c>
      <c r="M5767" s="13" cm="1">
        <f t="array" ref="M5767">BaseInfo!$C$10*(1-E5767)*INDEX(BaseInfo!$E$21:$AB$21,K5767)*INDEX(BaseInfo!$E$25:$P$25,J5767)/L5767/MIN(H5767,130)/BaseInfo!$C$6*1000000/3600-IF(I5767&lt;0.1,BaseInfo!$C$15/MIN(H5767,130)*3600,0)</f>
        <v>39.69287590402201</v>
      </c>
    </row>
    <row r="5768" spans="1:13" x14ac:dyDescent="0.25">
      <c r="A5768" s="1">
        <v>8</v>
      </c>
      <c r="B5768" s="1">
        <v>29</v>
      </c>
      <c r="C5768" s="1">
        <v>7</v>
      </c>
      <c r="D5768" s="5">
        <f>DATE(BaseInfo!$C$8,A5768,B5768)+TIME(C5768-1,0,0) + TIME(BaseInfo!$C$12,BaseInfo!$C$13,0)</f>
        <v>44802.479166666664</v>
      </c>
      <c r="E5768" s="2">
        <f t="shared" si="362"/>
        <v>0</v>
      </c>
      <c r="F5768" s="2">
        <v>2.82</v>
      </c>
      <c r="G5768" s="2">
        <v>1.417</v>
      </c>
      <c r="H5768" s="1">
        <v>654.03700000000003</v>
      </c>
      <c r="I5768" s="4">
        <v>0</v>
      </c>
      <c r="J5768" s="11">
        <f t="shared" si="360"/>
        <v>8</v>
      </c>
      <c r="K5768" s="11">
        <f t="shared" si="361"/>
        <v>12</v>
      </c>
      <c r="L5768" s="12">
        <f t="shared" si="363"/>
        <v>3.1559925538568687</v>
      </c>
      <c r="M5768" s="13" cm="1">
        <f t="array" ref="M5768">BaseInfo!$C$10*(1-E5768)*INDEX(BaseInfo!$E$21:$AB$21,K5768)*INDEX(BaseInfo!$E$25:$P$25,J5768)/L5768/MIN(H5768,130)/BaseInfo!$C$6*1000000/3600-IF(I5768&lt;0.1,BaseInfo!$C$15/MIN(H5768,130)*3600,0)</f>
        <v>29.867978904418866</v>
      </c>
    </row>
    <row r="5769" spans="1:13" x14ac:dyDescent="0.25">
      <c r="A5769" s="1">
        <v>8</v>
      </c>
      <c r="B5769" s="1">
        <v>29</v>
      </c>
      <c r="C5769" s="1">
        <v>8</v>
      </c>
      <c r="D5769" s="5">
        <f>DATE(BaseInfo!$C$8,A5769,B5769)+TIME(C5769-1,0,0) + TIME(BaseInfo!$C$12,BaseInfo!$C$13,0)</f>
        <v>44802.520833333328</v>
      </c>
      <c r="E5769" s="2">
        <f t="shared" si="362"/>
        <v>0</v>
      </c>
      <c r="F5769" s="2">
        <v>3.2549999999999999</v>
      </c>
      <c r="G5769" s="2">
        <v>1.35</v>
      </c>
      <c r="H5769" s="1">
        <v>731.76900000000001</v>
      </c>
      <c r="I5769" s="4">
        <v>0</v>
      </c>
      <c r="J5769" s="11">
        <f t="shared" si="360"/>
        <v>8</v>
      </c>
      <c r="K5769" s="11">
        <f t="shared" si="361"/>
        <v>13</v>
      </c>
      <c r="L5769" s="12">
        <f t="shared" si="363"/>
        <v>3.5238508765269847</v>
      </c>
      <c r="M5769" s="13" cm="1">
        <f t="array" ref="M5769">BaseInfo!$C$10*(1-E5769)*INDEX(BaseInfo!$E$21:$AB$21,K5769)*INDEX(BaseInfo!$E$25:$P$25,J5769)/L5769/MIN(H5769,130)/BaseInfo!$C$6*1000000/3600-IF(I5769&lt;0.1,BaseInfo!$C$15/MIN(H5769,130)*3600,0)</f>
        <v>26.460947895486303</v>
      </c>
    </row>
    <row r="5770" spans="1:13" x14ac:dyDescent="0.25">
      <c r="A5770" s="1">
        <v>8</v>
      </c>
      <c r="B5770" s="1">
        <v>29</v>
      </c>
      <c r="C5770" s="1">
        <v>9</v>
      </c>
      <c r="D5770" s="5">
        <f>DATE(BaseInfo!$C$8,A5770,B5770)+TIME(C5770-1,0,0) + TIME(BaseInfo!$C$12,BaseInfo!$C$13,0)</f>
        <v>44802.5625</v>
      </c>
      <c r="E5770" s="2">
        <f t="shared" si="362"/>
        <v>0</v>
      </c>
      <c r="F5770" s="2">
        <v>3.694</v>
      </c>
      <c r="G5770" s="2">
        <v>1.363</v>
      </c>
      <c r="H5770" s="1">
        <v>732.75400000000002</v>
      </c>
      <c r="I5770" s="4">
        <v>0</v>
      </c>
      <c r="J5770" s="11">
        <f t="shared" si="360"/>
        <v>8</v>
      </c>
      <c r="K5770" s="11">
        <f t="shared" si="361"/>
        <v>14</v>
      </c>
      <c r="L5770" s="12">
        <f t="shared" si="363"/>
        <v>3.9374363486918744</v>
      </c>
      <c r="M5770" s="13" cm="1">
        <f t="array" ref="M5770">BaseInfo!$C$10*(1-E5770)*INDEX(BaseInfo!$E$21:$AB$21,K5770)*INDEX(BaseInfo!$E$25:$P$25,J5770)/L5770/MIN(H5770,130)/BaseInfo!$C$6*1000000/3600-IF(I5770&lt;0.1,BaseInfo!$C$15/MIN(H5770,130)*3600,0)</f>
        <v>23.390631025849174</v>
      </c>
    </row>
    <row r="5771" spans="1:13" x14ac:dyDescent="0.25">
      <c r="A5771" s="1">
        <v>8</v>
      </c>
      <c r="B5771" s="1">
        <v>29</v>
      </c>
      <c r="C5771" s="1">
        <v>10</v>
      </c>
      <c r="D5771" s="5">
        <f>DATE(BaseInfo!$C$8,A5771,B5771)+TIME(C5771-1,0,0) + TIME(BaseInfo!$C$12,BaseInfo!$C$13,0)</f>
        <v>44802.604166666664</v>
      </c>
      <c r="E5771" s="2">
        <f t="shared" si="362"/>
        <v>0</v>
      </c>
      <c r="F5771" s="2">
        <v>4.2510000000000003</v>
      </c>
      <c r="G5771" s="2">
        <v>1.544</v>
      </c>
      <c r="H5771" s="1">
        <v>706.91700000000003</v>
      </c>
      <c r="I5771" s="4">
        <v>0</v>
      </c>
      <c r="J5771" s="11">
        <f t="shared" si="360"/>
        <v>8</v>
      </c>
      <c r="K5771" s="11">
        <f t="shared" si="361"/>
        <v>15</v>
      </c>
      <c r="L5771" s="12">
        <f t="shared" si="363"/>
        <v>4.5227134554380077</v>
      </c>
      <c r="M5771" s="13" cm="1">
        <f t="array" ref="M5771">BaseInfo!$C$10*(1-E5771)*INDEX(BaseInfo!$E$21:$AB$21,K5771)*INDEX(BaseInfo!$E$25:$P$25,J5771)/L5771/MIN(H5771,130)/BaseInfo!$C$6*1000000/3600-IF(I5771&lt;0.1,BaseInfo!$C$15/MIN(H5771,130)*3600,0)</f>
        <v>20.005325196691729</v>
      </c>
    </row>
    <row r="5772" spans="1:13" x14ac:dyDescent="0.25">
      <c r="A5772" s="1">
        <v>8</v>
      </c>
      <c r="B5772" s="1">
        <v>29</v>
      </c>
      <c r="C5772" s="1">
        <v>11</v>
      </c>
      <c r="D5772" s="5">
        <f>DATE(BaseInfo!$C$8,A5772,B5772)+TIME(C5772-1,0,0) + TIME(BaseInfo!$C$12,BaseInfo!$C$13,0)</f>
        <v>44802.645833333328</v>
      </c>
      <c r="E5772" s="2">
        <f t="shared" si="362"/>
        <v>3.8888888888888876E-2</v>
      </c>
      <c r="F5772" s="2">
        <v>4.8029999999999999</v>
      </c>
      <c r="G5772" s="2">
        <v>1.641</v>
      </c>
      <c r="H5772" s="1">
        <v>608.48</v>
      </c>
      <c r="I5772" s="4">
        <v>0.15</v>
      </c>
      <c r="J5772" s="11">
        <f t="shared" si="360"/>
        <v>8</v>
      </c>
      <c r="K5772" s="11">
        <f t="shared" si="361"/>
        <v>16</v>
      </c>
      <c r="L5772" s="12">
        <f t="shared" si="363"/>
        <v>5.0755975017725747</v>
      </c>
      <c r="M5772" s="13" cm="1">
        <f t="array" ref="M5772">BaseInfo!$C$10*(1-E5772)*INDEX(BaseInfo!$E$21:$AB$21,K5772)*INDEX(BaseInfo!$E$25:$P$25,J5772)/L5772/MIN(H5772,130)/BaseInfo!$C$6*1000000/3600-IF(I5772&lt;0.1,BaseInfo!$C$15/MIN(H5772,130)*3600,0)</f>
        <v>23.405431953423601</v>
      </c>
    </row>
    <row r="5773" spans="1:13" x14ac:dyDescent="0.25">
      <c r="A5773" s="1">
        <v>8</v>
      </c>
      <c r="B5773" s="1">
        <v>29</v>
      </c>
      <c r="C5773" s="1">
        <v>12</v>
      </c>
      <c r="D5773" s="5">
        <f>DATE(BaseInfo!$C$8,A5773,B5773)+TIME(C5773-1,0,0) + TIME(BaseInfo!$C$12,BaseInfo!$C$13,0)</f>
        <v>44802.6875</v>
      </c>
      <c r="E5773" s="2">
        <f t="shared" si="362"/>
        <v>0.50958333333333328</v>
      </c>
      <c r="F5773" s="2">
        <v>4.8079999999999998</v>
      </c>
      <c r="G5773" s="2">
        <v>1.2589999999999999</v>
      </c>
      <c r="H5773" s="1">
        <v>441.94299999999998</v>
      </c>
      <c r="I5773" s="4">
        <v>1.7150000000000001</v>
      </c>
      <c r="J5773" s="11">
        <f t="shared" si="360"/>
        <v>8</v>
      </c>
      <c r="K5773" s="11">
        <f t="shared" si="361"/>
        <v>17</v>
      </c>
      <c r="L5773" s="12">
        <f t="shared" si="363"/>
        <v>4.9701051296728123</v>
      </c>
      <c r="M5773" s="13" cm="1">
        <f t="array" ref="M5773">BaseInfo!$C$10*(1-E5773)*INDEX(BaseInfo!$E$21:$AB$21,K5773)*INDEX(BaseInfo!$E$25:$P$25,J5773)/L5773/MIN(H5773,130)/BaseInfo!$C$6*1000000/3600-IF(I5773&lt;0.1,BaseInfo!$C$15/MIN(H5773,130)*3600,0)</f>
        <v>15.245437659399819</v>
      </c>
    </row>
    <row r="5774" spans="1:13" x14ac:dyDescent="0.25">
      <c r="A5774" s="1">
        <v>8</v>
      </c>
      <c r="B5774" s="1">
        <v>29</v>
      </c>
      <c r="C5774" s="1">
        <v>13</v>
      </c>
      <c r="D5774" s="5">
        <f>DATE(BaseInfo!$C$8,A5774,B5774)+TIME(C5774-1,0,0) + TIME(BaseInfo!$C$12,BaseInfo!$C$13,0)</f>
        <v>44802.729166666664</v>
      </c>
      <c r="E5774" s="2">
        <f t="shared" si="362"/>
        <v>0</v>
      </c>
      <c r="F5774" s="2">
        <v>3.9750000000000001</v>
      </c>
      <c r="G5774" s="2">
        <v>0.47899999999999998</v>
      </c>
      <c r="H5774" s="1">
        <v>220.49</v>
      </c>
      <c r="I5774" s="4">
        <v>0</v>
      </c>
      <c r="J5774" s="11">
        <f t="shared" si="360"/>
        <v>8</v>
      </c>
      <c r="K5774" s="11">
        <f t="shared" si="361"/>
        <v>18</v>
      </c>
      <c r="L5774" s="12">
        <f t="shared" si="363"/>
        <v>4.0037564861015209</v>
      </c>
      <c r="M5774" s="13" cm="1">
        <f t="array" ref="M5774">BaseInfo!$C$10*(1-E5774)*INDEX(BaseInfo!$E$21:$AB$21,K5774)*INDEX(BaseInfo!$E$25:$P$25,J5774)/L5774/MIN(H5774,130)/BaseInfo!$C$6*1000000/3600-IF(I5774&lt;0.1,BaseInfo!$C$15/MIN(H5774,130)*3600,0)</f>
        <v>35.820575229059855</v>
      </c>
    </row>
    <row r="5775" spans="1:13" x14ac:dyDescent="0.25">
      <c r="A5775" s="1">
        <v>8</v>
      </c>
      <c r="B5775" s="1">
        <v>29</v>
      </c>
      <c r="C5775" s="1">
        <v>14</v>
      </c>
      <c r="D5775" s="5">
        <f>DATE(BaseInfo!$C$8,A5775,B5775)+TIME(C5775-1,0,0) + TIME(BaseInfo!$C$12,BaseInfo!$C$13,0)</f>
        <v>44802.770833333328</v>
      </c>
      <c r="E5775" s="2">
        <f t="shared" si="362"/>
        <v>0</v>
      </c>
      <c r="F5775" s="2">
        <v>3.7410000000000001</v>
      </c>
      <c r="G5775" s="2">
        <v>0.2</v>
      </c>
      <c r="H5775" s="1">
        <v>102.73699999999999</v>
      </c>
      <c r="I5775" s="4">
        <v>0</v>
      </c>
      <c r="J5775" s="11">
        <f t="shared" si="360"/>
        <v>8</v>
      </c>
      <c r="K5775" s="11">
        <f t="shared" si="361"/>
        <v>19</v>
      </c>
      <c r="L5775" s="12">
        <f t="shared" si="363"/>
        <v>3.746342349545754</v>
      </c>
      <c r="M5775" s="13" cm="1">
        <f t="array" ref="M5775">BaseInfo!$C$10*(1-E5775)*INDEX(BaseInfo!$E$21:$AB$21,K5775)*INDEX(BaseInfo!$E$25:$P$25,J5775)/L5775/MIN(H5775,130)/BaseInfo!$C$6*1000000/3600-IF(I5775&lt;0.1,BaseInfo!$C$15/MIN(H5775,130)*3600,0)</f>
        <v>48.681336414140212</v>
      </c>
    </row>
    <row r="5776" spans="1:13" x14ac:dyDescent="0.25">
      <c r="A5776" s="1">
        <v>8</v>
      </c>
      <c r="B5776" s="1">
        <v>29</v>
      </c>
      <c r="C5776" s="1">
        <v>15</v>
      </c>
      <c r="D5776" s="5">
        <f>DATE(BaseInfo!$C$8,A5776,B5776)+TIME(C5776-1,0,0) + TIME(BaseInfo!$C$12,BaseInfo!$C$13,0)</f>
        <v>44802.8125</v>
      </c>
      <c r="E5776" s="2">
        <f t="shared" si="362"/>
        <v>0</v>
      </c>
      <c r="F5776" s="2">
        <v>3.3969999999999998</v>
      </c>
      <c r="G5776" s="2">
        <v>0.28499999999999998</v>
      </c>
      <c r="H5776" s="1">
        <v>68.108000000000004</v>
      </c>
      <c r="I5776" s="4">
        <v>0</v>
      </c>
      <c r="J5776" s="11">
        <f t="shared" si="360"/>
        <v>8</v>
      </c>
      <c r="K5776" s="11">
        <f t="shared" si="361"/>
        <v>20</v>
      </c>
      <c r="L5776" s="12">
        <f t="shared" si="363"/>
        <v>3.4089344376212338</v>
      </c>
      <c r="M5776" s="13" cm="1">
        <f t="array" ref="M5776">BaseInfo!$C$10*(1-E5776)*INDEX(BaseInfo!$E$21:$AB$21,K5776)*INDEX(BaseInfo!$E$25:$P$25,J5776)/L5776/MIN(H5776,130)/BaseInfo!$C$6*1000000/3600-IF(I5776&lt;0.1,BaseInfo!$C$15/MIN(H5776,130)*3600,0)</f>
        <v>69.689699511507058</v>
      </c>
    </row>
    <row r="5777" spans="1:13" x14ac:dyDescent="0.25">
      <c r="A5777" s="1">
        <v>8</v>
      </c>
      <c r="B5777" s="1">
        <v>29</v>
      </c>
      <c r="C5777" s="1">
        <v>16</v>
      </c>
      <c r="D5777" s="5">
        <f>DATE(BaseInfo!$C$8,A5777,B5777)+TIME(C5777-1,0,0) + TIME(BaseInfo!$C$12,BaseInfo!$C$13,0)</f>
        <v>44802.854166666664</v>
      </c>
      <c r="E5777" s="2">
        <f t="shared" si="362"/>
        <v>0</v>
      </c>
      <c r="F5777" s="2">
        <v>3.3330000000000002</v>
      </c>
      <c r="G5777" s="2">
        <v>0.22600000000000001</v>
      </c>
      <c r="H5777" s="1">
        <v>59.654000000000003</v>
      </c>
      <c r="I5777" s="4">
        <v>0</v>
      </c>
      <c r="J5777" s="11">
        <f t="shared" si="360"/>
        <v>8</v>
      </c>
      <c r="K5777" s="11">
        <f t="shared" si="361"/>
        <v>21</v>
      </c>
      <c r="L5777" s="12">
        <f t="shared" si="363"/>
        <v>3.3406533792059303</v>
      </c>
      <c r="M5777" s="13" cm="1">
        <f t="array" ref="M5777">BaseInfo!$C$10*(1-E5777)*INDEX(BaseInfo!$E$21:$AB$21,K5777)*INDEX(BaseInfo!$E$25:$P$25,J5777)/L5777/MIN(H5777,130)/BaseInfo!$C$6*1000000/3600-IF(I5777&lt;0.1,BaseInfo!$C$15/MIN(H5777,130)*3600,0)</f>
        <v>61.157785585430794</v>
      </c>
    </row>
    <row r="5778" spans="1:13" x14ac:dyDescent="0.25">
      <c r="A5778" s="1">
        <v>8</v>
      </c>
      <c r="B5778" s="1">
        <v>29</v>
      </c>
      <c r="C5778" s="1">
        <v>17</v>
      </c>
      <c r="D5778" s="5">
        <f>DATE(BaseInfo!$C$8,A5778,B5778)+TIME(C5778-1,0,0) + TIME(BaseInfo!$C$12,BaseInfo!$C$13,0)</f>
        <v>44802.895833333328</v>
      </c>
      <c r="E5778" s="2">
        <f t="shared" si="362"/>
        <v>0</v>
      </c>
      <c r="F5778" s="2">
        <v>2.8759999999999999</v>
      </c>
      <c r="G5778" s="2">
        <v>0</v>
      </c>
      <c r="H5778" s="1">
        <v>45.542000000000002</v>
      </c>
      <c r="I5778" s="4">
        <v>0</v>
      </c>
      <c r="J5778" s="11">
        <f t="shared" si="360"/>
        <v>8</v>
      </c>
      <c r="K5778" s="11">
        <f t="shared" si="361"/>
        <v>22</v>
      </c>
      <c r="L5778" s="12">
        <f t="shared" si="363"/>
        <v>2.8759999999999999</v>
      </c>
      <c r="M5778" s="13" cm="1">
        <f t="array" ref="M5778">BaseInfo!$C$10*(1-E5778)*INDEX(BaseInfo!$E$21:$AB$21,K5778)*INDEX(BaseInfo!$E$25:$P$25,J5778)/L5778/MIN(H5778,130)/BaseInfo!$C$6*1000000/3600-IF(I5778&lt;0.1,BaseInfo!$C$15/MIN(H5778,130)*3600,0)</f>
        <v>63.658351303866255</v>
      </c>
    </row>
    <row r="5779" spans="1:13" x14ac:dyDescent="0.25">
      <c r="A5779" s="1">
        <v>8</v>
      </c>
      <c r="B5779" s="1">
        <v>29</v>
      </c>
      <c r="C5779" s="1">
        <v>18</v>
      </c>
      <c r="D5779" s="5">
        <f>DATE(BaseInfo!$C$8,A5779,B5779)+TIME(C5779-1,0,0) + TIME(BaseInfo!$C$12,BaseInfo!$C$13,0)</f>
        <v>44802.9375</v>
      </c>
      <c r="E5779" s="2">
        <f t="shared" si="362"/>
        <v>0</v>
      </c>
      <c r="F5779" s="2">
        <v>2.871</v>
      </c>
      <c r="G5779" s="2">
        <v>0.122</v>
      </c>
      <c r="H5779" s="1">
        <v>46.353999999999999</v>
      </c>
      <c r="I5779" s="4">
        <v>0</v>
      </c>
      <c r="J5779" s="11">
        <f t="shared" si="360"/>
        <v>8</v>
      </c>
      <c r="K5779" s="11">
        <f t="shared" si="361"/>
        <v>23</v>
      </c>
      <c r="L5779" s="12">
        <f t="shared" si="363"/>
        <v>2.8735909590615019</v>
      </c>
      <c r="M5779" s="13" cm="1">
        <f t="array" ref="M5779">BaseInfo!$C$10*(1-E5779)*INDEX(BaseInfo!$E$21:$AB$21,K5779)*INDEX(BaseInfo!$E$25:$P$25,J5779)/L5779/MIN(H5779,130)/BaseInfo!$C$6*1000000/3600-IF(I5779&lt;0.1,BaseInfo!$C$15/MIN(H5779,130)*3600,0)</f>
        <v>22.391603316365881</v>
      </c>
    </row>
    <row r="5780" spans="1:13" x14ac:dyDescent="0.25">
      <c r="A5780" s="1">
        <v>8</v>
      </c>
      <c r="B5780" s="1">
        <v>29</v>
      </c>
      <c r="C5780" s="1">
        <v>19</v>
      </c>
      <c r="D5780" s="5">
        <f>DATE(BaseInfo!$C$8,A5780,B5780)+TIME(C5780-1,0,0) + TIME(BaseInfo!$C$12,BaseInfo!$C$13,0)</f>
        <v>44802.979166666664</v>
      </c>
      <c r="E5780" s="2">
        <f t="shared" si="362"/>
        <v>0</v>
      </c>
      <c r="F5780" s="2">
        <v>2.8340000000000001</v>
      </c>
      <c r="G5780" s="2">
        <v>0.34300000000000003</v>
      </c>
      <c r="H5780" s="1">
        <v>44.234999999999999</v>
      </c>
      <c r="I5780" s="4">
        <v>0</v>
      </c>
      <c r="J5780" s="11">
        <f t="shared" si="360"/>
        <v>8</v>
      </c>
      <c r="K5780" s="11">
        <f t="shared" si="361"/>
        <v>24</v>
      </c>
      <c r="L5780" s="12">
        <f t="shared" si="363"/>
        <v>2.854681243151326</v>
      </c>
      <c r="M5780" s="13" cm="1">
        <f t="array" ref="M5780">BaseInfo!$C$10*(1-E5780)*INDEX(BaseInfo!$E$21:$AB$21,K5780)*INDEX(BaseInfo!$E$25:$P$25,J5780)/L5780/MIN(H5780,130)/BaseInfo!$C$6*1000000/3600-IF(I5780&lt;0.1,BaseInfo!$C$15/MIN(H5780,130)*3600,0)</f>
        <v>2.4656229058220358</v>
      </c>
    </row>
    <row r="5781" spans="1:13" x14ac:dyDescent="0.25">
      <c r="A5781" s="1">
        <v>8</v>
      </c>
      <c r="B5781" s="1">
        <v>29</v>
      </c>
      <c r="C5781" s="1">
        <v>20</v>
      </c>
      <c r="D5781" s="5">
        <f>DATE(BaseInfo!$C$8,A5781,B5781)+TIME(C5781-1,0,0) + TIME(BaseInfo!$C$12,BaseInfo!$C$13,0)</f>
        <v>44803.020833333328</v>
      </c>
      <c r="E5781" s="2">
        <f t="shared" si="362"/>
        <v>0</v>
      </c>
      <c r="F5781" s="2">
        <v>2.9079999999999999</v>
      </c>
      <c r="G5781" s="2">
        <v>0.27200000000000002</v>
      </c>
      <c r="H5781" s="1">
        <v>44.512</v>
      </c>
      <c r="I5781" s="4">
        <v>0</v>
      </c>
      <c r="J5781" s="11">
        <f t="shared" si="360"/>
        <v>8</v>
      </c>
      <c r="K5781" s="11">
        <f t="shared" si="361"/>
        <v>1</v>
      </c>
      <c r="L5781" s="12">
        <f t="shared" si="363"/>
        <v>2.9206930684342711</v>
      </c>
      <c r="M5781" s="13" cm="1">
        <f t="array" ref="M5781">BaseInfo!$C$10*(1-E5781)*INDEX(BaseInfo!$E$21:$AB$21,K5781)*INDEX(BaseInfo!$E$25:$P$25,J5781)/L5781/MIN(H5781,130)/BaseInfo!$C$6*1000000/3600-IF(I5781&lt;0.1,BaseInfo!$C$15/MIN(H5781,130)*3600,0)</f>
        <v>2.2121057352228934</v>
      </c>
    </row>
    <row r="5782" spans="1:13" x14ac:dyDescent="0.25">
      <c r="A5782" s="1">
        <v>8</v>
      </c>
      <c r="B5782" s="1">
        <v>29</v>
      </c>
      <c r="C5782" s="1">
        <v>21</v>
      </c>
      <c r="D5782" s="5">
        <f>DATE(BaseInfo!$C$8,A5782,B5782)+TIME(C5782-1,0,0) + TIME(BaseInfo!$C$12,BaseInfo!$C$13,0)</f>
        <v>44803.0625</v>
      </c>
      <c r="E5782" s="2">
        <f t="shared" si="362"/>
        <v>0</v>
      </c>
      <c r="F5782" s="2">
        <v>2.82</v>
      </c>
      <c r="G5782" s="2">
        <v>0.46400000000000002</v>
      </c>
      <c r="H5782" s="1">
        <v>65.599000000000004</v>
      </c>
      <c r="I5782" s="4">
        <v>0</v>
      </c>
      <c r="J5782" s="11">
        <f t="shared" si="360"/>
        <v>8</v>
      </c>
      <c r="K5782" s="11">
        <f t="shared" si="361"/>
        <v>2</v>
      </c>
      <c r="L5782" s="12">
        <f t="shared" si="363"/>
        <v>2.8579181233898217</v>
      </c>
      <c r="M5782" s="13" cm="1">
        <f t="array" ref="M5782">BaseInfo!$C$10*(1-E5782)*INDEX(BaseInfo!$E$21:$AB$21,K5782)*INDEX(BaseInfo!$E$25:$P$25,J5782)/L5782/MIN(H5782,130)/BaseInfo!$C$6*1000000/3600-IF(I5782&lt;0.1,BaseInfo!$C$15/MIN(H5782,130)*3600,0)</f>
        <v>1.6545307671117389</v>
      </c>
    </row>
    <row r="5783" spans="1:13" x14ac:dyDescent="0.25">
      <c r="A5783" s="1">
        <v>8</v>
      </c>
      <c r="B5783" s="1">
        <v>29</v>
      </c>
      <c r="C5783" s="1">
        <v>22</v>
      </c>
      <c r="D5783" s="5">
        <f>DATE(BaseInfo!$C$8,A5783,B5783)+TIME(C5783-1,0,0) + TIME(BaseInfo!$C$12,BaseInfo!$C$13,0)</f>
        <v>44803.104166666664</v>
      </c>
      <c r="E5783" s="2">
        <f t="shared" si="362"/>
        <v>0</v>
      </c>
      <c r="F5783" s="2">
        <v>2.8740000000000001</v>
      </c>
      <c r="G5783" s="2">
        <v>0.86299999999999999</v>
      </c>
      <c r="H5783" s="1">
        <v>113.33499999999999</v>
      </c>
      <c r="I5783" s="4">
        <v>0</v>
      </c>
      <c r="J5783" s="11">
        <f t="shared" si="360"/>
        <v>8</v>
      </c>
      <c r="K5783" s="11">
        <f t="shared" si="361"/>
        <v>3</v>
      </c>
      <c r="L5783" s="12">
        <f t="shared" si="363"/>
        <v>3.0007740668034306</v>
      </c>
      <c r="M5783" s="13" cm="1">
        <f t="array" ref="M5783">BaseInfo!$C$10*(1-E5783)*INDEX(BaseInfo!$E$21:$AB$21,K5783)*INDEX(BaseInfo!$E$25:$P$25,J5783)/L5783/MIN(H5783,130)/BaseInfo!$C$6*1000000/3600-IF(I5783&lt;0.1,BaseInfo!$C$15/MIN(H5783,130)*3600,0)</f>
        <v>0.76084430275938875</v>
      </c>
    </row>
    <row r="5784" spans="1:13" x14ac:dyDescent="0.25">
      <c r="A5784" s="1">
        <v>8</v>
      </c>
      <c r="B5784" s="1">
        <v>29</v>
      </c>
      <c r="C5784" s="1">
        <v>23</v>
      </c>
      <c r="D5784" s="5">
        <f>DATE(BaseInfo!$C$8,A5784,B5784)+TIME(C5784-1,0,0) + TIME(BaseInfo!$C$12,BaseInfo!$C$13,0)</f>
        <v>44803.145833333328</v>
      </c>
      <c r="E5784" s="2">
        <f t="shared" si="362"/>
        <v>0</v>
      </c>
      <c r="F5784" s="2">
        <v>2.2240000000000002</v>
      </c>
      <c r="G5784" s="2">
        <v>0.59899999999999998</v>
      </c>
      <c r="H5784" s="1">
        <v>97.584000000000003</v>
      </c>
      <c r="I5784" s="4">
        <v>0</v>
      </c>
      <c r="J5784" s="11">
        <f t="shared" si="360"/>
        <v>8</v>
      </c>
      <c r="K5784" s="11">
        <f t="shared" si="361"/>
        <v>4</v>
      </c>
      <c r="L5784" s="12">
        <f t="shared" si="363"/>
        <v>2.3032535683245996</v>
      </c>
      <c r="M5784" s="13" cm="1">
        <f t="array" ref="M5784">BaseInfo!$C$10*(1-E5784)*INDEX(BaseInfo!$E$21:$AB$21,K5784)*INDEX(BaseInfo!$E$25:$P$25,J5784)/L5784/MIN(H5784,130)/BaseInfo!$C$6*1000000/3600-IF(I5784&lt;0.1,BaseInfo!$C$15/MIN(H5784,130)*3600,0)</f>
        <v>2.2684793347354759</v>
      </c>
    </row>
    <row r="5785" spans="1:13" x14ac:dyDescent="0.25">
      <c r="A5785" s="1">
        <v>8</v>
      </c>
      <c r="B5785" s="1">
        <v>29</v>
      </c>
      <c r="C5785" s="1">
        <v>24</v>
      </c>
      <c r="D5785" s="5">
        <f>DATE(BaseInfo!$C$8,A5785,B5785)+TIME(C5785-1,0,0) + TIME(BaseInfo!$C$12,BaseInfo!$C$13,0)</f>
        <v>44803.1875</v>
      </c>
      <c r="E5785" s="2">
        <f t="shared" si="362"/>
        <v>0</v>
      </c>
      <c r="F5785" s="2">
        <v>2.3969999999999998</v>
      </c>
      <c r="G5785" s="2">
        <v>0.24099999999999999</v>
      </c>
      <c r="H5785" s="1">
        <v>112.601</v>
      </c>
      <c r="I5785" s="4">
        <v>0</v>
      </c>
      <c r="J5785" s="11">
        <f t="shared" si="360"/>
        <v>8</v>
      </c>
      <c r="K5785" s="11">
        <f t="shared" si="361"/>
        <v>5</v>
      </c>
      <c r="L5785" s="12">
        <f t="shared" si="363"/>
        <v>2.4090848885001952</v>
      </c>
      <c r="M5785" s="13" cm="1">
        <f t="array" ref="M5785">BaseInfo!$C$10*(1-E5785)*INDEX(BaseInfo!$E$21:$AB$21,K5785)*INDEX(BaseInfo!$E$25:$P$25,J5785)/L5785/MIN(H5785,130)/BaseInfo!$C$6*1000000/3600-IF(I5785&lt;0.1,BaseInfo!$C$15/MIN(H5785,130)*3600,0)</f>
        <v>11.611649162810654</v>
      </c>
    </row>
    <row r="5786" spans="1:13" x14ac:dyDescent="0.25">
      <c r="A5786" s="1">
        <v>8</v>
      </c>
      <c r="B5786" s="1">
        <v>30</v>
      </c>
      <c r="C5786" s="1">
        <v>1</v>
      </c>
      <c r="D5786" s="5">
        <f>DATE(BaseInfo!$C$8,A5786,B5786)+TIME(C5786-1,0,0) + TIME(BaseInfo!$C$12,BaseInfo!$C$13,0)</f>
        <v>44803.229166666664</v>
      </c>
      <c r="E5786" s="2">
        <f t="shared" si="362"/>
        <v>0</v>
      </c>
      <c r="F5786" s="2">
        <v>2.169</v>
      </c>
      <c r="G5786" s="2">
        <v>-0.06</v>
      </c>
      <c r="H5786" s="1">
        <v>114.111</v>
      </c>
      <c r="I5786" s="4">
        <v>0</v>
      </c>
      <c r="J5786" s="11">
        <f t="shared" si="360"/>
        <v>8</v>
      </c>
      <c r="K5786" s="11">
        <f t="shared" si="361"/>
        <v>6</v>
      </c>
      <c r="L5786" s="12">
        <f t="shared" si="363"/>
        <v>2.1698297168211149</v>
      </c>
      <c r="M5786" s="13" cm="1">
        <f t="array" ref="M5786">BaseInfo!$C$10*(1-E5786)*INDEX(BaseInfo!$E$21:$AB$21,K5786)*INDEX(BaseInfo!$E$25:$P$25,J5786)/L5786/MIN(H5786,130)/BaseInfo!$C$6*1000000/3600-IF(I5786&lt;0.1,BaseInfo!$C$15/MIN(H5786,130)*3600,0)</f>
        <v>23.885332517800403</v>
      </c>
    </row>
    <row r="5787" spans="1:13" x14ac:dyDescent="0.25">
      <c r="A5787" s="1">
        <v>8</v>
      </c>
      <c r="B5787" s="1">
        <v>30</v>
      </c>
      <c r="C5787" s="1">
        <v>2</v>
      </c>
      <c r="D5787" s="5">
        <f>DATE(BaseInfo!$C$8,A5787,B5787)+TIME(C5787-1,0,0) + TIME(BaseInfo!$C$12,BaseInfo!$C$13,0)</f>
        <v>44803.270833333328</v>
      </c>
      <c r="E5787" s="2">
        <f t="shared" si="362"/>
        <v>0</v>
      </c>
      <c r="F5787" s="2">
        <v>2.3279999999999998</v>
      </c>
      <c r="G5787" s="2">
        <v>3.7999999999999999E-2</v>
      </c>
      <c r="H5787" s="1">
        <v>95.465000000000003</v>
      </c>
      <c r="I5787" s="4">
        <v>0</v>
      </c>
      <c r="J5787" s="11">
        <f t="shared" si="360"/>
        <v>8</v>
      </c>
      <c r="K5787" s="11">
        <f t="shared" si="361"/>
        <v>7</v>
      </c>
      <c r="L5787" s="12">
        <f t="shared" si="363"/>
        <v>2.3283101168014539</v>
      </c>
      <c r="M5787" s="13" cm="1">
        <f t="array" ref="M5787">BaseInfo!$C$10*(1-E5787)*INDEX(BaseInfo!$E$21:$AB$21,K5787)*INDEX(BaseInfo!$E$25:$P$25,J5787)/L5787/MIN(H5787,130)/BaseInfo!$C$6*1000000/3600-IF(I5787&lt;0.1,BaseInfo!$C$15/MIN(H5787,130)*3600,0)</f>
        <v>38.399157343308111</v>
      </c>
    </row>
    <row r="5788" spans="1:13" x14ac:dyDescent="0.25">
      <c r="A5788" s="1">
        <v>8</v>
      </c>
      <c r="B5788" s="1">
        <v>30</v>
      </c>
      <c r="C5788" s="1">
        <v>3</v>
      </c>
      <c r="D5788" s="5">
        <f>DATE(BaseInfo!$C$8,A5788,B5788)+TIME(C5788-1,0,0) + TIME(BaseInfo!$C$12,BaseInfo!$C$13,0)</f>
        <v>44803.3125</v>
      </c>
      <c r="E5788" s="2">
        <f t="shared" si="362"/>
        <v>0</v>
      </c>
      <c r="F5788" s="2">
        <v>2.21</v>
      </c>
      <c r="G5788" s="2">
        <v>-0.35799999999999998</v>
      </c>
      <c r="H5788" s="1">
        <v>209.178</v>
      </c>
      <c r="I5788" s="4">
        <v>0</v>
      </c>
      <c r="J5788" s="11">
        <f t="shared" si="360"/>
        <v>8</v>
      </c>
      <c r="K5788" s="11">
        <f t="shared" si="361"/>
        <v>8</v>
      </c>
      <c r="L5788" s="12">
        <f t="shared" si="363"/>
        <v>2.238808611739735</v>
      </c>
      <c r="M5788" s="13" cm="1">
        <f t="array" ref="M5788">BaseInfo!$C$10*(1-E5788)*INDEX(BaseInfo!$E$21:$AB$21,K5788)*INDEX(BaseInfo!$E$25:$P$25,J5788)/L5788/MIN(H5788,130)/BaseInfo!$C$6*1000000/3600-IF(I5788&lt;0.1,BaseInfo!$C$15/MIN(H5788,130)*3600,0)</f>
        <v>43.2386281288383</v>
      </c>
    </row>
    <row r="5789" spans="1:13" x14ac:dyDescent="0.25">
      <c r="A5789" s="1">
        <v>8</v>
      </c>
      <c r="B5789" s="1">
        <v>30</v>
      </c>
      <c r="C5789" s="1">
        <v>4</v>
      </c>
      <c r="D5789" s="5">
        <f>DATE(BaseInfo!$C$8,A5789,B5789)+TIME(C5789-1,0,0) + TIME(BaseInfo!$C$12,BaseInfo!$C$13,0)</f>
        <v>44803.354166666664</v>
      </c>
      <c r="E5789" s="2">
        <f t="shared" si="362"/>
        <v>0</v>
      </c>
      <c r="F5789" s="2">
        <v>1.8779999999999999</v>
      </c>
      <c r="G5789" s="2">
        <v>-0.33600000000000002</v>
      </c>
      <c r="H5789" s="1">
        <v>285.87099999999998</v>
      </c>
      <c r="I5789" s="4">
        <v>0</v>
      </c>
      <c r="J5789" s="11">
        <f t="shared" si="360"/>
        <v>8</v>
      </c>
      <c r="K5789" s="11">
        <f t="shared" si="361"/>
        <v>9</v>
      </c>
      <c r="L5789" s="12">
        <f t="shared" si="363"/>
        <v>1.9078207462966743</v>
      </c>
      <c r="M5789" s="13" cm="1">
        <f t="array" ref="M5789">BaseInfo!$C$10*(1-E5789)*INDEX(BaseInfo!$E$21:$AB$21,K5789)*INDEX(BaseInfo!$E$25:$P$25,J5789)/L5789/MIN(H5789,130)/BaseInfo!$C$6*1000000/3600-IF(I5789&lt;0.1,BaseInfo!$C$15/MIN(H5789,130)*3600,0)</f>
        <v>67.417461655222041</v>
      </c>
    </row>
    <row r="5790" spans="1:13" x14ac:dyDescent="0.25">
      <c r="A5790" s="1">
        <v>8</v>
      </c>
      <c r="B5790" s="1">
        <v>30</v>
      </c>
      <c r="C5790" s="1">
        <v>5</v>
      </c>
      <c r="D5790" s="5">
        <f>DATE(BaseInfo!$C$8,A5790,B5790)+TIME(C5790-1,0,0) + TIME(BaseInfo!$C$12,BaseInfo!$C$13,0)</f>
        <v>44803.395833333328</v>
      </c>
      <c r="E5790" s="2">
        <f t="shared" si="362"/>
        <v>0</v>
      </c>
      <c r="F5790" s="2">
        <v>1.6259999999999999</v>
      </c>
      <c r="G5790" s="2">
        <v>-0.34399999999999997</v>
      </c>
      <c r="H5790" s="1">
        <v>365.40600000000001</v>
      </c>
      <c r="I5790" s="4">
        <v>0</v>
      </c>
      <c r="J5790" s="11">
        <f t="shared" si="360"/>
        <v>8</v>
      </c>
      <c r="K5790" s="11">
        <f t="shared" si="361"/>
        <v>10</v>
      </c>
      <c r="L5790" s="12">
        <f t="shared" si="363"/>
        <v>1.6619903730166428</v>
      </c>
      <c r="M5790" s="13" cm="1">
        <f t="array" ref="M5790">BaseInfo!$C$10*(1-E5790)*INDEX(BaseInfo!$E$21:$AB$21,K5790)*INDEX(BaseInfo!$E$25:$P$25,J5790)/L5790/MIN(H5790,130)/BaseInfo!$C$6*1000000/3600-IF(I5790&lt;0.1,BaseInfo!$C$15/MIN(H5790,130)*3600,0)</f>
        <v>90.194115211298723</v>
      </c>
    </row>
    <row r="5791" spans="1:13" x14ac:dyDescent="0.25">
      <c r="A5791" s="1">
        <v>8</v>
      </c>
      <c r="B5791" s="1">
        <v>30</v>
      </c>
      <c r="C5791" s="1">
        <v>6</v>
      </c>
      <c r="D5791" s="5">
        <f>DATE(BaseInfo!$C$8,A5791,B5791)+TIME(C5791-1,0,0) + TIME(BaseInfo!$C$12,BaseInfo!$C$13,0)</f>
        <v>44803.4375</v>
      </c>
      <c r="E5791" s="2">
        <f t="shared" si="362"/>
        <v>0</v>
      </c>
      <c r="F5791" s="2">
        <v>1.415</v>
      </c>
      <c r="G5791" s="2">
        <v>-0.22900000000000001</v>
      </c>
      <c r="H5791" s="1">
        <v>522.35500000000002</v>
      </c>
      <c r="I5791" s="4">
        <v>0</v>
      </c>
      <c r="J5791" s="11">
        <f t="shared" si="360"/>
        <v>8</v>
      </c>
      <c r="K5791" s="11">
        <f t="shared" si="361"/>
        <v>11</v>
      </c>
      <c r="L5791" s="12">
        <f t="shared" si="363"/>
        <v>1.4334106180714583</v>
      </c>
      <c r="M5791" s="13" cm="1">
        <f t="array" ref="M5791">BaseInfo!$C$10*(1-E5791)*INDEX(BaseInfo!$E$21:$AB$21,K5791)*INDEX(BaseInfo!$E$25:$P$25,J5791)/L5791/MIN(H5791,130)/BaseInfo!$C$6*1000000/3600-IF(I5791&lt;0.1,BaseInfo!$C$15/MIN(H5791,130)*3600,0)</f>
        <v>83.461014278585978</v>
      </c>
    </row>
    <row r="5792" spans="1:13" x14ac:dyDescent="0.25">
      <c r="A5792" s="1">
        <v>8</v>
      </c>
      <c r="B5792" s="1">
        <v>30</v>
      </c>
      <c r="C5792" s="1">
        <v>7</v>
      </c>
      <c r="D5792" s="5">
        <f>DATE(BaseInfo!$C$8,A5792,B5792)+TIME(C5792-1,0,0) + TIME(BaseInfo!$C$12,BaseInfo!$C$13,0)</f>
        <v>44803.479166666664</v>
      </c>
      <c r="E5792" s="2">
        <f t="shared" si="362"/>
        <v>2.5666666666666664E-2</v>
      </c>
      <c r="F5792" s="2">
        <v>-2.1000000000000001E-2</v>
      </c>
      <c r="G5792" s="2">
        <v>-1.391</v>
      </c>
      <c r="H5792" s="1">
        <v>636.05899999999997</v>
      </c>
      <c r="I5792" s="4">
        <v>0.13300000000000001</v>
      </c>
      <c r="J5792" s="11">
        <f t="shared" si="360"/>
        <v>8</v>
      </c>
      <c r="K5792" s="11">
        <f t="shared" si="361"/>
        <v>12</v>
      </c>
      <c r="L5792" s="12">
        <f t="shared" si="363"/>
        <v>1.3911585100196167</v>
      </c>
      <c r="M5792" s="13" cm="1">
        <f t="array" ref="M5792">BaseInfo!$C$10*(1-E5792)*INDEX(BaseInfo!$E$21:$AB$21,K5792)*INDEX(BaseInfo!$E$25:$P$25,J5792)/L5792/MIN(H5792,130)/BaseInfo!$C$6*1000000/3600-IF(I5792&lt;0.1,BaseInfo!$C$15/MIN(H5792,130)*3600,0)</f>
        <v>72.140630769984483</v>
      </c>
    </row>
    <row r="5793" spans="1:13" x14ac:dyDescent="0.25">
      <c r="A5793" s="1">
        <v>8</v>
      </c>
      <c r="B5793" s="1">
        <v>30</v>
      </c>
      <c r="C5793" s="1">
        <v>8</v>
      </c>
      <c r="D5793" s="5">
        <f>DATE(BaseInfo!$C$8,A5793,B5793)+TIME(C5793-1,0,0) + TIME(BaseInfo!$C$12,BaseInfo!$C$13,0)</f>
        <v>44803.520833333328</v>
      </c>
      <c r="E5793" s="2">
        <f t="shared" si="362"/>
        <v>0.6727777777777777</v>
      </c>
      <c r="F5793" s="2">
        <v>1.9870000000000001</v>
      </c>
      <c r="G5793" s="2">
        <v>6.4000000000000001E-2</v>
      </c>
      <c r="H5793" s="1">
        <v>700.923</v>
      </c>
      <c r="I5793" s="4">
        <v>0.96499999999999997</v>
      </c>
      <c r="J5793" s="11">
        <f t="shared" si="360"/>
        <v>8</v>
      </c>
      <c r="K5793" s="11">
        <f t="shared" si="361"/>
        <v>13</v>
      </c>
      <c r="L5793" s="12">
        <f t="shared" si="363"/>
        <v>1.9880304323626439</v>
      </c>
      <c r="M5793" s="13" cm="1">
        <f t="array" ref="M5793">BaseInfo!$C$10*(1-E5793)*INDEX(BaseInfo!$E$21:$AB$21,K5793)*INDEX(BaseInfo!$E$25:$P$25,J5793)/L5793/MIN(H5793,130)/BaseInfo!$C$6*1000000/3600-IF(I5793&lt;0.1,BaseInfo!$C$15/MIN(H5793,130)*3600,0)</f>
        <v>16.953866259852234</v>
      </c>
    </row>
    <row r="5794" spans="1:13" x14ac:dyDescent="0.25">
      <c r="A5794" s="1">
        <v>8</v>
      </c>
      <c r="B5794" s="1">
        <v>30</v>
      </c>
      <c r="C5794" s="1">
        <v>9</v>
      </c>
      <c r="D5794" s="5">
        <f>DATE(BaseInfo!$C$8,A5794,B5794)+TIME(C5794-1,0,0) + TIME(BaseInfo!$C$12,BaseInfo!$C$13,0)</f>
        <v>44803.5625</v>
      </c>
      <c r="E5794" s="2">
        <f t="shared" si="362"/>
        <v>0.63316666666666666</v>
      </c>
      <c r="F5794" s="2">
        <v>2.9220000000000002</v>
      </c>
      <c r="G5794" s="2">
        <v>0.41499999999999998</v>
      </c>
      <c r="H5794" s="1">
        <v>676.02200000000005</v>
      </c>
      <c r="I5794" s="4">
        <v>3.198</v>
      </c>
      <c r="J5794" s="11">
        <f t="shared" si="360"/>
        <v>8</v>
      </c>
      <c r="K5794" s="11">
        <f t="shared" si="361"/>
        <v>14</v>
      </c>
      <c r="L5794" s="12">
        <f t="shared" si="363"/>
        <v>2.9513232625383483</v>
      </c>
      <c r="M5794" s="13" cm="1">
        <f t="array" ref="M5794">BaseInfo!$C$10*(1-E5794)*INDEX(BaseInfo!$E$21:$AB$21,K5794)*INDEX(BaseInfo!$E$25:$P$25,J5794)/L5794/MIN(H5794,130)/BaseInfo!$C$6*1000000/3600-IF(I5794&lt;0.1,BaseInfo!$C$15/MIN(H5794,130)*3600,0)</f>
        <v>12.802683304102642</v>
      </c>
    </row>
    <row r="5795" spans="1:13" x14ac:dyDescent="0.25">
      <c r="A5795" s="1">
        <v>8</v>
      </c>
      <c r="B5795" s="1">
        <v>30</v>
      </c>
      <c r="C5795" s="1">
        <v>10</v>
      </c>
      <c r="D5795" s="5">
        <f>DATE(BaseInfo!$C$8,A5795,B5795)+TIME(C5795-1,0,0) + TIME(BaseInfo!$C$12,BaseInfo!$C$13,0)</f>
        <v>44803.604166666664</v>
      </c>
      <c r="E5795" s="2">
        <f t="shared" si="362"/>
        <v>0.99</v>
      </c>
      <c r="F5795" s="2">
        <v>3.7309999999999999</v>
      </c>
      <c r="G5795" s="2">
        <v>0.85799999999999998</v>
      </c>
      <c r="H5795" s="1">
        <v>559.57299999999998</v>
      </c>
      <c r="I5795" s="4">
        <v>4.7469999999999999</v>
      </c>
      <c r="J5795" s="11">
        <f t="shared" si="360"/>
        <v>8</v>
      </c>
      <c r="K5795" s="11">
        <f t="shared" si="361"/>
        <v>15</v>
      </c>
      <c r="L5795" s="12">
        <f t="shared" si="363"/>
        <v>3.8283841238830778</v>
      </c>
      <c r="M5795" s="13" cm="1">
        <f t="array" ref="M5795">BaseInfo!$C$10*(1-E5795)*INDEX(BaseInfo!$E$21:$AB$21,K5795)*INDEX(BaseInfo!$E$25:$P$25,J5795)/L5795/MIN(H5795,130)/BaseInfo!$C$6*1000000/3600-IF(I5795&lt;0.1,BaseInfo!$C$15/MIN(H5795,130)*3600,0)</f>
        <v>0.26905030262279267</v>
      </c>
    </row>
    <row r="5796" spans="1:13" x14ac:dyDescent="0.25">
      <c r="A5796" s="1">
        <v>8</v>
      </c>
      <c r="B5796" s="1">
        <v>30</v>
      </c>
      <c r="C5796" s="1">
        <v>11</v>
      </c>
      <c r="D5796" s="5">
        <f>DATE(BaseInfo!$C$8,A5796,B5796)+TIME(C5796-1,0,0) + TIME(BaseInfo!$C$12,BaseInfo!$C$13,0)</f>
        <v>44803.645833333328</v>
      </c>
      <c r="E5796" s="2">
        <f t="shared" si="362"/>
        <v>0.6875</v>
      </c>
      <c r="F5796" s="2">
        <v>4.0940000000000003</v>
      </c>
      <c r="G5796" s="2">
        <v>0.78900000000000003</v>
      </c>
      <c r="H5796" s="1">
        <v>378.01400000000001</v>
      </c>
      <c r="I5796" s="4">
        <v>3.85</v>
      </c>
      <c r="J5796" s="11">
        <f t="shared" si="360"/>
        <v>8</v>
      </c>
      <c r="K5796" s="11">
        <f t="shared" si="361"/>
        <v>16</v>
      </c>
      <c r="L5796" s="12">
        <f t="shared" si="363"/>
        <v>4.1693353187288738</v>
      </c>
      <c r="M5796" s="13" cm="1">
        <f t="array" ref="M5796">BaseInfo!$C$10*(1-E5796)*INDEX(BaseInfo!$E$21:$AB$21,K5796)*INDEX(BaseInfo!$E$25:$P$25,J5796)/L5796/MIN(H5796,130)/BaseInfo!$C$6*1000000/3600-IF(I5796&lt;0.1,BaseInfo!$C$15/MIN(H5796,130)*3600,0)</f>
        <v>9.2643175861278486</v>
      </c>
    </row>
    <row r="5797" spans="1:13" x14ac:dyDescent="0.25">
      <c r="A5797" s="1">
        <v>8</v>
      </c>
      <c r="B5797" s="1">
        <v>30</v>
      </c>
      <c r="C5797" s="1">
        <v>12</v>
      </c>
      <c r="D5797" s="5">
        <f>DATE(BaseInfo!$C$8,A5797,B5797)+TIME(C5797-1,0,0) + TIME(BaseInfo!$C$12,BaseInfo!$C$13,0)</f>
        <v>44803.6875</v>
      </c>
      <c r="E5797" s="2">
        <f t="shared" si="362"/>
        <v>0.61</v>
      </c>
      <c r="F5797" s="2">
        <v>3.9409999999999998</v>
      </c>
      <c r="G5797" s="2">
        <v>0.72299999999999998</v>
      </c>
      <c r="H5797" s="1">
        <v>267.87299999999999</v>
      </c>
      <c r="I5797" s="4">
        <v>2.92</v>
      </c>
      <c r="J5797" s="11">
        <f t="shared" si="360"/>
        <v>8</v>
      </c>
      <c r="K5797" s="11">
        <f t="shared" si="361"/>
        <v>17</v>
      </c>
      <c r="L5797" s="12">
        <f t="shared" si="363"/>
        <v>4.0067705200073531</v>
      </c>
      <c r="M5797" s="13" cm="1">
        <f t="array" ref="M5797">BaseInfo!$C$10*(1-E5797)*INDEX(BaseInfo!$E$21:$AB$21,K5797)*INDEX(BaseInfo!$E$25:$P$25,J5797)/L5797/MIN(H5797,130)/BaseInfo!$C$6*1000000/3600-IF(I5797&lt;0.1,BaseInfo!$C$15/MIN(H5797,130)*3600,0)</f>
        <v>15.03870318095508</v>
      </c>
    </row>
    <row r="5798" spans="1:13" x14ac:dyDescent="0.25">
      <c r="A5798" s="1">
        <v>8</v>
      </c>
      <c r="B5798" s="1">
        <v>30</v>
      </c>
      <c r="C5798" s="1">
        <v>13</v>
      </c>
      <c r="D5798" s="5">
        <f>DATE(BaseInfo!$C$8,A5798,B5798)+TIME(C5798-1,0,0) + TIME(BaseInfo!$C$12,BaseInfo!$C$13,0)</f>
        <v>44803.729166666664</v>
      </c>
      <c r="E5798" s="2">
        <f t="shared" si="362"/>
        <v>0.53508333333333324</v>
      </c>
      <c r="F5798" s="2">
        <v>3.6240000000000001</v>
      </c>
      <c r="G5798" s="2">
        <v>0.112</v>
      </c>
      <c r="H5798" s="1">
        <v>147.87700000000001</v>
      </c>
      <c r="I5798" s="4">
        <v>2.0209999999999999</v>
      </c>
      <c r="J5798" s="11">
        <f t="shared" si="360"/>
        <v>8</v>
      </c>
      <c r="K5798" s="11">
        <f t="shared" si="361"/>
        <v>18</v>
      </c>
      <c r="L5798" s="12">
        <f t="shared" si="363"/>
        <v>3.6257302712694996</v>
      </c>
      <c r="M5798" s="13" cm="1">
        <f t="array" ref="M5798">BaseInfo!$C$10*(1-E5798)*INDEX(BaseInfo!$E$21:$AB$21,K5798)*INDEX(BaseInfo!$E$25:$P$25,J5798)/L5798/MIN(H5798,130)/BaseInfo!$C$6*1000000/3600-IF(I5798&lt;0.1,BaseInfo!$C$15/MIN(H5798,130)*3600,0)</f>
        <v>19.811614708264379</v>
      </c>
    </row>
    <row r="5799" spans="1:13" x14ac:dyDescent="0.25">
      <c r="A5799" s="1">
        <v>8</v>
      </c>
      <c r="B5799" s="1">
        <v>30</v>
      </c>
      <c r="C5799" s="1">
        <v>14</v>
      </c>
      <c r="D5799" s="5">
        <f>DATE(BaseInfo!$C$8,A5799,B5799)+TIME(C5799-1,0,0) + TIME(BaseInfo!$C$12,BaseInfo!$C$13,0)</f>
        <v>44803.770833333328</v>
      </c>
      <c r="E5799" s="2">
        <f t="shared" si="362"/>
        <v>0</v>
      </c>
      <c r="F5799" s="2">
        <v>3.5179999999999998</v>
      </c>
      <c r="G5799" s="2">
        <v>-0.22</v>
      </c>
      <c r="H5799" s="1">
        <v>87</v>
      </c>
      <c r="I5799" s="4">
        <v>0</v>
      </c>
      <c r="J5799" s="11">
        <f t="shared" si="360"/>
        <v>8</v>
      </c>
      <c r="K5799" s="11">
        <f t="shared" si="361"/>
        <v>19</v>
      </c>
      <c r="L5799" s="12">
        <f t="shared" si="363"/>
        <v>3.5248721962647096</v>
      </c>
      <c r="M5799" s="13" cm="1">
        <f t="array" ref="M5799">BaseInfo!$C$10*(1-E5799)*INDEX(BaseInfo!$E$21:$AB$21,K5799)*INDEX(BaseInfo!$E$25:$P$25,J5799)/L5799/MIN(H5799,130)/BaseInfo!$C$6*1000000/3600-IF(I5799&lt;0.1,BaseInfo!$C$15/MIN(H5799,130)*3600,0)</f>
        <v>61.35900364783474</v>
      </c>
    </row>
    <row r="5800" spans="1:13" x14ac:dyDescent="0.25">
      <c r="A5800" s="1">
        <v>8</v>
      </c>
      <c r="B5800" s="1">
        <v>30</v>
      </c>
      <c r="C5800" s="1">
        <v>15</v>
      </c>
      <c r="D5800" s="5">
        <f>DATE(BaseInfo!$C$8,A5800,B5800)+TIME(C5800-1,0,0) + TIME(BaseInfo!$C$12,BaseInfo!$C$13,0)</f>
        <v>44803.8125</v>
      </c>
      <c r="E5800" s="2">
        <f t="shared" si="362"/>
        <v>0</v>
      </c>
      <c r="F5800" s="2">
        <v>3.3650000000000002</v>
      </c>
      <c r="G5800" s="2">
        <v>-0.60899999999999999</v>
      </c>
      <c r="H5800" s="1">
        <v>64.989000000000004</v>
      </c>
      <c r="I5800" s="4">
        <v>0</v>
      </c>
      <c r="J5800" s="11">
        <f t="shared" si="360"/>
        <v>8</v>
      </c>
      <c r="K5800" s="11">
        <f t="shared" si="361"/>
        <v>20</v>
      </c>
      <c r="L5800" s="12">
        <f t="shared" si="363"/>
        <v>3.4196646034370097</v>
      </c>
      <c r="M5800" s="13" cm="1">
        <f t="array" ref="M5800">BaseInfo!$C$10*(1-E5800)*INDEX(BaseInfo!$E$21:$AB$21,K5800)*INDEX(BaseInfo!$E$25:$P$25,J5800)/L5800/MIN(H5800,130)/BaseInfo!$C$6*1000000/3600-IF(I5800&lt;0.1,BaseInfo!$C$15/MIN(H5800,130)*3600,0)</f>
        <v>72.787751726168864</v>
      </c>
    </row>
    <row r="5801" spans="1:13" x14ac:dyDescent="0.25">
      <c r="A5801" s="1">
        <v>8</v>
      </c>
      <c r="B5801" s="1">
        <v>30</v>
      </c>
      <c r="C5801" s="1">
        <v>16</v>
      </c>
      <c r="D5801" s="5">
        <f>DATE(BaseInfo!$C$8,A5801,B5801)+TIME(C5801-1,0,0) + TIME(BaseInfo!$C$12,BaseInfo!$C$13,0)</f>
        <v>44803.854166666664</v>
      </c>
      <c r="E5801" s="2">
        <f t="shared" si="362"/>
        <v>0</v>
      </c>
      <c r="F5801" s="2">
        <v>2.9950000000000001</v>
      </c>
      <c r="G5801" s="2">
        <v>-8.0000000000000002E-3</v>
      </c>
      <c r="H5801" s="1">
        <v>51.237000000000002</v>
      </c>
      <c r="I5801" s="4">
        <v>0</v>
      </c>
      <c r="J5801" s="11">
        <f t="shared" si="360"/>
        <v>8</v>
      </c>
      <c r="K5801" s="11">
        <f t="shared" si="361"/>
        <v>21</v>
      </c>
      <c r="L5801" s="12">
        <f t="shared" si="363"/>
        <v>2.9950106844550657</v>
      </c>
      <c r="M5801" s="13" cm="1">
        <f t="array" ref="M5801">BaseInfo!$C$10*(1-E5801)*INDEX(BaseInfo!$E$21:$AB$21,K5801)*INDEX(BaseInfo!$E$25:$P$25,J5801)/L5801/MIN(H5801,130)/BaseInfo!$C$6*1000000/3600-IF(I5801&lt;0.1,BaseInfo!$C$15/MIN(H5801,130)*3600,0)</f>
        <v>80.232836116025695</v>
      </c>
    </row>
    <row r="5802" spans="1:13" x14ac:dyDescent="0.25">
      <c r="A5802" s="1">
        <v>8</v>
      </c>
      <c r="B5802" s="1">
        <v>30</v>
      </c>
      <c r="C5802" s="1">
        <v>17</v>
      </c>
      <c r="D5802" s="5">
        <f>DATE(BaseInfo!$C$8,A5802,B5802)+TIME(C5802-1,0,0) + TIME(BaseInfo!$C$12,BaseInfo!$C$13,0)</f>
        <v>44803.895833333328</v>
      </c>
      <c r="E5802" s="2">
        <f t="shared" si="362"/>
        <v>0</v>
      </c>
      <c r="F5802" s="2">
        <v>2.964</v>
      </c>
      <c r="G5802" s="2">
        <v>-3.6999999999999998E-2</v>
      </c>
      <c r="H5802" s="1">
        <v>42.360999999999997</v>
      </c>
      <c r="I5802" s="4">
        <v>0</v>
      </c>
      <c r="J5802" s="11">
        <f t="shared" si="360"/>
        <v>8</v>
      </c>
      <c r="K5802" s="11">
        <f t="shared" si="361"/>
        <v>22</v>
      </c>
      <c r="L5802" s="12">
        <f t="shared" si="363"/>
        <v>2.9642309289257476</v>
      </c>
      <c r="M5802" s="13" cm="1">
        <f t="array" ref="M5802">BaseInfo!$C$10*(1-E5802)*INDEX(BaseInfo!$E$21:$AB$21,K5802)*INDEX(BaseInfo!$E$25:$P$25,J5802)/L5802/MIN(H5802,130)/BaseInfo!$C$6*1000000/3600-IF(I5802&lt;0.1,BaseInfo!$C$15/MIN(H5802,130)*3600,0)</f>
        <v>66.148580456196882</v>
      </c>
    </row>
    <row r="5803" spans="1:13" x14ac:dyDescent="0.25">
      <c r="A5803" s="1">
        <v>8</v>
      </c>
      <c r="B5803" s="1">
        <v>30</v>
      </c>
      <c r="C5803" s="1">
        <v>18</v>
      </c>
      <c r="D5803" s="5">
        <f>DATE(BaseInfo!$C$8,A5803,B5803)+TIME(C5803-1,0,0) + TIME(BaseInfo!$C$12,BaseInfo!$C$13,0)</f>
        <v>44803.9375</v>
      </c>
      <c r="E5803" s="2">
        <f t="shared" si="362"/>
        <v>0</v>
      </c>
      <c r="F5803" s="2">
        <v>3.282</v>
      </c>
      <c r="G5803" s="2">
        <v>-0.13700000000000001</v>
      </c>
      <c r="H5803" s="1">
        <v>45.045000000000002</v>
      </c>
      <c r="I5803" s="4">
        <v>0</v>
      </c>
      <c r="J5803" s="11">
        <f t="shared" si="360"/>
        <v>8</v>
      </c>
      <c r="K5803" s="11">
        <f t="shared" si="361"/>
        <v>23</v>
      </c>
      <c r="L5803" s="12">
        <f t="shared" si="363"/>
        <v>3.2848581400115289</v>
      </c>
      <c r="M5803" s="13" cm="1">
        <f t="array" ref="M5803">BaseInfo!$C$10*(1-E5803)*INDEX(BaseInfo!$E$21:$AB$21,K5803)*INDEX(BaseInfo!$E$25:$P$25,J5803)/L5803/MIN(H5803,130)/BaseInfo!$C$6*1000000/3600-IF(I5803&lt;0.1,BaseInfo!$C$15/MIN(H5803,130)*3600,0)</f>
        <v>19.15677639208354</v>
      </c>
    </row>
    <row r="5804" spans="1:13" x14ac:dyDescent="0.25">
      <c r="A5804" s="1">
        <v>8</v>
      </c>
      <c r="B5804" s="1">
        <v>30</v>
      </c>
      <c r="C5804" s="1">
        <v>19</v>
      </c>
      <c r="D5804" s="5">
        <f>DATE(BaseInfo!$C$8,A5804,B5804)+TIME(C5804-1,0,0) + TIME(BaseInfo!$C$12,BaseInfo!$C$13,0)</f>
        <v>44803.979166666664</v>
      </c>
      <c r="E5804" s="2">
        <f t="shared" si="362"/>
        <v>0</v>
      </c>
      <c r="F5804" s="2">
        <v>3.3340000000000001</v>
      </c>
      <c r="G5804" s="2">
        <v>0.253</v>
      </c>
      <c r="H5804" s="1">
        <v>42.383000000000003</v>
      </c>
      <c r="I5804" s="4">
        <v>0</v>
      </c>
      <c r="J5804" s="11">
        <f t="shared" si="360"/>
        <v>8</v>
      </c>
      <c r="K5804" s="11">
        <f t="shared" si="361"/>
        <v>24</v>
      </c>
      <c r="L5804" s="12">
        <f t="shared" si="363"/>
        <v>3.3435856501665993</v>
      </c>
      <c r="M5804" s="13" cm="1">
        <f t="array" ref="M5804">BaseInfo!$C$10*(1-E5804)*INDEX(BaseInfo!$E$21:$AB$21,K5804)*INDEX(BaseInfo!$E$25:$P$25,J5804)/L5804/MIN(H5804,130)/BaseInfo!$C$6*1000000/3600-IF(I5804&lt;0.1,BaseInfo!$C$15/MIN(H5804,130)*3600,0)</f>
        <v>0.95507944411169987</v>
      </c>
    </row>
    <row r="5805" spans="1:13" x14ac:dyDescent="0.25">
      <c r="A5805" s="1">
        <v>8</v>
      </c>
      <c r="B5805" s="1">
        <v>30</v>
      </c>
      <c r="C5805" s="1">
        <v>20</v>
      </c>
      <c r="D5805" s="5">
        <f>DATE(BaseInfo!$C$8,A5805,B5805)+TIME(C5805-1,0,0) + TIME(BaseInfo!$C$12,BaseInfo!$C$13,0)</f>
        <v>44804.020833333328</v>
      </c>
      <c r="E5805" s="2">
        <f t="shared" si="362"/>
        <v>0</v>
      </c>
      <c r="F5805" s="2">
        <v>3.2909999999999999</v>
      </c>
      <c r="G5805" s="2">
        <v>0.55800000000000005</v>
      </c>
      <c r="H5805" s="1">
        <v>40.256</v>
      </c>
      <c r="I5805" s="4">
        <v>0</v>
      </c>
      <c r="J5805" s="11">
        <f t="shared" si="360"/>
        <v>8</v>
      </c>
      <c r="K5805" s="11">
        <f t="shared" si="361"/>
        <v>1</v>
      </c>
      <c r="L5805" s="12">
        <f t="shared" si="363"/>
        <v>3.337970191598481</v>
      </c>
      <c r="M5805" s="13" cm="1">
        <f t="array" ref="M5805">BaseInfo!$C$10*(1-E5805)*INDEX(BaseInfo!$E$21:$AB$21,K5805)*INDEX(BaseInfo!$E$25:$P$25,J5805)/L5805/MIN(H5805,130)/BaseInfo!$C$6*1000000/3600-IF(I5805&lt;0.1,BaseInfo!$C$15/MIN(H5805,130)*3600,0)</f>
        <v>1.0222788424498273</v>
      </c>
    </row>
    <row r="5806" spans="1:13" x14ac:dyDescent="0.25">
      <c r="A5806" s="1">
        <v>8</v>
      </c>
      <c r="B5806" s="1">
        <v>30</v>
      </c>
      <c r="C5806" s="1">
        <v>21</v>
      </c>
      <c r="D5806" s="5">
        <f>DATE(BaseInfo!$C$8,A5806,B5806)+TIME(C5806-1,0,0) + TIME(BaseInfo!$C$12,BaseInfo!$C$13,0)</f>
        <v>44804.0625</v>
      </c>
      <c r="E5806" s="2">
        <f t="shared" si="362"/>
        <v>0</v>
      </c>
      <c r="F5806" s="2">
        <v>3.077</v>
      </c>
      <c r="G5806" s="2">
        <v>0.99199999999999999</v>
      </c>
      <c r="H5806" s="1">
        <v>51.414999999999999</v>
      </c>
      <c r="I5806" s="4">
        <v>0</v>
      </c>
      <c r="J5806" s="11">
        <f t="shared" si="360"/>
        <v>8</v>
      </c>
      <c r="K5806" s="11">
        <f t="shared" si="361"/>
        <v>2</v>
      </c>
      <c r="L5806" s="12">
        <f t="shared" si="363"/>
        <v>3.2329542217606484</v>
      </c>
      <c r="M5806" s="13" cm="1">
        <f t="array" ref="M5806">BaseInfo!$C$10*(1-E5806)*INDEX(BaseInfo!$E$21:$AB$21,K5806)*INDEX(BaseInfo!$E$25:$P$25,J5806)/L5806/MIN(H5806,130)/BaseInfo!$C$6*1000000/3600-IF(I5806&lt;0.1,BaseInfo!$C$15/MIN(H5806,130)*3600,0)</f>
        <v>1.0538460594216961</v>
      </c>
    </row>
    <row r="5807" spans="1:13" x14ac:dyDescent="0.25">
      <c r="A5807" s="1">
        <v>8</v>
      </c>
      <c r="B5807" s="1">
        <v>30</v>
      </c>
      <c r="C5807" s="1">
        <v>22</v>
      </c>
      <c r="D5807" s="5">
        <f>DATE(BaseInfo!$C$8,A5807,B5807)+TIME(C5807-1,0,0) + TIME(BaseInfo!$C$12,BaseInfo!$C$13,0)</f>
        <v>44804.104166666664</v>
      </c>
      <c r="E5807" s="2">
        <f t="shared" si="362"/>
        <v>0</v>
      </c>
      <c r="F5807" s="2">
        <v>2.81</v>
      </c>
      <c r="G5807" s="2">
        <v>0.996</v>
      </c>
      <c r="H5807" s="1">
        <v>42.115000000000002</v>
      </c>
      <c r="I5807" s="4">
        <v>0</v>
      </c>
      <c r="J5807" s="11">
        <f t="shared" si="360"/>
        <v>8</v>
      </c>
      <c r="K5807" s="11">
        <f t="shared" si="361"/>
        <v>3</v>
      </c>
      <c r="L5807" s="12">
        <f t="shared" si="363"/>
        <v>2.9812943497749429</v>
      </c>
      <c r="M5807" s="13" cm="1">
        <f t="array" ref="M5807">BaseInfo!$C$10*(1-E5807)*INDEX(BaseInfo!$E$21:$AB$21,K5807)*INDEX(BaseInfo!$E$25:$P$25,J5807)/L5807/MIN(H5807,130)/BaseInfo!$C$6*1000000/3600-IF(I5807&lt;0.1,BaseInfo!$C$15/MIN(H5807,130)*3600,0)</f>
        <v>2.1167267895867941</v>
      </c>
    </row>
    <row r="5808" spans="1:13" x14ac:dyDescent="0.25">
      <c r="A5808" s="1">
        <v>8</v>
      </c>
      <c r="B5808" s="1">
        <v>30</v>
      </c>
      <c r="C5808" s="1">
        <v>23</v>
      </c>
      <c r="D5808" s="5">
        <f>DATE(BaseInfo!$C$8,A5808,B5808)+TIME(C5808-1,0,0) + TIME(BaseInfo!$C$12,BaseInfo!$C$13,0)</f>
        <v>44804.145833333328</v>
      </c>
      <c r="E5808" s="2">
        <f t="shared" si="362"/>
        <v>0</v>
      </c>
      <c r="F5808" s="2">
        <v>2.79</v>
      </c>
      <c r="G5808" s="2">
        <v>0.86799999999999999</v>
      </c>
      <c r="H5808" s="1">
        <v>38.363999999999997</v>
      </c>
      <c r="I5808" s="4">
        <v>0</v>
      </c>
      <c r="J5808" s="11">
        <f t="shared" si="360"/>
        <v>8</v>
      </c>
      <c r="K5808" s="11">
        <f t="shared" si="361"/>
        <v>4</v>
      </c>
      <c r="L5808" s="12">
        <f t="shared" si="363"/>
        <v>2.9219041736511486</v>
      </c>
      <c r="M5808" s="13" cm="1">
        <f t="array" ref="M5808">BaseInfo!$C$10*(1-E5808)*INDEX(BaseInfo!$E$21:$AB$21,K5808)*INDEX(BaseInfo!$E$25:$P$25,J5808)/L5808/MIN(H5808,130)/BaseInfo!$C$6*1000000/3600-IF(I5808&lt;0.1,BaseInfo!$C$15/MIN(H5808,130)*3600,0)</f>
        <v>2.5616520804808598</v>
      </c>
    </row>
    <row r="5809" spans="1:13" x14ac:dyDescent="0.25">
      <c r="A5809" s="1">
        <v>8</v>
      </c>
      <c r="B5809" s="1">
        <v>30</v>
      </c>
      <c r="C5809" s="1">
        <v>24</v>
      </c>
      <c r="D5809" s="5">
        <f>DATE(BaseInfo!$C$8,A5809,B5809)+TIME(C5809-1,0,0) + TIME(BaseInfo!$C$12,BaseInfo!$C$13,0)</f>
        <v>44804.1875</v>
      </c>
      <c r="E5809" s="2">
        <f t="shared" si="362"/>
        <v>0</v>
      </c>
      <c r="F5809" s="2">
        <v>2.8540000000000001</v>
      </c>
      <c r="G5809" s="2">
        <v>0.47699999999999998</v>
      </c>
      <c r="H5809" s="1">
        <v>38.259</v>
      </c>
      <c r="I5809" s="4">
        <v>0</v>
      </c>
      <c r="J5809" s="11">
        <f t="shared" si="360"/>
        <v>8</v>
      </c>
      <c r="K5809" s="11">
        <f t="shared" si="361"/>
        <v>5</v>
      </c>
      <c r="L5809" s="12">
        <f t="shared" si="363"/>
        <v>2.8935868744518456</v>
      </c>
      <c r="M5809" s="13" cm="1">
        <f t="array" ref="M5809">BaseInfo!$C$10*(1-E5809)*INDEX(BaseInfo!$E$21:$AB$21,K5809)*INDEX(BaseInfo!$E$25:$P$25,J5809)/L5809/MIN(H5809,130)/BaseInfo!$C$6*1000000/3600-IF(I5809&lt;0.1,BaseInfo!$C$15/MIN(H5809,130)*3600,0)</f>
        <v>26.876813764710221</v>
      </c>
    </row>
    <row r="5810" spans="1:13" x14ac:dyDescent="0.25">
      <c r="A5810" s="1">
        <v>8</v>
      </c>
      <c r="B5810" s="1">
        <v>31</v>
      </c>
      <c r="C5810" s="1">
        <v>1</v>
      </c>
      <c r="D5810" s="5">
        <f>DATE(BaseInfo!$C$8,A5810,B5810)+TIME(C5810-1,0,0) + TIME(BaseInfo!$C$12,BaseInfo!$C$13,0)</f>
        <v>44804.229166666664</v>
      </c>
      <c r="E5810" s="2">
        <f t="shared" si="362"/>
        <v>0</v>
      </c>
      <c r="F5810" s="2">
        <v>2.9329999999999998</v>
      </c>
      <c r="G5810" s="2">
        <v>0.51200000000000001</v>
      </c>
      <c r="H5810" s="1">
        <v>40.493000000000002</v>
      </c>
      <c r="I5810" s="4">
        <v>0</v>
      </c>
      <c r="J5810" s="11">
        <f t="shared" si="360"/>
        <v>8</v>
      </c>
      <c r="K5810" s="11">
        <f t="shared" si="361"/>
        <v>6</v>
      </c>
      <c r="L5810" s="12">
        <f t="shared" si="363"/>
        <v>2.9773533549110356</v>
      </c>
      <c r="M5810" s="13" cm="1">
        <f t="array" ref="M5810">BaseInfo!$C$10*(1-E5810)*INDEX(BaseInfo!$E$21:$AB$21,K5810)*INDEX(BaseInfo!$E$25:$P$25,J5810)/L5810/MIN(H5810,130)/BaseInfo!$C$6*1000000/3600-IF(I5810&lt;0.1,BaseInfo!$C$15/MIN(H5810,130)*3600,0)</f>
        <v>46.642686879321325</v>
      </c>
    </row>
    <row r="5811" spans="1:13" x14ac:dyDescent="0.25">
      <c r="A5811" s="1">
        <v>8</v>
      </c>
      <c r="B5811" s="1">
        <v>31</v>
      </c>
      <c r="C5811" s="1">
        <v>2</v>
      </c>
      <c r="D5811" s="5">
        <f>DATE(BaseInfo!$C$8,A5811,B5811)+TIME(C5811-1,0,0) + TIME(BaseInfo!$C$12,BaseInfo!$C$13,0)</f>
        <v>44804.270833333328</v>
      </c>
      <c r="E5811" s="2">
        <f t="shared" si="362"/>
        <v>0</v>
      </c>
      <c r="F5811" s="2">
        <v>2.919</v>
      </c>
      <c r="G5811" s="2">
        <v>0.94299999999999995</v>
      </c>
      <c r="H5811" s="1">
        <v>94.4</v>
      </c>
      <c r="I5811" s="4">
        <v>0</v>
      </c>
      <c r="J5811" s="11">
        <f t="shared" si="360"/>
        <v>8</v>
      </c>
      <c r="K5811" s="11">
        <f t="shared" si="361"/>
        <v>7</v>
      </c>
      <c r="L5811" s="12">
        <f t="shared" si="363"/>
        <v>3.0675413607643502</v>
      </c>
      <c r="M5811" s="13" cm="1">
        <f t="array" ref="M5811">BaseInfo!$C$10*(1-E5811)*INDEX(BaseInfo!$E$21:$AB$21,K5811)*INDEX(BaseInfo!$E$25:$P$25,J5811)/L5811/MIN(H5811,130)/BaseInfo!$C$6*1000000/3600-IF(I5811&lt;0.1,BaseInfo!$C$15/MIN(H5811,130)*3600,0)</f>
        <v>28.555342269055675</v>
      </c>
    </row>
    <row r="5812" spans="1:13" x14ac:dyDescent="0.25">
      <c r="A5812" s="1">
        <v>8</v>
      </c>
      <c r="B5812" s="1">
        <v>31</v>
      </c>
      <c r="C5812" s="1">
        <v>3</v>
      </c>
      <c r="D5812" s="5">
        <f>DATE(BaseInfo!$C$8,A5812,B5812)+TIME(C5812-1,0,0) + TIME(BaseInfo!$C$12,BaseInfo!$C$13,0)</f>
        <v>44804.3125</v>
      </c>
      <c r="E5812" s="2">
        <f t="shared" si="362"/>
        <v>0</v>
      </c>
      <c r="F5812" s="2">
        <v>3.3239999999999998</v>
      </c>
      <c r="G5812" s="2">
        <v>1.397</v>
      </c>
      <c r="H5812" s="1">
        <v>270.416</v>
      </c>
      <c r="I5812" s="4">
        <v>0</v>
      </c>
      <c r="J5812" s="11">
        <f t="shared" si="360"/>
        <v>8</v>
      </c>
      <c r="K5812" s="11">
        <f t="shared" si="361"/>
        <v>8</v>
      </c>
      <c r="L5812" s="12">
        <f t="shared" si="363"/>
        <v>3.6056323994550525</v>
      </c>
      <c r="M5812" s="13" cm="1">
        <f t="array" ref="M5812">BaseInfo!$C$10*(1-E5812)*INDEX(BaseInfo!$E$21:$AB$21,K5812)*INDEX(BaseInfo!$E$25:$P$25,J5812)/L5812/MIN(H5812,130)/BaseInfo!$C$6*1000000/3600-IF(I5812&lt;0.1,BaseInfo!$C$15/MIN(H5812,130)*3600,0)</f>
        <v>25.79796058512672</v>
      </c>
    </row>
    <row r="5813" spans="1:13" x14ac:dyDescent="0.25">
      <c r="A5813" s="1">
        <v>8</v>
      </c>
      <c r="B5813" s="1">
        <v>31</v>
      </c>
      <c r="C5813" s="1">
        <v>4</v>
      </c>
      <c r="D5813" s="5">
        <f>DATE(BaseInfo!$C$8,A5813,B5813)+TIME(C5813-1,0,0) + TIME(BaseInfo!$C$12,BaseInfo!$C$13,0)</f>
        <v>44804.354166666664</v>
      </c>
      <c r="E5813" s="2">
        <f t="shared" si="362"/>
        <v>0</v>
      </c>
      <c r="F5813" s="2">
        <v>3.3149999999999999</v>
      </c>
      <c r="G5813" s="2">
        <v>2.1789999999999998</v>
      </c>
      <c r="H5813" s="1">
        <v>433.37200000000001</v>
      </c>
      <c r="I5813" s="4">
        <v>0</v>
      </c>
      <c r="J5813" s="11">
        <f t="shared" si="360"/>
        <v>8</v>
      </c>
      <c r="K5813" s="11">
        <f t="shared" si="361"/>
        <v>9</v>
      </c>
      <c r="L5813" s="12">
        <f t="shared" si="363"/>
        <v>3.9670223089869308</v>
      </c>
      <c r="M5813" s="13" cm="1">
        <f t="array" ref="M5813">BaseInfo!$C$10*(1-E5813)*INDEX(BaseInfo!$E$21:$AB$21,K5813)*INDEX(BaseInfo!$E$25:$P$25,J5813)/L5813/MIN(H5813,130)/BaseInfo!$C$6*1000000/3600-IF(I5813&lt;0.1,BaseInfo!$C$15/MIN(H5813,130)*3600,0)</f>
        <v>30.98496002973906</v>
      </c>
    </row>
    <row r="5814" spans="1:13" x14ac:dyDescent="0.25">
      <c r="A5814" s="1">
        <v>8</v>
      </c>
      <c r="B5814" s="1">
        <v>31</v>
      </c>
      <c r="C5814" s="1">
        <v>5</v>
      </c>
      <c r="D5814" s="5">
        <f>DATE(BaseInfo!$C$8,A5814,B5814)+TIME(C5814-1,0,0) + TIME(BaseInfo!$C$12,BaseInfo!$C$13,0)</f>
        <v>44804.395833333328</v>
      </c>
      <c r="E5814" s="2">
        <f t="shared" si="362"/>
        <v>0</v>
      </c>
      <c r="F5814" s="2">
        <v>2.879</v>
      </c>
      <c r="G5814" s="2">
        <v>2.5870000000000002</v>
      </c>
      <c r="H5814" s="1">
        <v>564.23299999999995</v>
      </c>
      <c r="I5814" s="4">
        <v>0</v>
      </c>
      <c r="J5814" s="11">
        <f t="shared" si="360"/>
        <v>8</v>
      </c>
      <c r="K5814" s="11">
        <f t="shared" si="361"/>
        <v>10</v>
      </c>
      <c r="L5814" s="12">
        <f t="shared" si="363"/>
        <v>3.8705568074890726</v>
      </c>
      <c r="M5814" s="13" cm="1">
        <f t="array" ref="M5814">BaseInfo!$C$10*(1-E5814)*INDEX(BaseInfo!$E$21:$AB$21,K5814)*INDEX(BaseInfo!$E$25:$P$25,J5814)/L5814/MIN(H5814,130)/BaseInfo!$C$6*1000000/3600-IF(I5814&lt;0.1,BaseInfo!$C$15/MIN(H5814,130)*3600,0)</f>
        <v>37.148588228828629</v>
      </c>
    </row>
    <row r="5815" spans="1:13" x14ac:dyDescent="0.25">
      <c r="A5815" s="1">
        <v>8</v>
      </c>
      <c r="B5815" s="1">
        <v>31</v>
      </c>
      <c r="C5815" s="1">
        <v>6</v>
      </c>
      <c r="D5815" s="5">
        <f>DATE(BaseInfo!$C$8,A5815,B5815)+TIME(C5815-1,0,0) + TIME(BaseInfo!$C$12,BaseInfo!$C$13,0)</f>
        <v>44804.4375</v>
      </c>
      <c r="E5815" s="2">
        <f t="shared" si="362"/>
        <v>0.48222222222222216</v>
      </c>
      <c r="F5815" s="2">
        <v>2.9769999999999999</v>
      </c>
      <c r="G5815" s="2">
        <v>2.133</v>
      </c>
      <c r="H5815" s="1">
        <v>681.17100000000005</v>
      </c>
      <c r="I5815" s="4">
        <v>0.72</v>
      </c>
      <c r="J5815" s="11">
        <f t="shared" si="360"/>
        <v>8</v>
      </c>
      <c r="K5815" s="11">
        <f t="shared" si="361"/>
        <v>11</v>
      </c>
      <c r="L5815" s="12">
        <f t="shared" si="363"/>
        <v>3.6622695149319635</v>
      </c>
      <c r="M5815" s="13" cm="1">
        <f t="array" ref="M5815">BaseInfo!$C$10*(1-E5815)*INDEX(BaseInfo!$E$21:$AB$21,K5815)*INDEX(BaseInfo!$E$25:$P$25,J5815)/L5815/MIN(H5815,130)/BaseInfo!$C$6*1000000/3600-IF(I5815&lt;0.1,BaseInfo!$C$15/MIN(H5815,130)*3600,0)</f>
        <v>17.475247802690316</v>
      </c>
    </row>
    <row r="5816" spans="1:13" x14ac:dyDescent="0.25">
      <c r="A5816" s="1">
        <v>8</v>
      </c>
      <c r="B5816" s="1">
        <v>31</v>
      </c>
      <c r="C5816" s="1">
        <v>7</v>
      </c>
      <c r="D5816" s="5">
        <f>DATE(BaseInfo!$C$8,A5816,B5816)+TIME(C5816-1,0,0) + TIME(BaseInfo!$C$12,BaseInfo!$C$13,0)</f>
        <v>44804.479166666664</v>
      </c>
      <c r="E5816" s="2">
        <f t="shared" si="362"/>
        <v>0.60724999999999996</v>
      </c>
      <c r="F5816" s="2">
        <v>3.6019999999999999</v>
      </c>
      <c r="G5816" s="2">
        <v>1.79</v>
      </c>
      <c r="H5816" s="1">
        <v>717.48099999999999</v>
      </c>
      <c r="I5816" s="4">
        <v>2.887</v>
      </c>
      <c r="J5816" s="11">
        <f t="shared" si="360"/>
        <v>8</v>
      </c>
      <c r="K5816" s="11">
        <f t="shared" si="361"/>
        <v>12</v>
      </c>
      <c r="L5816" s="12">
        <f t="shared" si="363"/>
        <v>4.0222511110073675</v>
      </c>
      <c r="M5816" s="13" cm="1">
        <f t="array" ref="M5816">BaseInfo!$C$10*(1-E5816)*INDEX(BaseInfo!$E$21:$AB$21,K5816)*INDEX(BaseInfo!$E$25:$P$25,J5816)/L5816/MIN(H5816,130)/BaseInfo!$C$6*1000000/3600-IF(I5816&lt;0.1,BaseInfo!$C$15/MIN(H5816,130)*3600,0)</f>
        <v>10.057638107211963</v>
      </c>
    </row>
    <row r="5817" spans="1:13" x14ac:dyDescent="0.25">
      <c r="A5817" s="1">
        <v>8</v>
      </c>
      <c r="B5817" s="1">
        <v>31</v>
      </c>
      <c r="C5817" s="1">
        <v>8</v>
      </c>
      <c r="D5817" s="5">
        <f>DATE(BaseInfo!$C$8,A5817,B5817)+TIME(C5817-1,0,0) + TIME(BaseInfo!$C$12,BaseInfo!$C$13,0)</f>
        <v>44804.520833333328</v>
      </c>
      <c r="E5817" s="2">
        <f t="shared" si="362"/>
        <v>0.99</v>
      </c>
      <c r="F5817" s="2">
        <v>4.0860000000000003</v>
      </c>
      <c r="G5817" s="2">
        <v>1.774</v>
      </c>
      <c r="H5817" s="1">
        <v>653</v>
      </c>
      <c r="I5817" s="4">
        <v>4.3780000000000001</v>
      </c>
      <c r="J5817" s="11">
        <f t="shared" si="360"/>
        <v>8</v>
      </c>
      <c r="K5817" s="11">
        <f t="shared" si="361"/>
        <v>13</v>
      </c>
      <c r="L5817" s="12">
        <f t="shared" si="363"/>
        <v>4.4544889718125917</v>
      </c>
      <c r="M5817" s="13" cm="1">
        <f t="array" ref="M5817">BaseInfo!$C$10*(1-E5817)*INDEX(BaseInfo!$E$21:$AB$21,K5817)*INDEX(BaseInfo!$E$25:$P$25,J5817)/L5817/MIN(H5817,130)/BaseInfo!$C$6*1000000/3600-IF(I5817&lt;0.1,BaseInfo!$C$15/MIN(H5817,130)*3600,0)</f>
        <v>0.23123368664843832</v>
      </c>
    </row>
    <row r="5818" spans="1:13" x14ac:dyDescent="0.25">
      <c r="A5818" s="1">
        <v>8</v>
      </c>
      <c r="B5818" s="1">
        <v>31</v>
      </c>
      <c r="C5818" s="1">
        <v>9</v>
      </c>
      <c r="D5818" s="5">
        <f>DATE(BaseInfo!$C$8,A5818,B5818)+TIME(C5818-1,0,0) + TIME(BaseInfo!$C$12,BaseInfo!$C$13,0)</f>
        <v>44804.5625</v>
      </c>
      <c r="E5818" s="2">
        <f t="shared" si="362"/>
        <v>0.99</v>
      </c>
      <c r="F5818" s="2">
        <v>4.6280000000000001</v>
      </c>
      <c r="G5818" s="2">
        <v>1.411</v>
      </c>
      <c r="H5818" s="1">
        <v>545.83399999999995</v>
      </c>
      <c r="I5818" s="4">
        <v>5.8579999999999997</v>
      </c>
      <c r="J5818" s="11">
        <f t="shared" si="360"/>
        <v>8</v>
      </c>
      <c r="K5818" s="11">
        <f t="shared" si="361"/>
        <v>14</v>
      </c>
      <c r="L5818" s="12">
        <f t="shared" si="363"/>
        <v>4.8383163393891477</v>
      </c>
      <c r="M5818" s="13" cm="1">
        <f t="array" ref="M5818">BaseInfo!$C$10*(1-E5818)*INDEX(BaseInfo!$E$21:$AB$21,K5818)*INDEX(BaseInfo!$E$25:$P$25,J5818)/L5818/MIN(H5818,130)/BaseInfo!$C$6*1000000/3600-IF(I5818&lt;0.1,BaseInfo!$C$15/MIN(H5818,130)*3600,0)</f>
        <v>0.21288973990838334</v>
      </c>
    </row>
    <row r="5819" spans="1:13" x14ac:dyDescent="0.25">
      <c r="A5819" s="1">
        <v>8</v>
      </c>
      <c r="B5819" s="1">
        <v>31</v>
      </c>
      <c r="C5819" s="1">
        <v>10</v>
      </c>
      <c r="D5819" s="5">
        <f>DATE(BaseInfo!$C$8,A5819,B5819)+TIME(C5819-1,0,0) + TIME(BaseInfo!$C$12,BaseInfo!$C$13,0)</f>
        <v>44804.604166666664</v>
      </c>
      <c r="E5819" s="2">
        <f t="shared" si="362"/>
        <v>0.99</v>
      </c>
      <c r="F5819" s="2">
        <v>4.9969999999999999</v>
      </c>
      <c r="G5819" s="2">
        <v>1.1679999999999999</v>
      </c>
      <c r="H5819" s="1">
        <v>428.62400000000002</v>
      </c>
      <c r="I5819" s="4">
        <v>5.4820000000000002</v>
      </c>
      <c r="J5819" s="11">
        <f t="shared" si="360"/>
        <v>8</v>
      </c>
      <c r="K5819" s="11">
        <f t="shared" si="361"/>
        <v>15</v>
      </c>
      <c r="L5819" s="12">
        <f t="shared" si="363"/>
        <v>5.1316890981430276</v>
      </c>
      <c r="M5819" s="13" cm="1">
        <f t="array" ref="M5819">BaseInfo!$C$10*(1-E5819)*INDEX(BaseInfo!$E$21:$AB$21,K5819)*INDEX(BaseInfo!$E$25:$P$25,J5819)/L5819/MIN(H5819,130)/BaseInfo!$C$6*1000000/3600-IF(I5819&lt;0.1,BaseInfo!$C$15/MIN(H5819,130)*3600,0)</f>
        <v>0.20071907853103707</v>
      </c>
    </row>
    <row r="5820" spans="1:13" x14ac:dyDescent="0.25">
      <c r="A5820" s="1">
        <v>8</v>
      </c>
      <c r="B5820" s="1">
        <v>31</v>
      </c>
      <c r="C5820" s="1">
        <v>11</v>
      </c>
      <c r="D5820" s="5">
        <f>DATE(BaseInfo!$C$8,A5820,B5820)+TIME(C5820-1,0,0) + TIME(BaseInfo!$C$12,BaseInfo!$C$13,0)</f>
        <v>44804.645833333328</v>
      </c>
      <c r="E5820" s="2">
        <f t="shared" si="362"/>
        <v>0.57466666666666666</v>
      </c>
      <c r="F5820" s="2">
        <v>5.1020000000000003</v>
      </c>
      <c r="G5820" s="2">
        <v>1.4910000000000001</v>
      </c>
      <c r="H5820" s="1">
        <v>350.90899999999999</v>
      </c>
      <c r="I5820" s="4">
        <v>2.496</v>
      </c>
      <c r="J5820" s="11">
        <f t="shared" si="360"/>
        <v>8</v>
      </c>
      <c r="K5820" s="11">
        <f t="shared" si="361"/>
        <v>16</v>
      </c>
      <c r="L5820" s="12">
        <f t="shared" si="363"/>
        <v>5.3154007374797247</v>
      </c>
      <c r="M5820" s="13" cm="1">
        <f t="array" ref="M5820">BaseInfo!$C$10*(1-E5820)*INDEX(BaseInfo!$E$21:$AB$21,K5820)*INDEX(BaseInfo!$E$25:$P$25,J5820)/L5820/MIN(H5820,130)/BaseInfo!$C$6*1000000/3600-IF(I5820&lt;0.1,BaseInfo!$C$15/MIN(H5820,130)*3600,0)</f>
        <v>9.8906229227505822</v>
      </c>
    </row>
    <row r="5821" spans="1:13" x14ac:dyDescent="0.25">
      <c r="A5821" s="1">
        <v>8</v>
      </c>
      <c r="B5821" s="1">
        <v>31</v>
      </c>
      <c r="C5821" s="1">
        <v>12</v>
      </c>
      <c r="D5821" s="5">
        <f>DATE(BaseInfo!$C$8,A5821,B5821)+TIME(C5821-1,0,0) + TIME(BaseInfo!$C$12,BaseInfo!$C$13,0)</f>
        <v>44804.6875</v>
      </c>
      <c r="E5821" s="2">
        <f t="shared" si="362"/>
        <v>0</v>
      </c>
      <c r="F5821" s="2">
        <v>4.3239999999999998</v>
      </c>
      <c r="G5821" s="2">
        <v>0.93500000000000005</v>
      </c>
      <c r="H5821" s="1">
        <v>298.16000000000003</v>
      </c>
      <c r="I5821" s="4">
        <v>0</v>
      </c>
      <c r="J5821" s="11">
        <f t="shared" si="360"/>
        <v>8</v>
      </c>
      <c r="K5821" s="11">
        <f t="shared" si="361"/>
        <v>17</v>
      </c>
      <c r="L5821" s="12">
        <f t="shared" si="363"/>
        <v>4.4239350130850701</v>
      </c>
      <c r="M5821" s="13" cm="1">
        <f t="array" ref="M5821">BaseInfo!$C$10*(1-E5821)*INDEX(BaseInfo!$E$21:$AB$21,K5821)*INDEX(BaseInfo!$E$25:$P$25,J5821)/L5821/MIN(H5821,130)/BaseInfo!$C$6*1000000/3600-IF(I5821&lt;0.1,BaseInfo!$C$15/MIN(H5821,130)*3600,0)</f>
        <v>32.155374950804571</v>
      </c>
    </row>
    <row r="5822" spans="1:13" x14ac:dyDescent="0.25">
      <c r="A5822" s="1">
        <v>8</v>
      </c>
      <c r="B5822" s="1">
        <v>31</v>
      </c>
      <c r="C5822" s="1">
        <v>13</v>
      </c>
      <c r="D5822" s="5">
        <f>DATE(BaseInfo!$C$8,A5822,B5822)+TIME(C5822-1,0,0) + TIME(BaseInfo!$C$12,BaseInfo!$C$13,0)</f>
        <v>44804.729166666664</v>
      </c>
      <c r="E5822" s="2">
        <f t="shared" si="362"/>
        <v>0</v>
      </c>
      <c r="F5822" s="2">
        <v>3.6320000000000001</v>
      </c>
      <c r="G5822" s="2">
        <v>0.32700000000000001</v>
      </c>
      <c r="H5822" s="1">
        <v>128.19900000000001</v>
      </c>
      <c r="I5822" s="4">
        <v>0</v>
      </c>
      <c r="J5822" s="11">
        <f t="shared" si="360"/>
        <v>8</v>
      </c>
      <c r="K5822" s="11">
        <f t="shared" si="361"/>
        <v>18</v>
      </c>
      <c r="L5822" s="12">
        <f t="shared" si="363"/>
        <v>3.6466906915722919</v>
      </c>
      <c r="M5822" s="13" cm="1">
        <f t="array" ref="M5822">BaseInfo!$C$10*(1-E5822)*INDEX(BaseInfo!$E$21:$AB$21,K5822)*INDEX(BaseInfo!$E$25:$P$25,J5822)/L5822/MIN(H5822,130)/BaseInfo!$C$6*1000000/3600-IF(I5822&lt;0.1,BaseInfo!$C$15/MIN(H5822,130)*3600,0)</f>
        <v>40.155403666595227</v>
      </c>
    </row>
    <row r="5823" spans="1:13" x14ac:dyDescent="0.25">
      <c r="A5823" s="1">
        <v>8</v>
      </c>
      <c r="B5823" s="1">
        <v>31</v>
      </c>
      <c r="C5823" s="1">
        <v>14</v>
      </c>
      <c r="D5823" s="5">
        <f>DATE(BaseInfo!$C$8,A5823,B5823)+TIME(C5823-1,0,0) + TIME(BaseInfo!$C$12,BaseInfo!$C$13,0)</f>
        <v>44804.770833333328</v>
      </c>
      <c r="E5823" s="2">
        <f t="shared" si="362"/>
        <v>0</v>
      </c>
      <c r="F5823" s="2">
        <v>4.0090000000000003</v>
      </c>
      <c r="G5823" s="2">
        <v>0.16800000000000001</v>
      </c>
      <c r="H5823" s="1">
        <v>106.28400000000001</v>
      </c>
      <c r="I5823" s="4">
        <v>0</v>
      </c>
      <c r="J5823" s="11">
        <f t="shared" si="360"/>
        <v>8</v>
      </c>
      <c r="K5823" s="11">
        <f t="shared" si="361"/>
        <v>19</v>
      </c>
      <c r="L5823" s="12">
        <f t="shared" si="363"/>
        <v>4.0125185357827329</v>
      </c>
      <c r="M5823" s="13" cm="1">
        <f t="array" ref="M5823">BaseInfo!$C$10*(1-E5823)*INDEX(BaseInfo!$E$21:$AB$21,K5823)*INDEX(BaseInfo!$E$25:$P$25,J5823)/L5823/MIN(H5823,130)/BaseInfo!$C$6*1000000/3600-IF(I5823&lt;0.1,BaseInfo!$C$15/MIN(H5823,130)*3600,0)</f>
        <v>43.710435962987574</v>
      </c>
    </row>
    <row r="5824" spans="1:13" x14ac:dyDescent="0.25">
      <c r="A5824" s="1">
        <v>8</v>
      </c>
      <c r="B5824" s="1">
        <v>31</v>
      </c>
      <c r="C5824" s="1">
        <v>15</v>
      </c>
      <c r="D5824" s="5">
        <f>DATE(BaseInfo!$C$8,A5824,B5824)+TIME(C5824-1,0,0) + TIME(BaseInfo!$C$12,BaseInfo!$C$13,0)</f>
        <v>44804.8125</v>
      </c>
      <c r="E5824" s="2">
        <f t="shared" si="362"/>
        <v>0</v>
      </c>
      <c r="F5824" s="2">
        <v>3.4390000000000001</v>
      </c>
      <c r="G5824" s="2">
        <v>0.71499999999999997</v>
      </c>
      <c r="H5824" s="1">
        <v>66.691000000000003</v>
      </c>
      <c r="I5824" s="4">
        <v>0</v>
      </c>
      <c r="J5824" s="11">
        <f t="shared" si="360"/>
        <v>8</v>
      </c>
      <c r="K5824" s="11">
        <f t="shared" si="361"/>
        <v>20</v>
      </c>
      <c r="L5824" s="12">
        <f t="shared" si="363"/>
        <v>3.5125412453094413</v>
      </c>
      <c r="M5824" s="13" cm="1">
        <f t="array" ref="M5824">BaseInfo!$C$10*(1-E5824)*INDEX(BaseInfo!$E$21:$AB$21,K5824)*INDEX(BaseInfo!$E$25:$P$25,J5824)/L5824/MIN(H5824,130)/BaseInfo!$C$6*1000000/3600-IF(I5824&lt;0.1,BaseInfo!$C$15/MIN(H5824,130)*3600,0)</f>
        <v>68.911931384339042</v>
      </c>
    </row>
    <row r="5825" spans="1:13" x14ac:dyDescent="0.25">
      <c r="A5825" s="1">
        <v>8</v>
      </c>
      <c r="B5825" s="1">
        <v>31</v>
      </c>
      <c r="C5825" s="1">
        <v>16</v>
      </c>
      <c r="D5825" s="5">
        <f>DATE(BaseInfo!$C$8,A5825,B5825)+TIME(C5825-1,0,0) + TIME(BaseInfo!$C$12,BaseInfo!$C$13,0)</f>
        <v>44804.854166666664</v>
      </c>
      <c r="E5825" s="2">
        <f t="shared" si="362"/>
        <v>0</v>
      </c>
      <c r="F5825" s="2">
        <v>3.379</v>
      </c>
      <c r="G5825" s="2">
        <v>0.36499999999999999</v>
      </c>
      <c r="H5825" s="1">
        <v>51.951000000000001</v>
      </c>
      <c r="I5825" s="4">
        <v>0</v>
      </c>
      <c r="J5825" s="11">
        <f t="shared" si="360"/>
        <v>8</v>
      </c>
      <c r="K5825" s="11">
        <f t="shared" si="361"/>
        <v>21</v>
      </c>
      <c r="L5825" s="12">
        <f t="shared" si="363"/>
        <v>3.3986564992655555</v>
      </c>
      <c r="M5825" s="13" cm="1">
        <f t="array" ref="M5825">BaseInfo!$C$10*(1-E5825)*INDEX(BaseInfo!$E$21:$AB$21,K5825)*INDEX(BaseInfo!$E$25:$P$25,J5825)/L5825/MIN(H5825,130)/BaseInfo!$C$6*1000000/3600-IF(I5825&lt;0.1,BaseInfo!$C$15/MIN(H5825,130)*3600,0)</f>
        <v>68.909142037202059</v>
      </c>
    </row>
    <row r="5826" spans="1:13" x14ac:dyDescent="0.25">
      <c r="A5826" s="1">
        <v>8</v>
      </c>
      <c r="B5826" s="1">
        <v>31</v>
      </c>
      <c r="C5826" s="1">
        <v>17</v>
      </c>
      <c r="D5826" s="5">
        <f>DATE(BaseInfo!$C$8,A5826,B5826)+TIME(C5826-1,0,0) + TIME(BaseInfo!$C$12,BaseInfo!$C$13,0)</f>
        <v>44804.895833333328</v>
      </c>
      <c r="E5826" s="2">
        <f t="shared" si="362"/>
        <v>0</v>
      </c>
      <c r="F5826" s="2">
        <v>3.601</v>
      </c>
      <c r="G5826" s="2">
        <v>0.26300000000000001</v>
      </c>
      <c r="H5826" s="1">
        <v>106.238</v>
      </c>
      <c r="I5826" s="4">
        <v>0</v>
      </c>
      <c r="J5826" s="11">
        <f t="shared" ref="J5826:J5889" si="364">MONTH(D5826)</f>
        <v>8</v>
      </c>
      <c r="K5826" s="11">
        <f t="shared" ref="K5826:K5889" si="365">HOUR(D5826)+1</f>
        <v>22</v>
      </c>
      <c r="L5826" s="12">
        <f t="shared" si="363"/>
        <v>3.6105913643058529</v>
      </c>
      <c r="M5826" s="13" cm="1">
        <f t="array" ref="M5826">BaseInfo!$C$10*(1-E5826)*INDEX(BaseInfo!$E$21:$AB$21,K5826)*INDEX(BaseInfo!$E$25:$P$25,J5826)/L5826/MIN(H5826,130)/BaseInfo!$C$6*1000000/3600-IF(I5826&lt;0.1,BaseInfo!$C$15/MIN(H5826,130)*3600,0)</f>
        <v>21.047496885942657</v>
      </c>
    </row>
    <row r="5827" spans="1:13" x14ac:dyDescent="0.25">
      <c r="A5827" s="1">
        <v>8</v>
      </c>
      <c r="B5827" s="1">
        <v>31</v>
      </c>
      <c r="C5827" s="1">
        <v>18</v>
      </c>
      <c r="D5827" s="5">
        <f>DATE(BaseInfo!$C$8,A5827,B5827)+TIME(C5827-1,0,0) + TIME(BaseInfo!$C$12,BaseInfo!$C$13,0)</f>
        <v>44804.9375</v>
      </c>
      <c r="E5827" s="2">
        <f t="shared" ref="E5827:E5890" si="366">IF(AND(I5827&gt;0.1,I5827&lt;1),(I5827-0.1)/0.9*0.7,IF(AND(I5827&gt;=1,I5827&lt;4),(I5827-4)/3*0.25+0.7,IF(I5827&gt;=4,0.99,0)))</f>
        <v>0</v>
      </c>
      <c r="F5827" s="2">
        <v>3.36</v>
      </c>
      <c r="G5827" s="2">
        <v>0.69799999999999995</v>
      </c>
      <c r="H5827" s="1">
        <v>117.151</v>
      </c>
      <c r="I5827" s="4">
        <v>0</v>
      </c>
      <c r="J5827" s="11">
        <f t="shared" si="364"/>
        <v>8</v>
      </c>
      <c r="K5827" s="11">
        <f t="shared" si="365"/>
        <v>23</v>
      </c>
      <c r="L5827" s="12">
        <f t="shared" ref="L5827:L5890" si="367">SQRT(F5827*F5827+G5827*G5827)</f>
        <v>3.4317348382414394</v>
      </c>
      <c r="M5827" s="13" cm="1">
        <f t="array" ref="M5827">BaseInfo!$C$10*(1-E5827)*INDEX(BaseInfo!$E$21:$AB$21,K5827)*INDEX(BaseInfo!$E$25:$P$25,J5827)/L5827/MIN(H5827,130)/BaseInfo!$C$6*1000000/3600-IF(I5827&lt;0.1,BaseInfo!$C$15/MIN(H5827,130)*3600,0)</f>
        <v>6.9190762235419037</v>
      </c>
    </row>
    <row r="5828" spans="1:13" x14ac:dyDescent="0.25">
      <c r="A5828" s="1">
        <v>8</v>
      </c>
      <c r="B5828" s="1">
        <v>31</v>
      </c>
      <c r="C5828" s="1">
        <v>19</v>
      </c>
      <c r="D5828" s="5">
        <f>DATE(BaseInfo!$C$8,A5828,B5828)+TIME(C5828-1,0,0) + TIME(BaseInfo!$C$12,BaseInfo!$C$13,0)</f>
        <v>44804.979166666664</v>
      </c>
      <c r="E5828" s="2">
        <f t="shared" si="366"/>
        <v>0</v>
      </c>
      <c r="F5828" s="2">
        <v>3.1320000000000001</v>
      </c>
      <c r="G5828" s="2">
        <v>0.315</v>
      </c>
      <c r="H5828" s="1">
        <v>96.388999999999996</v>
      </c>
      <c r="I5828" s="4">
        <v>0</v>
      </c>
      <c r="J5828" s="11">
        <f t="shared" si="364"/>
        <v>8</v>
      </c>
      <c r="K5828" s="11">
        <f t="shared" si="365"/>
        <v>24</v>
      </c>
      <c r="L5828" s="12">
        <f t="shared" si="367"/>
        <v>3.1478006607788873</v>
      </c>
      <c r="M5828" s="13" cm="1">
        <f t="array" ref="M5828">BaseInfo!$C$10*(1-E5828)*INDEX(BaseInfo!$E$21:$AB$21,K5828)*INDEX(BaseInfo!$E$25:$P$25,J5828)/L5828/MIN(H5828,130)/BaseInfo!$C$6*1000000/3600-IF(I5828&lt;0.1,BaseInfo!$C$15/MIN(H5828,130)*3600,0)</f>
        <v>0.6783750154010586</v>
      </c>
    </row>
    <row r="5829" spans="1:13" x14ac:dyDescent="0.25">
      <c r="A5829" s="1">
        <v>8</v>
      </c>
      <c r="B5829" s="1">
        <v>31</v>
      </c>
      <c r="C5829" s="1">
        <v>20</v>
      </c>
      <c r="D5829" s="5">
        <f>DATE(BaseInfo!$C$8,A5829,B5829)+TIME(C5829-1,0,0) + TIME(BaseInfo!$C$12,BaseInfo!$C$13,0)</f>
        <v>44805.020833333328</v>
      </c>
      <c r="E5829" s="2">
        <f t="shared" si="366"/>
        <v>0</v>
      </c>
      <c r="F5829" s="2">
        <v>2.6480000000000001</v>
      </c>
      <c r="G5829" s="2">
        <v>0.69099999999999995</v>
      </c>
      <c r="H5829" s="1">
        <v>79.266000000000005</v>
      </c>
      <c r="I5829" s="4">
        <v>0</v>
      </c>
      <c r="J5829" s="11">
        <f t="shared" si="364"/>
        <v>9</v>
      </c>
      <c r="K5829" s="11">
        <f t="shared" si="365"/>
        <v>1</v>
      </c>
      <c r="L5829" s="12">
        <f t="shared" si="367"/>
        <v>2.7366740763196482</v>
      </c>
      <c r="M5829" s="13" cm="1">
        <f t="array" ref="M5829">BaseInfo!$C$10*(1-E5829)*INDEX(BaseInfo!$E$21:$AB$21,K5829)*INDEX(BaseInfo!$E$25:$P$25,J5829)/L5829/MIN(H5829,130)/BaseInfo!$C$6*1000000/3600-IF(I5829&lt;0.1,BaseInfo!$C$15/MIN(H5829,130)*3600,0)</f>
        <v>1.6311318361171576</v>
      </c>
    </row>
    <row r="5830" spans="1:13" x14ac:dyDescent="0.25">
      <c r="A5830" s="1">
        <v>8</v>
      </c>
      <c r="B5830" s="1">
        <v>31</v>
      </c>
      <c r="C5830" s="1">
        <v>21</v>
      </c>
      <c r="D5830" s="5">
        <f>DATE(BaseInfo!$C$8,A5830,B5830)+TIME(C5830-1,0,0) + TIME(BaseInfo!$C$12,BaseInfo!$C$13,0)</f>
        <v>44805.0625</v>
      </c>
      <c r="E5830" s="2">
        <f t="shared" si="366"/>
        <v>0</v>
      </c>
      <c r="F5830" s="2">
        <v>2.7130000000000001</v>
      </c>
      <c r="G5830" s="2">
        <v>0.28799999999999998</v>
      </c>
      <c r="H5830" s="1">
        <v>69.997</v>
      </c>
      <c r="I5830" s="4">
        <v>0</v>
      </c>
      <c r="J5830" s="11">
        <f t="shared" si="364"/>
        <v>9</v>
      </c>
      <c r="K5830" s="11">
        <f t="shared" si="365"/>
        <v>2</v>
      </c>
      <c r="L5830" s="12">
        <f t="shared" si="367"/>
        <v>2.7282435741700191</v>
      </c>
      <c r="M5830" s="13" cm="1">
        <f t="array" ref="M5830">BaseInfo!$C$10*(1-E5830)*INDEX(BaseInfo!$E$21:$AB$21,K5830)*INDEX(BaseInfo!$E$25:$P$25,J5830)/L5830/MIN(H5830,130)/BaseInfo!$C$6*1000000/3600-IF(I5830&lt;0.1,BaseInfo!$C$15/MIN(H5830,130)*3600,0)</f>
        <v>1.8687265678105343</v>
      </c>
    </row>
    <row r="5831" spans="1:13" x14ac:dyDescent="0.25">
      <c r="A5831" s="1">
        <v>8</v>
      </c>
      <c r="B5831" s="1">
        <v>31</v>
      </c>
      <c r="C5831" s="1">
        <v>22</v>
      </c>
      <c r="D5831" s="5">
        <f>DATE(BaseInfo!$C$8,A5831,B5831)+TIME(C5831-1,0,0) + TIME(BaseInfo!$C$12,BaseInfo!$C$13,0)</f>
        <v>44805.104166666664</v>
      </c>
      <c r="E5831" s="2">
        <f t="shared" si="366"/>
        <v>0</v>
      </c>
      <c r="F5831" s="2">
        <v>2.5880000000000001</v>
      </c>
      <c r="G5831" s="2">
        <v>0.10299999999999999</v>
      </c>
      <c r="H5831" s="1">
        <v>52.177999999999997</v>
      </c>
      <c r="I5831" s="4">
        <v>0</v>
      </c>
      <c r="J5831" s="11">
        <f t="shared" si="364"/>
        <v>9</v>
      </c>
      <c r="K5831" s="11">
        <f t="shared" si="365"/>
        <v>3</v>
      </c>
      <c r="L5831" s="12">
        <f t="shared" si="367"/>
        <v>2.5900488412383269</v>
      </c>
      <c r="M5831" s="13" cm="1">
        <f t="array" ref="M5831">BaseInfo!$C$10*(1-E5831)*INDEX(BaseInfo!$E$21:$AB$21,K5831)*INDEX(BaseInfo!$E$25:$P$25,J5831)/L5831/MIN(H5831,130)/BaseInfo!$C$6*1000000/3600-IF(I5831&lt;0.1,BaseInfo!$C$15/MIN(H5831,130)*3600,0)</f>
        <v>3.0087905852026768</v>
      </c>
    </row>
    <row r="5832" spans="1:13" x14ac:dyDescent="0.25">
      <c r="A5832" s="1">
        <v>8</v>
      </c>
      <c r="B5832" s="1">
        <v>31</v>
      </c>
      <c r="C5832" s="1">
        <v>23</v>
      </c>
      <c r="D5832" s="5">
        <f>DATE(BaseInfo!$C$8,A5832,B5832)+TIME(C5832-1,0,0) + TIME(BaseInfo!$C$12,BaseInfo!$C$13,0)</f>
        <v>44805.145833333328</v>
      </c>
      <c r="E5832" s="2">
        <f t="shared" si="366"/>
        <v>0</v>
      </c>
      <c r="F5832" s="2">
        <v>2.7559999999999998</v>
      </c>
      <c r="G5832" s="2">
        <v>0.47599999999999998</v>
      </c>
      <c r="H5832" s="1">
        <v>51.709000000000003</v>
      </c>
      <c r="I5832" s="4">
        <v>0</v>
      </c>
      <c r="J5832" s="11">
        <f t="shared" si="364"/>
        <v>9</v>
      </c>
      <c r="K5832" s="11">
        <f t="shared" si="365"/>
        <v>4</v>
      </c>
      <c r="L5832" s="12">
        <f t="shared" si="367"/>
        <v>2.7968038901574772</v>
      </c>
      <c r="M5832" s="13" cm="1">
        <f t="array" ref="M5832">BaseInfo!$C$10*(1-E5832)*INDEX(BaseInfo!$E$21:$AB$21,K5832)*INDEX(BaseInfo!$E$25:$P$25,J5832)/L5832/MIN(H5832,130)/BaseInfo!$C$6*1000000/3600-IF(I5832&lt;0.1,BaseInfo!$C$15/MIN(H5832,130)*3600,0)</f>
        <v>2.2969646945926119</v>
      </c>
    </row>
    <row r="5833" spans="1:13" x14ac:dyDescent="0.25">
      <c r="A5833" s="1">
        <v>8</v>
      </c>
      <c r="B5833" s="1">
        <v>31</v>
      </c>
      <c r="C5833" s="1">
        <v>24</v>
      </c>
      <c r="D5833" s="5">
        <f>DATE(BaseInfo!$C$8,A5833,B5833)+TIME(C5833-1,0,0) + TIME(BaseInfo!$C$12,BaseInfo!$C$13,0)</f>
        <v>44805.1875</v>
      </c>
      <c r="E5833" s="2">
        <f t="shared" si="366"/>
        <v>0</v>
      </c>
      <c r="F5833" s="2">
        <v>2.6749999999999998</v>
      </c>
      <c r="G5833" s="2">
        <v>0.432</v>
      </c>
      <c r="H5833" s="1">
        <v>47.548000000000002</v>
      </c>
      <c r="I5833" s="4">
        <v>0</v>
      </c>
      <c r="J5833" s="11">
        <f t="shared" si="364"/>
        <v>9</v>
      </c>
      <c r="K5833" s="11">
        <f t="shared" si="365"/>
        <v>5</v>
      </c>
      <c r="L5833" s="12">
        <f t="shared" si="367"/>
        <v>2.7096584655635105</v>
      </c>
      <c r="M5833" s="13" cm="1">
        <f t="array" ref="M5833">BaseInfo!$C$10*(1-E5833)*INDEX(BaseInfo!$E$21:$AB$21,K5833)*INDEX(BaseInfo!$E$25:$P$25,J5833)/L5833/MIN(H5833,130)/BaseInfo!$C$6*1000000/3600-IF(I5833&lt;0.1,BaseInfo!$C$15/MIN(H5833,130)*3600,0)</f>
        <v>23.608034448496291</v>
      </c>
    </row>
    <row r="5834" spans="1:13" x14ac:dyDescent="0.25">
      <c r="A5834" s="1">
        <v>9</v>
      </c>
      <c r="B5834" s="1">
        <v>1</v>
      </c>
      <c r="C5834" s="1">
        <v>1</v>
      </c>
      <c r="D5834" s="5">
        <f>DATE(BaseInfo!$C$8,A5834,B5834)+TIME(C5834-1,0,0) + TIME(BaseInfo!$C$12,BaseInfo!$C$13,0)</f>
        <v>44805.229166666664</v>
      </c>
      <c r="E5834" s="2">
        <f t="shared" si="366"/>
        <v>0</v>
      </c>
      <c r="F5834" s="2">
        <v>0.89500000000000002</v>
      </c>
      <c r="G5834" s="2">
        <v>1.2889999999999999</v>
      </c>
      <c r="H5834" s="1">
        <v>37.746000000000002</v>
      </c>
      <c r="I5834" s="4">
        <v>0</v>
      </c>
      <c r="J5834" s="11">
        <f t="shared" si="364"/>
        <v>9</v>
      </c>
      <c r="K5834" s="11">
        <f t="shared" si="365"/>
        <v>6</v>
      </c>
      <c r="L5834" s="12">
        <f t="shared" si="367"/>
        <v>1.5692501393977951</v>
      </c>
      <c r="M5834" s="13" cm="1">
        <f t="array" ref="M5834">BaseInfo!$C$10*(1-E5834)*INDEX(BaseInfo!$E$21:$AB$21,K5834)*INDEX(BaseInfo!$E$25:$P$25,J5834)/L5834/MIN(H5834,130)/BaseInfo!$C$6*1000000/3600-IF(I5834&lt;0.1,BaseInfo!$C$15/MIN(H5834,130)*3600,0)</f>
        <v>103.49399935914349</v>
      </c>
    </row>
    <row r="5835" spans="1:13" x14ac:dyDescent="0.25">
      <c r="A5835" s="1">
        <v>9</v>
      </c>
      <c r="B5835" s="1">
        <v>1</v>
      </c>
      <c r="C5835" s="1">
        <v>2</v>
      </c>
      <c r="D5835" s="5">
        <f>DATE(BaseInfo!$C$8,A5835,B5835)+TIME(C5835-1,0,0) + TIME(BaseInfo!$C$12,BaseInfo!$C$13,0)</f>
        <v>44805.270833333328</v>
      </c>
      <c r="E5835" s="2">
        <f t="shared" si="366"/>
        <v>0</v>
      </c>
      <c r="F5835" s="2">
        <v>1.343</v>
      </c>
      <c r="G5835" s="2">
        <v>1.222</v>
      </c>
      <c r="H5835" s="1">
        <v>74.397000000000006</v>
      </c>
      <c r="I5835" s="4">
        <v>0</v>
      </c>
      <c r="J5835" s="11">
        <f t="shared" si="364"/>
        <v>9</v>
      </c>
      <c r="K5835" s="11">
        <f t="shared" si="365"/>
        <v>7</v>
      </c>
      <c r="L5835" s="12">
        <f t="shared" si="367"/>
        <v>1.8157458522601668</v>
      </c>
      <c r="M5835" s="13" cm="1">
        <f t="array" ref="M5835">BaseInfo!$C$10*(1-E5835)*INDEX(BaseInfo!$E$21:$AB$21,K5835)*INDEX(BaseInfo!$E$25:$P$25,J5835)/L5835/MIN(H5835,130)/BaseInfo!$C$6*1000000/3600-IF(I5835&lt;0.1,BaseInfo!$C$15/MIN(H5835,130)*3600,0)</f>
        <v>64.548381005712471</v>
      </c>
    </row>
    <row r="5836" spans="1:13" x14ac:dyDescent="0.25">
      <c r="A5836" s="1">
        <v>9</v>
      </c>
      <c r="B5836" s="1">
        <v>1</v>
      </c>
      <c r="C5836" s="1">
        <v>3</v>
      </c>
      <c r="D5836" s="5">
        <f>DATE(BaseInfo!$C$8,A5836,B5836)+TIME(C5836-1,0,0) + TIME(BaseInfo!$C$12,BaseInfo!$C$13,0)</f>
        <v>44805.3125</v>
      </c>
      <c r="E5836" s="2">
        <f t="shared" si="366"/>
        <v>0</v>
      </c>
      <c r="F5836" s="2">
        <v>1.653</v>
      </c>
      <c r="G5836" s="2">
        <v>1.4530000000000001</v>
      </c>
      <c r="H5836" s="1">
        <v>218.709</v>
      </c>
      <c r="I5836" s="4">
        <v>0</v>
      </c>
      <c r="J5836" s="11">
        <f t="shared" si="364"/>
        <v>9</v>
      </c>
      <c r="K5836" s="11">
        <f t="shared" si="365"/>
        <v>8</v>
      </c>
      <c r="L5836" s="12">
        <f t="shared" si="367"/>
        <v>2.2008221191182171</v>
      </c>
      <c r="M5836" s="13" cm="1">
        <f t="array" ref="M5836">BaseInfo!$C$10*(1-E5836)*INDEX(BaseInfo!$E$21:$AB$21,K5836)*INDEX(BaseInfo!$E$25:$P$25,J5836)/L5836/MIN(H5836,130)/BaseInfo!$C$6*1000000/3600-IF(I5836&lt;0.1,BaseInfo!$C$15/MIN(H5836,130)*3600,0)</f>
        <v>44.032730104359871</v>
      </c>
    </row>
    <row r="5837" spans="1:13" x14ac:dyDescent="0.25">
      <c r="A5837" s="1">
        <v>9</v>
      </c>
      <c r="B5837" s="1">
        <v>1</v>
      </c>
      <c r="C5837" s="1">
        <v>4</v>
      </c>
      <c r="D5837" s="5">
        <f>DATE(BaseInfo!$C$8,A5837,B5837)+TIME(C5837-1,0,0) + TIME(BaseInfo!$C$12,BaseInfo!$C$13,0)</f>
        <v>44805.354166666664</v>
      </c>
      <c r="E5837" s="2">
        <f t="shared" si="366"/>
        <v>0</v>
      </c>
      <c r="F5837" s="2">
        <v>1.9039999999999999</v>
      </c>
      <c r="G5837" s="2">
        <v>1.639</v>
      </c>
      <c r="H5837" s="1">
        <v>353.90499999999997</v>
      </c>
      <c r="I5837" s="4">
        <v>0</v>
      </c>
      <c r="J5837" s="11">
        <f t="shared" si="364"/>
        <v>9</v>
      </c>
      <c r="K5837" s="11">
        <f t="shared" si="365"/>
        <v>9</v>
      </c>
      <c r="L5837" s="12">
        <f t="shared" si="367"/>
        <v>2.5122772538077878</v>
      </c>
      <c r="M5837" s="13" cm="1">
        <f t="array" ref="M5837">BaseInfo!$C$10*(1-E5837)*INDEX(BaseInfo!$E$21:$AB$21,K5837)*INDEX(BaseInfo!$E$25:$P$25,J5837)/L5837/MIN(H5837,130)/BaseInfo!$C$6*1000000/3600-IF(I5837&lt;0.1,BaseInfo!$C$15/MIN(H5837,130)*3600,0)</f>
        <v>50.530470813610364</v>
      </c>
    </row>
    <row r="5838" spans="1:13" x14ac:dyDescent="0.25">
      <c r="A5838" s="1">
        <v>9</v>
      </c>
      <c r="B5838" s="1">
        <v>1</v>
      </c>
      <c r="C5838" s="1">
        <v>5</v>
      </c>
      <c r="D5838" s="5">
        <f>DATE(BaseInfo!$C$8,A5838,B5838)+TIME(C5838-1,0,0) + TIME(BaseInfo!$C$12,BaseInfo!$C$13,0)</f>
        <v>44805.395833333328</v>
      </c>
      <c r="E5838" s="2">
        <f t="shared" si="366"/>
        <v>0</v>
      </c>
      <c r="F5838" s="2">
        <v>1.3069999999999999</v>
      </c>
      <c r="G5838" s="2">
        <v>3.0169999999999999</v>
      </c>
      <c r="H5838" s="1">
        <v>582.63199999999995</v>
      </c>
      <c r="I5838" s="4">
        <v>0</v>
      </c>
      <c r="J5838" s="11">
        <f t="shared" si="364"/>
        <v>9</v>
      </c>
      <c r="K5838" s="11">
        <f t="shared" si="365"/>
        <v>10</v>
      </c>
      <c r="L5838" s="12">
        <f t="shared" si="367"/>
        <v>3.2879382597609705</v>
      </c>
      <c r="M5838" s="13" cm="1">
        <f t="array" ref="M5838">BaseInfo!$C$10*(1-E5838)*INDEX(BaseInfo!$E$21:$AB$21,K5838)*INDEX(BaseInfo!$E$25:$P$25,J5838)/L5838/MIN(H5838,130)/BaseInfo!$C$6*1000000/3600-IF(I5838&lt;0.1,BaseInfo!$C$15/MIN(H5838,130)*3600,0)</f>
        <v>44.221975833988026</v>
      </c>
    </row>
    <row r="5839" spans="1:13" x14ac:dyDescent="0.25">
      <c r="A5839" s="1">
        <v>9</v>
      </c>
      <c r="B5839" s="1">
        <v>1</v>
      </c>
      <c r="C5839" s="1">
        <v>6</v>
      </c>
      <c r="D5839" s="5">
        <f>DATE(BaseInfo!$C$8,A5839,B5839)+TIME(C5839-1,0,0) + TIME(BaseInfo!$C$12,BaseInfo!$C$13,0)</f>
        <v>44805.4375</v>
      </c>
      <c r="E5839" s="2">
        <f t="shared" si="366"/>
        <v>0</v>
      </c>
      <c r="F5839" s="2">
        <v>0.373</v>
      </c>
      <c r="G5839" s="2">
        <v>3.5750000000000002</v>
      </c>
      <c r="H5839" s="1">
        <v>765.18100000000004</v>
      </c>
      <c r="I5839" s="4">
        <v>0</v>
      </c>
      <c r="J5839" s="11">
        <f t="shared" si="364"/>
        <v>9</v>
      </c>
      <c r="K5839" s="11">
        <f t="shared" si="365"/>
        <v>11</v>
      </c>
      <c r="L5839" s="12">
        <f t="shared" si="367"/>
        <v>3.5944059314440269</v>
      </c>
      <c r="M5839" s="13" cm="1">
        <f t="array" ref="M5839">BaseInfo!$C$10*(1-E5839)*INDEX(BaseInfo!$E$21:$AB$21,K5839)*INDEX(BaseInfo!$E$25:$P$25,J5839)/L5839/MIN(H5839,130)/BaseInfo!$C$6*1000000/3600-IF(I5839&lt;0.1,BaseInfo!$C$15/MIN(H5839,130)*3600,0)</f>
        <v>31.618468118409222</v>
      </c>
    </row>
    <row r="5840" spans="1:13" x14ac:dyDescent="0.25">
      <c r="A5840" s="1">
        <v>9</v>
      </c>
      <c r="B5840" s="1">
        <v>1</v>
      </c>
      <c r="C5840" s="1">
        <v>7</v>
      </c>
      <c r="D5840" s="5">
        <f>DATE(BaseInfo!$C$8,A5840,B5840)+TIME(C5840-1,0,0) + TIME(BaseInfo!$C$12,BaseInfo!$C$13,0)</f>
        <v>44805.479166666664</v>
      </c>
      <c r="E5840" s="2">
        <f t="shared" si="366"/>
        <v>0.15011111111111108</v>
      </c>
      <c r="F5840" s="2">
        <v>-0.26600000000000001</v>
      </c>
      <c r="G5840" s="2">
        <v>3.6110000000000002</v>
      </c>
      <c r="H5840" s="1">
        <v>977.101</v>
      </c>
      <c r="I5840" s="4">
        <v>0.29299999999999998</v>
      </c>
      <c r="J5840" s="11">
        <f t="shared" si="364"/>
        <v>9</v>
      </c>
      <c r="K5840" s="11">
        <f t="shared" si="365"/>
        <v>12</v>
      </c>
      <c r="L5840" s="12">
        <f t="shared" si="367"/>
        <v>3.6207840311181223</v>
      </c>
      <c r="M5840" s="13" cm="1">
        <f t="array" ref="M5840">BaseInfo!$C$10*(1-E5840)*INDEX(BaseInfo!$E$21:$AB$21,K5840)*INDEX(BaseInfo!$E$25:$P$25,J5840)/L5840/MIN(H5840,130)/BaseInfo!$C$6*1000000/3600-IF(I5840&lt;0.1,BaseInfo!$C$15/MIN(H5840,130)*3600,0)</f>
        <v>24.177340210164832</v>
      </c>
    </row>
    <row r="5841" spans="1:13" x14ac:dyDescent="0.25">
      <c r="A5841" s="1">
        <v>9</v>
      </c>
      <c r="B5841" s="1">
        <v>1</v>
      </c>
      <c r="C5841" s="1">
        <v>8</v>
      </c>
      <c r="D5841" s="5">
        <f>DATE(BaseInfo!$C$8,A5841,B5841)+TIME(C5841-1,0,0) + TIME(BaseInfo!$C$12,BaseInfo!$C$13,0)</f>
        <v>44805.520833333328</v>
      </c>
      <c r="E5841" s="2">
        <f t="shared" si="366"/>
        <v>0.46083333333333332</v>
      </c>
      <c r="F5841" s="2">
        <v>-0.86099999999999999</v>
      </c>
      <c r="G5841" s="2">
        <v>3.7759999999999998</v>
      </c>
      <c r="H5841" s="1">
        <v>1132.7619999999999</v>
      </c>
      <c r="I5841" s="4">
        <v>1.1299999999999999</v>
      </c>
      <c r="J5841" s="11">
        <f t="shared" si="364"/>
        <v>9</v>
      </c>
      <c r="K5841" s="11">
        <f t="shared" si="365"/>
        <v>13</v>
      </c>
      <c r="L5841" s="12">
        <f t="shared" si="367"/>
        <v>3.8729184086422475</v>
      </c>
      <c r="M5841" s="13" cm="1">
        <f t="array" ref="M5841">BaseInfo!$C$10*(1-E5841)*INDEX(BaseInfo!$E$21:$AB$21,K5841)*INDEX(BaseInfo!$E$25:$P$25,J5841)/L5841/MIN(H5841,130)/BaseInfo!$C$6*1000000/3600-IF(I5841&lt;0.1,BaseInfo!$C$15/MIN(H5841,130)*3600,0)</f>
        <v>14.339489104611815</v>
      </c>
    </row>
    <row r="5842" spans="1:13" x14ac:dyDescent="0.25">
      <c r="A5842" s="1">
        <v>9</v>
      </c>
      <c r="B5842" s="1">
        <v>1</v>
      </c>
      <c r="C5842" s="1">
        <v>9</v>
      </c>
      <c r="D5842" s="5">
        <f>DATE(BaseInfo!$C$8,A5842,B5842)+TIME(C5842-1,0,0) + TIME(BaseInfo!$C$12,BaseInfo!$C$13,0)</f>
        <v>44805.5625</v>
      </c>
      <c r="E5842" s="2">
        <f t="shared" si="366"/>
        <v>0.45091666666666663</v>
      </c>
      <c r="F5842" s="2">
        <v>-1.429</v>
      </c>
      <c r="G5842" s="2">
        <v>3.581</v>
      </c>
      <c r="H5842" s="1">
        <v>1191.9829999999999</v>
      </c>
      <c r="I5842" s="4">
        <v>1.0109999999999999</v>
      </c>
      <c r="J5842" s="11">
        <f t="shared" si="364"/>
        <v>9</v>
      </c>
      <c r="K5842" s="11">
        <f t="shared" si="365"/>
        <v>14</v>
      </c>
      <c r="L5842" s="12">
        <f t="shared" si="367"/>
        <v>3.8555935989157364</v>
      </c>
      <c r="M5842" s="13" cm="1">
        <f t="array" ref="M5842">BaseInfo!$C$10*(1-E5842)*INDEX(BaseInfo!$E$21:$AB$21,K5842)*INDEX(BaseInfo!$E$25:$P$25,J5842)/L5842/MIN(H5842,130)/BaseInfo!$C$6*1000000/3600-IF(I5842&lt;0.1,BaseInfo!$C$15/MIN(H5842,130)*3600,0)</f>
        <v>14.66884779580389</v>
      </c>
    </row>
    <row r="5843" spans="1:13" x14ac:dyDescent="0.25">
      <c r="A5843" s="1">
        <v>9</v>
      </c>
      <c r="B5843" s="1">
        <v>1</v>
      </c>
      <c r="C5843" s="1">
        <v>10</v>
      </c>
      <c r="D5843" s="5">
        <f>DATE(BaseInfo!$C$8,A5843,B5843)+TIME(C5843-1,0,0) + TIME(BaseInfo!$C$12,BaseInfo!$C$13,0)</f>
        <v>44805.604166666664</v>
      </c>
      <c r="E5843" s="2">
        <f t="shared" si="366"/>
        <v>0.46149999999999991</v>
      </c>
      <c r="F5843" s="2">
        <v>-1.794</v>
      </c>
      <c r="G5843" s="2">
        <v>3.46</v>
      </c>
      <c r="H5843" s="1">
        <v>1180.241</v>
      </c>
      <c r="I5843" s="4">
        <v>1.1379999999999999</v>
      </c>
      <c r="J5843" s="11">
        <f t="shared" si="364"/>
        <v>9</v>
      </c>
      <c r="K5843" s="11">
        <f t="shared" si="365"/>
        <v>15</v>
      </c>
      <c r="L5843" s="12">
        <f t="shared" si="367"/>
        <v>3.8974396724003313</v>
      </c>
      <c r="M5843" s="13" cm="1">
        <f t="array" ref="M5843">BaseInfo!$C$10*(1-E5843)*INDEX(BaseInfo!$E$21:$AB$21,K5843)*INDEX(BaseInfo!$E$25:$P$25,J5843)/L5843/MIN(H5843,130)/BaseInfo!$C$6*1000000/3600-IF(I5843&lt;0.1,BaseInfo!$C$15/MIN(H5843,130)*3600,0)</f>
        <v>14.231651406800669</v>
      </c>
    </row>
    <row r="5844" spans="1:13" x14ac:dyDescent="0.25">
      <c r="A5844" s="1">
        <v>9</v>
      </c>
      <c r="B5844" s="1">
        <v>1</v>
      </c>
      <c r="C5844" s="1">
        <v>11</v>
      </c>
      <c r="D5844" s="5">
        <f>DATE(BaseInfo!$C$8,A5844,B5844)+TIME(C5844-1,0,0) + TIME(BaseInfo!$C$12,BaseInfo!$C$13,0)</f>
        <v>44805.645833333328</v>
      </c>
      <c r="E5844" s="2">
        <f t="shared" si="366"/>
        <v>0.5013333333333333</v>
      </c>
      <c r="F5844" s="2">
        <v>-1.5069999999999999</v>
      </c>
      <c r="G5844" s="2">
        <v>2.931</v>
      </c>
      <c r="H5844" s="1">
        <v>1014.671</v>
      </c>
      <c r="I5844" s="4">
        <v>1.6160000000000001</v>
      </c>
      <c r="J5844" s="11">
        <f t="shared" si="364"/>
        <v>9</v>
      </c>
      <c r="K5844" s="11">
        <f t="shared" si="365"/>
        <v>16</v>
      </c>
      <c r="L5844" s="12">
        <f t="shared" si="367"/>
        <v>3.2957260201661183</v>
      </c>
      <c r="M5844" s="13" cm="1">
        <f t="array" ref="M5844">BaseInfo!$C$10*(1-E5844)*INDEX(BaseInfo!$E$21:$AB$21,K5844)*INDEX(BaseInfo!$E$25:$P$25,J5844)/L5844/MIN(H5844,130)/BaseInfo!$C$6*1000000/3600-IF(I5844&lt;0.1,BaseInfo!$C$15/MIN(H5844,130)*3600,0)</f>
        <v>18.702061270548665</v>
      </c>
    </row>
    <row r="5845" spans="1:13" x14ac:dyDescent="0.25">
      <c r="A5845" s="1">
        <v>9</v>
      </c>
      <c r="B5845" s="1">
        <v>1</v>
      </c>
      <c r="C5845" s="1">
        <v>12</v>
      </c>
      <c r="D5845" s="5">
        <f>DATE(BaseInfo!$C$8,A5845,B5845)+TIME(C5845-1,0,0) + TIME(BaseInfo!$C$12,BaseInfo!$C$13,0)</f>
        <v>44805.6875</v>
      </c>
      <c r="E5845" s="2">
        <f t="shared" si="366"/>
        <v>0.50558333333333327</v>
      </c>
      <c r="F5845" s="2">
        <v>-0.79200000000000004</v>
      </c>
      <c r="G5845" s="2">
        <v>2.2480000000000002</v>
      </c>
      <c r="H5845" s="1">
        <v>193.191</v>
      </c>
      <c r="I5845" s="4">
        <v>1.667</v>
      </c>
      <c r="J5845" s="11">
        <f t="shared" si="364"/>
        <v>9</v>
      </c>
      <c r="K5845" s="11">
        <f t="shared" si="365"/>
        <v>17</v>
      </c>
      <c r="L5845" s="12">
        <f t="shared" si="367"/>
        <v>2.3834361749373532</v>
      </c>
      <c r="M5845" s="13" cm="1">
        <f t="array" ref="M5845">BaseInfo!$C$10*(1-E5845)*INDEX(BaseInfo!$E$21:$AB$21,K5845)*INDEX(BaseInfo!$E$25:$P$25,J5845)/L5845/MIN(H5845,130)/BaseInfo!$C$6*1000000/3600-IF(I5845&lt;0.1,BaseInfo!$C$15/MIN(H5845,130)*3600,0)</f>
        <v>32.050132268110843</v>
      </c>
    </row>
    <row r="5846" spans="1:13" x14ac:dyDescent="0.25">
      <c r="A5846" s="1">
        <v>9</v>
      </c>
      <c r="B5846" s="1">
        <v>1</v>
      </c>
      <c r="C5846" s="1">
        <v>13</v>
      </c>
      <c r="D5846" s="5">
        <f>DATE(BaseInfo!$C$8,A5846,B5846)+TIME(C5846-1,0,0) + TIME(BaseInfo!$C$12,BaseInfo!$C$13,0)</f>
        <v>44805.729166666664</v>
      </c>
      <c r="E5846" s="2">
        <f t="shared" si="366"/>
        <v>0.50041666666666662</v>
      </c>
      <c r="F5846" s="2">
        <v>-7.4999999999999997E-2</v>
      </c>
      <c r="G5846" s="2">
        <v>1.82</v>
      </c>
      <c r="H5846" s="1">
        <v>44.731999999999999</v>
      </c>
      <c r="I5846" s="4">
        <v>1.605</v>
      </c>
      <c r="J5846" s="11">
        <f t="shared" si="364"/>
        <v>9</v>
      </c>
      <c r="K5846" s="11">
        <f t="shared" si="365"/>
        <v>18</v>
      </c>
      <c r="L5846" s="12">
        <f t="shared" si="367"/>
        <v>1.8215446741707986</v>
      </c>
      <c r="M5846" s="13" cm="1">
        <f t="array" ref="M5846">BaseInfo!$C$10*(1-E5846)*INDEX(BaseInfo!$E$21:$AB$21,K5846)*INDEX(BaseInfo!$E$25:$P$25,J5846)/L5846/MIN(H5846,130)/BaseInfo!$C$6*1000000/3600-IF(I5846&lt;0.1,BaseInfo!$C$15/MIN(H5846,130)*3600,0)</f>
        <v>123.14971213043039</v>
      </c>
    </row>
    <row r="5847" spans="1:13" x14ac:dyDescent="0.25">
      <c r="A5847" s="1">
        <v>9</v>
      </c>
      <c r="B5847" s="1">
        <v>1</v>
      </c>
      <c r="C5847" s="1">
        <v>14</v>
      </c>
      <c r="D5847" s="5">
        <f>DATE(BaseInfo!$C$8,A5847,B5847)+TIME(C5847-1,0,0) + TIME(BaseInfo!$C$12,BaseInfo!$C$13,0)</f>
        <v>44805.770833333328</v>
      </c>
      <c r="E5847" s="2">
        <f t="shared" si="366"/>
        <v>0.48124999999999996</v>
      </c>
      <c r="F5847" s="2">
        <v>0.72099999999999997</v>
      </c>
      <c r="G5847" s="2">
        <v>2.2200000000000002</v>
      </c>
      <c r="H5847" s="1">
        <v>38.537999999999997</v>
      </c>
      <c r="I5847" s="4">
        <v>1.375</v>
      </c>
      <c r="J5847" s="11">
        <f t="shared" si="364"/>
        <v>9</v>
      </c>
      <c r="K5847" s="11">
        <f t="shared" si="365"/>
        <v>19</v>
      </c>
      <c r="L5847" s="12">
        <f t="shared" si="367"/>
        <v>2.334146739174725</v>
      </c>
      <c r="M5847" s="13" cm="1">
        <f t="array" ref="M5847">BaseInfo!$C$10*(1-E5847)*INDEX(BaseInfo!$E$21:$AB$21,K5847)*INDEX(BaseInfo!$E$25:$P$25,J5847)/L5847/MIN(H5847,130)/BaseInfo!$C$6*1000000/3600-IF(I5847&lt;0.1,BaseInfo!$C$15/MIN(H5847,130)*3600,0)</f>
        <v>115.83088780067851</v>
      </c>
    </row>
    <row r="5848" spans="1:13" x14ac:dyDescent="0.25">
      <c r="A5848" s="1">
        <v>9</v>
      </c>
      <c r="B5848" s="1">
        <v>1</v>
      </c>
      <c r="C5848" s="1">
        <v>15</v>
      </c>
      <c r="D5848" s="5">
        <f>DATE(BaseInfo!$C$8,A5848,B5848)+TIME(C5848-1,0,0) + TIME(BaseInfo!$C$12,BaseInfo!$C$13,0)</f>
        <v>44805.8125</v>
      </c>
      <c r="E5848" s="2">
        <f t="shared" si="366"/>
        <v>0.15011111111111108</v>
      </c>
      <c r="F5848" s="2">
        <v>1.927</v>
      </c>
      <c r="G5848" s="2">
        <v>1.992</v>
      </c>
      <c r="H5848" s="1">
        <v>38.643000000000001</v>
      </c>
      <c r="I5848" s="4">
        <v>0.29299999999999998</v>
      </c>
      <c r="J5848" s="11">
        <f t="shared" si="364"/>
        <v>9</v>
      </c>
      <c r="K5848" s="11">
        <f t="shared" si="365"/>
        <v>20</v>
      </c>
      <c r="L5848" s="12">
        <f t="shared" si="367"/>
        <v>2.7715326085038221</v>
      </c>
      <c r="M5848" s="13" cm="1">
        <f t="array" ref="M5848">BaseInfo!$C$10*(1-E5848)*INDEX(BaseInfo!$E$21:$AB$21,K5848)*INDEX(BaseInfo!$E$25:$P$25,J5848)/L5848/MIN(H5848,130)/BaseInfo!$C$6*1000000/3600-IF(I5848&lt;0.1,BaseInfo!$C$15/MIN(H5848,130)*3600,0)</f>
        <v>138.13604577772384</v>
      </c>
    </row>
    <row r="5849" spans="1:13" x14ac:dyDescent="0.25">
      <c r="A5849" s="1">
        <v>9</v>
      </c>
      <c r="B5849" s="1">
        <v>1</v>
      </c>
      <c r="C5849" s="1">
        <v>16</v>
      </c>
      <c r="D5849" s="5">
        <f>DATE(BaseInfo!$C$8,A5849,B5849)+TIME(C5849-1,0,0) + TIME(BaseInfo!$C$12,BaseInfo!$C$13,0)</f>
        <v>44805.854166666664</v>
      </c>
      <c r="E5849" s="2">
        <f t="shared" si="366"/>
        <v>0</v>
      </c>
      <c r="F5849" s="2">
        <v>2.456</v>
      </c>
      <c r="G5849" s="2">
        <v>1.96</v>
      </c>
      <c r="H5849" s="1">
        <v>38.088000000000001</v>
      </c>
      <c r="I5849" s="4">
        <v>0</v>
      </c>
      <c r="J5849" s="11">
        <f t="shared" si="364"/>
        <v>9</v>
      </c>
      <c r="K5849" s="11">
        <f t="shared" si="365"/>
        <v>21</v>
      </c>
      <c r="L5849" s="12">
        <f t="shared" si="367"/>
        <v>3.1422183246871946</v>
      </c>
      <c r="M5849" s="13" cm="1">
        <f t="array" ref="M5849">BaseInfo!$C$10*(1-E5849)*INDEX(BaseInfo!$E$21:$AB$21,K5849)*INDEX(BaseInfo!$E$25:$P$25,J5849)/L5849/MIN(H5849,130)/BaseInfo!$C$6*1000000/3600-IF(I5849&lt;0.1,BaseInfo!$C$15/MIN(H5849,130)*3600,0)</f>
        <v>102.43216131645481</v>
      </c>
    </row>
    <row r="5850" spans="1:13" x14ac:dyDescent="0.25">
      <c r="A5850" s="1">
        <v>9</v>
      </c>
      <c r="B5850" s="1">
        <v>1</v>
      </c>
      <c r="C5850" s="1">
        <v>17</v>
      </c>
      <c r="D5850" s="5">
        <f>DATE(BaseInfo!$C$8,A5850,B5850)+TIME(C5850-1,0,0) + TIME(BaseInfo!$C$12,BaseInfo!$C$13,0)</f>
        <v>44805.895833333328</v>
      </c>
      <c r="E5850" s="2">
        <f t="shared" si="366"/>
        <v>0</v>
      </c>
      <c r="F5850" s="2">
        <v>2.0590000000000002</v>
      </c>
      <c r="G5850" s="2">
        <v>2.6469999999999998</v>
      </c>
      <c r="H5850" s="1">
        <v>37.978000000000002</v>
      </c>
      <c r="I5850" s="4">
        <v>0</v>
      </c>
      <c r="J5850" s="11">
        <f t="shared" si="364"/>
        <v>9</v>
      </c>
      <c r="K5850" s="11">
        <f t="shared" si="365"/>
        <v>22</v>
      </c>
      <c r="L5850" s="12">
        <f t="shared" si="367"/>
        <v>3.3535190472099603</v>
      </c>
      <c r="M5850" s="13" cm="1">
        <f t="array" ref="M5850">BaseInfo!$C$10*(1-E5850)*INDEX(BaseInfo!$E$21:$AB$21,K5850)*INDEX(BaseInfo!$E$25:$P$25,J5850)/L5850/MIN(H5850,130)/BaseInfo!$C$6*1000000/3600-IF(I5850&lt;0.1,BaseInfo!$C$15/MIN(H5850,130)*3600,0)</f>
        <v>64.117388000904768</v>
      </c>
    </row>
    <row r="5851" spans="1:13" x14ac:dyDescent="0.25">
      <c r="A5851" s="1">
        <v>9</v>
      </c>
      <c r="B5851" s="1">
        <v>1</v>
      </c>
      <c r="C5851" s="1">
        <v>18</v>
      </c>
      <c r="D5851" s="5">
        <f>DATE(BaseInfo!$C$8,A5851,B5851)+TIME(C5851-1,0,0) + TIME(BaseInfo!$C$12,BaseInfo!$C$13,0)</f>
        <v>44805.9375</v>
      </c>
      <c r="E5851" s="2">
        <f t="shared" si="366"/>
        <v>0</v>
      </c>
      <c r="F5851" s="2">
        <v>1.923</v>
      </c>
      <c r="G5851" s="2">
        <v>2.7879999999999998</v>
      </c>
      <c r="H5851" s="1">
        <v>40.018000000000001</v>
      </c>
      <c r="I5851" s="4">
        <v>0</v>
      </c>
      <c r="J5851" s="11">
        <f t="shared" si="364"/>
        <v>9</v>
      </c>
      <c r="K5851" s="11">
        <f t="shared" si="365"/>
        <v>23</v>
      </c>
      <c r="L5851" s="12">
        <f t="shared" si="367"/>
        <v>3.3868677269713383</v>
      </c>
      <c r="M5851" s="13" cm="1">
        <f t="array" ref="M5851">BaseInfo!$C$10*(1-E5851)*INDEX(BaseInfo!$E$21:$AB$21,K5851)*INDEX(BaseInfo!$E$25:$P$25,J5851)/L5851/MIN(H5851,130)/BaseInfo!$C$6*1000000/3600-IF(I5851&lt;0.1,BaseInfo!$C$15/MIN(H5851,130)*3600,0)</f>
        <v>20.642804954863394</v>
      </c>
    </row>
    <row r="5852" spans="1:13" x14ac:dyDescent="0.25">
      <c r="A5852" s="1">
        <v>9</v>
      </c>
      <c r="B5852" s="1">
        <v>1</v>
      </c>
      <c r="C5852" s="1">
        <v>19</v>
      </c>
      <c r="D5852" s="5">
        <f>DATE(BaseInfo!$C$8,A5852,B5852)+TIME(C5852-1,0,0) + TIME(BaseInfo!$C$12,BaseInfo!$C$13,0)</f>
        <v>44805.979166666664</v>
      </c>
      <c r="E5852" s="2">
        <f t="shared" si="366"/>
        <v>0</v>
      </c>
      <c r="F5852" s="2">
        <v>1.714</v>
      </c>
      <c r="G5852" s="2">
        <v>2.75</v>
      </c>
      <c r="H5852" s="1">
        <v>38.402000000000001</v>
      </c>
      <c r="I5852" s="4">
        <v>0</v>
      </c>
      <c r="J5852" s="11">
        <f t="shared" si="364"/>
        <v>9</v>
      </c>
      <c r="K5852" s="11">
        <f t="shared" si="365"/>
        <v>24</v>
      </c>
      <c r="L5852" s="12">
        <f t="shared" si="367"/>
        <v>3.240416022673632</v>
      </c>
      <c r="M5852" s="13" cm="1">
        <f t="array" ref="M5852">BaseInfo!$C$10*(1-E5852)*INDEX(BaseInfo!$E$21:$AB$21,K5852)*INDEX(BaseInfo!$E$25:$P$25,J5852)/L5852/MIN(H5852,130)/BaseInfo!$C$6*1000000/3600-IF(I5852&lt;0.1,BaseInfo!$C$15/MIN(H5852,130)*3600,0)</f>
        <v>1.3861190218260777</v>
      </c>
    </row>
    <row r="5853" spans="1:13" x14ac:dyDescent="0.25">
      <c r="A5853" s="1">
        <v>9</v>
      </c>
      <c r="B5853" s="1">
        <v>1</v>
      </c>
      <c r="C5853" s="1">
        <v>20</v>
      </c>
      <c r="D5853" s="5">
        <f>DATE(BaseInfo!$C$8,A5853,B5853)+TIME(C5853-1,0,0) + TIME(BaseInfo!$C$12,BaseInfo!$C$13,0)</f>
        <v>44806.020833333328</v>
      </c>
      <c r="E5853" s="2">
        <f t="shared" si="366"/>
        <v>0</v>
      </c>
      <c r="F5853" s="2">
        <v>1.5760000000000001</v>
      </c>
      <c r="G5853" s="2">
        <v>2.9889999999999999</v>
      </c>
      <c r="H5853" s="1">
        <v>38.947000000000003</v>
      </c>
      <c r="I5853" s="4">
        <v>0</v>
      </c>
      <c r="J5853" s="11">
        <f t="shared" si="364"/>
        <v>9</v>
      </c>
      <c r="K5853" s="11">
        <f t="shared" si="365"/>
        <v>1</v>
      </c>
      <c r="L5853" s="12">
        <f t="shared" si="367"/>
        <v>3.3790378808175561</v>
      </c>
      <c r="M5853" s="13" cm="1">
        <f t="array" ref="M5853">BaseInfo!$C$10*(1-E5853)*INDEX(BaseInfo!$E$21:$AB$21,K5853)*INDEX(BaseInfo!$E$25:$P$25,J5853)/L5853/MIN(H5853,130)/BaseInfo!$C$6*1000000/3600-IF(I5853&lt;0.1,BaseInfo!$C$15/MIN(H5853,130)*3600,0)</f>
        <v>0.93145506100662701</v>
      </c>
    </row>
    <row r="5854" spans="1:13" x14ac:dyDescent="0.25">
      <c r="A5854" s="1">
        <v>9</v>
      </c>
      <c r="B5854" s="1">
        <v>1</v>
      </c>
      <c r="C5854" s="1">
        <v>21</v>
      </c>
      <c r="D5854" s="5">
        <f>DATE(BaseInfo!$C$8,A5854,B5854)+TIME(C5854-1,0,0) + TIME(BaseInfo!$C$12,BaseInfo!$C$13,0)</f>
        <v>44806.0625</v>
      </c>
      <c r="E5854" s="2">
        <f t="shared" si="366"/>
        <v>0</v>
      </c>
      <c r="F5854" s="2">
        <v>1.66</v>
      </c>
      <c r="G5854" s="2">
        <v>3.0169999999999999</v>
      </c>
      <c r="H5854" s="1">
        <v>39.552</v>
      </c>
      <c r="I5854" s="4">
        <v>0</v>
      </c>
      <c r="J5854" s="11">
        <f t="shared" si="364"/>
        <v>9</v>
      </c>
      <c r="K5854" s="11">
        <f t="shared" si="365"/>
        <v>2</v>
      </c>
      <c r="L5854" s="12">
        <f t="shared" si="367"/>
        <v>3.4435285681986141</v>
      </c>
      <c r="M5854" s="13" cm="1">
        <f t="array" ref="M5854">BaseInfo!$C$10*(1-E5854)*INDEX(BaseInfo!$E$21:$AB$21,K5854)*INDEX(BaseInfo!$E$25:$P$25,J5854)/L5854/MIN(H5854,130)/BaseInfo!$C$6*1000000/3600-IF(I5854&lt;0.1,BaseInfo!$C$15/MIN(H5854,130)*3600,0)</f>
        <v>0.72956777811863383</v>
      </c>
    </row>
    <row r="5855" spans="1:13" x14ac:dyDescent="0.25">
      <c r="A5855" s="1">
        <v>9</v>
      </c>
      <c r="B5855" s="1">
        <v>1</v>
      </c>
      <c r="C5855" s="1">
        <v>22</v>
      </c>
      <c r="D5855" s="5">
        <f>DATE(BaseInfo!$C$8,A5855,B5855)+TIME(C5855-1,0,0) + TIME(BaseInfo!$C$12,BaseInfo!$C$13,0)</f>
        <v>44806.104166666664</v>
      </c>
      <c r="E5855" s="2">
        <f t="shared" si="366"/>
        <v>0</v>
      </c>
      <c r="F5855" s="2">
        <v>1.2949999999999999</v>
      </c>
      <c r="G5855" s="2">
        <v>3.1429999999999998</v>
      </c>
      <c r="H5855" s="1">
        <v>39.536999999999999</v>
      </c>
      <c r="I5855" s="4">
        <v>0</v>
      </c>
      <c r="J5855" s="11">
        <f t="shared" si="364"/>
        <v>9</v>
      </c>
      <c r="K5855" s="11">
        <f t="shared" si="365"/>
        <v>3</v>
      </c>
      <c r="L5855" s="12">
        <f t="shared" si="367"/>
        <v>3.3993343466037582</v>
      </c>
      <c r="M5855" s="13" cm="1">
        <f t="array" ref="M5855">BaseInfo!$C$10*(1-E5855)*INDEX(BaseInfo!$E$21:$AB$21,K5855)*INDEX(BaseInfo!$E$25:$P$25,J5855)/L5855/MIN(H5855,130)/BaseInfo!$C$6*1000000/3600-IF(I5855&lt;0.1,BaseInfo!$C$15/MIN(H5855,130)*3600,0)</f>
        <v>0.85771100206246764</v>
      </c>
    </row>
    <row r="5856" spans="1:13" x14ac:dyDescent="0.25">
      <c r="A5856" s="1">
        <v>9</v>
      </c>
      <c r="B5856" s="1">
        <v>1</v>
      </c>
      <c r="C5856" s="1">
        <v>23</v>
      </c>
      <c r="D5856" s="5">
        <f>DATE(BaseInfo!$C$8,A5856,B5856)+TIME(C5856-1,0,0) + TIME(BaseInfo!$C$12,BaseInfo!$C$13,0)</f>
        <v>44806.145833333328</v>
      </c>
      <c r="E5856" s="2">
        <f t="shared" si="366"/>
        <v>0</v>
      </c>
      <c r="F5856" s="2">
        <v>0.90100000000000002</v>
      </c>
      <c r="G5856" s="2">
        <v>3.4649999999999999</v>
      </c>
      <c r="H5856" s="1">
        <v>41.411000000000001</v>
      </c>
      <c r="I5856" s="4">
        <v>0</v>
      </c>
      <c r="J5856" s="11">
        <f t="shared" si="364"/>
        <v>9</v>
      </c>
      <c r="K5856" s="11">
        <f t="shared" si="365"/>
        <v>4</v>
      </c>
      <c r="L5856" s="12">
        <f t="shared" si="367"/>
        <v>3.5802270877697131</v>
      </c>
      <c r="M5856" s="13" cm="1">
        <f t="array" ref="M5856">BaseInfo!$C$10*(1-E5856)*INDEX(BaseInfo!$E$21:$AB$21,K5856)*INDEX(BaseInfo!$E$25:$P$25,J5856)/L5856/MIN(H5856,130)/BaseInfo!$C$6*1000000/3600-IF(I5856&lt;0.1,BaseInfo!$C$15/MIN(H5856,130)*3600,0)</f>
        <v>0.33828586552718143</v>
      </c>
    </row>
    <row r="5857" spans="1:13" x14ac:dyDescent="0.25">
      <c r="A5857" s="1">
        <v>9</v>
      </c>
      <c r="B5857" s="1">
        <v>1</v>
      </c>
      <c r="C5857" s="1">
        <v>24</v>
      </c>
      <c r="D5857" s="5">
        <f>DATE(BaseInfo!$C$8,A5857,B5857)+TIME(C5857-1,0,0) + TIME(BaseInfo!$C$12,BaseInfo!$C$13,0)</f>
        <v>44806.1875</v>
      </c>
      <c r="E5857" s="2">
        <f t="shared" si="366"/>
        <v>0</v>
      </c>
      <c r="F5857" s="2">
        <v>0.61199999999999999</v>
      </c>
      <c r="G5857" s="2">
        <v>3.3340000000000001</v>
      </c>
      <c r="H5857" s="1">
        <v>40.328000000000003</v>
      </c>
      <c r="I5857" s="4">
        <v>0</v>
      </c>
      <c r="J5857" s="11">
        <f t="shared" si="364"/>
        <v>9</v>
      </c>
      <c r="K5857" s="11">
        <f t="shared" si="365"/>
        <v>5</v>
      </c>
      <c r="L5857" s="12">
        <f t="shared" si="367"/>
        <v>3.3897050019138835</v>
      </c>
      <c r="M5857" s="13" cm="1">
        <f t="array" ref="M5857">BaseInfo!$C$10*(1-E5857)*INDEX(BaseInfo!$E$21:$AB$21,K5857)*INDEX(BaseInfo!$E$25:$P$25,J5857)/L5857/MIN(H5857,130)/BaseInfo!$C$6*1000000/3600-IF(I5857&lt;0.1,BaseInfo!$C$15/MIN(H5857,130)*3600,0)</f>
        <v>20.459506656125676</v>
      </c>
    </row>
    <row r="5858" spans="1:13" x14ac:dyDescent="0.25">
      <c r="A5858" s="1">
        <v>9</v>
      </c>
      <c r="B5858" s="1">
        <v>2</v>
      </c>
      <c r="C5858" s="1">
        <v>1</v>
      </c>
      <c r="D5858" s="5">
        <f>DATE(BaseInfo!$C$8,A5858,B5858)+TIME(C5858-1,0,0) + TIME(BaseInfo!$C$12,BaseInfo!$C$13,0)</f>
        <v>44806.229166666664</v>
      </c>
      <c r="E5858" s="2">
        <f t="shared" si="366"/>
        <v>0</v>
      </c>
      <c r="F5858" s="2">
        <v>-3.6999999999999998E-2</v>
      </c>
      <c r="G5858" s="2">
        <v>3.1779999999999999</v>
      </c>
      <c r="H5858" s="1">
        <v>39.533999999999999</v>
      </c>
      <c r="I5858" s="4">
        <v>0</v>
      </c>
      <c r="J5858" s="11">
        <f t="shared" si="364"/>
        <v>9</v>
      </c>
      <c r="K5858" s="11">
        <f t="shared" si="365"/>
        <v>6</v>
      </c>
      <c r="L5858" s="12">
        <f t="shared" si="367"/>
        <v>3.178215379737503</v>
      </c>
      <c r="M5858" s="13" cm="1">
        <f t="array" ref="M5858">BaseInfo!$C$10*(1-E5858)*INDEX(BaseInfo!$E$21:$AB$21,K5858)*INDEX(BaseInfo!$E$25:$P$25,J5858)/L5858/MIN(H5858,130)/BaseInfo!$C$6*1000000/3600-IF(I5858&lt;0.1,BaseInfo!$C$15/MIN(H5858,130)*3600,0)</f>
        <v>44.179318388235799</v>
      </c>
    </row>
    <row r="5859" spans="1:13" x14ac:dyDescent="0.25">
      <c r="A5859" s="1">
        <v>9</v>
      </c>
      <c r="B5859" s="1">
        <v>2</v>
      </c>
      <c r="C5859" s="1">
        <v>2</v>
      </c>
      <c r="D5859" s="5">
        <f>DATE(BaseInfo!$C$8,A5859,B5859)+TIME(C5859-1,0,0) + TIME(BaseInfo!$C$12,BaseInfo!$C$13,0)</f>
        <v>44806.270833333328</v>
      </c>
      <c r="E5859" s="2">
        <f t="shared" si="366"/>
        <v>0</v>
      </c>
      <c r="F5859" s="2">
        <v>-0.78700000000000003</v>
      </c>
      <c r="G5859" s="2">
        <v>3.2330000000000001</v>
      </c>
      <c r="H5859" s="1">
        <v>58.823</v>
      </c>
      <c r="I5859" s="4">
        <v>0</v>
      </c>
      <c r="J5859" s="11">
        <f t="shared" si="364"/>
        <v>9</v>
      </c>
      <c r="K5859" s="11">
        <f t="shared" si="365"/>
        <v>7</v>
      </c>
      <c r="L5859" s="12">
        <f t="shared" si="367"/>
        <v>3.3274101039697528</v>
      </c>
      <c r="M5859" s="13" cm="1">
        <f t="array" ref="M5859">BaseInfo!$C$10*(1-E5859)*INDEX(BaseInfo!$E$21:$AB$21,K5859)*INDEX(BaseInfo!$E$25:$P$25,J5859)/L5859/MIN(H5859,130)/BaseInfo!$C$6*1000000/3600-IF(I5859&lt;0.1,BaseInfo!$C$15/MIN(H5859,130)*3600,0)</f>
        <v>41.769067801297133</v>
      </c>
    </row>
    <row r="5860" spans="1:13" x14ac:dyDescent="0.25">
      <c r="A5860" s="1">
        <v>9</v>
      </c>
      <c r="B5860" s="1">
        <v>2</v>
      </c>
      <c r="C5860" s="1">
        <v>3</v>
      </c>
      <c r="D5860" s="5">
        <f>DATE(BaseInfo!$C$8,A5860,B5860)+TIME(C5860-1,0,0) + TIME(BaseInfo!$C$12,BaseInfo!$C$13,0)</f>
        <v>44806.3125</v>
      </c>
      <c r="E5860" s="2">
        <f t="shared" si="366"/>
        <v>0</v>
      </c>
      <c r="F5860" s="2">
        <v>-0.86899999999999999</v>
      </c>
      <c r="G5860" s="2">
        <v>2.9129999999999998</v>
      </c>
      <c r="H5860" s="1">
        <v>149.501</v>
      </c>
      <c r="I5860" s="4">
        <v>0</v>
      </c>
      <c r="J5860" s="11">
        <f t="shared" si="364"/>
        <v>9</v>
      </c>
      <c r="K5860" s="11">
        <f t="shared" si="365"/>
        <v>8</v>
      </c>
      <c r="L5860" s="12">
        <f t="shared" si="367"/>
        <v>3.0398569045269217</v>
      </c>
      <c r="M5860" s="13" cm="1">
        <f t="array" ref="M5860">BaseInfo!$C$10*(1-E5860)*INDEX(BaseInfo!$E$21:$AB$21,K5860)*INDEX(BaseInfo!$E$25:$P$25,J5860)/L5860/MIN(H5860,130)/BaseInfo!$C$6*1000000/3600-IF(I5860&lt;0.1,BaseInfo!$C$15/MIN(H5860,130)*3600,0)</f>
        <v>31.114861128421712</v>
      </c>
    </row>
    <row r="5861" spans="1:13" x14ac:dyDescent="0.25">
      <c r="A5861" s="1">
        <v>9</v>
      </c>
      <c r="B5861" s="1">
        <v>2</v>
      </c>
      <c r="C5861" s="1">
        <v>4</v>
      </c>
      <c r="D5861" s="5">
        <f>DATE(BaseInfo!$C$8,A5861,B5861)+TIME(C5861-1,0,0) + TIME(BaseInfo!$C$12,BaseInfo!$C$13,0)</f>
        <v>44806.354166666664</v>
      </c>
      <c r="E5861" s="2">
        <f t="shared" si="366"/>
        <v>0</v>
      </c>
      <c r="F5861" s="2">
        <v>-1.0660000000000001</v>
      </c>
      <c r="G5861" s="2">
        <v>2.7509999999999999</v>
      </c>
      <c r="H5861" s="1">
        <v>238.761</v>
      </c>
      <c r="I5861" s="4">
        <v>0</v>
      </c>
      <c r="J5861" s="11">
        <f t="shared" si="364"/>
        <v>9</v>
      </c>
      <c r="K5861" s="11">
        <f t="shared" si="365"/>
        <v>9</v>
      </c>
      <c r="L5861" s="12">
        <f t="shared" si="367"/>
        <v>2.9503147289738427</v>
      </c>
      <c r="M5861" s="13" cm="1">
        <f t="array" ref="M5861">BaseInfo!$C$10*(1-E5861)*INDEX(BaseInfo!$E$21:$AB$21,K5861)*INDEX(BaseInfo!$E$25:$P$25,J5861)/L5861/MIN(H5861,130)/BaseInfo!$C$6*1000000/3600-IF(I5861&lt;0.1,BaseInfo!$C$15/MIN(H5861,130)*3600,0)</f>
        <v>42.616987387870076</v>
      </c>
    </row>
    <row r="5862" spans="1:13" x14ac:dyDescent="0.25">
      <c r="A5862" s="1">
        <v>9</v>
      </c>
      <c r="B5862" s="1">
        <v>2</v>
      </c>
      <c r="C5862" s="1">
        <v>5</v>
      </c>
      <c r="D5862" s="5">
        <f>DATE(BaseInfo!$C$8,A5862,B5862)+TIME(C5862-1,0,0) + TIME(BaseInfo!$C$12,BaseInfo!$C$13,0)</f>
        <v>44806.395833333328</v>
      </c>
      <c r="E5862" s="2">
        <f t="shared" si="366"/>
        <v>0</v>
      </c>
      <c r="F5862" s="2">
        <v>-1.69</v>
      </c>
      <c r="G5862" s="2">
        <v>2.8580000000000001</v>
      </c>
      <c r="H5862" s="1">
        <v>375.44200000000001</v>
      </c>
      <c r="I5862" s="4">
        <v>0</v>
      </c>
      <c r="J5862" s="11">
        <f t="shared" si="364"/>
        <v>9</v>
      </c>
      <c r="K5862" s="11">
        <f t="shared" si="365"/>
        <v>10</v>
      </c>
      <c r="L5862" s="12">
        <f t="shared" si="367"/>
        <v>3.3202807110242953</v>
      </c>
      <c r="M5862" s="13" cm="1">
        <f t="array" ref="M5862">BaseInfo!$C$10*(1-E5862)*INDEX(BaseInfo!$E$21:$AB$21,K5862)*INDEX(BaseInfo!$E$25:$P$25,J5862)/L5862/MIN(H5862,130)/BaseInfo!$C$6*1000000/3600-IF(I5862&lt;0.1,BaseInfo!$C$15/MIN(H5862,130)*3600,0)</f>
        <v>43.764240196057408</v>
      </c>
    </row>
    <row r="5863" spans="1:13" x14ac:dyDescent="0.25">
      <c r="A5863" s="1">
        <v>9</v>
      </c>
      <c r="B5863" s="1">
        <v>2</v>
      </c>
      <c r="C5863" s="1">
        <v>6</v>
      </c>
      <c r="D5863" s="5">
        <f>DATE(BaseInfo!$C$8,A5863,B5863)+TIME(C5863-1,0,0) + TIME(BaseInfo!$C$12,BaseInfo!$C$13,0)</f>
        <v>44806.4375</v>
      </c>
      <c r="E5863" s="2">
        <f t="shared" si="366"/>
        <v>0</v>
      </c>
      <c r="F5863" s="2">
        <v>-1.8029999999999999</v>
      </c>
      <c r="G5863" s="2">
        <v>2.96</v>
      </c>
      <c r="H5863" s="1">
        <v>589.51099999999997</v>
      </c>
      <c r="I5863" s="4">
        <v>0</v>
      </c>
      <c r="J5863" s="11">
        <f t="shared" si="364"/>
        <v>9</v>
      </c>
      <c r="K5863" s="11">
        <f t="shared" si="365"/>
        <v>11</v>
      </c>
      <c r="L5863" s="12">
        <f t="shared" si="367"/>
        <v>3.4658922372168468</v>
      </c>
      <c r="M5863" s="13" cm="1">
        <f t="array" ref="M5863">BaseInfo!$C$10*(1-E5863)*INDEX(BaseInfo!$E$21:$AB$21,K5863)*INDEX(BaseInfo!$E$25:$P$25,J5863)/L5863/MIN(H5863,130)/BaseInfo!$C$6*1000000/3600-IF(I5863&lt;0.1,BaseInfo!$C$15/MIN(H5863,130)*3600,0)</f>
        <v>32.893548218294619</v>
      </c>
    </row>
    <row r="5864" spans="1:13" x14ac:dyDescent="0.25">
      <c r="A5864" s="1">
        <v>9</v>
      </c>
      <c r="B5864" s="1">
        <v>2</v>
      </c>
      <c r="C5864" s="1">
        <v>7</v>
      </c>
      <c r="D5864" s="5">
        <f>DATE(BaseInfo!$C$8,A5864,B5864)+TIME(C5864-1,0,0) + TIME(BaseInfo!$C$12,BaseInfo!$C$13,0)</f>
        <v>44806.479166666664</v>
      </c>
      <c r="E5864" s="2">
        <f t="shared" si="366"/>
        <v>0</v>
      </c>
      <c r="F5864" s="2">
        <v>-2.218</v>
      </c>
      <c r="G5864" s="2">
        <v>3.2160000000000002</v>
      </c>
      <c r="H5864" s="1">
        <v>990.68200000000002</v>
      </c>
      <c r="I5864" s="4">
        <v>0</v>
      </c>
      <c r="J5864" s="11">
        <f t="shared" si="364"/>
        <v>9</v>
      </c>
      <c r="K5864" s="11">
        <f t="shared" si="365"/>
        <v>12</v>
      </c>
      <c r="L5864" s="12">
        <f t="shared" si="367"/>
        <v>3.9066840158886667</v>
      </c>
      <c r="M5864" s="13" cm="1">
        <f t="array" ref="M5864">BaseInfo!$C$10*(1-E5864)*INDEX(BaseInfo!$E$21:$AB$21,K5864)*INDEX(BaseInfo!$E$25:$P$25,J5864)/L5864/MIN(H5864,130)/BaseInfo!$C$6*1000000/3600-IF(I5864&lt;0.1,BaseInfo!$C$15/MIN(H5864,130)*3600,0)</f>
        <v>23.596554200781263</v>
      </c>
    </row>
    <row r="5865" spans="1:13" x14ac:dyDescent="0.25">
      <c r="A5865" s="1">
        <v>9</v>
      </c>
      <c r="B5865" s="1">
        <v>2</v>
      </c>
      <c r="C5865" s="1">
        <v>8</v>
      </c>
      <c r="D5865" s="5">
        <f>DATE(BaseInfo!$C$8,A5865,B5865)+TIME(C5865-1,0,0) + TIME(BaseInfo!$C$12,BaseInfo!$C$13,0)</f>
        <v>44806.520833333328</v>
      </c>
      <c r="E5865" s="2">
        <f t="shared" si="366"/>
        <v>0</v>
      </c>
      <c r="F5865" s="2">
        <v>-2.7210000000000001</v>
      </c>
      <c r="G5865" s="2">
        <v>3.5219999999999998</v>
      </c>
      <c r="H5865" s="1">
        <v>1306.5540000000001</v>
      </c>
      <c r="I5865" s="4">
        <v>0</v>
      </c>
      <c r="J5865" s="11">
        <f t="shared" si="364"/>
        <v>9</v>
      </c>
      <c r="K5865" s="11">
        <f t="shared" si="365"/>
        <v>13</v>
      </c>
      <c r="L5865" s="12">
        <f t="shared" si="367"/>
        <v>4.4506544462584374</v>
      </c>
      <c r="M5865" s="13" cm="1">
        <f t="array" ref="M5865">BaseInfo!$C$10*(1-E5865)*INDEX(BaseInfo!$E$21:$AB$21,K5865)*INDEX(BaseInfo!$E$25:$P$25,J5865)/L5865/MIN(H5865,130)/BaseInfo!$C$6*1000000/3600-IF(I5865&lt;0.1,BaseInfo!$C$15/MIN(H5865,130)*3600,0)</f>
        <v>20.374060167520277</v>
      </c>
    </row>
    <row r="5866" spans="1:13" x14ac:dyDescent="0.25">
      <c r="A5866" s="1">
        <v>9</v>
      </c>
      <c r="B5866" s="1">
        <v>2</v>
      </c>
      <c r="C5866" s="1">
        <v>9</v>
      </c>
      <c r="D5866" s="5">
        <f>DATE(BaseInfo!$C$8,A5866,B5866)+TIME(C5866-1,0,0) + TIME(BaseInfo!$C$12,BaseInfo!$C$13,0)</f>
        <v>44806.5625</v>
      </c>
      <c r="E5866" s="2">
        <f t="shared" si="366"/>
        <v>0</v>
      </c>
      <c r="F5866" s="2">
        <v>-3.0249999999999999</v>
      </c>
      <c r="G5866" s="2">
        <v>3.6339999999999999</v>
      </c>
      <c r="H5866" s="1">
        <v>1445.8019999999999</v>
      </c>
      <c r="I5866" s="4">
        <v>0</v>
      </c>
      <c r="J5866" s="11">
        <f t="shared" si="364"/>
        <v>9</v>
      </c>
      <c r="K5866" s="11">
        <f t="shared" si="365"/>
        <v>14</v>
      </c>
      <c r="L5866" s="12">
        <f t="shared" si="367"/>
        <v>4.7282746324637275</v>
      </c>
      <c r="M5866" s="13" cm="1">
        <f t="array" ref="M5866">BaseInfo!$C$10*(1-E5866)*INDEX(BaseInfo!$E$21:$AB$21,K5866)*INDEX(BaseInfo!$E$25:$P$25,J5866)/L5866/MIN(H5866,130)/BaseInfo!$C$6*1000000/3600-IF(I5866&lt;0.1,BaseInfo!$C$15/MIN(H5866,130)*3600,0)</f>
        <v>19.015204086033282</v>
      </c>
    </row>
    <row r="5867" spans="1:13" x14ac:dyDescent="0.25">
      <c r="A5867" s="1">
        <v>9</v>
      </c>
      <c r="B5867" s="1">
        <v>2</v>
      </c>
      <c r="C5867" s="1">
        <v>10</v>
      </c>
      <c r="D5867" s="5">
        <f>DATE(BaseInfo!$C$8,A5867,B5867)+TIME(C5867-1,0,0) + TIME(BaseInfo!$C$12,BaseInfo!$C$13,0)</f>
        <v>44806.604166666664</v>
      </c>
      <c r="E5867" s="2">
        <f t="shared" si="366"/>
        <v>0</v>
      </c>
      <c r="F5867" s="2">
        <v>-2.984</v>
      </c>
      <c r="G5867" s="2">
        <v>3.343</v>
      </c>
      <c r="H5867" s="1">
        <v>1437.0409999999999</v>
      </c>
      <c r="I5867" s="4">
        <v>0</v>
      </c>
      <c r="J5867" s="11">
        <f t="shared" si="364"/>
        <v>9</v>
      </c>
      <c r="K5867" s="11">
        <f t="shared" si="365"/>
        <v>15</v>
      </c>
      <c r="L5867" s="12">
        <f t="shared" si="367"/>
        <v>4.4810607003253144</v>
      </c>
      <c r="M5867" s="13" cm="1">
        <f t="array" ref="M5867">BaseInfo!$C$10*(1-E5867)*INDEX(BaseInfo!$E$21:$AB$21,K5867)*INDEX(BaseInfo!$E$25:$P$25,J5867)/L5867/MIN(H5867,130)/BaseInfo!$C$6*1000000/3600-IF(I5867&lt;0.1,BaseInfo!$C$15/MIN(H5867,130)*3600,0)</f>
        <v>20.217021280697018</v>
      </c>
    </row>
    <row r="5868" spans="1:13" x14ac:dyDescent="0.25">
      <c r="A5868" s="1">
        <v>9</v>
      </c>
      <c r="B5868" s="1">
        <v>2</v>
      </c>
      <c r="C5868" s="1">
        <v>11</v>
      </c>
      <c r="D5868" s="5">
        <f>DATE(BaseInfo!$C$8,A5868,B5868)+TIME(C5868-1,0,0) + TIME(BaseInfo!$C$12,BaseInfo!$C$13,0)</f>
        <v>44806.645833333328</v>
      </c>
      <c r="E5868" s="2">
        <f t="shared" si="366"/>
        <v>0</v>
      </c>
      <c r="F5868" s="2">
        <v>-2.7330000000000001</v>
      </c>
      <c r="G5868" s="2">
        <v>3.141</v>
      </c>
      <c r="H5868" s="1">
        <v>987.74099999999999</v>
      </c>
      <c r="I5868" s="4">
        <v>0</v>
      </c>
      <c r="J5868" s="11">
        <f t="shared" si="364"/>
        <v>9</v>
      </c>
      <c r="K5868" s="11">
        <f t="shared" si="365"/>
        <v>16</v>
      </c>
      <c r="L5868" s="12">
        <f t="shared" si="367"/>
        <v>4.1635525696212845</v>
      </c>
      <c r="M5868" s="13" cm="1">
        <f t="array" ref="M5868">BaseInfo!$C$10*(1-E5868)*INDEX(BaseInfo!$E$21:$AB$21,K5868)*INDEX(BaseInfo!$E$25:$P$25,J5868)/L5868/MIN(H5868,130)/BaseInfo!$C$6*1000000/3600-IF(I5868&lt;0.1,BaseInfo!$C$15/MIN(H5868,130)*3600,0)</f>
        <v>26.91776051611939</v>
      </c>
    </row>
    <row r="5869" spans="1:13" x14ac:dyDescent="0.25">
      <c r="A5869" s="1">
        <v>9</v>
      </c>
      <c r="B5869" s="1">
        <v>2</v>
      </c>
      <c r="C5869" s="1">
        <v>12</v>
      </c>
      <c r="D5869" s="5">
        <f>DATE(BaseInfo!$C$8,A5869,B5869)+TIME(C5869-1,0,0) + TIME(BaseInfo!$C$12,BaseInfo!$C$13,0)</f>
        <v>44806.6875</v>
      </c>
      <c r="E5869" s="2">
        <f t="shared" si="366"/>
        <v>0</v>
      </c>
      <c r="F5869" s="2">
        <v>-1.7789999999999999</v>
      </c>
      <c r="G5869" s="2">
        <v>2.4769999999999999</v>
      </c>
      <c r="H5869" s="1">
        <v>481.10700000000003</v>
      </c>
      <c r="I5869" s="4">
        <v>0</v>
      </c>
      <c r="J5869" s="11">
        <f t="shared" si="364"/>
        <v>9</v>
      </c>
      <c r="K5869" s="11">
        <f t="shared" si="365"/>
        <v>17</v>
      </c>
      <c r="L5869" s="12">
        <f t="shared" si="367"/>
        <v>3.0496507996818258</v>
      </c>
      <c r="M5869" s="13" cm="1">
        <f t="array" ref="M5869">BaseInfo!$C$10*(1-E5869)*INDEX(BaseInfo!$E$21:$AB$21,K5869)*INDEX(BaseInfo!$E$25:$P$25,J5869)/L5869/MIN(H5869,130)/BaseInfo!$C$6*1000000/3600-IF(I5869&lt;0.1,BaseInfo!$C$15/MIN(H5869,130)*3600,0)</f>
        <v>47.893679908665554</v>
      </c>
    </row>
    <row r="5870" spans="1:13" x14ac:dyDescent="0.25">
      <c r="A5870" s="1">
        <v>9</v>
      </c>
      <c r="B5870" s="1">
        <v>2</v>
      </c>
      <c r="C5870" s="1">
        <v>13</v>
      </c>
      <c r="D5870" s="5">
        <f>DATE(BaseInfo!$C$8,A5870,B5870)+TIME(C5870-1,0,0) + TIME(BaseInfo!$C$12,BaseInfo!$C$13,0)</f>
        <v>44806.729166666664</v>
      </c>
      <c r="E5870" s="2">
        <f t="shared" si="366"/>
        <v>0</v>
      </c>
      <c r="F5870" s="2">
        <v>-0.98199999999999998</v>
      </c>
      <c r="G5870" s="2">
        <v>2.089</v>
      </c>
      <c r="H5870" s="1">
        <v>93.207999999999998</v>
      </c>
      <c r="I5870" s="4">
        <v>0</v>
      </c>
      <c r="J5870" s="11">
        <f t="shared" si="364"/>
        <v>9</v>
      </c>
      <c r="K5870" s="11">
        <f t="shared" si="365"/>
        <v>18</v>
      </c>
      <c r="L5870" s="12">
        <f t="shared" si="367"/>
        <v>2.3082991573884004</v>
      </c>
      <c r="M5870" s="13" cm="1">
        <f t="array" ref="M5870">BaseInfo!$C$10*(1-E5870)*INDEX(BaseInfo!$E$21:$AB$21,K5870)*INDEX(BaseInfo!$E$25:$P$25,J5870)/L5870/MIN(H5870,130)/BaseInfo!$C$6*1000000/3600-IF(I5870&lt;0.1,BaseInfo!$C$15/MIN(H5870,130)*3600,0)</f>
        <v>89.492829058187723</v>
      </c>
    </row>
    <row r="5871" spans="1:13" x14ac:dyDescent="0.25">
      <c r="A5871" s="1">
        <v>9</v>
      </c>
      <c r="B5871" s="1">
        <v>2</v>
      </c>
      <c r="C5871" s="1">
        <v>14</v>
      </c>
      <c r="D5871" s="5">
        <f>DATE(BaseInfo!$C$8,A5871,B5871)+TIME(C5871-1,0,0) + TIME(BaseInfo!$C$12,BaseInfo!$C$13,0)</f>
        <v>44806.770833333328</v>
      </c>
      <c r="E5871" s="2">
        <f t="shared" si="366"/>
        <v>0</v>
      </c>
      <c r="F5871" s="2">
        <v>-0.92100000000000004</v>
      </c>
      <c r="G5871" s="2">
        <v>1.94</v>
      </c>
      <c r="H5871" s="1">
        <v>39.066000000000003</v>
      </c>
      <c r="I5871" s="4">
        <v>0</v>
      </c>
      <c r="J5871" s="11">
        <f t="shared" si="364"/>
        <v>9</v>
      </c>
      <c r="K5871" s="11">
        <f t="shared" si="365"/>
        <v>19</v>
      </c>
      <c r="L5871" s="12">
        <f t="shared" si="367"/>
        <v>2.147519732156145</v>
      </c>
      <c r="M5871" s="13" cm="1">
        <f t="array" ref="M5871">BaseInfo!$C$10*(1-E5871)*INDEX(BaseInfo!$E$21:$AB$21,K5871)*INDEX(BaseInfo!$E$25:$P$25,J5871)/L5871/MIN(H5871,130)/BaseInfo!$C$6*1000000/3600-IF(I5871&lt;0.1,BaseInfo!$C$15/MIN(H5871,130)*3600,0)</f>
        <v>230.19769636436561</v>
      </c>
    </row>
    <row r="5872" spans="1:13" x14ac:dyDescent="0.25">
      <c r="A5872" s="1">
        <v>9</v>
      </c>
      <c r="B5872" s="1">
        <v>2</v>
      </c>
      <c r="C5872" s="1">
        <v>15</v>
      </c>
      <c r="D5872" s="5">
        <f>DATE(BaseInfo!$C$8,A5872,B5872)+TIME(C5872-1,0,0) + TIME(BaseInfo!$C$12,BaseInfo!$C$13,0)</f>
        <v>44806.8125</v>
      </c>
      <c r="E5872" s="2">
        <f t="shared" si="366"/>
        <v>0</v>
      </c>
      <c r="F5872" s="2">
        <v>-0.37</v>
      </c>
      <c r="G5872" s="2">
        <v>2.0449999999999999</v>
      </c>
      <c r="H5872" s="1">
        <v>38.558999999999997</v>
      </c>
      <c r="I5872" s="4">
        <v>0</v>
      </c>
      <c r="J5872" s="11">
        <f t="shared" si="364"/>
        <v>9</v>
      </c>
      <c r="K5872" s="11">
        <f t="shared" si="365"/>
        <v>20</v>
      </c>
      <c r="L5872" s="12">
        <f t="shared" si="367"/>
        <v>2.0782023481846035</v>
      </c>
      <c r="M5872" s="13" cm="1">
        <f t="array" ref="M5872">BaseInfo!$C$10*(1-E5872)*INDEX(BaseInfo!$E$21:$AB$21,K5872)*INDEX(BaseInfo!$E$25:$P$25,J5872)/L5872/MIN(H5872,130)/BaseInfo!$C$6*1000000/3600-IF(I5872&lt;0.1,BaseInfo!$C$15/MIN(H5872,130)*3600,0)</f>
        <v>207.89480892364662</v>
      </c>
    </row>
    <row r="5873" spans="1:13" x14ac:dyDescent="0.25">
      <c r="A5873" s="1">
        <v>9</v>
      </c>
      <c r="B5873" s="1">
        <v>2</v>
      </c>
      <c r="C5873" s="1">
        <v>16</v>
      </c>
      <c r="D5873" s="5">
        <f>DATE(BaseInfo!$C$8,A5873,B5873)+TIME(C5873-1,0,0) + TIME(BaseInfo!$C$12,BaseInfo!$C$13,0)</f>
        <v>44806.854166666664</v>
      </c>
      <c r="E5873" s="2">
        <f t="shared" si="366"/>
        <v>0</v>
      </c>
      <c r="F5873" s="2">
        <v>-0.44400000000000001</v>
      </c>
      <c r="G5873" s="2">
        <v>2.5270000000000001</v>
      </c>
      <c r="H5873" s="1">
        <v>38.411000000000001</v>
      </c>
      <c r="I5873" s="4">
        <v>0</v>
      </c>
      <c r="J5873" s="11">
        <f t="shared" si="364"/>
        <v>9</v>
      </c>
      <c r="K5873" s="11">
        <f t="shared" si="365"/>
        <v>21</v>
      </c>
      <c r="L5873" s="12">
        <f t="shared" si="367"/>
        <v>2.5657094535430156</v>
      </c>
      <c r="M5873" s="13" cm="1">
        <f t="array" ref="M5873">BaseInfo!$C$10*(1-E5873)*INDEX(BaseInfo!$E$21:$AB$21,K5873)*INDEX(BaseInfo!$E$25:$P$25,J5873)/L5873/MIN(H5873,130)/BaseInfo!$C$6*1000000/3600-IF(I5873&lt;0.1,BaseInfo!$C$15/MIN(H5873,130)*3600,0)</f>
        <v>126.49946183064115</v>
      </c>
    </row>
    <row r="5874" spans="1:13" x14ac:dyDescent="0.25">
      <c r="A5874" s="1">
        <v>9</v>
      </c>
      <c r="B5874" s="1">
        <v>2</v>
      </c>
      <c r="C5874" s="1">
        <v>17</v>
      </c>
      <c r="D5874" s="5">
        <f>DATE(BaseInfo!$C$8,A5874,B5874)+TIME(C5874-1,0,0) + TIME(BaseInfo!$C$12,BaseInfo!$C$13,0)</f>
        <v>44806.895833333328</v>
      </c>
      <c r="E5874" s="2">
        <f t="shared" si="366"/>
        <v>0</v>
      </c>
      <c r="F5874" s="2">
        <v>-0.42599999999999999</v>
      </c>
      <c r="G5874" s="2">
        <v>2.8530000000000002</v>
      </c>
      <c r="H5874" s="1">
        <v>38.301000000000002</v>
      </c>
      <c r="I5874" s="4">
        <v>0</v>
      </c>
      <c r="J5874" s="11">
        <f t="shared" si="364"/>
        <v>9</v>
      </c>
      <c r="K5874" s="11">
        <f t="shared" si="365"/>
        <v>22</v>
      </c>
      <c r="L5874" s="12">
        <f t="shared" si="367"/>
        <v>2.8846290922751234</v>
      </c>
      <c r="M5874" s="13" cm="1">
        <f t="array" ref="M5874">BaseInfo!$C$10*(1-E5874)*INDEX(BaseInfo!$E$21:$AB$21,K5874)*INDEX(BaseInfo!$E$25:$P$25,J5874)/L5874/MIN(H5874,130)/BaseInfo!$C$6*1000000/3600-IF(I5874&lt;0.1,BaseInfo!$C$15/MIN(H5874,130)*3600,0)</f>
        <v>75.438742153216154</v>
      </c>
    </row>
    <row r="5875" spans="1:13" x14ac:dyDescent="0.25">
      <c r="A5875" s="1">
        <v>9</v>
      </c>
      <c r="B5875" s="1">
        <v>2</v>
      </c>
      <c r="C5875" s="1">
        <v>18</v>
      </c>
      <c r="D5875" s="5">
        <f>DATE(BaseInfo!$C$8,A5875,B5875)+TIME(C5875-1,0,0) + TIME(BaseInfo!$C$12,BaseInfo!$C$13,0)</f>
        <v>44806.9375</v>
      </c>
      <c r="E5875" s="2">
        <f t="shared" si="366"/>
        <v>0</v>
      </c>
      <c r="F5875" s="2">
        <v>-1E-3</v>
      </c>
      <c r="G5875" s="2">
        <v>3.0430000000000001</v>
      </c>
      <c r="H5875" s="1">
        <v>38.216999999999999</v>
      </c>
      <c r="I5875" s="4">
        <v>0</v>
      </c>
      <c r="J5875" s="11">
        <f t="shared" si="364"/>
        <v>9</v>
      </c>
      <c r="K5875" s="11">
        <f t="shared" si="365"/>
        <v>23</v>
      </c>
      <c r="L5875" s="12">
        <f t="shared" si="367"/>
        <v>3.0430001643115303</v>
      </c>
      <c r="M5875" s="13" cm="1">
        <f t="array" ref="M5875">BaseInfo!$C$10*(1-E5875)*INDEX(BaseInfo!$E$21:$AB$21,K5875)*INDEX(BaseInfo!$E$25:$P$25,J5875)/L5875/MIN(H5875,130)/BaseInfo!$C$6*1000000/3600-IF(I5875&lt;0.1,BaseInfo!$C$15/MIN(H5875,130)*3600,0)</f>
        <v>25.122708868151076</v>
      </c>
    </row>
    <row r="5876" spans="1:13" x14ac:dyDescent="0.25">
      <c r="A5876" s="1">
        <v>9</v>
      </c>
      <c r="B5876" s="1">
        <v>2</v>
      </c>
      <c r="C5876" s="1">
        <v>19</v>
      </c>
      <c r="D5876" s="5">
        <f>DATE(BaseInfo!$C$8,A5876,B5876)+TIME(C5876-1,0,0) + TIME(BaseInfo!$C$12,BaseInfo!$C$13,0)</f>
        <v>44806.979166666664</v>
      </c>
      <c r="E5876" s="2">
        <f t="shared" si="366"/>
        <v>0</v>
      </c>
      <c r="F5876" s="2">
        <v>0.8</v>
      </c>
      <c r="G5876" s="2">
        <v>2.7709999999999999</v>
      </c>
      <c r="H5876" s="1">
        <v>38.082999999999998</v>
      </c>
      <c r="I5876" s="4">
        <v>9.7000000000000003E-2</v>
      </c>
      <c r="J5876" s="11">
        <f t="shared" si="364"/>
        <v>9</v>
      </c>
      <c r="K5876" s="11">
        <f t="shared" si="365"/>
        <v>24</v>
      </c>
      <c r="L5876" s="12">
        <f t="shared" si="367"/>
        <v>2.8841707647086361</v>
      </c>
      <c r="M5876" s="13" cm="1">
        <f t="array" ref="M5876">BaseInfo!$C$10*(1-E5876)*INDEX(BaseInfo!$E$21:$AB$21,K5876)*INDEX(BaseInfo!$E$25:$P$25,J5876)/L5876/MIN(H5876,130)/BaseInfo!$C$6*1000000/3600-IF(I5876&lt;0.1,BaseInfo!$C$15/MIN(H5876,130)*3600,0)</f>
        <v>2.7379881783194744</v>
      </c>
    </row>
    <row r="5877" spans="1:13" x14ac:dyDescent="0.25">
      <c r="A5877" s="1">
        <v>9</v>
      </c>
      <c r="B5877" s="1">
        <v>2</v>
      </c>
      <c r="C5877" s="1">
        <v>20</v>
      </c>
      <c r="D5877" s="5">
        <f>DATE(BaseInfo!$C$8,A5877,B5877)+TIME(C5877-1,0,0) + TIME(BaseInfo!$C$12,BaseInfo!$C$13,0)</f>
        <v>44807.020833333328</v>
      </c>
      <c r="E5877" s="2">
        <f t="shared" si="366"/>
        <v>2.4111111111111111E-2</v>
      </c>
      <c r="F5877" s="2">
        <v>0.39200000000000002</v>
      </c>
      <c r="G5877" s="2">
        <v>2.5019999999999998</v>
      </c>
      <c r="H5877" s="1">
        <v>37.838999999999999</v>
      </c>
      <c r="I5877" s="4">
        <v>0.13100000000000001</v>
      </c>
      <c r="J5877" s="11">
        <f t="shared" si="364"/>
        <v>9</v>
      </c>
      <c r="K5877" s="11">
        <f t="shared" si="365"/>
        <v>1</v>
      </c>
      <c r="L5877" s="12">
        <f t="shared" si="367"/>
        <v>2.5325220630825704</v>
      </c>
      <c r="M5877" s="13" cm="1">
        <f t="array" ref="M5877">BaseInfo!$C$10*(1-E5877)*INDEX(BaseInfo!$E$21:$AB$21,K5877)*INDEX(BaseInfo!$E$25:$P$25,J5877)/L5877/MIN(H5877,130)/BaseInfo!$C$6*1000000/3600-IF(I5877&lt;0.1,BaseInfo!$C$15/MIN(H5877,130)*3600,0)</f>
        <v>13.636403045934534</v>
      </c>
    </row>
    <row r="5878" spans="1:13" x14ac:dyDescent="0.25">
      <c r="A5878" s="1">
        <v>9</v>
      </c>
      <c r="B5878" s="1">
        <v>2</v>
      </c>
      <c r="C5878" s="1">
        <v>21</v>
      </c>
      <c r="D5878" s="5">
        <f>DATE(BaseInfo!$C$8,A5878,B5878)+TIME(C5878-1,0,0) + TIME(BaseInfo!$C$12,BaseInfo!$C$13,0)</f>
        <v>44807.0625</v>
      </c>
      <c r="E5878" s="2">
        <f t="shared" si="366"/>
        <v>0</v>
      </c>
      <c r="F5878" s="2">
        <v>0.625</v>
      </c>
      <c r="G5878" s="2">
        <v>2.0169999999999999</v>
      </c>
      <c r="H5878" s="1">
        <v>37.789000000000001</v>
      </c>
      <c r="I5878" s="4">
        <v>0</v>
      </c>
      <c r="J5878" s="11">
        <f t="shared" si="364"/>
        <v>9</v>
      </c>
      <c r="K5878" s="11">
        <f t="shared" si="365"/>
        <v>2</v>
      </c>
      <c r="L5878" s="12">
        <f t="shared" si="367"/>
        <v>2.1116140745884415</v>
      </c>
      <c r="M5878" s="13" cm="1">
        <f t="array" ref="M5878">BaseInfo!$C$10*(1-E5878)*INDEX(BaseInfo!$E$21:$AB$21,K5878)*INDEX(BaseInfo!$E$25:$P$25,J5878)/L5878/MIN(H5878,130)/BaseInfo!$C$6*1000000/3600-IF(I5878&lt;0.1,BaseInfo!$C$15/MIN(H5878,130)*3600,0)</f>
        <v>7.254207947147691</v>
      </c>
    </row>
    <row r="5879" spans="1:13" x14ac:dyDescent="0.25">
      <c r="A5879" s="1">
        <v>9</v>
      </c>
      <c r="B5879" s="1">
        <v>2</v>
      </c>
      <c r="C5879" s="1">
        <v>22</v>
      </c>
      <c r="D5879" s="5">
        <f>DATE(BaseInfo!$C$8,A5879,B5879)+TIME(C5879-1,0,0) + TIME(BaseInfo!$C$12,BaseInfo!$C$13,0)</f>
        <v>44807.104166666664</v>
      </c>
      <c r="E5879" s="2">
        <f t="shared" si="366"/>
        <v>0</v>
      </c>
      <c r="F5879" s="2">
        <v>0.253</v>
      </c>
      <c r="G5879" s="2">
        <v>1.9990000000000001</v>
      </c>
      <c r="H5879" s="1">
        <v>37.731000000000002</v>
      </c>
      <c r="I5879" s="4">
        <v>0</v>
      </c>
      <c r="J5879" s="11">
        <f t="shared" si="364"/>
        <v>9</v>
      </c>
      <c r="K5879" s="11">
        <f t="shared" si="365"/>
        <v>3</v>
      </c>
      <c r="L5879" s="12">
        <f t="shared" si="367"/>
        <v>2.0149466494177957</v>
      </c>
      <c r="M5879" s="13" cm="1">
        <f t="array" ref="M5879">BaseInfo!$C$10*(1-E5879)*INDEX(BaseInfo!$E$21:$AB$21,K5879)*INDEX(BaseInfo!$E$25:$P$25,J5879)/L5879/MIN(H5879,130)/BaseInfo!$C$6*1000000/3600-IF(I5879&lt;0.1,BaseInfo!$C$15/MIN(H5879,130)*3600,0)</f>
        <v>8.0716580199770025</v>
      </c>
    </row>
    <row r="5880" spans="1:13" x14ac:dyDescent="0.25">
      <c r="A5880" s="1">
        <v>9</v>
      </c>
      <c r="B5880" s="1">
        <v>2</v>
      </c>
      <c r="C5880" s="1">
        <v>23</v>
      </c>
      <c r="D5880" s="5">
        <f>DATE(BaseInfo!$C$8,A5880,B5880)+TIME(C5880-1,0,0) + TIME(BaseInfo!$C$12,BaseInfo!$C$13,0)</f>
        <v>44807.145833333328</v>
      </c>
      <c r="E5880" s="2">
        <f t="shared" si="366"/>
        <v>0</v>
      </c>
      <c r="F5880" s="2">
        <v>0.22500000000000001</v>
      </c>
      <c r="G5880" s="2">
        <v>2.0289999999999999</v>
      </c>
      <c r="H5880" s="1">
        <v>37.676000000000002</v>
      </c>
      <c r="I5880" s="4">
        <v>0</v>
      </c>
      <c r="J5880" s="11">
        <f t="shared" si="364"/>
        <v>9</v>
      </c>
      <c r="K5880" s="11">
        <f t="shared" si="365"/>
        <v>4</v>
      </c>
      <c r="L5880" s="12">
        <f t="shared" si="367"/>
        <v>2.041437238809952</v>
      </c>
      <c r="M5880" s="13" cm="1">
        <f t="array" ref="M5880">BaseInfo!$C$10*(1-E5880)*INDEX(BaseInfo!$E$21:$AB$21,K5880)*INDEX(BaseInfo!$E$25:$P$25,J5880)/L5880/MIN(H5880,130)/BaseInfo!$C$6*1000000/3600-IF(I5880&lt;0.1,BaseInfo!$C$15/MIN(H5880,130)*3600,0)</f>
        <v>7.8545549583944627</v>
      </c>
    </row>
    <row r="5881" spans="1:13" x14ac:dyDescent="0.25">
      <c r="A5881" s="1">
        <v>9</v>
      </c>
      <c r="B5881" s="1">
        <v>2</v>
      </c>
      <c r="C5881" s="1">
        <v>24</v>
      </c>
      <c r="D5881" s="5">
        <f>DATE(BaseInfo!$C$8,A5881,B5881)+TIME(C5881-1,0,0) + TIME(BaseInfo!$C$12,BaseInfo!$C$13,0)</f>
        <v>44807.1875</v>
      </c>
      <c r="E5881" s="2">
        <f t="shared" si="366"/>
        <v>0</v>
      </c>
      <c r="F5881" s="2">
        <v>-5.7000000000000002E-2</v>
      </c>
      <c r="G5881" s="2">
        <v>2.2400000000000002</v>
      </c>
      <c r="H5881" s="1">
        <v>37.618000000000002</v>
      </c>
      <c r="I5881" s="4">
        <v>0</v>
      </c>
      <c r="J5881" s="11">
        <f t="shared" si="364"/>
        <v>9</v>
      </c>
      <c r="K5881" s="11">
        <f t="shared" si="365"/>
        <v>5</v>
      </c>
      <c r="L5881" s="12">
        <f t="shared" si="367"/>
        <v>2.2407251058530142</v>
      </c>
      <c r="M5881" s="13" cm="1">
        <f t="array" ref="M5881">BaseInfo!$C$10*(1-E5881)*INDEX(BaseInfo!$E$21:$AB$21,K5881)*INDEX(BaseInfo!$E$25:$P$25,J5881)/L5881/MIN(H5881,130)/BaseInfo!$C$6*1000000/3600-IF(I5881&lt;0.1,BaseInfo!$C$15/MIN(H5881,130)*3600,0)</f>
        <v>38.08740031719141</v>
      </c>
    </row>
    <row r="5882" spans="1:13" x14ac:dyDescent="0.25">
      <c r="A5882" s="1">
        <v>9</v>
      </c>
      <c r="B5882" s="1">
        <v>3</v>
      </c>
      <c r="C5882" s="1">
        <v>1</v>
      </c>
      <c r="D5882" s="5">
        <f>DATE(BaseInfo!$C$8,A5882,B5882)+TIME(C5882-1,0,0) + TIME(BaseInfo!$C$12,BaseInfo!$C$13,0)</f>
        <v>44807.229166666664</v>
      </c>
      <c r="E5882" s="2">
        <f t="shared" si="366"/>
        <v>0</v>
      </c>
      <c r="F5882" s="2">
        <v>3.6999999999999998E-2</v>
      </c>
      <c r="G5882" s="2">
        <v>2.27</v>
      </c>
      <c r="H5882" s="1">
        <v>37.552999999999997</v>
      </c>
      <c r="I5882" s="4">
        <v>0</v>
      </c>
      <c r="J5882" s="11">
        <f t="shared" si="364"/>
        <v>9</v>
      </c>
      <c r="K5882" s="11">
        <f t="shared" si="365"/>
        <v>6</v>
      </c>
      <c r="L5882" s="12">
        <f t="shared" si="367"/>
        <v>2.2703015218247993</v>
      </c>
      <c r="M5882" s="13" cm="1">
        <f t="array" ref="M5882">BaseInfo!$C$10*(1-E5882)*INDEX(BaseInfo!$E$21:$AB$21,K5882)*INDEX(BaseInfo!$E$25:$P$25,J5882)/L5882/MIN(H5882,130)/BaseInfo!$C$6*1000000/3600-IF(I5882&lt;0.1,BaseInfo!$C$15/MIN(H5882,130)*3600,0)</f>
        <v>68.943290838433796</v>
      </c>
    </row>
    <row r="5883" spans="1:13" x14ac:dyDescent="0.25">
      <c r="A5883" s="1">
        <v>9</v>
      </c>
      <c r="B5883" s="1">
        <v>3</v>
      </c>
      <c r="C5883" s="1">
        <v>2</v>
      </c>
      <c r="D5883" s="5">
        <f>DATE(BaseInfo!$C$8,A5883,B5883)+TIME(C5883-1,0,0) + TIME(BaseInfo!$C$12,BaseInfo!$C$13,0)</f>
        <v>44807.270833333328</v>
      </c>
      <c r="E5883" s="2">
        <f t="shared" si="366"/>
        <v>0</v>
      </c>
      <c r="F5883" s="2">
        <v>0.13700000000000001</v>
      </c>
      <c r="G5883" s="2">
        <v>1.772</v>
      </c>
      <c r="H5883" s="1">
        <v>46.097000000000001</v>
      </c>
      <c r="I5883" s="4">
        <v>0</v>
      </c>
      <c r="J5883" s="11">
        <f t="shared" si="364"/>
        <v>9</v>
      </c>
      <c r="K5883" s="11">
        <f t="shared" si="365"/>
        <v>7</v>
      </c>
      <c r="L5883" s="12">
        <f t="shared" si="367"/>
        <v>1.7772881027002909</v>
      </c>
      <c r="M5883" s="13" cm="1">
        <f t="array" ref="M5883">BaseInfo!$C$10*(1-E5883)*INDEX(BaseInfo!$E$21:$AB$21,K5883)*INDEX(BaseInfo!$E$25:$P$25,J5883)/L5883/MIN(H5883,130)/BaseInfo!$C$6*1000000/3600-IF(I5883&lt;0.1,BaseInfo!$C$15/MIN(H5883,130)*3600,0)</f>
        <v>106.59930161159274</v>
      </c>
    </row>
    <row r="5884" spans="1:13" x14ac:dyDescent="0.25">
      <c r="A5884" s="1">
        <v>9</v>
      </c>
      <c r="B5884" s="1">
        <v>3</v>
      </c>
      <c r="C5884" s="1">
        <v>3</v>
      </c>
      <c r="D5884" s="5">
        <f>DATE(BaseInfo!$C$8,A5884,B5884)+TIME(C5884-1,0,0) + TIME(BaseInfo!$C$12,BaseInfo!$C$13,0)</f>
        <v>44807.3125</v>
      </c>
      <c r="E5884" s="2">
        <f t="shared" si="366"/>
        <v>0</v>
      </c>
      <c r="F5884" s="2">
        <v>-6.8000000000000005E-2</v>
      </c>
      <c r="G5884" s="2">
        <v>1.39</v>
      </c>
      <c r="H5884" s="1">
        <v>104.749</v>
      </c>
      <c r="I5884" s="4">
        <v>0</v>
      </c>
      <c r="J5884" s="11">
        <f t="shared" si="364"/>
        <v>9</v>
      </c>
      <c r="K5884" s="11">
        <f t="shared" si="365"/>
        <v>8</v>
      </c>
      <c r="L5884" s="12">
        <f t="shared" si="367"/>
        <v>1.3916623153624588</v>
      </c>
      <c r="M5884" s="13" cm="1">
        <f t="array" ref="M5884">BaseInfo!$C$10*(1-E5884)*INDEX(BaseInfo!$E$21:$AB$21,K5884)*INDEX(BaseInfo!$E$25:$P$25,J5884)/L5884/MIN(H5884,130)/BaseInfo!$C$6*1000000/3600-IF(I5884&lt;0.1,BaseInfo!$C$15/MIN(H5884,130)*3600,0)</f>
        <v>88.419437509449978</v>
      </c>
    </row>
    <row r="5885" spans="1:13" x14ac:dyDescent="0.25">
      <c r="A5885" s="1">
        <v>9</v>
      </c>
      <c r="B5885" s="1">
        <v>3</v>
      </c>
      <c r="C5885" s="1">
        <v>4</v>
      </c>
      <c r="D5885" s="5">
        <f>DATE(BaseInfo!$C$8,A5885,B5885)+TIME(C5885-1,0,0) + TIME(BaseInfo!$C$12,BaseInfo!$C$13,0)</f>
        <v>44807.354166666664</v>
      </c>
      <c r="E5885" s="2">
        <f t="shared" si="366"/>
        <v>0</v>
      </c>
      <c r="F5885" s="2">
        <v>-0.61099999999999999</v>
      </c>
      <c r="G5885" s="2">
        <v>1.139</v>
      </c>
      <c r="H5885" s="1">
        <v>147.137</v>
      </c>
      <c r="I5885" s="4">
        <v>0</v>
      </c>
      <c r="J5885" s="11">
        <f t="shared" si="364"/>
        <v>9</v>
      </c>
      <c r="K5885" s="11">
        <f t="shared" si="365"/>
        <v>9</v>
      </c>
      <c r="L5885" s="12">
        <f t="shared" si="367"/>
        <v>1.2925331717213295</v>
      </c>
      <c r="M5885" s="13" cm="1">
        <f t="array" ref="M5885">BaseInfo!$C$10*(1-E5885)*INDEX(BaseInfo!$E$21:$AB$21,K5885)*INDEX(BaseInfo!$E$25:$P$25,J5885)/L5885/MIN(H5885,130)/BaseInfo!$C$6*1000000/3600-IF(I5885&lt;0.1,BaseInfo!$C$15/MIN(H5885,130)*3600,0)</f>
        <v>100.82859623507636</v>
      </c>
    </row>
    <row r="5886" spans="1:13" x14ac:dyDescent="0.25">
      <c r="A5886" s="1">
        <v>9</v>
      </c>
      <c r="B5886" s="1">
        <v>3</v>
      </c>
      <c r="C5886" s="1">
        <v>5</v>
      </c>
      <c r="D5886" s="5">
        <f>DATE(BaseInfo!$C$8,A5886,B5886)+TIME(C5886-1,0,0) + TIME(BaseInfo!$C$12,BaseInfo!$C$13,0)</f>
        <v>44807.395833333328</v>
      </c>
      <c r="E5886" s="2">
        <f t="shared" si="366"/>
        <v>0</v>
      </c>
      <c r="F5886" s="2">
        <v>-0.91300000000000003</v>
      </c>
      <c r="G5886" s="2">
        <v>0.748</v>
      </c>
      <c r="H5886" s="1">
        <v>315.17</v>
      </c>
      <c r="I5886" s="4">
        <v>0</v>
      </c>
      <c r="J5886" s="11">
        <f t="shared" si="364"/>
        <v>9</v>
      </c>
      <c r="K5886" s="11">
        <f t="shared" si="365"/>
        <v>10</v>
      </c>
      <c r="L5886" s="12">
        <f t="shared" si="367"/>
        <v>1.1802851350415289</v>
      </c>
      <c r="M5886" s="13" cm="1">
        <f t="array" ref="M5886">BaseInfo!$C$10*(1-E5886)*INDEX(BaseInfo!$E$21:$AB$21,K5886)*INDEX(BaseInfo!$E$25:$P$25,J5886)/L5886/MIN(H5886,130)/BaseInfo!$C$6*1000000/3600-IF(I5886&lt;0.1,BaseInfo!$C$15/MIN(H5886,130)*3600,0)</f>
        <v>128.13488847786888</v>
      </c>
    </row>
    <row r="5887" spans="1:13" x14ac:dyDescent="0.25">
      <c r="A5887" s="1">
        <v>9</v>
      </c>
      <c r="B5887" s="1">
        <v>3</v>
      </c>
      <c r="C5887" s="1">
        <v>6</v>
      </c>
      <c r="D5887" s="5">
        <f>DATE(BaseInfo!$C$8,A5887,B5887)+TIME(C5887-1,0,0) + TIME(BaseInfo!$C$12,BaseInfo!$C$13,0)</f>
        <v>44807.4375</v>
      </c>
      <c r="E5887" s="2">
        <f t="shared" si="366"/>
        <v>0</v>
      </c>
      <c r="F5887" s="2">
        <v>-1.2490000000000001</v>
      </c>
      <c r="G5887" s="2">
        <v>0.16500000000000001</v>
      </c>
      <c r="H5887" s="1">
        <v>774.12199999999996</v>
      </c>
      <c r="I5887" s="4">
        <v>0</v>
      </c>
      <c r="J5887" s="11">
        <f t="shared" si="364"/>
        <v>9</v>
      </c>
      <c r="K5887" s="11">
        <f t="shared" si="365"/>
        <v>11</v>
      </c>
      <c r="L5887" s="12">
        <f t="shared" si="367"/>
        <v>1.2598515785599509</v>
      </c>
      <c r="M5887" s="13" cm="1">
        <f t="array" ref="M5887">BaseInfo!$C$10*(1-E5887)*INDEX(BaseInfo!$E$21:$AB$21,K5887)*INDEX(BaseInfo!$E$25:$P$25,J5887)/L5887/MIN(H5887,130)/BaseInfo!$C$6*1000000/3600-IF(I5887&lt;0.1,BaseInfo!$C$15/MIN(H5887,130)*3600,0)</f>
        <v>95.340221926559607</v>
      </c>
    </row>
    <row r="5888" spans="1:13" x14ac:dyDescent="0.25">
      <c r="A5888" s="1">
        <v>9</v>
      </c>
      <c r="B5888" s="1">
        <v>3</v>
      </c>
      <c r="C5888" s="1">
        <v>7</v>
      </c>
      <c r="D5888" s="5">
        <f>DATE(BaseInfo!$C$8,A5888,B5888)+TIME(C5888-1,0,0) + TIME(BaseInfo!$C$12,BaseInfo!$C$13,0)</f>
        <v>44807.479166666664</v>
      </c>
      <c r="E5888" s="2">
        <f t="shared" si="366"/>
        <v>0</v>
      </c>
      <c r="F5888" s="2">
        <v>-1.5680000000000001</v>
      </c>
      <c r="G5888" s="2">
        <v>0.20399999999999999</v>
      </c>
      <c r="H5888" s="1">
        <v>1212.6980000000001</v>
      </c>
      <c r="I5888" s="4">
        <v>0</v>
      </c>
      <c r="J5888" s="11">
        <f t="shared" si="364"/>
        <v>9</v>
      </c>
      <c r="K5888" s="11">
        <f t="shared" si="365"/>
        <v>12</v>
      </c>
      <c r="L5888" s="12">
        <f t="shared" si="367"/>
        <v>1.5812147229266493</v>
      </c>
      <c r="M5888" s="13" cm="1">
        <f t="array" ref="M5888">BaseInfo!$C$10*(1-E5888)*INDEX(BaseInfo!$E$21:$AB$21,K5888)*INDEX(BaseInfo!$E$25:$P$25,J5888)/L5888/MIN(H5888,130)/BaseInfo!$C$6*1000000/3600-IF(I5888&lt;0.1,BaseInfo!$C$15/MIN(H5888,130)*3600,0)</f>
        <v>62.372327309647439</v>
      </c>
    </row>
    <row r="5889" spans="1:13" x14ac:dyDescent="0.25">
      <c r="A5889" s="1">
        <v>9</v>
      </c>
      <c r="B5889" s="1">
        <v>3</v>
      </c>
      <c r="C5889" s="1">
        <v>8</v>
      </c>
      <c r="D5889" s="5">
        <f>DATE(BaseInfo!$C$8,A5889,B5889)+TIME(C5889-1,0,0) + TIME(BaseInfo!$C$12,BaseInfo!$C$13,0)</f>
        <v>44807.520833333328</v>
      </c>
      <c r="E5889" s="2">
        <f t="shared" si="366"/>
        <v>0</v>
      </c>
      <c r="F5889" s="2">
        <v>-1.502</v>
      </c>
      <c r="G5889" s="2">
        <v>0.72799999999999998</v>
      </c>
      <c r="H5889" s="1">
        <v>1470.134</v>
      </c>
      <c r="I5889" s="4">
        <v>0</v>
      </c>
      <c r="J5889" s="11">
        <f t="shared" si="364"/>
        <v>9</v>
      </c>
      <c r="K5889" s="11">
        <f t="shared" si="365"/>
        <v>13</v>
      </c>
      <c r="L5889" s="12">
        <f t="shared" si="367"/>
        <v>1.6691279160088359</v>
      </c>
      <c r="M5889" s="13" cm="1">
        <f t="array" ref="M5889">BaseInfo!$C$10*(1-E5889)*INDEX(BaseInfo!$E$21:$AB$21,K5889)*INDEX(BaseInfo!$E$25:$P$25,J5889)/L5889/MIN(H5889,130)/BaseInfo!$C$6*1000000/3600-IF(I5889&lt;0.1,BaseInfo!$C$15/MIN(H5889,130)*3600,0)</f>
        <v>58.941312635375716</v>
      </c>
    </row>
    <row r="5890" spans="1:13" x14ac:dyDescent="0.25">
      <c r="A5890" s="1">
        <v>9</v>
      </c>
      <c r="B5890" s="1">
        <v>3</v>
      </c>
      <c r="C5890" s="1">
        <v>9</v>
      </c>
      <c r="D5890" s="5">
        <f>DATE(BaseInfo!$C$8,A5890,B5890)+TIME(C5890-1,0,0) + TIME(BaseInfo!$C$12,BaseInfo!$C$13,0)</f>
        <v>44807.5625</v>
      </c>
      <c r="E5890" s="2">
        <f t="shared" si="366"/>
        <v>0</v>
      </c>
      <c r="F5890" s="2">
        <v>-1.159</v>
      </c>
      <c r="G5890" s="2">
        <v>1.2450000000000001</v>
      </c>
      <c r="H5890" s="1">
        <v>1533.451</v>
      </c>
      <c r="I5890" s="4">
        <v>0</v>
      </c>
      <c r="J5890" s="11">
        <f t="shared" ref="J5890:J5953" si="368">MONTH(D5890)</f>
        <v>9</v>
      </c>
      <c r="K5890" s="11">
        <f t="shared" ref="K5890:K5953" si="369">HOUR(D5890)+1</f>
        <v>14</v>
      </c>
      <c r="L5890" s="12">
        <f t="shared" si="367"/>
        <v>1.7009720750206336</v>
      </c>
      <c r="M5890" s="13" cm="1">
        <f t="array" ref="M5890">BaseInfo!$C$10*(1-E5890)*INDEX(BaseInfo!$E$21:$AB$21,K5890)*INDEX(BaseInfo!$E$25:$P$25,J5890)/L5890/MIN(H5890,130)/BaseInfo!$C$6*1000000/3600-IF(I5890&lt;0.1,BaseInfo!$C$15/MIN(H5890,130)*3600,0)</f>
        <v>57.786020090754207</v>
      </c>
    </row>
    <row r="5891" spans="1:13" x14ac:dyDescent="0.25">
      <c r="A5891" s="1">
        <v>9</v>
      </c>
      <c r="B5891" s="1">
        <v>3</v>
      </c>
      <c r="C5891" s="1">
        <v>10</v>
      </c>
      <c r="D5891" s="5">
        <f>DATE(BaseInfo!$C$8,A5891,B5891)+TIME(C5891-1,0,0) + TIME(BaseInfo!$C$12,BaseInfo!$C$13,0)</f>
        <v>44807.604166666664</v>
      </c>
      <c r="E5891" s="2">
        <f t="shared" ref="E5891:E5954" si="370">IF(AND(I5891&gt;0.1,I5891&lt;1),(I5891-0.1)/0.9*0.7,IF(AND(I5891&gt;=1,I5891&lt;4),(I5891-4)/3*0.25+0.7,IF(I5891&gt;=4,0.99,0)))</f>
        <v>0</v>
      </c>
      <c r="F5891" s="2">
        <v>-1.004</v>
      </c>
      <c r="G5891" s="2">
        <v>1.55</v>
      </c>
      <c r="H5891" s="1">
        <v>1487.116</v>
      </c>
      <c r="I5891" s="4">
        <v>0</v>
      </c>
      <c r="J5891" s="11">
        <f t="shared" si="368"/>
        <v>9</v>
      </c>
      <c r="K5891" s="11">
        <f t="shared" si="369"/>
        <v>15</v>
      </c>
      <c r="L5891" s="12">
        <f t="shared" ref="L5891:L5954" si="371">SQRT(F5891*F5891+G5891*G5891)</f>
        <v>1.846758240810096</v>
      </c>
      <c r="M5891" s="13" cm="1">
        <f t="array" ref="M5891">BaseInfo!$C$10*(1-E5891)*INDEX(BaseInfo!$E$21:$AB$21,K5891)*INDEX(BaseInfo!$E$25:$P$25,J5891)/L5891/MIN(H5891,130)/BaseInfo!$C$6*1000000/3600-IF(I5891&lt;0.1,BaseInfo!$C$15/MIN(H5891,130)*3600,0)</f>
        <v>53.005687913964387</v>
      </c>
    </row>
    <row r="5892" spans="1:13" x14ac:dyDescent="0.25">
      <c r="A5892" s="1">
        <v>9</v>
      </c>
      <c r="B5892" s="1">
        <v>3</v>
      </c>
      <c r="C5892" s="1">
        <v>11</v>
      </c>
      <c r="D5892" s="5">
        <f>DATE(BaseInfo!$C$8,A5892,B5892)+TIME(C5892-1,0,0) + TIME(BaseInfo!$C$12,BaseInfo!$C$13,0)</f>
        <v>44807.645833333328</v>
      </c>
      <c r="E5892" s="2">
        <f t="shared" si="370"/>
        <v>0</v>
      </c>
      <c r="F5892" s="2">
        <v>-1.2190000000000001</v>
      </c>
      <c r="G5892" s="2">
        <v>1.619</v>
      </c>
      <c r="H5892" s="1">
        <v>926.45</v>
      </c>
      <c r="I5892" s="4">
        <v>0</v>
      </c>
      <c r="J5892" s="11">
        <f t="shared" si="368"/>
        <v>9</v>
      </c>
      <c r="K5892" s="11">
        <f t="shared" si="369"/>
        <v>16</v>
      </c>
      <c r="L5892" s="12">
        <f t="shared" si="371"/>
        <v>2.0266035626140599</v>
      </c>
      <c r="M5892" s="13" cm="1">
        <f t="array" ref="M5892">BaseInfo!$C$10*(1-E5892)*INDEX(BaseInfo!$E$21:$AB$21,K5892)*INDEX(BaseInfo!$E$25:$P$25,J5892)/L5892/MIN(H5892,130)/BaseInfo!$C$6*1000000/3600-IF(I5892&lt;0.1,BaseInfo!$C$15/MIN(H5892,130)*3600,0)</f>
        <v>58.22116277918073</v>
      </c>
    </row>
    <row r="5893" spans="1:13" x14ac:dyDescent="0.25">
      <c r="A5893" s="1">
        <v>9</v>
      </c>
      <c r="B5893" s="1">
        <v>3</v>
      </c>
      <c r="C5893" s="1">
        <v>12</v>
      </c>
      <c r="D5893" s="5">
        <f>DATE(BaseInfo!$C$8,A5893,B5893)+TIME(C5893-1,0,0) + TIME(BaseInfo!$C$12,BaseInfo!$C$13,0)</f>
        <v>44807.6875</v>
      </c>
      <c r="E5893" s="2">
        <f t="shared" si="370"/>
        <v>0.12988888888888889</v>
      </c>
      <c r="F5893" s="2">
        <v>-0.85</v>
      </c>
      <c r="G5893" s="2">
        <v>1.4450000000000001</v>
      </c>
      <c r="H5893" s="1">
        <v>299.83</v>
      </c>
      <c r="I5893" s="4">
        <v>0.26700000000000002</v>
      </c>
      <c r="J5893" s="11">
        <f t="shared" si="368"/>
        <v>9</v>
      </c>
      <c r="K5893" s="11">
        <f t="shared" si="369"/>
        <v>17</v>
      </c>
      <c r="L5893" s="12">
        <f t="shared" si="371"/>
        <v>1.6764620484818618</v>
      </c>
      <c r="M5893" s="13" cm="1">
        <f t="array" ref="M5893">BaseInfo!$C$10*(1-E5893)*INDEX(BaseInfo!$E$21:$AB$21,K5893)*INDEX(BaseInfo!$E$25:$P$25,J5893)/L5893/MIN(H5893,130)/BaseInfo!$C$6*1000000/3600-IF(I5893&lt;0.1,BaseInfo!$C$15/MIN(H5893,130)*3600,0)</f>
        <v>80.190189290823952</v>
      </c>
    </row>
    <row r="5894" spans="1:13" x14ac:dyDescent="0.25">
      <c r="A5894" s="1">
        <v>9</v>
      </c>
      <c r="B5894" s="1">
        <v>3</v>
      </c>
      <c r="C5894" s="1">
        <v>13</v>
      </c>
      <c r="D5894" s="5">
        <f>DATE(BaseInfo!$C$8,A5894,B5894)+TIME(C5894-1,0,0) + TIME(BaseInfo!$C$12,BaseInfo!$C$13,0)</f>
        <v>44807.729166666664</v>
      </c>
      <c r="E5894" s="2">
        <f t="shared" si="370"/>
        <v>0.43788888888888894</v>
      </c>
      <c r="F5894" s="2">
        <v>-0.34100000000000003</v>
      </c>
      <c r="G5894" s="2">
        <v>1.641</v>
      </c>
      <c r="H5894" s="1">
        <v>85.905000000000001</v>
      </c>
      <c r="I5894" s="4">
        <v>0.66300000000000003</v>
      </c>
      <c r="J5894" s="11">
        <f t="shared" si="368"/>
        <v>9</v>
      </c>
      <c r="K5894" s="11">
        <f t="shared" si="369"/>
        <v>18</v>
      </c>
      <c r="L5894" s="12">
        <f t="shared" si="371"/>
        <v>1.6760554883416001</v>
      </c>
      <c r="M5894" s="13" cm="1">
        <f t="array" ref="M5894">BaseInfo!$C$10*(1-E5894)*INDEX(BaseInfo!$E$21:$AB$21,K5894)*INDEX(BaseInfo!$E$25:$P$25,J5894)/L5894/MIN(H5894,130)/BaseInfo!$C$6*1000000/3600-IF(I5894&lt;0.1,BaseInfo!$C$15/MIN(H5894,130)*3600,0)</f>
        <v>78.414962317259409</v>
      </c>
    </row>
    <row r="5895" spans="1:13" x14ac:dyDescent="0.25">
      <c r="A5895" s="1">
        <v>9</v>
      </c>
      <c r="B5895" s="1">
        <v>3</v>
      </c>
      <c r="C5895" s="1">
        <v>14</v>
      </c>
      <c r="D5895" s="5">
        <f>DATE(BaseInfo!$C$8,A5895,B5895)+TIME(C5895-1,0,0) + TIME(BaseInfo!$C$12,BaseInfo!$C$13,0)</f>
        <v>44807.770833333328</v>
      </c>
      <c r="E5895" s="2">
        <f t="shared" si="370"/>
        <v>0.65955555555555545</v>
      </c>
      <c r="F5895" s="2">
        <v>1.33</v>
      </c>
      <c r="G5895" s="2">
        <v>2.0880000000000001</v>
      </c>
      <c r="H5895" s="1">
        <v>56.569000000000003</v>
      </c>
      <c r="I5895" s="4">
        <v>0.94799999999999995</v>
      </c>
      <c r="J5895" s="11">
        <f t="shared" si="368"/>
        <v>9</v>
      </c>
      <c r="K5895" s="11">
        <f t="shared" si="369"/>
        <v>19</v>
      </c>
      <c r="L5895" s="12">
        <f t="shared" si="371"/>
        <v>2.4756098238615873</v>
      </c>
      <c r="M5895" s="13" cm="1">
        <f t="array" ref="M5895">BaseInfo!$C$10*(1-E5895)*INDEX(BaseInfo!$E$21:$AB$21,K5895)*INDEX(BaseInfo!$E$25:$P$25,J5895)/L5895/MIN(H5895,130)/BaseInfo!$C$6*1000000/3600-IF(I5895&lt;0.1,BaseInfo!$C$15/MIN(H5895,130)*3600,0)</f>
        <v>48.828024672073283</v>
      </c>
    </row>
    <row r="5896" spans="1:13" x14ac:dyDescent="0.25">
      <c r="A5896" s="1">
        <v>9</v>
      </c>
      <c r="B5896" s="1">
        <v>3</v>
      </c>
      <c r="C5896" s="1">
        <v>15</v>
      </c>
      <c r="D5896" s="5">
        <f>DATE(BaseInfo!$C$8,A5896,B5896)+TIME(C5896-1,0,0) + TIME(BaseInfo!$C$12,BaseInfo!$C$13,0)</f>
        <v>44807.8125</v>
      </c>
      <c r="E5896" s="2">
        <f t="shared" si="370"/>
        <v>0.36866666666666659</v>
      </c>
      <c r="F5896" s="2">
        <v>2.4729999999999999</v>
      </c>
      <c r="G5896" s="2">
        <v>1.5569999999999999</v>
      </c>
      <c r="H5896" s="1">
        <v>47.594999999999999</v>
      </c>
      <c r="I5896" s="4">
        <v>0.57399999999999995</v>
      </c>
      <c r="J5896" s="11">
        <f t="shared" si="368"/>
        <v>9</v>
      </c>
      <c r="K5896" s="11">
        <f t="shared" si="369"/>
        <v>20</v>
      </c>
      <c r="L5896" s="12">
        <f t="shared" si="371"/>
        <v>2.9223240751155575</v>
      </c>
      <c r="M5896" s="13" cm="1">
        <f t="array" ref="M5896">BaseInfo!$C$10*(1-E5896)*INDEX(BaseInfo!$E$21:$AB$21,K5896)*INDEX(BaseInfo!$E$25:$P$25,J5896)/L5896/MIN(H5896,130)/BaseInfo!$C$6*1000000/3600-IF(I5896&lt;0.1,BaseInfo!$C$15/MIN(H5896,130)*3600,0)</f>
        <v>79.01412023086921</v>
      </c>
    </row>
    <row r="5897" spans="1:13" x14ac:dyDescent="0.25">
      <c r="A5897" s="1">
        <v>9</v>
      </c>
      <c r="B5897" s="1">
        <v>3</v>
      </c>
      <c r="C5897" s="1">
        <v>16</v>
      </c>
      <c r="D5897" s="5">
        <f>DATE(BaseInfo!$C$8,A5897,B5897)+TIME(C5897-1,0,0) + TIME(BaseInfo!$C$12,BaseInfo!$C$13,0)</f>
        <v>44807.854166666664</v>
      </c>
      <c r="E5897" s="2">
        <f t="shared" si="370"/>
        <v>0</v>
      </c>
      <c r="F5897" s="2">
        <v>2.8140000000000001</v>
      </c>
      <c r="G5897" s="2">
        <v>1.68</v>
      </c>
      <c r="H5897" s="1">
        <v>47.752000000000002</v>
      </c>
      <c r="I5897" s="4">
        <v>0</v>
      </c>
      <c r="J5897" s="11">
        <f t="shared" si="368"/>
        <v>9</v>
      </c>
      <c r="K5897" s="11">
        <f t="shared" si="369"/>
        <v>21</v>
      </c>
      <c r="L5897" s="12">
        <f t="shared" si="371"/>
        <v>3.2773458773830995</v>
      </c>
      <c r="M5897" s="13" cm="1">
        <f t="array" ref="M5897">BaseInfo!$C$10*(1-E5897)*INDEX(BaseInfo!$E$21:$AB$21,K5897)*INDEX(BaseInfo!$E$25:$P$25,J5897)/L5897/MIN(H5897,130)/BaseInfo!$C$6*1000000/3600-IF(I5897&lt;0.1,BaseInfo!$C$15/MIN(H5897,130)*3600,0)</f>
        <v>78.022570569063447</v>
      </c>
    </row>
    <row r="5898" spans="1:13" x14ac:dyDescent="0.25">
      <c r="A5898" s="1">
        <v>9</v>
      </c>
      <c r="B5898" s="1">
        <v>3</v>
      </c>
      <c r="C5898" s="1">
        <v>17</v>
      </c>
      <c r="D5898" s="5">
        <f>DATE(BaseInfo!$C$8,A5898,B5898)+TIME(C5898-1,0,0) + TIME(BaseInfo!$C$12,BaseInfo!$C$13,0)</f>
        <v>44807.895833333328</v>
      </c>
      <c r="E5898" s="2">
        <f t="shared" si="370"/>
        <v>0</v>
      </c>
      <c r="F5898" s="2">
        <v>2.9249999999999998</v>
      </c>
      <c r="G5898" s="2">
        <v>1.498</v>
      </c>
      <c r="H5898" s="1">
        <v>49.548999999999999</v>
      </c>
      <c r="I5898" s="4">
        <v>0</v>
      </c>
      <c r="J5898" s="11">
        <f t="shared" si="368"/>
        <v>9</v>
      </c>
      <c r="K5898" s="11">
        <f t="shared" si="369"/>
        <v>22</v>
      </c>
      <c r="L5898" s="12">
        <f t="shared" si="371"/>
        <v>3.2862788986937792</v>
      </c>
      <c r="M5898" s="13" cm="1">
        <f t="array" ref="M5898">BaseInfo!$C$10*(1-E5898)*INDEX(BaseInfo!$E$21:$AB$21,K5898)*INDEX(BaseInfo!$E$25:$P$25,J5898)/L5898/MIN(H5898,130)/BaseInfo!$C$6*1000000/3600-IF(I5898&lt;0.1,BaseInfo!$C$15/MIN(H5898,130)*3600,0)</f>
        <v>50.298479065504239</v>
      </c>
    </row>
    <row r="5899" spans="1:13" x14ac:dyDescent="0.25">
      <c r="A5899" s="1">
        <v>9</v>
      </c>
      <c r="B5899" s="1">
        <v>3</v>
      </c>
      <c r="C5899" s="1">
        <v>18</v>
      </c>
      <c r="D5899" s="5">
        <f>DATE(BaseInfo!$C$8,A5899,B5899)+TIME(C5899-1,0,0) + TIME(BaseInfo!$C$12,BaseInfo!$C$13,0)</f>
        <v>44807.9375</v>
      </c>
      <c r="E5899" s="2">
        <f t="shared" si="370"/>
        <v>0</v>
      </c>
      <c r="F5899" s="2">
        <v>2.7610000000000001</v>
      </c>
      <c r="G5899" s="2">
        <v>1.804</v>
      </c>
      <c r="H5899" s="1">
        <v>48.28</v>
      </c>
      <c r="I5899" s="4">
        <v>0</v>
      </c>
      <c r="J5899" s="11">
        <f t="shared" si="368"/>
        <v>9</v>
      </c>
      <c r="K5899" s="11">
        <f t="shared" si="369"/>
        <v>23</v>
      </c>
      <c r="L5899" s="12">
        <f t="shared" si="371"/>
        <v>3.2981111260841409</v>
      </c>
      <c r="M5899" s="13" cm="1">
        <f t="array" ref="M5899">BaseInfo!$C$10*(1-E5899)*INDEX(BaseInfo!$E$21:$AB$21,K5899)*INDEX(BaseInfo!$E$25:$P$25,J5899)/L5899/MIN(H5899,130)/BaseInfo!$C$6*1000000/3600-IF(I5899&lt;0.1,BaseInfo!$C$15/MIN(H5899,130)*3600,0)</f>
        <v>17.771393459251339</v>
      </c>
    </row>
    <row r="5900" spans="1:13" x14ac:dyDescent="0.25">
      <c r="A5900" s="1">
        <v>9</v>
      </c>
      <c r="B5900" s="1">
        <v>3</v>
      </c>
      <c r="C5900" s="1">
        <v>19</v>
      </c>
      <c r="D5900" s="5">
        <f>DATE(BaseInfo!$C$8,A5900,B5900)+TIME(C5900-1,0,0) + TIME(BaseInfo!$C$12,BaseInfo!$C$13,0)</f>
        <v>44807.979166666664</v>
      </c>
      <c r="E5900" s="2">
        <f t="shared" si="370"/>
        <v>0</v>
      </c>
      <c r="F5900" s="2">
        <v>2.423</v>
      </c>
      <c r="G5900" s="2">
        <v>1.96</v>
      </c>
      <c r="H5900" s="1">
        <v>42.392000000000003</v>
      </c>
      <c r="I5900" s="4">
        <v>0</v>
      </c>
      <c r="J5900" s="11">
        <f t="shared" si="368"/>
        <v>9</v>
      </c>
      <c r="K5900" s="11">
        <f t="shared" si="369"/>
        <v>24</v>
      </c>
      <c r="L5900" s="12">
        <f t="shared" si="371"/>
        <v>3.1164930611185389</v>
      </c>
      <c r="M5900" s="13" cm="1">
        <f t="array" ref="M5900">BaseInfo!$C$10*(1-E5900)*INDEX(BaseInfo!$E$21:$AB$21,K5900)*INDEX(BaseInfo!$E$25:$P$25,J5900)/L5900/MIN(H5900,130)/BaseInfo!$C$6*1000000/3600-IF(I5900&lt;0.1,BaseInfo!$C$15/MIN(H5900,130)*3600,0)</f>
        <v>1.643263869698206</v>
      </c>
    </row>
    <row r="5901" spans="1:13" x14ac:dyDescent="0.25">
      <c r="A5901" s="1">
        <v>9</v>
      </c>
      <c r="B5901" s="1">
        <v>3</v>
      </c>
      <c r="C5901" s="1">
        <v>20</v>
      </c>
      <c r="D5901" s="5">
        <f>DATE(BaseInfo!$C$8,A5901,B5901)+TIME(C5901-1,0,0) + TIME(BaseInfo!$C$12,BaseInfo!$C$13,0)</f>
        <v>44808.020833333328</v>
      </c>
      <c r="E5901" s="2">
        <f t="shared" si="370"/>
        <v>0</v>
      </c>
      <c r="F5901" s="2">
        <v>1.9370000000000001</v>
      </c>
      <c r="G5901" s="2">
        <v>2.0670000000000002</v>
      </c>
      <c r="H5901" s="1">
        <v>41.725999999999999</v>
      </c>
      <c r="I5901" s="4">
        <v>0</v>
      </c>
      <c r="J5901" s="11">
        <f t="shared" si="368"/>
        <v>9</v>
      </c>
      <c r="K5901" s="11">
        <f t="shared" si="369"/>
        <v>1</v>
      </c>
      <c r="L5901" s="12">
        <f t="shared" si="371"/>
        <v>2.8327474296166963</v>
      </c>
      <c r="M5901" s="13" cm="1">
        <f t="array" ref="M5901">BaseInfo!$C$10*(1-E5901)*INDEX(BaseInfo!$E$21:$AB$21,K5901)*INDEX(BaseInfo!$E$25:$P$25,J5901)/L5901/MIN(H5901,130)/BaseInfo!$C$6*1000000/3600-IF(I5901&lt;0.1,BaseInfo!$C$15/MIN(H5901,130)*3600,0)</f>
        <v>2.700924816438965</v>
      </c>
    </row>
    <row r="5902" spans="1:13" x14ac:dyDescent="0.25">
      <c r="A5902" s="1">
        <v>9</v>
      </c>
      <c r="B5902" s="1">
        <v>3</v>
      </c>
      <c r="C5902" s="1">
        <v>21</v>
      </c>
      <c r="D5902" s="5">
        <f>DATE(BaseInfo!$C$8,A5902,B5902)+TIME(C5902-1,0,0) + TIME(BaseInfo!$C$12,BaseInfo!$C$13,0)</f>
        <v>44808.0625</v>
      </c>
      <c r="E5902" s="2">
        <f t="shared" si="370"/>
        <v>0</v>
      </c>
      <c r="F5902" s="2">
        <v>1.7050000000000001</v>
      </c>
      <c r="G5902" s="2">
        <v>1.9339999999999999</v>
      </c>
      <c r="H5902" s="1">
        <v>45.012999999999998</v>
      </c>
      <c r="I5902" s="4">
        <v>0</v>
      </c>
      <c r="J5902" s="11">
        <f t="shared" si="368"/>
        <v>9</v>
      </c>
      <c r="K5902" s="11">
        <f t="shared" si="369"/>
        <v>2</v>
      </c>
      <c r="L5902" s="12">
        <f t="shared" si="371"/>
        <v>2.5782515393188463</v>
      </c>
      <c r="M5902" s="13" cm="1">
        <f t="array" ref="M5902">BaseInfo!$C$10*(1-E5902)*INDEX(BaseInfo!$E$21:$AB$21,K5902)*INDEX(BaseInfo!$E$25:$P$25,J5902)/L5902/MIN(H5902,130)/BaseInfo!$C$6*1000000/3600-IF(I5902&lt;0.1,BaseInfo!$C$15/MIN(H5902,130)*3600,0)</f>
        <v>3.540272317035404</v>
      </c>
    </row>
    <row r="5903" spans="1:13" x14ac:dyDescent="0.25">
      <c r="A5903" s="1">
        <v>9</v>
      </c>
      <c r="B5903" s="1">
        <v>3</v>
      </c>
      <c r="C5903" s="1">
        <v>22</v>
      </c>
      <c r="D5903" s="5">
        <f>DATE(BaseInfo!$C$8,A5903,B5903)+TIME(C5903-1,0,0) + TIME(BaseInfo!$C$12,BaseInfo!$C$13,0)</f>
        <v>44808.104166666664</v>
      </c>
      <c r="E5903" s="2">
        <f t="shared" si="370"/>
        <v>0</v>
      </c>
      <c r="F5903" s="2">
        <v>1.452</v>
      </c>
      <c r="G5903" s="2">
        <v>1.7829999999999999</v>
      </c>
      <c r="H5903" s="1">
        <v>41.402000000000001</v>
      </c>
      <c r="I5903" s="4">
        <v>0</v>
      </c>
      <c r="J5903" s="11">
        <f t="shared" si="368"/>
        <v>9</v>
      </c>
      <c r="K5903" s="11">
        <f t="shared" si="369"/>
        <v>3</v>
      </c>
      <c r="L5903" s="12">
        <f t="shared" si="371"/>
        <v>2.2994331910277368</v>
      </c>
      <c r="M5903" s="13" cm="1">
        <f t="array" ref="M5903">BaseInfo!$C$10*(1-E5903)*INDEX(BaseInfo!$E$21:$AB$21,K5903)*INDEX(BaseInfo!$E$25:$P$25,J5903)/L5903/MIN(H5903,130)/BaseInfo!$C$6*1000000/3600-IF(I5903&lt;0.1,BaseInfo!$C$15/MIN(H5903,130)*3600,0)</f>
        <v>5.3701076286328284</v>
      </c>
    </row>
    <row r="5904" spans="1:13" x14ac:dyDescent="0.25">
      <c r="A5904" s="1">
        <v>9</v>
      </c>
      <c r="B5904" s="1">
        <v>3</v>
      </c>
      <c r="C5904" s="1">
        <v>23</v>
      </c>
      <c r="D5904" s="5">
        <f>DATE(BaseInfo!$C$8,A5904,B5904)+TIME(C5904-1,0,0) + TIME(BaseInfo!$C$12,BaseInfo!$C$13,0)</f>
        <v>44808.145833333328</v>
      </c>
      <c r="E5904" s="2">
        <f t="shared" si="370"/>
        <v>0</v>
      </c>
      <c r="F5904" s="2">
        <v>1.349</v>
      </c>
      <c r="G5904" s="2">
        <v>1.7430000000000001</v>
      </c>
      <c r="H5904" s="1">
        <v>40.148000000000003</v>
      </c>
      <c r="I5904" s="4">
        <v>0</v>
      </c>
      <c r="J5904" s="11">
        <f t="shared" si="368"/>
        <v>9</v>
      </c>
      <c r="K5904" s="11">
        <f t="shared" si="369"/>
        <v>4</v>
      </c>
      <c r="L5904" s="12">
        <f t="shared" si="371"/>
        <v>2.2040530846601678</v>
      </c>
      <c r="M5904" s="13" cm="1">
        <f t="array" ref="M5904">BaseInfo!$C$10*(1-E5904)*INDEX(BaseInfo!$E$21:$AB$21,K5904)*INDEX(BaseInfo!$E$25:$P$25,J5904)/L5904/MIN(H5904,130)/BaseInfo!$C$6*1000000/3600-IF(I5904&lt;0.1,BaseInfo!$C$15/MIN(H5904,130)*3600,0)</f>
        <v>6.1655272553606366</v>
      </c>
    </row>
    <row r="5905" spans="1:13" x14ac:dyDescent="0.25">
      <c r="A5905" s="1">
        <v>9</v>
      </c>
      <c r="B5905" s="1">
        <v>3</v>
      </c>
      <c r="C5905" s="1">
        <v>24</v>
      </c>
      <c r="D5905" s="5">
        <f>DATE(BaseInfo!$C$8,A5905,B5905)+TIME(C5905-1,0,0) + TIME(BaseInfo!$C$12,BaseInfo!$C$13,0)</f>
        <v>44808.1875</v>
      </c>
      <c r="E5905" s="2">
        <f t="shared" si="370"/>
        <v>0</v>
      </c>
      <c r="F5905" s="2">
        <v>1.383</v>
      </c>
      <c r="G5905" s="2">
        <v>1.4750000000000001</v>
      </c>
      <c r="H5905" s="1">
        <v>39.542999999999999</v>
      </c>
      <c r="I5905" s="4">
        <v>0</v>
      </c>
      <c r="J5905" s="11">
        <f t="shared" si="368"/>
        <v>9</v>
      </c>
      <c r="K5905" s="11">
        <f t="shared" si="369"/>
        <v>5</v>
      </c>
      <c r="L5905" s="12">
        <f t="shared" si="371"/>
        <v>2.0219579619764603</v>
      </c>
      <c r="M5905" s="13" cm="1">
        <f t="array" ref="M5905">BaseInfo!$C$10*(1-E5905)*INDEX(BaseInfo!$E$21:$AB$21,K5905)*INDEX(BaseInfo!$E$25:$P$25,J5905)/L5905/MIN(H5905,130)/BaseInfo!$C$6*1000000/3600-IF(I5905&lt;0.1,BaseInfo!$C$15/MIN(H5905,130)*3600,0)</f>
        <v>41.1385584300019</v>
      </c>
    </row>
    <row r="5906" spans="1:13" x14ac:dyDescent="0.25">
      <c r="A5906" s="1">
        <v>9</v>
      </c>
      <c r="B5906" s="1">
        <v>4</v>
      </c>
      <c r="C5906" s="1">
        <v>1</v>
      </c>
      <c r="D5906" s="5">
        <f>DATE(BaseInfo!$C$8,A5906,B5906)+TIME(C5906-1,0,0) + TIME(BaseInfo!$C$12,BaseInfo!$C$13,0)</f>
        <v>44808.229166666664</v>
      </c>
      <c r="E5906" s="2">
        <f t="shared" si="370"/>
        <v>0</v>
      </c>
      <c r="F5906" s="2">
        <v>1.4630000000000001</v>
      </c>
      <c r="G5906" s="2">
        <v>1.3720000000000001</v>
      </c>
      <c r="H5906" s="1">
        <v>40.11</v>
      </c>
      <c r="I5906" s="4">
        <v>0</v>
      </c>
      <c r="J5906" s="11">
        <f t="shared" si="368"/>
        <v>9</v>
      </c>
      <c r="K5906" s="11">
        <f t="shared" si="369"/>
        <v>6</v>
      </c>
      <c r="L5906" s="12">
        <f t="shared" si="371"/>
        <v>2.0056801838777787</v>
      </c>
      <c r="M5906" s="13" cm="1">
        <f t="array" ref="M5906">BaseInfo!$C$10*(1-E5906)*INDEX(BaseInfo!$E$21:$AB$21,K5906)*INDEX(BaseInfo!$E$25:$P$25,J5906)/L5906/MIN(H5906,130)/BaseInfo!$C$6*1000000/3600-IF(I5906&lt;0.1,BaseInfo!$C$15/MIN(H5906,130)*3600,0)</f>
        <v>74.248570388461943</v>
      </c>
    </row>
    <row r="5907" spans="1:13" x14ac:dyDescent="0.25">
      <c r="A5907" s="1">
        <v>9</v>
      </c>
      <c r="B5907" s="1">
        <v>4</v>
      </c>
      <c r="C5907" s="1">
        <v>2</v>
      </c>
      <c r="D5907" s="5">
        <f>DATE(BaseInfo!$C$8,A5907,B5907)+TIME(C5907-1,0,0) + TIME(BaseInfo!$C$12,BaseInfo!$C$13,0)</f>
        <v>44808.270833333328</v>
      </c>
      <c r="E5907" s="2">
        <f t="shared" si="370"/>
        <v>0</v>
      </c>
      <c r="F5907" s="2">
        <v>1.427</v>
      </c>
      <c r="G5907" s="2">
        <v>1.052</v>
      </c>
      <c r="H5907" s="1">
        <v>69.492000000000004</v>
      </c>
      <c r="I5907" s="4">
        <v>0</v>
      </c>
      <c r="J5907" s="11">
        <f t="shared" si="368"/>
        <v>9</v>
      </c>
      <c r="K5907" s="11">
        <f t="shared" si="369"/>
        <v>7</v>
      </c>
      <c r="L5907" s="12">
        <f t="shared" si="371"/>
        <v>1.772860118565478</v>
      </c>
      <c r="M5907" s="13" cm="1">
        <f t="array" ref="M5907">BaseInfo!$C$10*(1-E5907)*INDEX(BaseInfo!$E$21:$AB$21,K5907)*INDEX(BaseInfo!$E$25:$P$25,J5907)/L5907/MIN(H5907,130)/BaseInfo!$C$6*1000000/3600-IF(I5907&lt;0.1,BaseInfo!$C$15/MIN(H5907,130)*3600,0)</f>
        <v>70.901404232131455</v>
      </c>
    </row>
    <row r="5908" spans="1:13" x14ac:dyDescent="0.25">
      <c r="A5908" s="1">
        <v>9</v>
      </c>
      <c r="B5908" s="1">
        <v>4</v>
      </c>
      <c r="C5908" s="1">
        <v>3</v>
      </c>
      <c r="D5908" s="5">
        <f>DATE(BaseInfo!$C$8,A5908,B5908)+TIME(C5908-1,0,0) + TIME(BaseInfo!$C$12,BaseInfo!$C$13,0)</f>
        <v>44808.3125</v>
      </c>
      <c r="E5908" s="2">
        <f t="shared" si="370"/>
        <v>0</v>
      </c>
      <c r="F5908" s="2">
        <v>1</v>
      </c>
      <c r="G5908" s="2">
        <v>0.871</v>
      </c>
      <c r="H5908" s="1">
        <v>122.688</v>
      </c>
      <c r="I5908" s="4">
        <v>0</v>
      </c>
      <c r="J5908" s="11">
        <f t="shared" si="368"/>
        <v>9</v>
      </c>
      <c r="K5908" s="11">
        <f t="shared" si="369"/>
        <v>8</v>
      </c>
      <c r="L5908" s="12">
        <f t="shared" si="371"/>
        <v>1.3261376248338632</v>
      </c>
      <c r="M5908" s="13" cm="1">
        <f t="array" ref="M5908">BaseInfo!$C$10*(1-E5908)*INDEX(BaseInfo!$E$21:$AB$21,K5908)*INDEX(BaseInfo!$E$25:$P$25,J5908)/L5908/MIN(H5908,130)/BaseInfo!$C$6*1000000/3600-IF(I5908&lt;0.1,BaseInfo!$C$15/MIN(H5908,130)*3600,0)</f>
        <v>79.36607349406404</v>
      </c>
    </row>
    <row r="5909" spans="1:13" x14ac:dyDescent="0.25">
      <c r="A5909" s="1">
        <v>9</v>
      </c>
      <c r="B5909" s="1">
        <v>4</v>
      </c>
      <c r="C5909" s="1">
        <v>4</v>
      </c>
      <c r="D5909" s="5">
        <f>DATE(BaseInfo!$C$8,A5909,B5909)+TIME(C5909-1,0,0) + TIME(BaseInfo!$C$12,BaseInfo!$C$13,0)</f>
        <v>44808.354166666664</v>
      </c>
      <c r="E5909" s="2">
        <f t="shared" si="370"/>
        <v>0</v>
      </c>
      <c r="F5909" s="2">
        <v>1.014</v>
      </c>
      <c r="G5909" s="2">
        <v>0.94399999999999995</v>
      </c>
      <c r="H5909" s="1">
        <v>188.4</v>
      </c>
      <c r="I5909" s="4">
        <v>0</v>
      </c>
      <c r="J5909" s="11">
        <f t="shared" si="368"/>
        <v>9</v>
      </c>
      <c r="K5909" s="11">
        <f t="shared" si="369"/>
        <v>9</v>
      </c>
      <c r="L5909" s="12">
        <f t="shared" si="371"/>
        <v>1.3853995813482838</v>
      </c>
      <c r="M5909" s="13" cm="1">
        <f t="array" ref="M5909">BaseInfo!$C$10*(1-E5909)*INDEX(BaseInfo!$E$21:$AB$21,K5909)*INDEX(BaseInfo!$E$25:$P$25,J5909)/L5909/MIN(H5909,130)/BaseInfo!$C$6*1000000/3600-IF(I5909&lt;0.1,BaseInfo!$C$15/MIN(H5909,130)*3600,0)</f>
        <v>93.884203896166227</v>
      </c>
    </row>
    <row r="5910" spans="1:13" x14ac:dyDescent="0.25">
      <c r="A5910" s="1">
        <v>9</v>
      </c>
      <c r="B5910" s="1">
        <v>4</v>
      </c>
      <c r="C5910" s="1">
        <v>5</v>
      </c>
      <c r="D5910" s="5">
        <f>DATE(BaseInfo!$C$8,A5910,B5910)+TIME(C5910-1,0,0) + TIME(BaseInfo!$C$12,BaseInfo!$C$13,0)</f>
        <v>44808.395833333328</v>
      </c>
      <c r="E5910" s="2">
        <f t="shared" si="370"/>
        <v>0</v>
      </c>
      <c r="F5910" s="2">
        <v>0.98399999999999999</v>
      </c>
      <c r="G5910" s="2">
        <v>1.147</v>
      </c>
      <c r="H5910" s="1">
        <v>317.46499999999997</v>
      </c>
      <c r="I5910" s="4">
        <v>0</v>
      </c>
      <c r="J5910" s="11">
        <f t="shared" si="368"/>
        <v>9</v>
      </c>
      <c r="K5910" s="11">
        <f t="shared" si="369"/>
        <v>10</v>
      </c>
      <c r="L5910" s="12">
        <f t="shared" si="371"/>
        <v>1.5112461745195584</v>
      </c>
      <c r="M5910" s="13" cm="1">
        <f t="array" ref="M5910">BaseInfo!$C$10*(1-E5910)*INDEX(BaseInfo!$E$21:$AB$21,K5910)*INDEX(BaseInfo!$E$25:$P$25,J5910)/L5910/MIN(H5910,130)/BaseInfo!$C$6*1000000/3600-IF(I5910&lt;0.1,BaseInfo!$C$15/MIN(H5910,130)*3600,0)</f>
        <v>99.467048579614541</v>
      </c>
    </row>
    <row r="5911" spans="1:13" x14ac:dyDescent="0.25">
      <c r="A5911" s="1">
        <v>9</v>
      </c>
      <c r="B5911" s="1">
        <v>4</v>
      </c>
      <c r="C5911" s="1">
        <v>6</v>
      </c>
      <c r="D5911" s="5">
        <f>DATE(BaseInfo!$C$8,A5911,B5911)+TIME(C5911-1,0,0) + TIME(BaseInfo!$C$12,BaseInfo!$C$13,0)</f>
        <v>44808.4375</v>
      </c>
      <c r="E5911" s="2">
        <f t="shared" si="370"/>
        <v>0</v>
      </c>
      <c r="F5911" s="2">
        <v>0.88900000000000001</v>
      </c>
      <c r="G5911" s="2">
        <v>1.07</v>
      </c>
      <c r="H5911" s="1">
        <v>522.39700000000005</v>
      </c>
      <c r="I5911" s="4">
        <v>0</v>
      </c>
      <c r="J5911" s="11">
        <f t="shared" si="368"/>
        <v>9</v>
      </c>
      <c r="K5911" s="11">
        <f t="shared" si="369"/>
        <v>11</v>
      </c>
      <c r="L5911" s="12">
        <f t="shared" si="371"/>
        <v>1.3911222088659214</v>
      </c>
      <c r="M5911" s="13" cm="1">
        <f t="array" ref="M5911">BaseInfo!$C$10*(1-E5911)*INDEX(BaseInfo!$E$21:$AB$21,K5911)*INDEX(BaseInfo!$E$25:$P$25,J5911)/L5911/MIN(H5911,130)/BaseInfo!$C$6*1000000/3600-IF(I5911&lt;0.1,BaseInfo!$C$15/MIN(H5911,130)*3600,0)</f>
        <v>86.082307983219266</v>
      </c>
    </row>
    <row r="5912" spans="1:13" x14ac:dyDescent="0.25">
      <c r="A5912" s="1">
        <v>9</v>
      </c>
      <c r="B5912" s="1">
        <v>4</v>
      </c>
      <c r="C5912" s="1">
        <v>7</v>
      </c>
      <c r="D5912" s="5">
        <f>DATE(BaseInfo!$C$8,A5912,B5912)+TIME(C5912-1,0,0) + TIME(BaseInfo!$C$12,BaseInfo!$C$13,0)</f>
        <v>44808.479166666664</v>
      </c>
      <c r="E5912" s="2">
        <f t="shared" si="370"/>
        <v>0</v>
      </c>
      <c r="F5912" s="2">
        <v>-5.0000000000000001E-3</v>
      </c>
      <c r="G5912" s="2">
        <v>1.214</v>
      </c>
      <c r="H5912" s="1">
        <v>844.48500000000001</v>
      </c>
      <c r="I5912" s="4">
        <v>0</v>
      </c>
      <c r="J5912" s="11">
        <f t="shared" si="368"/>
        <v>9</v>
      </c>
      <c r="K5912" s="11">
        <f t="shared" si="369"/>
        <v>12</v>
      </c>
      <c r="L5912" s="12">
        <f t="shared" si="371"/>
        <v>1.2140102964966977</v>
      </c>
      <c r="M5912" s="13" cm="1">
        <f t="array" ref="M5912">BaseInfo!$C$10*(1-E5912)*INDEX(BaseInfo!$E$21:$AB$21,K5912)*INDEX(BaseInfo!$E$25:$P$25,J5912)/L5912/MIN(H5912,130)/BaseInfo!$C$6*1000000/3600-IF(I5912&lt;0.1,BaseInfo!$C$15/MIN(H5912,130)*3600,0)</f>
        <v>82.075840978464925</v>
      </c>
    </row>
    <row r="5913" spans="1:13" x14ac:dyDescent="0.25">
      <c r="A5913" s="1">
        <v>9</v>
      </c>
      <c r="B5913" s="1">
        <v>4</v>
      </c>
      <c r="C5913" s="1">
        <v>8</v>
      </c>
      <c r="D5913" s="5">
        <f>DATE(BaseInfo!$C$8,A5913,B5913)+TIME(C5913-1,0,0) + TIME(BaseInfo!$C$12,BaseInfo!$C$13,0)</f>
        <v>44808.520833333328</v>
      </c>
      <c r="E5913" s="2">
        <f t="shared" si="370"/>
        <v>0</v>
      </c>
      <c r="F5913" s="2">
        <v>-0.53100000000000003</v>
      </c>
      <c r="G5913" s="2">
        <v>1.167</v>
      </c>
      <c r="H5913" s="1">
        <v>1201.059</v>
      </c>
      <c r="I5913" s="4">
        <v>0</v>
      </c>
      <c r="J5913" s="11">
        <f t="shared" si="368"/>
        <v>9</v>
      </c>
      <c r="K5913" s="11">
        <f t="shared" si="369"/>
        <v>13</v>
      </c>
      <c r="L5913" s="12">
        <f t="shared" si="371"/>
        <v>1.2821271387814861</v>
      </c>
      <c r="M5913" s="13" cm="1">
        <f t="array" ref="M5913">BaseInfo!$C$10*(1-E5913)*INDEX(BaseInfo!$E$21:$AB$21,K5913)*INDEX(BaseInfo!$E$25:$P$25,J5913)/L5913/MIN(H5913,130)/BaseInfo!$C$6*1000000/3600-IF(I5913&lt;0.1,BaseInfo!$C$15/MIN(H5913,130)*3600,0)</f>
        <v>77.568192558845624</v>
      </c>
    </row>
    <row r="5914" spans="1:13" x14ac:dyDescent="0.25">
      <c r="A5914" s="1">
        <v>9</v>
      </c>
      <c r="B5914" s="1">
        <v>4</v>
      </c>
      <c r="C5914" s="1">
        <v>9</v>
      </c>
      <c r="D5914" s="5">
        <f>DATE(BaseInfo!$C$8,A5914,B5914)+TIME(C5914-1,0,0) + TIME(BaseInfo!$C$12,BaseInfo!$C$13,0)</f>
        <v>44808.5625</v>
      </c>
      <c r="E5914" s="2">
        <f t="shared" si="370"/>
        <v>0.45774999999999999</v>
      </c>
      <c r="F5914" s="2">
        <v>-0.67700000000000005</v>
      </c>
      <c r="G5914" s="2">
        <v>1.3220000000000001</v>
      </c>
      <c r="H5914" s="1">
        <v>1301.7329999999999</v>
      </c>
      <c r="I5914" s="4">
        <v>1.093</v>
      </c>
      <c r="J5914" s="11">
        <f t="shared" si="368"/>
        <v>9</v>
      </c>
      <c r="K5914" s="11">
        <f t="shared" si="369"/>
        <v>14</v>
      </c>
      <c r="L5914" s="12">
        <f t="shared" si="371"/>
        <v>1.4852652961676578</v>
      </c>
      <c r="M5914" s="13" cm="1">
        <f t="array" ref="M5914">BaseInfo!$C$10*(1-E5914)*INDEX(BaseInfo!$E$21:$AB$21,K5914)*INDEX(BaseInfo!$E$25:$P$25,J5914)/L5914/MIN(H5914,130)/BaseInfo!$C$6*1000000/3600-IF(I5914&lt;0.1,BaseInfo!$C$15/MIN(H5914,130)*3600,0)</f>
        <v>37.604906952252513</v>
      </c>
    </row>
    <row r="5915" spans="1:13" x14ac:dyDescent="0.25">
      <c r="A5915" s="1">
        <v>9</v>
      </c>
      <c r="B5915" s="1">
        <v>4</v>
      </c>
      <c r="C5915" s="1">
        <v>10</v>
      </c>
      <c r="D5915" s="5">
        <f>DATE(BaseInfo!$C$8,A5915,B5915)+TIME(C5915-1,0,0) + TIME(BaseInfo!$C$12,BaseInfo!$C$13,0)</f>
        <v>44808.604166666664</v>
      </c>
      <c r="E5915" s="2">
        <f t="shared" si="370"/>
        <v>0.52158333333333329</v>
      </c>
      <c r="F5915" s="2">
        <v>-0.40600000000000003</v>
      </c>
      <c r="G5915" s="2">
        <v>1.82</v>
      </c>
      <c r="H5915" s="1">
        <v>1216.03</v>
      </c>
      <c r="I5915" s="4">
        <v>1.859</v>
      </c>
      <c r="J5915" s="11">
        <f t="shared" si="368"/>
        <v>9</v>
      </c>
      <c r="K5915" s="11">
        <f t="shared" si="369"/>
        <v>15</v>
      </c>
      <c r="L5915" s="12">
        <f t="shared" si="371"/>
        <v>1.8647348336962015</v>
      </c>
      <c r="M5915" s="13" cm="1">
        <f t="array" ref="M5915">BaseInfo!$C$10*(1-E5915)*INDEX(BaseInfo!$E$21:$AB$21,K5915)*INDEX(BaseInfo!$E$25:$P$25,J5915)/L5915/MIN(H5915,130)/BaseInfo!$C$6*1000000/3600-IF(I5915&lt;0.1,BaseInfo!$C$15/MIN(H5915,130)*3600,0)</f>
        <v>26.426412430203253</v>
      </c>
    </row>
    <row r="5916" spans="1:13" x14ac:dyDescent="0.25">
      <c r="A5916" s="1">
        <v>9</v>
      </c>
      <c r="B5916" s="1">
        <v>4</v>
      </c>
      <c r="C5916" s="1">
        <v>11</v>
      </c>
      <c r="D5916" s="5">
        <f>DATE(BaseInfo!$C$8,A5916,B5916)+TIME(C5916-1,0,0) + TIME(BaseInfo!$C$12,BaseInfo!$C$13,0)</f>
        <v>44808.645833333328</v>
      </c>
      <c r="E5916" s="2">
        <f t="shared" si="370"/>
        <v>0.55091666666666661</v>
      </c>
      <c r="F5916" s="2">
        <v>-0.32</v>
      </c>
      <c r="G5916" s="2">
        <v>1.9750000000000001</v>
      </c>
      <c r="H5916" s="1">
        <v>307.24</v>
      </c>
      <c r="I5916" s="4">
        <v>2.2109999999999999</v>
      </c>
      <c r="J5916" s="11">
        <f t="shared" si="368"/>
        <v>9</v>
      </c>
      <c r="K5916" s="11">
        <f t="shared" si="369"/>
        <v>16</v>
      </c>
      <c r="L5916" s="12">
        <f t="shared" si="371"/>
        <v>2.0007561070755226</v>
      </c>
      <c r="M5916" s="13" cm="1">
        <f t="array" ref="M5916">BaseInfo!$C$10*(1-E5916)*INDEX(BaseInfo!$E$21:$AB$21,K5916)*INDEX(BaseInfo!$E$25:$P$25,J5916)/L5916/MIN(H5916,130)/BaseInfo!$C$6*1000000/3600-IF(I5916&lt;0.1,BaseInfo!$C$15/MIN(H5916,130)*3600,0)</f>
        <v>27.743613385269608</v>
      </c>
    </row>
    <row r="5917" spans="1:13" x14ac:dyDescent="0.25">
      <c r="A5917" s="1">
        <v>9</v>
      </c>
      <c r="B5917" s="1">
        <v>4</v>
      </c>
      <c r="C5917" s="1">
        <v>12</v>
      </c>
      <c r="D5917" s="5">
        <f>DATE(BaseInfo!$C$8,A5917,B5917)+TIME(C5917-1,0,0) + TIME(BaseInfo!$C$12,BaseInfo!$C$13,0)</f>
        <v>44808.6875</v>
      </c>
      <c r="E5917" s="2">
        <f t="shared" si="370"/>
        <v>0.5698333333333333</v>
      </c>
      <c r="F5917" s="2">
        <v>1.1919999999999999</v>
      </c>
      <c r="G5917" s="2">
        <v>2.0129999999999999</v>
      </c>
      <c r="H5917" s="1">
        <v>93.656000000000006</v>
      </c>
      <c r="I5917" s="4">
        <v>2.4380000000000002</v>
      </c>
      <c r="J5917" s="11">
        <f t="shared" si="368"/>
        <v>9</v>
      </c>
      <c r="K5917" s="11">
        <f t="shared" si="369"/>
        <v>17</v>
      </c>
      <c r="L5917" s="12">
        <f t="shared" si="371"/>
        <v>2.339451431425752</v>
      </c>
      <c r="M5917" s="13" cm="1">
        <f t="array" ref="M5917">BaseInfo!$C$10*(1-E5917)*INDEX(BaseInfo!$E$21:$AB$21,K5917)*INDEX(BaseInfo!$E$25:$P$25,J5917)/L5917/MIN(H5917,130)/BaseInfo!$C$6*1000000/3600-IF(I5917&lt;0.1,BaseInfo!$C$15/MIN(H5917,130)*3600,0)</f>
        <v>39.433989660439856</v>
      </c>
    </row>
    <row r="5918" spans="1:13" x14ac:dyDescent="0.25">
      <c r="A5918" s="1">
        <v>9</v>
      </c>
      <c r="B5918" s="1">
        <v>4</v>
      </c>
      <c r="C5918" s="1">
        <v>13</v>
      </c>
      <c r="D5918" s="5">
        <f>DATE(BaseInfo!$C$8,A5918,B5918)+TIME(C5918-1,0,0) + TIME(BaseInfo!$C$12,BaseInfo!$C$13,0)</f>
        <v>44808.729166666664</v>
      </c>
      <c r="E5918" s="2">
        <f t="shared" si="370"/>
        <v>0.59183333333333332</v>
      </c>
      <c r="F5918" s="2">
        <v>2.7559999999999998</v>
      </c>
      <c r="G5918" s="2">
        <v>1.2729999999999999</v>
      </c>
      <c r="H5918" s="1">
        <v>54.542000000000002</v>
      </c>
      <c r="I5918" s="4">
        <v>2.702</v>
      </c>
      <c r="J5918" s="11">
        <f t="shared" si="368"/>
        <v>9</v>
      </c>
      <c r="K5918" s="11">
        <f t="shared" si="369"/>
        <v>18</v>
      </c>
      <c r="L5918" s="12">
        <f t="shared" si="371"/>
        <v>3.0357972593702627</v>
      </c>
      <c r="M5918" s="13" cm="1">
        <f t="array" ref="M5918">BaseInfo!$C$10*(1-E5918)*INDEX(BaseInfo!$E$21:$AB$21,K5918)*INDEX(BaseInfo!$E$25:$P$25,J5918)/L5918/MIN(H5918,130)/BaseInfo!$C$6*1000000/3600-IF(I5918&lt;0.1,BaseInfo!$C$15/MIN(H5918,130)*3600,0)</f>
        <v>49.512780289110545</v>
      </c>
    </row>
    <row r="5919" spans="1:13" x14ac:dyDescent="0.25">
      <c r="A5919" s="1">
        <v>9</v>
      </c>
      <c r="B5919" s="1">
        <v>4</v>
      </c>
      <c r="C5919" s="1">
        <v>14</v>
      </c>
      <c r="D5919" s="5">
        <f>DATE(BaseInfo!$C$8,A5919,B5919)+TIME(C5919-1,0,0) + TIME(BaseInfo!$C$12,BaseInfo!$C$13,0)</f>
        <v>44808.770833333328</v>
      </c>
      <c r="E5919" s="2">
        <f t="shared" si="370"/>
        <v>0.50424999999999998</v>
      </c>
      <c r="F5919" s="2">
        <v>3.1789999999999998</v>
      </c>
      <c r="G5919" s="2">
        <v>0.99099999999999999</v>
      </c>
      <c r="H5919" s="1">
        <v>43.148000000000003</v>
      </c>
      <c r="I5919" s="4">
        <v>1.651</v>
      </c>
      <c r="J5919" s="11">
        <f t="shared" si="368"/>
        <v>9</v>
      </c>
      <c r="K5919" s="11">
        <f t="shared" si="369"/>
        <v>19</v>
      </c>
      <c r="L5919" s="12">
        <f t="shared" si="371"/>
        <v>3.3298831811341367</v>
      </c>
      <c r="M5919" s="13" cm="1">
        <f t="array" ref="M5919">BaseInfo!$C$10*(1-E5919)*INDEX(BaseInfo!$E$21:$AB$21,K5919)*INDEX(BaseInfo!$E$25:$P$25,J5919)/L5919/MIN(H5919,130)/BaseInfo!$C$6*1000000/3600-IF(I5919&lt;0.1,BaseInfo!$C$15/MIN(H5919,130)*3600,0)</f>
        <v>69.303737710210186</v>
      </c>
    </row>
    <row r="5920" spans="1:13" x14ac:dyDescent="0.25">
      <c r="A5920" s="1">
        <v>9</v>
      </c>
      <c r="B5920" s="1">
        <v>4</v>
      </c>
      <c r="C5920" s="1">
        <v>15</v>
      </c>
      <c r="D5920" s="5">
        <f>DATE(BaseInfo!$C$8,A5920,B5920)+TIME(C5920-1,0,0) + TIME(BaseInfo!$C$12,BaseInfo!$C$13,0)</f>
        <v>44808.8125</v>
      </c>
      <c r="E5920" s="2">
        <f t="shared" si="370"/>
        <v>0.26211111111111107</v>
      </c>
      <c r="F5920" s="2">
        <v>3.1059999999999999</v>
      </c>
      <c r="G5920" s="2">
        <v>0.89200000000000002</v>
      </c>
      <c r="H5920" s="1">
        <v>45.61</v>
      </c>
      <c r="I5920" s="4">
        <v>0.437</v>
      </c>
      <c r="J5920" s="11">
        <f t="shared" si="368"/>
        <v>9</v>
      </c>
      <c r="K5920" s="11">
        <f t="shared" si="369"/>
        <v>20</v>
      </c>
      <c r="L5920" s="12">
        <f t="shared" si="371"/>
        <v>3.2315476168548098</v>
      </c>
      <c r="M5920" s="13" cm="1">
        <f t="array" ref="M5920">BaseInfo!$C$10*(1-E5920)*INDEX(BaseInfo!$E$21:$AB$21,K5920)*INDEX(BaseInfo!$E$25:$P$25,J5920)/L5920/MIN(H5920,130)/BaseInfo!$C$6*1000000/3600-IF(I5920&lt;0.1,BaseInfo!$C$15/MIN(H5920,130)*3600,0)</f>
        <v>87.147721122489031</v>
      </c>
    </row>
    <row r="5921" spans="1:13" x14ac:dyDescent="0.25">
      <c r="A5921" s="1">
        <v>9</v>
      </c>
      <c r="B5921" s="1">
        <v>4</v>
      </c>
      <c r="C5921" s="1">
        <v>16</v>
      </c>
      <c r="D5921" s="5">
        <f>DATE(BaseInfo!$C$8,A5921,B5921)+TIME(C5921-1,0,0) + TIME(BaseInfo!$C$12,BaseInfo!$C$13,0)</f>
        <v>44808.854166666664</v>
      </c>
      <c r="E5921" s="2">
        <f t="shared" si="370"/>
        <v>0</v>
      </c>
      <c r="F5921" s="2">
        <v>3.1829999999999998</v>
      </c>
      <c r="G5921" s="2">
        <v>0.84099999999999997</v>
      </c>
      <c r="H5921" s="1">
        <v>52.503</v>
      </c>
      <c r="I5921" s="4">
        <v>0</v>
      </c>
      <c r="J5921" s="11">
        <f t="shared" si="368"/>
        <v>9</v>
      </c>
      <c r="K5921" s="11">
        <f t="shared" si="369"/>
        <v>21</v>
      </c>
      <c r="L5921" s="12">
        <f t="shared" si="371"/>
        <v>3.2922287283844662</v>
      </c>
      <c r="M5921" s="13" cm="1">
        <f t="array" ref="M5921">BaseInfo!$C$10*(1-E5921)*INDEX(BaseInfo!$E$21:$AB$21,K5921)*INDEX(BaseInfo!$E$25:$P$25,J5921)/L5921/MIN(H5921,130)/BaseInfo!$C$6*1000000/3600-IF(I5921&lt;0.1,BaseInfo!$C$15/MIN(H5921,130)*3600,0)</f>
        <v>70.610514054342786</v>
      </c>
    </row>
    <row r="5922" spans="1:13" x14ac:dyDescent="0.25">
      <c r="A5922" s="1">
        <v>9</v>
      </c>
      <c r="B5922" s="1">
        <v>4</v>
      </c>
      <c r="C5922" s="1">
        <v>17</v>
      </c>
      <c r="D5922" s="5">
        <f>DATE(BaseInfo!$C$8,A5922,B5922)+TIME(C5922-1,0,0) + TIME(BaseInfo!$C$12,BaseInfo!$C$13,0)</f>
        <v>44808.895833333328</v>
      </c>
      <c r="E5922" s="2">
        <f t="shared" si="370"/>
        <v>0</v>
      </c>
      <c r="F5922" s="2">
        <v>3.133</v>
      </c>
      <c r="G5922" s="2">
        <v>1.1279999999999999</v>
      </c>
      <c r="H5922" s="1">
        <v>57.668999999999997</v>
      </c>
      <c r="I5922" s="4">
        <v>0</v>
      </c>
      <c r="J5922" s="11">
        <f t="shared" si="368"/>
        <v>9</v>
      </c>
      <c r="K5922" s="11">
        <f t="shared" si="369"/>
        <v>22</v>
      </c>
      <c r="L5922" s="12">
        <f t="shared" si="371"/>
        <v>3.3298758235105406</v>
      </c>
      <c r="M5922" s="13" cm="1">
        <f t="array" ref="M5922">BaseInfo!$C$10*(1-E5922)*INDEX(BaseInfo!$E$21:$AB$21,K5922)*INDEX(BaseInfo!$E$25:$P$25,J5922)/L5922/MIN(H5922,130)/BaseInfo!$C$6*1000000/3600-IF(I5922&lt;0.1,BaseInfo!$C$15/MIN(H5922,130)*3600,0)</f>
        <v>42.5687274872476</v>
      </c>
    </row>
    <row r="5923" spans="1:13" x14ac:dyDescent="0.25">
      <c r="A5923" s="1">
        <v>9</v>
      </c>
      <c r="B5923" s="1">
        <v>4</v>
      </c>
      <c r="C5923" s="1">
        <v>18</v>
      </c>
      <c r="D5923" s="5">
        <f>DATE(BaseInfo!$C$8,A5923,B5923)+TIME(C5923-1,0,0) + TIME(BaseInfo!$C$12,BaseInfo!$C$13,0)</f>
        <v>44808.9375</v>
      </c>
      <c r="E5923" s="2">
        <f t="shared" si="370"/>
        <v>0</v>
      </c>
      <c r="F5923" s="2">
        <v>2.5369999999999999</v>
      </c>
      <c r="G5923" s="2">
        <v>1.43</v>
      </c>
      <c r="H5923" s="1">
        <v>58.21</v>
      </c>
      <c r="I5923" s="4">
        <v>0</v>
      </c>
      <c r="J5923" s="11">
        <f t="shared" si="368"/>
        <v>9</v>
      </c>
      <c r="K5923" s="11">
        <f t="shared" si="369"/>
        <v>23</v>
      </c>
      <c r="L5923" s="12">
        <f t="shared" si="371"/>
        <v>2.9122618357558441</v>
      </c>
      <c r="M5923" s="13" cm="1">
        <f t="array" ref="M5923">BaseInfo!$C$10*(1-E5923)*INDEX(BaseInfo!$E$21:$AB$21,K5923)*INDEX(BaseInfo!$E$25:$P$25,J5923)/L5923/MIN(H5923,130)/BaseInfo!$C$6*1000000/3600-IF(I5923&lt;0.1,BaseInfo!$C$15/MIN(H5923,130)*3600,0)</f>
        <v>17.51207065771662</v>
      </c>
    </row>
    <row r="5924" spans="1:13" x14ac:dyDescent="0.25">
      <c r="A5924" s="1">
        <v>9</v>
      </c>
      <c r="B5924" s="1">
        <v>4</v>
      </c>
      <c r="C5924" s="1">
        <v>19</v>
      </c>
      <c r="D5924" s="5">
        <f>DATE(BaseInfo!$C$8,A5924,B5924)+TIME(C5924-1,0,0) + TIME(BaseInfo!$C$12,BaseInfo!$C$13,0)</f>
        <v>44808.979166666664</v>
      </c>
      <c r="E5924" s="2">
        <f t="shared" si="370"/>
        <v>0</v>
      </c>
      <c r="F5924" s="2">
        <v>2.2519999999999998</v>
      </c>
      <c r="G5924" s="2">
        <v>1.423</v>
      </c>
      <c r="H5924" s="1">
        <v>58.24</v>
      </c>
      <c r="I5924" s="4">
        <v>0</v>
      </c>
      <c r="J5924" s="11">
        <f t="shared" si="368"/>
        <v>9</v>
      </c>
      <c r="K5924" s="11">
        <f t="shared" si="369"/>
        <v>24</v>
      </c>
      <c r="L5924" s="12">
        <f t="shared" si="371"/>
        <v>2.6639130991832296</v>
      </c>
      <c r="M5924" s="13" cm="1">
        <f t="array" ref="M5924">BaseInfo!$C$10*(1-E5924)*INDEX(BaseInfo!$E$21:$AB$21,K5924)*INDEX(BaseInfo!$E$25:$P$25,J5924)/L5924/MIN(H5924,130)/BaseInfo!$C$6*1000000/3600-IF(I5924&lt;0.1,BaseInfo!$C$15/MIN(H5924,130)*3600,0)</f>
        <v>2.4494787578585671</v>
      </c>
    </row>
    <row r="5925" spans="1:13" x14ac:dyDescent="0.25">
      <c r="A5925" s="1">
        <v>9</v>
      </c>
      <c r="B5925" s="1">
        <v>4</v>
      </c>
      <c r="C5925" s="1">
        <v>20</v>
      </c>
      <c r="D5925" s="5">
        <f>DATE(BaseInfo!$C$8,A5925,B5925)+TIME(C5925-1,0,0) + TIME(BaseInfo!$C$12,BaseInfo!$C$13,0)</f>
        <v>44809.020833333328</v>
      </c>
      <c r="E5925" s="2">
        <f t="shared" si="370"/>
        <v>0</v>
      </c>
      <c r="F5925" s="2">
        <v>2.2109999999999999</v>
      </c>
      <c r="G5925" s="2">
        <v>1.2450000000000001</v>
      </c>
      <c r="H5925" s="1">
        <v>66.063000000000002</v>
      </c>
      <c r="I5925" s="4">
        <v>0</v>
      </c>
      <c r="J5925" s="11">
        <f t="shared" si="368"/>
        <v>9</v>
      </c>
      <c r="K5925" s="11">
        <f t="shared" si="369"/>
        <v>1</v>
      </c>
      <c r="L5925" s="12">
        <f t="shared" si="371"/>
        <v>2.5374290137854101</v>
      </c>
      <c r="M5925" s="13" cm="1">
        <f t="array" ref="M5925">BaseInfo!$C$10*(1-E5925)*INDEX(BaseInfo!$E$21:$AB$21,K5925)*INDEX(BaseInfo!$E$25:$P$25,J5925)/L5925/MIN(H5925,130)/BaseInfo!$C$6*1000000/3600-IF(I5925&lt;0.1,BaseInfo!$C$15/MIN(H5925,130)*3600,0)</f>
        <v>2.5386947158286723</v>
      </c>
    </row>
    <row r="5926" spans="1:13" x14ac:dyDescent="0.25">
      <c r="A5926" s="1">
        <v>9</v>
      </c>
      <c r="B5926" s="1">
        <v>4</v>
      </c>
      <c r="C5926" s="1">
        <v>21</v>
      </c>
      <c r="D5926" s="5">
        <f>DATE(BaseInfo!$C$8,A5926,B5926)+TIME(C5926-1,0,0) + TIME(BaseInfo!$C$12,BaseInfo!$C$13,0)</f>
        <v>44809.0625</v>
      </c>
      <c r="E5926" s="2">
        <f t="shared" si="370"/>
        <v>0</v>
      </c>
      <c r="F5926" s="2">
        <v>2.1280000000000001</v>
      </c>
      <c r="G5926" s="2">
        <v>1.61</v>
      </c>
      <c r="H5926" s="1">
        <v>77.879000000000005</v>
      </c>
      <c r="I5926" s="4">
        <v>0</v>
      </c>
      <c r="J5926" s="11">
        <f t="shared" si="368"/>
        <v>9</v>
      </c>
      <c r="K5926" s="11">
        <f t="shared" si="369"/>
        <v>2</v>
      </c>
      <c r="L5926" s="12">
        <f t="shared" si="371"/>
        <v>2.6684235046184108</v>
      </c>
      <c r="M5926" s="13" cm="1">
        <f t="array" ref="M5926">BaseInfo!$C$10*(1-E5926)*INDEX(BaseInfo!$E$21:$AB$21,K5926)*INDEX(BaseInfo!$E$25:$P$25,J5926)/L5926/MIN(H5926,130)/BaseInfo!$C$6*1000000/3600-IF(I5926&lt;0.1,BaseInfo!$C$15/MIN(H5926,130)*3600,0)</f>
        <v>1.8208760570705653</v>
      </c>
    </row>
    <row r="5927" spans="1:13" x14ac:dyDescent="0.25">
      <c r="A5927" s="1">
        <v>9</v>
      </c>
      <c r="B5927" s="1">
        <v>4</v>
      </c>
      <c r="C5927" s="1">
        <v>22</v>
      </c>
      <c r="D5927" s="5">
        <f>DATE(BaseInfo!$C$8,A5927,B5927)+TIME(C5927-1,0,0) + TIME(BaseInfo!$C$12,BaseInfo!$C$13,0)</f>
        <v>44809.104166666664</v>
      </c>
      <c r="E5927" s="2">
        <f t="shared" si="370"/>
        <v>0</v>
      </c>
      <c r="F5927" s="2">
        <v>2.0529999999999999</v>
      </c>
      <c r="G5927" s="2">
        <v>1.5920000000000001</v>
      </c>
      <c r="H5927" s="1">
        <v>80.543000000000006</v>
      </c>
      <c r="I5927" s="4">
        <v>0</v>
      </c>
      <c r="J5927" s="11">
        <f t="shared" si="368"/>
        <v>9</v>
      </c>
      <c r="K5927" s="11">
        <f t="shared" si="369"/>
        <v>3</v>
      </c>
      <c r="L5927" s="12">
        <f t="shared" si="371"/>
        <v>2.5979362963706407</v>
      </c>
      <c r="M5927" s="13" cm="1">
        <f t="array" ref="M5927">BaseInfo!$C$10*(1-E5927)*INDEX(BaseInfo!$E$21:$AB$21,K5927)*INDEX(BaseInfo!$E$25:$P$25,J5927)/L5927/MIN(H5927,130)/BaseInfo!$C$6*1000000/3600-IF(I5927&lt;0.1,BaseInfo!$C$15/MIN(H5927,130)*3600,0)</f>
        <v>1.9296904933515027</v>
      </c>
    </row>
    <row r="5928" spans="1:13" x14ac:dyDescent="0.25">
      <c r="A5928" s="1">
        <v>9</v>
      </c>
      <c r="B5928" s="1">
        <v>4</v>
      </c>
      <c r="C5928" s="1">
        <v>23</v>
      </c>
      <c r="D5928" s="5">
        <f>DATE(BaseInfo!$C$8,A5928,B5928)+TIME(C5928-1,0,0) + TIME(BaseInfo!$C$12,BaseInfo!$C$13,0)</f>
        <v>44809.145833333328</v>
      </c>
      <c r="E5928" s="2">
        <f t="shared" si="370"/>
        <v>0</v>
      </c>
      <c r="F5928" s="2">
        <v>2.14</v>
      </c>
      <c r="G5928" s="2">
        <v>1</v>
      </c>
      <c r="H5928" s="1">
        <v>61.872</v>
      </c>
      <c r="I5928" s="4">
        <v>0</v>
      </c>
      <c r="J5928" s="11">
        <f t="shared" si="368"/>
        <v>9</v>
      </c>
      <c r="K5928" s="11">
        <f t="shared" si="369"/>
        <v>4</v>
      </c>
      <c r="L5928" s="12">
        <f t="shared" si="371"/>
        <v>2.3621176939348301</v>
      </c>
      <c r="M5928" s="13" cm="1">
        <f t="array" ref="M5928">BaseInfo!$C$10*(1-E5928)*INDEX(BaseInfo!$E$21:$AB$21,K5928)*INDEX(BaseInfo!$E$25:$P$25,J5928)/L5928/MIN(H5928,130)/BaseInfo!$C$6*1000000/3600-IF(I5928&lt;0.1,BaseInfo!$C$15/MIN(H5928,130)*3600,0)</f>
        <v>3.3436704328558386</v>
      </c>
    </row>
    <row r="5929" spans="1:13" x14ac:dyDescent="0.25">
      <c r="A5929" s="1">
        <v>9</v>
      </c>
      <c r="B5929" s="1">
        <v>4</v>
      </c>
      <c r="C5929" s="1">
        <v>24</v>
      </c>
      <c r="D5929" s="5">
        <f>DATE(BaseInfo!$C$8,A5929,B5929)+TIME(C5929-1,0,0) + TIME(BaseInfo!$C$12,BaseInfo!$C$13,0)</f>
        <v>44809.1875</v>
      </c>
      <c r="E5929" s="2">
        <f t="shared" si="370"/>
        <v>0</v>
      </c>
      <c r="F5929" s="2">
        <v>1.762</v>
      </c>
      <c r="G5929" s="2">
        <v>1.1040000000000001</v>
      </c>
      <c r="H5929" s="1">
        <v>43.033000000000001</v>
      </c>
      <c r="I5929" s="4">
        <v>0</v>
      </c>
      <c r="J5929" s="11">
        <f t="shared" si="368"/>
        <v>9</v>
      </c>
      <c r="K5929" s="11">
        <f t="shared" si="369"/>
        <v>5</v>
      </c>
      <c r="L5929" s="12">
        <f t="shared" si="371"/>
        <v>2.0792931491254425</v>
      </c>
      <c r="M5929" s="13" cm="1">
        <f t="array" ref="M5929">BaseInfo!$C$10*(1-E5929)*INDEX(BaseInfo!$E$21:$AB$21,K5929)*INDEX(BaseInfo!$E$25:$P$25,J5929)/L5929/MIN(H5929,130)/BaseInfo!$C$6*1000000/3600-IF(I5929&lt;0.1,BaseInfo!$C$15/MIN(H5929,130)*3600,0)</f>
        <v>36.529148967681351</v>
      </c>
    </row>
    <row r="5930" spans="1:13" x14ac:dyDescent="0.25">
      <c r="A5930" s="1">
        <v>9</v>
      </c>
      <c r="B5930" s="1">
        <v>5</v>
      </c>
      <c r="C5930" s="1">
        <v>1</v>
      </c>
      <c r="D5930" s="5">
        <f>DATE(BaseInfo!$C$8,A5930,B5930)+TIME(C5930-1,0,0) + TIME(BaseInfo!$C$12,BaseInfo!$C$13,0)</f>
        <v>44809.229166666664</v>
      </c>
      <c r="E5930" s="2">
        <f t="shared" si="370"/>
        <v>0</v>
      </c>
      <c r="F5930" s="2">
        <v>1.2729999999999999</v>
      </c>
      <c r="G5930" s="2">
        <v>1.179</v>
      </c>
      <c r="H5930" s="1">
        <v>41.055</v>
      </c>
      <c r="I5930" s="4">
        <v>0</v>
      </c>
      <c r="J5930" s="11">
        <f t="shared" si="368"/>
        <v>9</v>
      </c>
      <c r="K5930" s="11">
        <f t="shared" si="369"/>
        <v>6</v>
      </c>
      <c r="L5930" s="12">
        <f t="shared" si="371"/>
        <v>1.735099420782567</v>
      </c>
      <c r="M5930" s="13" cm="1">
        <f t="array" ref="M5930">BaseInfo!$C$10*(1-E5930)*INDEX(BaseInfo!$E$21:$AB$21,K5930)*INDEX(BaseInfo!$E$25:$P$25,J5930)/L5930/MIN(H5930,130)/BaseInfo!$C$6*1000000/3600-IF(I5930&lt;0.1,BaseInfo!$C$15/MIN(H5930,130)*3600,0)</f>
        <v>85.219170933911641</v>
      </c>
    </row>
    <row r="5931" spans="1:13" x14ac:dyDescent="0.25">
      <c r="A5931" s="1">
        <v>9</v>
      </c>
      <c r="B5931" s="1">
        <v>5</v>
      </c>
      <c r="C5931" s="1">
        <v>2</v>
      </c>
      <c r="D5931" s="5">
        <f>DATE(BaseInfo!$C$8,A5931,B5931)+TIME(C5931-1,0,0) + TIME(BaseInfo!$C$12,BaseInfo!$C$13,0)</f>
        <v>44809.270833333328</v>
      </c>
      <c r="E5931" s="2">
        <f t="shared" si="370"/>
        <v>0</v>
      </c>
      <c r="F5931" s="2">
        <v>0.66400000000000003</v>
      </c>
      <c r="G5931" s="2">
        <v>1.4890000000000001</v>
      </c>
      <c r="H5931" s="1">
        <v>117.767</v>
      </c>
      <c r="I5931" s="4">
        <v>0</v>
      </c>
      <c r="J5931" s="11">
        <f t="shared" si="368"/>
        <v>9</v>
      </c>
      <c r="K5931" s="11">
        <f t="shared" si="369"/>
        <v>7</v>
      </c>
      <c r="L5931" s="12">
        <f t="shared" si="371"/>
        <v>1.6303426020318552</v>
      </c>
      <c r="M5931" s="13" cm="1">
        <f t="array" ref="M5931">BaseInfo!$C$10*(1-E5931)*INDEX(BaseInfo!$E$21:$AB$21,K5931)*INDEX(BaseInfo!$E$25:$P$25,J5931)/L5931/MIN(H5931,130)/BaseInfo!$C$6*1000000/3600-IF(I5931&lt;0.1,BaseInfo!$C$15/MIN(H5931,130)*3600,0)</f>
        <v>45.762005825801005</v>
      </c>
    </row>
    <row r="5932" spans="1:13" x14ac:dyDescent="0.25">
      <c r="A5932" s="1">
        <v>9</v>
      </c>
      <c r="B5932" s="1">
        <v>5</v>
      </c>
      <c r="C5932" s="1">
        <v>3</v>
      </c>
      <c r="D5932" s="5">
        <f>DATE(BaseInfo!$C$8,A5932,B5932)+TIME(C5932-1,0,0) + TIME(BaseInfo!$C$12,BaseInfo!$C$13,0)</f>
        <v>44809.3125</v>
      </c>
      <c r="E5932" s="2">
        <f t="shared" si="370"/>
        <v>0</v>
      </c>
      <c r="F5932" s="2">
        <v>0.24</v>
      </c>
      <c r="G5932" s="2">
        <v>1.3069999999999999</v>
      </c>
      <c r="H5932" s="1">
        <v>156.53200000000001</v>
      </c>
      <c r="I5932" s="4">
        <v>0</v>
      </c>
      <c r="J5932" s="11">
        <f t="shared" si="368"/>
        <v>9</v>
      </c>
      <c r="K5932" s="11">
        <f t="shared" si="369"/>
        <v>8</v>
      </c>
      <c r="L5932" s="12">
        <f t="shared" si="371"/>
        <v>1.3288525125084423</v>
      </c>
      <c r="M5932" s="13" cm="1">
        <f t="array" ref="M5932">BaseInfo!$C$10*(1-E5932)*INDEX(BaseInfo!$E$21:$AB$21,K5932)*INDEX(BaseInfo!$E$25:$P$25,J5932)/L5932/MIN(H5932,130)/BaseInfo!$C$6*1000000/3600-IF(I5932&lt;0.1,BaseInfo!$C$15/MIN(H5932,130)*3600,0)</f>
        <v>74.743352259466505</v>
      </c>
    </row>
    <row r="5933" spans="1:13" x14ac:dyDescent="0.25">
      <c r="A5933" s="1">
        <v>9</v>
      </c>
      <c r="B5933" s="1">
        <v>5</v>
      </c>
      <c r="C5933" s="1">
        <v>4</v>
      </c>
      <c r="D5933" s="5">
        <f>DATE(BaseInfo!$C$8,A5933,B5933)+TIME(C5933-1,0,0) + TIME(BaseInfo!$C$12,BaseInfo!$C$13,0)</f>
        <v>44809.354166666664</v>
      </c>
      <c r="E5933" s="2">
        <f t="shared" si="370"/>
        <v>0</v>
      </c>
      <c r="F5933" s="2">
        <v>-0.432</v>
      </c>
      <c r="G5933" s="2">
        <v>1.133</v>
      </c>
      <c r="H5933" s="1">
        <v>198.12899999999999</v>
      </c>
      <c r="I5933" s="4">
        <v>0</v>
      </c>
      <c r="J5933" s="11">
        <f t="shared" si="368"/>
        <v>9</v>
      </c>
      <c r="K5933" s="11">
        <f t="shared" si="369"/>
        <v>9</v>
      </c>
      <c r="L5933" s="12">
        <f t="shared" si="371"/>
        <v>1.2125646374523711</v>
      </c>
      <c r="M5933" s="13" cm="1">
        <f t="array" ref="M5933">BaseInfo!$C$10*(1-E5933)*INDEX(BaseInfo!$E$21:$AB$21,K5933)*INDEX(BaseInfo!$E$25:$P$25,J5933)/L5933/MIN(H5933,130)/BaseInfo!$C$6*1000000/3600-IF(I5933&lt;0.1,BaseInfo!$C$15/MIN(H5933,130)*3600,0)</f>
        <v>107.66086407721768</v>
      </c>
    </row>
    <row r="5934" spans="1:13" x14ac:dyDescent="0.25">
      <c r="A5934" s="1">
        <v>9</v>
      </c>
      <c r="B5934" s="1">
        <v>5</v>
      </c>
      <c r="C5934" s="1">
        <v>5</v>
      </c>
      <c r="D5934" s="5">
        <f>DATE(BaseInfo!$C$8,A5934,B5934)+TIME(C5934-1,0,0) + TIME(BaseInfo!$C$12,BaseInfo!$C$13,0)</f>
        <v>44809.395833333328</v>
      </c>
      <c r="E5934" s="2">
        <f t="shared" si="370"/>
        <v>0</v>
      </c>
      <c r="F5934" s="2">
        <v>-0.98799999999999999</v>
      </c>
      <c r="G5934" s="2">
        <v>1.1819999999999999</v>
      </c>
      <c r="H5934" s="1">
        <v>259.31799999999998</v>
      </c>
      <c r="I5934" s="4">
        <v>0</v>
      </c>
      <c r="J5934" s="11">
        <f t="shared" si="368"/>
        <v>9</v>
      </c>
      <c r="K5934" s="11">
        <f t="shared" si="369"/>
        <v>10</v>
      </c>
      <c r="L5934" s="12">
        <f t="shared" si="371"/>
        <v>1.5405414632524501</v>
      </c>
      <c r="M5934" s="13" cm="1">
        <f t="array" ref="M5934">BaseInfo!$C$10*(1-E5934)*INDEX(BaseInfo!$E$21:$AB$21,K5934)*INDEX(BaseInfo!$E$25:$P$25,J5934)/L5934/MIN(H5934,130)/BaseInfo!$C$6*1000000/3600-IF(I5934&lt;0.1,BaseInfo!$C$15/MIN(H5934,130)*3600,0)</f>
        <v>97.522900113673387</v>
      </c>
    </row>
    <row r="5935" spans="1:13" x14ac:dyDescent="0.25">
      <c r="A5935" s="1">
        <v>9</v>
      </c>
      <c r="B5935" s="1">
        <v>5</v>
      </c>
      <c r="C5935" s="1">
        <v>6</v>
      </c>
      <c r="D5935" s="5">
        <f>DATE(BaseInfo!$C$8,A5935,B5935)+TIME(C5935-1,0,0) + TIME(BaseInfo!$C$12,BaseInfo!$C$13,0)</f>
        <v>44809.4375</v>
      </c>
      <c r="E5935" s="2">
        <f t="shared" si="370"/>
        <v>0</v>
      </c>
      <c r="F5935" s="2">
        <v>-1.544</v>
      </c>
      <c r="G5935" s="2">
        <v>1.351</v>
      </c>
      <c r="H5935" s="1">
        <v>421.72800000000001</v>
      </c>
      <c r="I5935" s="4">
        <v>0</v>
      </c>
      <c r="J5935" s="11">
        <f t="shared" si="368"/>
        <v>9</v>
      </c>
      <c r="K5935" s="11">
        <f t="shared" si="369"/>
        <v>11</v>
      </c>
      <c r="L5935" s="12">
        <f t="shared" si="371"/>
        <v>2.0516181418577872</v>
      </c>
      <c r="M5935" s="13" cm="1">
        <f t="array" ref="M5935">BaseInfo!$C$10*(1-E5935)*INDEX(BaseInfo!$E$21:$AB$21,K5935)*INDEX(BaseInfo!$E$25:$P$25,J5935)/L5935/MIN(H5935,130)/BaseInfo!$C$6*1000000/3600-IF(I5935&lt;0.1,BaseInfo!$C$15/MIN(H5935,130)*3600,0)</f>
        <v>57.477530715593439</v>
      </c>
    </row>
    <row r="5936" spans="1:13" x14ac:dyDescent="0.25">
      <c r="A5936" s="1">
        <v>9</v>
      </c>
      <c r="B5936" s="1">
        <v>5</v>
      </c>
      <c r="C5936" s="1">
        <v>7</v>
      </c>
      <c r="D5936" s="5">
        <f>DATE(BaseInfo!$C$8,A5936,B5936)+TIME(C5936-1,0,0) + TIME(BaseInfo!$C$12,BaseInfo!$C$13,0)</f>
        <v>44809.479166666664</v>
      </c>
      <c r="E5936" s="2">
        <f t="shared" si="370"/>
        <v>0</v>
      </c>
      <c r="F5936" s="2">
        <v>-2.14</v>
      </c>
      <c r="G5936" s="2">
        <v>1.1399999999999999</v>
      </c>
      <c r="H5936" s="1">
        <v>838.43799999999999</v>
      </c>
      <c r="I5936" s="4">
        <v>0</v>
      </c>
      <c r="J5936" s="11">
        <f t="shared" si="368"/>
        <v>9</v>
      </c>
      <c r="K5936" s="11">
        <f t="shared" si="369"/>
        <v>12</v>
      </c>
      <c r="L5936" s="12">
        <f t="shared" si="371"/>
        <v>2.4247061677654882</v>
      </c>
      <c r="M5936" s="13" cm="1">
        <f t="array" ref="M5936">BaseInfo!$C$10*(1-E5936)*INDEX(BaseInfo!$E$21:$AB$21,K5936)*INDEX(BaseInfo!$E$25:$P$25,J5936)/L5936/MIN(H5936,130)/BaseInfo!$C$6*1000000/3600-IF(I5936&lt;0.1,BaseInfo!$C$15/MIN(H5936,130)*3600,0)</f>
        <v>39.711294119946572</v>
      </c>
    </row>
    <row r="5937" spans="1:13" x14ac:dyDescent="0.25">
      <c r="A5937" s="1">
        <v>9</v>
      </c>
      <c r="B5937" s="1">
        <v>5</v>
      </c>
      <c r="C5937" s="1">
        <v>8</v>
      </c>
      <c r="D5937" s="5">
        <f>DATE(BaseInfo!$C$8,A5937,B5937)+TIME(C5937-1,0,0) + TIME(BaseInfo!$C$12,BaseInfo!$C$13,0)</f>
        <v>44809.520833333328</v>
      </c>
      <c r="E5937" s="2">
        <f t="shared" si="370"/>
        <v>8.0888888888888871E-2</v>
      </c>
      <c r="F5937" s="2">
        <v>-2.1749999999999998</v>
      </c>
      <c r="G5937" s="2">
        <v>1.097</v>
      </c>
      <c r="H5937" s="1">
        <v>1175.6099999999999</v>
      </c>
      <c r="I5937" s="4">
        <v>0.20399999999999999</v>
      </c>
      <c r="J5937" s="11">
        <f t="shared" si="368"/>
        <v>9</v>
      </c>
      <c r="K5937" s="11">
        <f t="shared" si="369"/>
        <v>13</v>
      </c>
      <c r="L5937" s="12">
        <f t="shared" si="371"/>
        <v>2.4359872741867923</v>
      </c>
      <c r="M5937" s="13" cm="1">
        <f t="array" ref="M5937">BaseInfo!$C$10*(1-E5937)*INDEX(BaseInfo!$E$21:$AB$21,K5937)*INDEX(BaseInfo!$E$25:$P$25,J5937)/L5937/MIN(H5937,130)/BaseInfo!$C$6*1000000/3600-IF(I5937&lt;0.1,BaseInfo!$C$15/MIN(H5937,130)*3600,0)</f>
        <v>38.863507383233745</v>
      </c>
    </row>
    <row r="5938" spans="1:13" x14ac:dyDescent="0.25">
      <c r="A5938" s="1">
        <v>9</v>
      </c>
      <c r="B5938" s="1">
        <v>5</v>
      </c>
      <c r="C5938" s="1">
        <v>9</v>
      </c>
      <c r="D5938" s="5">
        <f>DATE(BaseInfo!$C$8,A5938,B5938)+TIME(C5938-1,0,0) + TIME(BaseInfo!$C$12,BaseInfo!$C$13,0)</f>
        <v>44809.5625</v>
      </c>
      <c r="E5938" s="2">
        <f t="shared" si="370"/>
        <v>0.33833333333333337</v>
      </c>
      <c r="F5938" s="2">
        <v>-1.9219999999999999</v>
      </c>
      <c r="G5938" s="2">
        <v>1.4370000000000001</v>
      </c>
      <c r="H5938" s="1">
        <v>1201.7339999999999</v>
      </c>
      <c r="I5938" s="4">
        <v>0.53500000000000003</v>
      </c>
      <c r="J5938" s="11">
        <f t="shared" si="368"/>
        <v>9</v>
      </c>
      <c r="K5938" s="11">
        <f t="shared" si="369"/>
        <v>14</v>
      </c>
      <c r="L5938" s="12">
        <f t="shared" si="371"/>
        <v>2.3998027002234994</v>
      </c>
      <c r="M5938" s="13" cm="1">
        <f t="array" ref="M5938">BaseInfo!$C$10*(1-E5938)*INDEX(BaseInfo!$E$21:$AB$21,K5938)*INDEX(BaseInfo!$E$25:$P$25,J5938)/L5938/MIN(H5938,130)/BaseInfo!$C$6*1000000/3600-IF(I5938&lt;0.1,BaseInfo!$C$15/MIN(H5938,130)*3600,0)</f>
        <v>28.399631844419929</v>
      </c>
    </row>
    <row r="5939" spans="1:13" x14ac:dyDescent="0.25">
      <c r="A5939" s="1">
        <v>9</v>
      </c>
      <c r="B5939" s="1">
        <v>5</v>
      </c>
      <c r="C5939" s="1">
        <v>10</v>
      </c>
      <c r="D5939" s="5">
        <f>DATE(BaseInfo!$C$8,A5939,B5939)+TIME(C5939-1,0,0) + TIME(BaseInfo!$C$12,BaseInfo!$C$13,0)</f>
        <v>44809.604166666664</v>
      </c>
      <c r="E5939" s="2">
        <f t="shared" si="370"/>
        <v>0.45033333333333336</v>
      </c>
      <c r="F5939" s="2">
        <v>-1.1970000000000001</v>
      </c>
      <c r="G5939" s="2">
        <v>1.4139999999999999</v>
      </c>
      <c r="H5939" s="1">
        <v>921.33600000000001</v>
      </c>
      <c r="I5939" s="4">
        <v>0.67900000000000005</v>
      </c>
      <c r="J5939" s="11">
        <f t="shared" si="368"/>
        <v>9</v>
      </c>
      <c r="K5939" s="11">
        <f t="shared" si="369"/>
        <v>15</v>
      </c>
      <c r="L5939" s="12">
        <f t="shared" si="371"/>
        <v>1.8526211161486852</v>
      </c>
      <c r="M5939" s="13" cm="1">
        <f t="array" ref="M5939">BaseInfo!$C$10*(1-E5939)*INDEX(BaseInfo!$E$21:$AB$21,K5939)*INDEX(BaseInfo!$E$25:$P$25,J5939)/L5939/MIN(H5939,130)/BaseInfo!$C$6*1000000/3600-IF(I5939&lt;0.1,BaseInfo!$C$15/MIN(H5939,130)*3600,0)</f>
        <v>30.560593384531796</v>
      </c>
    </row>
    <row r="5940" spans="1:13" x14ac:dyDescent="0.25">
      <c r="A5940" s="1">
        <v>9</v>
      </c>
      <c r="B5940" s="1">
        <v>5</v>
      </c>
      <c r="C5940" s="1">
        <v>11</v>
      </c>
      <c r="D5940" s="5">
        <f>DATE(BaseInfo!$C$8,A5940,B5940)+TIME(C5940-1,0,0) + TIME(BaseInfo!$C$12,BaseInfo!$C$13,0)</f>
        <v>44809.645833333328</v>
      </c>
      <c r="E5940" s="2">
        <f t="shared" si="370"/>
        <v>0.39744444444444443</v>
      </c>
      <c r="F5940" s="2">
        <v>-0.67400000000000004</v>
      </c>
      <c r="G5940" s="2">
        <v>1.4470000000000001</v>
      </c>
      <c r="H5940" s="1">
        <v>208.94499999999999</v>
      </c>
      <c r="I5940" s="4">
        <v>0.61099999999999999</v>
      </c>
      <c r="J5940" s="11">
        <f t="shared" si="368"/>
        <v>9</v>
      </c>
      <c r="K5940" s="11">
        <f t="shared" si="369"/>
        <v>16</v>
      </c>
      <c r="L5940" s="12">
        <f t="shared" si="371"/>
        <v>1.5962722198923343</v>
      </c>
      <c r="M5940" s="13" cm="1">
        <f t="array" ref="M5940">BaseInfo!$C$10*(1-E5940)*INDEX(BaseInfo!$E$21:$AB$21,K5940)*INDEX(BaseInfo!$E$25:$P$25,J5940)/L5940/MIN(H5940,130)/BaseInfo!$C$6*1000000/3600-IF(I5940&lt;0.1,BaseInfo!$C$15/MIN(H5940,130)*3600,0)</f>
        <v>46.657383124872034</v>
      </c>
    </row>
    <row r="5941" spans="1:13" x14ac:dyDescent="0.25">
      <c r="A5941" s="1">
        <v>9</v>
      </c>
      <c r="B5941" s="1">
        <v>5</v>
      </c>
      <c r="C5941" s="1">
        <v>12</v>
      </c>
      <c r="D5941" s="5">
        <f>DATE(BaseInfo!$C$8,A5941,B5941)+TIME(C5941-1,0,0) + TIME(BaseInfo!$C$12,BaseInfo!$C$13,0)</f>
        <v>44809.6875</v>
      </c>
      <c r="E5941" s="2">
        <f t="shared" si="370"/>
        <v>0.3958888888888889</v>
      </c>
      <c r="F5941" s="2">
        <v>-0.19500000000000001</v>
      </c>
      <c r="G5941" s="2">
        <v>1.292</v>
      </c>
      <c r="H5941" s="1">
        <v>99.403999999999996</v>
      </c>
      <c r="I5941" s="4">
        <v>0.60899999999999999</v>
      </c>
      <c r="J5941" s="11">
        <f t="shared" si="368"/>
        <v>9</v>
      </c>
      <c r="K5941" s="11">
        <f t="shared" si="369"/>
        <v>17</v>
      </c>
      <c r="L5941" s="12">
        <f t="shared" si="371"/>
        <v>1.3066326951366249</v>
      </c>
      <c r="M5941" s="13" cm="1">
        <f t="array" ref="M5941">BaseInfo!$C$10*(1-E5941)*INDEX(BaseInfo!$E$21:$AB$21,K5941)*INDEX(BaseInfo!$E$25:$P$25,J5941)/L5941/MIN(H5941,130)/BaseInfo!$C$6*1000000/3600-IF(I5941&lt;0.1,BaseInfo!$C$15/MIN(H5941,130)*3600,0)</f>
        <v>93.420684393810049</v>
      </c>
    </row>
    <row r="5942" spans="1:13" x14ac:dyDescent="0.25">
      <c r="A5942" s="1">
        <v>9</v>
      </c>
      <c r="B5942" s="1">
        <v>5</v>
      </c>
      <c r="C5942" s="1">
        <v>13</v>
      </c>
      <c r="D5942" s="5">
        <f>DATE(BaseInfo!$C$8,A5942,B5942)+TIME(C5942-1,0,0) + TIME(BaseInfo!$C$12,BaseInfo!$C$13,0)</f>
        <v>44809.729166666664</v>
      </c>
      <c r="E5942" s="2">
        <f t="shared" si="370"/>
        <v>0.44099999999999995</v>
      </c>
      <c r="F5942" s="2">
        <v>1.6</v>
      </c>
      <c r="G5942" s="2">
        <v>1.552</v>
      </c>
      <c r="H5942" s="1">
        <v>56.499000000000002</v>
      </c>
      <c r="I5942" s="4">
        <v>0.66700000000000004</v>
      </c>
      <c r="J5942" s="11">
        <f t="shared" si="368"/>
        <v>9</v>
      </c>
      <c r="K5942" s="11">
        <f t="shared" si="369"/>
        <v>18</v>
      </c>
      <c r="L5942" s="12">
        <f t="shared" si="371"/>
        <v>2.2290589942843595</v>
      </c>
      <c r="M5942" s="13" cm="1">
        <f t="array" ref="M5942">BaseInfo!$C$10*(1-E5942)*INDEX(BaseInfo!$E$21:$AB$21,K5942)*INDEX(BaseInfo!$E$25:$P$25,J5942)/L5942/MIN(H5942,130)/BaseInfo!$C$6*1000000/3600-IF(I5942&lt;0.1,BaseInfo!$C$15/MIN(H5942,130)*3600,0)</f>
        <v>89.15240983825737</v>
      </c>
    </row>
    <row r="5943" spans="1:13" x14ac:dyDescent="0.25">
      <c r="A5943" s="1">
        <v>9</v>
      </c>
      <c r="B5943" s="1">
        <v>5</v>
      </c>
      <c r="C5943" s="1">
        <v>14</v>
      </c>
      <c r="D5943" s="5">
        <f>DATE(BaseInfo!$C$8,A5943,B5943)+TIME(C5943-1,0,0) + TIME(BaseInfo!$C$12,BaseInfo!$C$13,0)</f>
        <v>44809.770833333328</v>
      </c>
      <c r="E5943" s="2">
        <f t="shared" si="370"/>
        <v>4.8222222222222222E-2</v>
      </c>
      <c r="F5943" s="2">
        <v>2.8319999999999999</v>
      </c>
      <c r="G5943" s="2">
        <v>0.97899999999999998</v>
      </c>
      <c r="H5943" s="1">
        <v>44.747999999999998</v>
      </c>
      <c r="I5943" s="4">
        <v>0.16200000000000001</v>
      </c>
      <c r="J5943" s="11">
        <f t="shared" si="368"/>
        <v>9</v>
      </c>
      <c r="K5943" s="11">
        <f t="shared" si="369"/>
        <v>19</v>
      </c>
      <c r="L5943" s="12">
        <f t="shared" si="371"/>
        <v>2.9964420568400785</v>
      </c>
      <c r="M5943" s="13" cm="1">
        <f t="array" ref="M5943">BaseInfo!$C$10*(1-E5943)*INDEX(BaseInfo!$E$21:$AB$21,K5943)*INDEX(BaseInfo!$E$25:$P$25,J5943)/L5943/MIN(H5943,130)/BaseInfo!$C$6*1000000/3600-IF(I5943&lt;0.1,BaseInfo!$C$15/MIN(H5943,130)*3600,0)</f>
        <v>142.57377539045132</v>
      </c>
    </row>
    <row r="5944" spans="1:13" x14ac:dyDescent="0.25">
      <c r="A5944" s="1">
        <v>9</v>
      </c>
      <c r="B5944" s="1">
        <v>5</v>
      </c>
      <c r="C5944" s="1">
        <v>15</v>
      </c>
      <c r="D5944" s="5">
        <f>DATE(BaseInfo!$C$8,A5944,B5944)+TIME(C5944-1,0,0) + TIME(BaseInfo!$C$12,BaseInfo!$C$13,0)</f>
        <v>44809.8125</v>
      </c>
      <c r="E5944" s="2">
        <f t="shared" si="370"/>
        <v>0</v>
      </c>
      <c r="F5944" s="2">
        <v>2.7639999999999998</v>
      </c>
      <c r="G5944" s="2">
        <v>1.046</v>
      </c>
      <c r="H5944" s="1">
        <v>39.551000000000002</v>
      </c>
      <c r="I5944" s="4">
        <v>0</v>
      </c>
      <c r="J5944" s="11">
        <f t="shared" si="368"/>
        <v>9</v>
      </c>
      <c r="K5944" s="11">
        <f t="shared" si="369"/>
        <v>20</v>
      </c>
      <c r="L5944" s="12">
        <f t="shared" si="371"/>
        <v>2.9553023533980407</v>
      </c>
      <c r="M5944" s="13" cm="1">
        <f t="array" ref="M5944">BaseInfo!$C$10*(1-E5944)*INDEX(BaseInfo!$E$21:$AB$21,K5944)*INDEX(BaseInfo!$E$25:$P$25,J5944)/L5944/MIN(H5944,130)/BaseInfo!$C$6*1000000/3600-IF(I5944&lt;0.1,BaseInfo!$C$15/MIN(H5944,130)*3600,0)</f>
        <v>139.82581116406749</v>
      </c>
    </row>
    <row r="5945" spans="1:13" x14ac:dyDescent="0.25">
      <c r="A5945" s="1">
        <v>9</v>
      </c>
      <c r="B5945" s="1">
        <v>5</v>
      </c>
      <c r="C5945" s="1">
        <v>16</v>
      </c>
      <c r="D5945" s="5">
        <f>DATE(BaseInfo!$C$8,A5945,B5945)+TIME(C5945-1,0,0) + TIME(BaseInfo!$C$12,BaseInfo!$C$13,0)</f>
        <v>44809.854166666664</v>
      </c>
      <c r="E5945" s="2">
        <f t="shared" si="370"/>
        <v>0</v>
      </c>
      <c r="F5945" s="2">
        <v>2.6019999999999999</v>
      </c>
      <c r="G5945" s="2">
        <v>1.2669999999999999</v>
      </c>
      <c r="H5945" s="1">
        <v>38.970999999999997</v>
      </c>
      <c r="I5945" s="4">
        <v>0</v>
      </c>
      <c r="J5945" s="11">
        <f t="shared" si="368"/>
        <v>9</v>
      </c>
      <c r="K5945" s="11">
        <f t="shared" si="369"/>
        <v>21</v>
      </c>
      <c r="L5945" s="12">
        <f t="shared" si="371"/>
        <v>2.8940789553845967</v>
      </c>
      <c r="M5945" s="13" cm="1">
        <f t="array" ref="M5945">BaseInfo!$C$10*(1-E5945)*INDEX(BaseInfo!$E$21:$AB$21,K5945)*INDEX(BaseInfo!$E$25:$P$25,J5945)/L5945/MIN(H5945,130)/BaseInfo!$C$6*1000000/3600-IF(I5945&lt;0.1,BaseInfo!$C$15/MIN(H5945,130)*3600,0)</f>
        <v>109.48688069270335</v>
      </c>
    </row>
    <row r="5946" spans="1:13" x14ac:dyDescent="0.25">
      <c r="A5946" s="1">
        <v>9</v>
      </c>
      <c r="B5946" s="1">
        <v>5</v>
      </c>
      <c r="C5946" s="1">
        <v>17</v>
      </c>
      <c r="D5946" s="5">
        <f>DATE(BaseInfo!$C$8,A5946,B5946)+TIME(C5946-1,0,0) + TIME(BaseInfo!$C$12,BaseInfo!$C$13,0)</f>
        <v>44809.895833333328</v>
      </c>
      <c r="E5946" s="2">
        <f t="shared" si="370"/>
        <v>0</v>
      </c>
      <c r="F5946" s="2">
        <v>2.58</v>
      </c>
      <c r="G5946" s="2">
        <v>1.4319999999999999</v>
      </c>
      <c r="H5946" s="1">
        <v>38.139000000000003</v>
      </c>
      <c r="I5946" s="4">
        <v>0</v>
      </c>
      <c r="J5946" s="11">
        <f t="shared" si="368"/>
        <v>9</v>
      </c>
      <c r="K5946" s="11">
        <f t="shared" si="369"/>
        <v>22</v>
      </c>
      <c r="L5946" s="12">
        <f t="shared" si="371"/>
        <v>2.950766680034191</v>
      </c>
      <c r="M5946" s="13" cm="1">
        <f t="array" ref="M5946">BaseInfo!$C$10*(1-E5946)*INDEX(BaseInfo!$E$21:$AB$21,K5946)*INDEX(BaseInfo!$E$25:$P$25,J5946)/L5946/MIN(H5946,130)/BaseInfo!$C$6*1000000/3600-IF(I5946&lt;0.1,BaseInfo!$C$15/MIN(H5946,130)*3600,0)</f>
        <v>73.849567732428326</v>
      </c>
    </row>
    <row r="5947" spans="1:13" x14ac:dyDescent="0.25">
      <c r="A5947" s="1">
        <v>9</v>
      </c>
      <c r="B5947" s="1">
        <v>5</v>
      </c>
      <c r="C5947" s="1">
        <v>18</v>
      </c>
      <c r="D5947" s="5">
        <f>DATE(BaseInfo!$C$8,A5947,B5947)+TIME(C5947-1,0,0) + TIME(BaseInfo!$C$12,BaseInfo!$C$13,0)</f>
        <v>44809.9375</v>
      </c>
      <c r="E5947" s="2">
        <f t="shared" si="370"/>
        <v>0</v>
      </c>
      <c r="F5947" s="2">
        <v>2.4689999999999999</v>
      </c>
      <c r="G5947" s="2">
        <v>1.6719999999999999</v>
      </c>
      <c r="H5947" s="1">
        <v>38.085000000000001</v>
      </c>
      <c r="I5947" s="4">
        <v>0</v>
      </c>
      <c r="J5947" s="11">
        <f t="shared" si="368"/>
        <v>9</v>
      </c>
      <c r="K5947" s="11">
        <f t="shared" si="369"/>
        <v>23</v>
      </c>
      <c r="L5947" s="12">
        <f t="shared" si="371"/>
        <v>2.9818693801036957</v>
      </c>
      <c r="M5947" s="13" cm="1">
        <f t="array" ref="M5947">BaseInfo!$C$10*(1-E5947)*INDEX(BaseInfo!$E$21:$AB$21,K5947)*INDEX(BaseInfo!$E$25:$P$25,J5947)/L5947/MIN(H5947,130)/BaseInfo!$C$6*1000000/3600-IF(I5947&lt;0.1,BaseInfo!$C$15/MIN(H5947,130)*3600,0)</f>
        <v>25.920388691525432</v>
      </c>
    </row>
    <row r="5948" spans="1:13" x14ac:dyDescent="0.25">
      <c r="A5948" s="1">
        <v>9</v>
      </c>
      <c r="B5948" s="1">
        <v>5</v>
      </c>
      <c r="C5948" s="1">
        <v>19</v>
      </c>
      <c r="D5948" s="5">
        <f>DATE(BaseInfo!$C$8,A5948,B5948)+TIME(C5948-1,0,0) + TIME(BaseInfo!$C$12,BaseInfo!$C$13,0)</f>
        <v>44809.979166666664</v>
      </c>
      <c r="E5948" s="2">
        <f t="shared" si="370"/>
        <v>0</v>
      </c>
      <c r="F5948" s="2">
        <v>2.0419999999999998</v>
      </c>
      <c r="G5948" s="2">
        <v>2.0150000000000001</v>
      </c>
      <c r="H5948" s="1">
        <v>38.023000000000003</v>
      </c>
      <c r="I5948" s="4">
        <v>0</v>
      </c>
      <c r="J5948" s="11">
        <f t="shared" si="368"/>
        <v>9</v>
      </c>
      <c r="K5948" s="11">
        <f t="shared" si="369"/>
        <v>24</v>
      </c>
      <c r="L5948" s="12">
        <f t="shared" si="371"/>
        <v>2.8687957403760902</v>
      </c>
      <c r="M5948" s="13" cm="1">
        <f t="array" ref="M5948">BaseInfo!$C$10*(1-E5948)*INDEX(BaseInfo!$E$21:$AB$21,K5948)*INDEX(BaseInfo!$E$25:$P$25,J5948)/L5948/MIN(H5948,130)/BaseInfo!$C$6*1000000/3600-IF(I5948&lt;0.1,BaseInfo!$C$15/MIN(H5948,130)*3600,0)</f>
        <v>2.8077483841953885</v>
      </c>
    </row>
    <row r="5949" spans="1:13" x14ac:dyDescent="0.25">
      <c r="A5949" s="1">
        <v>9</v>
      </c>
      <c r="B5949" s="1">
        <v>5</v>
      </c>
      <c r="C5949" s="1">
        <v>20</v>
      </c>
      <c r="D5949" s="5">
        <f>DATE(BaseInfo!$C$8,A5949,B5949)+TIME(C5949-1,0,0) + TIME(BaseInfo!$C$12,BaseInfo!$C$13,0)</f>
        <v>44810.020833333328</v>
      </c>
      <c r="E5949" s="2">
        <f t="shared" si="370"/>
        <v>0</v>
      </c>
      <c r="F5949" s="2">
        <v>0.98499999999999999</v>
      </c>
      <c r="G5949" s="2">
        <v>2.6749999999999998</v>
      </c>
      <c r="H5949" s="1">
        <v>37.950000000000003</v>
      </c>
      <c r="I5949" s="4">
        <v>0</v>
      </c>
      <c r="J5949" s="11">
        <f t="shared" si="368"/>
        <v>9</v>
      </c>
      <c r="K5949" s="11">
        <f t="shared" si="369"/>
        <v>1</v>
      </c>
      <c r="L5949" s="12">
        <f t="shared" si="371"/>
        <v>2.8505876587117958</v>
      </c>
      <c r="M5949" s="13" cm="1">
        <f t="array" ref="M5949">BaseInfo!$C$10*(1-E5949)*INDEX(BaseInfo!$E$21:$AB$21,K5949)*INDEX(BaseInfo!$E$25:$P$25,J5949)/L5949/MIN(H5949,130)/BaseInfo!$C$6*1000000/3600-IF(I5949&lt;0.1,BaseInfo!$C$15/MIN(H5949,130)*3600,0)</f>
        <v>2.8917109969794303</v>
      </c>
    </row>
    <row r="5950" spans="1:13" x14ac:dyDescent="0.25">
      <c r="A5950" s="1">
        <v>9</v>
      </c>
      <c r="B5950" s="1">
        <v>5</v>
      </c>
      <c r="C5950" s="1">
        <v>21</v>
      </c>
      <c r="D5950" s="5">
        <f>DATE(BaseInfo!$C$8,A5950,B5950)+TIME(C5950-1,0,0) + TIME(BaseInfo!$C$12,BaseInfo!$C$13,0)</f>
        <v>44810.0625</v>
      </c>
      <c r="E5950" s="2">
        <f t="shared" si="370"/>
        <v>0</v>
      </c>
      <c r="F5950" s="2">
        <v>-0.38600000000000001</v>
      </c>
      <c r="G5950" s="2">
        <v>2.7469999999999999</v>
      </c>
      <c r="H5950" s="1">
        <v>37.863</v>
      </c>
      <c r="I5950" s="4">
        <v>0</v>
      </c>
      <c r="J5950" s="11">
        <f t="shared" si="368"/>
        <v>9</v>
      </c>
      <c r="K5950" s="11">
        <f t="shared" si="369"/>
        <v>2</v>
      </c>
      <c r="L5950" s="12">
        <f t="shared" si="371"/>
        <v>2.7739872025660106</v>
      </c>
      <c r="M5950" s="13" cm="1">
        <f t="array" ref="M5950">BaseInfo!$C$10*(1-E5950)*INDEX(BaseInfo!$E$21:$AB$21,K5950)*INDEX(BaseInfo!$E$25:$P$25,J5950)/L5950/MIN(H5950,130)/BaseInfo!$C$6*1000000/3600-IF(I5950&lt;0.1,BaseInfo!$C$15/MIN(H5950,130)*3600,0)</f>
        <v>3.2409416162785796</v>
      </c>
    </row>
    <row r="5951" spans="1:13" x14ac:dyDescent="0.25">
      <c r="A5951" s="1">
        <v>9</v>
      </c>
      <c r="B5951" s="1">
        <v>5</v>
      </c>
      <c r="C5951" s="1">
        <v>22</v>
      </c>
      <c r="D5951" s="5">
        <f>DATE(BaseInfo!$C$8,A5951,B5951)+TIME(C5951-1,0,0) + TIME(BaseInfo!$C$12,BaseInfo!$C$13,0)</f>
        <v>44810.104166666664</v>
      </c>
      <c r="E5951" s="2">
        <f t="shared" si="370"/>
        <v>0</v>
      </c>
      <c r="F5951" s="2">
        <v>-1.212</v>
      </c>
      <c r="G5951" s="2">
        <v>2.3530000000000002</v>
      </c>
      <c r="H5951" s="1">
        <v>37.758000000000003</v>
      </c>
      <c r="I5951" s="4">
        <v>0</v>
      </c>
      <c r="J5951" s="11">
        <f t="shared" si="368"/>
        <v>9</v>
      </c>
      <c r="K5951" s="11">
        <f t="shared" si="369"/>
        <v>3</v>
      </c>
      <c r="L5951" s="12">
        <f t="shared" si="371"/>
        <v>2.6468005213842618</v>
      </c>
      <c r="M5951" s="13" cm="1">
        <f t="array" ref="M5951">BaseInfo!$C$10*(1-E5951)*INDEX(BaseInfo!$E$21:$AB$21,K5951)*INDEX(BaseInfo!$E$25:$P$25,J5951)/L5951/MIN(H5951,130)/BaseInfo!$C$6*1000000/3600-IF(I5951&lt;0.1,BaseInfo!$C$15/MIN(H5951,130)*3600,0)</f>
        <v>3.8642808620805518</v>
      </c>
    </row>
    <row r="5952" spans="1:13" x14ac:dyDescent="0.25">
      <c r="A5952" s="1">
        <v>9</v>
      </c>
      <c r="B5952" s="1">
        <v>5</v>
      </c>
      <c r="C5952" s="1">
        <v>23</v>
      </c>
      <c r="D5952" s="5">
        <f>DATE(BaseInfo!$C$8,A5952,B5952)+TIME(C5952-1,0,0) + TIME(BaseInfo!$C$12,BaseInfo!$C$13,0)</f>
        <v>44810.145833333328</v>
      </c>
      <c r="E5952" s="2">
        <f t="shared" si="370"/>
        <v>0</v>
      </c>
      <c r="F5952" s="2">
        <v>-1.5940000000000001</v>
      </c>
      <c r="G5952" s="2">
        <v>1.8580000000000001</v>
      </c>
      <c r="H5952" s="1">
        <v>37.676000000000002</v>
      </c>
      <c r="I5952" s="4">
        <v>0</v>
      </c>
      <c r="J5952" s="11">
        <f t="shared" si="368"/>
        <v>9</v>
      </c>
      <c r="K5952" s="11">
        <f t="shared" si="369"/>
        <v>4</v>
      </c>
      <c r="L5952" s="12">
        <f t="shared" si="371"/>
        <v>2.4480604567698077</v>
      </c>
      <c r="M5952" s="13" cm="1">
        <f t="array" ref="M5952">BaseInfo!$C$10*(1-E5952)*INDEX(BaseInfo!$E$21:$AB$21,K5952)*INDEX(BaseInfo!$E$25:$P$25,J5952)/L5952/MIN(H5952,130)/BaseInfo!$C$6*1000000/3600-IF(I5952&lt;0.1,BaseInfo!$C$15/MIN(H5952,130)*3600,0)</f>
        <v>4.9627995468909578</v>
      </c>
    </row>
    <row r="5953" spans="1:13" x14ac:dyDescent="0.25">
      <c r="A5953" s="1">
        <v>9</v>
      </c>
      <c r="B5953" s="1">
        <v>5</v>
      </c>
      <c r="C5953" s="1">
        <v>24</v>
      </c>
      <c r="D5953" s="5">
        <f>DATE(BaseInfo!$C$8,A5953,B5953)+TIME(C5953-1,0,0) + TIME(BaseInfo!$C$12,BaseInfo!$C$13,0)</f>
        <v>44810.1875</v>
      </c>
      <c r="E5953" s="2">
        <f t="shared" si="370"/>
        <v>0</v>
      </c>
      <c r="F5953" s="2">
        <v>-1.4910000000000001</v>
      </c>
      <c r="G5953" s="2">
        <v>2.081</v>
      </c>
      <c r="H5953" s="1">
        <v>37.588999999999999</v>
      </c>
      <c r="I5953" s="4">
        <v>0</v>
      </c>
      <c r="J5953" s="11">
        <f t="shared" si="368"/>
        <v>9</v>
      </c>
      <c r="K5953" s="11">
        <f t="shared" si="369"/>
        <v>5</v>
      </c>
      <c r="L5953" s="12">
        <f t="shared" si="371"/>
        <v>2.5600082031118574</v>
      </c>
      <c r="M5953" s="13" cm="1">
        <f t="array" ref="M5953">BaseInfo!$C$10*(1-E5953)*INDEX(BaseInfo!$E$21:$AB$21,K5953)*INDEX(BaseInfo!$E$25:$P$25,J5953)/L5953/MIN(H5953,130)/BaseInfo!$C$6*1000000/3600-IF(I5953&lt;0.1,BaseInfo!$C$15/MIN(H5953,130)*3600,0)</f>
        <v>32.168403296757646</v>
      </c>
    </row>
    <row r="5954" spans="1:13" x14ac:dyDescent="0.25">
      <c r="A5954" s="1">
        <v>9</v>
      </c>
      <c r="B5954" s="1">
        <v>6</v>
      </c>
      <c r="C5954" s="1">
        <v>1</v>
      </c>
      <c r="D5954" s="5">
        <f>DATE(BaseInfo!$C$8,A5954,B5954)+TIME(C5954-1,0,0) + TIME(BaseInfo!$C$12,BaseInfo!$C$13,0)</f>
        <v>44810.229166666664</v>
      </c>
      <c r="E5954" s="2">
        <f t="shared" si="370"/>
        <v>0</v>
      </c>
      <c r="F5954" s="2">
        <v>-1.4550000000000001</v>
      </c>
      <c r="G5954" s="2">
        <v>2.585</v>
      </c>
      <c r="H5954" s="1">
        <v>37.497</v>
      </c>
      <c r="I5954" s="4">
        <v>0</v>
      </c>
      <c r="J5954" s="11">
        <f t="shared" ref="J5954:J6017" si="372">MONTH(D5954)</f>
        <v>9</v>
      </c>
      <c r="K5954" s="11">
        <f t="shared" ref="K5954:K6017" si="373">HOUR(D5954)+1</f>
        <v>6</v>
      </c>
      <c r="L5954" s="12">
        <f t="shared" si="371"/>
        <v>2.9663529796704911</v>
      </c>
      <c r="M5954" s="13" cm="1">
        <f t="array" ref="M5954">BaseInfo!$C$10*(1-E5954)*INDEX(BaseInfo!$E$21:$AB$21,K5954)*INDEX(BaseInfo!$E$25:$P$25,J5954)/L5954/MIN(H5954,130)/BaseInfo!$C$6*1000000/3600-IF(I5954&lt;0.1,BaseInfo!$C$15/MIN(H5954,130)*3600,0)</f>
        <v>50.591817238355659</v>
      </c>
    </row>
    <row r="5955" spans="1:13" x14ac:dyDescent="0.25">
      <c r="A5955" s="1">
        <v>9</v>
      </c>
      <c r="B5955" s="1">
        <v>6</v>
      </c>
      <c r="C5955" s="1">
        <v>2</v>
      </c>
      <c r="D5955" s="5">
        <f>DATE(BaseInfo!$C$8,A5955,B5955)+TIME(C5955-1,0,0) + TIME(BaseInfo!$C$12,BaseInfo!$C$13,0)</f>
        <v>44810.270833333328</v>
      </c>
      <c r="E5955" s="2">
        <f t="shared" ref="E5955:E6018" si="374">IF(AND(I5955&gt;0.1,I5955&lt;1),(I5955-0.1)/0.9*0.7,IF(AND(I5955&gt;=1,I5955&lt;4),(I5955-4)/3*0.25+0.7,IF(I5955&gt;=4,0.99,0)))</f>
        <v>0</v>
      </c>
      <c r="F5955" s="2">
        <v>-1.5349999999999999</v>
      </c>
      <c r="G5955" s="2">
        <v>2.3959999999999999</v>
      </c>
      <c r="H5955" s="1">
        <v>45.220999999999997</v>
      </c>
      <c r="I5955" s="4">
        <v>0</v>
      </c>
      <c r="J5955" s="11">
        <f t="shared" si="372"/>
        <v>9</v>
      </c>
      <c r="K5955" s="11">
        <f t="shared" si="373"/>
        <v>7</v>
      </c>
      <c r="L5955" s="12">
        <f t="shared" ref="L5955:L6018" si="375">SQRT(F5955*F5955+G5955*G5955)</f>
        <v>2.8455300033561408</v>
      </c>
      <c r="M5955" s="13" cm="1">
        <f t="array" ref="M5955">BaseInfo!$C$10*(1-E5955)*INDEX(BaseInfo!$E$21:$AB$21,K5955)*INDEX(BaseInfo!$E$25:$P$25,J5955)/L5955/MIN(H5955,130)/BaseInfo!$C$6*1000000/3600-IF(I5955&lt;0.1,BaseInfo!$C$15/MIN(H5955,130)*3600,0)</f>
        <v>64.88196755473983</v>
      </c>
    </row>
    <row r="5956" spans="1:13" x14ac:dyDescent="0.25">
      <c r="A5956" s="1">
        <v>9</v>
      </c>
      <c r="B5956" s="1">
        <v>6</v>
      </c>
      <c r="C5956" s="1">
        <v>3</v>
      </c>
      <c r="D5956" s="5">
        <f>DATE(BaseInfo!$C$8,A5956,B5956)+TIME(C5956-1,0,0) + TIME(BaseInfo!$C$12,BaseInfo!$C$13,0)</f>
        <v>44810.3125</v>
      </c>
      <c r="E5956" s="2">
        <f t="shared" si="374"/>
        <v>0</v>
      </c>
      <c r="F5956" s="2">
        <v>-1.948</v>
      </c>
      <c r="G5956" s="2">
        <v>2.16</v>
      </c>
      <c r="H5956" s="1">
        <v>90.909000000000006</v>
      </c>
      <c r="I5956" s="4">
        <v>0</v>
      </c>
      <c r="J5956" s="11">
        <f t="shared" si="372"/>
        <v>9</v>
      </c>
      <c r="K5956" s="11">
        <f t="shared" si="373"/>
        <v>8</v>
      </c>
      <c r="L5956" s="12">
        <f t="shared" si="375"/>
        <v>2.9086601726568198</v>
      </c>
      <c r="M5956" s="13" cm="1">
        <f t="array" ref="M5956">BaseInfo!$C$10*(1-E5956)*INDEX(BaseInfo!$E$21:$AB$21,K5956)*INDEX(BaseInfo!$E$25:$P$25,J5956)/L5956/MIN(H5956,130)/BaseInfo!$C$6*1000000/3600-IF(I5956&lt;0.1,BaseInfo!$C$15/MIN(H5956,130)*3600,0)</f>
        <v>46.679854003548797</v>
      </c>
    </row>
    <row r="5957" spans="1:13" x14ac:dyDescent="0.25">
      <c r="A5957" s="1">
        <v>9</v>
      </c>
      <c r="B5957" s="1">
        <v>6</v>
      </c>
      <c r="C5957" s="1">
        <v>4</v>
      </c>
      <c r="D5957" s="5">
        <f>DATE(BaseInfo!$C$8,A5957,B5957)+TIME(C5957-1,0,0) + TIME(BaseInfo!$C$12,BaseInfo!$C$13,0)</f>
        <v>44810.354166666664</v>
      </c>
      <c r="E5957" s="2">
        <f t="shared" si="374"/>
        <v>0</v>
      </c>
      <c r="F5957" s="2">
        <v>-1.9610000000000001</v>
      </c>
      <c r="G5957" s="2">
        <v>1.982</v>
      </c>
      <c r="H5957" s="1">
        <v>180.41800000000001</v>
      </c>
      <c r="I5957" s="4">
        <v>0</v>
      </c>
      <c r="J5957" s="11">
        <f t="shared" si="372"/>
        <v>9</v>
      </c>
      <c r="K5957" s="11">
        <f t="shared" si="373"/>
        <v>9</v>
      </c>
      <c r="L5957" s="12">
        <f t="shared" si="375"/>
        <v>2.7881615806835871</v>
      </c>
      <c r="M5957" s="13" cm="1">
        <f t="array" ref="M5957">BaseInfo!$C$10*(1-E5957)*INDEX(BaseInfo!$E$21:$AB$21,K5957)*INDEX(BaseInfo!$E$25:$P$25,J5957)/L5957/MIN(H5957,130)/BaseInfo!$C$6*1000000/3600-IF(I5957&lt;0.1,BaseInfo!$C$15/MIN(H5957,130)*3600,0)</f>
        <v>45.256546807291507</v>
      </c>
    </row>
    <row r="5958" spans="1:13" x14ac:dyDescent="0.25">
      <c r="A5958" s="1">
        <v>9</v>
      </c>
      <c r="B5958" s="1">
        <v>6</v>
      </c>
      <c r="C5958" s="1">
        <v>5</v>
      </c>
      <c r="D5958" s="5">
        <f>DATE(BaseInfo!$C$8,A5958,B5958)+TIME(C5958-1,0,0) + TIME(BaseInfo!$C$12,BaseInfo!$C$13,0)</f>
        <v>44810.395833333328</v>
      </c>
      <c r="E5958" s="2">
        <f t="shared" si="374"/>
        <v>0</v>
      </c>
      <c r="F5958" s="2">
        <v>-2.4540000000000002</v>
      </c>
      <c r="G5958" s="2">
        <v>1.5640000000000001</v>
      </c>
      <c r="H5958" s="1">
        <v>270.34699999999998</v>
      </c>
      <c r="I5958" s="4">
        <v>0</v>
      </c>
      <c r="J5958" s="11">
        <f t="shared" si="372"/>
        <v>9</v>
      </c>
      <c r="K5958" s="11">
        <f t="shared" si="373"/>
        <v>10</v>
      </c>
      <c r="L5958" s="12">
        <f t="shared" si="375"/>
        <v>2.910019243922624</v>
      </c>
      <c r="M5958" s="13" cm="1">
        <f t="array" ref="M5958">BaseInfo!$C$10*(1-E5958)*INDEX(BaseInfo!$E$21:$AB$21,K5958)*INDEX(BaseInfo!$E$25:$P$25,J5958)/L5958/MIN(H5958,130)/BaseInfo!$C$6*1000000/3600-IF(I5958&lt;0.1,BaseInfo!$C$15/MIN(H5958,130)*3600,0)</f>
        <v>50.32464013410668</v>
      </c>
    </row>
    <row r="5959" spans="1:13" x14ac:dyDescent="0.25">
      <c r="A5959" s="1">
        <v>9</v>
      </c>
      <c r="B5959" s="1">
        <v>6</v>
      </c>
      <c r="C5959" s="1">
        <v>6</v>
      </c>
      <c r="D5959" s="5">
        <f>DATE(BaseInfo!$C$8,A5959,B5959)+TIME(C5959-1,0,0) + TIME(BaseInfo!$C$12,BaseInfo!$C$13,0)</f>
        <v>44810.4375</v>
      </c>
      <c r="E5959" s="2">
        <f t="shared" si="374"/>
        <v>0</v>
      </c>
      <c r="F5959" s="2">
        <v>-2.7080000000000002</v>
      </c>
      <c r="G5959" s="2">
        <v>0.93200000000000005</v>
      </c>
      <c r="H5959" s="1">
        <v>408.80099999999999</v>
      </c>
      <c r="I5959" s="4">
        <v>0</v>
      </c>
      <c r="J5959" s="11">
        <f t="shared" si="372"/>
        <v>9</v>
      </c>
      <c r="K5959" s="11">
        <f t="shared" si="373"/>
        <v>11</v>
      </c>
      <c r="L5959" s="12">
        <f t="shared" si="375"/>
        <v>2.8638938527815587</v>
      </c>
      <c r="M5959" s="13" cm="1">
        <f t="array" ref="M5959">BaseInfo!$C$10*(1-E5959)*INDEX(BaseInfo!$E$21:$AB$21,K5959)*INDEX(BaseInfo!$E$25:$P$25,J5959)/L5959/MIN(H5959,130)/BaseInfo!$C$6*1000000/3600-IF(I5959&lt;0.1,BaseInfo!$C$15/MIN(H5959,130)*3600,0)</f>
        <v>40.389962694030636</v>
      </c>
    </row>
    <row r="5960" spans="1:13" x14ac:dyDescent="0.25">
      <c r="A5960" s="1">
        <v>9</v>
      </c>
      <c r="B5960" s="1">
        <v>6</v>
      </c>
      <c r="C5960" s="1">
        <v>7</v>
      </c>
      <c r="D5960" s="5">
        <f>DATE(BaseInfo!$C$8,A5960,B5960)+TIME(C5960-1,0,0) + TIME(BaseInfo!$C$12,BaseInfo!$C$13,0)</f>
        <v>44810.479166666664</v>
      </c>
      <c r="E5960" s="2">
        <f t="shared" si="374"/>
        <v>0</v>
      </c>
      <c r="F5960" s="2">
        <v>-2.5459999999999998</v>
      </c>
      <c r="G5960" s="2">
        <v>0.55100000000000005</v>
      </c>
      <c r="H5960" s="1">
        <v>599.19799999999998</v>
      </c>
      <c r="I5960" s="4">
        <v>0</v>
      </c>
      <c r="J5960" s="11">
        <f t="shared" si="372"/>
        <v>9</v>
      </c>
      <c r="K5960" s="11">
        <f t="shared" si="373"/>
        <v>12</v>
      </c>
      <c r="L5960" s="12">
        <f t="shared" si="375"/>
        <v>2.6049408822466584</v>
      </c>
      <c r="M5960" s="13" cm="1">
        <f t="array" ref="M5960">BaseInfo!$C$10*(1-E5960)*INDEX(BaseInfo!$E$21:$AB$21,K5960)*INDEX(BaseInfo!$E$25:$P$25,J5960)/L5960/MIN(H5960,130)/BaseInfo!$C$6*1000000/3600-IF(I5960&lt;0.1,BaseInfo!$C$15/MIN(H5960,130)*3600,0)</f>
        <v>36.772085277783624</v>
      </c>
    </row>
    <row r="5961" spans="1:13" x14ac:dyDescent="0.25">
      <c r="A5961" s="1">
        <v>9</v>
      </c>
      <c r="B5961" s="1">
        <v>6</v>
      </c>
      <c r="C5961" s="1">
        <v>8</v>
      </c>
      <c r="D5961" s="5">
        <f>DATE(BaseInfo!$C$8,A5961,B5961)+TIME(C5961-1,0,0) + TIME(BaseInfo!$C$12,BaseInfo!$C$13,0)</f>
        <v>44810.520833333328</v>
      </c>
      <c r="E5961" s="2">
        <f t="shared" si="374"/>
        <v>0</v>
      </c>
      <c r="F5961" s="2">
        <v>-2.4889999999999999</v>
      </c>
      <c r="G5961" s="2">
        <v>0.7</v>
      </c>
      <c r="H5961" s="1">
        <v>769.93100000000004</v>
      </c>
      <c r="I5961" s="4">
        <v>0</v>
      </c>
      <c r="J5961" s="11">
        <f t="shared" si="372"/>
        <v>9</v>
      </c>
      <c r="K5961" s="11">
        <f t="shared" si="373"/>
        <v>13</v>
      </c>
      <c r="L5961" s="12">
        <f t="shared" si="375"/>
        <v>2.5855600940608592</v>
      </c>
      <c r="M5961" s="13" cm="1">
        <f t="array" ref="M5961">BaseInfo!$C$10*(1-E5961)*INDEX(BaseInfo!$E$21:$AB$21,K5961)*INDEX(BaseInfo!$E$25:$P$25,J5961)/L5961/MIN(H5961,130)/BaseInfo!$C$6*1000000/3600-IF(I5961&lt;0.1,BaseInfo!$C$15/MIN(H5961,130)*3600,0)</f>
        <v>37.068478261514784</v>
      </c>
    </row>
    <row r="5962" spans="1:13" x14ac:dyDescent="0.25">
      <c r="A5962" s="1">
        <v>9</v>
      </c>
      <c r="B5962" s="1">
        <v>6</v>
      </c>
      <c r="C5962" s="1">
        <v>9</v>
      </c>
      <c r="D5962" s="5">
        <f>DATE(BaseInfo!$C$8,A5962,B5962)+TIME(C5962-1,0,0) + TIME(BaseInfo!$C$12,BaseInfo!$C$13,0)</f>
        <v>44810.5625</v>
      </c>
      <c r="E5962" s="2">
        <f t="shared" si="374"/>
        <v>0</v>
      </c>
      <c r="F5962" s="2">
        <v>-1.883</v>
      </c>
      <c r="G5962" s="2">
        <v>1.2809999999999999</v>
      </c>
      <c r="H5962" s="1">
        <v>928.16600000000005</v>
      </c>
      <c r="I5962" s="4">
        <v>0</v>
      </c>
      <c r="J5962" s="11">
        <f t="shared" si="372"/>
        <v>9</v>
      </c>
      <c r="K5962" s="11">
        <f t="shared" si="373"/>
        <v>14</v>
      </c>
      <c r="L5962" s="12">
        <f t="shared" si="375"/>
        <v>2.2774217878996414</v>
      </c>
      <c r="M5962" s="13" cm="1">
        <f t="array" ref="M5962">BaseInfo!$C$10*(1-E5962)*INDEX(BaseInfo!$E$21:$AB$21,K5962)*INDEX(BaseInfo!$E$25:$P$25,J5962)/L5962/MIN(H5962,130)/BaseInfo!$C$6*1000000/3600-IF(I5962&lt;0.1,BaseInfo!$C$15/MIN(H5962,130)*3600,0)</f>
        <v>42.45857518923345</v>
      </c>
    </row>
    <row r="5963" spans="1:13" x14ac:dyDescent="0.25">
      <c r="A5963" s="1">
        <v>9</v>
      </c>
      <c r="B5963" s="1">
        <v>6</v>
      </c>
      <c r="C5963" s="1">
        <v>10</v>
      </c>
      <c r="D5963" s="5">
        <f>DATE(BaseInfo!$C$8,A5963,B5963)+TIME(C5963-1,0,0) + TIME(BaseInfo!$C$12,BaseInfo!$C$13,0)</f>
        <v>44810.604166666664</v>
      </c>
      <c r="E5963" s="2">
        <f t="shared" si="374"/>
        <v>9.3333333333333289E-3</v>
      </c>
      <c r="F5963" s="2">
        <v>-2.056</v>
      </c>
      <c r="G5963" s="2">
        <v>1.669</v>
      </c>
      <c r="H5963" s="1">
        <v>940.50400000000002</v>
      </c>
      <c r="I5963" s="4">
        <v>0.112</v>
      </c>
      <c r="J5963" s="11">
        <f t="shared" si="372"/>
        <v>9</v>
      </c>
      <c r="K5963" s="11">
        <f t="shared" si="373"/>
        <v>15</v>
      </c>
      <c r="L5963" s="12">
        <f t="shared" si="375"/>
        <v>2.6481497314162579</v>
      </c>
      <c r="M5963" s="13" cm="1">
        <f t="array" ref="M5963">BaseInfo!$C$10*(1-E5963)*INDEX(BaseInfo!$E$21:$AB$21,K5963)*INDEX(BaseInfo!$E$25:$P$25,J5963)/L5963/MIN(H5963,130)/BaseInfo!$C$6*1000000/3600-IF(I5963&lt;0.1,BaseInfo!$C$15/MIN(H5963,130)*3600,0)</f>
        <v>38.533104876280127</v>
      </c>
    </row>
    <row r="5964" spans="1:13" x14ac:dyDescent="0.25">
      <c r="A5964" s="1">
        <v>9</v>
      </c>
      <c r="B5964" s="1">
        <v>6</v>
      </c>
      <c r="C5964" s="1">
        <v>11</v>
      </c>
      <c r="D5964" s="5">
        <f>DATE(BaseInfo!$C$8,A5964,B5964)+TIME(C5964-1,0,0) + TIME(BaseInfo!$C$12,BaseInfo!$C$13,0)</f>
        <v>44810.645833333328</v>
      </c>
      <c r="E5964" s="2">
        <f t="shared" si="374"/>
        <v>0</v>
      </c>
      <c r="F5964" s="2">
        <v>-2.2850000000000001</v>
      </c>
      <c r="G5964" s="2">
        <v>2.2370000000000001</v>
      </c>
      <c r="H5964" s="1">
        <v>664.39599999999996</v>
      </c>
      <c r="I5964" s="4">
        <v>0</v>
      </c>
      <c r="J5964" s="11">
        <f t="shared" si="372"/>
        <v>9</v>
      </c>
      <c r="K5964" s="11">
        <f t="shared" si="373"/>
        <v>16</v>
      </c>
      <c r="L5964" s="12">
        <f t="shared" si="375"/>
        <v>3.1977169981097453</v>
      </c>
      <c r="M5964" s="13" cm="1">
        <f t="array" ref="M5964">BaseInfo!$C$10*(1-E5964)*INDEX(BaseInfo!$E$21:$AB$21,K5964)*INDEX(BaseInfo!$E$25:$P$25,J5964)/L5964/MIN(H5964,130)/BaseInfo!$C$6*1000000/3600-IF(I5964&lt;0.1,BaseInfo!$C$15/MIN(H5964,130)*3600,0)</f>
        <v>35.88439271386968</v>
      </c>
    </row>
    <row r="5965" spans="1:13" x14ac:dyDescent="0.25">
      <c r="A5965" s="1">
        <v>9</v>
      </c>
      <c r="B5965" s="1">
        <v>6</v>
      </c>
      <c r="C5965" s="1">
        <v>12</v>
      </c>
      <c r="D5965" s="5">
        <f>DATE(BaseInfo!$C$8,A5965,B5965)+TIME(C5965-1,0,0) + TIME(BaseInfo!$C$12,BaseInfo!$C$13,0)</f>
        <v>44810.6875</v>
      </c>
      <c r="E5965" s="2">
        <f t="shared" si="374"/>
        <v>0</v>
      </c>
      <c r="F5965" s="2">
        <v>-2.016</v>
      </c>
      <c r="G5965" s="2">
        <v>1.9379999999999999</v>
      </c>
      <c r="H5965" s="1">
        <v>357.80900000000003</v>
      </c>
      <c r="I5965" s="4">
        <v>0</v>
      </c>
      <c r="J5965" s="11">
        <f t="shared" si="372"/>
        <v>9</v>
      </c>
      <c r="K5965" s="11">
        <f t="shared" si="373"/>
        <v>17</v>
      </c>
      <c r="L5965" s="12">
        <f t="shared" si="375"/>
        <v>2.7964441707282481</v>
      </c>
      <c r="M5965" s="13" cm="1">
        <f t="array" ref="M5965">BaseInfo!$C$10*(1-E5965)*INDEX(BaseInfo!$E$21:$AB$21,K5965)*INDEX(BaseInfo!$E$25:$P$25,J5965)/L5965/MIN(H5965,130)/BaseInfo!$C$6*1000000/3600-IF(I5965&lt;0.1,BaseInfo!$C$15/MIN(H5965,130)*3600,0)</f>
        <v>52.481000106224023</v>
      </c>
    </row>
    <row r="5966" spans="1:13" x14ac:dyDescent="0.25">
      <c r="A5966" s="1">
        <v>9</v>
      </c>
      <c r="B5966" s="1">
        <v>6</v>
      </c>
      <c r="C5966" s="1">
        <v>13</v>
      </c>
      <c r="D5966" s="5">
        <f>DATE(BaseInfo!$C$8,A5966,B5966)+TIME(C5966-1,0,0) + TIME(BaseInfo!$C$12,BaseInfo!$C$13,0)</f>
        <v>44810.729166666664</v>
      </c>
      <c r="E5966" s="2">
        <f t="shared" si="374"/>
        <v>0</v>
      </c>
      <c r="F5966" s="2">
        <v>-1.383</v>
      </c>
      <c r="G5966" s="2">
        <v>1.5289999999999999</v>
      </c>
      <c r="H5966" s="1">
        <v>63.987000000000002</v>
      </c>
      <c r="I5966" s="4">
        <v>0</v>
      </c>
      <c r="J5966" s="11">
        <f t="shared" si="372"/>
        <v>9</v>
      </c>
      <c r="K5966" s="11">
        <f t="shared" si="373"/>
        <v>18</v>
      </c>
      <c r="L5966" s="12">
        <f t="shared" si="375"/>
        <v>2.0616813526828048</v>
      </c>
      <c r="M5966" s="13" cm="1">
        <f t="array" ref="M5966">BaseInfo!$C$10*(1-E5966)*INDEX(BaseInfo!$E$21:$AB$21,K5966)*INDEX(BaseInfo!$E$25:$P$25,J5966)/L5966/MIN(H5966,130)/BaseInfo!$C$6*1000000/3600-IF(I5966&lt;0.1,BaseInfo!$C$15/MIN(H5966,130)*3600,0)</f>
        <v>146.62841803573224</v>
      </c>
    </row>
    <row r="5967" spans="1:13" x14ac:dyDescent="0.25">
      <c r="A5967" s="1">
        <v>9</v>
      </c>
      <c r="B5967" s="1">
        <v>6</v>
      </c>
      <c r="C5967" s="1">
        <v>14</v>
      </c>
      <c r="D5967" s="5">
        <f>DATE(BaseInfo!$C$8,A5967,B5967)+TIME(C5967-1,0,0) + TIME(BaseInfo!$C$12,BaseInfo!$C$13,0)</f>
        <v>44810.770833333328</v>
      </c>
      <c r="E5967" s="2">
        <f t="shared" si="374"/>
        <v>0</v>
      </c>
      <c r="F5967" s="2">
        <v>-0.33300000000000002</v>
      </c>
      <c r="G5967" s="2">
        <v>1.8939999999999999</v>
      </c>
      <c r="H5967" s="1">
        <v>39.046999999999997</v>
      </c>
      <c r="I5967" s="4">
        <v>0</v>
      </c>
      <c r="J5967" s="11">
        <f t="shared" si="372"/>
        <v>9</v>
      </c>
      <c r="K5967" s="11">
        <f t="shared" si="373"/>
        <v>19</v>
      </c>
      <c r="L5967" s="12">
        <f t="shared" si="375"/>
        <v>1.9230509613632185</v>
      </c>
      <c r="M5967" s="13" cm="1">
        <f t="array" ref="M5967">BaseInfo!$C$10*(1-E5967)*INDEX(BaseInfo!$E$21:$AB$21,K5967)*INDEX(BaseInfo!$E$25:$P$25,J5967)/L5967/MIN(H5967,130)/BaseInfo!$C$6*1000000/3600-IF(I5967&lt;0.1,BaseInfo!$C$15/MIN(H5967,130)*3600,0)</f>
        <v>258.26885500135927</v>
      </c>
    </row>
    <row r="5968" spans="1:13" x14ac:dyDescent="0.25">
      <c r="A5968" s="1">
        <v>9</v>
      </c>
      <c r="B5968" s="1">
        <v>6</v>
      </c>
      <c r="C5968" s="1">
        <v>15</v>
      </c>
      <c r="D5968" s="5">
        <f>DATE(BaseInfo!$C$8,A5968,B5968)+TIME(C5968-1,0,0) + TIME(BaseInfo!$C$12,BaseInfo!$C$13,0)</f>
        <v>44810.8125</v>
      </c>
      <c r="E5968" s="2">
        <f t="shared" si="374"/>
        <v>0</v>
      </c>
      <c r="F5968" s="2">
        <v>-0.433</v>
      </c>
      <c r="G5968" s="2">
        <v>1.9690000000000001</v>
      </c>
      <c r="H5968" s="1">
        <v>38.439</v>
      </c>
      <c r="I5968" s="4">
        <v>0</v>
      </c>
      <c r="J5968" s="11">
        <f t="shared" si="372"/>
        <v>9</v>
      </c>
      <c r="K5968" s="11">
        <f t="shared" si="373"/>
        <v>20</v>
      </c>
      <c r="L5968" s="12">
        <f t="shared" si="375"/>
        <v>2.0160481145052072</v>
      </c>
      <c r="M5968" s="13" cm="1">
        <f t="array" ref="M5968">BaseInfo!$C$10*(1-E5968)*INDEX(BaseInfo!$E$21:$AB$21,K5968)*INDEX(BaseInfo!$E$25:$P$25,J5968)/L5968/MIN(H5968,130)/BaseInfo!$C$6*1000000/3600-IF(I5968&lt;0.1,BaseInfo!$C$15/MIN(H5968,130)*3600,0)</f>
        <v>215.26190779911229</v>
      </c>
    </row>
    <row r="5969" spans="1:13" x14ac:dyDescent="0.25">
      <c r="A5969" s="1">
        <v>9</v>
      </c>
      <c r="B5969" s="1">
        <v>6</v>
      </c>
      <c r="C5969" s="1">
        <v>16</v>
      </c>
      <c r="D5969" s="5">
        <f>DATE(BaseInfo!$C$8,A5969,B5969)+TIME(C5969-1,0,0) + TIME(BaseInfo!$C$12,BaseInfo!$C$13,0)</f>
        <v>44810.854166666664</v>
      </c>
      <c r="E5969" s="2">
        <f t="shared" si="374"/>
        <v>0</v>
      </c>
      <c r="F5969" s="2">
        <v>-2.0990000000000002</v>
      </c>
      <c r="G5969" s="2">
        <v>0.74</v>
      </c>
      <c r="H5969" s="1">
        <v>38.326000000000001</v>
      </c>
      <c r="I5969" s="4">
        <v>0</v>
      </c>
      <c r="J5969" s="11">
        <f t="shared" si="372"/>
        <v>9</v>
      </c>
      <c r="K5969" s="11">
        <f t="shared" si="373"/>
        <v>21</v>
      </c>
      <c r="L5969" s="12">
        <f t="shared" si="375"/>
        <v>2.2256237327994151</v>
      </c>
      <c r="M5969" s="13" cm="1">
        <f t="array" ref="M5969">BaseInfo!$C$10*(1-E5969)*INDEX(BaseInfo!$E$21:$AB$21,K5969)*INDEX(BaseInfo!$E$25:$P$25,J5969)/L5969/MIN(H5969,130)/BaseInfo!$C$6*1000000/3600-IF(I5969&lt;0.1,BaseInfo!$C$15/MIN(H5969,130)*3600,0)</f>
        <v>147.58790356697946</v>
      </c>
    </row>
    <row r="5970" spans="1:13" x14ac:dyDescent="0.25">
      <c r="A5970" s="1">
        <v>9</v>
      </c>
      <c r="B5970" s="1">
        <v>6</v>
      </c>
      <c r="C5970" s="1">
        <v>17</v>
      </c>
      <c r="D5970" s="5">
        <f>DATE(BaseInfo!$C$8,A5970,B5970)+TIME(C5970-1,0,0) + TIME(BaseInfo!$C$12,BaseInfo!$C$13,0)</f>
        <v>44810.895833333328</v>
      </c>
      <c r="E5970" s="2">
        <f t="shared" si="374"/>
        <v>0</v>
      </c>
      <c r="F5970" s="2">
        <v>-2.1930000000000001</v>
      </c>
      <c r="G5970" s="2">
        <v>-0.45400000000000001</v>
      </c>
      <c r="H5970" s="1">
        <v>38.174999999999997</v>
      </c>
      <c r="I5970" s="4">
        <v>0</v>
      </c>
      <c r="J5970" s="11">
        <f t="shared" si="372"/>
        <v>9</v>
      </c>
      <c r="K5970" s="11">
        <f t="shared" si="373"/>
        <v>22</v>
      </c>
      <c r="L5970" s="12">
        <f t="shared" si="375"/>
        <v>2.2395010605043257</v>
      </c>
      <c r="M5970" s="13" cm="1">
        <f t="array" ref="M5970">BaseInfo!$C$10*(1-E5970)*INDEX(BaseInfo!$E$21:$AB$21,K5970)*INDEX(BaseInfo!$E$25:$P$25,J5970)/L5970/MIN(H5970,130)/BaseInfo!$C$6*1000000/3600-IF(I5970&lt;0.1,BaseInfo!$C$15/MIN(H5970,130)*3600,0)</f>
        <v>100.20748229667976</v>
      </c>
    </row>
    <row r="5971" spans="1:13" x14ac:dyDescent="0.25">
      <c r="A5971" s="1">
        <v>9</v>
      </c>
      <c r="B5971" s="1">
        <v>6</v>
      </c>
      <c r="C5971" s="1">
        <v>18</v>
      </c>
      <c r="D5971" s="5">
        <f>DATE(BaseInfo!$C$8,A5971,B5971)+TIME(C5971-1,0,0) + TIME(BaseInfo!$C$12,BaseInfo!$C$13,0)</f>
        <v>44810.9375</v>
      </c>
      <c r="E5971" s="2">
        <f t="shared" si="374"/>
        <v>0</v>
      </c>
      <c r="F5971" s="2">
        <v>-2.173</v>
      </c>
      <c r="G5971" s="2">
        <v>-8.5000000000000006E-2</v>
      </c>
      <c r="H5971" s="1">
        <v>38.015000000000001</v>
      </c>
      <c r="I5971" s="4">
        <v>0</v>
      </c>
      <c r="J5971" s="11">
        <f t="shared" si="372"/>
        <v>9</v>
      </c>
      <c r="K5971" s="11">
        <f t="shared" si="373"/>
        <v>23</v>
      </c>
      <c r="L5971" s="12">
        <f t="shared" si="375"/>
        <v>2.1746618127883703</v>
      </c>
      <c r="M5971" s="13" cm="1">
        <f t="array" ref="M5971">BaseInfo!$C$10*(1-E5971)*INDEX(BaseInfo!$E$21:$AB$21,K5971)*INDEX(BaseInfo!$E$25:$P$25,J5971)/L5971/MIN(H5971,130)/BaseInfo!$C$6*1000000/3600-IF(I5971&lt;0.1,BaseInfo!$C$15/MIN(H5971,130)*3600,0)</f>
        <v>39.12228897537662</v>
      </c>
    </row>
    <row r="5972" spans="1:13" x14ac:dyDescent="0.25">
      <c r="A5972" s="1">
        <v>9</v>
      </c>
      <c r="B5972" s="1">
        <v>6</v>
      </c>
      <c r="C5972" s="1">
        <v>19</v>
      </c>
      <c r="D5972" s="5">
        <f>DATE(BaseInfo!$C$8,A5972,B5972)+TIME(C5972-1,0,0) + TIME(BaseInfo!$C$12,BaseInfo!$C$13,0)</f>
        <v>44810.979166666664</v>
      </c>
      <c r="E5972" s="2">
        <f t="shared" si="374"/>
        <v>0</v>
      </c>
      <c r="F5972" s="2">
        <v>-1.9930000000000001</v>
      </c>
      <c r="G5972" s="2">
        <v>0.61499999999999999</v>
      </c>
      <c r="H5972" s="1">
        <v>37.889000000000003</v>
      </c>
      <c r="I5972" s="4">
        <v>0</v>
      </c>
      <c r="J5972" s="11">
        <f t="shared" si="372"/>
        <v>9</v>
      </c>
      <c r="K5972" s="11">
        <f t="shared" si="373"/>
        <v>24</v>
      </c>
      <c r="L5972" s="12">
        <f t="shared" si="375"/>
        <v>2.0857310468993839</v>
      </c>
      <c r="M5972" s="13" cm="1">
        <f t="array" ref="M5972">BaseInfo!$C$10*(1-E5972)*INDEX(BaseInfo!$E$21:$AB$21,K5972)*INDEX(BaseInfo!$E$25:$P$25,J5972)/L5972/MIN(H5972,130)/BaseInfo!$C$6*1000000/3600-IF(I5972&lt;0.1,BaseInfo!$C$15/MIN(H5972,130)*3600,0)</f>
        <v>7.4427547914798229</v>
      </c>
    </row>
    <row r="5973" spans="1:13" x14ac:dyDescent="0.25">
      <c r="A5973" s="1">
        <v>9</v>
      </c>
      <c r="B5973" s="1">
        <v>6</v>
      </c>
      <c r="C5973" s="1">
        <v>20</v>
      </c>
      <c r="D5973" s="5">
        <f>DATE(BaseInfo!$C$8,A5973,B5973)+TIME(C5973-1,0,0) + TIME(BaseInfo!$C$12,BaseInfo!$C$13,0)</f>
        <v>44811.020833333328</v>
      </c>
      <c r="E5973" s="2">
        <f t="shared" si="374"/>
        <v>0</v>
      </c>
      <c r="F5973" s="2">
        <v>-2.1379999999999999</v>
      </c>
      <c r="G5973" s="2">
        <v>0.754</v>
      </c>
      <c r="H5973" s="1">
        <v>37.78</v>
      </c>
      <c r="I5973" s="4">
        <v>0</v>
      </c>
      <c r="J5973" s="11">
        <f t="shared" si="372"/>
        <v>9</v>
      </c>
      <c r="K5973" s="11">
        <f t="shared" si="373"/>
        <v>1</v>
      </c>
      <c r="L5973" s="12">
        <f t="shared" si="375"/>
        <v>2.2670597698340464</v>
      </c>
      <c r="M5973" s="13" cm="1">
        <f t="array" ref="M5973">BaseInfo!$C$10*(1-E5973)*INDEX(BaseInfo!$E$21:$AB$21,K5973)*INDEX(BaseInfo!$E$25:$P$25,J5973)/L5973/MIN(H5973,130)/BaseInfo!$C$6*1000000/3600-IF(I5973&lt;0.1,BaseInfo!$C$15/MIN(H5973,130)*3600,0)</f>
        <v>6.1050520031642055</v>
      </c>
    </row>
    <row r="5974" spans="1:13" x14ac:dyDescent="0.25">
      <c r="A5974" s="1">
        <v>9</v>
      </c>
      <c r="B5974" s="1">
        <v>6</v>
      </c>
      <c r="C5974" s="1">
        <v>21</v>
      </c>
      <c r="D5974" s="5">
        <f>DATE(BaseInfo!$C$8,A5974,B5974)+TIME(C5974-1,0,0) + TIME(BaseInfo!$C$12,BaseInfo!$C$13,0)</f>
        <v>44811.0625</v>
      </c>
      <c r="E5974" s="2">
        <f t="shared" si="374"/>
        <v>0</v>
      </c>
      <c r="F5974" s="2">
        <v>-2.2170000000000001</v>
      </c>
      <c r="G5974" s="2">
        <v>0.79</v>
      </c>
      <c r="H5974" s="1">
        <v>37.686</v>
      </c>
      <c r="I5974" s="4">
        <v>0</v>
      </c>
      <c r="J5974" s="11">
        <f t="shared" si="372"/>
        <v>9</v>
      </c>
      <c r="K5974" s="11">
        <f t="shared" si="373"/>
        <v>2</v>
      </c>
      <c r="L5974" s="12">
        <f t="shared" si="375"/>
        <v>2.3535481724409211</v>
      </c>
      <c r="M5974" s="13" cm="1">
        <f t="array" ref="M5974">BaseInfo!$C$10*(1-E5974)*INDEX(BaseInfo!$E$21:$AB$21,K5974)*INDEX(BaseInfo!$E$25:$P$25,J5974)/L5974/MIN(H5974,130)/BaseInfo!$C$6*1000000/3600-IF(I5974&lt;0.1,BaseInfo!$C$15/MIN(H5974,130)*3600,0)</f>
        <v>5.5443306905159631</v>
      </c>
    </row>
    <row r="5975" spans="1:13" x14ac:dyDescent="0.25">
      <c r="A5975" s="1">
        <v>9</v>
      </c>
      <c r="B5975" s="1">
        <v>6</v>
      </c>
      <c r="C5975" s="1">
        <v>22</v>
      </c>
      <c r="D5975" s="5">
        <f>DATE(BaseInfo!$C$8,A5975,B5975)+TIME(C5975-1,0,0) + TIME(BaseInfo!$C$12,BaseInfo!$C$13,0)</f>
        <v>44811.104166666664</v>
      </c>
      <c r="E5975" s="2">
        <f t="shared" si="374"/>
        <v>0</v>
      </c>
      <c r="F5975" s="2">
        <v>-2.2250000000000001</v>
      </c>
      <c r="G5975" s="2">
        <v>1.256</v>
      </c>
      <c r="H5975" s="1">
        <v>37.606000000000002</v>
      </c>
      <c r="I5975" s="4">
        <v>0</v>
      </c>
      <c r="J5975" s="11">
        <f t="shared" si="372"/>
        <v>9</v>
      </c>
      <c r="K5975" s="11">
        <f t="shared" si="373"/>
        <v>3</v>
      </c>
      <c r="L5975" s="12">
        <f t="shared" si="375"/>
        <v>2.5550266143427942</v>
      </c>
      <c r="M5975" s="13" cm="1">
        <f t="array" ref="M5975">BaseInfo!$C$10*(1-E5975)*INDEX(BaseInfo!$E$21:$AB$21,K5975)*INDEX(BaseInfo!$E$25:$P$25,J5975)/L5975/MIN(H5975,130)/BaseInfo!$C$6*1000000/3600-IF(I5975&lt;0.1,BaseInfo!$C$15/MIN(H5975,130)*3600,0)</f>
        <v>4.3631120111045849</v>
      </c>
    </row>
    <row r="5976" spans="1:13" x14ac:dyDescent="0.25">
      <c r="A5976" s="1">
        <v>9</v>
      </c>
      <c r="B5976" s="1">
        <v>6</v>
      </c>
      <c r="C5976" s="1">
        <v>23</v>
      </c>
      <c r="D5976" s="5">
        <f>DATE(BaseInfo!$C$8,A5976,B5976)+TIME(C5976-1,0,0) + TIME(BaseInfo!$C$12,BaseInfo!$C$13,0)</f>
        <v>44811.145833333328</v>
      </c>
      <c r="E5976" s="2">
        <f t="shared" si="374"/>
        <v>0</v>
      </c>
      <c r="F5976" s="2">
        <v>-2.1190000000000002</v>
      </c>
      <c r="G5976" s="2">
        <v>1.4710000000000001</v>
      </c>
      <c r="H5976" s="1">
        <v>37.527999999999999</v>
      </c>
      <c r="I5976" s="4">
        <v>0</v>
      </c>
      <c r="J5976" s="11">
        <f t="shared" si="372"/>
        <v>9</v>
      </c>
      <c r="K5976" s="11">
        <f t="shared" si="373"/>
        <v>4</v>
      </c>
      <c r="L5976" s="12">
        <f t="shared" si="375"/>
        <v>2.5795352294551046</v>
      </c>
      <c r="M5976" s="13" cm="1">
        <f t="array" ref="M5976">BaseInfo!$C$10*(1-E5976)*INDEX(BaseInfo!$E$21:$AB$21,K5976)*INDEX(BaseInfo!$E$25:$P$25,J5976)/L5976/MIN(H5976,130)/BaseInfo!$C$6*1000000/3600-IF(I5976&lt;0.1,BaseInfo!$C$15/MIN(H5976,130)*3600,0)</f>
        <v>4.239496437186439</v>
      </c>
    </row>
    <row r="5977" spans="1:13" x14ac:dyDescent="0.25">
      <c r="A5977" s="1">
        <v>9</v>
      </c>
      <c r="B5977" s="1">
        <v>6</v>
      </c>
      <c r="C5977" s="1">
        <v>24</v>
      </c>
      <c r="D5977" s="5">
        <f>DATE(BaseInfo!$C$8,A5977,B5977)+TIME(C5977-1,0,0) + TIME(BaseInfo!$C$12,BaseInfo!$C$13,0)</f>
        <v>44811.1875</v>
      </c>
      <c r="E5977" s="2">
        <f t="shared" si="374"/>
        <v>0</v>
      </c>
      <c r="F5977" s="2">
        <v>-2.0779999999999998</v>
      </c>
      <c r="G5977" s="2">
        <v>1.532</v>
      </c>
      <c r="H5977" s="1">
        <v>37.435000000000002</v>
      </c>
      <c r="I5977" s="4">
        <v>0</v>
      </c>
      <c r="J5977" s="11">
        <f t="shared" si="372"/>
        <v>9</v>
      </c>
      <c r="K5977" s="11">
        <f t="shared" si="373"/>
        <v>5</v>
      </c>
      <c r="L5977" s="12">
        <f t="shared" si="375"/>
        <v>2.5816870453252072</v>
      </c>
      <c r="M5977" s="13" cm="1">
        <f t="array" ref="M5977">BaseInfo!$C$10*(1-E5977)*INDEX(BaseInfo!$E$21:$AB$21,K5977)*INDEX(BaseInfo!$E$25:$P$25,J5977)/L5977/MIN(H5977,130)/BaseInfo!$C$6*1000000/3600-IF(I5977&lt;0.1,BaseInfo!$C$15/MIN(H5977,130)*3600,0)</f>
        <v>31.948750367649552</v>
      </c>
    </row>
    <row r="5978" spans="1:13" x14ac:dyDescent="0.25">
      <c r="A5978" s="1">
        <v>9</v>
      </c>
      <c r="B5978" s="1">
        <v>7</v>
      </c>
      <c r="C5978" s="1">
        <v>1</v>
      </c>
      <c r="D5978" s="5">
        <f>DATE(BaseInfo!$C$8,A5978,B5978)+TIME(C5978-1,0,0) + TIME(BaseInfo!$C$12,BaseInfo!$C$13,0)</f>
        <v>44811.229166666664</v>
      </c>
      <c r="E5978" s="2">
        <f t="shared" si="374"/>
        <v>0</v>
      </c>
      <c r="F5978" s="2">
        <v>-1.9610000000000001</v>
      </c>
      <c r="G5978" s="2">
        <v>1.641</v>
      </c>
      <c r="H5978" s="1">
        <v>37.332999999999998</v>
      </c>
      <c r="I5978" s="4">
        <v>0</v>
      </c>
      <c r="J5978" s="11">
        <f t="shared" si="372"/>
        <v>9</v>
      </c>
      <c r="K5978" s="11">
        <f t="shared" si="373"/>
        <v>6</v>
      </c>
      <c r="L5978" s="12">
        <f t="shared" si="375"/>
        <v>2.5570299176974838</v>
      </c>
      <c r="M5978" s="13" cm="1">
        <f t="array" ref="M5978">BaseInfo!$C$10*(1-E5978)*INDEX(BaseInfo!$E$21:$AB$21,K5978)*INDEX(BaseInfo!$E$25:$P$25,J5978)/L5978/MIN(H5978,130)/BaseInfo!$C$6*1000000/3600-IF(I5978&lt;0.1,BaseInfo!$C$15/MIN(H5978,130)*3600,0)</f>
        <v>60.491870570732132</v>
      </c>
    </row>
    <row r="5979" spans="1:13" x14ac:dyDescent="0.25">
      <c r="A5979" s="1">
        <v>9</v>
      </c>
      <c r="B5979" s="1">
        <v>7</v>
      </c>
      <c r="C5979" s="1">
        <v>2</v>
      </c>
      <c r="D5979" s="5">
        <f>DATE(BaseInfo!$C$8,A5979,B5979)+TIME(C5979-1,0,0) + TIME(BaseInfo!$C$12,BaseInfo!$C$13,0)</f>
        <v>44811.270833333328</v>
      </c>
      <c r="E5979" s="2">
        <f t="shared" si="374"/>
        <v>0</v>
      </c>
      <c r="F5979" s="2">
        <v>-1.847</v>
      </c>
      <c r="G5979" s="2">
        <v>1.43</v>
      </c>
      <c r="H5979" s="1">
        <v>48.523000000000003</v>
      </c>
      <c r="I5979" s="4">
        <v>0</v>
      </c>
      <c r="J5979" s="11">
        <f t="shared" si="372"/>
        <v>9</v>
      </c>
      <c r="K5979" s="11">
        <f t="shared" si="373"/>
        <v>7</v>
      </c>
      <c r="L5979" s="12">
        <f t="shared" si="375"/>
        <v>2.3358743544976899</v>
      </c>
      <c r="M5979" s="13" cm="1">
        <f t="array" ref="M5979">BaseInfo!$C$10*(1-E5979)*INDEX(BaseInfo!$E$21:$AB$21,K5979)*INDEX(BaseInfo!$E$25:$P$25,J5979)/L5979/MIN(H5979,130)/BaseInfo!$C$6*1000000/3600-IF(I5979&lt;0.1,BaseInfo!$C$15/MIN(H5979,130)*3600,0)</f>
        <v>75.27850562720667</v>
      </c>
    </row>
    <row r="5980" spans="1:13" x14ac:dyDescent="0.25">
      <c r="A5980" s="1">
        <v>9</v>
      </c>
      <c r="B5980" s="1">
        <v>7</v>
      </c>
      <c r="C5980" s="1">
        <v>3</v>
      </c>
      <c r="D5980" s="5">
        <f>DATE(BaseInfo!$C$8,A5980,B5980)+TIME(C5980-1,0,0) + TIME(BaseInfo!$C$12,BaseInfo!$C$13,0)</f>
        <v>44811.3125</v>
      </c>
      <c r="E5980" s="2">
        <f t="shared" si="374"/>
        <v>0</v>
      </c>
      <c r="F5980" s="2">
        <v>-1.92</v>
      </c>
      <c r="G5980" s="2">
        <v>1.4650000000000001</v>
      </c>
      <c r="H5980" s="1">
        <v>117.586</v>
      </c>
      <c r="I5980" s="4">
        <v>0</v>
      </c>
      <c r="J5980" s="11">
        <f t="shared" si="372"/>
        <v>9</v>
      </c>
      <c r="K5980" s="11">
        <f t="shared" si="373"/>
        <v>8</v>
      </c>
      <c r="L5980" s="12">
        <f t="shared" si="375"/>
        <v>2.4150828143150704</v>
      </c>
      <c r="M5980" s="13" cm="1">
        <f t="array" ref="M5980">BaseInfo!$C$10*(1-E5980)*INDEX(BaseInfo!$E$21:$AB$21,K5980)*INDEX(BaseInfo!$E$25:$P$25,J5980)/L5980/MIN(H5980,130)/BaseInfo!$C$6*1000000/3600-IF(I5980&lt;0.1,BaseInfo!$C$15/MIN(H5980,130)*3600,0)</f>
        <v>44.090908381445814</v>
      </c>
    </row>
    <row r="5981" spans="1:13" x14ac:dyDescent="0.25">
      <c r="A5981" s="1">
        <v>9</v>
      </c>
      <c r="B5981" s="1">
        <v>7</v>
      </c>
      <c r="C5981" s="1">
        <v>4</v>
      </c>
      <c r="D5981" s="5">
        <f>DATE(BaseInfo!$C$8,A5981,B5981)+TIME(C5981-1,0,0) + TIME(BaseInfo!$C$12,BaseInfo!$C$13,0)</f>
        <v>44811.354166666664</v>
      </c>
      <c r="E5981" s="2">
        <f t="shared" si="374"/>
        <v>0</v>
      </c>
      <c r="F5981" s="2">
        <v>-2.1040000000000001</v>
      </c>
      <c r="G5981" s="2">
        <v>1.2929999999999999</v>
      </c>
      <c r="H5981" s="1">
        <v>228.267</v>
      </c>
      <c r="I5981" s="4">
        <v>0</v>
      </c>
      <c r="J5981" s="11">
        <f t="shared" si="372"/>
        <v>9</v>
      </c>
      <c r="K5981" s="11">
        <f t="shared" si="373"/>
        <v>9</v>
      </c>
      <c r="L5981" s="12">
        <f t="shared" si="375"/>
        <v>2.469547529406956</v>
      </c>
      <c r="M5981" s="13" cm="1">
        <f t="array" ref="M5981">BaseInfo!$C$10*(1-E5981)*INDEX(BaseInfo!$E$21:$AB$21,K5981)*INDEX(BaseInfo!$E$25:$P$25,J5981)/L5981/MIN(H5981,130)/BaseInfo!$C$6*1000000/3600-IF(I5981&lt;0.1,BaseInfo!$C$15/MIN(H5981,130)*3600,0)</f>
        <v>51.452697064436286</v>
      </c>
    </row>
    <row r="5982" spans="1:13" x14ac:dyDescent="0.25">
      <c r="A5982" s="1">
        <v>9</v>
      </c>
      <c r="B5982" s="1">
        <v>7</v>
      </c>
      <c r="C5982" s="1">
        <v>5</v>
      </c>
      <c r="D5982" s="5">
        <f>DATE(BaseInfo!$C$8,A5982,B5982)+TIME(C5982-1,0,0) + TIME(BaseInfo!$C$12,BaseInfo!$C$13,0)</f>
        <v>44811.395833333328</v>
      </c>
      <c r="E5982" s="2">
        <f t="shared" si="374"/>
        <v>0</v>
      </c>
      <c r="F5982" s="2">
        <v>-2.6080000000000001</v>
      </c>
      <c r="G5982" s="2">
        <v>1.163</v>
      </c>
      <c r="H5982" s="1">
        <v>469.04599999999999</v>
      </c>
      <c r="I5982" s="4">
        <v>0</v>
      </c>
      <c r="J5982" s="11">
        <f t="shared" si="372"/>
        <v>9</v>
      </c>
      <c r="K5982" s="11">
        <f t="shared" si="373"/>
        <v>10</v>
      </c>
      <c r="L5982" s="12">
        <f t="shared" si="375"/>
        <v>2.8555617660978725</v>
      </c>
      <c r="M5982" s="13" cm="1">
        <f t="array" ref="M5982">BaseInfo!$C$10*(1-E5982)*INDEX(BaseInfo!$E$21:$AB$21,K5982)*INDEX(BaseInfo!$E$25:$P$25,J5982)/L5982/MIN(H5982,130)/BaseInfo!$C$6*1000000/3600-IF(I5982&lt;0.1,BaseInfo!$C$15/MIN(H5982,130)*3600,0)</f>
        <v>51.337175857086251</v>
      </c>
    </row>
    <row r="5983" spans="1:13" x14ac:dyDescent="0.25">
      <c r="A5983" s="1">
        <v>9</v>
      </c>
      <c r="B5983" s="1">
        <v>7</v>
      </c>
      <c r="C5983" s="1">
        <v>6</v>
      </c>
      <c r="D5983" s="5">
        <f>DATE(BaseInfo!$C$8,A5983,B5983)+TIME(C5983-1,0,0) + TIME(BaseInfo!$C$12,BaseInfo!$C$13,0)</f>
        <v>44811.4375</v>
      </c>
      <c r="E5983" s="2">
        <f t="shared" si="374"/>
        <v>1.1666666666666665E-2</v>
      </c>
      <c r="F5983" s="2">
        <v>-2.6139999999999999</v>
      </c>
      <c r="G5983" s="2">
        <v>1.476</v>
      </c>
      <c r="H5983" s="1">
        <v>750.53300000000002</v>
      </c>
      <c r="I5983" s="4">
        <v>0.115</v>
      </c>
      <c r="J5983" s="11">
        <f t="shared" si="372"/>
        <v>9</v>
      </c>
      <c r="K5983" s="11">
        <f t="shared" si="373"/>
        <v>11</v>
      </c>
      <c r="L5983" s="12">
        <f t="shared" si="375"/>
        <v>3.0019280471057264</v>
      </c>
      <c r="M5983" s="13" cm="1">
        <f t="array" ref="M5983">BaseInfo!$C$10*(1-E5983)*INDEX(BaseInfo!$E$21:$AB$21,K5983)*INDEX(BaseInfo!$E$25:$P$25,J5983)/L5983/MIN(H5983,130)/BaseInfo!$C$6*1000000/3600-IF(I5983&lt;0.1,BaseInfo!$C$15/MIN(H5983,130)*3600,0)</f>
        <v>40.694283095260353</v>
      </c>
    </row>
    <row r="5984" spans="1:13" x14ac:dyDescent="0.25">
      <c r="A5984" s="1">
        <v>9</v>
      </c>
      <c r="B5984" s="1">
        <v>7</v>
      </c>
      <c r="C5984" s="1">
        <v>7</v>
      </c>
      <c r="D5984" s="5">
        <f>DATE(BaseInfo!$C$8,A5984,B5984)+TIME(C5984-1,0,0) + TIME(BaseInfo!$C$12,BaseInfo!$C$13,0)</f>
        <v>44811.479166666664</v>
      </c>
      <c r="E5984" s="2">
        <f t="shared" si="374"/>
        <v>0.55774999999999997</v>
      </c>
      <c r="F5984" s="2">
        <v>-2.8530000000000002</v>
      </c>
      <c r="G5984" s="2">
        <v>1.95</v>
      </c>
      <c r="H5984" s="1">
        <v>946.45899999999995</v>
      </c>
      <c r="I5984" s="4">
        <v>2.2930000000000001</v>
      </c>
      <c r="J5984" s="11">
        <f t="shared" si="372"/>
        <v>9</v>
      </c>
      <c r="K5984" s="11">
        <f t="shared" si="373"/>
        <v>12</v>
      </c>
      <c r="L5984" s="12">
        <f t="shared" si="375"/>
        <v>3.4557356669745447</v>
      </c>
      <c r="M5984" s="13" cm="1">
        <f t="array" ref="M5984">BaseInfo!$C$10*(1-E5984)*INDEX(BaseInfo!$E$21:$AB$21,K5984)*INDEX(BaseInfo!$E$25:$P$25,J5984)/L5984/MIN(H5984,130)/BaseInfo!$C$6*1000000/3600-IF(I5984&lt;0.1,BaseInfo!$C$15/MIN(H5984,130)*3600,0)</f>
        <v>13.181848550009406</v>
      </c>
    </row>
    <row r="5985" spans="1:13" x14ac:dyDescent="0.25">
      <c r="A5985" s="1">
        <v>9</v>
      </c>
      <c r="B5985" s="1">
        <v>7</v>
      </c>
      <c r="C5985" s="1">
        <v>8</v>
      </c>
      <c r="D5985" s="5">
        <f>DATE(BaseInfo!$C$8,A5985,B5985)+TIME(C5985-1,0,0) + TIME(BaseInfo!$C$12,BaseInfo!$C$13,0)</f>
        <v>44811.520833333328</v>
      </c>
      <c r="E5985" s="2">
        <f t="shared" si="374"/>
        <v>0.6898333333333333</v>
      </c>
      <c r="F5985" s="2">
        <v>-2.81</v>
      </c>
      <c r="G5985" s="2">
        <v>2.74</v>
      </c>
      <c r="H5985" s="1">
        <v>1083.482</v>
      </c>
      <c r="I5985" s="4">
        <v>3.8780000000000001</v>
      </c>
      <c r="J5985" s="11">
        <f t="shared" si="372"/>
        <v>9</v>
      </c>
      <c r="K5985" s="11">
        <f t="shared" si="373"/>
        <v>13</v>
      </c>
      <c r="L5985" s="12">
        <f t="shared" si="375"/>
        <v>3.9247547694091667</v>
      </c>
      <c r="M5985" s="13" cm="1">
        <f t="array" ref="M5985">BaseInfo!$C$10*(1-E5985)*INDEX(BaseInfo!$E$21:$AB$21,K5985)*INDEX(BaseInfo!$E$25:$P$25,J5985)/L5985/MIN(H5985,130)/BaseInfo!$C$6*1000000/3600-IF(I5985&lt;0.1,BaseInfo!$C$15/MIN(H5985,130)*3600,0)</f>
        <v>8.1401346398751873</v>
      </c>
    </row>
    <row r="5986" spans="1:13" x14ac:dyDescent="0.25">
      <c r="A5986" s="1">
        <v>9</v>
      </c>
      <c r="B5986" s="1">
        <v>7</v>
      </c>
      <c r="C5986" s="1">
        <v>9</v>
      </c>
      <c r="D5986" s="5">
        <f>DATE(BaseInfo!$C$8,A5986,B5986)+TIME(C5986-1,0,0) + TIME(BaseInfo!$C$12,BaseInfo!$C$13,0)</f>
        <v>44811.5625</v>
      </c>
      <c r="E5986" s="2">
        <f t="shared" si="374"/>
        <v>0.99</v>
      </c>
      <c r="F5986" s="2">
        <v>-2.8860000000000001</v>
      </c>
      <c r="G5986" s="2">
        <v>3.2189999999999999</v>
      </c>
      <c r="H5986" s="1">
        <v>1066.3820000000001</v>
      </c>
      <c r="I5986" s="4">
        <v>4.6399999999999997</v>
      </c>
      <c r="J5986" s="11">
        <f t="shared" si="372"/>
        <v>9</v>
      </c>
      <c r="K5986" s="11">
        <f t="shared" si="373"/>
        <v>14</v>
      </c>
      <c r="L5986" s="12">
        <f t="shared" si="375"/>
        <v>4.323303944901399</v>
      </c>
      <c r="M5986" s="13" cm="1">
        <f t="array" ref="M5986">BaseInfo!$C$10*(1-E5986)*INDEX(BaseInfo!$E$21:$AB$21,K5986)*INDEX(BaseInfo!$E$25:$P$25,J5986)/L5986/MIN(H5986,130)/BaseInfo!$C$6*1000000/3600-IF(I5986&lt;0.1,BaseInfo!$C$15/MIN(H5986,130)*3600,0)</f>
        <v>0.23825017167756152</v>
      </c>
    </row>
    <row r="5987" spans="1:13" x14ac:dyDescent="0.25">
      <c r="A5987" s="1">
        <v>9</v>
      </c>
      <c r="B5987" s="1">
        <v>7</v>
      </c>
      <c r="C5987" s="1">
        <v>10</v>
      </c>
      <c r="D5987" s="5">
        <f>DATE(BaseInfo!$C$8,A5987,B5987)+TIME(C5987-1,0,0) + TIME(BaseInfo!$C$12,BaseInfo!$C$13,0)</f>
        <v>44811.604166666664</v>
      </c>
      <c r="E5987" s="2">
        <f t="shared" si="374"/>
        <v>0.99</v>
      </c>
      <c r="F5987" s="2">
        <v>-3.1</v>
      </c>
      <c r="G5987" s="2">
        <v>3.0950000000000002</v>
      </c>
      <c r="H5987" s="1">
        <v>691.54200000000003</v>
      </c>
      <c r="I5987" s="4">
        <v>5.1859999999999999</v>
      </c>
      <c r="J5987" s="11">
        <f t="shared" si="372"/>
        <v>9</v>
      </c>
      <c r="K5987" s="11">
        <f t="shared" si="373"/>
        <v>15</v>
      </c>
      <c r="L5987" s="12">
        <f t="shared" si="375"/>
        <v>4.3805279362195604</v>
      </c>
      <c r="M5987" s="13" cm="1">
        <f t="array" ref="M5987">BaseInfo!$C$10*(1-E5987)*INDEX(BaseInfo!$E$21:$AB$21,K5987)*INDEX(BaseInfo!$E$25:$P$25,J5987)/L5987/MIN(H5987,130)/BaseInfo!$C$6*1000000/3600-IF(I5987&lt;0.1,BaseInfo!$C$15/MIN(H5987,130)*3600,0)</f>
        <v>0.23513784687239353</v>
      </c>
    </row>
    <row r="5988" spans="1:13" x14ac:dyDescent="0.25">
      <c r="A5988" s="1">
        <v>9</v>
      </c>
      <c r="B5988" s="1">
        <v>7</v>
      </c>
      <c r="C5988" s="1">
        <v>11</v>
      </c>
      <c r="D5988" s="5">
        <f>DATE(BaseInfo!$C$8,A5988,B5988)+TIME(C5988-1,0,0) + TIME(BaseInfo!$C$12,BaseInfo!$C$13,0)</f>
        <v>44811.645833333328</v>
      </c>
      <c r="E5988" s="2">
        <f t="shared" si="374"/>
        <v>0.99</v>
      </c>
      <c r="F5988" s="2">
        <v>-2.57</v>
      </c>
      <c r="G5988" s="2">
        <v>2.4990000000000001</v>
      </c>
      <c r="H5988" s="1">
        <v>273.34100000000001</v>
      </c>
      <c r="I5988" s="4">
        <v>5.1109999999999998</v>
      </c>
      <c r="J5988" s="11">
        <f t="shared" si="372"/>
        <v>9</v>
      </c>
      <c r="K5988" s="11">
        <f t="shared" si="373"/>
        <v>16</v>
      </c>
      <c r="L5988" s="12">
        <f t="shared" si="375"/>
        <v>3.584675857033659</v>
      </c>
      <c r="M5988" s="13" cm="1">
        <f t="array" ref="M5988">BaseInfo!$C$10*(1-E5988)*INDEX(BaseInfo!$E$21:$AB$21,K5988)*INDEX(BaseInfo!$E$25:$P$25,J5988)/L5988/MIN(H5988,130)/BaseInfo!$C$6*1000000/3600-IF(I5988&lt;0.1,BaseInfo!$C$15/MIN(H5988,130)*3600,0)</f>
        <v>0.344810392292281</v>
      </c>
    </row>
    <row r="5989" spans="1:13" x14ac:dyDescent="0.25">
      <c r="A5989" s="1">
        <v>9</v>
      </c>
      <c r="B5989" s="1">
        <v>7</v>
      </c>
      <c r="C5989" s="1">
        <v>12</v>
      </c>
      <c r="D5989" s="5">
        <f>DATE(BaseInfo!$C$8,A5989,B5989)+TIME(C5989-1,0,0) + TIME(BaseInfo!$C$12,BaseInfo!$C$13,0)</f>
        <v>44811.6875</v>
      </c>
      <c r="E5989" s="2">
        <f t="shared" si="374"/>
        <v>0.99</v>
      </c>
      <c r="F5989" s="2">
        <v>-1.8720000000000001</v>
      </c>
      <c r="G5989" s="2">
        <v>1.8520000000000001</v>
      </c>
      <c r="H5989" s="1">
        <v>38.994</v>
      </c>
      <c r="I5989" s="4">
        <v>6.133</v>
      </c>
      <c r="J5989" s="11">
        <f t="shared" si="372"/>
        <v>9</v>
      </c>
      <c r="K5989" s="11">
        <f t="shared" si="373"/>
        <v>17</v>
      </c>
      <c r="L5989" s="12">
        <f t="shared" si="375"/>
        <v>2.6333036285244433</v>
      </c>
      <c r="M5989" s="13" cm="1">
        <f t="array" ref="M5989">BaseInfo!$C$10*(1-E5989)*INDEX(BaseInfo!$E$21:$AB$21,K5989)*INDEX(BaseInfo!$E$25:$P$25,J5989)/L5989/MIN(H5989,130)/BaseInfo!$C$6*1000000/3600-IF(I5989&lt;0.1,BaseInfo!$C$15/MIN(H5989,130)*3600,0)</f>
        <v>1.956072186554624</v>
      </c>
    </row>
    <row r="5990" spans="1:13" x14ac:dyDescent="0.25">
      <c r="A5990" s="1">
        <v>9</v>
      </c>
      <c r="B5990" s="1">
        <v>7</v>
      </c>
      <c r="C5990" s="1">
        <v>13</v>
      </c>
      <c r="D5990" s="5">
        <f>DATE(BaseInfo!$C$8,A5990,B5990)+TIME(C5990-1,0,0) + TIME(BaseInfo!$C$12,BaseInfo!$C$13,0)</f>
        <v>44811.729166666664</v>
      </c>
      <c r="E5990" s="2">
        <f t="shared" si="374"/>
        <v>0.99</v>
      </c>
      <c r="F5990" s="2">
        <v>-1.8149999999999999</v>
      </c>
      <c r="G5990" s="2">
        <v>1.968</v>
      </c>
      <c r="H5990" s="1">
        <v>38.49</v>
      </c>
      <c r="I5990" s="4">
        <v>7.3339999999999996</v>
      </c>
      <c r="J5990" s="11">
        <f t="shared" si="372"/>
        <v>9</v>
      </c>
      <c r="K5990" s="11">
        <f t="shared" si="373"/>
        <v>18</v>
      </c>
      <c r="L5990" s="12">
        <f t="shared" si="375"/>
        <v>2.6771718286281141</v>
      </c>
      <c r="M5990" s="13" cm="1">
        <f t="array" ref="M5990">BaseInfo!$C$10*(1-E5990)*INDEX(BaseInfo!$E$21:$AB$21,K5990)*INDEX(BaseInfo!$E$25:$P$25,J5990)/L5990/MIN(H5990,130)/BaseInfo!$C$6*1000000/3600-IF(I5990&lt;0.1,BaseInfo!$C$15/MIN(H5990,130)*3600,0)</f>
        <v>1.9492136559977156</v>
      </c>
    </row>
    <row r="5991" spans="1:13" x14ac:dyDescent="0.25">
      <c r="A5991" s="1">
        <v>9</v>
      </c>
      <c r="B5991" s="1">
        <v>7</v>
      </c>
      <c r="C5991" s="1">
        <v>14</v>
      </c>
      <c r="D5991" s="5">
        <f>DATE(BaseInfo!$C$8,A5991,B5991)+TIME(C5991-1,0,0) + TIME(BaseInfo!$C$12,BaseInfo!$C$13,0)</f>
        <v>44811.770833333328</v>
      </c>
      <c r="E5991" s="2">
        <f t="shared" si="374"/>
        <v>0.99</v>
      </c>
      <c r="F5991" s="2">
        <v>-2.2679999999999998</v>
      </c>
      <c r="G5991" s="2">
        <v>1.4510000000000001</v>
      </c>
      <c r="H5991" s="1">
        <v>38.368000000000002</v>
      </c>
      <c r="I5991" s="4">
        <v>7.375</v>
      </c>
      <c r="J5991" s="11">
        <f t="shared" si="372"/>
        <v>9</v>
      </c>
      <c r="K5991" s="11">
        <f t="shared" si="373"/>
        <v>19</v>
      </c>
      <c r="L5991" s="12">
        <f t="shared" si="375"/>
        <v>2.6924384858339847</v>
      </c>
      <c r="M5991" s="13" cm="1">
        <f t="array" ref="M5991">BaseInfo!$C$10*(1-E5991)*INDEX(BaseInfo!$E$21:$AB$21,K5991)*INDEX(BaseInfo!$E$25:$P$25,J5991)/L5991/MIN(H5991,130)/BaseInfo!$C$6*1000000/3600-IF(I5991&lt;0.1,BaseInfo!$C$15/MIN(H5991,130)*3600,0)</f>
        <v>1.9443240655904646</v>
      </c>
    </row>
    <row r="5992" spans="1:13" x14ac:dyDescent="0.25">
      <c r="A5992" s="1">
        <v>9</v>
      </c>
      <c r="B5992" s="1">
        <v>7</v>
      </c>
      <c r="C5992" s="1">
        <v>15</v>
      </c>
      <c r="D5992" s="5">
        <f>DATE(BaseInfo!$C$8,A5992,B5992)+TIME(C5992-1,0,0) + TIME(BaseInfo!$C$12,BaseInfo!$C$13,0)</f>
        <v>44811.8125</v>
      </c>
      <c r="E5992" s="2">
        <f t="shared" si="374"/>
        <v>0.99</v>
      </c>
      <c r="F5992" s="2">
        <v>-2.4510000000000001</v>
      </c>
      <c r="G5992" s="2">
        <v>1.04</v>
      </c>
      <c r="H5992" s="1">
        <v>38.22</v>
      </c>
      <c r="I5992" s="4">
        <v>6.2990000000000004</v>
      </c>
      <c r="J5992" s="11">
        <f t="shared" si="372"/>
        <v>9</v>
      </c>
      <c r="K5992" s="11">
        <f t="shared" si="373"/>
        <v>20</v>
      </c>
      <c r="L5992" s="12">
        <f t="shared" si="375"/>
        <v>2.6625177933677739</v>
      </c>
      <c r="M5992" s="13" cm="1">
        <f t="array" ref="M5992">BaseInfo!$C$10*(1-E5992)*INDEX(BaseInfo!$E$21:$AB$21,K5992)*INDEX(BaseInfo!$E$25:$P$25,J5992)/L5992/MIN(H5992,130)/BaseInfo!$C$6*1000000/3600-IF(I5992&lt;0.1,BaseInfo!$C$15/MIN(H5992,130)*3600,0)</f>
        <v>1.7106158609481794</v>
      </c>
    </row>
    <row r="5993" spans="1:13" x14ac:dyDescent="0.25">
      <c r="A5993" s="1">
        <v>9</v>
      </c>
      <c r="B5993" s="1">
        <v>7</v>
      </c>
      <c r="C5993" s="1">
        <v>16</v>
      </c>
      <c r="D5993" s="5">
        <f>DATE(BaseInfo!$C$8,A5993,B5993)+TIME(C5993-1,0,0) + TIME(BaseInfo!$C$12,BaseInfo!$C$13,0)</f>
        <v>44811.854166666664</v>
      </c>
      <c r="E5993" s="2">
        <f t="shared" si="374"/>
        <v>0.99</v>
      </c>
      <c r="F5993" s="2">
        <v>-1.9379999999999999</v>
      </c>
      <c r="G5993" s="2">
        <v>1.427</v>
      </c>
      <c r="H5993" s="1">
        <v>38.100999999999999</v>
      </c>
      <c r="I5993" s="4">
        <v>5.3390000000000004</v>
      </c>
      <c r="J5993" s="11">
        <f t="shared" si="372"/>
        <v>9</v>
      </c>
      <c r="K5993" s="11">
        <f t="shared" si="373"/>
        <v>21</v>
      </c>
      <c r="L5993" s="12">
        <f t="shared" si="375"/>
        <v>2.406693374736383</v>
      </c>
      <c r="M5993" s="13" cm="1">
        <f t="array" ref="M5993">BaseInfo!$C$10*(1-E5993)*INDEX(BaseInfo!$E$21:$AB$21,K5993)*INDEX(BaseInfo!$E$25:$P$25,J5993)/L5993/MIN(H5993,130)/BaseInfo!$C$6*1000000/3600-IF(I5993&lt;0.1,BaseInfo!$C$15/MIN(H5993,130)*3600,0)</f>
        <v>1.4602768723996729</v>
      </c>
    </row>
    <row r="5994" spans="1:13" x14ac:dyDescent="0.25">
      <c r="A5994" s="1">
        <v>9</v>
      </c>
      <c r="B5994" s="1">
        <v>7</v>
      </c>
      <c r="C5994" s="1">
        <v>17</v>
      </c>
      <c r="D5994" s="5">
        <f>DATE(BaseInfo!$C$8,A5994,B5994)+TIME(C5994-1,0,0) + TIME(BaseInfo!$C$12,BaseInfo!$C$13,0)</f>
        <v>44811.895833333328</v>
      </c>
      <c r="E5994" s="2">
        <f t="shared" si="374"/>
        <v>0.68524999999999991</v>
      </c>
      <c r="F5994" s="2">
        <v>-1.5589999999999999</v>
      </c>
      <c r="G5994" s="2">
        <v>1.4790000000000001</v>
      </c>
      <c r="H5994" s="1">
        <v>38.021999999999998</v>
      </c>
      <c r="I5994" s="4">
        <v>3.823</v>
      </c>
      <c r="J5994" s="11">
        <f t="shared" si="372"/>
        <v>9</v>
      </c>
      <c r="K5994" s="11">
        <f t="shared" si="373"/>
        <v>22</v>
      </c>
      <c r="L5994" s="12">
        <f t="shared" si="375"/>
        <v>2.1489350851061091</v>
      </c>
      <c r="M5994" s="13" cm="1">
        <f t="array" ref="M5994">BaseInfo!$C$10*(1-E5994)*INDEX(BaseInfo!$E$21:$AB$21,K5994)*INDEX(BaseInfo!$E$25:$P$25,J5994)/L5994/MIN(H5994,130)/BaseInfo!$C$6*1000000/3600-IF(I5994&lt;0.1,BaseInfo!$C$15/MIN(H5994,130)*3600,0)</f>
        <v>36.107537293215564</v>
      </c>
    </row>
    <row r="5995" spans="1:13" x14ac:dyDescent="0.25">
      <c r="A5995" s="1">
        <v>9</v>
      </c>
      <c r="B5995" s="1">
        <v>7</v>
      </c>
      <c r="C5995" s="1">
        <v>18</v>
      </c>
      <c r="D5995" s="5">
        <f>DATE(BaseInfo!$C$8,A5995,B5995)+TIME(C5995-1,0,0) + TIME(BaseInfo!$C$12,BaseInfo!$C$13,0)</f>
        <v>44811.9375</v>
      </c>
      <c r="E5995" s="2">
        <f t="shared" si="374"/>
        <v>0.57491666666666663</v>
      </c>
      <c r="F5995" s="2">
        <v>-1.5649999999999999</v>
      </c>
      <c r="G5995" s="2">
        <v>1.375</v>
      </c>
      <c r="H5995" s="1">
        <v>37.970999999999997</v>
      </c>
      <c r="I5995" s="4">
        <v>2.4990000000000001</v>
      </c>
      <c r="J5995" s="11">
        <f t="shared" si="372"/>
        <v>9</v>
      </c>
      <c r="K5995" s="11">
        <f t="shared" si="373"/>
        <v>23</v>
      </c>
      <c r="L5995" s="12">
        <f t="shared" si="375"/>
        <v>2.0832306641368352</v>
      </c>
      <c r="M5995" s="13" cm="1">
        <f t="array" ref="M5995">BaseInfo!$C$10*(1-E5995)*INDEX(BaseInfo!$E$21:$AB$21,K5995)*INDEX(BaseInfo!$E$25:$P$25,J5995)/L5995/MIN(H5995,130)/BaseInfo!$C$6*1000000/3600-IF(I5995&lt;0.1,BaseInfo!$C$15/MIN(H5995,130)*3600,0)</f>
        <v>21.587297743375881</v>
      </c>
    </row>
    <row r="5996" spans="1:13" x14ac:dyDescent="0.25">
      <c r="A5996" s="1">
        <v>9</v>
      </c>
      <c r="B5996" s="1">
        <v>7</v>
      </c>
      <c r="C5996" s="1">
        <v>19</v>
      </c>
      <c r="D5996" s="5">
        <f>DATE(BaseInfo!$C$8,A5996,B5996)+TIME(C5996-1,0,0) + TIME(BaseInfo!$C$12,BaseInfo!$C$13,0)</f>
        <v>44811.979166666664</v>
      </c>
      <c r="E5996" s="2">
        <f t="shared" si="374"/>
        <v>0.23722222222222225</v>
      </c>
      <c r="F5996" s="2">
        <v>-1.2989999999999999</v>
      </c>
      <c r="G5996" s="2">
        <v>1.7829999999999999</v>
      </c>
      <c r="H5996" s="1">
        <v>37.92</v>
      </c>
      <c r="I5996" s="4">
        <v>0.40500000000000003</v>
      </c>
      <c r="J5996" s="11">
        <f t="shared" si="372"/>
        <v>9</v>
      </c>
      <c r="K5996" s="11">
        <f t="shared" si="373"/>
        <v>24</v>
      </c>
      <c r="L5996" s="12">
        <f t="shared" si="375"/>
        <v>2.2060122393132819</v>
      </c>
      <c r="M5996" s="13" cm="1">
        <f t="array" ref="M5996">BaseInfo!$C$10*(1-E5996)*INDEX(BaseInfo!$E$21:$AB$21,K5996)*INDEX(BaseInfo!$E$25:$P$25,J5996)/L5996/MIN(H5996,130)/BaseInfo!$C$6*1000000/3600-IF(I5996&lt;0.1,BaseInfo!$C$15/MIN(H5996,130)*3600,0)</f>
        <v>12.20995686152307</v>
      </c>
    </row>
    <row r="5997" spans="1:13" x14ac:dyDescent="0.25">
      <c r="A5997" s="1">
        <v>9</v>
      </c>
      <c r="B5997" s="1">
        <v>7</v>
      </c>
      <c r="C5997" s="1">
        <v>20</v>
      </c>
      <c r="D5997" s="5">
        <f>DATE(BaseInfo!$C$8,A5997,B5997)+TIME(C5997-1,0,0) + TIME(BaseInfo!$C$12,BaseInfo!$C$13,0)</f>
        <v>44812.020833333328</v>
      </c>
      <c r="E5997" s="2">
        <f t="shared" si="374"/>
        <v>0</v>
      </c>
      <c r="F5997" s="2">
        <v>-1.125</v>
      </c>
      <c r="G5997" s="2">
        <v>2.4830000000000001</v>
      </c>
      <c r="H5997" s="1">
        <v>37.840000000000003</v>
      </c>
      <c r="I5997" s="4">
        <v>0</v>
      </c>
      <c r="J5997" s="11">
        <f t="shared" si="372"/>
        <v>9</v>
      </c>
      <c r="K5997" s="11">
        <f t="shared" si="373"/>
        <v>1</v>
      </c>
      <c r="L5997" s="12">
        <f t="shared" si="375"/>
        <v>2.725970285971584</v>
      </c>
      <c r="M5997" s="13" cm="1">
        <f t="array" ref="M5997">BaseInfo!$C$10*(1-E5997)*INDEX(BaseInfo!$E$21:$AB$21,K5997)*INDEX(BaseInfo!$E$25:$P$25,J5997)/L5997/MIN(H5997,130)/BaseInfo!$C$6*1000000/3600-IF(I5997&lt;0.1,BaseInfo!$C$15/MIN(H5997,130)*3600,0)</f>
        <v>3.4676150728515704</v>
      </c>
    </row>
    <row r="5998" spans="1:13" x14ac:dyDescent="0.25">
      <c r="A5998" s="1">
        <v>9</v>
      </c>
      <c r="B5998" s="1">
        <v>7</v>
      </c>
      <c r="C5998" s="1">
        <v>21</v>
      </c>
      <c r="D5998" s="5">
        <f>DATE(BaseInfo!$C$8,A5998,B5998)+TIME(C5998-1,0,0) + TIME(BaseInfo!$C$12,BaseInfo!$C$13,0)</f>
        <v>44812.0625</v>
      </c>
      <c r="E5998" s="2">
        <f t="shared" si="374"/>
        <v>0</v>
      </c>
      <c r="F5998" s="2">
        <v>-0.86499999999999999</v>
      </c>
      <c r="G5998" s="2">
        <v>2.7759999999999998</v>
      </c>
      <c r="H5998" s="1">
        <v>37.728999999999999</v>
      </c>
      <c r="I5998" s="4">
        <v>0</v>
      </c>
      <c r="J5998" s="11">
        <f t="shared" si="372"/>
        <v>9</v>
      </c>
      <c r="K5998" s="11">
        <f t="shared" si="373"/>
        <v>2</v>
      </c>
      <c r="L5998" s="12">
        <f t="shared" si="375"/>
        <v>2.9076452672222586</v>
      </c>
      <c r="M5998" s="13" cm="1">
        <f t="array" ref="M5998">BaseInfo!$C$10*(1-E5998)*INDEX(BaseInfo!$E$21:$AB$21,K5998)*INDEX(BaseInfo!$E$25:$P$25,J5998)/L5998/MIN(H5998,130)/BaseInfo!$C$6*1000000/3600-IF(I5998&lt;0.1,BaseInfo!$C$15/MIN(H5998,130)*3600,0)</f>
        <v>2.6643317550691243</v>
      </c>
    </row>
    <row r="5999" spans="1:13" x14ac:dyDescent="0.25">
      <c r="A5999" s="1">
        <v>9</v>
      </c>
      <c r="B5999" s="1">
        <v>7</v>
      </c>
      <c r="C5999" s="1">
        <v>22</v>
      </c>
      <c r="D5999" s="5">
        <f>DATE(BaseInfo!$C$8,A5999,B5999)+TIME(C5999-1,0,0) + TIME(BaseInfo!$C$12,BaseInfo!$C$13,0)</f>
        <v>44812.104166666664</v>
      </c>
      <c r="E5999" s="2">
        <f t="shared" si="374"/>
        <v>0</v>
      </c>
      <c r="F5999" s="2">
        <v>-0.88900000000000001</v>
      </c>
      <c r="G5999" s="2">
        <v>2.6949999999999998</v>
      </c>
      <c r="H5999" s="1">
        <v>37.600999999999999</v>
      </c>
      <c r="I5999" s="4">
        <v>0</v>
      </c>
      <c r="J5999" s="11">
        <f t="shared" si="372"/>
        <v>9</v>
      </c>
      <c r="K5999" s="11">
        <f t="shared" si="373"/>
        <v>3</v>
      </c>
      <c r="L5999" s="12">
        <f t="shared" si="375"/>
        <v>2.8378417855828397</v>
      </c>
      <c r="M5999" s="13" cm="1">
        <f t="array" ref="M5999">BaseInfo!$C$10*(1-E5999)*INDEX(BaseInfo!$E$21:$AB$21,K5999)*INDEX(BaseInfo!$E$25:$P$25,J5999)/L5999/MIN(H5999,130)/BaseInfo!$C$6*1000000/3600-IF(I5999&lt;0.1,BaseInfo!$C$15/MIN(H5999,130)*3600,0)</f>
        <v>2.9746608586512124</v>
      </c>
    </row>
    <row r="6000" spans="1:13" x14ac:dyDescent="0.25">
      <c r="A6000" s="1">
        <v>9</v>
      </c>
      <c r="B6000" s="1">
        <v>7</v>
      </c>
      <c r="C6000" s="1">
        <v>23</v>
      </c>
      <c r="D6000" s="5">
        <f>DATE(BaseInfo!$C$8,A6000,B6000)+TIME(C6000-1,0,0) + TIME(BaseInfo!$C$12,BaseInfo!$C$13,0)</f>
        <v>44812.145833333328</v>
      </c>
      <c r="E6000" s="2">
        <f t="shared" si="374"/>
        <v>0</v>
      </c>
      <c r="F6000" s="2">
        <v>-1.103</v>
      </c>
      <c r="G6000" s="2">
        <v>2.7959999999999998</v>
      </c>
      <c r="H6000" s="1">
        <v>37.524999999999999</v>
      </c>
      <c r="I6000" s="4">
        <v>0</v>
      </c>
      <c r="J6000" s="11">
        <f t="shared" si="372"/>
        <v>9</v>
      </c>
      <c r="K6000" s="11">
        <f t="shared" si="373"/>
        <v>4</v>
      </c>
      <c r="L6000" s="12">
        <f t="shared" si="375"/>
        <v>3.0056987540337436</v>
      </c>
      <c r="M6000" s="13" cm="1">
        <f t="array" ref="M6000">BaseInfo!$C$10*(1-E6000)*INDEX(BaseInfo!$E$21:$AB$21,K6000)*INDEX(BaseInfo!$E$25:$P$25,J6000)/L6000/MIN(H6000,130)/BaseInfo!$C$6*1000000/3600-IF(I6000&lt;0.1,BaseInfo!$C$15/MIN(H6000,130)*3600,0)</f>
        <v>2.2784587080688965</v>
      </c>
    </row>
    <row r="6001" spans="1:13" x14ac:dyDescent="0.25">
      <c r="A6001" s="1">
        <v>9</v>
      </c>
      <c r="B6001" s="1">
        <v>7</v>
      </c>
      <c r="C6001" s="1">
        <v>24</v>
      </c>
      <c r="D6001" s="5">
        <f>DATE(BaseInfo!$C$8,A6001,B6001)+TIME(C6001-1,0,0) + TIME(BaseInfo!$C$12,BaseInfo!$C$13,0)</f>
        <v>44812.1875</v>
      </c>
      <c r="E6001" s="2">
        <f t="shared" si="374"/>
        <v>0</v>
      </c>
      <c r="F6001" s="2">
        <v>-1.1910000000000001</v>
      </c>
      <c r="G6001" s="2">
        <v>3.0859999999999999</v>
      </c>
      <c r="H6001" s="1">
        <v>38.18</v>
      </c>
      <c r="I6001" s="4">
        <v>0</v>
      </c>
      <c r="J6001" s="11">
        <f t="shared" si="372"/>
        <v>9</v>
      </c>
      <c r="K6001" s="11">
        <f t="shared" si="373"/>
        <v>5</v>
      </c>
      <c r="L6001" s="12">
        <f t="shared" si="375"/>
        <v>3.3078508128390554</v>
      </c>
      <c r="M6001" s="13" cm="1">
        <f t="array" ref="M6001">BaseInfo!$C$10*(1-E6001)*INDEX(BaseInfo!$E$21:$AB$21,K6001)*INDEX(BaseInfo!$E$25:$P$25,J6001)/L6001/MIN(H6001,130)/BaseInfo!$C$6*1000000/3600-IF(I6001&lt;0.1,BaseInfo!$C$15/MIN(H6001,130)*3600,0)</f>
        <v>22.378642478539078</v>
      </c>
    </row>
    <row r="6002" spans="1:13" x14ac:dyDescent="0.25">
      <c r="A6002" s="1">
        <v>9</v>
      </c>
      <c r="B6002" s="1">
        <v>8</v>
      </c>
      <c r="C6002" s="1">
        <v>1</v>
      </c>
      <c r="D6002" s="5">
        <f>DATE(BaseInfo!$C$8,A6002,B6002)+TIME(C6002-1,0,0) + TIME(BaseInfo!$C$12,BaseInfo!$C$13,0)</f>
        <v>44812.229166666664</v>
      </c>
      <c r="E6002" s="2">
        <f t="shared" si="374"/>
        <v>0</v>
      </c>
      <c r="F6002" s="2">
        <v>-1.5049999999999999</v>
      </c>
      <c r="G6002" s="2">
        <v>2.9449999999999998</v>
      </c>
      <c r="H6002" s="1">
        <v>38.756</v>
      </c>
      <c r="I6002" s="4">
        <v>0</v>
      </c>
      <c r="J6002" s="11">
        <f t="shared" si="372"/>
        <v>9</v>
      </c>
      <c r="K6002" s="11">
        <f t="shared" si="373"/>
        <v>6</v>
      </c>
      <c r="L6002" s="12">
        <f t="shared" si="375"/>
        <v>3.3072722899694846</v>
      </c>
      <c r="M6002" s="13" cm="1">
        <f t="array" ref="M6002">BaseInfo!$C$10*(1-E6002)*INDEX(BaseInfo!$E$21:$AB$21,K6002)*INDEX(BaseInfo!$E$25:$P$25,J6002)/L6002/MIN(H6002,130)/BaseInfo!$C$6*1000000/3600-IF(I6002&lt;0.1,BaseInfo!$C$15/MIN(H6002,130)*3600,0)</f>
        <v>42.945135420396802</v>
      </c>
    </row>
    <row r="6003" spans="1:13" x14ac:dyDescent="0.25">
      <c r="A6003" s="1">
        <v>9</v>
      </c>
      <c r="B6003" s="1">
        <v>8</v>
      </c>
      <c r="C6003" s="1">
        <v>2</v>
      </c>
      <c r="D6003" s="5">
        <f>DATE(BaseInfo!$C$8,A6003,B6003)+TIME(C6003-1,0,0) + TIME(BaseInfo!$C$12,BaseInfo!$C$13,0)</f>
        <v>44812.270833333328</v>
      </c>
      <c r="E6003" s="2">
        <f t="shared" si="374"/>
        <v>0</v>
      </c>
      <c r="F6003" s="2">
        <v>-2.1890000000000001</v>
      </c>
      <c r="G6003" s="2">
        <v>2.7330000000000001</v>
      </c>
      <c r="H6003" s="1">
        <v>64.090999999999994</v>
      </c>
      <c r="I6003" s="4">
        <v>0</v>
      </c>
      <c r="J6003" s="11">
        <f t="shared" si="372"/>
        <v>9</v>
      </c>
      <c r="K6003" s="11">
        <f t="shared" si="373"/>
        <v>7</v>
      </c>
      <c r="L6003" s="12">
        <f t="shared" si="375"/>
        <v>3.5015725038902166</v>
      </c>
      <c r="M6003" s="13" cm="1">
        <f t="array" ref="M6003">BaseInfo!$C$10*(1-E6003)*INDEX(BaseInfo!$E$21:$AB$21,K6003)*INDEX(BaseInfo!$E$25:$P$25,J6003)/L6003/MIN(H6003,130)/BaseInfo!$C$6*1000000/3600-IF(I6003&lt;0.1,BaseInfo!$C$15/MIN(H6003,130)*3600,0)</f>
        <v>36.14969147082531</v>
      </c>
    </row>
    <row r="6004" spans="1:13" x14ac:dyDescent="0.25">
      <c r="A6004" s="1">
        <v>9</v>
      </c>
      <c r="B6004" s="1">
        <v>8</v>
      </c>
      <c r="C6004" s="1">
        <v>3</v>
      </c>
      <c r="D6004" s="5">
        <f>DATE(BaseInfo!$C$8,A6004,B6004)+TIME(C6004-1,0,0) + TIME(BaseInfo!$C$12,BaseInfo!$C$13,0)</f>
        <v>44812.3125</v>
      </c>
      <c r="E6004" s="2">
        <f t="shared" si="374"/>
        <v>0</v>
      </c>
      <c r="F6004" s="2">
        <v>-2.173</v>
      </c>
      <c r="G6004" s="2">
        <v>2.3340000000000001</v>
      </c>
      <c r="H6004" s="1">
        <v>120.767</v>
      </c>
      <c r="I6004" s="4">
        <v>0</v>
      </c>
      <c r="J6004" s="11">
        <f t="shared" si="372"/>
        <v>9</v>
      </c>
      <c r="K6004" s="11">
        <f t="shared" si="373"/>
        <v>8</v>
      </c>
      <c r="L6004" s="12">
        <f t="shared" si="375"/>
        <v>3.1889629975902829</v>
      </c>
      <c r="M6004" s="13" cm="1">
        <f t="array" ref="M6004">BaseInfo!$C$10*(1-E6004)*INDEX(BaseInfo!$E$21:$AB$21,K6004)*INDEX(BaseInfo!$E$25:$P$25,J6004)/L6004/MIN(H6004,130)/BaseInfo!$C$6*1000000/3600-IF(I6004&lt;0.1,BaseInfo!$C$15/MIN(H6004,130)*3600,0)</f>
        <v>31.788244211862409</v>
      </c>
    </row>
    <row r="6005" spans="1:13" x14ac:dyDescent="0.25">
      <c r="A6005" s="1">
        <v>9</v>
      </c>
      <c r="B6005" s="1">
        <v>8</v>
      </c>
      <c r="C6005" s="1">
        <v>4</v>
      </c>
      <c r="D6005" s="5">
        <f>DATE(BaseInfo!$C$8,A6005,B6005)+TIME(C6005-1,0,0) + TIME(BaseInfo!$C$12,BaseInfo!$C$13,0)</f>
        <v>44812.354166666664</v>
      </c>
      <c r="E6005" s="2">
        <f t="shared" si="374"/>
        <v>0</v>
      </c>
      <c r="F6005" s="2">
        <v>-2.2909999999999999</v>
      </c>
      <c r="G6005" s="2">
        <v>2.5</v>
      </c>
      <c r="H6005" s="1">
        <v>227.084</v>
      </c>
      <c r="I6005" s="4">
        <v>0</v>
      </c>
      <c r="J6005" s="11">
        <f t="shared" si="372"/>
        <v>9</v>
      </c>
      <c r="K6005" s="11">
        <f t="shared" si="373"/>
        <v>9</v>
      </c>
      <c r="L6005" s="12">
        <f t="shared" si="375"/>
        <v>3.3909705100457597</v>
      </c>
      <c r="M6005" s="13" cm="1">
        <f t="array" ref="M6005">BaseInfo!$C$10*(1-E6005)*INDEX(BaseInfo!$E$21:$AB$21,K6005)*INDEX(BaseInfo!$E$25:$P$25,J6005)/L6005/MIN(H6005,130)/BaseInfo!$C$6*1000000/3600-IF(I6005&lt;0.1,BaseInfo!$C$15/MIN(H6005,130)*3600,0)</f>
        <v>36.719059537224219</v>
      </c>
    </row>
    <row r="6006" spans="1:13" x14ac:dyDescent="0.25">
      <c r="A6006" s="1">
        <v>9</v>
      </c>
      <c r="B6006" s="1">
        <v>8</v>
      </c>
      <c r="C6006" s="1">
        <v>5</v>
      </c>
      <c r="D6006" s="5">
        <f>DATE(BaseInfo!$C$8,A6006,B6006)+TIME(C6006-1,0,0) + TIME(BaseInfo!$C$12,BaseInfo!$C$13,0)</f>
        <v>44812.395833333328</v>
      </c>
      <c r="E6006" s="2">
        <f t="shared" si="374"/>
        <v>0</v>
      </c>
      <c r="F6006" s="2">
        <v>-2.6960000000000002</v>
      </c>
      <c r="G6006" s="2">
        <v>2.2959999999999998</v>
      </c>
      <c r="H6006" s="1">
        <v>383.137</v>
      </c>
      <c r="I6006" s="4">
        <v>1.2E-2</v>
      </c>
      <c r="J6006" s="11">
        <f t="shared" si="372"/>
        <v>9</v>
      </c>
      <c r="K6006" s="11">
        <f t="shared" si="373"/>
        <v>10</v>
      </c>
      <c r="L6006" s="12">
        <f t="shared" si="375"/>
        <v>3.5411907601822299</v>
      </c>
      <c r="M6006" s="13" cm="1">
        <f t="array" ref="M6006">BaseInfo!$C$10*(1-E6006)*INDEX(BaseInfo!$E$21:$AB$21,K6006)*INDEX(BaseInfo!$E$25:$P$25,J6006)/L6006/MIN(H6006,130)/BaseInfo!$C$6*1000000/3600-IF(I6006&lt;0.1,BaseInfo!$C$15/MIN(H6006,130)*3600,0)</f>
        <v>40.861343386877294</v>
      </c>
    </row>
    <row r="6007" spans="1:13" x14ac:dyDescent="0.25">
      <c r="A6007" s="1">
        <v>9</v>
      </c>
      <c r="B6007" s="1">
        <v>8</v>
      </c>
      <c r="C6007" s="1">
        <v>6</v>
      </c>
      <c r="D6007" s="5">
        <f>DATE(BaseInfo!$C$8,A6007,B6007)+TIME(C6007-1,0,0) + TIME(BaseInfo!$C$12,BaseInfo!$C$13,0)</f>
        <v>44812.4375</v>
      </c>
      <c r="E6007" s="2">
        <f t="shared" si="374"/>
        <v>0</v>
      </c>
      <c r="F6007" s="2">
        <v>-2.7160000000000002</v>
      </c>
      <c r="G6007" s="2">
        <v>2.8860000000000001</v>
      </c>
      <c r="H6007" s="1">
        <v>582.226</v>
      </c>
      <c r="I6007" s="4">
        <v>1.4999999999999999E-2</v>
      </c>
      <c r="J6007" s="11">
        <f t="shared" si="372"/>
        <v>9</v>
      </c>
      <c r="K6007" s="11">
        <f t="shared" si="373"/>
        <v>11</v>
      </c>
      <c r="L6007" s="12">
        <f t="shared" si="375"/>
        <v>3.9630357051129379</v>
      </c>
      <c r="M6007" s="13" cm="1">
        <f t="array" ref="M6007">BaseInfo!$C$10*(1-E6007)*INDEX(BaseInfo!$E$21:$AB$21,K6007)*INDEX(BaseInfo!$E$25:$P$25,J6007)/L6007/MIN(H6007,130)/BaseInfo!$C$6*1000000/3600-IF(I6007&lt;0.1,BaseInfo!$C$15/MIN(H6007,130)*3600,0)</f>
        <v>28.419826823910928</v>
      </c>
    </row>
    <row r="6008" spans="1:13" x14ac:dyDescent="0.25">
      <c r="A6008" s="1">
        <v>9</v>
      </c>
      <c r="B6008" s="1">
        <v>8</v>
      </c>
      <c r="C6008" s="1">
        <v>7</v>
      </c>
      <c r="D6008" s="5">
        <f>DATE(BaseInfo!$C$8,A6008,B6008)+TIME(C6008-1,0,0) + TIME(BaseInfo!$C$12,BaseInfo!$C$13,0)</f>
        <v>44812.479166666664</v>
      </c>
      <c r="E6008" s="2">
        <f t="shared" si="374"/>
        <v>0</v>
      </c>
      <c r="F6008" s="2">
        <v>-2.6920000000000002</v>
      </c>
      <c r="G6008" s="2">
        <v>3.6419999999999999</v>
      </c>
      <c r="H6008" s="1">
        <v>784.43100000000004</v>
      </c>
      <c r="I6008" s="4">
        <v>0</v>
      </c>
      <c r="J6008" s="11">
        <f t="shared" si="372"/>
        <v>9</v>
      </c>
      <c r="K6008" s="11">
        <f t="shared" si="373"/>
        <v>12</v>
      </c>
      <c r="L6008" s="12">
        <f t="shared" si="375"/>
        <v>4.5289102441978244</v>
      </c>
      <c r="M6008" s="13" cm="1">
        <f t="array" ref="M6008">BaseInfo!$C$10*(1-E6008)*INDEX(BaseInfo!$E$21:$AB$21,K6008)*INDEX(BaseInfo!$E$25:$P$25,J6008)/L6008/MIN(H6008,130)/BaseInfo!$C$6*1000000/3600-IF(I6008&lt;0.1,BaseInfo!$C$15/MIN(H6008,130)*3600,0)</f>
        <v>19.97416337081976</v>
      </c>
    </row>
    <row r="6009" spans="1:13" x14ac:dyDescent="0.25">
      <c r="A6009" s="1">
        <v>9</v>
      </c>
      <c r="B6009" s="1">
        <v>8</v>
      </c>
      <c r="C6009" s="1">
        <v>8</v>
      </c>
      <c r="D6009" s="5">
        <f>DATE(BaseInfo!$C$8,A6009,B6009)+TIME(C6009-1,0,0) + TIME(BaseInfo!$C$12,BaseInfo!$C$13,0)</f>
        <v>44812.520833333328</v>
      </c>
      <c r="E6009" s="2">
        <f t="shared" si="374"/>
        <v>0</v>
      </c>
      <c r="F6009" s="2">
        <v>-2.5470000000000002</v>
      </c>
      <c r="G6009" s="2">
        <v>4.2709999999999999</v>
      </c>
      <c r="H6009" s="1">
        <v>934.55200000000002</v>
      </c>
      <c r="I6009" s="4">
        <v>0</v>
      </c>
      <c r="J6009" s="11">
        <f t="shared" si="372"/>
        <v>9</v>
      </c>
      <c r="K6009" s="11">
        <f t="shared" si="373"/>
        <v>13</v>
      </c>
      <c r="L6009" s="12">
        <f t="shared" si="375"/>
        <v>4.9727909668515125</v>
      </c>
      <c r="M6009" s="13" cm="1">
        <f t="array" ref="M6009">BaseInfo!$C$10*(1-E6009)*INDEX(BaseInfo!$E$21:$AB$21,K6009)*INDEX(BaseInfo!$E$25:$P$25,J6009)/L6009/MIN(H6009,130)/BaseInfo!$C$6*1000000/3600-IF(I6009&lt;0.1,BaseInfo!$C$15/MIN(H6009,130)*3600,0)</f>
        <v>17.94404501398984</v>
      </c>
    </row>
    <row r="6010" spans="1:13" x14ac:dyDescent="0.25">
      <c r="A6010" s="1">
        <v>9</v>
      </c>
      <c r="B6010" s="1">
        <v>8</v>
      </c>
      <c r="C6010" s="1">
        <v>9</v>
      </c>
      <c r="D6010" s="5">
        <f>DATE(BaseInfo!$C$8,A6010,B6010)+TIME(C6010-1,0,0) + TIME(BaseInfo!$C$12,BaseInfo!$C$13,0)</f>
        <v>44812.5625</v>
      </c>
      <c r="E6010" s="2">
        <f t="shared" si="374"/>
        <v>3.2666666666666649E-2</v>
      </c>
      <c r="F6010" s="2">
        <v>-2.774</v>
      </c>
      <c r="G6010" s="2">
        <v>4.9429999999999996</v>
      </c>
      <c r="H6010" s="1">
        <v>919.22500000000002</v>
      </c>
      <c r="I6010" s="4">
        <v>0.14199999999999999</v>
      </c>
      <c r="J6010" s="11">
        <f t="shared" si="372"/>
        <v>9</v>
      </c>
      <c r="K6010" s="11">
        <f t="shared" si="373"/>
        <v>14</v>
      </c>
      <c r="L6010" s="12">
        <f t="shared" si="375"/>
        <v>5.6681853357137149</v>
      </c>
      <c r="M6010" s="13" cm="1">
        <f t="array" ref="M6010">BaseInfo!$C$10*(1-E6010)*INDEX(BaseInfo!$E$21:$AB$21,K6010)*INDEX(BaseInfo!$E$25:$P$25,J6010)/L6010/MIN(H6010,130)/BaseInfo!$C$6*1000000/3600-IF(I6010&lt;0.1,BaseInfo!$C$15/MIN(H6010,130)*3600,0)</f>
        <v>17.578471235069443</v>
      </c>
    </row>
    <row r="6011" spans="1:13" x14ac:dyDescent="0.25">
      <c r="A6011" s="1">
        <v>9</v>
      </c>
      <c r="B6011" s="1">
        <v>8</v>
      </c>
      <c r="C6011" s="1">
        <v>10</v>
      </c>
      <c r="D6011" s="5">
        <f>DATE(BaseInfo!$C$8,A6011,B6011)+TIME(C6011-1,0,0) + TIME(BaseInfo!$C$12,BaseInfo!$C$13,0)</f>
        <v>44812.604166666664</v>
      </c>
      <c r="E6011" s="2">
        <f t="shared" si="374"/>
        <v>0.36633333333333329</v>
      </c>
      <c r="F6011" s="2">
        <v>-3.4260000000000002</v>
      </c>
      <c r="G6011" s="2">
        <v>4.4029999999999996</v>
      </c>
      <c r="H6011" s="1">
        <v>680.74199999999996</v>
      </c>
      <c r="I6011" s="4">
        <v>0.57099999999999995</v>
      </c>
      <c r="J6011" s="11">
        <f t="shared" si="372"/>
        <v>9</v>
      </c>
      <c r="K6011" s="11">
        <f t="shared" si="373"/>
        <v>15</v>
      </c>
      <c r="L6011" s="12">
        <f t="shared" si="375"/>
        <v>5.5788784715209561</v>
      </c>
      <c r="M6011" s="13" cm="1">
        <f t="array" ref="M6011">BaseInfo!$C$10*(1-E6011)*INDEX(BaseInfo!$E$21:$AB$21,K6011)*INDEX(BaseInfo!$E$25:$P$25,J6011)/L6011/MIN(H6011,130)/BaseInfo!$C$6*1000000/3600-IF(I6011&lt;0.1,BaseInfo!$C$15/MIN(H6011,130)*3600,0)</f>
        <v>11.699382838134182</v>
      </c>
    </row>
    <row r="6012" spans="1:13" x14ac:dyDescent="0.25">
      <c r="A6012" s="1">
        <v>9</v>
      </c>
      <c r="B6012" s="1">
        <v>8</v>
      </c>
      <c r="C6012" s="1">
        <v>11</v>
      </c>
      <c r="D6012" s="5">
        <f>DATE(BaseInfo!$C$8,A6012,B6012)+TIME(C6012-1,0,0) + TIME(BaseInfo!$C$12,BaseInfo!$C$13,0)</f>
        <v>44812.645833333328</v>
      </c>
      <c r="E6012" s="2">
        <f t="shared" si="374"/>
        <v>0.64724999999999999</v>
      </c>
      <c r="F6012" s="2">
        <v>-3.431</v>
      </c>
      <c r="G6012" s="2">
        <v>3.0760000000000001</v>
      </c>
      <c r="H6012" s="1">
        <v>444.60300000000001</v>
      </c>
      <c r="I6012" s="4">
        <v>3.367</v>
      </c>
      <c r="J6012" s="11">
        <f t="shared" si="372"/>
        <v>9</v>
      </c>
      <c r="K6012" s="11">
        <f t="shared" si="373"/>
        <v>16</v>
      </c>
      <c r="L6012" s="12">
        <f t="shared" si="375"/>
        <v>4.6079862195974499</v>
      </c>
      <c r="M6012" s="13" cm="1">
        <f t="array" ref="M6012">BaseInfo!$C$10*(1-E6012)*INDEX(BaseInfo!$E$21:$AB$21,K6012)*INDEX(BaseInfo!$E$25:$P$25,J6012)/L6012/MIN(H6012,130)/BaseInfo!$C$6*1000000/3600-IF(I6012&lt;0.1,BaseInfo!$C$15/MIN(H6012,130)*3600,0)</f>
        <v>9.4620685108739746</v>
      </c>
    </row>
    <row r="6013" spans="1:13" x14ac:dyDescent="0.25">
      <c r="A6013" s="1">
        <v>9</v>
      </c>
      <c r="B6013" s="1">
        <v>8</v>
      </c>
      <c r="C6013" s="1">
        <v>12</v>
      </c>
      <c r="D6013" s="5">
        <f>DATE(BaseInfo!$C$8,A6013,B6013)+TIME(C6013-1,0,0) + TIME(BaseInfo!$C$12,BaseInfo!$C$13,0)</f>
        <v>44812.6875</v>
      </c>
      <c r="E6013" s="2">
        <f t="shared" si="374"/>
        <v>0.99</v>
      </c>
      <c r="F6013" s="2">
        <v>-2.7810000000000001</v>
      </c>
      <c r="G6013" s="2">
        <v>2.6269999999999998</v>
      </c>
      <c r="H6013" s="1">
        <v>139.37</v>
      </c>
      <c r="I6013" s="4">
        <v>5.5350000000000001</v>
      </c>
      <c r="J6013" s="11">
        <f t="shared" si="372"/>
        <v>9</v>
      </c>
      <c r="K6013" s="11">
        <f t="shared" si="373"/>
        <v>17</v>
      </c>
      <c r="L6013" s="12">
        <f t="shared" si="375"/>
        <v>3.825583615606905</v>
      </c>
      <c r="M6013" s="13" cm="1">
        <f t="array" ref="M6013">BaseInfo!$C$10*(1-E6013)*INDEX(BaseInfo!$E$21:$AB$21,K6013)*INDEX(BaseInfo!$E$25:$P$25,J6013)/L6013/MIN(H6013,130)/BaseInfo!$C$6*1000000/3600-IF(I6013&lt;0.1,BaseInfo!$C$15/MIN(H6013,130)*3600,0)</f>
        <v>0.40387089026818834</v>
      </c>
    </row>
    <row r="6014" spans="1:13" x14ac:dyDescent="0.25">
      <c r="A6014" s="1">
        <v>9</v>
      </c>
      <c r="B6014" s="1">
        <v>8</v>
      </c>
      <c r="C6014" s="1">
        <v>13</v>
      </c>
      <c r="D6014" s="5">
        <f>DATE(BaseInfo!$C$8,A6014,B6014)+TIME(C6014-1,0,0) + TIME(BaseInfo!$C$12,BaseInfo!$C$13,0)</f>
        <v>44812.729166666664</v>
      </c>
      <c r="E6014" s="2">
        <f t="shared" si="374"/>
        <v>0.58458333333333334</v>
      </c>
      <c r="F6014" s="2">
        <v>-2.6560000000000001</v>
      </c>
      <c r="G6014" s="2">
        <v>1.7170000000000001</v>
      </c>
      <c r="H6014" s="1">
        <v>61.332000000000001</v>
      </c>
      <c r="I6014" s="4">
        <v>2.6150000000000002</v>
      </c>
      <c r="J6014" s="11">
        <f t="shared" si="372"/>
        <v>9</v>
      </c>
      <c r="K6014" s="11">
        <f t="shared" si="373"/>
        <v>18</v>
      </c>
      <c r="L6014" s="12">
        <f t="shared" si="375"/>
        <v>3.162661063092282</v>
      </c>
      <c r="M6014" s="13" cm="1">
        <f t="array" ref="M6014">BaseInfo!$C$10*(1-E6014)*INDEX(BaseInfo!$E$21:$AB$21,K6014)*INDEX(BaseInfo!$E$25:$P$25,J6014)/L6014/MIN(H6014,130)/BaseInfo!$C$6*1000000/3600-IF(I6014&lt;0.1,BaseInfo!$C$15/MIN(H6014,130)*3600,0)</f>
        <v>43.015773884067066</v>
      </c>
    </row>
    <row r="6015" spans="1:13" x14ac:dyDescent="0.25">
      <c r="A6015" s="1">
        <v>9</v>
      </c>
      <c r="B6015" s="1">
        <v>8</v>
      </c>
      <c r="C6015" s="1">
        <v>14</v>
      </c>
      <c r="D6015" s="5">
        <f>DATE(BaseInfo!$C$8,A6015,B6015)+TIME(C6015-1,0,0) + TIME(BaseInfo!$C$12,BaseInfo!$C$13,0)</f>
        <v>44812.770833333328</v>
      </c>
      <c r="E6015" s="2">
        <f t="shared" si="374"/>
        <v>0.47677777777777774</v>
      </c>
      <c r="F6015" s="2">
        <v>-2.6459999999999999</v>
      </c>
      <c r="G6015" s="2">
        <v>1.5089999999999999</v>
      </c>
      <c r="H6015" s="1">
        <v>42.201999999999998</v>
      </c>
      <c r="I6015" s="4">
        <v>0.71299999999999997</v>
      </c>
      <c r="J6015" s="11">
        <f t="shared" si="372"/>
        <v>9</v>
      </c>
      <c r="K6015" s="11">
        <f t="shared" si="373"/>
        <v>19</v>
      </c>
      <c r="L6015" s="12">
        <f t="shared" si="375"/>
        <v>3.0460461257177309</v>
      </c>
      <c r="M6015" s="13" cm="1">
        <f t="array" ref="M6015">BaseInfo!$C$10*(1-E6015)*INDEX(BaseInfo!$E$21:$AB$21,K6015)*INDEX(BaseInfo!$E$25:$P$25,J6015)/L6015/MIN(H6015,130)/BaseInfo!$C$6*1000000/3600-IF(I6015&lt;0.1,BaseInfo!$C$15/MIN(H6015,130)*3600,0)</f>
        <v>81.752355590321827</v>
      </c>
    </row>
    <row r="6016" spans="1:13" x14ac:dyDescent="0.25">
      <c r="A6016" s="1">
        <v>9</v>
      </c>
      <c r="B6016" s="1">
        <v>8</v>
      </c>
      <c r="C6016" s="1">
        <v>15</v>
      </c>
      <c r="D6016" s="5">
        <f>DATE(BaseInfo!$C$8,A6016,B6016)+TIME(C6016-1,0,0) + TIME(BaseInfo!$C$12,BaseInfo!$C$13,0)</f>
        <v>44812.8125</v>
      </c>
      <c r="E6016" s="2">
        <f t="shared" si="374"/>
        <v>0.46741666666666659</v>
      </c>
      <c r="F6016" s="2">
        <v>-2.4060000000000001</v>
      </c>
      <c r="G6016" s="2">
        <v>1.877</v>
      </c>
      <c r="H6016" s="1">
        <v>38.098999999999997</v>
      </c>
      <c r="I6016" s="4">
        <v>1.2090000000000001</v>
      </c>
      <c r="J6016" s="11">
        <f t="shared" si="372"/>
        <v>9</v>
      </c>
      <c r="K6016" s="11">
        <f t="shared" si="373"/>
        <v>20</v>
      </c>
      <c r="L6016" s="12">
        <f t="shared" si="375"/>
        <v>3.0515512448589162</v>
      </c>
      <c r="M6016" s="13" cm="1">
        <f t="array" ref="M6016">BaseInfo!$C$10*(1-E6016)*INDEX(BaseInfo!$E$21:$AB$21,K6016)*INDEX(BaseInfo!$E$25:$P$25,J6016)/L6016/MIN(H6016,130)/BaseInfo!$C$6*1000000/3600-IF(I6016&lt;0.1,BaseInfo!$C$15/MIN(H6016,130)*3600,0)</f>
        <v>79.74234875295403</v>
      </c>
    </row>
    <row r="6017" spans="1:13" x14ac:dyDescent="0.25">
      <c r="A6017" s="1">
        <v>9</v>
      </c>
      <c r="B6017" s="1">
        <v>8</v>
      </c>
      <c r="C6017" s="1">
        <v>16</v>
      </c>
      <c r="D6017" s="5">
        <f>DATE(BaseInfo!$C$8,A6017,B6017)+TIME(C6017-1,0,0) + TIME(BaseInfo!$C$12,BaseInfo!$C$13,0)</f>
        <v>44812.854166666664</v>
      </c>
      <c r="E6017" s="2">
        <f t="shared" si="374"/>
        <v>0</v>
      </c>
      <c r="F6017" s="2">
        <v>-2.085</v>
      </c>
      <c r="G6017" s="2">
        <v>2.3650000000000002</v>
      </c>
      <c r="H6017" s="1">
        <v>37.935000000000002</v>
      </c>
      <c r="I6017" s="4">
        <v>0</v>
      </c>
      <c r="J6017" s="11">
        <f t="shared" si="372"/>
        <v>9</v>
      </c>
      <c r="K6017" s="11">
        <f t="shared" si="373"/>
        <v>21</v>
      </c>
      <c r="L6017" s="12">
        <f t="shared" si="375"/>
        <v>3.1528479189456635</v>
      </c>
      <c r="M6017" s="13" cm="1">
        <f t="array" ref="M6017">BaseInfo!$C$10*(1-E6017)*INDEX(BaseInfo!$E$21:$AB$21,K6017)*INDEX(BaseInfo!$E$25:$P$25,J6017)/L6017/MIN(H6017,130)/BaseInfo!$C$6*1000000/3600-IF(I6017&lt;0.1,BaseInfo!$C$15/MIN(H6017,130)*3600,0)</f>
        <v>102.46656234236853</v>
      </c>
    </row>
    <row r="6018" spans="1:13" x14ac:dyDescent="0.25">
      <c r="A6018" s="1">
        <v>9</v>
      </c>
      <c r="B6018" s="1">
        <v>8</v>
      </c>
      <c r="C6018" s="1">
        <v>17</v>
      </c>
      <c r="D6018" s="5">
        <f>DATE(BaseInfo!$C$8,A6018,B6018)+TIME(C6018-1,0,0) + TIME(BaseInfo!$C$12,BaseInfo!$C$13,0)</f>
        <v>44812.895833333328</v>
      </c>
      <c r="E6018" s="2">
        <f t="shared" si="374"/>
        <v>0</v>
      </c>
      <c r="F6018" s="2">
        <v>-2.0529999999999999</v>
      </c>
      <c r="G6018" s="2">
        <v>2.851</v>
      </c>
      <c r="H6018" s="1">
        <v>42.216999999999999</v>
      </c>
      <c r="I6018" s="4">
        <v>0</v>
      </c>
      <c r="J6018" s="11">
        <f t="shared" ref="J6018:J6081" si="376">MONTH(D6018)</f>
        <v>9</v>
      </c>
      <c r="K6018" s="11">
        <f t="shared" ref="K6018:K6081" si="377">HOUR(D6018)+1</f>
        <v>22</v>
      </c>
      <c r="L6018" s="12">
        <f t="shared" si="375"/>
        <v>3.5132620169864928</v>
      </c>
      <c r="M6018" s="13" cm="1">
        <f t="array" ref="M6018">BaseInfo!$C$10*(1-E6018)*INDEX(BaseInfo!$E$21:$AB$21,K6018)*INDEX(BaseInfo!$E$25:$P$25,J6018)/L6018/MIN(H6018,130)/BaseInfo!$C$6*1000000/3600-IF(I6018&lt;0.1,BaseInfo!$C$15/MIN(H6018,130)*3600,0)</f>
        <v>54.669049235617578</v>
      </c>
    </row>
    <row r="6019" spans="1:13" x14ac:dyDescent="0.25">
      <c r="A6019" s="1">
        <v>9</v>
      </c>
      <c r="B6019" s="1">
        <v>8</v>
      </c>
      <c r="C6019" s="1">
        <v>18</v>
      </c>
      <c r="D6019" s="5">
        <f>DATE(BaseInfo!$C$8,A6019,B6019)+TIME(C6019-1,0,0) + TIME(BaseInfo!$C$12,BaseInfo!$C$13,0)</f>
        <v>44812.9375</v>
      </c>
      <c r="E6019" s="2">
        <f t="shared" ref="E6019:E6082" si="378">IF(AND(I6019&gt;0.1,I6019&lt;1),(I6019-0.1)/0.9*0.7,IF(AND(I6019&gt;=1,I6019&lt;4),(I6019-4)/3*0.25+0.7,IF(I6019&gt;=4,0.99,0)))</f>
        <v>0</v>
      </c>
      <c r="F6019" s="2">
        <v>-2.0449999999999999</v>
      </c>
      <c r="G6019" s="2">
        <v>2.6859999999999999</v>
      </c>
      <c r="H6019" s="1">
        <v>40.749000000000002</v>
      </c>
      <c r="I6019" s="4">
        <v>0</v>
      </c>
      <c r="J6019" s="11">
        <f t="shared" si="376"/>
        <v>9</v>
      </c>
      <c r="K6019" s="11">
        <f t="shared" si="377"/>
        <v>23</v>
      </c>
      <c r="L6019" s="12">
        <f t="shared" ref="L6019:L6082" si="379">SQRT(F6019*F6019+G6019*G6019)</f>
        <v>3.3758881794277489</v>
      </c>
      <c r="M6019" s="13" cm="1">
        <f t="array" ref="M6019">BaseInfo!$C$10*(1-E6019)*INDEX(BaseInfo!$E$21:$AB$21,K6019)*INDEX(BaseInfo!$E$25:$P$25,J6019)/L6019/MIN(H6019,130)/BaseInfo!$C$6*1000000/3600-IF(I6019&lt;0.1,BaseInfo!$C$15/MIN(H6019,130)*3600,0)</f>
        <v>20.367157976071848</v>
      </c>
    </row>
    <row r="6020" spans="1:13" x14ac:dyDescent="0.25">
      <c r="A6020" s="1">
        <v>9</v>
      </c>
      <c r="B6020" s="1">
        <v>8</v>
      </c>
      <c r="C6020" s="1">
        <v>19</v>
      </c>
      <c r="D6020" s="5">
        <f>DATE(BaseInfo!$C$8,A6020,B6020)+TIME(C6020-1,0,0) + TIME(BaseInfo!$C$12,BaseInfo!$C$13,0)</f>
        <v>44812.979166666664</v>
      </c>
      <c r="E6020" s="2">
        <f t="shared" si="378"/>
        <v>0</v>
      </c>
      <c r="F6020" s="2">
        <v>-1.9379999999999999</v>
      </c>
      <c r="G6020" s="2">
        <v>2.496</v>
      </c>
      <c r="H6020" s="1">
        <v>39.289000000000001</v>
      </c>
      <c r="I6020" s="4">
        <v>0</v>
      </c>
      <c r="J6020" s="11">
        <f t="shared" si="376"/>
        <v>9</v>
      </c>
      <c r="K6020" s="11">
        <f t="shared" si="377"/>
        <v>24</v>
      </c>
      <c r="L6020" s="12">
        <f t="shared" si="379"/>
        <v>3.1600411389727188</v>
      </c>
      <c r="M6020" s="13" cm="1">
        <f t="array" ref="M6020">BaseInfo!$C$10*(1-E6020)*INDEX(BaseInfo!$E$21:$AB$21,K6020)*INDEX(BaseInfo!$E$25:$P$25,J6020)/L6020/MIN(H6020,130)/BaseInfo!$C$6*1000000/3600-IF(I6020&lt;0.1,BaseInfo!$C$15/MIN(H6020,130)*3600,0)</f>
        <v>1.6223406411224399</v>
      </c>
    </row>
    <row r="6021" spans="1:13" x14ac:dyDescent="0.25">
      <c r="A6021" s="1">
        <v>9</v>
      </c>
      <c r="B6021" s="1">
        <v>8</v>
      </c>
      <c r="C6021" s="1">
        <v>20</v>
      </c>
      <c r="D6021" s="5">
        <f>DATE(BaseInfo!$C$8,A6021,B6021)+TIME(C6021-1,0,0) + TIME(BaseInfo!$C$12,BaseInfo!$C$13,0)</f>
        <v>44813.020833333328</v>
      </c>
      <c r="E6021" s="2">
        <f t="shared" si="378"/>
        <v>0</v>
      </c>
      <c r="F6021" s="2">
        <v>-1.7010000000000001</v>
      </c>
      <c r="G6021" s="2">
        <v>2.4089999999999998</v>
      </c>
      <c r="H6021" s="1">
        <v>38.634999999999998</v>
      </c>
      <c r="I6021" s="4">
        <v>0</v>
      </c>
      <c r="J6021" s="11">
        <f t="shared" si="376"/>
        <v>9</v>
      </c>
      <c r="K6021" s="11">
        <f t="shared" si="377"/>
        <v>1</v>
      </c>
      <c r="L6021" s="12">
        <f t="shared" si="379"/>
        <v>2.9490137334369941</v>
      </c>
      <c r="M6021" s="13" cm="1">
        <f t="array" ref="M6021">BaseInfo!$C$10*(1-E6021)*INDEX(BaseInfo!$E$21:$AB$21,K6021)*INDEX(BaseInfo!$E$25:$P$25,J6021)/L6021/MIN(H6021,130)/BaseInfo!$C$6*1000000/3600-IF(I6021&lt;0.1,BaseInfo!$C$15/MIN(H6021,130)*3600,0)</f>
        <v>2.4346423900731597</v>
      </c>
    </row>
    <row r="6022" spans="1:13" x14ac:dyDescent="0.25">
      <c r="A6022" s="1">
        <v>9</v>
      </c>
      <c r="B6022" s="1">
        <v>8</v>
      </c>
      <c r="C6022" s="1">
        <v>21</v>
      </c>
      <c r="D6022" s="5">
        <f>DATE(BaseInfo!$C$8,A6022,B6022)+TIME(C6022-1,0,0) + TIME(BaseInfo!$C$12,BaseInfo!$C$13,0)</f>
        <v>44813.0625</v>
      </c>
      <c r="E6022" s="2">
        <f t="shared" si="378"/>
        <v>0</v>
      </c>
      <c r="F6022" s="2">
        <v>-1.5169999999999999</v>
      </c>
      <c r="G6022" s="2">
        <v>2.5169999999999999</v>
      </c>
      <c r="H6022" s="1">
        <v>40.186999999999998</v>
      </c>
      <c r="I6022" s="4">
        <v>0</v>
      </c>
      <c r="J6022" s="11">
        <f t="shared" si="376"/>
        <v>9</v>
      </c>
      <c r="K6022" s="11">
        <f t="shared" si="377"/>
        <v>2</v>
      </c>
      <c r="L6022" s="12">
        <f t="shared" si="379"/>
        <v>2.9388055396708372</v>
      </c>
      <c r="M6022" s="13" cm="1">
        <f t="array" ref="M6022">BaseInfo!$C$10*(1-E6022)*INDEX(BaseInfo!$E$21:$AB$21,K6022)*INDEX(BaseInfo!$E$25:$P$25,J6022)/L6022/MIN(H6022,130)/BaseInfo!$C$6*1000000/3600-IF(I6022&lt;0.1,BaseInfo!$C$15/MIN(H6022,130)*3600,0)</f>
        <v>2.3798649703777208</v>
      </c>
    </row>
    <row r="6023" spans="1:13" x14ac:dyDescent="0.25">
      <c r="A6023" s="1">
        <v>9</v>
      </c>
      <c r="B6023" s="1">
        <v>8</v>
      </c>
      <c r="C6023" s="1">
        <v>22</v>
      </c>
      <c r="D6023" s="5">
        <f>DATE(BaseInfo!$C$8,A6023,B6023)+TIME(C6023-1,0,0) + TIME(BaseInfo!$C$12,BaseInfo!$C$13,0)</f>
        <v>44813.104166666664</v>
      </c>
      <c r="E6023" s="2">
        <f t="shared" si="378"/>
        <v>0</v>
      </c>
      <c r="F6023" s="2">
        <v>-0.95499999999999996</v>
      </c>
      <c r="G6023" s="2">
        <v>2.8319999999999999</v>
      </c>
      <c r="H6023" s="1">
        <v>41.722000000000001</v>
      </c>
      <c r="I6023" s="4">
        <v>5.5E-2</v>
      </c>
      <c r="J6023" s="11">
        <f t="shared" si="376"/>
        <v>9</v>
      </c>
      <c r="K6023" s="11">
        <f t="shared" si="377"/>
        <v>3</v>
      </c>
      <c r="L6023" s="12">
        <f t="shared" si="379"/>
        <v>2.9886868353843967</v>
      </c>
      <c r="M6023" s="13" cm="1">
        <f t="array" ref="M6023">BaseInfo!$C$10*(1-E6023)*INDEX(BaseInfo!$E$21:$AB$21,K6023)*INDEX(BaseInfo!$E$25:$P$25,J6023)/L6023/MIN(H6023,130)/BaseInfo!$C$6*1000000/3600-IF(I6023&lt;0.1,BaseInfo!$C$15/MIN(H6023,130)*3600,0)</f>
        <v>2.1100376525510001</v>
      </c>
    </row>
    <row r="6024" spans="1:13" x14ac:dyDescent="0.25">
      <c r="A6024" s="1">
        <v>9</v>
      </c>
      <c r="B6024" s="1">
        <v>8</v>
      </c>
      <c r="C6024" s="1">
        <v>23</v>
      </c>
      <c r="D6024" s="5">
        <f>DATE(BaseInfo!$C$8,A6024,B6024)+TIME(C6024-1,0,0) + TIME(BaseInfo!$C$12,BaseInfo!$C$13,0)</f>
        <v>44813.145833333328</v>
      </c>
      <c r="E6024" s="2">
        <f t="shared" si="378"/>
        <v>8.3999999999999977E-2</v>
      </c>
      <c r="F6024" s="2">
        <v>-1.0449999999999999</v>
      </c>
      <c r="G6024" s="2">
        <v>3.2109999999999999</v>
      </c>
      <c r="H6024" s="1">
        <v>46.847999999999999</v>
      </c>
      <c r="I6024" s="4">
        <v>0.20799999999999999</v>
      </c>
      <c r="J6024" s="11">
        <f t="shared" si="376"/>
        <v>9</v>
      </c>
      <c r="K6024" s="11">
        <f t="shared" si="377"/>
        <v>4</v>
      </c>
      <c r="L6024" s="12">
        <f t="shared" si="379"/>
        <v>3.3767656122390255</v>
      </c>
      <c r="M6024" s="13" cm="1">
        <f t="array" ref="M6024">BaseInfo!$C$10*(1-E6024)*INDEX(BaseInfo!$E$21:$AB$21,K6024)*INDEX(BaseInfo!$E$25:$P$25,J6024)/L6024/MIN(H6024,130)/BaseInfo!$C$6*1000000/3600-IF(I6024&lt;0.1,BaseInfo!$C$15/MIN(H6024,130)*3600,0)</f>
        <v>7.753465269942815</v>
      </c>
    </row>
    <row r="6025" spans="1:13" x14ac:dyDescent="0.25">
      <c r="A6025" s="1">
        <v>9</v>
      </c>
      <c r="B6025" s="1">
        <v>8</v>
      </c>
      <c r="C6025" s="1">
        <v>24</v>
      </c>
      <c r="D6025" s="5">
        <f>DATE(BaseInfo!$C$8,A6025,B6025)+TIME(C6025-1,0,0) + TIME(BaseInfo!$C$12,BaseInfo!$C$13,0)</f>
        <v>44813.1875</v>
      </c>
      <c r="E6025" s="2">
        <f t="shared" si="378"/>
        <v>0.49158333333333326</v>
      </c>
      <c r="F6025" s="2">
        <v>-1.0569999999999999</v>
      </c>
      <c r="G6025" s="2">
        <v>2.7069999999999999</v>
      </c>
      <c r="H6025" s="1">
        <v>39.755000000000003</v>
      </c>
      <c r="I6025" s="4">
        <v>1.4990000000000001</v>
      </c>
      <c r="J6025" s="11">
        <f t="shared" si="376"/>
        <v>9</v>
      </c>
      <c r="K6025" s="11">
        <f t="shared" si="377"/>
        <v>5</v>
      </c>
      <c r="L6025" s="12">
        <f t="shared" si="379"/>
        <v>2.906045078796955</v>
      </c>
      <c r="M6025" s="13" cm="1">
        <f t="array" ref="M6025">BaseInfo!$C$10*(1-E6025)*INDEX(BaseInfo!$E$21:$AB$21,K6025)*INDEX(BaseInfo!$E$25:$P$25,J6025)/L6025/MIN(H6025,130)/BaseInfo!$C$6*1000000/3600-IF(I6025&lt;0.1,BaseInfo!$C$15/MIN(H6025,130)*3600,0)</f>
        <v>17.678250062292584</v>
      </c>
    </row>
    <row r="6026" spans="1:13" x14ac:dyDescent="0.25">
      <c r="A6026" s="1">
        <v>9</v>
      </c>
      <c r="B6026" s="1">
        <v>9</v>
      </c>
      <c r="C6026" s="1">
        <v>1</v>
      </c>
      <c r="D6026" s="5">
        <f>DATE(BaseInfo!$C$8,A6026,B6026)+TIME(C6026-1,0,0) + TIME(BaseInfo!$C$12,BaseInfo!$C$13,0)</f>
        <v>44813.229166666664</v>
      </c>
      <c r="E6026" s="2">
        <f t="shared" si="378"/>
        <v>0.49158333333333326</v>
      </c>
      <c r="F6026" s="2">
        <v>-1.409</v>
      </c>
      <c r="G6026" s="2">
        <v>2.4590000000000001</v>
      </c>
      <c r="H6026" s="1">
        <v>38.305</v>
      </c>
      <c r="I6026" s="4">
        <v>1.4990000000000001</v>
      </c>
      <c r="J6026" s="11">
        <f t="shared" si="376"/>
        <v>9</v>
      </c>
      <c r="K6026" s="11">
        <f t="shared" si="377"/>
        <v>6</v>
      </c>
      <c r="L6026" s="12">
        <f t="shared" si="379"/>
        <v>2.834071629299443</v>
      </c>
      <c r="M6026" s="13" cm="1">
        <f t="array" ref="M6026">BaseInfo!$C$10*(1-E6026)*INDEX(BaseInfo!$E$21:$AB$21,K6026)*INDEX(BaseInfo!$E$25:$P$25,J6026)/L6026/MIN(H6026,130)/BaseInfo!$C$6*1000000/3600-IF(I6026&lt;0.1,BaseInfo!$C$15/MIN(H6026,130)*3600,0)</f>
        <v>31.355652143880761</v>
      </c>
    </row>
    <row r="6027" spans="1:13" x14ac:dyDescent="0.25">
      <c r="A6027" s="1">
        <v>9</v>
      </c>
      <c r="B6027" s="1">
        <v>9</v>
      </c>
      <c r="C6027" s="1">
        <v>2</v>
      </c>
      <c r="D6027" s="5">
        <f>DATE(BaseInfo!$C$8,A6027,B6027)+TIME(C6027-1,0,0) + TIME(BaseInfo!$C$12,BaseInfo!$C$13,0)</f>
        <v>44813.270833333328</v>
      </c>
      <c r="E6027" s="2">
        <f t="shared" si="378"/>
        <v>0.12366666666666666</v>
      </c>
      <c r="F6027" s="2">
        <v>-2.2109999999999999</v>
      </c>
      <c r="G6027" s="2">
        <v>2.0219999999999998</v>
      </c>
      <c r="H6027" s="1">
        <v>78.301000000000002</v>
      </c>
      <c r="I6027" s="4">
        <v>0.25900000000000001</v>
      </c>
      <c r="J6027" s="11">
        <f t="shared" si="376"/>
        <v>9</v>
      </c>
      <c r="K6027" s="11">
        <f t="shared" si="377"/>
        <v>7</v>
      </c>
      <c r="L6027" s="12">
        <f t="shared" si="379"/>
        <v>2.9961650488582898</v>
      </c>
      <c r="M6027" s="13" cm="1">
        <f t="array" ref="M6027">BaseInfo!$C$10*(1-E6027)*INDEX(BaseInfo!$E$21:$AB$21,K6027)*INDEX(BaseInfo!$E$25:$P$25,J6027)/L6027/MIN(H6027,130)/BaseInfo!$C$6*1000000/3600-IF(I6027&lt;0.1,BaseInfo!$C$15/MIN(H6027,130)*3600,0)</f>
        <v>35.01278629656769</v>
      </c>
    </row>
    <row r="6028" spans="1:13" x14ac:dyDescent="0.25">
      <c r="A6028" s="1">
        <v>9</v>
      </c>
      <c r="B6028" s="1">
        <v>9</v>
      </c>
      <c r="C6028" s="1">
        <v>3</v>
      </c>
      <c r="D6028" s="5">
        <f>DATE(BaseInfo!$C$8,A6028,B6028)+TIME(C6028-1,0,0) + TIME(BaseInfo!$C$12,BaseInfo!$C$13,0)</f>
        <v>44813.3125</v>
      </c>
      <c r="E6028" s="2">
        <f t="shared" si="378"/>
        <v>0.48758333333333326</v>
      </c>
      <c r="F6028" s="2">
        <v>-2.645</v>
      </c>
      <c r="G6028" s="2">
        <v>0.749</v>
      </c>
      <c r="H6028" s="1">
        <v>178.55</v>
      </c>
      <c r="I6028" s="4">
        <v>1.4510000000000001</v>
      </c>
      <c r="J6028" s="11">
        <f t="shared" si="376"/>
        <v>9</v>
      </c>
      <c r="K6028" s="11">
        <f t="shared" si="377"/>
        <v>8</v>
      </c>
      <c r="L6028" s="12">
        <f t="shared" si="379"/>
        <v>2.7490045471042786</v>
      </c>
      <c r="M6028" s="13" cm="1">
        <f t="array" ref="M6028">BaseInfo!$C$10*(1-E6028)*INDEX(BaseInfo!$E$21:$AB$21,K6028)*INDEX(BaseInfo!$E$25:$P$25,J6028)/L6028/MIN(H6028,130)/BaseInfo!$C$6*1000000/3600-IF(I6028&lt;0.1,BaseInfo!$C$15/MIN(H6028,130)*3600,0)</f>
        <v>19.199803335325694</v>
      </c>
    </row>
    <row r="6029" spans="1:13" x14ac:dyDescent="0.25">
      <c r="A6029" s="1">
        <v>9</v>
      </c>
      <c r="B6029" s="1">
        <v>9</v>
      </c>
      <c r="C6029" s="1">
        <v>4</v>
      </c>
      <c r="D6029" s="5">
        <f>DATE(BaseInfo!$C$8,A6029,B6029)+TIME(C6029-1,0,0) + TIME(BaseInfo!$C$12,BaseInfo!$C$13,0)</f>
        <v>44813.354166666664</v>
      </c>
      <c r="E6029" s="2">
        <f t="shared" si="378"/>
        <v>0.52524999999999999</v>
      </c>
      <c r="F6029" s="2">
        <v>-2.6960000000000002</v>
      </c>
      <c r="G6029" s="2">
        <v>0.66700000000000004</v>
      </c>
      <c r="H6029" s="1">
        <v>277.32600000000002</v>
      </c>
      <c r="I6029" s="4">
        <v>1.903</v>
      </c>
      <c r="J6029" s="11">
        <f t="shared" si="376"/>
        <v>9</v>
      </c>
      <c r="K6029" s="11">
        <f t="shared" si="377"/>
        <v>9</v>
      </c>
      <c r="L6029" s="12">
        <f t="shared" si="379"/>
        <v>2.7772837449565722</v>
      </c>
      <c r="M6029" s="13" cm="1">
        <f t="array" ref="M6029">BaseInfo!$C$10*(1-E6029)*INDEX(BaseInfo!$E$21:$AB$21,K6029)*INDEX(BaseInfo!$E$25:$P$25,J6029)/L6029/MIN(H6029,130)/BaseInfo!$C$6*1000000/3600-IF(I6029&lt;0.1,BaseInfo!$C$15/MIN(H6029,130)*3600,0)</f>
        <v>22.889539994278906</v>
      </c>
    </row>
    <row r="6030" spans="1:13" x14ac:dyDescent="0.25">
      <c r="A6030" s="1">
        <v>9</v>
      </c>
      <c r="B6030" s="1">
        <v>9</v>
      </c>
      <c r="C6030" s="1">
        <v>5</v>
      </c>
      <c r="D6030" s="5">
        <f>DATE(BaseInfo!$C$8,A6030,B6030)+TIME(C6030-1,0,0) + TIME(BaseInfo!$C$12,BaseInfo!$C$13,0)</f>
        <v>44813.395833333328</v>
      </c>
      <c r="E6030" s="2">
        <f t="shared" si="378"/>
        <v>2.3333333333333331E-2</v>
      </c>
      <c r="F6030" s="2">
        <v>-2.2480000000000002</v>
      </c>
      <c r="G6030" s="2">
        <v>0.92600000000000005</v>
      </c>
      <c r="H6030" s="1">
        <v>343.79599999999999</v>
      </c>
      <c r="I6030" s="4">
        <v>0.13</v>
      </c>
      <c r="J6030" s="11">
        <f t="shared" si="376"/>
        <v>9</v>
      </c>
      <c r="K6030" s="11">
        <f t="shared" si="377"/>
        <v>10</v>
      </c>
      <c r="L6030" s="12">
        <f t="shared" si="379"/>
        <v>2.4312507069407716</v>
      </c>
      <c r="M6030" s="13" cm="1">
        <f t="array" ref="M6030">BaseInfo!$C$10*(1-E6030)*INDEX(BaseInfo!$E$21:$AB$21,K6030)*INDEX(BaseInfo!$E$25:$P$25,J6030)/L6030/MIN(H6030,130)/BaseInfo!$C$6*1000000/3600-IF(I6030&lt;0.1,BaseInfo!$C$15/MIN(H6030,130)*3600,0)</f>
        <v>62.066445043064377</v>
      </c>
    </row>
    <row r="6031" spans="1:13" x14ac:dyDescent="0.25">
      <c r="A6031" s="1">
        <v>9</v>
      </c>
      <c r="B6031" s="1">
        <v>9</v>
      </c>
      <c r="C6031" s="1">
        <v>6</v>
      </c>
      <c r="D6031" s="5">
        <f>DATE(BaseInfo!$C$8,A6031,B6031)+TIME(C6031-1,0,0) + TIME(BaseInfo!$C$12,BaseInfo!$C$13,0)</f>
        <v>44813.4375</v>
      </c>
      <c r="E6031" s="2">
        <f t="shared" si="378"/>
        <v>0</v>
      </c>
      <c r="F6031" s="2">
        <v>-1.585</v>
      </c>
      <c r="G6031" s="2">
        <v>0.52400000000000002</v>
      </c>
      <c r="H6031" s="1">
        <v>446.36500000000001</v>
      </c>
      <c r="I6031" s="4">
        <v>8.0000000000000002E-3</v>
      </c>
      <c r="J6031" s="11">
        <f t="shared" si="376"/>
        <v>9</v>
      </c>
      <c r="K6031" s="11">
        <f t="shared" si="377"/>
        <v>11</v>
      </c>
      <c r="L6031" s="12">
        <f t="shared" si="379"/>
        <v>1.6693714385959766</v>
      </c>
      <c r="M6031" s="13" cm="1">
        <f t="array" ref="M6031">BaseInfo!$C$10*(1-E6031)*INDEX(BaseInfo!$E$21:$AB$21,K6031)*INDEX(BaseInfo!$E$25:$P$25,J6031)/L6031/MIN(H6031,130)/BaseInfo!$C$6*1000000/3600-IF(I6031&lt;0.1,BaseInfo!$C$15/MIN(H6031,130)*3600,0)</f>
        <v>71.272618751329389</v>
      </c>
    </row>
    <row r="6032" spans="1:13" x14ac:dyDescent="0.25">
      <c r="A6032" s="1">
        <v>9</v>
      </c>
      <c r="B6032" s="1">
        <v>9</v>
      </c>
      <c r="C6032" s="1">
        <v>7</v>
      </c>
      <c r="D6032" s="5">
        <f>DATE(BaseInfo!$C$8,A6032,B6032)+TIME(C6032-1,0,0) + TIME(BaseInfo!$C$12,BaseInfo!$C$13,0)</f>
        <v>44813.479166666664</v>
      </c>
      <c r="E6032" s="2">
        <f t="shared" si="378"/>
        <v>0</v>
      </c>
      <c r="F6032" s="2">
        <v>-0.71499999999999997</v>
      </c>
      <c r="G6032" s="2">
        <v>1.3240000000000001</v>
      </c>
      <c r="H6032" s="1">
        <v>606.05399999999997</v>
      </c>
      <c r="I6032" s="4">
        <v>0.01</v>
      </c>
      <c r="J6032" s="11">
        <f t="shared" si="376"/>
        <v>9</v>
      </c>
      <c r="K6032" s="11">
        <f t="shared" si="377"/>
        <v>12</v>
      </c>
      <c r="L6032" s="12">
        <f t="shared" si="379"/>
        <v>1.5047262209451924</v>
      </c>
      <c r="M6032" s="13" cm="1">
        <f t="array" ref="M6032">BaseInfo!$C$10*(1-E6032)*INDEX(BaseInfo!$E$21:$AB$21,K6032)*INDEX(BaseInfo!$E$25:$P$25,J6032)/L6032/MIN(H6032,130)/BaseInfo!$C$6*1000000/3600-IF(I6032&lt;0.1,BaseInfo!$C$15/MIN(H6032,130)*3600,0)</f>
        <v>65.683614190168228</v>
      </c>
    </row>
    <row r="6033" spans="1:13" x14ac:dyDescent="0.25">
      <c r="A6033" s="1">
        <v>9</v>
      </c>
      <c r="B6033" s="1">
        <v>9</v>
      </c>
      <c r="C6033" s="1">
        <v>8</v>
      </c>
      <c r="D6033" s="5">
        <f>DATE(BaseInfo!$C$8,A6033,B6033)+TIME(C6033-1,0,0) + TIME(BaseInfo!$C$12,BaseInfo!$C$13,0)</f>
        <v>44813.520833333328</v>
      </c>
      <c r="E6033" s="2">
        <f t="shared" si="378"/>
        <v>0</v>
      </c>
      <c r="F6033" s="2">
        <v>-0.35599999999999998</v>
      </c>
      <c r="G6033" s="2">
        <v>2.077</v>
      </c>
      <c r="H6033" s="1">
        <v>700.44299999999998</v>
      </c>
      <c r="I6033" s="4">
        <v>8.6999999999999994E-2</v>
      </c>
      <c r="J6033" s="11">
        <f t="shared" si="376"/>
        <v>9</v>
      </c>
      <c r="K6033" s="11">
        <f t="shared" si="377"/>
        <v>13</v>
      </c>
      <c r="L6033" s="12">
        <f t="shared" si="379"/>
        <v>2.107288542179262</v>
      </c>
      <c r="M6033" s="13" cm="1">
        <f t="array" ref="M6033">BaseInfo!$C$10*(1-E6033)*INDEX(BaseInfo!$E$21:$AB$21,K6033)*INDEX(BaseInfo!$E$25:$P$25,J6033)/L6033/MIN(H6033,130)/BaseInfo!$C$6*1000000/3600-IF(I6033&lt;0.1,BaseInfo!$C$15/MIN(H6033,130)*3600,0)</f>
        <v>46.110070117672372</v>
      </c>
    </row>
    <row r="6034" spans="1:13" x14ac:dyDescent="0.25">
      <c r="A6034" s="1">
        <v>9</v>
      </c>
      <c r="B6034" s="1">
        <v>9</v>
      </c>
      <c r="C6034" s="1">
        <v>9</v>
      </c>
      <c r="D6034" s="5">
        <f>DATE(BaseInfo!$C$8,A6034,B6034)+TIME(C6034-1,0,0) + TIME(BaseInfo!$C$12,BaseInfo!$C$13,0)</f>
        <v>44813.5625</v>
      </c>
      <c r="E6034" s="2">
        <f t="shared" si="378"/>
        <v>4.7444444444444435E-2</v>
      </c>
      <c r="F6034" s="2">
        <v>0.155</v>
      </c>
      <c r="G6034" s="2">
        <v>2.7629999999999999</v>
      </c>
      <c r="H6034" s="1">
        <v>750.654</v>
      </c>
      <c r="I6034" s="4">
        <v>0.161</v>
      </c>
      <c r="J6034" s="11">
        <f t="shared" si="376"/>
        <v>9</v>
      </c>
      <c r="K6034" s="11">
        <f t="shared" si="377"/>
        <v>14</v>
      </c>
      <c r="L6034" s="12">
        <f t="shared" si="379"/>
        <v>2.7673442142241718</v>
      </c>
      <c r="M6034" s="13" cm="1">
        <f t="array" ref="M6034">BaseInfo!$C$10*(1-E6034)*INDEX(BaseInfo!$E$21:$AB$21,K6034)*INDEX(BaseInfo!$E$25:$P$25,J6034)/L6034/MIN(H6034,130)/BaseInfo!$C$6*1000000/3600-IF(I6034&lt;0.1,BaseInfo!$C$15/MIN(H6034,130)*3600,0)</f>
        <v>35.454888489471379</v>
      </c>
    </row>
    <row r="6035" spans="1:13" x14ac:dyDescent="0.25">
      <c r="A6035" s="1">
        <v>9</v>
      </c>
      <c r="B6035" s="1">
        <v>9</v>
      </c>
      <c r="C6035" s="1">
        <v>10</v>
      </c>
      <c r="D6035" s="5">
        <f>DATE(BaseInfo!$C$8,A6035,B6035)+TIME(C6035-1,0,0) + TIME(BaseInfo!$C$12,BaseInfo!$C$13,0)</f>
        <v>44813.604166666664</v>
      </c>
      <c r="E6035" s="2">
        <f t="shared" si="378"/>
        <v>0.60733333333333328</v>
      </c>
      <c r="F6035" s="2">
        <v>0.35099999999999998</v>
      </c>
      <c r="G6035" s="2">
        <v>2.956</v>
      </c>
      <c r="H6035" s="1">
        <v>641.99400000000003</v>
      </c>
      <c r="I6035" s="4">
        <v>2.8879999999999999</v>
      </c>
      <c r="J6035" s="11">
        <f t="shared" si="376"/>
        <v>9</v>
      </c>
      <c r="K6035" s="11">
        <f t="shared" si="377"/>
        <v>15</v>
      </c>
      <c r="L6035" s="12">
        <f t="shared" si="379"/>
        <v>2.9767661984106173</v>
      </c>
      <c r="M6035" s="13" cm="1">
        <f t="array" ref="M6035">BaseInfo!$C$10*(1-E6035)*INDEX(BaseInfo!$E$21:$AB$21,K6035)*INDEX(BaseInfo!$E$25:$P$25,J6035)/L6035/MIN(H6035,130)/BaseInfo!$C$6*1000000/3600-IF(I6035&lt;0.1,BaseInfo!$C$15/MIN(H6035,130)*3600,0)</f>
        <v>13.587147860838432</v>
      </c>
    </row>
    <row r="6036" spans="1:13" x14ac:dyDescent="0.25">
      <c r="A6036" s="1">
        <v>9</v>
      </c>
      <c r="B6036" s="1">
        <v>9</v>
      </c>
      <c r="C6036" s="1">
        <v>11</v>
      </c>
      <c r="D6036" s="5">
        <f>DATE(BaseInfo!$C$8,A6036,B6036)+TIME(C6036-1,0,0) + TIME(BaseInfo!$C$12,BaseInfo!$C$13,0)</f>
        <v>44813.645833333328</v>
      </c>
      <c r="E6036" s="2">
        <f t="shared" si="378"/>
        <v>0.5984166666666666</v>
      </c>
      <c r="F6036" s="2">
        <v>1.0449999999999999</v>
      </c>
      <c r="G6036" s="2">
        <v>3.04</v>
      </c>
      <c r="H6036" s="1">
        <v>458.96499999999997</v>
      </c>
      <c r="I6036" s="4">
        <v>2.7810000000000001</v>
      </c>
      <c r="J6036" s="11">
        <f t="shared" si="376"/>
        <v>9</v>
      </c>
      <c r="K6036" s="11">
        <f t="shared" si="377"/>
        <v>16</v>
      </c>
      <c r="L6036" s="12">
        <f t="shared" si="379"/>
        <v>3.2145956199808396</v>
      </c>
      <c r="M6036" s="13" cm="1">
        <f t="array" ref="M6036">BaseInfo!$C$10*(1-E6036)*INDEX(BaseInfo!$E$21:$AB$21,K6036)*INDEX(BaseInfo!$E$25:$P$25,J6036)/L6036/MIN(H6036,130)/BaseInfo!$C$6*1000000/3600-IF(I6036&lt;0.1,BaseInfo!$C$15/MIN(H6036,130)*3600,0)</f>
        <v>15.441147413378276</v>
      </c>
    </row>
    <row r="6037" spans="1:13" x14ac:dyDescent="0.25">
      <c r="A6037" s="1">
        <v>9</v>
      </c>
      <c r="B6037" s="1">
        <v>9</v>
      </c>
      <c r="C6037" s="1">
        <v>12</v>
      </c>
      <c r="D6037" s="5">
        <f>DATE(BaseInfo!$C$8,A6037,B6037)+TIME(C6037-1,0,0) + TIME(BaseInfo!$C$12,BaseInfo!$C$13,0)</f>
        <v>44813.6875</v>
      </c>
      <c r="E6037" s="2">
        <f t="shared" si="378"/>
        <v>0.64549999999999996</v>
      </c>
      <c r="F6037" s="2">
        <v>1.526</v>
      </c>
      <c r="G6037" s="2">
        <v>2.605</v>
      </c>
      <c r="H6037" s="1">
        <v>117.712</v>
      </c>
      <c r="I6037" s="4">
        <v>3.3460000000000001</v>
      </c>
      <c r="J6037" s="11">
        <f t="shared" si="376"/>
        <v>9</v>
      </c>
      <c r="K6037" s="11">
        <f t="shared" si="377"/>
        <v>17</v>
      </c>
      <c r="L6037" s="12">
        <f t="shared" si="379"/>
        <v>3.0190563095113014</v>
      </c>
      <c r="M6037" s="13" cm="1">
        <f t="array" ref="M6037">BaseInfo!$C$10*(1-E6037)*INDEX(BaseInfo!$E$21:$AB$21,K6037)*INDEX(BaseInfo!$E$25:$P$25,J6037)/L6037/MIN(H6037,130)/BaseInfo!$C$6*1000000/3600-IF(I6037&lt;0.1,BaseInfo!$C$15/MIN(H6037,130)*3600,0)</f>
        <v>20.035855475443473</v>
      </c>
    </row>
    <row r="6038" spans="1:13" x14ac:dyDescent="0.25">
      <c r="A6038" s="1">
        <v>9</v>
      </c>
      <c r="B6038" s="1">
        <v>9</v>
      </c>
      <c r="C6038" s="1">
        <v>13</v>
      </c>
      <c r="D6038" s="5">
        <f>DATE(BaseInfo!$C$8,A6038,B6038)+TIME(C6038-1,0,0) + TIME(BaseInfo!$C$12,BaseInfo!$C$13,0)</f>
        <v>44813.729166666664</v>
      </c>
      <c r="E6038" s="2">
        <f t="shared" si="378"/>
        <v>0.63224999999999998</v>
      </c>
      <c r="F6038" s="2">
        <v>1.92</v>
      </c>
      <c r="G6038" s="2">
        <v>2.2160000000000002</v>
      </c>
      <c r="H6038" s="1">
        <v>44.774999999999999</v>
      </c>
      <c r="I6038" s="4">
        <v>3.1869999999999998</v>
      </c>
      <c r="J6038" s="11">
        <f t="shared" si="376"/>
        <v>9</v>
      </c>
      <c r="K6038" s="11">
        <f t="shared" si="377"/>
        <v>18</v>
      </c>
      <c r="L6038" s="12">
        <f t="shared" si="379"/>
        <v>2.9320736689244358</v>
      </c>
      <c r="M6038" s="13" cm="1">
        <f t="array" ref="M6038">BaseInfo!$C$10*(1-E6038)*INDEX(BaseInfo!$E$21:$AB$21,K6038)*INDEX(BaseInfo!$E$25:$P$25,J6038)/L6038/MIN(H6038,130)/BaseInfo!$C$6*1000000/3600-IF(I6038&lt;0.1,BaseInfo!$C$15/MIN(H6038,130)*3600,0)</f>
        <v>56.263379113130583</v>
      </c>
    </row>
    <row r="6039" spans="1:13" x14ac:dyDescent="0.25">
      <c r="A6039" s="1">
        <v>9</v>
      </c>
      <c r="B6039" s="1">
        <v>9</v>
      </c>
      <c r="C6039" s="1">
        <v>14</v>
      </c>
      <c r="D6039" s="5">
        <f>DATE(BaseInfo!$C$8,A6039,B6039)+TIME(C6039-1,0,0) + TIME(BaseInfo!$C$12,BaseInfo!$C$13,0)</f>
        <v>44813.770833333328</v>
      </c>
      <c r="E6039" s="2">
        <f t="shared" si="378"/>
        <v>0.62222222222222223</v>
      </c>
      <c r="F6039" s="2">
        <v>2.222</v>
      </c>
      <c r="G6039" s="2">
        <v>2.2690000000000001</v>
      </c>
      <c r="H6039" s="1">
        <v>38.784999999999997</v>
      </c>
      <c r="I6039" s="4">
        <v>0.9</v>
      </c>
      <c r="J6039" s="11">
        <f t="shared" si="376"/>
        <v>9</v>
      </c>
      <c r="K6039" s="11">
        <f t="shared" si="377"/>
        <v>19</v>
      </c>
      <c r="L6039" s="12">
        <f t="shared" si="379"/>
        <v>3.1757904527849439</v>
      </c>
      <c r="M6039" s="13" cm="1">
        <f t="array" ref="M6039">BaseInfo!$C$10*(1-E6039)*INDEX(BaseInfo!$E$21:$AB$21,K6039)*INDEX(BaseInfo!$E$25:$P$25,J6039)/L6039/MIN(H6039,130)/BaseInfo!$C$6*1000000/3600-IF(I6039&lt;0.1,BaseInfo!$C$15/MIN(H6039,130)*3600,0)</f>
        <v>61.603356529035096</v>
      </c>
    </row>
    <row r="6040" spans="1:13" x14ac:dyDescent="0.25">
      <c r="A6040" s="1">
        <v>9</v>
      </c>
      <c r="B6040" s="1">
        <v>9</v>
      </c>
      <c r="C6040" s="1">
        <v>15</v>
      </c>
      <c r="D6040" s="5">
        <f>DATE(BaseInfo!$C$8,A6040,B6040)+TIME(C6040-1,0,0) + TIME(BaseInfo!$C$12,BaseInfo!$C$13,0)</f>
        <v>44813.8125</v>
      </c>
      <c r="E6040" s="2">
        <f t="shared" si="378"/>
        <v>0</v>
      </c>
      <c r="F6040" s="2">
        <v>2.3159999999999998</v>
      </c>
      <c r="G6040" s="2">
        <v>2.0569999999999999</v>
      </c>
      <c r="H6040" s="1">
        <v>37.933</v>
      </c>
      <c r="I6040" s="4">
        <v>0</v>
      </c>
      <c r="J6040" s="11">
        <f t="shared" si="376"/>
        <v>9</v>
      </c>
      <c r="K6040" s="11">
        <f t="shared" si="377"/>
        <v>20</v>
      </c>
      <c r="L6040" s="12">
        <f t="shared" si="379"/>
        <v>3.0975966490167823</v>
      </c>
      <c r="M6040" s="13" cm="1">
        <f t="array" ref="M6040">BaseInfo!$C$10*(1-E6040)*INDEX(BaseInfo!$E$21:$AB$21,K6040)*INDEX(BaseInfo!$E$25:$P$25,J6040)/L6040/MIN(H6040,130)/BaseInfo!$C$6*1000000/3600-IF(I6040&lt;0.1,BaseInfo!$C$15/MIN(H6040,130)*3600,0)</f>
        <v>138.65684802244689</v>
      </c>
    </row>
    <row r="6041" spans="1:13" x14ac:dyDescent="0.25">
      <c r="A6041" s="1">
        <v>9</v>
      </c>
      <c r="B6041" s="1">
        <v>9</v>
      </c>
      <c r="C6041" s="1">
        <v>16</v>
      </c>
      <c r="D6041" s="5">
        <f>DATE(BaseInfo!$C$8,A6041,B6041)+TIME(C6041-1,0,0) + TIME(BaseInfo!$C$12,BaseInfo!$C$13,0)</f>
        <v>44813.854166666664</v>
      </c>
      <c r="E6041" s="2">
        <f t="shared" si="378"/>
        <v>0</v>
      </c>
      <c r="F6041" s="2">
        <v>2.5459999999999998</v>
      </c>
      <c r="G6041" s="2">
        <v>1.5269999999999999</v>
      </c>
      <c r="H6041" s="1">
        <v>37.831000000000003</v>
      </c>
      <c r="I6041" s="4">
        <v>0</v>
      </c>
      <c r="J6041" s="11">
        <f t="shared" si="376"/>
        <v>9</v>
      </c>
      <c r="K6041" s="11">
        <f t="shared" si="377"/>
        <v>21</v>
      </c>
      <c r="L6041" s="12">
        <f t="shared" si="379"/>
        <v>2.9688120519830821</v>
      </c>
      <c r="M6041" s="13" cm="1">
        <f t="array" ref="M6041">BaseInfo!$C$10*(1-E6041)*INDEX(BaseInfo!$E$21:$AB$21,K6041)*INDEX(BaseInfo!$E$25:$P$25,J6041)/L6041/MIN(H6041,130)/BaseInfo!$C$6*1000000/3600-IF(I6041&lt;0.1,BaseInfo!$C$15/MIN(H6041,130)*3600,0)</f>
        <v>109.70748114495298</v>
      </c>
    </row>
    <row r="6042" spans="1:13" x14ac:dyDescent="0.25">
      <c r="A6042" s="1">
        <v>9</v>
      </c>
      <c r="B6042" s="1">
        <v>9</v>
      </c>
      <c r="C6042" s="1">
        <v>17</v>
      </c>
      <c r="D6042" s="5">
        <f>DATE(BaseInfo!$C$8,A6042,B6042)+TIME(C6042-1,0,0) + TIME(BaseInfo!$C$12,BaseInfo!$C$13,0)</f>
        <v>44813.895833333328</v>
      </c>
      <c r="E6042" s="2">
        <f t="shared" si="378"/>
        <v>0</v>
      </c>
      <c r="F6042" s="2">
        <v>3.0859999999999999</v>
      </c>
      <c r="G6042" s="2">
        <v>0.71499999999999997</v>
      </c>
      <c r="H6042" s="1">
        <v>37.76</v>
      </c>
      <c r="I6042" s="4">
        <v>0</v>
      </c>
      <c r="J6042" s="11">
        <f t="shared" si="376"/>
        <v>9</v>
      </c>
      <c r="K6042" s="11">
        <f t="shared" si="377"/>
        <v>22</v>
      </c>
      <c r="L6042" s="12">
        <f t="shared" si="379"/>
        <v>3.1677469911594898</v>
      </c>
      <c r="M6042" s="13" cm="1">
        <f t="array" ref="M6042">BaseInfo!$C$10*(1-E6042)*INDEX(BaseInfo!$E$21:$AB$21,K6042)*INDEX(BaseInfo!$E$25:$P$25,J6042)/L6042/MIN(H6042,130)/BaseInfo!$C$6*1000000/3600-IF(I6042&lt;0.1,BaseInfo!$C$15/MIN(H6042,130)*3600,0)</f>
        <v>68.828534608815758</v>
      </c>
    </row>
    <row r="6043" spans="1:13" x14ac:dyDescent="0.25">
      <c r="A6043" s="1">
        <v>9</v>
      </c>
      <c r="B6043" s="1">
        <v>9</v>
      </c>
      <c r="C6043" s="1">
        <v>18</v>
      </c>
      <c r="D6043" s="5">
        <f>DATE(BaseInfo!$C$8,A6043,B6043)+TIME(C6043-1,0,0) + TIME(BaseInfo!$C$12,BaseInfo!$C$13,0)</f>
        <v>44813.9375</v>
      </c>
      <c r="E6043" s="2">
        <f t="shared" si="378"/>
        <v>0</v>
      </c>
      <c r="F6043" s="2">
        <v>3.2210000000000001</v>
      </c>
      <c r="G6043" s="2">
        <v>0.56100000000000005</v>
      </c>
      <c r="H6043" s="1">
        <v>41.131999999999998</v>
      </c>
      <c r="I6043" s="4">
        <v>0</v>
      </c>
      <c r="J6043" s="11">
        <f t="shared" si="376"/>
        <v>9</v>
      </c>
      <c r="K6043" s="11">
        <f t="shared" si="377"/>
        <v>23</v>
      </c>
      <c r="L6043" s="12">
        <f t="shared" si="379"/>
        <v>3.2694895626075948</v>
      </c>
      <c r="M6043" s="13" cm="1">
        <f t="array" ref="M6043">BaseInfo!$C$10*(1-E6043)*INDEX(BaseInfo!$E$21:$AB$21,K6043)*INDEX(BaseInfo!$E$25:$P$25,J6043)/L6043/MIN(H6043,130)/BaseInfo!$C$6*1000000/3600-IF(I6043&lt;0.1,BaseInfo!$C$15/MIN(H6043,130)*3600,0)</f>
        <v>21.118969214231527</v>
      </c>
    </row>
    <row r="6044" spans="1:13" x14ac:dyDescent="0.25">
      <c r="A6044" s="1">
        <v>9</v>
      </c>
      <c r="B6044" s="1">
        <v>9</v>
      </c>
      <c r="C6044" s="1">
        <v>19</v>
      </c>
      <c r="D6044" s="5">
        <f>DATE(BaseInfo!$C$8,A6044,B6044)+TIME(C6044-1,0,0) + TIME(BaseInfo!$C$12,BaseInfo!$C$13,0)</f>
        <v>44813.979166666664</v>
      </c>
      <c r="E6044" s="2">
        <f t="shared" si="378"/>
        <v>0</v>
      </c>
      <c r="F6044" s="2">
        <v>3.3410000000000002</v>
      </c>
      <c r="G6044" s="2">
        <v>-0.39500000000000002</v>
      </c>
      <c r="H6044" s="1">
        <v>48.143000000000001</v>
      </c>
      <c r="I6044" s="4">
        <v>0</v>
      </c>
      <c r="J6044" s="11">
        <f t="shared" si="376"/>
        <v>9</v>
      </c>
      <c r="K6044" s="11">
        <f t="shared" si="377"/>
        <v>24</v>
      </c>
      <c r="L6044" s="12">
        <f t="shared" si="379"/>
        <v>3.3642690142139351</v>
      </c>
      <c r="M6044" s="13" cm="1">
        <f t="array" ref="M6044">BaseInfo!$C$10*(1-E6044)*INDEX(BaseInfo!$E$21:$AB$21,K6044)*INDEX(BaseInfo!$E$25:$P$25,J6044)/L6044/MIN(H6044,130)/BaseInfo!$C$6*1000000/3600-IF(I6044&lt;0.1,BaseInfo!$C$15/MIN(H6044,130)*3600,0)</f>
        <v>0.78966839711820569</v>
      </c>
    </row>
    <row r="6045" spans="1:13" x14ac:dyDescent="0.25">
      <c r="A6045" s="1">
        <v>9</v>
      </c>
      <c r="B6045" s="1">
        <v>9</v>
      </c>
      <c r="C6045" s="1">
        <v>20</v>
      </c>
      <c r="D6045" s="5">
        <f>DATE(BaseInfo!$C$8,A6045,B6045)+TIME(C6045-1,0,0) + TIME(BaseInfo!$C$12,BaseInfo!$C$13,0)</f>
        <v>44814.020833333328</v>
      </c>
      <c r="E6045" s="2">
        <f t="shared" si="378"/>
        <v>0</v>
      </c>
      <c r="F6045" s="2">
        <v>3.6960000000000002</v>
      </c>
      <c r="G6045" s="2">
        <v>-1.488</v>
      </c>
      <c r="H6045" s="1">
        <v>102.84099999999999</v>
      </c>
      <c r="I6045" s="4">
        <v>0</v>
      </c>
      <c r="J6045" s="11">
        <f t="shared" si="376"/>
        <v>9</v>
      </c>
      <c r="K6045" s="11">
        <f t="shared" si="377"/>
        <v>1</v>
      </c>
      <c r="L6045" s="12">
        <f t="shared" si="379"/>
        <v>3.9842891461338499</v>
      </c>
      <c r="M6045" s="13" cm="1">
        <f t="array" ref="M6045">BaseInfo!$C$10*(1-E6045)*INDEX(BaseInfo!$E$21:$AB$21,K6045)*INDEX(BaseInfo!$E$25:$P$25,J6045)/L6045/MIN(H6045,130)/BaseInfo!$C$6*1000000/3600-IF(I6045&lt;0.1,BaseInfo!$C$15/MIN(H6045,130)*3600,0)</f>
        <v>-0.23260088700555492</v>
      </c>
    </row>
    <row r="6046" spans="1:13" x14ac:dyDescent="0.25">
      <c r="A6046" s="1">
        <v>9</v>
      </c>
      <c r="B6046" s="1">
        <v>9</v>
      </c>
      <c r="C6046" s="1">
        <v>21</v>
      </c>
      <c r="D6046" s="5">
        <f>DATE(BaseInfo!$C$8,A6046,B6046)+TIME(C6046-1,0,0) + TIME(BaseInfo!$C$12,BaseInfo!$C$13,0)</f>
        <v>44814.0625</v>
      </c>
      <c r="E6046" s="2">
        <f t="shared" si="378"/>
        <v>0</v>
      </c>
      <c r="F6046" s="2">
        <v>3.88</v>
      </c>
      <c r="G6046" s="2">
        <v>-1.8069999999999999</v>
      </c>
      <c r="H6046" s="1">
        <v>156.40100000000001</v>
      </c>
      <c r="I6046" s="4">
        <v>0</v>
      </c>
      <c r="J6046" s="11">
        <f t="shared" si="376"/>
        <v>9</v>
      </c>
      <c r="K6046" s="11">
        <f t="shared" si="377"/>
        <v>2</v>
      </c>
      <c r="L6046" s="12">
        <f t="shared" si="379"/>
        <v>4.2801459087278788</v>
      </c>
      <c r="M6046" s="13" cm="1">
        <f t="array" ref="M6046">BaseInfo!$C$10*(1-E6046)*INDEX(BaseInfo!$E$21:$AB$21,K6046)*INDEX(BaseInfo!$E$25:$P$25,J6046)/L6046/MIN(H6046,130)/BaseInfo!$C$6*1000000/3600-IF(I6046&lt;0.1,BaseInfo!$C$15/MIN(H6046,130)*3600,0)</f>
        <v>-0.36270555010996697</v>
      </c>
    </row>
    <row r="6047" spans="1:13" x14ac:dyDescent="0.25">
      <c r="A6047" s="1">
        <v>9</v>
      </c>
      <c r="B6047" s="1">
        <v>9</v>
      </c>
      <c r="C6047" s="1">
        <v>22</v>
      </c>
      <c r="D6047" s="5">
        <f>DATE(BaseInfo!$C$8,A6047,B6047)+TIME(C6047-1,0,0) + TIME(BaseInfo!$C$12,BaseInfo!$C$13,0)</f>
        <v>44814.104166666664</v>
      </c>
      <c r="E6047" s="2">
        <f t="shared" si="378"/>
        <v>0</v>
      </c>
      <c r="F6047" s="2">
        <v>4.0350000000000001</v>
      </c>
      <c r="G6047" s="2">
        <v>-2.145</v>
      </c>
      <c r="H6047" s="1">
        <v>212.892</v>
      </c>
      <c r="I6047" s="4">
        <v>0</v>
      </c>
      <c r="J6047" s="11">
        <f t="shared" si="376"/>
        <v>9</v>
      </c>
      <c r="K6047" s="11">
        <f t="shared" si="377"/>
        <v>3</v>
      </c>
      <c r="L6047" s="12">
        <f t="shared" si="379"/>
        <v>4.5697100564477831</v>
      </c>
      <c r="M6047" s="13" cm="1">
        <f t="array" ref="M6047">BaseInfo!$C$10*(1-E6047)*INDEX(BaseInfo!$E$21:$AB$21,K6047)*INDEX(BaseInfo!$E$25:$P$25,J6047)/L6047/MIN(H6047,130)/BaseInfo!$C$6*1000000/3600-IF(I6047&lt;0.1,BaseInfo!$C$15/MIN(H6047,130)*3600,0)</f>
        <v>-0.51519737463129234</v>
      </c>
    </row>
    <row r="6048" spans="1:13" x14ac:dyDescent="0.25">
      <c r="A6048" s="1">
        <v>9</v>
      </c>
      <c r="B6048" s="1">
        <v>9</v>
      </c>
      <c r="C6048" s="1">
        <v>23</v>
      </c>
      <c r="D6048" s="5">
        <f>DATE(BaseInfo!$C$8,A6048,B6048)+TIME(C6048-1,0,0) + TIME(BaseInfo!$C$12,BaseInfo!$C$13,0)</f>
        <v>44814.145833333328</v>
      </c>
      <c r="E6048" s="2">
        <f t="shared" si="378"/>
        <v>0</v>
      </c>
      <c r="F6048" s="2">
        <v>3.72</v>
      </c>
      <c r="G6048" s="2">
        <v>-2.2690000000000001</v>
      </c>
      <c r="H6048" s="1">
        <v>237.40899999999999</v>
      </c>
      <c r="I6048" s="4">
        <v>0</v>
      </c>
      <c r="J6048" s="11">
        <f t="shared" si="376"/>
        <v>9</v>
      </c>
      <c r="K6048" s="11">
        <f t="shared" si="377"/>
        <v>4</v>
      </c>
      <c r="L6048" s="12">
        <f t="shared" si="379"/>
        <v>4.35738006145895</v>
      </c>
      <c r="M6048" s="13" cm="1">
        <f t="array" ref="M6048">BaseInfo!$C$10*(1-E6048)*INDEX(BaseInfo!$E$21:$AB$21,K6048)*INDEX(BaseInfo!$E$25:$P$25,J6048)/L6048/MIN(H6048,130)/BaseInfo!$C$6*1000000/3600-IF(I6048&lt;0.1,BaseInfo!$C$15/MIN(H6048,130)*3600,0)</f>
        <v>-0.40536098381168495</v>
      </c>
    </row>
    <row r="6049" spans="1:13" x14ac:dyDescent="0.25">
      <c r="A6049" s="1">
        <v>9</v>
      </c>
      <c r="B6049" s="1">
        <v>9</v>
      </c>
      <c r="C6049" s="1">
        <v>24</v>
      </c>
      <c r="D6049" s="5">
        <f>DATE(BaseInfo!$C$8,A6049,B6049)+TIME(C6049-1,0,0) + TIME(BaseInfo!$C$12,BaseInfo!$C$13,0)</f>
        <v>44814.1875</v>
      </c>
      <c r="E6049" s="2">
        <f t="shared" si="378"/>
        <v>0</v>
      </c>
      <c r="F6049" s="2">
        <v>3.1890000000000001</v>
      </c>
      <c r="G6049" s="2">
        <v>-2.5070000000000001</v>
      </c>
      <c r="H6049" s="1">
        <v>227.387</v>
      </c>
      <c r="I6049" s="4">
        <v>0</v>
      </c>
      <c r="J6049" s="11">
        <f t="shared" si="376"/>
        <v>9</v>
      </c>
      <c r="K6049" s="11">
        <f t="shared" si="377"/>
        <v>5</v>
      </c>
      <c r="L6049" s="12">
        <f t="shared" si="379"/>
        <v>4.0564479535672593</v>
      </c>
      <c r="M6049" s="13" cm="1">
        <f t="array" ref="M6049">BaseInfo!$C$10*(1-E6049)*INDEX(BaseInfo!$E$21:$AB$21,K6049)*INDEX(BaseInfo!$E$25:$P$25,J6049)/L6049/MIN(H6049,130)/BaseInfo!$C$6*1000000/3600-IF(I6049&lt;0.1,BaseInfo!$C$15/MIN(H6049,130)*3600,0)</f>
        <v>4.8484775229307866</v>
      </c>
    </row>
    <row r="6050" spans="1:13" x14ac:dyDescent="0.25">
      <c r="A6050" s="1">
        <v>9</v>
      </c>
      <c r="B6050" s="1">
        <v>10</v>
      </c>
      <c r="C6050" s="1">
        <v>1</v>
      </c>
      <c r="D6050" s="5">
        <f>DATE(BaseInfo!$C$8,A6050,B6050)+TIME(C6050-1,0,0) + TIME(BaseInfo!$C$12,BaseInfo!$C$13,0)</f>
        <v>44814.229166666664</v>
      </c>
      <c r="E6050" s="2">
        <f t="shared" si="378"/>
        <v>0</v>
      </c>
      <c r="F6050" s="2">
        <v>2.7690000000000001</v>
      </c>
      <c r="G6050" s="2">
        <v>-2.8180000000000001</v>
      </c>
      <c r="H6050" s="1">
        <v>221.501</v>
      </c>
      <c r="I6050" s="4">
        <v>0</v>
      </c>
      <c r="J6050" s="11">
        <f t="shared" si="376"/>
        <v>9</v>
      </c>
      <c r="K6050" s="11">
        <f t="shared" si="377"/>
        <v>6</v>
      </c>
      <c r="L6050" s="12">
        <f t="shared" si="379"/>
        <v>3.9507575222987303</v>
      </c>
      <c r="M6050" s="13" cm="1">
        <f t="array" ref="M6050">BaseInfo!$C$10*(1-E6050)*INDEX(BaseInfo!$E$21:$AB$21,K6050)*INDEX(BaseInfo!$E$25:$P$25,J6050)/L6050/MIN(H6050,130)/BaseInfo!$C$6*1000000/3600-IF(I6050&lt;0.1,BaseInfo!$C$15/MIN(H6050,130)*3600,0)</f>
        <v>10.266597186210536</v>
      </c>
    </row>
    <row r="6051" spans="1:13" x14ac:dyDescent="0.25">
      <c r="A6051" s="1">
        <v>9</v>
      </c>
      <c r="B6051" s="1">
        <v>10</v>
      </c>
      <c r="C6051" s="1">
        <v>2</v>
      </c>
      <c r="D6051" s="5">
        <f>DATE(BaseInfo!$C$8,A6051,B6051)+TIME(C6051-1,0,0) + TIME(BaseInfo!$C$12,BaseInfo!$C$13,0)</f>
        <v>44814.270833333328</v>
      </c>
      <c r="E6051" s="2">
        <f t="shared" si="378"/>
        <v>0</v>
      </c>
      <c r="F6051" s="2">
        <v>3.133</v>
      </c>
      <c r="G6051" s="2">
        <v>-3.1429999999999998</v>
      </c>
      <c r="H6051" s="1">
        <v>247.536</v>
      </c>
      <c r="I6051" s="4">
        <v>0</v>
      </c>
      <c r="J6051" s="11">
        <f t="shared" si="376"/>
        <v>9</v>
      </c>
      <c r="K6051" s="11">
        <f t="shared" si="377"/>
        <v>7</v>
      </c>
      <c r="L6051" s="12">
        <f t="shared" si="379"/>
        <v>4.4378077921424222</v>
      </c>
      <c r="M6051" s="13" cm="1">
        <f t="array" ref="M6051">BaseInfo!$C$10*(1-E6051)*INDEX(BaseInfo!$E$21:$AB$21,K6051)*INDEX(BaseInfo!$E$25:$P$25,J6051)/L6051/MIN(H6051,130)/BaseInfo!$C$6*1000000/3600-IF(I6051&lt;0.1,BaseInfo!$C$15/MIN(H6051,130)*3600,0)</f>
        <v>13.477969847198853</v>
      </c>
    </row>
    <row r="6052" spans="1:13" x14ac:dyDescent="0.25">
      <c r="A6052" s="1">
        <v>9</v>
      </c>
      <c r="B6052" s="1">
        <v>10</v>
      </c>
      <c r="C6052" s="1">
        <v>3</v>
      </c>
      <c r="D6052" s="5">
        <f>DATE(BaseInfo!$C$8,A6052,B6052)+TIME(C6052-1,0,0) + TIME(BaseInfo!$C$12,BaseInfo!$C$13,0)</f>
        <v>44814.3125</v>
      </c>
      <c r="E6052" s="2">
        <f t="shared" si="378"/>
        <v>0</v>
      </c>
      <c r="F6052" s="2">
        <v>3.0880000000000001</v>
      </c>
      <c r="G6052" s="2">
        <v>-3.1179999999999999</v>
      </c>
      <c r="H6052" s="1">
        <v>302.65100000000001</v>
      </c>
      <c r="I6052" s="4">
        <v>0</v>
      </c>
      <c r="J6052" s="11">
        <f t="shared" si="376"/>
        <v>9</v>
      </c>
      <c r="K6052" s="11">
        <f t="shared" si="377"/>
        <v>8</v>
      </c>
      <c r="L6052" s="12">
        <f t="shared" si="379"/>
        <v>4.3883559563918695</v>
      </c>
      <c r="M6052" s="13" cm="1">
        <f t="array" ref="M6052">BaseInfo!$C$10*(1-E6052)*INDEX(BaseInfo!$E$21:$AB$21,K6052)*INDEX(BaseInfo!$E$25:$P$25,J6052)/L6052/MIN(H6052,130)/BaseInfo!$C$6*1000000/3600-IF(I6052&lt;0.1,BaseInfo!$C$15/MIN(H6052,130)*3600,0)</f>
        <v>20.702609649428684</v>
      </c>
    </row>
    <row r="6053" spans="1:13" x14ac:dyDescent="0.25">
      <c r="A6053" s="1">
        <v>9</v>
      </c>
      <c r="B6053" s="1">
        <v>10</v>
      </c>
      <c r="C6053" s="1">
        <v>4</v>
      </c>
      <c r="D6053" s="5">
        <f>DATE(BaseInfo!$C$8,A6053,B6053)+TIME(C6053-1,0,0) + TIME(BaseInfo!$C$12,BaseInfo!$C$13,0)</f>
        <v>44814.354166666664</v>
      </c>
      <c r="E6053" s="2">
        <f t="shared" si="378"/>
        <v>0</v>
      </c>
      <c r="F6053" s="2">
        <v>2.8239999999999998</v>
      </c>
      <c r="G6053" s="2">
        <v>-2.9060000000000001</v>
      </c>
      <c r="H6053" s="1">
        <v>358.86099999999999</v>
      </c>
      <c r="I6053" s="4">
        <v>0</v>
      </c>
      <c r="J6053" s="11">
        <f t="shared" si="376"/>
        <v>9</v>
      </c>
      <c r="K6053" s="11">
        <f t="shared" si="377"/>
        <v>9</v>
      </c>
      <c r="L6053" s="12">
        <f t="shared" si="379"/>
        <v>4.0521367202995506</v>
      </c>
      <c r="M6053" s="13" cm="1">
        <f t="array" ref="M6053">BaseInfo!$C$10*(1-E6053)*INDEX(BaseInfo!$E$21:$AB$21,K6053)*INDEX(BaseInfo!$E$25:$P$25,J6053)/L6053/MIN(H6053,130)/BaseInfo!$C$6*1000000/3600-IF(I6053&lt;0.1,BaseInfo!$C$15/MIN(H6053,130)*3600,0)</f>
        <v>30.275959253729756</v>
      </c>
    </row>
    <row r="6054" spans="1:13" x14ac:dyDescent="0.25">
      <c r="A6054" s="1">
        <v>9</v>
      </c>
      <c r="B6054" s="1">
        <v>10</v>
      </c>
      <c r="C6054" s="1">
        <v>5</v>
      </c>
      <c r="D6054" s="5">
        <f>DATE(BaseInfo!$C$8,A6054,B6054)+TIME(C6054-1,0,0) + TIME(BaseInfo!$C$12,BaseInfo!$C$13,0)</f>
        <v>44814.395833333328</v>
      </c>
      <c r="E6054" s="2">
        <f t="shared" si="378"/>
        <v>0</v>
      </c>
      <c r="F6054" s="2">
        <v>2.6139999999999999</v>
      </c>
      <c r="G6054" s="2">
        <v>-2.5710000000000002</v>
      </c>
      <c r="H6054" s="1">
        <v>477.08699999999999</v>
      </c>
      <c r="I6054" s="4">
        <v>0</v>
      </c>
      <c r="J6054" s="11">
        <f t="shared" si="376"/>
        <v>9</v>
      </c>
      <c r="K6054" s="11">
        <f t="shared" si="377"/>
        <v>10</v>
      </c>
      <c r="L6054" s="12">
        <f t="shared" si="379"/>
        <v>3.6664747374010367</v>
      </c>
      <c r="M6054" s="13" cm="1">
        <f t="array" ref="M6054">BaseInfo!$C$10*(1-E6054)*INDEX(BaseInfo!$E$21:$AB$21,K6054)*INDEX(BaseInfo!$E$25:$P$25,J6054)/L6054/MIN(H6054,130)/BaseInfo!$C$6*1000000/3600-IF(I6054&lt;0.1,BaseInfo!$C$15/MIN(H6054,130)*3600,0)</f>
        <v>39.370480296274899</v>
      </c>
    </row>
    <row r="6055" spans="1:13" x14ac:dyDescent="0.25">
      <c r="A6055" s="1">
        <v>9</v>
      </c>
      <c r="B6055" s="1">
        <v>10</v>
      </c>
      <c r="C6055" s="1">
        <v>6</v>
      </c>
      <c r="D6055" s="5">
        <f>DATE(BaseInfo!$C$8,A6055,B6055)+TIME(C6055-1,0,0) + TIME(BaseInfo!$C$12,BaseInfo!$C$13,0)</f>
        <v>44814.4375</v>
      </c>
      <c r="E6055" s="2">
        <f t="shared" si="378"/>
        <v>0</v>
      </c>
      <c r="F6055" s="2">
        <v>2.62</v>
      </c>
      <c r="G6055" s="2">
        <v>-2.54</v>
      </c>
      <c r="H6055" s="1">
        <v>646.89700000000005</v>
      </c>
      <c r="I6055" s="4">
        <v>0</v>
      </c>
      <c r="J6055" s="11">
        <f t="shared" si="376"/>
        <v>9</v>
      </c>
      <c r="K6055" s="11">
        <f t="shared" si="377"/>
        <v>11</v>
      </c>
      <c r="L6055" s="12">
        <f t="shared" si="379"/>
        <v>3.6491094804075144</v>
      </c>
      <c r="M6055" s="13" cm="1">
        <f t="array" ref="M6055">BaseInfo!$C$10*(1-E6055)*INDEX(BaseInfo!$E$21:$AB$21,K6055)*INDEX(BaseInfo!$E$25:$P$25,J6055)/L6055/MIN(H6055,130)/BaseInfo!$C$6*1000000/3600-IF(I6055&lt;0.1,BaseInfo!$C$15/MIN(H6055,130)*3600,0)</f>
        <v>31.102964492129527</v>
      </c>
    </row>
    <row r="6056" spans="1:13" x14ac:dyDescent="0.25">
      <c r="A6056" s="1">
        <v>9</v>
      </c>
      <c r="B6056" s="1">
        <v>10</v>
      </c>
      <c r="C6056" s="1">
        <v>7</v>
      </c>
      <c r="D6056" s="5">
        <f>DATE(BaseInfo!$C$8,A6056,B6056)+TIME(C6056-1,0,0) + TIME(BaseInfo!$C$12,BaseInfo!$C$13,0)</f>
        <v>44814.479166666664</v>
      </c>
      <c r="E6056" s="2">
        <f t="shared" si="378"/>
        <v>0</v>
      </c>
      <c r="F6056" s="2">
        <v>2.5619999999999998</v>
      </c>
      <c r="G6056" s="2">
        <v>-2.4460000000000002</v>
      </c>
      <c r="H6056" s="1">
        <v>766.23599999999999</v>
      </c>
      <c r="I6056" s="4">
        <v>0</v>
      </c>
      <c r="J6056" s="11">
        <f t="shared" si="376"/>
        <v>9</v>
      </c>
      <c r="K6056" s="11">
        <f t="shared" si="377"/>
        <v>12</v>
      </c>
      <c r="L6056" s="12">
        <f t="shared" si="379"/>
        <v>3.5421405957415075</v>
      </c>
      <c r="M6056" s="13" cm="1">
        <f t="array" ref="M6056">BaseInfo!$C$10*(1-E6056)*INDEX(BaseInfo!$E$21:$AB$21,K6056)*INDEX(BaseInfo!$E$25:$P$25,J6056)/L6056/MIN(H6056,130)/BaseInfo!$C$6*1000000/3600-IF(I6056&lt;0.1,BaseInfo!$C$15/MIN(H6056,130)*3600,0)</f>
        <v>26.310018889164326</v>
      </c>
    </row>
    <row r="6057" spans="1:13" x14ac:dyDescent="0.25">
      <c r="A6057" s="1">
        <v>9</v>
      </c>
      <c r="B6057" s="1">
        <v>10</v>
      </c>
      <c r="C6057" s="1">
        <v>8</v>
      </c>
      <c r="D6057" s="5">
        <f>DATE(BaseInfo!$C$8,A6057,B6057)+TIME(C6057-1,0,0) + TIME(BaseInfo!$C$12,BaseInfo!$C$13,0)</f>
        <v>44814.520833333328</v>
      </c>
      <c r="E6057" s="2">
        <f t="shared" si="378"/>
        <v>0</v>
      </c>
      <c r="F6057" s="2">
        <v>2.532</v>
      </c>
      <c r="G6057" s="2">
        <v>-2.3540000000000001</v>
      </c>
      <c r="H6057" s="1">
        <v>866.53800000000001</v>
      </c>
      <c r="I6057" s="4">
        <v>0</v>
      </c>
      <c r="J6057" s="11">
        <f t="shared" si="376"/>
        <v>9</v>
      </c>
      <c r="K6057" s="11">
        <f t="shared" si="377"/>
        <v>13</v>
      </c>
      <c r="L6057" s="12">
        <f t="shared" si="379"/>
        <v>3.4572156426812604</v>
      </c>
      <c r="M6057" s="13" cm="1">
        <f t="array" ref="M6057">BaseInfo!$C$10*(1-E6057)*INDEX(BaseInfo!$E$21:$AB$21,K6057)*INDEX(BaseInfo!$E$25:$P$25,J6057)/L6057/MIN(H6057,130)/BaseInfo!$C$6*1000000/3600-IF(I6057&lt;0.1,BaseInfo!$C$15/MIN(H6057,130)*3600,0)</f>
        <v>27.024337626410098</v>
      </c>
    </row>
    <row r="6058" spans="1:13" x14ac:dyDescent="0.25">
      <c r="A6058" s="1">
        <v>9</v>
      </c>
      <c r="B6058" s="1">
        <v>10</v>
      </c>
      <c r="C6058" s="1">
        <v>9</v>
      </c>
      <c r="D6058" s="5">
        <f>DATE(BaseInfo!$C$8,A6058,B6058)+TIME(C6058-1,0,0) + TIME(BaseInfo!$C$12,BaseInfo!$C$13,0)</f>
        <v>44814.5625</v>
      </c>
      <c r="E6058" s="2">
        <f t="shared" si="378"/>
        <v>0</v>
      </c>
      <c r="F6058" s="2">
        <v>2.9870000000000001</v>
      </c>
      <c r="G6058" s="2">
        <v>-1.835</v>
      </c>
      <c r="H6058" s="1">
        <v>978.96600000000001</v>
      </c>
      <c r="I6058" s="4">
        <v>0</v>
      </c>
      <c r="J6058" s="11">
        <f t="shared" si="376"/>
        <v>9</v>
      </c>
      <c r="K6058" s="11">
        <f t="shared" si="377"/>
        <v>14</v>
      </c>
      <c r="L6058" s="12">
        <f t="shared" si="379"/>
        <v>3.5056231970934926</v>
      </c>
      <c r="M6058" s="13" cm="1">
        <f t="array" ref="M6058">BaseInfo!$C$10*(1-E6058)*INDEX(BaseInfo!$E$21:$AB$21,K6058)*INDEX(BaseInfo!$E$25:$P$25,J6058)/L6058/MIN(H6058,130)/BaseInfo!$C$6*1000000/3600-IF(I6058&lt;0.1,BaseInfo!$C$15/MIN(H6058,130)*3600,0)</f>
        <v>26.612931807198752</v>
      </c>
    </row>
    <row r="6059" spans="1:13" x14ac:dyDescent="0.25">
      <c r="A6059" s="1">
        <v>9</v>
      </c>
      <c r="B6059" s="1">
        <v>10</v>
      </c>
      <c r="C6059" s="1">
        <v>10</v>
      </c>
      <c r="D6059" s="5">
        <f>DATE(BaseInfo!$C$8,A6059,B6059)+TIME(C6059-1,0,0) + TIME(BaseInfo!$C$12,BaseInfo!$C$13,0)</f>
        <v>44814.604166666664</v>
      </c>
      <c r="E6059" s="2">
        <f t="shared" si="378"/>
        <v>0</v>
      </c>
      <c r="F6059" s="2">
        <v>3.1509999999999998</v>
      </c>
      <c r="G6059" s="2">
        <v>-1.5920000000000001</v>
      </c>
      <c r="H6059" s="1">
        <v>998.70299999999997</v>
      </c>
      <c r="I6059" s="4">
        <v>0</v>
      </c>
      <c r="J6059" s="11">
        <f t="shared" si="376"/>
        <v>9</v>
      </c>
      <c r="K6059" s="11">
        <f t="shared" si="377"/>
        <v>15</v>
      </c>
      <c r="L6059" s="12">
        <f t="shared" si="379"/>
        <v>3.5303349699426536</v>
      </c>
      <c r="M6059" s="13" cm="1">
        <f t="array" ref="M6059">BaseInfo!$C$10*(1-E6059)*INDEX(BaseInfo!$E$21:$AB$21,K6059)*INDEX(BaseInfo!$E$25:$P$25,J6059)/L6059/MIN(H6059,130)/BaseInfo!$C$6*1000000/3600-IF(I6059&lt;0.1,BaseInfo!$C$15/MIN(H6059,130)*3600,0)</f>
        <v>26.407261429291911</v>
      </c>
    </row>
    <row r="6060" spans="1:13" x14ac:dyDescent="0.25">
      <c r="A6060" s="1">
        <v>9</v>
      </c>
      <c r="B6060" s="1">
        <v>10</v>
      </c>
      <c r="C6060" s="1">
        <v>11</v>
      </c>
      <c r="D6060" s="5">
        <f>DATE(BaseInfo!$C$8,A6060,B6060)+TIME(C6060-1,0,0) + TIME(BaseInfo!$C$12,BaseInfo!$C$13,0)</f>
        <v>44814.645833333328</v>
      </c>
      <c r="E6060" s="2">
        <f t="shared" si="378"/>
        <v>1.399999999999999E-2</v>
      </c>
      <c r="F6060" s="2">
        <v>3.2309999999999999</v>
      </c>
      <c r="G6060" s="2">
        <v>-1.6850000000000001</v>
      </c>
      <c r="H6060" s="1">
        <v>858.05499999999995</v>
      </c>
      <c r="I6060" s="4">
        <v>0.11799999999999999</v>
      </c>
      <c r="J6060" s="11">
        <f t="shared" si="376"/>
        <v>9</v>
      </c>
      <c r="K6060" s="11">
        <f t="shared" si="377"/>
        <v>16</v>
      </c>
      <c r="L6060" s="12">
        <f t="shared" si="379"/>
        <v>3.6439794181636098</v>
      </c>
      <c r="M6060" s="13" cm="1">
        <f t="array" ref="M6060">BaseInfo!$C$10*(1-E6060)*INDEX(BaseInfo!$E$21:$AB$21,K6060)*INDEX(BaseInfo!$E$25:$P$25,J6060)/L6060/MIN(H6060,130)/BaseInfo!$C$6*1000000/3600-IF(I6060&lt;0.1,BaseInfo!$C$15/MIN(H6060,130)*3600,0)</f>
        <v>33.445002833730655</v>
      </c>
    </row>
    <row r="6061" spans="1:13" x14ac:dyDescent="0.25">
      <c r="A6061" s="1">
        <v>9</v>
      </c>
      <c r="B6061" s="1">
        <v>10</v>
      </c>
      <c r="C6061" s="1">
        <v>12</v>
      </c>
      <c r="D6061" s="5">
        <f>DATE(BaseInfo!$C$8,A6061,B6061)+TIME(C6061-1,0,0) + TIME(BaseInfo!$C$12,BaseInfo!$C$13,0)</f>
        <v>44814.6875</v>
      </c>
      <c r="E6061" s="2">
        <f t="shared" si="378"/>
        <v>0.59266666666666667</v>
      </c>
      <c r="F6061" s="2">
        <v>3.1070000000000002</v>
      </c>
      <c r="G6061" s="2">
        <v>-1.823</v>
      </c>
      <c r="H6061" s="1">
        <v>343.36200000000002</v>
      </c>
      <c r="I6061" s="4">
        <v>0.86199999999999999</v>
      </c>
      <c r="J6061" s="11">
        <f t="shared" si="376"/>
        <v>9</v>
      </c>
      <c r="K6061" s="11">
        <f t="shared" si="377"/>
        <v>17</v>
      </c>
      <c r="L6061" s="12">
        <f t="shared" si="379"/>
        <v>3.6023295240718887</v>
      </c>
      <c r="M6061" s="13" cm="1">
        <f t="array" ref="M6061">BaseInfo!$C$10*(1-E6061)*INDEX(BaseInfo!$E$21:$AB$21,K6061)*INDEX(BaseInfo!$E$25:$P$25,J6061)/L6061/MIN(H6061,130)/BaseInfo!$C$6*1000000/3600-IF(I6061&lt;0.1,BaseInfo!$C$15/MIN(H6061,130)*3600,0)</f>
        <v>17.470557510763136</v>
      </c>
    </row>
    <row r="6062" spans="1:13" x14ac:dyDescent="0.25">
      <c r="A6062" s="1">
        <v>9</v>
      </c>
      <c r="B6062" s="1">
        <v>10</v>
      </c>
      <c r="C6062" s="1">
        <v>13</v>
      </c>
      <c r="D6062" s="5">
        <f>DATE(BaseInfo!$C$8,A6062,B6062)+TIME(C6062-1,0,0) + TIME(BaseInfo!$C$12,BaseInfo!$C$13,0)</f>
        <v>44814.729166666664</v>
      </c>
      <c r="E6062" s="2">
        <f t="shared" si="378"/>
        <v>0.48849999999999993</v>
      </c>
      <c r="F6062" s="2">
        <v>2.1030000000000002</v>
      </c>
      <c r="G6062" s="2">
        <v>-1.4590000000000001</v>
      </c>
      <c r="H6062" s="1">
        <v>104.45</v>
      </c>
      <c r="I6062" s="4">
        <v>1.462</v>
      </c>
      <c r="J6062" s="11">
        <f t="shared" si="376"/>
        <v>9</v>
      </c>
      <c r="K6062" s="11">
        <f t="shared" si="377"/>
        <v>18</v>
      </c>
      <c r="L6062" s="12">
        <f t="shared" si="379"/>
        <v>2.5595487883609489</v>
      </c>
      <c r="M6062" s="13" cm="1">
        <f t="array" ref="M6062">BaseInfo!$C$10*(1-E6062)*INDEX(BaseInfo!$E$21:$AB$21,K6062)*INDEX(BaseInfo!$E$25:$P$25,J6062)/L6062/MIN(H6062,130)/BaseInfo!$C$6*1000000/3600-IF(I6062&lt;0.1,BaseInfo!$C$15/MIN(H6062,130)*3600,0)</f>
        <v>38.42884965765181</v>
      </c>
    </row>
    <row r="6063" spans="1:13" x14ac:dyDescent="0.25">
      <c r="A6063" s="1">
        <v>9</v>
      </c>
      <c r="B6063" s="1">
        <v>10</v>
      </c>
      <c r="C6063" s="1">
        <v>14</v>
      </c>
      <c r="D6063" s="5">
        <f>DATE(BaseInfo!$C$8,A6063,B6063)+TIME(C6063-1,0,0) + TIME(BaseInfo!$C$12,BaseInfo!$C$13,0)</f>
        <v>44814.770833333328</v>
      </c>
      <c r="E6063" s="2">
        <f t="shared" si="378"/>
        <v>0.53744444444444439</v>
      </c>
      <c r="F6063" s="2">
        <v>1.893</v>
      </c>
      <c r="G6063" s="2">
        <v>-1.5469999999999999</v>
      </c>
      <c r="H6063" s="1">
        <v>56.039000000000001</v>
      </c>
      <c r="I6063" s="4">
        <v>0.79100000000000004</v>
      </c>
      <c r="J6063" s="11">
        <f t="shared" si="376"/>
        <v>9</v>
      </c>
      <c r="K6063" s="11">
        <f t="shared" si="377"/>
        <v>19</v>
      </c>
      <c r="L6063" s="12">
        <f t="shared" si="379"/>
        <v>2.444720433914684</v>
      </c>
      <c r="M6063" s="13" cm="1">
        <f t="array" ref="M6063">BaseInfo!$C$10*(1-E6063)*INDEX(BaseInfo!$E$21:$AB$21,K6063)*INDEX(BaseInfo!$E$25:$P$25,J6063)/L6063/MIN(H6063,130)/BaseInfo!$C$6*1000000/3600-IF(I6063&lt;0.1,BaseInfo!$C$15/MIN(H6063,130)*3600,0)</f>
        <v>67.815337095822542</v>
      </c>
    </row>
    <row r="6064" spans="1:13" x14ac:dyDescent="0.25">
      <c r="A6064" s="1">
        <v>9</v>
      </c>
      <c r="B6064" s="1">
        <v>10</v>
      </c>
      <c r="C6064" s="1">
        <v>15</v>
      </c>
      <c r="D6064" s="5">
        <f>DATE(BaseInfo!$C$8,A6064,B6064)+TIME(C6064-1,0,0) + TIME(BaseInfo!$C$12,BaseInfo!$C$13,0)</f>
        <v>44814.8125</v>
      </c>
      <c r="E6064" s="2">
        <f t="shared" si="378"/>
        <v>0</v>
      </c>
      <c r="F6064" s="2">
        <v>-1.7999999999999999E-2</v>
      </c>
      <c r="G6064" s="2">
        <v>-1.9019999999999999</v>
      </c>
      <c r="H6064" s="1">
        <v>44.783999999999999</v>
      </c>
      <c r="I6064" s="4">
        <v>0.09</v>
      </c>
      <c r="J6064" s="11">
        <f t="shared" si="376"/>
        <v>9</v>
      </c>
      <c r="K6064" s="11">
        <f t="shared" si="377"/>
        <v>20</v>
      </c>
      <c r="L6064" s="12">
        <f t="shared" si="379"/>
        <v>1.9020851715945843</v>
      </c>
      <c r="M6064" s="13" cm="1">
        <f t="array" ref="M6064">BaseInfo!$C$10*(1-E6064)*INDEX(BaseInfo!$E$21:$AB$21,K6064)*INDEX(BaseInfo!$E$25:$P$25,J6064)/L6064/MIN(H6064,130)/BaseInfo!$C$6*1000000/3600-IF(I6064&lt;0.1,BaseInfo!$C$15/MIN(H6064,130)*3600,0)</f>
        <v>196.31527931547271</v>
      </c>
    </row>
    <row r="6065" spans="1:13" x14ac:dyDescent="0.25">
      <c r="A6065" s="1">
        <v>9</v>
      </c>
      <c r="B6065" s="1">
        <v>10</v>
      </c>
      <c r="C6065" s="1">
        <v>16</v>
      </c>
      <c r="D6065" s="5">
        <f>DATE(BaseInfo!$C$8,A6065,B6065)+TIME(C6065-1,0,0) + TIME(BaseInfo!$C$12,BaseInfo!$C$13,0)</f>
        <v>44814.854166666664</v>
      </c>
      <c r="E6065" s="2">
        <f t="shared" si="378"/>
        <v>0.30099999999999999</v>
      </c>
      <c r="F6065" s="2">
        <v>-1.4999999999999999E-2</v>
      </c>
      <c r="G6065" s="2">
        <v>-1.6919999999999999</v>
      </c>
      <c r="H6065" s="1">
        <v>42.396999999999998</v>
      </c>
      <c r="I6065" s="4">
        <v>0.48699999999999999</v>
      </c>
      <c r="J6065" s="11">
        <f t="shared" si="376"/>
        <v>9</v>
      </c>
      <c r="K6065" s="11">
        <f t="shared" si="377"/>
        <v>21</v>
      </c>
      <c r="L6065" s="12">
        <f t="shared" si="379"/>
        <v>1.69206648805536</v>
      </c>
      <c r="M6065" s="13" cm="1">
        <f t="array" ref="M6065">BaseInfo!$C$10*(1-E6065)*INDEX(BaseInfo!$E$21:$AB$21,K6065)*INDEX(BaseInfo!$E$25:$P$25,J6065)/L6065/MIN(H6065,130)/BaseInfo!$C$6*1000000/3600-IF(I6065&lt;0.1,BaseInfo!$C$15/MIN(H6065,130)*3600,0)</f>
        <v>130.47189438345686</v>
      </c>
    </row>
    <row r="6066" spans="1:13" x14ac:dyDescent="0.25">
      <c r="A6066" s="1">
        <v>9</v>
      </c>
      <c r="B6066" s="1">
        <v>10</v>
      </c>
      <c r="C6066" s="1">
        <v>17</v>
      </c>
      <c r="D6066" s="5">
        <f>DATE(BaseInfo!$C$8,A6066,B6066)+TIME(C6066-1,0,0) + TIME(BaseInfo!$C$12,BaseInfo!$C$13,0)</f>
        <v>44814.895833333328</v>
      </c>
      <c r="E6066" s="2">
        <f t="shared" si="378"/>
        <v>0.17033333333333331</v>
      </c>
      <c r="F6066" s="2">
        <v>-3.0000000000000001E-3</v>
      </c>
      <c r="G6066" s="2">
        <v>-1.718</v>
      </c>
      <c r="H6066" s="1">
        <v>39.796999999999997</v>
      </c>
      <c r="I6066" s="4">
        <v>0.31900000000000001</v>
      </c>
      <c r="J6066" s="11">
        <f t="shared" si="376"/>
        <v>9</v>
      </c>
      <c r="K6066" s="11">
        <f t="shared" si="377"/>
        <v>22</v>
      </c>
      <c r="L6066" s="12">
        <f t="shared" si="379"/>
        <v>1.7180026193227995</v>
      </c>
      <c r="M6066" s="13" cm="1">
        <f t="array" ref="M6066">BaseInfo!$C$10*(1-E6066)*INDEX(BaseInfo!$E$21:$AB$21,K6066)*INDEX(BaseInfo!$E$25:$P$25,J6066)/L6066/MIN(H6066,130)/BaseInfo!$C$6*1000000/3600-IF(I6066&lt;0.1,BaseInfo!$C$15/MIN(H6066,130)*3600,0)</f>
        <v>113.7417403168176</v>
      </c>
    </row>
    <row r="6067" spans="1:13" x14ac:dyDescent="0.25">
      <c r="A6067" s="1">
        <v>9</v>
      </c>
      <c r="B6067" s="1">
        <v>10</v>
      </c>
      <c r="C6067" s="1">
        <v>18</v>
      </c>
      <c r="D6067" s="5">
        <f>DATE(BaseInfo!$C$8,A6067,B6067)+TIME(C6067-1,0,0) + TIME(BaseInfo!$C$12,BaseInfo!$C$13,0)</f>
        <v>44814.9375</v>
      </c>
      <c r="E6067" s="2">
        <f t="shared" si="378"/>
        <v>0</v>
      </c>
      <c r="F6067" s="2">
        <v>-5.0000000000000001E-3</v>
      </c>
      <c r="G6067" s="2">
        <v>-1.96</v>
      </c>
      <c r="H6067" s="1">
        <v>38.521000000000001</v>
      </c>
      <c r="I6067" s="4">
        <v>0</v>
      </c>
      <c r="J6067" s="11">
        <f t="shared" si="376"/>
        <v>9</v>
      </c>
      <c r="K6067" s="11">
        <f t="shared" si="377"/>
        <v>23</v>
      </c>
      <c r="L6067" s="12">
        <f t="shared" si="379"/>
        <v>1.9600063775406444</v>
      </c>
      <c r="M6067" s="13" cm="1">
        <f t="array" ref="M6067">BaseInfo!$C$10*(1-E6067)*INDEX(BaseInfo!$E$21:$AB$21,K6067)*INDEX(BaseInfo!$E$25:$P$25,J6067)/L6067/MIN(H6067,130)/BaseInfo!$C$6*1000000/3600-IF(I6067&lt;0.1,BaseInfo!$C$15/MIN(H6067,130)*3600,0)</f>
        <v>43.86019720257751</v>
      </c>
    </row>
    <row r="6068" spans="1:13" x14ac:dyDescent="0.25">
      <c r="A6068" s="1">
        <v>9</v>
      </c>
      <c r="B6068" s="1">
        <v>10</v>
      </c>
      <c r="C6068" s="1">
        <v>19</v>
      </c>
      <c r="D6068" s="5">
        <f>DATE(BaseInfo!$C$8,A6068,B6068)+TIME(C6068-1,0,0) + TIME(BaseInfo!$C$12,BaseInfo!$C$13,0)</f>
        <v>44814.979166666664</v>
      </c>
      <c r="E6068" s="2">
        <f t="shared" si="378"/>
        <v>0</v>
      </c>
      <c r="F6068" s="2">
        <v>-4.0000000000000001E-3</v>
      </c>
      <c r="G6068" s="2">
        <v>-1.978</v>
      </c>
      <c r="H6068" s="1">
        <v>37.921999999999997</v>
      </c>
      <c r="I6068" s="4">
        <v>0</v>
      </c>
      <c r="J6068" s="11">
        <f t="shared" si="376"/>
        <v>9</v>
      </c>
      <c r="K6068" s="11">
        <f t="shared" si="377"/>
        <v>24</v>
      </c>
      <c r="L6068" s="12">
        <f t="shared" si="379"/>
        <v>1.9780040444852482</v>
      </c>
      <c r="M6068" s="13" cm="1">
        <f t="array" ref="M6068">BaseInfo!$C$10*(1-E6068)*INDEX(BaseInfo!$E$21:$AB$21,K6068)*INDEX(BaseInfo!$E$25:$P$25,J6068)/L6068/MIN(H6068,130)/BaseInfo!$C$6*1000000/3600-IF(I6068&lt;0.1,BaseInfo!$C$15/MIN(H6068,130)*3600,0)</f>
        <v>8.3582977603167201</v>
      </c>
    </row>
    <row r="6069" spans="1:13" x14ac:dyDescent="0.25">
      <c r="A6069" s="1">
        <v>9</v>
      </c>
      <c r="B6069" s="1">
        <v>10</v>
      </c>
      <c r="C6069" s="1">
        <v>20</v>
      </c>
      <c r="D6069" s="5">
        <f>DATE(BaseInfo!$C$8,A6069,B6069)+TIME(C6069-1,0,0) + TIME(BaseInfo!$C$12,BaseInfo!$C$13,0)</f>
        <v>44815.020833333328</v>
      </c>
      <c r="E6069" s="2">
        <f t="shared" si="378"/>
        <v>0</v>
      </c>
      <c r="F6069" s="2">
        <v>-1E-3</v>
      </c>
      <c r="G6069" s="2">
        <v>-2.0209999999999999</v>
      </c>
      <c r="H6069" s="1">
        <v>37.71</v>
      </c>
      <c r="I6069" s="4">
        <v>0</v>
      </c>
      <c r="J6069" s="11">
        <f t="shared" si="376"/>
        <v>9</v>
      </c>
      <c r="K6069" s="11">
        <f t="shared" si="377"/>
        <v>1</v>
      </c>
      <c r="L6069" s="12">
        <f t="shared" si="379"/>
        <v>2.0210002474022608</v>
      </c>
      <c r="M6069" s="13" cm="1">
        <f t="array" ref="M6069">BaseInfo!$C$10*(1-E6069)*INDEX(BaseInfo!$E$21:$AB$21,K6069)*INDEX(BaseInfo!$E$25:$P$25,J6069)/L6069/MIN(H6069,130)/BaseInfo!$C$6*1000000/3600-IF(I6069&lt;0.1,BaseInfo!$C$15/MIN(H6069,130)*3600,0)</f>
        <v>8.0233668896897701</v>
      </c>
    </row>
    <row r="6070" spans="1:13" x14ac:dyDescent="0.25">
      <c r="A6070" s="1">
        <v>9</v>
      </c>
      <c r="B6070" s="1">
        <v>10</v>
      </c>
      <c r="C6070" s="1">
        <v>21</v>
      </c>
      <c r="D6070" s="5">
        <f>DATE(BaseInfo!$C$8,A6070,B6070)+TIME(C6070-1,0,0) + TIME(BaseInfo!$C$12,BaseInfo!$C$13,0)</f>
        <v>44815.0625</v>
      </c>
      <c r="E6070" s="2">
        <f t="shared" si="378"/>
        <v>0</v>
      </c>
      <c r="F6070" s="2">
        <v>-0.17100000000000001</v>
      </c>
      <c r="G6070" s="2">
        <v>-1.78</v>
      </c>
      <c r="H6070" s="1">
        <v>37.558999999999997</v>
      </c>
      <c r="I6070" s="4">
        <v>0</v>
      </c>
      <c r="J6070" s="11">
        <f t="shared" si="376"/>
        <v>9</v>
      </c>
      <c r="K6070" s="11">
        <f t="shared" si="377"/>
        <v>2</v>
      </c>
      <c r="L6070" s="12">
        <f t="shared" si="379"/>
        <v>1.7881948998920671</v>
      </c>
      <c r="M6070" s="13" cm="1">
        <f t="array" ref="M6070">BaseInfo!$C$10*(1-E6070)*INDEX(BaseInfo!$E$21:$AB$21,K6070)*INDEX(BaseInfo!$E$25:$P$25,J6070)/L6070/MIN(H6070,130)/BaseInfo!$C$6*1000000/3600-IF(I6070&lt;0.1,BaseInfo!$C$15/MIN(H6070,130)*3600,0)</f>
        <v>10.352248394769777</v>
      </c>
    </row>
    <row r="6071" spans="1:13" x14ac:dyDescent="0.25">
      <c r="A6071" s="1">
        <v>9</v>
      </c>
      <c r="B6071" s="1">
        <v>10</v>
      </c>
      <c r="C6071" s="1">
        <v>22</v>
      </c>
      <c r="D6071" s="5">
        <f>DATE(BaseInfo!$C$8,A6071,B6071)+TIME(C6071-1,0,0) + TIME(BaseInfo!$C$12,BaseInfo!$C$13,0)</f>
        <v>44815.104166666664</v>
      </c>
      <c r="E6071" s="2">
        <f t="shared" si="378"/>
        <v>0</v>
      </c>
      <c r="F6071" s="2">
        <v>-0.01</v>
      </c>
      <c r="G6071" s="2">
        <v>-2.0910000000000002</v>
      </c>
      <c r="H6071" s="1">
        <v>37.482999999999997</v>
      </c>
      <c r="I6071" s="4">
        <v>0</v>
      </c>
      <c r="J6071" s="11">
        <f t="shared" si="376"/>
        <v>9</v>
      </c>
      <c r="K6071" s="11">
        <f t="shared" si="377"/>
        <v>3</v>
      </c>
      <c r="L6071" s="12">
        <f t="shared" si="379"/>
        <v>2.0910239118671026</v>
      </c>
      <c r="M6071" s="13" cm="1">
        <f t="array" ref="M6071">BaseInfo!$C$10*(1-E6071)*INDEX(BaseInfo!$E$21:$AB$21,K6071)*INDEX(BaseInfo!$E$25:$P$25,J6071)/L6071/MIN(H6071,130)/BaseInfo!$C$6*1000000/3600-IF(I6071&lt;0.1,BaseInfo!$C$15/MIN(H6071,130)*3600,0)</f>
        <v>7.4800173296781338</v>
      </c>
    </row>
    <row r="6072" spans="1:13" x14ac:dyDescent="0.25">
      <c r="A6072" s="1">
        <v>9</v>
      </c>
      <c r="B6072" s="1">
        <v>10</v>
      </c>
      <c r="C6072" s="1">
        <v>23</v>
      </c>
      <c r="D6072" s="5">
        <f>DATE(BaseInfo!$C$8,A6072,B6072)+TIME(C6072-1,0,0) + TIME(BaseInfo!$C$12,BaseInfo!$C$13,0)</f>
        <v>44815.145833333328</v>
      </c>
      <c r="E6072" s="2">
        <f t="shared" si="378"/>
        <v>0</v>
      </c>
      <c r="F6072" s="2">
        <v>-8.0000000000000002E-3</v>
      </c>
      <c r="G6072" s="2">
        <v>-2.113</v>
      </c>
      <c r="H6072" s="1">
        <v>37.414000000000001</v>
      </c>
      <c r="I6072" s="4">
        <v>0</v>
      </c>
      <c r="J6072" s="11">
        <f t="shared" si="376"/>
        <v>9</v>
      </c>
      <c r="K6072" s="11">
        <f t="shared" si="377"/>
        <v>4</v>
      </c>
      <c r="L6072" s="12">
        <f t="shared" si="379"/>
        <v>2.1130151442902627</v>
      </c>
      <c r="M6072" s="13" cm="1">
        <f t="array" ref="M6072">BaseInfo!$C$10*(1-E6072)*INDEX(BaseInfo!$E$21:$AB$21,K6072)*INDEX(BaseInfo!$E$25:$P$25,J6072)/L6072/MIN(H6072,130)/BaseInfo!$C$6*1000000/3600-IF(I6072&lt;0.1,BaseInfo!$C$15/MIN(H6072,130)*3600,0)</f>
        <v>7.315678467935788</v>
      </c>
    </row>
    <row r="6073" spans="1:13" x14ac:dyDescent="0.25">
      <c r="A6073" s="1">
        <v>9</v>
      </c>
      <c r="B6073" s="1">
        <v>10</v>
      </c>
      <c r="C6073" s="1">
        <v>24</v>
      </c>
      <c r="D6073" s="5">
        <f>DATE(BaseInfo!$C$8,A6073,B6073)+TIME(C6073-1,0,0) + TIME(BaseInfo!$C$12,BaseInfo!$C$13,0)</f>
        <v>44815.1875</v>
      </c>
      <c r="E6073" s="2">
        <f t="shared" si="378"/>
        <v>0</v>
      </c>
      <c r="F6073" s="2">
        <v>-0.01</v>
      </c>
      <c r="G6073" s="2">
        <v>-1.8280000000000001</v>
      </c>
      <c r="H6073" s="1">
        <v>38.838000000000001</v>
      </c>
      <c r="I6073" s="4">
        <v>0</v>
      </c>
      <c r="J6073" s="11">
        <f t="shared" si="376"/>
        <v>9</v>
      </c>
      <c r="K6073" s="11">
        <f t="shared" si="377"/>
        <v>5</v>
      </c>
      <c r="L6073" s="12">
        <f t="shared" si="379"/>
        <v>1.8280273520929604</v>
      </c>
      <c r="M6073" s="13" cm="1">
        <f t="array" ref="M6073">BaseInfo!$C$10*(1-E6073)*INDEX(BaseInfo!$E$21:$AB$21,K6073)*INDEX(BaseInfo!$E$25:$P$25,J6073)/L6073/MIN(H6073,130)/BaseInfo!$C$6*1000000/3600-IF(I6073&lt;0.1,BaseInfo!$C$15/MIN(H6073,130)*3600,0)</f>
        <v>47.312174849155859</v>
      </c>
    </row>
    <row r="6074" spans="1:13" x14ac:dyDescent="0.25">
      <c r="A6074" s="1">
        <v>9</v>
      </c>
      <c r="B6074" s="1">
        <v>11</v>
      </c>
      <c r="C6074" s="1">
        <v>1</v>
      </c>
      <c r="D6074" s="5">
        <f>DATE(BaseInfo!$C$8,A6074,B6074)+TIME(C6074-1,0,0) + TIME(BaseInfo!$C$12,BaseInfo!$C$13,0)</f>
        <v>44815.229166666664</v>
      </c>
      <c r="E6074" s="2">
        <f t="shared" si="378"/>
        <v>0</v>
      </c>
      <c r="F6074" s="2">
        <v>-1.2E-2</v>
      </c>
      <c r="G6074" s="2">
        <v>-1.68</v>
      </c>
      <c r="H6074" s="1">
        <v>44.154000000000003</v>
      </c>
      <c r="I6074" s="4">
        <v>0</v>
      </c>
      <c r="J6074" s="11">
        <f t="shared" si="376"/>
        <v>9</v>
      </c>
      <c r="K6074" s="11">
        <f t="shared" si="377"/>
        <v>6</v>
      </c>
      <c r="L6074" s="12">
        <f t="shared" si="379"/>
        <v>1.6800428565962238</v>
      </c>
      <c r="M6074" s="13" cm="1">
        <f t="array" ref="M6074">BaseInfo!$C$10*(1-E6074)*INDEX(BaseInfo!$E$21:$AB$21,K6074)*INDEX(BaseInfo!$E$25:$P$25,J6074)/L6074/MIN(H6074,130)/BaseInfo!$C$6*1000000/3600-IF(I6074&lt;0.1,BaseInfo!$C$15/MIN(H6074,130)*3600,0)</f>
        <v>82.101856262243658</v>
      </c>
    </row>
    <row r="6075" spans="1:13" x14ac:dyDescent="0.25">
      <c r="A6075" s="1">
        <v>9</v>
      </c>
      <c r="B6075" s="1">
        <v>11</v>
      </c>
      <c r="C6075" s="1">
        <v>2</v>
      </c>
      <c r="D6075" s="5">
        <f>DATE(BaseInfo!$C$8,A6075,B6075)+TIME(C6075-1,0,0) + TIME(BaseInfo!$C$12,BaseInfo!$C$13,0)</f>
        <v>44815.270833333328</v>
      </c>
      <c r="E6075" s="2">
        <f t="shared" si="378"/>
        <v>0</v>
      </c>
      <c r="F6075" s="2">
        <v>-1.4E-2</v>
      </c>
      <c r="G6075" s="2">
        <v>-2.206</v>
      </c>
      <c r="H6075" s="1">
        <v>68.456999999999994</v>
      </c>
      <c r="I6075" s="4">
        <v>0</v>
      </c>
      <c r="J6075" s="11">
        <f t="shared" si="376"/>
        <v>9</v>
      </c>
      <c r="K6075" s="11">
        <f t="shared" si="377"/>
        <v>7</v>
      </c>
      <c r="L6075" s="12">
        <f t="shared" si="379"/>
        <v>2.2060444238500727</v>
      </c>
      <c r="M6075" s="13" cm="1">
        <f t="array" ref="M6075">BaseInfo!$C$10*(1-E6075)*INDEX(BaseInfo!$E$21:$AB$21,K6075)*INDEX(BaseInfo!$E$25:$P$25,J6075)/L6075/MIN(H6075,130)/BaseInfo!$C$6*1000000/3600-IF(I6075&lt;0.1,BaseInfo!$C$15/MIN(H6075,130)*3600,0)</f>
        <v>56.807868937352019</v>
      </c>
    </row>
    <row r="6076" spans="1:13" x14ac:dyDescent="0.25">
      <c r="A6076" s="1">
        <v>9</v>
      </c>
      <c r="B6076" s="1">
        <v>11</v>
      </c>
      <c r="C6076" s="1">
        <v>3</v>
      </c>
      <c r="D6076" s="5">
        <f>DATE(BaseInfo!$C$8,A6076,B6076)+TIME(C6076-1,0,0) + TIME(BaseInfo!$C$12,BaseInfo!$C$13,0)</f>
        <v>44815.3125</v>
      </c>
      <c r="E6076" s="2">
        <f t="shared" si="378"/>
        <v>0</v>
      </c>
      <c r="F6076" s="2">
        <v>-1.0999999999999999E-2</v>
      </c>
      <c r="G6076" s="2">
        <v>-2.1219999999999999</v>
      </c>
      <c r="H6076" s="1">
        <v>135.33799999999999</v>
      </c>
      <c r="I6076" s="4">
        <v>0</v>
      </c>
      <c r="J6076" s="11">
        <f t="shared" si="376"/>
        <v>9</v>
      </c>
      <c r="K6076" s="11">
        <f t="shared" si="377"/>
        <v>8</v>
      </c>
      <c r="L6076" s="12">
        <f t="shared" si="379"/>
        <v>2.1220285106473002</v>
      </c>
      <c r="M6076" s="13" cm="1">
        <f t="array" ref="M6076">BaseInfo!$C$10*(1-E6076)*INDEX(BaseInfo!$E$21:$AB$21,K6076)*INDEX(BaseInfo!$E$25:$P$25,J6076)/L6076/MIN(H6076,130)/BaseInfo!$C$6*1000000/3600-IF(I6076&lt;0.1,BaseInfo!$C$15/MIN(H6076,130)*3600,0)</f>
        <v>45.770546237480517</v>
      </c>
    </row>
    <row r="6077" spans="1:13" x14ac:dyDescent="0.25">
      <c r="A6077" s="1">
        <v>9</v>
      </c>
      <c r="B6077" s="1">
        <v>11</v>
      </c>
      <c r="C6077" s="1">
        <v>4</v>
      </c>
      <c r="D6077" s="5">
        <f>DATE(BaseInfo!$C$8,A6077,B6077)+TIME(C6077-1,0,0) + TIME(BaseInfo!$C$12,BaseInfo!$C$13,0)</f>
        <v>44815.354166666664</v>
      </c>
      <c r="E6077" s="2">
        <f t="shared" si="378"/>
        <v>0</v>
      </c>
      <c r="F6077" s="2">
        <v>-0.376</v>
      </c>
      <c r="G6077" s="2">
        <v>-3.0009999999999999</v>
      </c>
      <c r="H6077" s="1">
        <v>277.661</v>
      </c>
      <c r="I6077" s="4">
        <v>0</v>
      </c>
      <c r="J6077" s="11">
        <f t="shared" si="376"/>
        <v>9</v>
      </c>
      <c r="K6077" s="11">
        <f t="shared" si="377"/>
        <v>9</v>
      </c>
      <c r="L6077" s="12">
        <f t="shared" si="379"/>
        <v>3.0244630928480509</v>
      </c>
      <c r="M6077" s="13" cm="1">
        <f t="array" ref="M6077">BaseInfo!$C$10*(1-E6077)*INDEX(BaseInfo!$E$21:$AB$21,K6077)*INDEX(BaseInfo!$E$25:$P$25,J6077)/L6077/MIN(H6077,130)/BaseInfo!$C$6*1000000/3600-IF(I6077&lt;0.1,BaseInfo!$C$15/MIN(H6077,130)*3600,0)</f>
        <v>41.504289459188179</v>
      </c>
    </row>
    <row r="6078" spans="1:13" x14ac:dyDescent="0.25">
      <c r="A6078" s="1">
        <v>9</v>
      </c>
      <c r="B6078" s="1">
        <v>11</v>
      </c>
      <c r="C6078" s="1">
        <v>5</v>
      </c>
      <c r="D6078" s="5">
        <f>DATE(BaseInfo!$C$8,A6078,B6078)+TIME(C6078-1,0,0) + TIME(BaseInfo!$C$12,BaseInfo!$C$13,0)</f>
        <v>44815.395833333328</v>
      </c>
      <c r="E6078" s="2">
        <f t="shared" si="378"/>
        <v>0</v>
      </c>
      <c r="F6078" s="2">
        <v>-1.08</v>
      </c>
      <c r="G6078" s="2">
        <v>-4.0209999999999999</v>
      </c>
      <c r="H6078" s="1">
        <v>506.69400000000002</v>
      </c>
      <c r="I6078" s="4">
        <v>0</v>
      </c>
      <c r="J6078" s="11">
        <f t="shared" si="376"/>
        <v>9</v>
      </c>
      <c r="K6078" s="11">
        <f t="shared" si="377"/>
        <v>10</v>
      </c>
      <c r="L6078" s="12">
        <f t="shared" si="379"/>
        <v>4.1635130599050605</v>
      </c>
      <c r="M6078" s="13" cm="1">
        <f t="array" ref="M6078">BaseInfo!$C$10*(1-E6078)*INDEX(BaseInfo!$E$21:$AB$21,K6078)*INDEX(BaseInfo!$E$25:$P$25,J6078)/L6078/MIN(H6078,130)/BaseInfo!$C$6*1000000/3600-IF(I6078&lt;0.1,BaseInfo!$C$15/MIN(H6078,130)*3600,0)</f>
        <v>34.339860481362919</v>
      </c>
    </row>
    <row r="6079" spans="1:13" x14ac:dyDescent="0.25">
      <c r="A6079" s="1">
        <v>9</v>
      </c>
      <c r="B6079" s="1">
        <v>11</v>
      </c>
      <c r="C6079" s="1">
        <v>6</v>
      </c>
      <c r="D6079" s="5">
        <f>DATE(BaseInfo!$C$8,A6079,B6079)+TIME(C6079-1,0,0) + TIME(BaseInfo!$C$12,BaseInfo!$C$13,0)</f>
        <v>44815.4375</v>
      </c>
      <c r="E6079" s="2">
        <f t="shared" si="378"/>
        <v>0</v>
      </c>
      <c r="F6079" s="2">
        <v>-1.018</v>
      </c>
      <c r="G6079" s="2">
        <v>-4.7169999999999996</v>
      </c>
      <c r="H6079" s="1">
        <v>733.27499999999998</v>
      </c>
      <c r="I6079" s="4">
        <v>7.2999999999999995E-2</v>
      </c>
      <c r="J6079" s="11">
        <f t="shared" si="376"/>
        <v>9</v>
      </c>
      <c r="K6079" s="11">
        <f t="shared" si="377"/>
        <v>11</v>
      </c>
      <c r="L6079" s="12">
        <f t="shared" si="379"/>
        <v>4.8255997554708161</v>
      </c>
      <c r="M6079" s="13" cm="1">
        <f t="array" ref="M6079">BaseInfo!$C$10*(1-E6079)*INDEX(BaseInfo!$E$21:$AB$21,K6079)*INDEX(BaseInfo!$E$25:$P$25,J6079)/L6079/MIN(H6079,130)/BaseInfo!$C$6*1000000/3600-IF(I6079&lt;0.1,BaseInfo!$C$15/MIN(H6079,130)*3600,0)</f>
        <v>22.844859730155207</v>
      </c>
    </row>
    <row r="6080" spans="1:13" x14ac:dyDescent="0.25">
      <c r="A6080" s="1">
        <v>9</v>
      </c>
      <c r="B6080" s="1">
        <v>11</v>
      </c>
      <c r="C6080" s="1">
        <v>7</v>
      </c>
      <c r="D6080" s="5">
        <f>DATE(BaseInfo!$C$8,A6080,B6080)+TIME(C6080-1,0,0) + TIME(BaseInfo!$C$12,BaseInfo!$C$13,0)</f>
        <v>44815.479166666664</v>
      </c>
      <c r="E6080" s="2">
        <f t="shared" si="378"/>
        <v>0.45966666666666667</v>
      </c>
      <c r="F6080" s="2">
        <v>-0.60599999999999998</v>
      </c>
      <c r="G6080" s="2">
        <v>-5.41</v>
      </c>
      <c r="H6080" s="1">
        <v>821.68600000000004</v>
      </c>
      <c r="I6080" s="4">
        <v>1.1160000000000001</v>
      </c>
      <c r="J6080" s="11">
        <f t="shared" si="376"/>
        <v>9</v>
      </c>
      <c r="K6080" s="11">
        <f t="shared" si="377"/>
        <v>12</v>
      </c>
      <c r="L6080" s="12">
        <f t="shared" si="379"/>
        <v>5.4438346778718403</v>
      </c>
      <c r="M6080" s="13" cm="1">
        <f t="array" ref="M6080">BaseInfo!$C$10*(1-E6080)*INDEX(BaseInfo!$E$21:$AB$21,K6080)*INDEX(BaseInfo!$E$25:$P$25,J6080)/L6080/MIN(H6080,130)/BaseInfo!$C$6*1000000/3600-IF(I6080&lt;0.1,BaseInfo!$C$15/MIN(H6080,130)*3600,0)</f>
        <v>10.223646480761072</v>
      </c>
    </row>
    <row r="6081" spans="1:13" x14ac:dyDescent="0.25">
      <c r="A6081" s="1">
        <v>9</v>
      </c>
      <c r="B6081" s="1">
        <v>11</v>
      </c>
      <c r="C6081" s="1">
        <v>8</v>
      </c>
      <c r="D6081" s="5">
        <f>DATE(BaseInfo!$C$8,A6081,B6081)+TIME(C6081-1,0,0) + TIME(BaseInfo!$C$12,BaseInfo!$C$13,0)</f>
        <v>44815.520833333328</v>
      </c>
      <c r="E6081" s="2">
        <f t="shared" si="378"/>
        <v>0.48958333333333326</v>
      </c>
      <c r="F6081" s="2">
        <v>-1.4999999999999999E-2</v>
      </c>
      <c r="G6081" s="2">
        <v>-5.3239999999999998</v>
      </c>
      <c r="H6081" s="1">
        <v>825.00800000000004</v>
      </c>
      <c r="I6081" s="4">
        <v>1.4750000000000001</v>
      </c>
      <c r="J6081" s="11">
        <f t="shared" si="376"/>
        <v>9</v>
      </c>
      <c r="K6081" s="11">
        <f t="shared" si="377"/>
        <v>13</v>
      </c>
      <c r="L6081" s="12">
        <f t="shared" si="379"/>
        <v>5.3240211306868419</v>
      </c>
      <c r="M6081" s="13" cm="1">
        <f t="array" ref="M6081">BaseInfo!$C$10*(1-E6081)*INDEX(BaseInfo!$E$21:$AB$21,K6081)*INDEX(BaseInfo!$E$25:$P$25,J6081)/L6081/MIN(H6081,130)/BaseInfo!$C$6*1000000/3600-IF(I6081&lt;0.1,BaseInfo!$C$15/MIN(H6081,130)*3600,0)</f>
        <v>9.8749309592087027</v>
      </c>
    </row>
    <row r="6082" spans="1:13" x14ac:dyDescent="0.25">
      <c r="A6082" s="1">
        <v>9</v>
      </c>
      <c r="B6082" s="1">
        <v>11</v>
      </c>
      <c r="C6082" s="1">
        <v>9</v>
      </c>
      <c r="D6082" s="5">
        <f>DATE(BaseInfo!$C$8,A6082,B6082)+TIME(C6082-1,0,0) + TIME(BaseInfo!$C$12,BaseInfo!$C$13,0)</f>
        <v>44815.5625</v>
      </c>
      <c r="E6082" s="2">
        <f t="shared" si="378"/>
        <v>0.57574999999999998</v>
      </c>
      <c r="F6082" s="2">
        <v>-1.7999999999999999E-2</v>
      </c>
      <c r="G6082" s="2">
        <v>-4.8570000000000002</v>
      </c>
      <c r="H6082" s="1">
        <v>651.46299999999997</v>
      </c>
      <c r="I6082" s="4">
        <v>2.5089999999999999</v>
      </c>
      <c r="J6082" s="11">
        <f t="shared" ref="J6082:J6145" si="380">MONTH(D6082)</f>
        <v>9</v>
      </c>
      <c r="K6082" s="11">
        <f t="shared" ref="K6082:K6145" si="381">HOUR(D6082)+1</f>
        <v>14</v>
      </c>
      <c r="L6082" s="12">
        <f t="shared" si="379"/>
        <v>4.8570333538076511</v>
      </c>
      <c r="M6082" s="13" cm="1">
        <f t="array" ref="M6082">BaseInfo!$C$10*(1-E6082)*INDEX(BaseInfo!$E$21:$AB$21,K6082)*INDEX(BaseInfo!$E$25:$P$25,J6082)/L6082/MIN(H6082,130)/BaseInfo!$C$6*1000000/3600-IF(I6082&lt;0.1,BaseInfo!$C$15/MIN(H6082,130)*3600,0)</f>
        <v>8.9970421808839145</v>
      </c>
    </row>
    <row r="6083" spans="1:13" x14ac:dyDescent="0.25">
      <c r="A6083" s="1">
        <v>9</v>
      </c>
      <c r="B6083" s="1">
        <v>11</v>
      </c>
      <c r="C6083" s="1">
        <v>10</v>
      </c>
      <c r="D6083" s="5">
        <f>DATE(BaseInfo!$C$8,A6083,B6083)+TIME(C6083-1,0,0) + TIME(BaseInfo!$C$12,BaseInfo!$C$13,0)</f>
        <v>44815.604166666664</v>
      </c>
      <c r="E6083" s="2">
        <f t="shared" ref="E6083:E6146" si="382">IF(AND(I6083&gt;0.1,I6083&lt;1),(I6083-0.1)/0.9*0.7,IF(AND(I6083&gt;=1,I6083&lt;4),(I6083-4)/3*0.25+0.7,IF(I6083&gt;=4,0.99,0)))</f>
        <v>0.99</v>
      </c>
      <c r="F6083" s="2">
        <v>-0.02</v>
      </c>
      <c r="G6083" s="2">
        <v>-4.4649999999999999</v>
      </c>
      <c r="H6083" s="1">
        <v>557.65099999999995</v>
      </c>
      <c r="I6083" s="4">
        <v>5.343</v>
      </c>
      <c r="J6083" s="11">
        <f t="shared" si="380"/>
        <v>9</v>
      </c>
      <c r="K6083" s="11">
        <f t="shared" si="381"/>
        <v>15</v>
      </c>
      <c r="L6083" s="12">
        <f t="shared" ref="L6083:L6146" si="383">SQRT(F6083*F6083+G6083*G6083)</f>
        <v>4.4650447926084684</v>
      </c>
      <c r="M6083" s="13" cm="1">
        <f t="array" ref="M6083">BaseInfo!$C$10*(1-E6083)*INDEX(BaseInfo!$E$21:$AB$21,K6083)*INDEX(BaseInfo!$E$25:$P$25,J6083)/L6083/MIN(H6083,130)/BaseInfo!$C$6*1000000/3600-IF(I6083&lt;0.1,BaseInfo!$C$15/MIN(H6083,130)*3600,0)</f>
        <v>0.23068702665473087</v>
      </c>
    </row>
    <row r="6084" spans="1:13" x14ac:dyDescent="0.25">
      <c r="A6084" s="1">
        <v>9</v>
      </c>
      <c r="B6084" s="1">
        <v>11</v>
      </c>
      <c r="C6084" s="1">
        <v>11</v>
      </c>
      <c r="D6084" s="5">
        <f>DATE(BaseInfo!$C$8,A6084,B6084)+TIME(C6084-1,0,0) + TIME(BaseInfo!$C$12,BaseInfo!$C$13,0)</f>
        <v>44815.645833333328</v>
      </c>
      <c r="E6084" s="2">
        <f t="shared" si="382"/>
        <v>0.99</v>
      </c>
      <c r="F6084" s="2">
        <v>-1.6E-2</v>
      </c>
      <c r="G6084" s="2">
        <v>-4.2039999999999997</v>
      </c>
      <c r="H6084" s="1">
        <v>411.46499999999997</v>
      </c>
      <c r="I6084" s="4">
        <v>6.2009999999999996</v>
      </c>
      <c r="J6084" s="11">
        <f t="shared" si="380"/>
        <v>9</v>
      </c>
      <c r="K6084" s="11">
        <f t="shared" si="381"/>
        <v>16</v>
      </c>
      <c r="L6084" s="12">
        <f t="shared" si="383"/>
        <v>4.2040304470828946</v>
      </c>
      <c r="M6084" s="13" cm="1">
        <f t="array" ref="M6084">BaseInfo!$C$10*(1-E6084)*INDEX(BaseInfo!$E$21:$AB$21,K6084)*INDEX(BaseInfo!$E$25:$P$25,J6084)/L6084/MIN(H6084,130)/BaseInfo!$C$6*1000000/3600-IF(I6084&lt;0.1,BaseInfo!$C$15/MIN(H6084,130)*3600,0)</f>
        <v>0.29401154536407009</v>
      </c>
    </row>
    <row r="6085" spans="1:13" x14ac:dyDescent="0.25">
      <c r="A6085" s="1">
        <v>9</v>
      </c>
      <c r="B6085" s="1">
        <v>11</v>
      </c>
      <c r="C6085" s="1">
        <v>12</v>
      </c>
      <c r="D6085" s="5">
        <f>DATE(BaseInfo!$C$8,A6085,B6085)+TIME(C6085-1,0,0) + TIME(BaseInfo!$C$12,BaseInfo!$C$13,0)</f>
        <v>44815.6875</v>
      </c>
      <c r="E6085" s="2">
        <f t="shared" si="382"/>
        <v>0.64441666666666664</v>
      </c>
      <c r="F6085" s="2">
        <v>-7.0000000000000001E-3</v>
      </c>
      <c r="G6085" s="2">
        <v>-3.3809999999999998</v>
      </c>
      <c r="H6085" s="1">
        <v>273.471</v>
      </c>
      <c r="I6085" s="4">
        <v>3.3330000000000002</v>
      </c>
      <c r="J6085" s="11">
        <f t="shared" si="380"/>
        <v>9</v>
      </c>
      <c r="K6085" s="11">
        <f t="shared" si="381"/>
        <v>17</v>
      </c>
      <c r="L6085" s="12">
        <f t="shared" si="383"/>
        <v>3.3810072463690459</v>
      </c>
      <c r="M6085" s="13" cm="1">
        <f t="array" ref="M6085">BaseInfo!$C$10*(1-E6085)*INDEX(BaseInfo!$E$21:$AB$21,K6085)*INDEX(BaseInfo!$E$25:$P$25,J6085)/L6085/MIN(H6085,130)/BaseInfo!$C$6*1000000/3600-IF(I6085&lt;0.1,BaseInfo!$C$15/MIN(H6085,130)*3600,0)</f>
        <v>16.249333258086146</v>
      </c>
    </row>
    <row r="6086" spans="1:13" x14ac:dyDescent="0.25">
      <c r="A6086" s="1">
        <v>9</v>
      </c>
      <c r="B6086" s="1">
        <v>11</v>
      </c>
      <c r="C6086" s="1">
        <v>13</v>
      </c>
      <c r="D6086" s="5">
        <f>DATE(BaseInfo!$C$8,A6086,B6086)+TIME(C6086-1,0,0) + TIME(BaseInfo!$C$12,BaseInfo!$C$13,0)</f>
        <v>44815.729166666664</v>
      </c>
      <c r="E6086" s="2">
        <f t="shared" si="382"/>
        <v>0.61491666666666667</v>
      </c>
      <c r="F6086" s="2">
        <v>-0.20499999999999999</v>
      </c>
      <c r="G6086" s="2">
        <v>-2.931</v>
      </c>
      <c r="H6086" s="1">
        <v>102.931</v>
      </c>
      <c r="I6086" s="4">
        <v>2.9790000000000001</v>
      </c>
      <c r="J6086" s="11">
        <f t="shared" si="380"/>
        <v>9</v>
      </c>
      <c r="K6086" s="11">
        <f t="shared" si="381"/>
        <v>18</v>
      </c>
      <c r="L6086" s="12">
        <f t="shared" si="383"/>
        <v>2.9381603087646528</v>
      </c>
      <c r="M6086" s="13" cm="1">
        <f t="array" ref="M6086">BaseInfo!$C$10*(1-E6086)*INDEX(BaseInfo!$E$21:$AB$21,K6086)*INDEX(BaseInfo!$E$25:$P$25,J6086)/L6086/MIN(H6086,130)/BaseInfo!$C$6*1000000/3600-IF(I6086&lt;0.1,BaseInfo!$C$15/MIN(H6086,130)*3600,0)</f>
        <v>25.57505907688876</v>
      </c>
    </row>
    <row r="6087" spans="1:13" x14ac:dyDescent="0.25">
      <c r="A6087" s="1">
        <v>9</v>
      </c>
      <c r="B6087" s="1">
        <v>11</v>
      </c>
      <c r="C6087" s="1">
        <v>14</v>
      </c>
      <c r="D6087" s="5">
        <f>DATE(BaseInfo!$C$8,A6087,B6087)+TIME(C6087-1,0,0) + TIME(BaseInfo!$C$12,BaseInfo!$C$13,0)</f>
        <v>44815.770833333328</v>
      </c>
      <c r="E6087" s="2">
        <f t="shared" si="382"/>
        <v>0.99</v>
      </c>
      <c r="F6087" s="2">
        <v>-1.262</v>
      </c>
      <c r="G6087" s="2">
        <v>-2.7</v>
      </c>
      <c r="H6087" s="1">
        <v>52.692999999999998</v>
      </c>
      <c r="I6087" s="4">
        <v>4.6180000000000003</v>
      </c>
      <c r="J6087" s="11">
        <f t="shared" si="380"/>
        <v>9</v>
      </c>
      <c r="K6087" s="11">
        <f t="shared" si="381"/>
        <v>19</v>
      </c>
      <c r="L6087" s="12">
        <f t="shared" si="383"/>
        <v>2.9803764862849125</v>
      </c>
      <c r="M6087" s="13" cm="1">
        <f t="array" ref="M6087">BaseInfo!$C$10*(1-E6087)*INDEX(BaseInfo!$E$21:$AB$21,K6087)*INDEX(BaseInfo!$E$25:$P$25,J6087)/L6087/MIN(H6087,130)/BaseInfo!$C$6*1000000/3600-IF(I6087&lt;0.1,BaseInfo!$C$15/MIN(H6087,130)*3600,0)</f>
        <v>1.2789676193061859</v>
      </c>
    </row>
    <row r="6088" spans="1:13" x14ac:dyDescent="0.25">
      <c r="A6088" s="1">
        <v>9</v>
      </c>
      <c r="B6088" s="1">
        <v>11</v>
      </c>
      <c r="C6088" s="1">
        <v>15</v>
      </c>
      <c r="D6088" s="5">
        <f>DATE(BaseInfo!$C$8,A6088,B6088)+TIME(C6088-1,0,0) + TIME(BaseInfo!$C$12,BaseInfo!$C$13,0)</f>
        <v>44815.8125</v>
      </c>
      <c r="E6088" s="2">
        <f t="shared" si="382"/>
        <v>0.45674999999999999</v>
      </c>
      <c r="F6088" s="2">
        <v>-1.992</v>
      </c>
      <c r="G6088" s="2">
        <v>-2.9969999999999999</v>
      </c>
      <c r="H6088" s="1">
        <v>127.89400000000001</v>
      </c>
      <c r="I6088" s="4">
        <v>1.081</v>
      </c>
      <c r="J6088" s="11">
        <f t="shared" si="380"/>
        <v>9</v>
      </c>
      <c r="K6088" s="11">
        <f t="shared" si="381"/>
        <v>20</v>
      </c>
      <c r="L6088" s="12">
        <f t="shared" si="383"/>
        <v>3.5986209858777847</v>
      </c>
      <c r="M6088" s="13" cm="1">
        <f t="array" ref="M6088">BaseInfo!$C$10*(1-E6088)*INDEX(BaseInfo!$E$21:$AB$21,K6088)*INDEX(BaseInfo!$E$25:$P$25,J6088)/L6088/MIN(H6088,130)/BaseInfo!$C$6*1000000/3600-IF(I6088&lt;0.1,BaseInfo!$C$15/MIN(H6088,130)*3600,0)</f>
        <v>20.547034598775522</v>
      </c>
    </row>
    <row r="6089" spans="1:13" x14ac:dyDescent="0.25">
      <c r="A6089" s="1">
        <v>9</v>
      </c>
      <c r="B6089" s="1">
        <v>11</v>
      </c>
      <c r="C6089" s="1">
        <v>16</v>
      </c>
      <c r="D6089" s="5">
        <f>DATE(BaseInfo!$C$8,A6089,B6089)+TIME(C6089-1,0,0) + TIME(BaseInfo!$C$12,BaseInfo!$C$13,0)</f>
        <v>44815.854166666664</v>
      </c>
      <c r="E6089" s="2">
        <f t="shared" si="382"/>
        <v>5.9888888888888873E-2</v>
      </c>
      <c r="F6089" s="2">
        <v>-2.7389999999999999</v>
      </c>
      <c r="G6089" s="2">
        <v>-3.4750000000000001</v>
      </c>
      <c r="H6089" s="1">
        <v>261.55700000000002</v>
      </c>
      <c r="I6089" s="4">
        <v>0.17699999999999999</v>
      </c>
      <c r="J6089" s="11">
        <f t="shared" si="380"/>
        <v>9</v>
      </c>
      <c r="K6089" s="11">
        <f t="shared" si="381"/>
        <v>21</v>
      </c>
      <c r="L6089" s="12">
        <f t="shared" si="383"/>
        <v>4.424674677306796</v>
      </c>
      <c r="M6089" s="13" cm="1">
        <f t="array" ref="M6089">BaseInfo!$C$10*(1-E6089)*INDEX(BaseInfo!$E$21:$AB$21,K6089)*INDEX(BaseInfo!$E$25:$P$25,J6089)/L6089/MIN(H6089,130)/BaseInfo!$C$6*1000000/3600-IF(I6089&lt;0.1,BaseInfo!$C$15/MIN(H6089,130)*3600,0)</f>
        <v>21.885014172306423</v>
      </c>
    </row>
    <row r="6090" spans="1:13" x14ac:dyDescent="0.25">
      <c r="A6090" s="1">
        <v>9</v>
      </c>
      <c r="B6090" s="1">
        <v>11</v>
      </c>
      <c r="C6090" s="1">
        <v>17</v>
      </c>
      <c r="D6090" s="5">
        <f>DATE(BaseInfo!$C$8,A6090,B6090)+TIME(C6090-1,0,0) + TIME(BaseInfo!$C$12,BaseInfo!$C$13,0)</f>
        <v>44815.895833333328</v>
      </c>
      <c r="E6090" s="2">
        <f t="shared" si="382"/>
        <v>0.10888888888888887</v>
      </c>
      <c r="F6090" s="2">
        <v>-3.0630000000000002</v>
      </c>
      <c r="G6090" s="2">
        <v>-3.4670000000000001</v>
      </c>
      <c r="H6090" s="1">
        <v>337.05900000000003</v>
      </c>
      <c r="I6090" s="4">
        <v>0.24</v>
      </c>
      <c r="J6090" s="11">
        <f t="shared" si="380"/>
        <v>9</v>
      </c>
      <c r="K6090" s="11">
        <f t="shared" si="381"/>
        <v>22</v>
      </c>
      <c r="L6090" s="12">
        <f t="shared" si="383"/>
        <v>4.6262358348877983</v>
      </c>
      <c r="M6090" s="13" cm="1">
        <f t="array" ref="M6090">BaseInfo!$C$10*(1-E6090)*INDEX(BaseInfo!$E$21:$AB$21,K6090)*INDEX(BaseInfo!$E$25:$P$25,J6090)/L6090/MIN(H6090,130)/BaseInfo!$C$6*1000000/3600-IF(I6090&lt;0.1,BaseInfo!$C$15/MIN(H6090,130)*3600,0)</f>
        <v>13.888365009118255</v>
      </c>
    </row>
    <row r="6091" spans="1:13" x14ac:dyDescent="0.25">
      <c r="A6091" s="1">
        <v>9</v>
      </c>
      <c r="B6091" s="1">
        <v>11</v>
      </c>
      <c r="C6091" s="1">
        <v>18</v>
      </c>
      <c r="D6091" s="5">
        <f>DATE(BaseInfo!$C$8,A6091,B6091)+TIME(C6091-1,0,0) + TIME(BaseInfo!$C$12,BaseInfo!$C$13,0)</f>
        <v>44815.9375</v>
      </c>
      <c r="E6091" s="2">
        <f t="shared" si="382"/>
        <v>4.1999999999999989E-2</v>
      </c>
      <c r="F6091" s="2">
        <v>-3.4319999999999999</v>
      </c>
      <c r="G6091" s="2">
        <v>-3.8570000000000002</v>
      </c>
      <c r="H6091" s="1">
        <v>340.76299999999998</v>
      </c>
      <c r="I6091" s="4">
        <v>0.154</v>
      </c>
      <c r="J6091" s="11">
        <f t="shared" si="380"/>
        <v>9</v>
      </c>
      <c r="K6091" s="11">
        <f t="shared" si="381"/>
        <v>23</v>
      </c>
      <c r="L6091" s="12">
        <f t="shared" si="383"/>
        <v>5.1628551209577829</v>
      </c>
      <c r="M6091" s="13" cm="1">
        <f t="array" ref="M6091">BaseInfo!$C$10*(1-E6091)*INDEX(BaseInfo!$E$21:$AB$21,K6091)*INDEX(BaseInfo!$E$25:$P$25,J6091)/L6091/MIN(H6091,130)/BaseInfo!$C$6*1000000/3600-IF(I6091&lt;0.1,BaseInfo!$C$15/MIN(H6091,130)*3600,0)</f>
        <v>5.7338432623283913</v>
      </c>
    </row>
    <row r="6092" spans="1:13" x14ac:dyDescent="0.25">
      <c r="A6092" s="1">
        <v>9</v>
      </c>
      <c r="B6092" s="1">
        <v>11</v>
      </c>
      <c r="C6092" s="1">
        <v>19</v>
      </c>
      <c r="D6092" s="5">
        <f>DATE(BaseInfo!$C$8,A6092,B6092)+TIME(C6092-1,0,0) + TIME(BaseInfo!$C$12,BaseInfo!$C$13,0)</f>
        <v>44815.979166666664</v>
      </c>
      <c r="E6092" s="2">
        <f t="shared" si="382"/>
        <v>3.5777777777777763E-2</v>
      </c>
      <c r="F6092" s="2">
        <v>-3.3149999999999999</v>
      </c>
      <c r="G6092" s="2">
        <v>-4.58</v>
      </c>
      <c r="H6092" s="1">
        <v>324.58300000000003</v>
      </c>
      <c r="I6092" s="4">
        <v>0.14599999999999999</v>
      </c>
      <c r="J6092" s="11">
        <f t="shared" si="380"/>
        <v>9</v>
      </c>
      <c r="K6092" s="11">
        <f t="shared" si="381"/>
        <v>24</v>
      </c>
      <c r="L6092" s="12">
        <f t="shared" si="383"/>
        <v>5.6538150836404268</v>
      </c>
      <c r="M6092" s="13" cm="1">
        <f t="array" ref="M6092">BaseInfo!$C$10*(1-E6092)*INDEX(BaseInfo!$E$21:$AB$21,K6092)*INDEX(BaseInfo!$E$25:$P$25,J6092)/L6092/MIN(H6092,130)/BaseInfo!$C$6*1000000/3600-IF(I6092&lt;0.1,BaseInfo!$C$15/MIN(H6092,130)*3600,0)</f>
        <v>1.7566471185026313</v>
      </c>
    </row>
    <row r="6093" spans="1:13" x14ac:dyDescent="0.25">
      <c r="A6093" s="1">
        <v>9</v>
      </c>
      <c r="B6093" s="1">
        <v>11</v>
      </c>
      <c r="C6093" s="1">
        <v>20</v>
      </c>
      <c r="D6093" s="5">
        <f>DATE(BaseInfo!$C$8,A6093,B6093)+TIME(C6093-1,0,0) + TIME(BaseInfo!$C$12,BaseInfo!$C$13,0)</f>
        <v>44816.020833333328</v>
      </c>
      <c r="E6093" s="2">
        <f t="shared" si="382"/>
        <v>3.7333333333333316E-2</v>
      </c>
      <c r="F6093" s="2">
        <v>-2.8559999999999999</v>
      </c>
      <c r="G6093" s="2">
        <v>-5.2080000000000002</v>
      </c>
      <c r="H6093" s="1">
        <v>312.71300000000002</v>
      </c>
      <c r="I6093" s="4">
        <v>0.14799999999999999</v>
      </c>
      <c r="J6093" s="11">
        <f t="shared" si="380"/>
        <v>9</v>
      </c>
      <c r="K6093" s="11">
        <f t="shared" si="381"/>
        <v>1</v>
      </c>
      <c r="L6093" s="12">
        <f t="shared" si="383"/>
        <v>5.939696961966999</v>
      </c>
      <c r="M6093" s="13" cm="1">
        <f t="array" ref="M6093">BaseInfo!$C$10*(1-E6093)*INDEX(BaseInfo!$E$21:$AB$21,K6093)*INDEX(BaseInfo!$E$25:$P$25,J6093)/L6093/MIN(H6093,130)/BaseInfo!$C$6*1000000/3600-IF(I6093&lt;0.1,BaseInfo!$C$15/MIN(H6093,130)*3600,0)</f>
        <v>1.6694008772473627</v>
      </c>
    </row>
    <row r="6094" spans="1:13" x14ac:dyDescent="0.25">
      <c r="A6094" s="1">
        <v>9</v>
      </c>
      <c r="B6094" s="1">
        <v>11</v>
      </c>
      <c r="C6094" s="1">
        <v>21</v>
      </c>
      <c r="D6094" s="5">
        <f>DATE(BaseInfo!$C$8,A6094,B6094)+TIME(C6094-1,0,0) + TIME(BaseInfo!$C$12,BaseInfo!$C$13,0)</f>
        <v>44816.0625</v>
      </c>
      <c r="E6094" s="2">
        <f t="shared" si="382"/>
        <v>0.19522222222222221</v>
      </c>
      <c r="F6094" s="2">
        <v>-1.7809999999999999</v>
      </c>
      <c r="G6094" s="2">
        <v>-5.4950000000000001</v>
      </c>
      <c r="H6094" s="1">
        <v>280.94600000000003</v>
      </c>
      <c r="I6094" s="4">
        <v>0.35099999999999998</v>
      </c>
      <c r="J6094" s="11">
        <f t="shared" si="380"/>
        <v>9</v>
      </c>
      <c r="K6094" s="11">
        <f t="shared" si="381"/>
        <v>2</v>
      </c>
      <c r="L6094" s="12">
        <f t="shared" si="383"/>
        <v>5.7764163631095702</v>
      </c>
      <c r="M6094" s="13" cm="1">
        <f t="array" ref="M6094">BaseInfo!$C$10*(1-E6094)*INDEX(BaseInfo!$E$21:$AB$21,K6094)*INDEX(BaseInfo!$E$25:$P$25,J6094)/L6094/MIN(H6094,130)/BaseInfo!$C$6*1000000/3600-IF(I6094&lt;0.1,BaseInfo!$C$15/MIN(H6094,130)*3600,0)</f>
        <v>1.435048164825089</v>
      </c>
    </row>
    <row r="6095" spans="1:13" x14ac:dyDescent="0.25">
      <c r="A6095" s="1">
        <v>9</v>
      </c>
      <c r="B6095" s="1">
        <v>11</v>
      </c>
      <c r="C6095" s="1">
        <v>22</v>
      </c>
      <c r="D6095" s="5">
        <f>DATE(BaseInfo!$C$8,A6095,B6095)+TIME(C6095-1,0,0) + TIME(BaseInfo!$C$12,BaseInfo!$C$13,0)</f>
        <v>44816.104166666664</v>
      </c>
      <c r="E6095" s="2">
        <f t="shared" si="382"/>
        <v>0.17655555555555555</v>
      </c>
      <c r="F6095" s="2">
        <v>-0.85499999999999998</v>
      </c>
      <c r="G6095" s="2">
        <v>-5.758</v>
      </c>
      <c r="H6095" s="1">
        <v>248.02</v>
      </c>
      <c r="I6095" s="4">
        <v>0.32700000000000001</v>
      </c>
      <c r="J6095" s="11">
        <f t="shared" si="380"/>
        <v>9</v>
      </c>
      <c r="K6095" s="11">
        <f t="shared" si="381"/>
        <v>3</v>
      </c>
      <c r="L6095" s="12">
        <f t="shared" si="383"/>
        <v>5.8211329653255648</v>
      </c>
      <c r="M6095" s="13" cm="1">
        <f t="array" ref="M6095">BaseInfo!$C$10*(1-E6095)*INDEX(BaseInfo!$E$21:$AB$21,K6095)*INDEX(BaseInfo!$E$25:$P$25,J6095)/L6095/MIN(H6095,130)/BaseInfo!$C$6*1000000/3600-IF(I6095&lt;0.1,BaseInfo!$C$15/MIN(H6095,130)*3600,0)</f>
        <v>1.4570544304103896</v>
      </c>
    </row>
    <row r="6096" spans="1:13" x14ac:dyDescent="0.25">
      <c r="A6096" s="1">
        <v>9</v>
      </c>
      <c r="B6096" s="1">
        <v>11</v>
      </c>
      <c r="C6096" s="1">
        <v>23</v>
      </c>
      <c r="D6096" s="5">
        <f>DATE(BaseInfo!$C$8,A6096,B6096)+TIME(C6096-1,0,0) + TIME(BaseInfo!$C$12,BaseInfo!$C$13,0)</f>
        <v>44816.145833333328</v>
      </c>
      <c r="E6096" s="2">
        <f t="shared" si="382"/>
        <v>0.11044444444444443</v>
      </c>
      <c r="F6096" s="2">
        <v>-6.4000000000000001E-2</v>
      </c>
      <c r="G6096" s="2">
        <v>-5.5380000000000003</v>
      </c>
      <c r="H6096" s="1">
        <v>218.97800000000001</v>
      </c>
      <c r="I6096" s="4">
        <v>0.24199999999999999</v>
      </c>
      <c r="J6096" s="11">
        <f t="shared" si="380"/>
        <v>9</v>
      </c>
      <c r="K6096" s="11">
        <f t="shared" si="381"/>
        <v>4</v>
      </c>
      <c r="L6096" s="12">
        <f t="shared" si="383"/>
        <v>5.5383697962487126</v>
      </c>
      <c r="M6096" s="13" cm="1">
        <f t="array" ref="M6096">BaseInfo!$C$10*(1-E6096)*INDEX(BaseInfo!$E$21:$AB$21,K6096)*INDEX(BaseInfo!$E$25:$P$25,J6096)/L6096/MIN(H6096,130)/BaseInfo!$C$6*1000000/3600-IF(I6096&lt;0.1,BaseInfo!$C$15/MIN(H6096,130)*3600,0)</f>
        <v>1.6543984617046466</v>
      </c>
    </row>
    <row r="6097" spans="1:13" x14ac:dyDescent="0.25">
      <c r="A6097" s="1">
        <v>9</v>
      </c>
      <c r="B6097" s="1">
        <v>11</v>
      </c>
      <c r="C6097" s="1">
        <v>24</v>
      </c>
      <c r="D6097" s="5">
        <f>DATE(BaseInfo!$C$8,A6097,B6097)+TIME(C6097-1,0,0) + TIME(BaseInfo!$C$12,BaseInfo!$C$13,0)</f>
        <v>44816.1875</v>
      </c>
      <c r="E6097" s="2">
        <f t="shared" si="382"/>
        <v>0.15555555555555553</v>
      </c>
      <c r="F6097" s="2">
        <v>-2.1000000000000001E-2</v>
      </c>
      <c r="G6097" s="2">
        <v>-5.75</v>
      </c>
      <c r="H6097" s="1">
        <v>240.92599999999999</v>
      </c>
      <c r="I6097" s="4">
        <v>0.3</v>
      </c>
      <c r="J6097" s="11">
        <f t="shared" si="380"/>
        <v>9</v>
      </c>
      <c r="K6097" s="11">
        <f t="shared" si="381"/>
        <v>5</v>
      </c>
      <c r="L6097" s="12">
        <f t="shared" si="383"/>
        <v>5.7500383476982133</v>
      </c>
      <c r="M6097" s="13" cm="1">
        <f t="array" ref="M6097">BaseInfo!$C$10*(1-E6097)*INDEX(BaseInfo!$E$21:$AB$21,K6097)*INDEX(BaseInfo!$E$25:$P$25,J6097)/L6097/MIN(H6097,130)/BaseInfo!$C$6*1000000/3600-IF(I6097&lt;0.1,BaseInfo!$C$15/MIN(H6097,130)*3600,0)</f>
        <v>4.5380637023607395</v>
      </c>
    </row>
    <row r="6098" spans="1:13" x14ac:dyDescent="0.25">
      <c r="A6098" s="1">
        <v>9</v>
      </c>
      <c r="B6098" s="1">
        <v>12</v>
      </c>
      <c r="C6098" s="1">
        <v>1</v>
      </c>
      <c r="D6098" s="5">
        <f>DATE(BaseInfo!$C$8,A6098,B6098)+TIME(C6098-1,0,0) + TIME(BaseInfo!$C$12,BaseInfo!$C$13,0)</f>
        <v>44816.229166666664</v>
      </c>
      <c r="E6098" s="2">
        <f t="shared" si="382"/>
        <v>0.15555555555555553</v>
      </c>
      <c r="F6098" s="2">
        <v>-1.6E-2</v>
      </c>
      <c r="G6098" s="2">
        <v>-5.84</v>
      </c>
      <c r="H6098" s="1">
        <v>252.32</v>
      </c>
      <c r="I6098" s="4">
        <v>0.3</v>
      </c>
      <c r="J6098" s="11">
        <f t="shared" si="380"/>
        <v>9</v>
      </c>
      <c r="K6098" s="11">
        <f t="shared" si="381"/>
        <v>6</v>
      </c>
      <c r="L6098" s="12">
        <f t="shared" si="383"/>
        <v>5.84002191776709</v>
      </c>
      <c r="M6098" s="13" cm="1">
        <f t="array" ref="M6098">BaseInfo!$C$10*(1-E6098)*INDEX(BaseInfo!$E$21:$AB$21,K6098)*INDEX(BaseInfo!$E$25:$P$25,J6098)/L6098/MIN(H6098,130)/BaseInfo!$C$6*1000000/3600-IF(I6098&lt;0.1,BaseInfo!$C$15/MIN(H6098,130)*3600,0)</f>
        <v>7.4469013644982303</v>
      </c>
    </row>
    <row r="6099" spans="1:13" x14ac:dyDescent="0.25">
      <c r="A6099" s="1">
        <v>9</v>
      </c>
      <c r="B6099" s="1">
        <v>12</v>
      </c>
      <c r="C6099" s="1">
        <v>2</v>
      </c>
      <c r="D6099" s="5">
        <f>DATE(BaseInfo!$C$8,A6099,B6099)+TIME(C6099-1,0,0) + TIME(BaseInfo!$C$12,BaseInfo!$C$13,0)</f>
        <v>44816.270833333328</v>
      </c>
      <c r="E6099" s="2">
        <f t="shared" si="382"/>
        <v>0.19599999999999998</v>
      </c>
      <c r="F6099" s="2">
        <v>5.5140000000000002</v>
      </c>
      <c r="G6099" s="2">
        <v>-2.6080000000000001</v>
      </c>
      <c r="H6099" s="1">
        <v>278.81799999999998</v>
      </c>
      <c r="I6099" s="4">
        <v>0.35199999999999998</v>
      </c>
      <c r="J6099" s="11">
        <f t="shared" si="380"/>
        <v>9</v>
      </c>
      <c r="K6099" s="11">
        <f t="shared" si="381"/>
        <v>7</v>
      </c>
      <c r="L6099" s="12">
        <f t="shared" si="383"/>
        <v>6.0996606462982843</v>
      </c>
      <c r="M6099" s="13" cm="1">
        <f t="array" ref="M6099">BaseInfo!$C$10*(1-E6099)*INDEX(BaseInfo!$E$21:$AB$21,K6099)*INDEX(BaseInfo!$E$25:$P$25,J6099)/L6099/MIN(H6099,130)/BaseInfo!$C$6*1000000/3600-IF(I6099&lt;0.1,BaseInfo!$C$15/MIN(H6099,130)*3600,0)</f>
        <v>9.5038025838435409</v>
      </c>
    </row>
    <row r="6100" spans="1:13" x14ac:dyDescent="0.25">
      <c r="A6100" s="1">
        <v>9</v>
      </c>
      <c r="B6100" s="1">
        <v>12</v>
      </c>
      <c r="C6100" s="1">
        <v>3</v>
      </c>
      <c r="D6100" s="5">
        <f>DATE(BaseInfo!$C$8,A6100,B6100)+TIME(C6100-1,0,0) + TIME(BaseInfo!$C$12,BaseInfo!$C$13,0)</f>
        <v>44816.3125</v>
      </c>
      <c r="E6100" s="2">
        <f t="shared" si="382"/>
        <v>0.17188888888888887</v>
      </c>
      <c r="F6100" s="2">
        <v>5.8659999999999997</v>
      </c>
      <c r="G6100" s="2">
        <v>-1.3169999999999999</v>
      </c>
      <c r="H6100" s="1">
        <v>282.96899999999999</v>
      </c>
      <c r="I6100" s="4">
        <v>0.32100000000000001</v>
      </c>
      <c r="J6100" s="11">
        <f t="shared" si="380"/>
        <v>9</v>
      </c>
      <c r="K6100" s="11">
        <f t="shared" si="381"/>
        <v>8</v>
      </c>
      <c r="L6100" s="12">
        <f t="shared" si="383"/>
        <v>6.0120250332146812</v>
      </c>
      <c r="M6100" s="13" cm="1">
        <f t="array" ref="M6100">BaseInfo!$C$10*(1-E6100)*INDEX(BaseInfo!$E$21:$AB$21,K6100)*INDEX(BaseInfo!$E$25:$P$25,J6100)/L6100/MIN(H6100,130)/BaseInfo!$C$6*1000000/3600-IF(I6100&lt;0.1,BaseInfo!$C$15/MIN(H6100,130)*3600,0)</f>
        <v>14.187857666939943</v>
      </c>
    </row>
    <row r="6101" spans="1:13" x14ac:dyDescent="0.25">
      <c r="A6101" s="1">
        <v>9</v>
      </c>
      <c r="B6101" s="1">
        <v>12</v>
      </c>
      <c r="C6101" s="1">
        <v>4</v>
      </c>
      <c r="D6101" s="5">
        <f>DATE(BaseInfo!$C$8,A6101,B6101)+TIME(C6101-1,0,0) + TIME(BaseInfo!$C$12,BaseInfo!$C$13,0)</f>
        <v>44816.354166666664</v>
      </c>
      <c r="E6101" s="2">
        <f t="shared" si="382"/>
        <v>0</v>
      </c>
      <c r="F6101" s="2">
        <v>5.4470000000000001</v>
      </c>
      <c r="G6101" s="2">
        <v>-0.83099999999999996</v>
      </c>
      <c r="H6101" s="1">
        <v>419.98099999999999</v>
      </c>
      <c r="I6101" s="4">
        <v>7.5999999999999998E-2</v>
      </c>
      <c r="J6101" s="11">
        <f t="shared" si="380"/>
        <v>9</v>
      </c>
      <c r="K6101" s="11">
        <f t="shared" si="381"/>
        <v>9</v>
      </c>
      <c r="L6101" s="12">
        <f t="shared" si="383"/>
        <v>5.5100245008529685</v>
      </c>
      <c r="M6101" s="13" cm="1">
        <f t="array" ref="M6101">BaseInfo!$C$10*(1-E6101)*INDEX(BaseInfo!$E$21:$AB$21,K6101)*INDEX(BaseInfo!$E$25:$P$25,J6101)/L6101/MIN(H6101,130)/BaseInfo!$C$6*1000000/3600-IF(I6101&lt;0.1,BaseInfo!$C$15/MIN(H6101,130)*3600,0)</f>
        <v>21.532590012253237</v>
      </c>
    </row>
    <row r="6102" spans="1:13" x14ac:dyDescent="0.25">
      <c r="A6102" s="1">
        <v>9</v>
      </c>
      <c r="B6102" s="1">
        <v>12</v>
      </c>
      <c r="C6102" s="1">
        <v>5</v>
      </c>
      <c r="D6102" s="5">
        <f>DATE(BaseInfo!$C$8,A6102,B6102)+TIME(C6102-1,0,0) + TIME(BaseInfo!$C$12,BaseInfo!$C$13,0)</f>
        <v>44816.395833333328</v>
      </c>
      <c r="E6102" s="2">
        <f t="shared" si="382"/>
        <v>0.45516666666666661</v>
      </c>
      <c r="F6102" s="2">
        <v>5.7229999999999999</v>
      </c>
      <c r="G6102" s="2">
        <v>-0.86699999999999999</v>
      </c>
      <c r="H6102" s="1">
        <v>466.43700000000001</v>
      </c>
      <c r="I6102" s="4">
        <v>1.0620000000000001</v>
      </c>
      <c r="J6102" s="11">
        <f t="shared" si="380"/>
        <v>9</v>
      </c>
      <c r="K6102" s="11">
        <f t="shared" si="381"/>
        <v>10</v>
      </c>
      <c r="L6102" s="12">
        <f t="shared" si="383"/>
        <v>5.7883000958830735</v>
      </c>
      <c r="M6102" s="13" cm="1">
        <f t="array" ref="M6102">BaseInfo!$C$10*(1-E6102)*INDEX(BaseInfo!$E$21:$AB$21,K6102)*INDEX(BaseInfo!$E$25:$P$25,J6102)/L6102/MIN(H6102,130)/BaseInfo!$C$6*1000000/3600-IF(I6102&lt;0.1,BaseInfo!$C$15/MIN(H6102,130)*3600,0)</f>
        <v>14.54296240904309</v>
      </c>
    </row>
    <row r="6103" spans="1:13" x14ac:dyDescent="0.25">
      <c r="A6103" s="1">
        <v>9</v>
      </c>
      <c r="B6103" s="1">
        <v>12</v>
      </c>
      <c r="C6103" s="1">
        <v>6</v>
      </c>
      <c r="D6103" s="5">
        <f>DATE(BaseInfo!$C$8,A6103,B6103)+TIME(C6103-1,0,0) + TIME(BaseInfo!$C$12,BaseInfo!$C$13,0)</f>
        <v>44816.4375</v>
      </c>
      <c r="E6103" s="2">
        <f t="shared" si="382"/>
        <v>0.67511111111111111</v>
      </c>
      <c r="F6103" s="2">
        <v>5.7149999999999999</v>
      </c>
      <c r="G6103" s="2">
        <v>-1.022</v>
      </c>
      <c r="H6103" s="1">
        <v>467.21800000000002</v>
      </c>
      <c r="I6103" s="4">
        <v>0.96799999999999997</v>
      </c>
      <c r="J6103" s="11">
        <f t="shared" si="380"/>
        <v>9</v>
      </c>
      <c r="K6103" s="11">
        <f t="shared" si="381"/>
        <v>11</v>
      </c>
      <c r="L6103" s="12">
        <f t="shared" si="383"/>
        <v>5.8056618055136484</v>
      </c>
      <c r="M6103" s="13" cm="1">
        <f t="array" ref="M6103">BaseInfo!$C$10*(1-E6103)*INDEX(BaseInfo!$E$21:$AB$21,K6103)*INDEX(BaseInfo!$E$25:$P$25,J6103)/L6103/MIN(H6103,130)/BaseInfo!$C$6*1000000/3600-IF(I6103&lt;0.1,BaseInfo!$C$15/MIN(H6103,130)*3600,0)</f>
        <v>6.916929717268248</v>
      </c>
    </row>
    <row r="6104" spans="1:13" x14ac:dyDescent="0.25">
      <c r="A6104" s="1">
        <v>9</v>
      </c>
      <c r="B6104" s="1">
        <v>12</v>
      </c>
      <c r="C6104" s="1">
        <v>7</v>
      </c>
      <c r="D6104" s="5">
        <f>DATE(BaseInfo!$C$8,A6104,B6104)+TIME(C6104-1,0,0) + TIME(BaseInfo!$C$12,BaseInfo!$C$13,0)</f>
        <v>44816.479166666664</v>
      </c>
      <c r="E6104" s="2">
        <f t="shared" si="382"/>
        <v>0.68008333333333326</v>
      </c>
      <c r="F6104" s="2">
        <v>6.03</v>
      </c>
      <c r="G6104" s="2">
        <v>-1.4470000000000001</v>
      </c>
      <c r="H6104" s="1">
        <v>530.38099999999997</v>
      </c>
      <c r="I6104" s="4">
        <v>3.7610000000000001</v>
      </c>
      <c r="J6104" s="11">
        <f t="shared" si="380"/>
        <v>9</v>
      </c>
      <c r="K6104" s="11">
        <f t="shared" si="381"/>
        <v>12</v>
      </c>
      <c r="L6104" s="12">
        <f t="shared" si="383"/>
        <v>6.201186096223851</v>
      </c>
      <c r="M6104" s="13" cm="1">
        <f t="array" ref="M6104">BaseInfo!$C$10*(1-E6104)*INDEX(BaseInfo!$E$21:$AB$21,K6104)*INDEX(BaseInfo!$E$25:$P$25,J6104)/L6104/MIN(H6104,130)/BaseInfo!$C$6*1000000/3600-IF(I6104&lt;0.1,BaseInfo!$C$15/MIN(H6104,130)*3600,0)</f>
        <v>5.3138720479552699</v>
      </c>
    </row>
    <row r="6105" spans="1:13" x14ac:dyDescent="0.25">
      <c r="A6105" s="1">
        <v>9</v>
      </c>
      <c r="B6105" s="1">
        <v>12</v>
      </c>
      <c r="C6105" s="1">
        <v>8</v>
      </c>
      <c r="D6105" s="5">
        <f>DATE(BaseInfo!$C$8,A6105,B6105)+TIME(C6105-1,0,0) + TIME(BaseInfo!$C$12,BaseInfo!$C$13,0)</f>
        <v>44816.520833333328</v>
      </c>
      <c r="E6105" s="2">
        <f t="shared" si="382"/>
        <v>0.99</v>
      </c>
      <c r="F6105" s="2">
        <v>6.6639999999999997</v>
      </c>
      <c r="G6105" s="2">
        <v>-0.95399999999999996</v>
      </c>
      <c r="H6105" s="1">
        <v>500.00400000000002</v>
      </c>
      <c r="I6105" s="4">
        <v>4.8470000000000004</v>
      </c>
      <c r="J6105" s="11">
        <f t="shared" si="380"/>
        <v>9</v>
      </c>
      <c r="K6105" s="11">
        <f t="shared" si="381"/>
        <v>13</v>
      </c>
      <c r="L6105" s="12">
        <f t="shared" si="383"/>
        <v>6.7319396907577831</v>
      </c>
      <c r="M6105" s="13" cm="1">
        <f t="array" ref="M6105">BaseInfo!$C$10*(1-E6105)*INDEX(BaseInfo!$E$21:$AB$21,K6105)*INDEX(BaseInfo!$E$25:$P$25,J6105)/L6105/MIN(H6105,130)/BaseInfo!$C$6*1000000/3600-IF(I6105&lt;0.1,BaseInfo!$C$15/MIN(H6105,130)*3600,0)</f>
        <v>0.15300611033416608</v>
      </c>
    </row>
    <row r="6106" spans="1:13" x14ac:dyDescent="0.25">
      <c r="A6106" s="1">
        <v>9</v>
      </c>
      <c r="B6106" s="1">
        <v>12</v>
      </c>
      <c r="C6106" s="1">
        <v>9</v>
      </c>
      <c r="D6106" s="5">
        <f>DATE(BaseInfo!$C$8,A6106,B6106)+TIME(C6106-1,0,0) + TIME(BaseInfo!$C$12,BaseInfo!$C$13,0)</f>
        <v>44816.5625</v>
      </c>
      <c r="E6106" s="2">
        <f t="shared" si="382"/>
        <v>0.99</v>
      </c>
      <c r="F6106" s="2">
        <v>6.4660000000000002</v>
      </c>
      <c r="G6106" s="2">
        <v>-1.966</v>
      </c>
      <c r="H6106" s="1">
        <v>494.98</v>
      </c>
      <c r="I6106" s="4">
        <v>4.1260000000000003</v>
      </c>
      <c r="J6106" s="11">
        <f t="shared" si="380"/>
        <v>9</v>
      </c>
      <c r="K6106" s="11">
        <f t="shared" si="381"/>
        <v>14</v>
      </c>
      <c r="L6106" s="12">
        <f t="shared" si="383"/>
        <v>6.7582772952876091</v>
      </c>
      <c r="M6106" s="13" cm="1">
        <f t="array" ref="M6106">BaseInfo!$C$10*(1-E6106)*INDEX(BaseInfo!$E$21:$AB$21,K6106)*INDEX(BaseInfo!$E$25:$P$25,J6106)/L6106/MIN(H6106,130)/BaseInfo!$C$6*1000000/3600-IF(I6106&lt;0.1,BaseInfo!$C$15/MIN(H6106,130)*3600,0)</f>
        <v>0.1524098319856233</v>
      </c>
    </row>
    <row r="6107" spans="1:13" x14ac:dyDescent="0.25">
      <c r="A6107" s="1">
        <v>9</v>
      </c>
      <c r="B6107" s="1">
        <v>12</v>
      </c>
      <c r="C6107" s="1">
        <v>10</v>
      </c>
      <c r="D6107" s="5">
        <f>DATE(BaseInfo!$C$8,A6107,B6107)+TIME(C6107-1,0,0) + TIME(BaseInfo!$C$12,BaseInfo!$C$13,0)</f>
        <v>44816.604166666664</v>
      </c>
      <c r="E6107" s="2">
        <f t="shared" si="382"/>
        <v>0.47658333333333325</v>
      </c>
      <c r="F6107" s="2">
        <v>6.03</v>
      </c>
      <c r="G6107" s="2">
        <v>-2.278</v>
      </c>
      <c r="H6107" s="1">
        <v>511.54399999999998</v>
      </c>
      <c r="I6107" s="4">
        <v>1.319</v>
      </c>
      <c r="J6107" s="11">
        <f t="shared" si="380"/>
        <v>9</v>
      </c>
      <c r="K6107" s="11">
        <f t="shared" si="381"/>
        <v>15</v>
      </c>
      <c r="L6107" s="12">
        <f t="shared" si="383"/>
        <v>6.4459432203518521</v>
      </c>
      <c r="M6107" s="13" cm="1">
        <f t="array" ref="M6107">BaseInfo!$C$10*(1-E6107)*INDEX(BaseInfo!$E$21:$AB$21,K6107)*INDEX(BaseInfo!$E$25:$P$25,J6107)/L6107/MIN(H6107,130)/BaseInfo!$C$6*1000000/3600-IF(I6107&lt;0.1,BaseInfo!$C$15/MIN(H6107,130)*3600,0)</f>
        <v>8.3639237156003201</v>
      </c>
    </row>
    <row r="6108" spans="1:13" x14ac:dyDescent="0.25">
      <c r="A6108" s="1">
        <v>9</v>
      </c>
      <c r="B6108" s="1">
        <v>12</v>
      </c>
      <c r="C6108" s="1">
        <v>11</v>
      </c>
      <c r="D6108" s="5">
        <f>DATE(BaseInfo!$C$8,A6108,B6108)+TIME(C6108-1,0,0) + TIME(BaseInfo!$C$12,BaseInfo!$C$13,0)</f>
        <v>44816.645833333328</v>
      </c>
      <c r="E6108" s="2">
        <f t="shared" si="382"/>
        <v>0.50166666666666659</v>
      </c>
      <c r="F6108" s="2">
        <v>5.1980000000000004</v>
      </c>
      <c r="G6108" s="2">
        <v>-2.8319999999999999</v>
      </c>
      <c r="H6108" s="1">
        <v>492.53800000000001</v>
      </c>
      <c r="I6108" s="4">
        <v>0.745</v>
      </c>
      <c r="J6108" s="11">
        <f t="shared" si="380"/>
        <v>9</v>
      </c>
      <c r="K6108" s="11">
        <f t="shared" si="381"/>
        <v>16</v>
      </c>
      <c r="L6108" s="12">
        <f t="shared" si="383"/>
        <v>5.9194111193597632</v>
      </c>
      <c r="M6108" s="13" cm="1">
        <f t="array" ref="M6108">BaseInfo!$C$10*(1-E6108)*INDEX(BaseInfo!$E$21:$AB$21,K6108)*INDEX(BaseInfo!$E$25:$P$25,J6108)/L6108/MIN(H6108,130)/BaseInfo!$C$6*1000000/3600-IF(I6108&lt;0.1,BaseInfo!$C$15/MIN(H6108,130)*3600,0)</f>
        <v>10.405708879106692</v>
      </c>
    </row>
    <row r="6109" spans="1:13" x14ac:dyDescent="0.25">
      <c r="A6109" s="1">
        <v>9</v>
      </c>
      <c r="B6109" s="1">
        <v>12</v>
      </c>
      <c r="C6109" s="1">
        <v>12</v>
      </c>
      <c r="D6109" s="5">
        <f>DATE(BaseInfo!$C$8,A6109,B6109)+TIME(C6109-1,0,0) + TIME(BaseInfo!$C$12,BaseInfo!$C$13,0)</f>
        <v>44816.6875</v>
      </c>
      <c r="E6109" s="2">
        <f t="shared" si="382"/>
        <v>0</v>
      </c>
      <c r="F6109" s="2">
        <v>4.4939999999999998</v>
      </c>
      <c r="G6109" s="2">
        <v>-2.9489999999999998</v>
      </c>
      <c r="H6109" s="1">
        <v>403.09</v>
      </c>
      <c r="I6109" s="4">
        <v>0</v>
      </c>
      <c r="J6109" s="11">
        <f t="shared" si="380"/>
        <v>9</v>
      </c>
      <c r="K6109" s="11">
        <f t="shared" si="381"/>
        <v>17</v>
      </c>
      <c r="L6109" s="12">
        <f t="shared" si="383"/>
        <v>5.3751871595322145</v>
      </c>
      <c r="M6109" s="13" cm="1">
        <f t="array" ref="M6109">BaseInfo!$C$10*(1-E6109)*INDEX(BaseInfo!$E$21:$AB$21,K6109)*INDEX(BaseInfo!$E$25:$P$25,J6109)/L6109/MIN(H6109,130)/BaseInfo!$C$6*1000000/3600-IF(I6109&lt;0.1,BaseInfo!$C$15/MIN(H6109,130)*3600,0)</f>
        <v>25.97473320401653</v>
      </c>
    </row>
    <row r="6110" spans="1:13" x14ac:dyDescent="0.25">
      <c r="A6110" s="1">
        <v>9</v>
      </c>
      <c r="B6110" s="1">
        <v>12</v>
      </c>
      <c r="C6110" s="1">
        <v>13</v>
      </c>
      <c r="D6110" s="5">
        <f>DATE(BaseInfo!$C$8,A6110,B6110)+TIME(C6110-1,0,0) + TIME(BaseInfo!$C$12,BaseInfo!$C$13,0)</f>
        <v>44816.729166666664</v>
      </c>
      <c r="E6110" s="2">
        <f t="shared" si="382"/>
        <v>0</v>
      </c>
      <c r="F6110" s="2">
        <v>3.359</v>
      </c>
      <c r="G6110" s="2">
        <v>-2.016</v>
      </c>
      <c r="H6110" s="1">
        <v>115.76900000000001</v>
      </c>
      <c r="I6110" s="4">
        <v>0</v>
      </c>
      <c r="J6110" s="11">
        <f t="shared" si="380"/>
        <v>9</v>
      </c>
      <c r="K6110" s="11">
        <f t="shared" si="381"/>
        <v>18</v>
      </c>
      <c r="L6110" s="12">
        <f t="shared" si="383"/>
        <v>3.9175422141950174</v>
      </c>
      <c r="M6110" s="13" cm="1">
        <f t="array" ref="M6110">BaseInfo!$C$10*(1-E6110)*INDEX(BaseInfo!$E$21:$AB$21,K6110)*INDEX(BaseInfo!$E$25:$P$25,J6110)/L6110/MIN(H6110,130)/BaseInfo!$C$6*1000000/3600-IF(I6110&lt;0.1,BaseInfo!$C$15/MIN(H6110,130)*3600,0)</f>
        <v>41.17749933305506</v>
      </c>
    </row>
    <row r="6111" spans="1:13" x14ac:dyDescent="0.25">
      <c r="A6111" s="1">
        <v>9</v>
      </c>
      <c r="B6111" s="1">
        <v>12</v>
      </c>
      <c r="C6111" s="1">
        <v>14</v>
      </c>
      <c r="D6111" s="5">
        <f>DATE(BaseInfo!$C$8,A6111,B6111)+TIME(C6111-1,0,0) + TIME(BaseInfo!$C$12,BaseInfo!$C$13,0)</f>
        <v>44816.770833333328</v>
      </c>
      <c r="E6111" s="2">
        <f t="shared" si="382"/>
        <v>0</v>
      </c>
      <c r="F6111" s="2">
        <v>2.8540000000000001</v>
      </c>
      <c r="G6111" s="2">
        <v>-2.3940000000000001</v>
      </c>
      <c r="H6111" s="1">
        <v>58.161000000000001</v>
      </c>
      <c r="I6111" s="4">
        <v>0</v>
      </c>
      <c r="J6111" s="11">
        <f t="shared" si="380"/>
        <v>9</v>
      </c>
      <c r="K6111" s="11">
        <f t="shared" si="381"/>
        <v>19</v>
      </c>
      <c r="L6111" s="12">
        <f t="shared" si="383"/>
        <v>3.7251244274520552</v>
      </c>
      <c r="M6111" s="13" cm="1">
        <f t="array" ref="M6111">BaseInfo!$C$10*(1-E6111)*INDEX(BaseInfo!$E$21:$AB$21,K6111)*INDEX(BaseInfo!$E$25:$P$25,J6111)/L6111/MIN(H6111,130)/BaseInfo!$C$6*1000000/3600-IF(I6111&lt;0.1,BaseInfo!$C$15/MIN(H6111,130)*3600,0)</f>
        <v>86.516949358181989</v>
      </c>
    </row>
    <row r="6112" spans="1:13" x14ac:dyDescent="0.25">
      <c r="A6112" s="1">
        <v>9</v>
      </c>
      <c r="B6112" s="1">
        <v>12</v>
      </c>
      <c r="C6112" s="1">
        <v>15</v>
      </c>
      <c r="D6112" s="5">
        <f>DATE(BaseInfo!$C$8,A6112,B6112)+TIME(C6112-1,0,0) + TIME(BaseInfo!$C$12,BaseInfo!$C$13,0)</f>
        <v>44816.8125</v>
      </c>
      <c r="E6112" s="2">
        <f t="shared" si="382"/>
        <v>0</v>
      </c>
      <c r="F6112" s="2">
        <v>2.423</v>
      </c>
      <c r="G6112" s="2">
        <v>-2.5840000000000001</v>
      </c>
      <c r="H6112" s="1">
        <v>49.360999999999997</v>
      </c>
      <c r="I6112" s="4">
        <v>0</v>
      </c>
      <c r="J6112" s="11">
        <f t="shared" si="380"/>
        <v>9</v>
      </c>
      <c r="K6112" s="11">
        <f t="shared" si="381"/>
        <v>20</v>
      </c>
      <c r="L6112" s="12">
        <f t="shared" si="383"/>
        <v>3.5423135095584075</v>
      </c>
      <c r="M6112" s="13" cm="1">
        <f t="array" ref="M6112">BaseInfo!$C$10*(1-E6112)*INDEX(BaseInfo!$E$21:$AB$21,K6112)*INDEX(BaseInfo!$E$25:$P$25,J6112)/L6112/MIN(H6112,130)/BaseInfo!$C$6*1000000/3600-IF(I6112&lt;0.1,BaseInfo!$C$15/MIN(H6112,130)*3600,0)</f>
        <v>92.262176658001252</v>
      </c>
    </row>
    <row r="6113" spans="1:13" x14ac:dyDescent="0.25">
      <c r="A6113" s="1">
        <v>9</v>
      </c>
      <c r="B6113" s="1">
        <v>12</v>
      </c>
      <c r="C6113" s="1">
        <v>16</v>
      </c>
      <c r="D6113" s="5">
        <f>DATE(BaseInfo!$C$8,A6113,B6113)+TIME(C6113-1,0,0) + TIME(BaseInfo!$C$12,BaseInfo!$C$13,0)</f>
        <v>44816.854166666664</v>
      </c>
      <c r="E6113" s="2">
        <f t="shared" si="382"/>
        <v>0</v>
      </c>
      <c r="F6113" s="2">
        <v>2.02</v>
      </c>
      <c r="G6113" s="2">
        <v>-2.8820000000000001</v>
      </c>
      <c r="H6113" s="1">
        <v>49.704999999999998</v>
      </c>
      <c r="I6113" s="4">
        <v>0</v>
      </c>
      <c r="J6113" s="11">
        <f t="shared" si="380"/>
        <v>9</v>
      </c>
      <c r="K6113" s="11">
        <f t="shared" si="381"/>
        <v>21</v>
      </c>
      <c r="L6113" s="12">
        <f t="shared" si="383"/>
        <v>3.5194209751037175</v>
      </c>
      <c r="M6113" s="13" cm="1">
        <f t="array" ref="M6113">BaseInfo!$C$10*(1-E6113)*INDEX(BaseInfo!$E$21:$AB$21,K6113)*INDEX(BaseInfo!$E$25:$P$25,J6113)/L6113/MIN(H6113,130)/BaseInfo!$C$6*1000000/3600-IF(I6113&lt;0.1,BaseInfo!$C$15/MIN(H6113,130)*3600,0)</f>
        <v>69.303011699380306</v>
      </c>
    </row>
    <row r="6114" spans="1:13" x14ac:dyDescent="0.25">
      <c r="A6114" s="1">
        <v>9</v>
      </c>
      <c r="B6114" s="1">
        <v>12</v>
      </c>
      <c r="C6114" s="1">
        <v>17</v>
      </c>
      <c r="D6114" s="5">
        <f>DATE(BaseInfo!$C$8,A6114,B6114)+TIME(C6114-1,0,0) + TIME(BaseInfo!$C$12,BaseInfo!$C$13,0)</f>
        <v>44816.895833333328</v>
      </c>
      <c r="E6114" s="2">
        <f t="shared" si="382"/>
        <v>0</v>
      </c>
      <c r="F6114" s="2">
        <v>1.716</v>
      </c>
      <c r="G6114" s="2">
        <v>-2.3519999999999999</v>
      </c>
      <c r="H6114" s="1">
        <v>39.049999999999997</v>
      </c>
      <c r="I6114" s="4">
        <v>0</v>
      </c>
      <c r="J6114" s="11">
        <f t="shared" si="380"/>
        <v>9</v>
      </c>
      <c r="K6114" s="11">
        <f t="shared" si="381"/>
        <v>22</v>
      </c>
      <c r="L6114" s="12">
        <f t="shared" si="383"/>
        <v>2.9114532453742066</v>
      </c>
      <c r="M6114" s="13" cm="1">
        <f t="array" ref="M6114">BaseInfo!$C$10*(1-E6114)*INDEX(BaseInfo!$E$21:$AB$21,K6114)*INDEX(BaseInfo!$E$25:$P$25,J6114)/L6114/MIN(H6114,130)/BaseInfo!$C$6*1000000/3600-IF(I6114&lt;0.1,BaseInfo!$C$15/MIN(H6114,130)*3600,0)</f>
        <v>73.225139289654948</v>
      </c>
    </row>
    <row r="6115" spans="1:13" x14ac:dyDescent="0.25">
      <c r="A6115" s="1">
        <v>9</v>
      </c>
      <c r="B6115" s="1">
        <v>12</v>
      </c>
      <c r="C6115" s="1">
        <v>18</v>
      </c>
      <c r="D6115" s="5">
        <f>DATE(BaseInfo!$C$8,A6115,B6115)+TIME(C6115-1,0,0) + TIME(BaseInfo!$C$12,BaseInfo!$C$13,0)</f>
        <v>44816.9375</v>
      </c>
      <c r="E6115" s="2">
        <f t="shared" si="382"/>
        <v>0</v>
      </c>
      <c r="F6115" s="2">
        <v>1.5920000000000001</v>
      </c>
      <c r="G6115" s="2">
        <v>-2.13</v>
      </c>
      <c r="H6115" s="1">
        <v>37.673000000000002</v>
      </c>
      <c r="I6115" s="4">
        <v>0</v>
      </c>
      <c r="J6115" s="11">
        <f t="shared" si="380"/>
        <v>9</v>
      </c>
      <c r="K6115" s="11">
        <f t="shared" si="381"/>
        <v>23</v>
      </c>
      <c r="L6115" s="12">
        <f t="shared" si="383"/>
        <v>2.6592036401900474</v>
      </c>
      <c r="M6115" s="13" cm="1">
        <f t="array" ref="M6115">BaseInfo!$C$10*(1-E6115)*INDEX(BaseInfo!$E$21:$AB$21,K6115)*INDEX(BaseInfo!$E$25:$P$25,J6115)/L6115/MIN(H6115,130)/BaseInfo!$C$6*1000000/3600-IF(I6115&lt;0.1,BaseInfo!$C$15/MIN(H6115,130)*3600,0)</f>
        <v>30.542923418089394</v>
      </c>
    </row>
    <row r="6116" spans="1:13" x14ac:dyDescent="0.25">
      <c r="A6116" s="1">
        <v>9</v>
      </c>
      <c r="B6116" s="1">
        <v>12</v>
      </c>
      <c r="C6116" s="1">
        <v>19</v>
      </c>
      <c r="D6116" s="5">
        <f>DATE(BaseInfo!$C$8,A6116,B6116)+TIME(C6116-1,0,0) + TIME(BaseInfo!$C$12,BaseInfo!$C$13,0)</f>
        <v>44816.979166666664</v>
      </c>
      <c r="E6116" s="2">
        <f t="shared" si="382"/>
        <v>0</v>
      </c>
      <c r="F6116" s="2">
        <v>1.702</v>
      </c>
      <c r="G6116" s="2">
        <v>-2.177</v>
      </c>
      <c r="H6116" s="1">
        <v>37.621000000000002</v>
      </c>
      <c r="I6116" s="4">
        <v>0</v>
      </c>
      <c r="J6116" s="11">
        <f t="shared" si="380"/>
        <v>9</v>
      </c>
      <c r="K6116" s="11">
        <f t="shared" si="381"/>
        <v>24</v>
      </c>
      <c r="L6116" s="12">
        <f t="shared" si="383"/>
        <v>2.7633553879296815</v>
      </c>
      <c r="M6116" s="13" cm="1">
        <f t="array" ref="M6116">BaseInfo!$C$10*(1-E6116)*INDEX(BaseInfo!$E$21:$AB$21,K6116)*INDEX(BaseInfo!$E$25:$P$25,J6116)/L6116/MIN(H6116,130)/BaseInfo!$C$6*1000000/3600-IF(I6116&lt;0.1,BaseInfo!$C$15/MIN(H6116,130)*3600,0)</f>
        <v>3.31115525531213</v>
      </c>
    </row>
    <row r="6117" spans="1:13" x14ac:dyDescent="0.25">
      <c r="A6117" s="1">
        <v>9</v>
      </c>
      <c r="B6117" s="1">
        <v>12</v>
      </c>
      <c r="C6117" s="1">
        <v>20</v>
      </c>
      <c r="D6117" s="5">
        <f>DATE(BaseInfo!$C$8,A6117,B6117)+TIME(C6117-1,0,0) + TIME(BaseInfo!$C$12,BaseInfo!$C$13,0)</f>
        <v>44817.020833333328</v>
      </c>
      <c r="E6117" s="2">
        <f t="shared" si="382"/>
        <v>0</v>
      </c>
      <c r="F6117" s="2">
        <v>2.2639999999999998</v>
      </c>
      <c r="G6117" s="2">
        <v>-2.0499999999999998</v>
      </c>
      <c r="H6117" s="1">
        <v>47.863</v>
      </c>
      <c r="I6117" s="4">
        <v>0</v>
      </c>
      <c r="J6117" s="11">
        <f t="shared" si="380"/>
        <v>9</v>
      </c>
      <c r="K6117" s="11">
        <f t="shared" si="381"/>
        <v>1</v>
      </c>
      <c r="L6117" s="12">
        <f t="shared" si="383"/>
        <v>3.0542095540417651</v>
      </c>
      <c r="M6117" s="13" cm="1">
        <f t="array" ref="M6117">BaseInfo!$C$10*(1-E6117)*INDEX(BaseInfo!$E$21:$AB$21,K6117)*INDEX(BaseInfo!$E$25:$P$25,J6117)/L6117/MIN(H6117,130)/BaseInfo!$C$6*1000000/3600-IF(I6117&lt;0.1,BaseInfo!$C$15/MIN(H6117,130)*3600,0)</f>
        <v>1.6384928782339507</v>
      </c>
    </row>
    <row r="6118" spans="1:13" x14ac:dyDescent="0.25">
      <c r="A6118" s="1">
        <v>9</v>
      </c>
      <c r="B6118" s="1">
        <v>12</v>
      </c>
      <c r="C6118" s="1">
        <v>21</v>
      </c>
      <c r="D6118" s="5">
        <f>DATE(BaseInfo!$C$8,A6118,B6118)+TIME(C6118-1,0,0) + TIME(BaseInfo!$C$12,BaseInfo!$C$13,0)</f>
        <v>44817.0625</v>
      </c>
      <c r="E6118" s="2">
        <f t="shared" si="382"/>
        <v>0</v>
      </c>
      <c r="F6118" s="2">
        <v>2.5049999999999999</v>
      </c>
      <c r="G6118" s="2">
        <v>-1.65</v>
      </c>
      <c r="H6118" s="1">
        <v>95.024000000000001</v>
      </c>
      <c r="I6118" s="4">
        <v>0</v>
      </c>
      <c r="J6118" s="11">
        <f t="shared" si="380"/>
        <v>9</v>
      </c>
      <c r="K6118" s="11">
        <f t="shared" si="381"/>
        <v>2</v>
      </c>
      <c r="L6118" s="12">
        <f t="shared" si="383"/>
        <v>2.9995874716367248</v>
      </c>
      <c r="M6118" s="13" cm="1">
        <f t="array" ref="M6118">BaseInfo!$C$10*(1-E6118)*INDEX(BaseInfo!$E$21:$AB$21,K6118)*INDEX(BaseInfo!$E$25:$P$25,J6118)/L6118/MIN(H6118,130)/BaseInfo!$C$6*1000000/3600-IF(I6118&lt;0.1,BaseInfo!$C$15/MIN(H6118,130)*3600,0)</f>
        <v>0.90931566300610145</v>
      </c>
    </row>
    <row r="6119" spans="1:13" x14ac:dyDescent="0.25">
      <c r="A6119" s="1">
        <v>9</v>
      </c>
      <c r="B6119" s="1">
        <v>12</v>
      </c>
      <c r="C6119" s="1">
        <v>22</v>
      </c>
      <c r="D6119" s="5">
        <f>DATE(BaseInfo!$C$8,A6119,B6119)+TIME(C6119-1,0,0) + TIME(BaseInfo!$C$12,BaseInfo!$C$13,0)</f>
        <v>44817.104166666664</v>
      </c>
      <c r="E6119" s="2">
        <f t="shared" si="382"/>
        <v>0</v>
      </c>
      <c r="F6119" s="2">
        <v>1.9379999999999999</v>
      </c>
      <c r="G6119" s="2">
        <v>-1.8440000000000001</v>
      </c>
      <c r="H6119" s="1">
        <v>107.613</v>
      </c>
      <c r="I6119" s="4">
        <v>0</v>
      </c>
      <c r="J6119" s="11">
        <f t="shared" si="380"/>
        <v>9</v>
      </c>
      <c r="K6119" s="11">
        <f t="shared" si="381"/>
        <v>3</v>
      </c>
      <c r="L6119" s="12">
        <f t="shared" si="383"/>
        <v>2.6751037363063137</v>
      </c>
      <c r="M6119" s="13" cm="1">
        <f t="array" ref="M6119">BaseInfo!$C$10*(1-E6119)*INDEX(BaseInfo!$E$21:$AB$21,K6119)*INDEX(BaseInfo!$E$25:$P$25,J6119)/L6119/MIN(H6119,130)/BaseInfo!$C$6*1000000/3600-IF(I6119&lt;0.1,BaseInfo!$C$15/MIN(H6119,130)*3600,0)</f>
        <v>1.3061144889883423</v>
      </c>
    </row>
    <row r="6120" spans="1:13" x14ac:dyDescent="0.25">
      <c r="A6120" s="1">
        <v>9</v>
      </c>
      <c r="B6120" s="1">
        <v>12</v>
      </c>
      <c r="C6120" s="1">
        <v>23</v>
      </c>
      <c r="D6120" s="5">
        <f>DATE(BaseInfo!$C$8,A6120,B6120)+TIME(C6120-1,0,0) + TIME(BaseInfo!$C$12,BaseInfo!$C$13,0)</f>
        <v>44817.145833333328</v>
      </c>
      <c r="E6120" s="2">
        <f t="shared" si="382"/>
        <v>0</v>
      </c>
      <c r="F6120" s="2">
        <v>1.9239999999999999</v>
      </c>
      <c r="G6120" s="2">
        <v>-1.7350000000000001</v>
      </c>
      <c r="H6120" s="1">
        <v>107.009</v>
      </c>
      <c r="I6120" s="4">
        <v>0</v>
      </c>
      <c r="J6120" s="11">
        <f t="shared" si="380"/>
        <v>9</v>
      </c>
      <c r="K6120" s="11">
        <f t="shared" si="381"/>
        <v>4</v>
      </c>
      <c r="L6120" s="12">
        <f t="shared" si="383"/>
        <v>2.5907529793478958</v>
      </c>
      <c r="M6120" s="13" cm="1">
        <f t="array" ref="M6120">BaseInfo!$C$10*(1-E6120)*INDEX(BaseInfo!$E$21:$AB$21,K6120)*INDEX(BaseInfo!$E$25:$P$25,J6120)/L6120/MIN(H6120,130)/BaseInfo!$C$6*1000000/3600-IF(I6120&lt;0.1,BaseInfo!$C$15/MIN(H6120,130)*3600,0)</f>
        <v>1.465784768037095</v>
      </c>
    </row>
    <row r="6121" spans="1:13" x14ac:dyDescent="0.25">
      <c r="A6121" s="1">
        <v>9</v>
      </c>
      <c r="B6121" s="1">
        <v>12</v>
      </c>
      <c r="C6121" s="1">
        <v>24</v>
      </c>
      <c r="D6121" s="5">
        <f>DATE(BaseInfo!$C$8,A6121,B6121)+TIME(C6121-1,0,0) + TIME(BaseInfo!$C$12,BaseInfo!$C$13,0)</f>
        <v>44817.1875</v>
      </c>
      <c r="E6121" s="2">
        <f t="shared" si="382"/>
        <v>0</v>
      </c>
      <c r="F6121" s="2">
        <v>1.62</v>
      </c>
      <c r="G6121" s="2">
        <v>-1.577</v>
      </c>
      <c r="H6121" s="1">
        <v>79.619</v>
      </c>
      <c r="I6121" s="4">
        <v>8.0000000000000002E-3</v>
      </c>
      <c r="J6121" s="11">
        <f t="shared" si="380"/>
        <v>9</v>
      </c>
      <c r="K6121" s="11">
        <f t="shared" si="381"/>
        <v>5</v>
      </c>
      <c r="L6121" s="12">
        <f t="shared" si="383"/>
        <v>2.2608248494741914</v>
      </c>
      <c r="M6121" s="13" cm="1">
        <f t="array" ref="M6121">BaseInfo!$C$10*(1-E6121)*INDEX(BaseInfo!$E$21:$AB$21,K6121)*INDEX(BaseInfo!$E$25:$P$25,J6121)/L6121/MIN(H6121,130)/BaseInfo!$C$6*1000000/3600-IF(I6121&lt;0.1,BaseInfo!$C$15/MIN(H6121,130)*3600,0)</f>
        <v>17.795165502480678</v>
      </c>
    </row>
    <row r="6122" spans="1:13" x14ac:dyDescent="0.25">
      <c r="A6122" s="1">
        <v>9</v>
      </c>
      <c r="B6122" s="1">
        <v>13</v>
      </c>
      <c r="C6122" s="1">
        <v>1</v>
      </c>
      <c r="D6122" s="5">
        <f>DATE(BaseInfo!$C$8,A6122,B6122)+TIME(C6122-1,0,0) + TIME(BaseInfo!$C$12,BaseInfo!$C$13,0)</f>
        <v>44817.229166666664</v>
      </c>
      <c r="E6122" s="2">
        <f t="shared" si="382"/>
        <v>0</v>
      </c>
      <c r="F6122" s="2">
        <v>1.03</v>
      </c>
      <c r="G6122" s="2">
        <v>-1.5369999999999999</v>
      </c>
      <c r="H6122" s="1">
        <v>56.688000000000002</v>
      </c>
      <c r="I6122" s="4">
        <v>8.0000000000000002E-3</v>
      </c>
      <c r="J6122" s="11">
        <f t="shared" si="380"/>
        <v>9</v>
      </c>
      <c r="K6122" s="11">
        <f t="shared" si="381"/>
        <v>6</v>
      </c>
      <c r="L6122" s="12">
        <f t="shared" si="383"/>
        <v>1.8502078261644013</v>
      </c>
      <c r="M6122" s="13" cm="1">
        <f t="array" ref="M6122">BaseInfo!$C$10*(1-E6122)*INDEX(BaseInfo!$E$21:$AB$21,K6122)*INDEX(BaseInfo!$E$25:$P$25,J6122)/L6122/MIN(H6122,130)/BaseInfo!$C$6*1000000/3600-IF(I6122&lt;0.1,BaseInfo!$C$15/MIN(H6122,130)*3600,0)</f>
        <v>57.483249747627795</v>
      </c>
    </row>
    <row r="6123" spans="1:13" x14ac:dyDescent="0.25">
      <c r="A6123" s="1">
        <v>9</v>
      </c>
      <c r="B6123" s="1">
        <v>13</v>
      </c>
      <c r="C6123" s="1">
        <v>2</v>
      </c>
      <c r="D6123" s="5">
        <f>DATE(BaseInfo!$C$8,A6123,B6123)+TIME(C6123-1,0,0) + TIME(BaseInfo!$C$12,BaseInfo!$C$13,0)</f>
        <v>44817.270833333328</v>
      </c>
      <c r="E6123" s="2">
        <f t="shared" si="382"/>
        <v>0</v>
      </c>
      <c r="F6123" s="2">
        <v>1.5049999999999999</v>
      </c>
      <c r="G6123" s="2">
        <v>-2.0230000000000001</v>
      </c>
      <c r="H6123" s="1">
        <v>126.348</v>
      </c>
      <c r="I6123" s="4">
        <v>0</v>
      </c>
      <c r="J6123" s="11">
        <f t="shared" si="380"/>
        <v>9</v>
      </c>
      <c r="K6123" s="11">
        <f t="shared" si="381"/>
        <v>7</v>
      </c>
      <c r="L6123" s="12">
        <f t="shared" si="383"/>
        <v>2.5214190449030878</v>
      </c>
      <c r="M6123" s="13" cm="1">
        <f t="array" ref="M6123">BaseInfo!$C$10*(1-E6123)*INDEX(BaseInfo!$E$21:$AB$21,K6123)*INDEX(BaseInfo!$E$25:$P$25,J6123)/L6123/MIN(H6123,130)/BaseInfo!$C$6*1000000/3600-IF(I6123&lt;0.1,BaseInfo!$C$15/MIN(H6123,130)*3600,0)</f>
        <v>26.5730512105306</v>
      </c>
    </row>
    <row r="6124" spans="1:13" x14ac:dyDescent="0.25">
      <c r="A6124" s="1">
        <v>9</v>
      </c>
      <c r="B6124" s="1">
        <v>13</v>
      </c>
      <c r="C6124" s="1">
        <v>3</v>
      </c>
      <c r="D6124" s="5">
        <f>DATE(BaseInfo!$C$8,A6124,B6124)+TIME(C6124-1,0,0) + TIME(BaseInfo!$C$12,BaseInfo!$C$13,0)</f>
        <v>44817.3125</v>
      </c>
      <c r="E6124" s="2">
        <f t="shared" si="382"/>
        <v>0</v>
      </c>
      <c r="F6124" s="2">
        <v>1.9019999999999999</v>
      </c>
      <c r="G6124" s="2">
        <v>-2.0409999999999999</v>
      </c>
      <c r="H6124" s="1">
        <v>309.38099999999997</v>
      </c>
      <c r="I6124" s="4">
        <v>0</v>
      </c>
      <c r="J6124" s="11">
        <f t="shared" si="380"/>
        <v>9</v>
      </c>
      <c r="K6124" s="11">
        <f t="shared" si="381"/>
        <v>8</v>
      </c>
      <c r="L6124" s="12">
        <f t="shared" si="383"/>
        <v>2.7898539388290562</v>
      </c>
      <c r="M6124" s="13" cm="1">
        <f t="array" ref="M6124">BaseInfo!$C$10*(1-E6124)*INDEX(BaseInfo!$E$21:$AB$21,K6124)*INDEX(BaseInfo!$E$25:$P$25,J6124)/L6124/MIN(H6124,130)/BaseInfo!$C$6*1000000/3600-IF(I6124&lt;0.1,BaseInfo!$C$15/MIN(H6124,130)*3600,0)</f>
        <v>34.151265058567105</v>
      </c>
    </row>
    <row r="6125" spans="1:13" x14ac:dyDescent="0.25">
      <c r="A6125" s="1">
        <v>9</v>
      </c>
      <c r="B6125" s="1">
        <v>13</v>
      </c>
      <c r="C6125" s="1">
        <v>4</v>
      </c>
      <c r="D6125" s="5">
        <f>DATE(BaseInfo!$C$8,A6125,B6125)+TIME(C6125-1,0,0) + TIME(BaseInfo!$C$12,BaseInfo!$C$13,0)</f>
        <v>44817.354166666664</v>
      </c>
      <c r="E6125" s="2">
        <f t="shared" si="382"/>
        <v>0</v>
      </c>
      <c r="F6125" s="2">
        <v>2.181</v>
      </c>
      <c r="G6125" s="2">
        <v>-1.4390000000000001</v>
      </c>
      <c r="H6125" s="1">
        <v>427.19299999999998</v>
      </c>
      <c r="I6125" s="4">
        <v>1.2E-2</v>
      </c>
      <c r="J6125" s="11">
        <f t="shared" si="380"/>
        <v>9</v>
      </c>
      <c r="K6125" s="11">
        <f t="shared" si="381"/>
        <v>9</v>
      </c>
      <c r="L6125" s="12">
        <f t="shared" si="383"/>
        <v>2.6129450817037849</v>
      </c>
      <c r="M6125" s="13" cm="1">
        <f t="array" ref="M6125">BaseInfo!$C$10*(1-E6125)*INDEX(BaseInfo!$E$21:$AB$21,K6125)*INDEX(BaseInfo!$E$25:$P$25,J6125)/L6125/MIN(H6125,130)/BaseInfo!$C$6*1000000/3600-IF(I6125&lt;0.1,BaseInfo!$C$15/MIN(H6125,130)*3600,0)</f>
        <v>48.47701579711579</v>
      </c>
    </row>
    <row r="6126" spans="1:13" x14ac:dyDescent="0.25">
      <c r="A6126" s="1">
        <v>9</v>
      </c>
      <c r="B6126" s="1">
        <v>13</v>
      </c>
      <c r="C6126" s="1">
        <v>5</v>
      </c>
      <c r="D6126" s="5">
        <f>DATE(BaseInfo!$C$8,A6126,B6126)+TIME(C6126-1,0,0) + TIME(BaseInfo!$C$12,BaseInfo!$C$13,0)</f>
        <v>44817.395833333328</v>
      </c>
      <c r="E6126" s="2">
        <f t="shared" si="382"/>
        <v>0.15711111111111109</v>
      </c>
      <c r="F6126" s="2">
        <v>2.1150000000000002</v>
      </c>
      <c r="G6126" s="2">
        <v>-1.3420000000000001</v>
      </c>
      <c r="H6126" s="1">
        <v>508.82100000000003</v>
      </c>
      <c r="I6126" s="4">
        <v>0.30199999999999999</v>
      </c>
      <c r="J6126" s="11">
        <f t="shared" si="380"/>
        <v>9</v>
      </c>
      <c r="K6126" s="11">
        <f t="shared" si="381"/>
        <v>10</v>
      </c>
      <c r="L6126" s="12">
        <f t="shared" si="383"/>
        <v>2.5048331281744103</v>
      </c>
      <c r="M6126" s="13" cm="1">
        <f t="array" ref="M6126">BaseInfo!$C$10*(1-E6126)*INDEX(BaseInfo!$E$21:$AB$21,K6126)*INDEX(BaseInfo!$E$25:$P$25,J6126)/L6126/MIN(H6126,130)/BaseInfo!$C$6*1000000/3600-IF(I6126&lt;0.1,BaseInfo!$C$15/MIN(H6126,130)*3600,0)</f>
        <v>51.991432185458983</v>
      </c>
    </row>
    <row r="6127" spans="1:13" x14ac:dyDescent="0.25">
      <c r="A6127" s="1">
        <v>9</v>
      </c>
      <c r="B6127" s="1">
        <v>13</v>
      </c>
      <c r="C6127" s="1">
        <v>6</v>
      </c>
      <c r="D6127" s="5">
        <f>DATE(BaseInfo!$C$8,A6127,B6127)+TIME(C6127-1,0,0) + TIME(BaseInfo!$C$12,BaseInfo!$C$13,0)</f>
        <v>44817.4375</v>
      </c>
      <c r="E6127" s="2">
        <f t="shared" si="382"/>
        <v>0.66188888888888875</v>
      </c>
      <c r="F6127" s="2">
        <v>2.2240000000000002</v>
      </c>
      <c r="G6127" s="2">
        <v>-0.84399999999999997</v>
      </c>
      <c r="H6127" s="1">
        <v>543.10799999999995</v>
      </c>
      <c r="I6127" s="4">
        <v>0.95099999999999996</v>
      </c>
      <c r="J6127" s="11">
        <f t="shared" si="380"/>
        <v>9</v>
      </c>
      <c r="K6127" s="11">
        <f t="shared" si="381"/>
        <v>11</v>
      </c>
      <c r="L6127" s="12">
        <f t="shared" si="383"/>
        <v>2.3787627035919328</v>
      </c>
      <c r="M6127" s="13" cm="1">
        <f t="array" ref="M6127">BaseInfo!$C$10*(1-E6127)*INDEX(BaseInfo!$E$21:$AB$21,K6127)*INDEX(BaseInfo!$E$25:$P$25,J6127)/L6127/MIN(H6127,130)/BaseInfo!$C$6*1000000/3600-IF(I6127&lt;0.1,BaseInfo!$C$15/MIN(H6127,130)*3600,0)</f>
        <v>17.56865682893573</v>
      </c>
    </row>
    <row r="6128" spans="1:13" x14ac:dyDescent="0.25">
      <c r="A6128" s="1">
        <v>9</v>
      </c>
      <c r="B6128" s="1">
        <v>13</v>
      </c>
      <c r="C6128" s="1">
        <v>7</v>
      </c>
      <c r="D6128" s="5">
        <f>DATE(BaseInfo!$C$8,A6128,B6128)+TIME(C6128-1,0,0) + TIME(BaseInfo!$C$12,BaseInfo!$C$13,0)</f>
        <v>44817.479166666664</v>
      </c>
      <c r="E6128" s="2">
        <f t="shared" si="382"/>
        <v>0.53744444444444439</v>
      </c>
      <c r="F6128" s="2">
        <v>2.911</v>
      </c>
      <c r="G6128" s="2">
        <v>-0.86499999999999999</v>
      </c>
      <c r="H6128" s="1">
        <v>620.32600000000002</v>
      </c>
      <c r="I6128" s="4">
        <v>0.79100000000000004</v>
      </c>
      <c r="J6128" s="11">
        <f t="shared" si="380"/>
        <v>9</v>
      </c>
      <c r="K6128" s="11">
        <f t="shared" si="381"/>
        <v>12</v>
      </c>
      <c r="L6128" s="12">
        <f t="shared" si="383"/>
        <v>3.0367986433084431</v>
      </c>
      <c r="M6128" s="13" cm="1">
        <f t="array" ref="M6128">BaseInfo!$C$10*(1-E6128)*INDEX(BaseInfo!$E$21:$AB$21,K6128)*INDEX(BaseInfo!$E$25:$P$25,J6128)/L6128/MIN(H6128,130)/BaseInfo!$C$6*1000000/3600-IF(I6128&lt;0.1,BaseInfo!$C$15/MIN(H6128,130)*3600,0)</f>
        <v>15.689058998040997</v>
      </c>
    </row>
    <row r="6129" spans="1:13" x14ac:dyDescent="0.25">
      <c r="A6129" s="1">
        <v>9</v>
      </c>
      <c r="B6129" s="1">
        <v>13</v>
      </c>
      <c r="C6129" s="1">
        <v>8</v>
      </c>
      <c r="D6129" s="5">
        <f>DATE(BaseInfo!$C$8,A6129,B6129)+TIME(C6129-1,0,0) + TIME(BaseInfo!$C$12,BaseInfo!$C$13,0)</f>
        <v>44817.520833333328</v>
      </c>
      <c r="E6129" s="2">
        <f t="shared" si="382"/>
        <v>2.7222222222222221E-2</v>
      </c>
      <c r="F6129" s="2">
        <v>3.109</v>
      </c>
      <c r="G6129" s="2">
        <v>-4.8000000000000001E-2</v>
      </c>
      <c r="H6129" s="1">
        <v>663.596</v>
      </c>
      <c r="I6129" s="4">
        <v>0.13500000000000001</v>
      </c>
      <c r="J6129" s="11">
        <f t="shared" si="380"/>
        <v>9</v>
      </c>
      <c r="K6129" s="11">
        <f t="shared" si="381"/>
        <v>13</v>
      </c>
      <c r="L6129" s="12">
        <f t="shared" si="383"/>
        <v>3.1093705150721425</v>
      </c>
      <c r="M6129" s="13" cm="1">
        <f t="array" ref="M6129">BaseInfo!$C$10*(1-E6129)*INDEX(BaseInfo!$E$21:$AB$21,K6129)*INDEX(BaseInfo!$E$25:$P$25,J6129)/L6129/MIN(H6129,130)/BaseInfo!$C$6*1000000/3600-IF(I6129&lt;0.1,BaseInfo!$C$15/MIN(H6129,130)*3600,0)</f>
        <v>32.224794492912807</v>
      </c>
    </row>
    <row r="6130" spans="1:13" x14ac:dyDescent="0.25">
      <c r="A6130" s="1">
        <v>9</v>
      </c>
      <c r="B6130" s="1">
        <v>13</v>
      </c>
      <c r="C6130" s="1">
        <v>9</v>
      </c>
      <c r="D6130" s="5">
        <f>DATE(BaseInfo!$C$8,A6130,B6130)+TIME(C6130-1,0,0) + TIME(BaseInfo!$C$12,BaseInfo!$C$13,0)</f>
        <v>44817.5625</v>
      </c>
      <c r="E6130" s="2">
        <f t="shared" si="382"/>
        <v>0.34222222222222221</v>
      </c>
      <c r="F6130" s="2">
        <v>3.2629999999999999</v>
      </c>
      <c r="G6130" s="2">
        <v>0.52800000000000002</v>
      </c>
      <c r="H6130" s="1">
        <v>688.67</v>
      </c>
      <c r="I6130" s="4">
        <v>0.54</v>
      </c>
      <c r="J6130" s="11">
        <f t="shared" si="380"/>
        <v>9</v>
      </c>
      <c r="K6130" s="11">
        <f t="shared" si="381"/>
        <v>14</v>
      </c>
      <c r="L6130" s="12">
        <f t="shared" si="383"/>
        <v>3.3054429355231654</v>
      </c>
      <c r="M6130" s="13" cm="1">
        <f t="array" ref="M6130">BaseInfo!$C$10*(1-E6130)*INDEX(BaseInfo!$E$21:$AB$21,K6130)*INDEX(BaseInfo!$E$25:$P$25,J6130)/L6130/MIN(H6130,130)/BaseInfo!$C$6*1000000/3600-IF(I6130&lt;0.1,BaseInfo!$C$15/MIN(H6130,130)*3600,0)</f>
        <v>20.49738812585403</v>
      </c>
    </row>
    <row r="6131" spans="1:13" x14ac:dyDescent="0.25">
      <c r="A6131" s="1">
        <v>9</v>
      </c>
      <c r="B6131" s="1">
        <v>13</v>
      </c>
      <c r="C6131" s="1">
        <v>10</v>
      </c>
      <c r="D6131" s="5">
        <f>DATE(BaseInfo!$C$8,A6131,B6131)+TIME(C6131-1,0,0) + TIME(BaseInfo!$C$12,BaseInfo!$C$13,0)</f>
        <v>44817.604166666664</v>
      </c>
      <c r="E6131" s="2">
        <f t="shared" si="382"/>
        <v>0.52516666666666667</v>
      </c>
      <c r="F6131" s="2">
        <v>3.2530000000000001</v>
      </c>
      <c r="G6131" s="2">
        <v>0.39100000000000001</v>
      </c>
      <c r="H6131" s="1">
        <v>600.54300000000001</v>
      </c>
      <c r="I6131" s="4">
        <v>1.9019999999999999</v>
      </c>
      <c r="J6131" s="11">
        <f t="shared" si="380"/>
        <v>9</v>
      </c>
      <c r="K6131" s="11">
        <f t="shared" si="381"/>
        <v>15</v>
      </c>
      <c r="L6131" s="12">
        <f t="shared" si="383"/>
        <v>3.2764141984797956</v>
      </c>
      <c r="M6131" s="13" cm="1">
        <f t="array" ref="M6131">BaseInfo!$C$10*(1-E6131)*INDEX(BaseInfo!$E$21:$AB$21,K6131)*INDEX(BaseInfo!$E$25:$P$25,J6131)/L6131/MIN(H6131,130)/BaseInfo!$C$6*1000000/3600-IF(I6131&lt;0.1,BaseInfo!$C$15/MIN(H6131,130)*3600,0)</f>
        <v>14.92764818243753</v>
      </c>
    </row>
    <row r="6132" spans="1:13" x14ac:dyDescent="0.25">
      <c r="A6132" s="1">
        <v>9</v>
      </c>
      <c r="B6132" s="1">
        <v>13</v>
      </c>
      <c r="C6132" s="1">
        <v>11</v>
      </c>
      <c r="D6132" s="5">
        <f>DATE(BaseInfo!$C$8,A6132,B6132)+TIME(C6132-1,0,0) + TIME(BaseInfo!$C$12,BaseInfo!$C$13,0)</f>
        <v>44817.645833333328</v>
      </c>
      <c r="E6132" s="2">
        <f t="shared" si="382"/>
        <v>0.54116666666666657</v>
      </c>
      <c r="F6132" s="2">
        <v>3.407</v>
      </c>
      <c r="G6132" s="2">
        <v>0.30299999999999999</v>
      </c>
      <c r="H6132" s="1">
        <v>543.53</v>
      </c>
      <c r="I6132" s="4">
        <v>2.0939999999999999</v>
      </c>
      <c r="J6132" s="11">
        <f t="shared" si="380"/>
        <v>9</v>
      </c>
      <c r="K6132" s="11">
        <f t="shared" si="381"/>
        <v>16</v>
      </c>
      <c r="L6132" s="12">
        <f t="shared" si="383"/>
        <v>3.4204470468054318</v>
      </c>
      <c r="M6132" s="13" cm="1">
        <f t="array" ref="M6132">BaseInfo!$C$10*(1-E6132)*INDEX(BaseInfo!$E$21:$AB$21,K6132)*INDEX(BaseInfo!$E$25:$P$25,J6132)/L6132/MIN(H6132,130)/BaseInfo!$C$6*1000000/3600-IF(I6132&lt;0.1,BaseInfo!$C$15/MIN(H6132,130)*3600,0)</f>
        <v>16.58067959776788</v>
      </c>
    </row>
    <row r="6133" spans="1:13" x14ac:dyDescent="0.25">
      <c r="A6133" s="1">
        <v>9</v>
      </c>
      <c r="B6133" s="1">
        <v>13</v>
      </c>
      <c r="C6133" s="1">
        <v>12</v>
      </c>
      <c r="D6133" s="5">
        <f>DATE(BaseInfo!$C$8,A6133,B6133)+TIME(C6133-1,0,0) + TIME(BaseInfo!$C$12,BaseInfo!$C$13,0)</f>
        <v>44817.6875</v>
      </c>
      <c r="E6133" s="2">
        <f t="shared" si="382"/>
        <v>0.34844444444444445</v>
      </c>
      <c r="F6133" s="2">
        <v>2.76</v>
      </c>
      <c r="G6133" s="2">
        <v>-0.16600000000000001</v>
      </c>
      <c r="H6133" s="1">
        <v>430.99</v>
      </c>
      <c r="I6133" s="4">
        <v>0.54800000000000004</v>
      </c>
      <c r="J6133" s="11">
        <f t="shared" si="380"/>
        <v>9</v>
      </c>
      <c r="K6133" s="11">
        <f t="shared" si="381"/>
        <v>17</v>
      </c>
      <c r="L6133" s="12">
        <f t="shared" si="383"/>
        <v>2.7649875225758249</v>
      </c>
      <c r="M6133" s="13" cm="1">
        <f t="array" ref="M6133">BaseInfo!$C$10*(1-E6133)*INDEX(BaseInfo!$E$21:$AB$21,K6133)*INDEX(BaseInfo!$E$25:$P$25,J6133)/L6133/MIN(H6133,130)/BaseInfo!$C$6*1000000/3600-IF(I6133&lt;0.1,BaseInfo!$C$15/MIN(H6133,130)*3600,0)</f>
        <v>36.408142880945803</v>
      </c>
    </row>
    <row r="6134" spans="1:13" x14ac:dyDescent="0.25">
      <c r="A6134" s="1">
        <v>9</v>
      </c>
      <c r="B6134" s="1">
        <v>13</v>
      </c>
      <c r="C6134" s="1">
        <v>13</v>
      </c>
      <c r="D6134" s="5">
        <f>DATE(BaseInfo!$C$8,A6134,B6134)+TIME(C6134-1,0,0) + TIME(BaseInfo!$C$12,BaseInfo!$C$13,0)</f>
        <v>44817.729166666664</v>
      </c>
      <c r="E6134" s="2">
        <f t="shared" si="382"/>
        <v>0</v>
      </c>
      <c r="F6134" s="2">
        <v>2.1789999999999998</v>
      </c>
      <c r="G6134" s="2">
        <v>-0.58299999999999996</v>
      </c>
      <c r="H6134" s="1">
        <v>87.622</v>
      </c>
      <c r="I6134" s="4">
        <v>0</v>
      </c>
      <c r="J6134" s="11">
        <f t="shared" si="380"/>
        <v>9</v>
      </c>
      <c r="K6134" s="11">
        <f t="shared" si="381"/>
        <v>18</v>
      </c>
      <c r="L6134" s="12">
        <f t="shared" si="383"/>
        <v>2.2556440322001161</v>
      </c>
      <c r="M6134" s="13" cm="1">
        <f t="array" ref="M6134">BaseInfo!$C$10*(1-E6134)*INDEX(BaseInfo!$E$21:$AB$21,K6134)*INDEX(BaseInfo!$E$25:$P$25,J6134)/L6134/MIN(H6134,130)/BaseInfo!$C$6*1000000/3600-IF(I6134&lt;0.1,BaseInfo!$C$15/MIN(H6134,130)*3600,0)</f>
        <v>97.516283319812118</v>
      </c>
    </row>
    <row r="6135" spans="1:13" x14ac:dyDescent="0.25">
      <c r="A6135" s="1">
        <v>9</v>
      </c>
      <c r="B6135" s="1">
        <v>13</v>
      </c>
      <c r="C6135" s="1">
        <v>14</v>
      </c>
      <c r="D6135" s="5">
        <f>DATE(BaseInfo!$C$8,A6135,B6135)+TIME(C6135-1,0,0) + TIME(BaseInfo!$C$12,BaseInfo!$C$13,0)</f>
        <v>44817.770833333328</v>
      </c>
      <c r="E6135" s="2">
        <f t="shared" si="382"/>
        <v>0</v>
      </c>
      <c r="F6135" s="2">
        <v>2.762</v>
      </c>
      <c r="G6135" s="2">
        <v>-1.0349999999999999</v>
      </c>
      <c r="H6135" s="1">
        <v>58.85</v>
      </c>
      <c r="I6135" s="4">
        <v>0</v>
      </c>
      <c r="J6135" s="11">
        <f t="shared" si="380"/>
        <v>9</v>
      </c>
      <c r="K6135" s="11">
        <f t="shared" si="381"/>
        <v>19</v>
      </c>
      <c r="L6135" s="12">
        <f t="shared" si="383"/>
        <v>2.9495540340871873</v>
      </c>
      <c r="M6135" s="13" cm="1">
        <f t="array" ref="M6135">BaseInfo!$C$10*(1-E6135)*INDEX(BaseInfo!$E$21:$AB$21,K6135)*INDEX(BaseInfo!$E$25:$P$25,J6135)/L6135/MIN(H6135,130)/BaseInfo!$C$6*1000000/3600-IF(I6135&lt;0.1,BaseInfo!$C$15/MIN(H6135,130)*3600,0)</f>
        <v>109.59538658839855</v>
      </c>
    </row>
    <row r="6136" spans="1:13" x14ac:dyDescent="0.25">
      <c r="A6136" s="1">
        <v>9</v>
      </c>
      <c r="B6136" s="1">
        <v>13</v>
      </c>
      <c r="C6136" s="1">
        <v>15</v>
      </c>
      <c r="D6136" s="5">
        <f>DATE(BaseInfo!$C$8,A6136,B6136)+TIME(C6136-1,0,0) + TIME(BaseInfo!$C$12,BaseInfo!$C$13,0)</f>
        <v>44817.8125</v>
      </c>
      <c r="E6136" s="2">
        <f t="shared" si="382"/>
        <v>0</v>
      </c>
      <c r="F6136" s="2">
        <v>2.569</v>
      </c>
      <c r="G6136" s="2">
        <v>-0.68500000000000005</v>
      </c>
      <c r="H6136" s="1">
        <v>49.561</v>
      </c>
      <c r="I6136" s="4">
        <v>0</v>
      </c>
      <c r="J6136" s="11">
        <f t="shared" si="380"/>
        <v>9</v>
      </c>
      <c r="K6136" s="11">
        <f t="shared" si="381"/>
        <v>20</v>
      </c>
      <c r="L6136" s="12">
        <f t="shared" si="383"/>
        <v>2.6587564762497524</v>
      </c>
      <c r="M6136" s="13" cm="1">
        <f t="array" ref="M6136">BaseInfo!$C$10*(1-E6136)*INDEX(BaseInfo!$E$21:$AB$21,K6136)*INDEX(BaseInfo!$E$25:$P$25,J6136)/L6136/MIN(H6136,130)/BaseInfo!$C$6*1000000/3600-IF(I6136&lt;0.1,BaseInfo!$C$15/MIN(H6136,130)*3600,0)</f>
        <v>124.84056070271136</v>
      </c>
    </row>
    <row r="6137" spans="1:13" x14ac:dyDescent="0.25">
      <c r="A6137" s="1">
        <v>9</v>
      </c>
      <c r="B6137" s="1">
        <v>13</v>
      </c>
      <c r="C6137" s="1">
        <v>16</v>
      </c>
      <c r="D6137" s="5">
        <f>DATE(BaseInfo!$C$8,A6137,B6137)+TIME(C6137-1,0,0) + TIME(BaseInfo!$C$12,BaseInfo!$C$13,0)</f>
        <v>44817.854166666664</v>
      </c>
      <c r="E6137" s="2">
        <f t="shared" si="382"/>
        <v>0</v>
      </c>
      <c r="F6137" s="2">
        <v>2.4340000000000002</v>
      </c>
      <c r="G6137" s="2">
        <v>-0.63</v>
      </c>
      <c r="H6137" s="1">
        <v>44.719000000000001</v>
      </c>
      <c r="I6137" s="4">
        <v>0</v>
      </c>
      <c r="J6137" s="11">
        <f t="shared" si="380"/>
        <v>9</v>
      </c>
      <c r="K6137" s="11">
        <f t="shared" si="381"/>
        <v>21</v>
      </c>
      <c r="L6137" s="12">
        <f t="shared" si="383"/>
        <v>2.5142108105725742</v>
      </c>
      <c r="M6137" s="13" cm="1">
        <f t="array" ref="M6137">BaseInfo!$C$10*(1-E6137)*INDEX(BaseInfo!$E$21:$AB$21,K6137)*INDEX(BaseInfo!$E$25:$P$25,J6137)/L6137/MIN(H6137,130)/BaseInfo!$C$6*1000000/3600-IF(I6137&lt;0.1,BaseInfo!$C$15/MIN(H6137,130)*3600,0)</f>
        <v>111.04611325162296</v>
      </c>
    </row>
    <row r="6138" spans="1:13" x14ac:dyDescent="0.25">
      <c r="A6138" s="1">
        <v>9</v>
      </c>
      <c r="B6138" s="1">
        <v>13</v>
      </c>
      <c r="C6138" s="1">
        <v>17</v>
      </c>
      <c r="D6138" s="5">
        <f>DATE(BaseInfo!$C$8,A6138,B6138)+TIME(C6138-1,0,0) + TIME(BaseInfo!$C$12,BaseInfo!$C$13,0)</f>
        <v>44817.895833333328</v>
      </c>
      <c r="E6138" s="2">
        <f t="shared" si="382"/>
        <v>0</v>
      </c>
      <c r="F6138" s="2">
        <v>2.1869999999999998</v>
      </c>
      <c r="G6138" s="2">
        <v>-0.82099999999999995</v>
      </c>
      <c r="H6138" s="1">
        <v>39.652000000000001</v>
      </c>
      <c r="I6138" s="4">
        <v>0</v>
      </c>
      <c r="J6138" s="11">
        <f t="shared" si="380"/>
        <v>9</v>
      </c>
      <c r="K6138" s="11">
        <f t="shared" si="381"/>
        <v>22</v>
      </c>
      <c r="L6138" s="12">
        <f t="shared" si="383"/>
        <v>2.3360244005574939</v>
      </c>
      <c r="M6138" s="13" cm="1">
        <f t="array" ref="M6138">BaseInfo!$C$10*(1-E6138)*INDEX(BaseInfo!$E$21:$AB$21,K6138)*INDEX(BaseInfo!$E$25:$P$25,J6138)/L6138/MIN(H6138,130)/BaseInfo!$C$6*1000000/3600-IF(I6138&lt;0.1,BaseInfo!$C$15/MIN(H6138,130)*3600,0)</f>
        <v>92.113416342407817</v>
      </c>
    </row>
    <row r="6139" spans="1:13" x14ac:dyDescent="0.25">
      <c r="A6139" s="1">
        <v>9</v>
      </c>
      <c r="B6139" s="1">
        <v>13</v>
      </c>
      <c r="C6139" s="1">
        <v>18</v>
      </c>
      <c r="D6139" s="5">
        <f>DATE(BaseInfo!$C$8,A6139,B6139)+TIME(C6139-1,0,0) + TIME(BaseInfo!$C$12,BaseInfo!$C$13,0)</f>
        <v>44817.9375</v>
      </c>
      <c r="E6139" s="2">
        <f t="shared" si="382"/>
        <v>0</v>
      </c>
      <c r="F6139" s="2">
        <v>2.2010000000000001</v>
      </c>
      <c r="G6139" s="2">
        <v>-0.54200000000000004</v>
      </c>
      <c r="H6139" s="1">
        <v>38.24</v>
      </c>
      <c r="I6139" s="4">
        <v>0</v>
      </c>
      <c r="J6139" s="11">
        <f t="shared" si="380"/>
        <v>9</v>
      </c>
      <c r="K6139" s="11">
        <f t="shared" si="381"/>
        <v>23</v>
      </c>
      <c r="L6139" s="12">
        <f t="shared" si="383"/>
        <v>2.2667520817239808</v>
      </c>
      <c r="M6139" s="13" cm="1">
        <f t="array" ref="M6139">BaseInfo!$C$10*(1-E6139)*INDEX(BaseInfo!$E$21:$AB$21,K6139)*INDEX(BaseInfo!$E$25:$P$25,J6139)/L6139/MIN(H6139,130)/BaseInfo!$C$6*1000000/3600-IF(I6139&lt;0.1,BaseInfo!$C$15/MIN(H6139,130)*3600,0)</f>
        <v>36.929579430707385</v>
      </c>
    </row>
    <row r="6140" spans="1:13" x14ac:dyDescent="0.25">
      <c r="A6140" s="1">
        <v>9</v>
      </c>
      <c r="B6140" s="1">
        <v>13</v>
      </c>
      <c r="C6140" s="1">
        <v>19</v>
      </c>
      <c r="D6140" s="5">
        <f>DATE(BaseInfo!$C$8,A6140,B6140)+TIME(C6140-1,0,0) + TIME(BaseInfo!$C$12,BaseInfo!$C$13,0)</f>
        <v>44817.979166666664</v>
      </c>
      <c r="E6140" s="2">
        <f t="shared" si="382"/>
        <v>0</v>
      </c>
      <c r="F6140" s="2">
        <v>2.0680000000000001</v>
      </c>
      <c r="G6140" s="2">
        <v>-0.11</v>
      </c>
      <c r="H6140" s="1">
        <v>37.673999999999999</v>
      </c>
      <c r="I6140" s="4">
        <v>0</v>
      </c>
      <c r="J6140" s="11">
        <f t="shared" si="380"/>
        <v>9</v>
      </c>
      <c r="K6140" s="11">
        <f t="shared" si="381"/>
        <v>24</v>
      </c>
      <c r="L6140" s="12">
        <f t="shared" si="383"/>
        <v>2.0709234655100124</v>
      </c>
      <c r="M6140" s="13" cm="1">
        <f t="array" ref="M6140">BaseInfo!$C$10*(1-E6140)*INDEX(BaseInfo!$E$21:$AB$21,K6140)*INDEX(BaseInfo!$E$25:$P$25,J6140)/L6140/MIN(H6140,130)/BaseInfo!$C$6*1000000/3600-IF(I6140&lt;0.1,BaseInfo!$C$15/MIN(H6140,130)*3600,0)</f>
        <v>7.6070758135881498</v>
      </c>
    </row>
    <row r="6141" spans="1:13" x14ac:dyDescent="0.25">
      <c r="A6141" s="1">
        <v>9</v>
      </c>
      <c r="B6141" s="1">
        <v>13</v>
      </c>
      <c r="C6141" s="1">
        <v>20</v>
      </c>
      <c r="D6141" s="5">
        <f>DATE(BaseInfo!$C$8,A6141,B6141)+TIME(C6141-1,0,0) + TIME(BaseInfo!$C$12,BaseInfo!$C$13,0)</f>
        <v>44818.020833333328</v>
      </c>
      <c r="E6141" s="2">
        <f t="shared" si="382"/>
        <v>0</v>
      </c>
      <c r="F6141" s="2">
        <v>1.8620000000000001</v>
      </c>
      <c r="G6141" s="2">
        <v>-0.32600000000000001</v>
      </c>
      <c r="H6141" s="1">
        <v>37.643999999999998</v>
      </c>
      <c r="I6141" s="4">
        <v>0</v>
      </c>
      <c r="J6141" s="11">
        <f t="shared" si="380"/>
        <v>9</v>
      </c>
      <c r="K6141" s="11">
        <f t="shared" si="381"/>
        <v>1</v>
      </c>
      <c r="L6141" s="12">
        <f t="shared" si="383"/>
        <v>1.8903227237696743</v>
      </c>
      <c r="M6141" s="13" cm="1">
        <f t="array" ref="M6141">BaseInfo!$C$10*(1-E6141)*INDEX(BaseInfo!$E$21:$AB$21,K6141)*INDEX(BaseInfo!$E$25:$P$25,J6141)/L6141/MIN(H6141,130)/BaseInfo!$C$6*1000000/3600-IF(I6141&lt;0.1,BaseInfo!$C$15/MIN(H6141,130)*3600,0)</f>
        <v>9.2541666225568271</v>
      </c>
    </row>
    <row r="6142" spans="1:13" x14ac:dyDescent="0.25">
      <c r="A6142" s="1">
        <v>9</v>
      </c>
      <c r="B6142" s="1">
        <v>13</v>
      </c>
      <c r="C6142" s="1">
        <v>21</v>
      </c>
      <c r="D6142" s="5">
        <f>DATE(BaseInfo!$C$8,A6142,B6142)+TIME(C6142-1,0,0) + TIME(BaseInfo!$C$12,BaseInfo!$C$13,0)</f>
        <v>44818.0625</v>
      </c>
      <c r="E6142" s="2">
        <f t="shared" si="382"/>
        <v>0</v>
      </c>
      <c r="F6142" s="2">
        <v>1.5880000000000001</v>
      </c>
      <c r="G6142" s="2">
        <v>-0.58399999999999996</v>
      </c>
      <c r="H6142" s="1">
        <v>37.607999999999997</v>
      </c>
      <c r="I6142" s="4">
        <v>0</v>
      </c>
      <c r="J6142" s="11">
        <f t="shared" si="380"/>
        <v>9</v>
      </c>
      <c r="K6142" s="11">
        <f t="shared" si="381"/>
        <v>2</v>
      </c>
      <c r="L6142" s="12">
        <f t="shared" si="383"/>
        <v>1.6919810873647496</v>
      </c>
      <c r="M6142" s="13" cm="1">
        <f t="array" ref="M6142">BaseInfo!$C$10*(1-E6142)*INDEX(BaseInfo!$E$21:$AB$21,K6142)*INDEX(BaseInfo!$E$25:$P$25,J6142)/L6142/MIN(H6142,130)/BaseInfo!$C$6*1000000/3600-IF(I6142&lt;0.1,BaseInfo!$C$15/MIN(H6142,130)*3600,0)</f>
        <v>11.471002075095956</v>
      </c>
    </row>
    <row r="6143" spans="1:13" x14ac:dyDescent="0.25">
      <c r="A6143" s="1">
        <v>9</v>
      </c>
      <c r="B6143" s="1">
        <v>13</v>
      </c>
      <c r="C6143" s="1">
        <v>22</v>
      </c>
      <c r="D6143" s="5">
        <f>DATE(BaseInfo!$C$8,A6143,B6143)+TIME(C6143-1,0,0) + TIME(BaseInfo!$C$12,BaseInfo!$C$13,0)</f>
        <v>44818.104166666664</v>
      </c>
      <c r="E6143" s="2">
        <f t="shared" si="382"/>
        <v>0</v>
      </c>
      <c r="F6143" s="2">
        <v>1.516</v>
      </c>
      <c r="G6143" s="2">
        <v>-1.143</v>
      </c>
      <c r="H6143" s="1">
        <v>37.536999999999999</v>
      </c>
      <c r="I6143" s="4">
        <v>0</v>
      </c>
      <c r="J6143" s="11">
        <f t="shared" si="380"/>
        <v>9</v>
      </c>
      <c r="K6143" s="11">
        <f t="shared" si="381"/>
        <v>3</v>
      </c>
      <c r="L6143" s="12">
        <f t="shared" si="383"/>
        <v>1.8986060676190835</v>
      </c>
      <c r="M6143" s="13" cm="1">
        <f t="array" ref="M6143">BaseInfo!$C$10*(1-E6143)*INDEX(BaseInfo!$E$21:$AB$21,K6143)*INDEX(BaseInfo!$E$25:$P$25,J6143)/L6143/MIN(H6143,130)/BaseInfo!$C$6*1000000/3600-IF(I6143&lt;0.1,BaseInfo!$C$15/MIN(H6143,130)*3600,0)</f>
        <v>9.1982140089990025</v>
      </c>
    </row>
    <row r="6144" spans="1:13" x14ac:dyDescent="0.25">
      <c r="A6144" s="1">
        <v>9</v>
      </c>
      <c r="B6144" s="1">
        <v>13</v>
      </c>
      <c r="C6144" s="1">
        <v>23</v>
      </c>
      <c r="D6144" s="5">
        <f>DATE(BaseInfo!$C$8,A6144,B6144)+TIME(C6144-1,0,0) + TIME(BaseInfo!$C$12,BaseInfo!$C$13,0)</f>
        <v>44818.145833333328</v>
      </c>
      <c r="E6144" s="2">
        <f t="shared" si="382"/>
        <v>0</v>
      </c>
      <c r="F6144" s="2">
        <v>1.5169999999999999</v>
      </c>
      <c r="G6144" s="2">
        <v>-1.276</v>
      </c>
      <c r="H6144" s="1">
        <v>37.433</v>
      </c>
      <c r="I6144" s="4">
        <v>0</v>
      </c>
      <c r="J6144" s="11">
        <f t="shared" si="380"/>
        <v>9</v>
      </c>
      <c r="K6144" s="11">
        <f t="shared" si="381"/>
        <v>4</v>
      </c>
      <c r="L6144" s="12">
        <f t="shared" si="383"/>
        <v>1.9822878196669624</v>
      </c>
      <c r="M6144" s="13" cm="1">
        <f t="array" ref="M6144">BaseInfo!$C$10*(1-E6144)*INDEX(BaseInfo!$E$21:$AB$21,K6144)*INDEX(BaseInfo!$E$25:$P$25,J6144)/L6144/MIN(H6144,130)/BaseInfo!$C$6*1000000/3600-IF(I6144&lt;0.1,BaseInfo!$C$15/MIN(H6144,130)*3600,0)</f>
        <v>8.4284036102616682</v>
      </c>
    </row>
    <row r="6145" spans="1:13" x14ac:dyDescent="0.25">
      <c r="A6145" s="1">
        <v>9</v>
      </c>
      <c r="B6145" s="1">
        <v>13</v>
      </c>
      <c r="C6145" s="1">
        <v>24</v>
      </c>
      <c r="D6145" s="5">
        <f>DATE(BaseInfo!$C$8,A6145,B6145)+TIME(C6145-1,0,0) + TIME(BaseInfo!$C$12,BaseInfo!$C$13,0)</f>
        <v>44818.1875</v>
      </c>
      <c r="E6145" s="2">
        <f t="shared" si="382"/>
        <v>0</v>
      </c>
      <c r="F6145" s="2">
        <v>1.59</v>
      </c>
      <c r="G6145" s="2">
        <v>-0.70899999999999996</v>
      </c>
      <c r="H6145" s="1">
        <v>37.326999999999998</v>
      </c>
      <c r="I6145" s="4">
        <v>0</v>
      </c>
      <c r="J6145" s="11">
        <f t="shared" si="380"/>
        <v>9</v>
      </c>
      <c r="K6145" s="11">
        <f t="shared" si="381"/>
        <v>5</v>
      </c>
      <c r="L6145" s="12">
        <f t="shared" si="383"/>
        <v>1.7409138404872311</v>
      </c>
      <c r="M6145" s="13" cm="1">
        <f t="array" ref="M6145">BaseInfo!$C$10*(1-E6145)*INDEX(BaseInfo!$E$21:$AB$21,K6145)*INDEX(BaseInfo!$E$25:$P$25,J6145)/L6145/MIN(H6145,130)/BaseInfo!$C$6*1000000/3600-IF(I6145&lt;0.1,BaseInfo!$C$15/MIN(H6145,130)*3600,0)</f>
        <v>52.173262411234823</v>
      </c>
    </row>
    <row r="6146" spans="1:13" x14ac:dyDescent="0.25">
      <c r="A6146" s="1">
        <v>9</v>
      </c>
      <c r="B6146" s="1">
        <v>14</v>
      </c>
      <c r="C6146" s="1">
        <v>1</v>
      </c>
      <c r="D6146" s="5">
        <f>DATE(BaseInfo!$C$8,A6146,B6146)+TIME(C6146-1,0,0) + TIME(BaseInfo!$C$12,BaseInfo!$C$13,0)</f>
        <v>44818.229166666664</v>
      </c>
      <c r="E6146" s="2">
        <f t="shared" si="382"/>
        <v>0</v>
      </c>
      <c r="F6146" s="2">
        <v>1.5640000000000001</v>
      </c>
      <c r="G6146" s="2">
        <v>-0.84699999999999998</v>
      </c>
      <c r="H6146" s="1">
        <v>41.113</v>
      </c>
      <c r="I6146" s="4">
        <v>0</v>
      </c>
      <c r="J6146" s="11">
        <f t="shared" ref="J6146:J6209" si="384">MONTH(D6146)</f>
        <v>9</v>
      </c>
      <c r="K6146" s="11">
        <f t="shared" ref="K6146:K6209" si="385">HOUR(D6146)+1</f>
        <v>6</v>
      </c>
      <c r="L6146" s="12">
        <f t="shared" si="383"/>
        <v>1.7786244685149253</v>
      </c>
      <c r="M6146" s="13" cm="1">
        <f t="array" ref="M6146">BaseInfo!$C$10*(1-E6146)*INDEX(BaseInfo!$E$21:$AB$21,K6146)*INDEX(BaseInfo!$E$25:$P$25,J6146)/L6146/MIN(H6146,130)/BaseInfo!$C$6*1000000/3600-IF(I6146&lt;0.1,BaseInfo!$C$15/MIN(H6146,130)*3600,0)</f>
        <v>82.80219788874814</v>
      </c>
    </row>
    <row r="6147" spans="1:13" x14ac:dyDescent="0.25">
      <c r="A6147" s="1">
        <v>9</v>
      </c>
      <c r="B6147" s="1">
        <v>14</v>
      </c>
      <c r="C6147" s="1">
        <v>2</v>
      </c>
      <c r="D6147" s="5">
        <f>DATE(BaseInfo!$C$8,A6147,B6147)+TIME(C6147-1,0,0) + TIME(BaseInfo!$C$12,BaseInfo!$C$13,0)</f>
        <v>44818.270833333328</v>
      </c>
      <c r="E6147" s="2">
        <f t="shared" ref="E6147:E6210" si="386">IF(AND(I6147&gt;0.1,I6147&lt;1),(I6147-0.1)/0.9*0.7,IF(AND(I6147&gt;=1,I6147&lt;4),(I6147-4)/3*0.25+0.7,IF(I6147&gt;=4,0.99,0)))</f>
        <v>0</v>
      </c>
      <c r="F6147" s="2">
        <v>1.6559999999999999</v>
      </c>
      <c r="G6147" s="2">
        <v>-0.83599999999999997</v>
      </c>
      <c r="H6147" s="1">
        <v>54.930999999999997</v>
      </c>
      <c r="I6147" s="4">
        <v>0</v>
      </c>
      <c r="J6147" s="11">
        <f t="shared" si="384"/>
        <v>9</v>
      </c>
      <c r="K6147" s="11">
        <f t="shared" si="385"/>
        <v>7</v>
      </c>
      <c r="L6147" s="12">
        <f t="shared" ref="L6147:L6210" si="387">SQRT(F6147*F6147+G6147*G6147)</f>
        <v>1.855055794309163</v>
      </c>
      <c r="M6147" s="13" cm="1">
        <f t="array" ref="M6147">BaseInfo!$C$10*(1-E6147)*INDEX(BaseInfo!$E$21:$AB$21,K6147)*INDEX(BaseInfo!$E$25:$P$25,J6147)/L6147/MIN(H6147,130)/BaseInfo!$C$6*1000000/3600-IF(I6147&lt;0.1,BaseInfo!$C$15/MIN(H6147,130)*3600,0)</f>
        <v>85.431088344190542</v>
      </c>
    </row>
    <row r="6148" spans="1:13" x14ac:dyDescent="0.25">
      <c r="A6148" s="1">
        <v>9</v>
      </c>
      <c r="B6148" s="1">
        <v>14</v>
      </c>
      <c r="C6148" s="1">
        <v>3</v>
      </c>
      <c r="D6148" s="5">
        <f>DATE(BaseInfo!$C$8,A6148,B6148)+TIME(C6148-1,0,0) + TIME(BaseInfo!$C$12,BaseInfo!$C$13,0)</f>
        <v>44818.3125</v>
      </c>
      <c r="E6148" s="2">
        <f t="shared" si="386"/>
        <v>0</v>
      </c>
      <c r="F6148" s="2">
        <v>1.6990000000000001</v>
      </c>
      <c r="G6148" s="2">
        <v>-0.74399999999999999</v>
      </c>
      <c r="H6148" s="1">
        <v>115.982</v>
      </c>
      <c r="I6148" s="4">
        <v>0</v>
      </c>
      <c r="J6148" s="11">
        <f t="shared" si="384"/>
        <v>9</v>
      </c>
      <c r="K6148" s="11">
        <f t="shared" si="385"/>
        <v>8</v>
      </c>
      <c r="L6148" s="12">
        <f t="shared" si="387"/>
        <v>1.8547606314562535</v>
      </c>
      <c r="M6148" s="13" cm="1">
        <f t="array" ref="M6148">BaseInfo!$C$10*(1-E6148)*INDEX(BaseInfo!$E$21:$AB$21,K6148)*INDEX(BaseInfo!$E$25:$P$25,J6148)/L6148/MIN(H6148,130)/BaseInfo!$C$6*1000000/3600-IF(I6148&lt;0.1,BaseInfo!$C$15/MIN(H6148,130)*3600,0)</f>
        <v>59.142418757161813</v>
      </c>
    </row>
    <row r="6149" spans="1:13" x14ac:dyDescent="0.25">
      <c r="A6149" s="1">
        <v>9</v>
      </c>
      <c r="B6149" s="1">
        <v>14</v>
      </c>
      <c r="C6149" s="1">
        <v>4</v>
      </c>
      <c r="D6149" s="5">
        <f>DATE(BaseInfo!$C$8,A6149,B6149)+TIME(C6149-1,0,0) + TIME(BaseInfo!$C$12,BaseInfo!$C$13,0)</f>
        <v>44818.354166666664</v>
      </c>
      <c r="E6149" s="2">
        <f t="shared" si="386"/>
        <v>0</v>
      </c>
      <c r="F6149" s="2">
        <v>1.706</v>
      </c>
      <c r="G6149" s="2">
        <v>-0.52600000000000002</v>
      </c>
      <c r="H6149" s="1">
        <v>176.85900000000001</v>
      </c>
      <c r="I6149" s="4">
        <v>0</v>
      </c>
      <c r="J6149" s="11">
        <f t="shared" si="384"/>
        <v>9</v>
      </c>
      <c r="K6149" s="11">
        <f t="shared" si="385"/>
        <v>9</v>
      </c>
      <c r="L6149" s="12">
        <f t="shared" si="387"/>
        <v>1.7852484420942649</v>
      </c>
      <c r="M6149" s="13" cm="1">
        <f t="array" ref="M6149">BaseInfo!$C$10*(1-E6149)*INDEX(BaseInfo!$E$21:$AB$21,K6149)*INDEX(BaseInfo!$E$25:$P$25,J6149)/L6149/MIN(H6149,130)/BaseInfo!$C$6*1000000/3600-IF(I6149&lt;0.1,BaseInfo!$C$15/MIN(H6149,130)*3600,0)</f>
        <v>72.236367759248054</v>
      </c>
    </row>
    <row r="6150" spans="1:13" x14ac:dyDescent="0.25">
      <c r="A6150" s="1">
        <v>9</v>
      </c>
      <c r="B6150" s="1">
        <v>14</v>
      </c>
      <c r="C6150" s="1">
        <v>5</v>
      </c>
      <c r="D6150" s="5">
        <f>DATE(BaseInfo!$C$8,A6150,B6150)+TIME(C6150-1,0,0) + TIME(BaseInfo!$C$12,BaseInfo!$C$13,0)</f>
        <v>44818.395833333328</v>
      </c>
      <c r="E6150" s="2">
        <f t="shared" si="386"/>
        <v>0</v>
      </c>
      <c r="F6150" s="2">
        <v>1.8660000000000001</v>
      </c>
      <c r="G6150" s="2">
        <v>-0.46899999999999997</v>
      </c>
      <c r="H6150" s="1">
        <v>347.51499999999999</v>
      </c>
      <c r="I6150" s="4">
        <v>0</v>
      </c>
      <c r="J6150" s="11">
        <f t="shared" si="384"/>
        <v>9</v>
      </c>
      <c r="K6150" s="11">
        <f t="shared" si="385"/>
        <v>10</v>
      </c>
      <c r="L6150" s="12">
        <f t="shared" si="387"/>
        <v>1.9240366420627233</v>
      </c>
      <c r="M6150" s="13" cm="1">
        <f t="array" ref="M6150">BaseInfo!$C$10*(1-E6150)*INDEX(BaseInfo!$E$21:$AB$21,K6150)*INDEX(BaseInfo!$E$25:$P$25,J6150)/L6150/MIN(H6150,130)/BaseInfo!$C$6*1000000/3600-IF(I6150&lt;0.1,BaseInfo!$C$15/MIN(H6150,130)*3600,0)</f>
        <v>77.532870908736456</v>
      </c>
    </row>
    <row r="6151" spans="1:13" x14ac:dyDescent="0.25">
      <c r="A6151" s="1">
        <v>9</v>
      </c>
      <c r="B6151" s="1">
        <v>14</v>
      </c>
      <c r="C6151" s="1">
        <v>6</v>
      </c>
      <c r="D6151" s="5">
        <f>DATE(BaseInfo!$C$8,A6151,B6151)+TIME(C6151-1,0,0) + TIME(BaseInfo!$C$12,BaseInfo!$C$13,0)</f>
        <v>44818.4375</v>
      </c>
      <c r="E6151" s="2">
        <f t="shared" si="386"/>
        <v>0</v>
      </c>
      <c r="F6151" s="2">
        <v>1.8819999999999999</v>
      </c>
      <c r="G6151" s="2">
        <v>-0.505</v>
      </c>
      <c r="H6151" s="1">
        <v>527.23299999999995</v>
      </c>
      <c r="I6151" s="4">
        <v>0</v>
      </c>
      <c r="J6151" s="11">
        <f t="shared" si="384"/>
        <v>9</v>
      </c>
      <c r="K6151" s="11">
        <f t="shared" si="385"/>
        <v>11</v>
      </c>
      <c r="L6151" s="12">
        <f t="shared" si="387"/>
        <v>1.9485761468313214</v>
      </c>
      <c r="M6151" s="13" cm="1">
        <f t="array" ref="M6151">BaseInfo!$C$10*(1-E6151)*INDEX(BaseInfo!$E$21:$AB$21,K6151)*INDEX(BaseInfo!$E$25:$P$25,J6151)/L6151/MIN(H6151,130)/BaseInfo!$C$6*1000000/3600-IF(I6151&lt;0.1,BaseInfo!$C$15/MIN(H6151,130)*3600,0)</f>
        <v>60.663419297558782</v>
      </c>
    </row>
    <row r="6152" spans="1:13" x14ac:dyDescent="0.25">
      <c r="A6152" s="1">
        <v>9</v>
      </c>
      <c r="B6152" s="1">
        <v>14</v>
      </c>
      <c r="C6152" s="1">
        <v>7</v>
      </c>
      <c r="D6152" s="5">
        <f>DATE(BaseInfo!$C$8,A6152,B6152)+TIME(C6152-1,0,0) + TIME(BaseInfo!$C$12,BaseInfo!$C$13,0)</f>
        <v>44818.479166666664</v>
      </c>
      <c r="E6152" s="2">
        <f t="shared" si="386"/>
        <v>0</v>
      </c>
      <c r="F6152" s="2">
        <v>2.1259999999999999</v>
      </c>
      <c r="G6152" s="2">
        <v>-0.55800000000000005</v>
      </c>
      <c r="H6152" s="1">
        <v>697.02599999999995</v>
      </c>
      <c r="I6152" s="4">
        <v>0</v>
      </c>
      <c r="J6152" s="11">
        <f t="shared" si="384"/>
        <v>9</v>
      </c>
      <c r="K6152" s="11">
        <f t="shared" si="385"/>
        <v>12</v>
      </c>
      <c r="L6152" s="12">
        <f t="shared" si="387"/>
        <v>2.1980081892477106</v>
      </c>
      <c r="M6152" s="13" cm="1">
        <f t="array" ref="M6152">BaseInfo!$C$10*(1-E6152)*INDEX(BaseInfo!$E$21:$AB$21,K6152)*INDEX(BaseInfo!$E$25:$P$25,J6152)/L6152/MIN(H6152,130)/BaseInfo!$C$6*1000000/3600-IF(I6152&lt;0.1,BaseInfo!$C$15/MIN(H6152,130)*3600,0)</f>
        <v>44.09264682184287</v>
      </c>
    </row>
    <row r="6153" spans="1:13" x14ac:dyDescent="0.25">
      <c r="A6153" s="1">
        <v>9</v>
      </c>
      <c r="B6153" s="1">
        <v>14</v>
      </c>
      <c r="C6153" s="1">
        <v>8</v>
      </c>
      <c r="D6153" s="5">
        <f>DATE(BaseInfo!$C$8,A6153,B6153)+TIME(C6153-1,0,0) + TIME(BaseInfo!$C$12,BaseInfo!$C$13,0)</f>
        <v>44818.520833333328</v>
      </c>
      <c r="E6153" s="2">
        <f t="shared" si="386"/>
        <v>0</v>
      </c>
      <c r="F6153" s="2">
        <v>2.4489999999999998</v>
      </c>
      <c r="G6153" s="2">
        <v>-4.0000000000000001E-3</v>
      </c>
      <c r="H6153" s="1">
        <v>855.67600000000004</v>
      </c>
      <c r="I6153" s="4">
        <v>0</v>
      </c>
      <c r="J6153" s="11">
        <f t="shared" si="384"/>
        <v>9</v>
      </c>
      <c r="K6153" s="11">
        <f t="shared" si="385"/>
        <v>13</v>
      </c>
      <c r="L6153" s="12">
        <f t="shared" si="387"/>
        <v>2.4490032666372659</v>
      </c>
      <c r="M6153" s="13" cm="1">
        <f t="array" ref="M6153">BaseInfo!$C$10*(1-E6153)*INDEX(BaseInfo!$E$21:$AB$21,K6153)*INDEX(BaseInfo!$E$25:$P$25,J6153)/L6153/MIN(H6153,130)/BaseInfo!$C$6*1000000/3600-IF(I6153&lt;0.1,BaseInfo!$C$15/MIN(H6153,130)*3600,0)</f>
        <v>39.289835509654637</v>
      </c>
    </row>
    <row r="6154" spans="1:13" x14ac:dyDescent="0.25">
      <c r="A6154" s="1">
        <v>9</v>
      </c>
      <c r="B6154" s="1">
        <v>14</v>
      </c>
      <c r="C6154" s="1">
        <v>9</v>
      </c>
      <c r="D6154" s="5">
        <f>DATE(BaseInfo!$C$8,A6154,B6154)+TIME(C6154-1,0,0) + TIME(BaseInfo!$C$12,BaseInfo!$C$13,0)</f>
        <v>44818.5625</v>
      </c>
      <c r="E6154" s="2">
        <f t="shared" si="386"/>
        <v>0</v>
      </c>
      <c r="F6154" s="2">
        <v>2.5579999999999998</v>
      </c>
      <c r="G6154" s="2">
        <v>0.39900000000000002</v>
      </c>
      <c r="H6154" s="1">
        <v>971.96100000000001</v>
      </c>
      <c r="I6154" s="4">
        <v>0</v>
      </c>
      <c r="J6154" s="11">
        <f t="shared" si="384"/>
        <v>9</v>
      </c>
      <c r="K6154" s="11">
        <f t="shared" si="385"/>
        <v>14</v>
      </c>
      <c r="L6154" s="12">
        <f t="shared" si="387"/>
        <v>2.5889312466730359</v>
      </c>
      <c r="M6154" s="13" cm="1">
        <f t="array" ref="M6154">BaseInfo!$C$10*(1-E6154)*INDEX(BaseInfo!$E$21:$AB$21,K6154)*INDEX(BaseInfo!$E$25:$P$25,J6154)/L6154/MIN(H6154,130)/BaseInfo!$C$6*1000000/3600-IF(I6154&lt;0.1,BaseInfo!$C$15/MIN(H6154,130)*3600,0)</f>
        <v>37.016603961247178</v>
      </c>
    </row>
    <row r="6155" spans="1:13" x14ac:dyDescent="0.25">
      <c r="A6155" s="1">
        <v>9</v>
      </c>
      <c r="B6155" s="1">
        <v>14</v>
      </c>
      <c r="C6155" s="1">
        <v>10</v>
      </c>
      <c r="D6155" s="5">
        <f>DATE(BaseInfo!$C$8,A6155,B6155)+TIME(C6155-1,0,0) + TIME(BaseInfo!$C$12,BaseInfo!$C$13,0)</f>
        <v>44818.604166666664</v>
      </c>
      <c r="E6155" s="2">
        <f t="shared" si="386"/>
        <v>0.42077777777777781</v>
      </c>
      <c r="F6155" s="2">
        <v>2.7</v>
      </c>
      <c r="G6155" s="2">
        <v>0.313</v>
      </c>
      <c r="H6155" s="1">
        <v>895.34900000000005</v>
      </c>
      <c r="I6155" s="4">
        <v>0.64100000000000001</v>
      </c>
      <c r="J6155" s="11">
        <f t="shared" si="384"/>
        <v>9</v>
      </c>
      <c r="K6155" s="11">
        <f t="shared" si="385"/>
        <v>15</v>
      </c>
      <c r="L6155" s="12">
        <f t="shared" si="387"/>
        <v>2.7180818604302557</v>
      </c>
      <c r="M6155" s="13" cm="1">
        <f t="array" ref="M6155">BaseInfo!$C$10*(1-E6155)*INDEX(BaseInfo!$E$21:$AB$21,K6155)*INDEX(BaseInfo!$E$25:$P$25,J6155)/L6155/MIN(H6155,130)/BaseInfo!$C$6*1000000/3600-IF(I6155&lt;0.1,BaseInfo!$C$15/MIN(H6155,130)*3600,0)</f>
        <v>21.949855962006133</v>
      </c>
    </row>
    <row r="6156" spans="1:13" x14ac:dyDescent="0.25">
      <c r="A6156" s="1">
        <v>9</v>
      </c>
      <c r="B6156" s="1">
        <v>14</v>
      </c>
      <c r="C6156" s="1">
        <v>11</v>
      </c>
      <c r="D6156" s="5">
        <f>DATE(BaseInfo!$C$8,A6156,B6156)+TIME(C6156-1,0,0) + TIME(BaseInfo!$C$12,BaseInfo!$C$13,0)</f>
        <v>44818.645833333328</v>
      </c>
      <c r="E6156" s="2">
        <f t="shared" si="386"/>
        <v>0.54641666666666666</v>
      </c>
      <c r="F6156" s="2">
        <v>2.9359999999999999</v>
      </c>
      <c r="G6156" s="2">
        <v>-0.312</v>
      </c>
      <c r="H6156" s="1">
        <v>729.82</v>
      </c>
      <c r="I6156" s="4">
        <v>2.157</v>
      </c>
      <c r="J6156" s="11">
        <f t="shared" si="384"/>
        <v>9</v>
      </c>
      <c r="K6156" s="11">
        <f t="shared" si="385"/>
        <v>16</v>
      </c>
      <c r="L6156" s="12">
        <f t="shared" si="387"/>
        <v>2.952531117532887</v>
      </c>
      <c r="M6156" s="13" cm="1">
        <f t="array" ref="M6156">BaseInfo!$C$10*(1-E6156)*INDEX(BaseInfo!$E$21:$AB$21,K6156)*INDEX(BaseInfo!$E$25:$P$25,J6156)/L6156/MIN(H6156,130)/BaseInfo!$C$6*1000000/3600-IF(I6156&lt;0.1,BaseInfo!$C$15/MIN(H6156,130)*3600,0)</f>
        <v>18.988595462998674</v>
      </c>
    </row>
    <row r="6157" spans="1:13" x14ac:dyDescent="0.25">
      <c r="A6157" s="1">
        <v>9</v>
      </c>
      <c r="B6157" s="1">
        <v>14</v>
      </c>
      <c r="C6157" s="1">
        <v>12</v>
      </c>
      <c r="D6157" s="5">
        <f>DATE(BaseInfo!$C$8,A6157,B6157)+TIME(C6157-1,0,0) + TIME(BaseInfo!$C$12,BaseInfo!$C$13,0)</f>
        <v>44818.6875</v>
      </c>
      <c r="E6157" s="2">
        <f t="shared" si="386"/>
        <v>0.55608333333333326</v>
      </c>
      <c r="F6157" s="2">
        <v>2.9630000000000001</v>
      </c>
      <c r="G6157" s="2">
        <v>-0.314</v>
      </c>
      <c r="H6157" s="1">
        <v>317.887</v>
      </c>
      <c r="I6157" s="4">
        <v>2.2730000000000001</v>
      </c>
      <c r="J6157" s="11">
        <f t="shared" si="384"/>
        <v>9</v>
      </c>
      <c r="K6157" s="11">
        <f t="shared" si="385"/>
        <v>17</v>
      </c>
      <c r="L6157" s="12">
        <f t="shared" si="387"/>
        <v>2.9795914149426599</v>
      </c>
      <c r="M6157" s="13" cm="1">
        <f t="array" ref="M6157">BaseInfo!$C$10*(1-E6157)*INDEX(BaseInfo!$E$21:$AB$21,K6157)*INDEX(BaseInfo!$E$25:$P$25,J6157)/L6157/MIN(H6157,130)/BaseInfo!$C$6*1000000/3600-IF(I6157&lt;0.1,BaseInfo!$C$15/MIN(H6157,130)*3600,0)</f>
        <v>23.01892229894143</v>
      </c>
    </row>
    <row r="6158" spans="1:13" x14ac:dyDescent="0.25">
      <c r="A6158" s="1">
        <v>9</v>
      </c>
      <c r="B6158" s="1">
        <v>14</v>
      </c>
      <c r="C6158" s="1">
        <v>13</v>
      </c>
      <c r="D6158" s="5">
        <f>DATE(BaseInfo!$C$8,A6158,B6158)+TIME(C6158-1,0,0) + TIME(BaseInfo!$C$12,BaseInfo!$C$13,0)</f>
        <v>44818.729166666664</v>
      </c>
      <c r="E6158" s="2">
        <f t="shared" si="386"/>
        <v>0.46041666666666659</v>
      </c>
      <c r="F6158" s="2">
        <v>2.536</v>
      </c>
      <c r="G6158" s="2">
        <v>-0.32600000000000001</v>
      </c>
      <c r="H6158" s="1">
        <v>83.304000000000002</v>
      </c>
      <c r="I6158" s="4">
        <v>1.125</v>
      </c>
      <c r="J6158" s="11">
        <f t="shared" si="384"/>
        <v>9</v>
      </c>
      <c r="K6158" s="11">
        <f t="shared" si="385"/>
        <v>18</v>
      </c>
      <c r="L6158" s="12">
        <f t="shared" si="387"/>
        <v>2.5568676148756708</v>
      </c>
      <c r="M6158" s="13" cm="1">
        <f t="array" ref="M6158">BaseInfo!$C$10*(1-E6158)*INDEX(BaseInfo!$E$21:$AB$21,K6158)*INDEX(BaseInfo!$E$25:$P$25,J6158)/L6158/MIN(H6158,130)/BaseInfo!$C$6*1000000/3600-IF(I6158&lt;0.1,BaseInfo!$C$15/MIN(H6158,130)*3600,0)</f>
        <v>50.882452010363188</v>
      </c>
    </row>
    <row r="6159" spans="1:13" x14ac:dyDescent="0.25">
      <c r="A6159" s="1">
        <v>9</v>
      </c>
      <c r="B6159" s="1">
        <v>14</v>
      </c>
      <c r="C6159" s="1">
        <v>14</v>
      </c>
      <c r="D6159" s="5">
        <f>DATE(BaseInfo!$C$8,A6159,B6159)+TIME(C6159-1,0,0) + TIME(BaseInfo!$C$12,BaseInfo!$C$13,0)</f>
        <v>44818.770833333328</v>
      </c>
      <c r="E6159" s="2">
        <f t="shared" si="386"/>
        <v>0</v>
      </c>
      <c r="F6159" s="2">
        <v>2.65</v>
      </c>
      <c r="G6159" s="2">
        <v>-0.32400000000000001</v>
      </c>
      <c r="H6159" s="1">
        <v>54.923000000000002</v>
      </c>
      <c r="I6159" s="4">
        <v>0</v>
      </c>
      <c r="J6159" s="11">
        <f t="shared" si="384"/>
        <v>9</v>
      </c>
      <c r="K6159" s="11">
        <f t="shared" si="385"/>
        <v>19</v>
      </c>
      <c r="L6159" s="12">
        <f t="shared" si="387"/>
        <v>2.6697333200153155</v>
      </c>
      <c r="M6159" s="13" cm="1">
        <f t="array" ref="M6159">BaseInfo!$C$10*(1-E6159)*INDEX(BaseInfo!$E$21:$AB$21,K6159)*INDEX(BaseInfo!$E$25:$P$25,J6159)/L6159/MIN(H6159,130)/BaseInfo!$C$6*1000000/3600-IF(I6159&lt;0.1,BaseInfo!$C$15/MIN(H6159,130)*3600,0)</f>
        <v>130.42672772619736</v>
      </c>
    </row>
    <row r="6160" spans="1:13" x14ac:dyDescent="0.25">
      <c r="A6160" s="1">
        <v>9</v>
      </c>
      <c r="B6160" s="1">
        <v>14</v>
      </c>
      <c r="C6160" s="1">
        <v>15</v>
      </c>
      <c r="D6160" s="5">
        <f>DATE(BaseInfo!$C$8,A6160,B6160)+TIME(C6160-1,0,0) + TIME(BaseInfo!$C$12,BaseInfo!$C$13,0)</f>
        <v>44818.8125</v>
      </c>
      <c r="E6160" s="2">
        <f t="shared" si="386"/>
        <v>0</v>
      </c>
      <c r="F6160" s="2">
        <v>2.7759999999999998</v>
      </c>
      <c r="G6160" s="2">
        <v>-0.26600000000000001</v>
      </c>
      <c r="H6160" s="1">
        <v>48.081000000000003</v>
      </c>
      <c r="I6160" s="4">
        <v>0</v>
      </c>
      <c r="J6160" s="11">
        <f t="shared" si="384"/>
        <v>9</v>
      </c>
      <c r="K6160" s="11">
        <f t="shared" si="385"/>
        <v>20</v>
      </c>
      <c r="L6160" s="12">
        <f t="shared" si="387"/>
        <v>2.7887151163214932</v>
      </c>
      <c r="M6160" s="13" cm="1">
        <f t="array" ref="M6160">BaseInfo!$C$10*(1-E6160)*INDEX(BaseInfo!$E$21:$AB$21,K6160)*INDEX(BaseInfo!$E$25:$P$25,J6160)/L6160/MIN(H6160,130)/BaseInfo!$C$6*1000000/3600-IF(I6160&lt;0.1,BaseInfo!$C$15/MIN(H6160,130)*3600,0)</f>
        <v>122.3375519267186</v>
      </c>
    </row>
    <row r="6161" spans="1:13" x14ac:dyDescent="0.25">
      <c r="A6161" s="1">
        <v>9</v>
      </c>
      <c r="B6161" s="1">
        <v>14</v>
      </c>
      <c r="C6161" s="1">
        <v>16</v>
      </c>
      <c r="D6161" s="5">
        <f>DATE(BaseInfo!$C$8,A6161,B6161)+TIME(C6161-1,0,0) + TIME(BaseInfo!$C$12,BaseInfo!$C$13,0)</f>
        <v>44818.854166666664</v>
      </c>
      <c r="E6161" s="2">
        <f t="shared" si="386"/>
        <v>0</v>
      </c>
      <c r="F6161" s="2">
        <v>2.7269999999999999</v>
      </c>
      <c r="G6161" s="2">
        <v>3.6999999999999998E-2</v>
      </c>
      <c r="H6161" s="1">
        <v>43.856999999999999</v>
      </c>
      <c r="I6161" s="4">
        <v>0</v>
      </c>
      <c r="J6161" s="11">
        <f t="shared" si="384"/>
        <v>9</v>
      </c>
      <c r="K6161" s="11">
        <f t="shared" si="385"/>
        <v>21</v>
      </c>
      <c r="L6161" s="12">
        <f t="shared" si="387"/>
        <v>2.7272509968831251</v>
      </c>
      <c r="M6161" s="13" cm="1">
        <f t="array" ref="M6161">BaseInfo!$C$10*(1-E6161)*INDEX(BaseInfo!$E$21:$AB$21,K6161)*INDEX(BaseInfo!$E$25:$P$25,J6161)/L6161/MIN(H6161,130)/BaseInfo!$C$6*1000000/3600-IF(I6161&lt;0.1,BaseInfo!$C$15/MIN(H6161,130)*3600,0)</f>
        <v>103.7425909457699</v>
      </c>
    </row>
    <row r="6162" spans="1:13" x14ac:dyDescent="0.25">
      <c r="A6162" s="1">
        <v>9</v>
      </c>
      <c r="B6162" s="1">
        <v>14</v>
      </c>
      <c r="C6162" s="1">
        <v>17</v>
      </c>
      <c r="D6162" s="5">
        <f>DATE(BaseInfo!$C$8,A6162,B6162)+TIME(C6162-1,0,0) + TIME(BaseInfo!$C$12,BaseInfo!$C$13,0)</f>
        <v>44818.895833333328</v>
      </c>
      <c r="E6162" s="2">
        <f t="shared" si="386"/>
        <v>0</v>
      </c>
      <c r="F6162" s="2">
        <v>2.6480000000000001</v>
      </c>
      <c r="G6162" s="2">
        <v>0.317</v>
      </c>
      <c r="H6162" s="1">
        <v>41.308999999999997</v>
      </c>
      <c r="I6162" s="4">
        <v>0</v>
      </c>
      <c r="J6162" s="11">
        <f t="shared" si="384"/>
        <v>9</v>
      </c>
      <c r="K6162" s="11">
        <f t="shared" si="385"/>
        <v>22</v>
      </c>
      <c r="L6162" s="12">
        <f t="shared" si="387"/>
        <v>2.666907010002411</v>
      </c>
      <c r="M6162" s="13" cm="1">
        <f t="array" ref="M6162">BaseInfo!$C$10*(1-E6162)*INDEX(BaseInfo!$E$21:$AB$21,K6162)*INDEX(BaseInfo!$E$25:$P$25,J6162)/L6162/MIN(H6162,130)/BaseInfo!$C$6*1000000/3600-IF(I6162&lt;0.1,BaseInfo!$C$15/MIN(H6162,130)*3600,0)</f>
        <v>76.367219288972265</v>
      </c>
    </row>
    <row r="6163" spans="1:13" x14ac:dyDescent="0.25">
      <c r="A6163" s="1">
        <v>9</v>
      </c>
      <c r="B6163" s="1">
        <v>14</v>
      </c>
      <c r="C6163" s="1">
        <v>18</v>
      </c>
      <c r="D6163" s="5">
        <f>DATE(BaseInfo!$C$8,A6163,B6163)+TIME(C6163-1,0,0) + TIME(BaseInfo!$C$12,BaseInfo!$C$13,0)</f>
        <v>44818.9375</v>
      </c>
      <c r="E6163" s="2">
        <f t="shared" si="386"/>
        <v>0</v>
      </c>
      <c r="F6163" s="2">
        <v>2.395</v>
      </c>
      <c r="G6163" s="2">
        <v>0.46</v>
      </c>
      <c r="H6163" s="1">
        <v>38.771000000000001</v>
      </c>
      <c r="I6163" s="4">
        <v>0</v>
      </c>
      <c r="J6163" s="11">
        <f t="shared" si="384"/>
        <v>9</v>
      </c>
      <c r="K6163" s="11">
        <f t="shared" si="385"/>
        <v>23</v>
      </c>
      <c r="L6163" s="12">
        <f t="shared" si="387"/>
        <v>2.4387753074032874</v>
      </c>
      <c r="M6163" s="13" cm="1">
        <f t="array" ref="M6163">BaseInfo!$C$10*(1-E6163)*INDEX(BaseInfo!$E$21:$AB$21,K6163)*INDEX(BaseInfo!$E$25:$P$25,J6163)/L6163/MIN(H6163,130)/BaseInfo!$C$6*1000000/3600-IF(I6163&lt;0.1,BaseInfo!$C$15/MIN(H6163,130)*3600,0)</f>
        <v>33.199629627152419</v>
      </c>
    </row>
    <row r="6164" spans="1:13" x14ac:dyDescent="0.25">
      <c r="A6164" s="1">
        <v>9</v>
      </c>
      <c r="B6164" s="1">
        <v>14</v>
      </c>
      <c r="C6164" s="1">
        <v>19</v>
      </c>
      <c r="D6164" s="5">
        <f>DATE(BaseInfo!$C$8,A6164,B6164)+TIME(C6164-1,0,0) + TIME(BaseInfo!$C$12,BaseInfo!$C$13,0)</f>
        <v>44818.979166666664</v>
      </c>
      <c r="E6164" s="2">
        <f t="shared" si="386"/>
        <v>0</v>
      </c>
      <c r="F6164" s="2">
        <v>1.9530000000000001</v>
      </c>
      <c r="G6164" s="2">
        <v>0.109</v>
      </c>
      <c r="H6164" s="1">
        <v>37.658000000000001</v>
      </c>
      <c r="I6164" s="4">
        <v>0</v>
      </c>
      <c r="J6164" s="11">
        <f t="shared" si="384"/>
        <v>9</v>
      </c>
      <c r="K6164" s="11">
        <f t="shared" si="385"/>
        <v>24</v>
      </c>
      <c r="L6164" s="12">
        <f t="shared" si="387"/>
        <v>1.9560393656570412</v>
      </c>
      <c r="M6164" s="13" cm="1">
        <f t="array" ref="M6164">BaseInfo!$C$10*(1-E6164)*INDEX(BaseInfo!$E$21:$AB$21,K6164)*INDEX(BaseInfo!$E$25:$P$25,J6164)/L6164/MIN(H6164,130)/BaseInfo!$C$6*1000000/3600-IF(I6164&lt;0.1,BaseInfo!$C$15/MIN(H6164,130)*3600,0)</f>
        <v>8.61875557851757</v>
      </c>
    </row>
    <row r="6165" spans="1:13" x14ac:dyDescent="0.25">
      <c r="A6165" s="1">
        <v>9</v>
      </c>
      <c r="B6165" s="1">
        <v>14</v>
      </c>
      <c r="C6165" s="1">
        <v>20</v>
      </c>
      <c r="D6165" s="5">
        <f>DATE(BaseInfo!$C$8,A6165,B6165)+TIME(C6165-1,0,0) + TIME(BaseInfo!$C$12,BaseInfo!$C$13,0)</f>
        <v>44819.020833333328</v>
      </c>
      <c r="E6165" s="2">
        <f t="shared" si="386"/>
        <v>0</v>
      </c>
      <c r="F6165" s="2">
        <v>1.6619999999999999</v>
      </c>
      <c r="G6165" s="2">
        <v>-0.46700000000000003</v>
      </c>
      <c r="H6165" s="1">
        <v>37.594999999999999</v>
      </c>
      <c r="I6165" s="4">
        <v>0</v>
      </c>
      <c r="J6165" s="11">
        <f t="shared" si="384"/>
        <v>9</v>
      </c>
      <c r="K6165" s="11">
        <f t="shared" si="385"/>
        <v>1</v>
      </c>
      <c r="L6165" s="12">
        <f t="shared" si="387"/>
        <v>1.7263640983292023</v>
      </c>
      <c r="M6165" s="13" cm="1">
        <f t="array" ref="M6165">BaseInfo!$C$10*(1-E6165)*INDEX(BaseInfo!$E$21:$AB$21,K6165)*INDEX(BaseInfo!$E$25:$P$25,J6165)/L6165/MIN(H6165,130)/BaseInfo!$C$6*1000000/3600-IF(I6165&lt;0.1,BaseInfo!$C$15/MIN(H6165,130)*3600,0)</f>
        <v>11.055713631260975</v>
      </c>
    </row>
    <row r="6166" spans="1:13" x14ac:dyDescent="0.25">
      <c r="A6166" s="1">
        <v>9</v>
      </c>
      <c r="B6166" s="1">
        <v>14</v>
      </c>
      <c r="C6166" s="1">
        <v>21</v>
      </c>
      <c r="D6166" s="5">
        <f>DATE(BaseInfo!$C$8,A6166,B6166)+TIME(C6166-1,0,0) + TIME(BaseInfo!$C$12,BaseInfo!$C$13,0)</f>
        <v>44819.0625</v>
      </c>
      <c r="E6166" s="2">
        <f t="shared" si="386"/>
        <v>0</v>
      </c>
      <c r="F6166" s="2">
        <v>1.349</v>
      </c>
      <c r="G6166" s="2">
        <v>-0.873</v>
      </c>
      <c r="H6166" s="1">
        <v>37.503999999999998</v>
      </c>
      <c r="I6166" s="4">
        <v>0</v>
      </c>
      <c r="J6166" s="11">
        <f t="shared" si="384"/>
        <v>9</v>
      </c>
      <c r="K6166" s="11">
        <f t="shared" si="385"/>
        <v>2</v>
      </c>
      <c r="L6166" s="12">
        <f t="shared" si="387"/>
        <v>1.6068385108653576</v>
      </c>
      <c r="M6166" s="13" cm="1">
        <f t="array" ref="M6166">BaseInfo!$C$10*(1-E6166)*INDEX(BaseInfo!$E$21:$AB$21,K6166)*INDEX(BaseInfo!$E$25:$P$25,J6166)/L6166/MIN(H6166,130)/BaseInfo!$C$6*1000000/3600-IF(I6166&lt;0.1,BaseInfo!$C$15/MIN(H6166,130)*3600,0)</f>
        <v>12.620945471484029</v>
      </c>
    </row>
    <row r="6167" spans="1:13" x14ac:dyDescent="0.25">
      <c r="A6167" s="1">
        <v>9</v>
      </c>
      <c r="B6167" s="1">
        <v>14</v>
      </c>
      <c r="C6167" s="1">
        <v>22</v>
      </c>
      <c r="D6167" s="5">
        <f>DATE(BaseInfo!$C$8,A6167,B6167)+TIME(C6167-1,0,0) + TIME(BaseInfo!$C$12,BaseInfo!$C$13,0)</f>
        <v>44819.104166666664</v>
      </c>
      <c r="E6167" s="2">
        <f t="shared" si="386"/>
        <v>0</v>
      </c>
      <c r="F6167" s="2">
        <v>1.054</v>
      </c>
      <c r="G6167" s="2">
        <v>-1.202</v>
      </c>
      <c r="H6167" s="1">
        <v>37.387</v>
      </c>
      <c r="I6167" s="4">
        <v>0</v>
      </c>
      <c r="J6167" s="11">
        <f t="shared" si="384"/>
        <v>9</v>
      </c>
      <c r="K6167" s="11">
        <f t="shared" si="385"/>
        <v>3</v>
      </c>
      <c r="L6167" s="12">
        <f t="shared" si="387"/>
        <v>1.5986619404989912</v>
      </c>
      <c r="M6167" s="13" cm="1">
        <f t="array" ref="M6167">BaseInfo!$C$10*(1-E6167)*INDEX(BaseInfo!$E$21:$AB$21,K6167)*INDEX(BaseInfo!$E$25:$P$25,J6167)/L6167/MIN(H6167,130)/BaseInfo!$C$6*1000000/3600-IF(I6167&lt;0.1,BaseInfo!$C$15/MIN(H6167,130)*3600,0)</f>
        <v>12.774444248199767</v>
      </c>
    </row>
    <row r="6168" spans="1:13" x14ac:dyDescent="0.25">
      <c r="A6168" s="1">
        <v>9</v>
      </c>
      <c r="B6168" s="1">
        <v>14</v>
      </c>
      <c r="C6168" s="1">
        <v>23</v>
      </c>
      <c r="D6168" s="5">
        <f>DATE(BaseInfo!$C$8,A6168,B6168)+TIME(C6168-1,0,0) + TIME(BaseInfo!$C$12,BaseInfo!$C$13,0)</f>
        <v>44819.145833333328</v>
      </c>
      <c r="E6168" s="2">
        <f t="shared" si="386"/>
        <v>0</v>
      </c>
      <c r="F6168" s="2">
        <v>-4.0000000000000001E-3</v>
      </c>
      <c r="G6168" s="2">
        <v>-1.2150000000000001</v>
      </c>
      <c r="H6168" s="1">
        <v>40.356000000000002</v>
      </c>
      <c r="I6168" s="4">
        <v>0</v>
      </c>
      <c r="J6168" s="11">
        <f t="shared" si="384"/>
        <v>9</v>
      </c>
      <c r="K6168" s="11">
        <f t="shared" si="385"/>
        <v>4</v>
      </c>
      <c r="L6168" s="12">
        <f t="shared" si="387"/>
        <v>1.215006584344299</v>
      </c>
      <c r="M6168" s="13" cm="1">
        <f t="array" ref="M6168">BaseInfo!$C$10*(1-E6168)*INDEX(BaseInfo!$E$21:$AB$21,K6168)*INDEX(BaseInfo!$E$25:$P$25,J6168)/L6168/MIN(H6168,130)/BaseInfo!$C$6*1000000/3600-IF(I6168&lt;0.1,BaseInfo!$C$15/MIN(H6168,130)*3600,0)</f>
        <v>18.38838091457437</v>
      </c>
    </row>
    <row r="6169" spans="1:13" x14ac:dyDescent="0.25">
      <c r="A6169" s="1">
        <v>9</v>
      </c>
      <c r="B6169" s="1">
        <v>14</v>
      </c>
      <c r="C6169" s="1">
        <v>24</v>
      </c>
      <c r="D6169" s="5">
        <f>DATE(BaseInfo!$C$8,A6169,B6169)+TIME(C6169-1,0,0) + TIME(BaseInfo!$C$12,BaseInfo!$C$13,0)</f>
        <v>44819.1875</v>
      </c>
      <c r="E6169" s="2">
        <f t="shared" si="386"/>
        <v>0</v>
      </c>
      <c r="F6169" s="2">
        <v>-6.0000000000000001E-3</v>
      </c>
      <c r="G6169" s="2">
        <v>-1.0840000000000001</v>
      </c>
      <c r="H6169" s="1">
        <v>41.286999999999999</v>
      </c>
      <c r="I6169" s="4">
        <v>0</v>
      </c>
      <c r="J6169" s="11">
        <f t="shared" si="384"/>
        <v>9</v>
      </c>
      <c r="K6169" s="11">
        <f t="shared" si="385"/>
        <v>5</v>
      </c>
      <c r="L6169" s="12">
        <f t="shared" si="387"/>
        <v>1.0840166050388711</v>
      </c>
      <c r="M6169" s="13" cm="1">
        <f t="array" ref="M6169">BaseInfo!$C$10*(1-E6169)*INDEX(BaseInfo!$E$21:$AB$21,K6169)*INDEX(BaseInfo!$E$25:$P$25,J6169)/L6169/MIN(H6169,130)/BaseInfo!$C$6*1000000/3600-IF(I6169&lt;0.1,BaseInfo!$C$15/MIN(H6169,130)*3600,0)</f>
        <v>81.036723300892092</v>
      </c>
    </row>
    <row r="6170" spans="1:13" x14ac:dyDescent="0.25">
      <c r="A6170" s="1">
        <v>9</v>
      </c>
      <c r="B6170" s="1">
        <v>15</v>
      </c>
      <c r="C6170" s="1">
        <v>1</v>
      </c>
      <c r="D6170" s="5">
        <f>DATE(BaseInfo!$C$8,A6170,B6170)+TIME(C6170-1,0,0) + TIME(BaseInfo!$C$12,BaseInfo!$C$13,0)</f>
        <v>44819.229166666664</v>
      </c>
      <c r="E6170" s="2">
        <f t="shared" si="386"/>
        <v>0</v>
      </c>
      <c r="F6170" s="2">
        <v>-3.0000000000000001E-3</v>
      </c>
      <c r="G6170" s="2">
        <v>-0.99</v>
      </c>
      <c r="H6170" s="1">
        <v>43.225000000000001</v>
      </c>
      <c r="I6170" s="4">
        <v>0</v>
      </c>
      <c r="J6170" s="11">
        <f t="shared" si="384"/>
        <v>9</v>
      </c>
      <c r="K6170" s="11">
        <f t="shared" si="385"/>
        <v>6</v>
      </c>
      <c r="L6170" s="12">
        <f t="shared" si="387"/>
        <v>0.99000454544411054</v>
      </c>
      <c r="M6170" s="13" cm="1">
        <f t="array" ref="M6170">BaseInfo!$C$10*(1-E6170)*INDEX(BaseInfo!$E$21:$AB$21,K6170)*INDEX(BaseInfo!$E$25:$P$25,J6170)/L6170/MIN(H6170,130)/BaseInfo!$C$6*1000000/3600-IF(I6170&lt;0.1,BaseInfo!$C$15/MIN(H6170,130)*3600,0)</f>
        <v>148.12674240927029</v>
      </c>
    </row>
    <row r="6171" spans="1:13" x14ac:dyDescent="0.25">
      <c r="A6171" s="1">
        <v>9</v>
      </c>
      <c r="B6171" s="1">
        <v>15</v>
      </c>
      <c r="C6171" s="1">
        <v>2</v>
      </c>
      <c r="D6171" s="5">
        <f>DATE(BaseInfo!$C$8,A6171,B6171)+TIME(C6171-1,0,0) + TIME(BaseInfo!$C$12,BaseInfo!$C$13,0)</f>
        <v>44819.270833333328</v>
      </c>
      <c r="E6171" s="2">
        <f t="shared" si="386"/>
        <v>0</v>
      </c>
      <c r="F6171" s="2">
        <v>-6.0000000000000001E-3</v>
      </c>
      <c r="G6171" s="2">
        <v>-1.274</v>
      </c>
      <c r="H6171" s="1">
        <v>55.604999999999997</v>
      </c>
      <c r="I6171" s="4">
        <v>0</v>
      </c>
      <c r="J6171" s="11">
        <f t="shared" si="384"/>
        <v>9</v>
      </c>
      <c r="K6171" s="11">
        <f t="shared" si="385"/>
        <v>7</v>
      </c>
      <c r="L6171" s="12">
        <f t="shared" si="387"/>
        <v>1.274014128650071</v>
      </c>
      <c r="M6171" s="13" cm="1">
        <f t="array" ref="M6171">BaseInfo!$C$10*(1-E6171)*INDEX(BaseInfo!$E$21:$AB$21,K6171)*INDEX(BaseInfo!$E$25:$P$25,J6171)/L6171/MIN(H6171,130)/BaseInfo!$C$6*1000000/3600-IF(I6171&lt;0.1,BaseInfo!$C$15/MIN(H6171,130)*3600,0)</f>
        <v>125.83869438928332</v>
      </c>
    </row>
    <row r="6172" spans="1:13" x14ac:dyDescent="0.25">
      <c r="A6172" s="1">
        <v>9</v>
      </c>
      <c r="B6172" s="1">
        <v>15</v>
      </c>
      <c r="C6172" s="1">
        <v>3</v>
      </c>
      <c r="D6172" s="5">
        <f>DATE(BaseInfo!$C$8,A6172,B6172)+TIME(C6172-1,0,0) + TIME(BaseInfo!$C$12,BaseInfo!$C$13,0)</f>
        <v>44819.3125</v>
      </c>
      <c r="E6172" s="2">
        <f t="shared" si="386"/>
        <v>0</v>
      </c>
      <c r="F6172" s="2">
        <v>-6.0000000000000001E-3</v>
      </c>
      <c r="G6172" s="2">
        <v>-1.34</v>
      </c>
      <c r="H6172" s="1">
        <v>105.85299999999999</v>
      </c>
      <c r="I6172" s="4">
        <v>0</v>
      </c>
      <c r="J6172" s="11">
        <f t="shared" si="384"/>
        <v>9</v>
      </c>
      <c r="K6172" s="11">
        <f t="shared" si="385"/>
        <v>8</v>
      </c>
      <c r="L6172" s="12">
        <f t="shared" si="387"/>
        <v>1.3400134327684929</v>
      </c>
      <c r="M6172" s="13" cm="1">
        <f t="array" ref="M6172">BaseInfo!$C$10*(1-E6172)*INDEX(BaseInfo!$E$21:$AB$21,K6172)*INDEX(BaseInfo!$E$25:$P$25,J6172)/L6172/MIN(H6172,130)/BaseInfo!$C$6*1000000/3600-IF(I6172&lt;0.1,BaseInfo!$C$15/MIN(H6172,130)*3600,0)</f>
        <v>91.000801889298955</v>
      </c>
    </row>
    <row r="6173" spans="1:13" x14ac:dyDescent="0.25">
      <c r="A6173" s="1">
        <v>9</v>
      </c>
      <c r="B6173" s="1">
        <v>15</v>
      </c>
      <c r="C6173" s="1">
        <v>4</v>
      </c>
      <c r="D6173" s="5">
        <f>DATE(BaseInfo!$C$8,A6173,B6173)+TIME(C6173-1,0,0) + TIME(BaseInfo!$C$12,BaseInfo!$C$13,0)</f>
        <v>44819.354166666664</v>
      </c>
      <c r="E6173" s="2">
        <f t="shared" si="386"/>
        <v>0</v>
      </c>
      <c r="F6173" s="2">
        <v>-6.0000000000000001E-3</v>
      </c>
      <c r="G6173" s="2">
        <v>-1.262</v>
      </c>
      <c r="H6173" s="1">
        <v>149.10300000000001</v>
      </c>
      <c r="I6173" s="4">
        <v>0</v>
      </c>
      <c r="J6173" s="11">
        <f t="shared" si="384"/>
        <v>9</v>
      </c>
      <c r="K6173" s="11">
        <f t="shared" si="385"/>
        <v>9</v>
      </c>
      <c r="L6173" s="12">
        <f t="shared" si="387"/>
        <v>1.2620142629938855</v>
      </c>
      <c r="M6173" s="13" cm="1">
        <f t="array" ref="M6173">BaseInfo!$C$10*(1-E6173)*INDEX(BaseInfo!$E$21:$AB$21,K6173)*INDEX(BaseInfo!$E$25:$P$25,J6173)/L6173/MIN(H6173,130)/BaseInfo!$C$6*1000000/3600-IF(I6173&lt;0.1,BaseInfo!$C$15/MIN(H6173,130)*3600,0)</f>
        <v>103.33387111145174</v>
      </c>
    </row>
    <row r="6174" spans="1:13" x14ac:dyDescent="0.25">
      <c r="A6174" s="1">
        <v>9</v>
      </c>
      <c r="B6174" s="1">
        <v>15</v>
      </c>
      <c r="C6174" s="1">
        <v>5</v>
      </c>
      <c r="D6174" s="5">
        <f>DATE(BaseInfo!$C$8,A6174,B6174)+TIME(C6174-1,0,0) + TIME(BaseInfo!$C$12,BaseInfo!$C$13,0)</f>
        <v>44819.395833333328</v>
      </c>
      <c r="E6174" s="2">
        <f t="shared" si="386"/>
        <v>0</v>
      </c>
      <c r="F6174" s="2">
        <v>0.73899999999999999</v>
      </c>
      <c r="G6174" s="2">
        <v>-1.335</v>
      </c>
      <c r="H6174" s="1">
        <v>244.83</v>
      </c>
      <c r="I6174" s="4">
        <v>0</v>
      </c>
      <c r="J6174" s="11">
        <f t="shared" si="384"/>
        <v>9</v>
      </c>
      <c r="K6174" s="11">
        <f t="shared" si="385"/>
        <v>10</v>
      </c>
      <c r="L6174" s="12">
        <f t="shared" si="387"/>
        <v>1.5258918703499273</v>
      </c>
      <c r="M6174" s="13" cm="1">
        <f t="array" ref="M6174">BaseInfo!$C$10*(1-E6174)*INDEX(BaseInfo!$E$21:$AB$21,K6174)*INDEX(BaseInfo!$E$25:$P$25,J6174)/L6174/MIN(H6174,130)/BaseInfo!$C$6*1000000/3600-IF(I6174&lt;0.1,BaseInfo!$C$15/MIN(H6174,130)*3600,0)</f>
        <v>98.485772331102638</v>
      </c>
    </row>
    <row r="6175" spans="1:13" x14ac:dyDescent="0.25">
      <c r="A6175" s="1">
        <v>9</v>
      </c>
      <c r="B6175" s="1">
        <v>15</v>
      </c>
      <c r="C6175" s="1">
        <v>6</v>
      </c>
      <c r="D6175" s="5">
        <f>DATE(BaseInfo!$C$8,A6175,B6175)+TIME(C6175-1,0,0) + TIME(BaseInfo!$C$12,BaseInfo!$C$13,0)</f>
        <v>44819.4375</v>
      </c>
      <c r="E6175" s="2">
        <f t="shared" si="386"/>
        <v>0</v>
      </c>
      <c r="F6175" s="2">
        <v>0.90600000000000003</v>
      </c>
      <c r="G6175" s="2">
        <v>-1.7889999999999999</v>
      </c>
      <c r="H6175" s="1">
        <v>425.55200000000002</v>
      </c>
      <c r="I6175" s="4">
        <v>0</v>
      </c>
      <c r="J6175" s="11">
        <f t="shared" si="384"/>
        <v>9</v>
      </c>
      <c r="K6175" s="11">
        <f t="shared" si="385"/>
        <v>11</v>
      </c>
      <c r="L6175" s="12">
        <f t="shared" si="387"/>
        <v>2.005332142065249</v>
      </c>
      <c r="M6175" s="13" cm="1">
        <f t="array" ref="M6175">BaseInfo!$C$10*(1-E6175)*INDEX(BaseInfo!$E$21:$AB$21,K6175)*INDEX(BaseInfo!$E$25:$P$25,J6175)/L6175/MIN(H6175,130)/BaseInfo!$C$6*1000000/3600-IF(I6175&lt;0.1,BaseInfo!$C$15/MIN(H6175,130)*3600,0)</f>
        <v>58.868114116264287</v>
      </c>
    </row>
    <row r="6176" spans="1:13" x14ac:dyDescent="0.25">
      <c r="A6176" s="1">
        <v>9</v>
      </c>
      <c r="B6176" s="1">
        <v>15</v>
      </c>
      <c r="C6176" s="1">
        <v>7</v>
      </c>
      <c r="D6176" s="5">
        <f>DATE(BaseInfo!$C$8,A6176,B6176)+TIME(C6176-1,0,0) + TIME(BaseInfo!$C$12,BaseInfo!$C$13,0)</f>
        <v>44819.479166666664</v>
      </c>
      <c r="E6176" s="2">
        <f t="shared" si="386"/>
        <v>0</v>
      </c>
      <c r="F6176" s="2">
        <v>1.2070000000000001</v>
      </c>
      <c r="G6176" s="2">
        <v>-2.2450000000000001</v>
      </c>
      <c r="H6176" s="1">
        <v>621.51099999999997</v>
      </c>
      <c r="I6176" s="4">
        <v>0</v>
      </c>
      <c r="J6176" s="11">
        <f t="shared" si="384"/>
        <v>9</v>
      </c>
      <c r="K6176" s="11">
        <f t="shared" si="385"/>
        <v>12</v>
      </c>
      <c r="L6176" s="12">
        <f t="shared" si="387"/>
        <v>2.5488966240316615</v>
      </c>
      <c r="M6176" s="13" cm="1">
        <f t="array" ref="M6176">BaseInfo!$C$10*(1-E6176)*INDEX(BaseInfo!$E$21:$AB$21,K6176)*INDEX(BaseInfo!$E$25:$P$25,J6176)/L6176/MIN(H6176,130)/BaseInfo!$C$6*1000000/3600-IF(I6176&lt;0.1,BaseInfo!$C$15/MIN(H6176,130)*3600,0)</f>
        <v>37.641506071787617</v>
      </c>
    </row>
    <row r="6177" spans="1:13" x14ac:dyDescent="0.25">
      <c r="A6177" s="1">
        <v>9</v>
      </c>
      <c r="B6177" s="1">
        <v>15</v>
      </c>
      <c r="C6177" s="1">
        <v>8</v>
      </c>
      <c r="D6177" s="5">
        <f>DATE(BaseInfo!$C$8,A6177,B6177)+TIME(C6177-1,0,0) + TIME(BaseInfo!$C$12,BaseInfo!$C$13,0)</f>
        <v>44819.520833333328</v>
      </c>
      <c r="E6177" s="2">
        <f t="shared" si="386"/>
        <v>0</v>
      </c>
      <c r="F6177" s="2">
        <v>1.411</v>
      </c>
      <c r="G6177" s="2">
        <v>-2.3650000000000002</v>
      </c>
      <c r="H6177" s="1">
        <v>800.53399999999999</v>
      </c>
      <c r="I6177" s="4">
        <v>0</v>
      </c>
      <c r="J6177" s="11">
        <f t="shared" si="384"/>
        <v>9</v>
      </c>
      <c r="K6177" s="11">
        <f t="shared" si="385"/>
        <v>13</v>
      </c>
      <c r="L6177" s="12">
        <f t="shared" si="387"/>
        <v>2.7539328241625651</v>
      </c>
      <c r="M6177" s="13" cm="1">
        <f t="array" ref="M6177">BaseInfo!$C$10*(1-E6177)*INDEX(BaseInfo!$E$21:$AB$21,K6177)*INDEX(BaseInfo!$E$25:$P$25,J6177)/L6177/MIN(H6177,130)/BaseInfo!$C$6*1000000/3600-IF(I6177&lt;0.1,BaseInfo!$C$15/MIN(H6177,130)*3600,0)</f>
        <v>34.632840118255544</v>
      </c>
    </row>
    <row r="6178" spans="1:13" x14ac:dyDescent="0.25">
      <c r="A6178" s="1">
        <v>9</v>
      </c>
      <c r="B6178" s="1">
        <v>15</v>
      </c>
      <c r="C6178" s="1">
        <v>9</v>
      </c>
      <c r="D6178" s="5">
        <f>DATE(BaseInfo!$C$8,A6178,B6178)+TIME(C6178-1,0,0) + TIME(BaseInfo!$C$12,BaseInfo!$C$13,0)</f>
        <v>44819.5625</v>
      </c>
      <c r="E6178" s="2">
        <f t="shared" si="386"/>
        <v>0</v>
      </c>
      <c r="F6178" s="2">
        <v>-0.02</v>
      </c>
      <c r="G6178" s="2">
        <v>-2.7719999999999998</v>
      </c>
      <c r="H6178" s="1">
        <v>895.26400000000001</v>
      </c>
      <c r="I6178" s="4">
        <v>0</v>
      </c>
      <c r="J6178" s="11">
        <f t="shared" si="384"/>
        <v>9</v>
      </c>
      <c r="K6178" s="11">
        <f t="shared" si="385"/>
        <v>14</v>
      </c>
      <c r="L6178" s="12">
        <f t="shared" si="387"/>
        <v>2.7720721491332072</v>
      </c>
      <c r="M6178" s="13" cm="1">
        <f t="array" ref="M6178">BaseInfo!$C$10*(1-E6178)*INDEX(BaseInfo!$E$21:$AB$21,K6178)*INDEX(BaseInfo!$E$25:$P$25,J6178)/L6178/MIN(H6178,130)/BaseInfo!$C$6*1000000/3600-IF(I6178&lt;0.1,BaseInfo!$C$15/MIN(H6178,130)*3600,0)</f>
        <v>34.388096012798094</v>
      </c>
    </row>
    <row r="6179" spans="1:13" x14ac:dyDescent="0.25">
      <c r="A6179" s="1">
        <v>9</v>
      </c>
      <c r="B6179" s="1">
        <v>15</v>
      </c>
      <c r="C6179" s="1">
        <v>10</v>
      </c>
      <c r="D6179" s="5">
        <f>DATE(BaseInfo!$C$8,A6179,B6179)+TIME(C6179-1,0,0) + TIME(BaseInfo!$C$12,BaseInfo!$C$13,0)</f>
        <v>44819.604166666664</v>
      </c>
      <c r="E6179" s="2">
        <f t="shared" si="386"/>
        <v>0</v>
      </c>
      <c r="F6179" s="2">
        <v>-0.02</v>
      </c>
      <c r="G6179" s="2">
        <v>-2.403</v>
      </c>
      <c r="H6179" s="1">
        <v>926.08</v>
      </c>
      <c r="I6179" s="4">
        <v>0</v>
      </c>
      <c r="J6179" s="11">
        <f t="shared" si="384"/>
        <v>9</v>
      </c>
      <c r="K6179" s="11">
        <f t="shared" si="385"/>
        <v>15</v>
      </c>
      <c r="L6179" s="12">
        <f t="shared" si="387"/>
        <v>2.4030832278554151</v>
      </c>
      <c r="M6179" s="13" cm="1">
        <f t="array" ref="M6179">BaseInfo!$C$10*(1-E6179)*INDEX(BaseInfo!$E$21:$AB$21,K6179)*INDEX(BaseInfo!$E$25:$P$25,J6179)/L6179/MIN(H6179,130)/BaseInfo!$C$6*1000000/3600-IF(I6179&lt;0.1,BaseInfo!$C$15/MIN(H6179,130)*3600,0)</f>
        <v>40.093533830323487</v>
      </c>
    </row>
    <row r="6180" spans="1:13" x14ac:dyDescent="0.25">
      <c r="A6180" s="1">
        <v>9</v>
      </c>
      <c r="B6180" s="1">
        <v>15</v>
      </c>
      <c r="C6180" s="1">
        <v>11</v>
      </c>
      <c r="D6180" s="5">
        <f>DATE(BaseInfo!$C$8,A6180,B6180)+TIME(C6180-1,0,0) + TIME(BaseInfo!$C$12,BaseInfo!$C$13,0)</f>
        <v>44819.645833333328</v>
      </c>
      <c r="E6180" s="2">
        <f t="shared" si="386"/>
        <v>0</v>
      </c>
      <c r="F6180" s="2">
        <v>-1.0999999999999999E-2</v>
      </c>
      <c r="G6180" s="2">
        <v>-2.3839999999999999</v>
      </c>
      <c r="H6180" s="1">
        <v>857.80899999999997</v>
      </c>
      <c r="I6180" s="4">
        <v>0</v>
      </c>
      <c r="J6180" s="11">
        <f t="shared" si="384"/>
        <v>9</v>
      </c>
      <c r="K6180" s="11">
        <f t="shared" si="385"/>
        <v>16</v>
      </c>
      <c r="L6180" s="12">
        <f t="shared" si="387"/>
        <v>2.3840253773817088</v>
      </c>
      <c r="M6180" s="13" cm="1">
        <f t="array" ref="M6180">BaseInfo!$C$10*(1-E6180)*INDEX(BaseInfo!$E$21:$AB$21,K6180)*INDEX(BaseInfo!$E$25:$P$25,J6180)/L6180/MIN(H6180,130)/BaseInfo!$C$6*1000000/3600-IF(I6180&lt;0.1,BaseInfo!$C$15/MIN(H6180,130)*3600,0)</f>
        <v>49.077259634404754</v>
      </c>
    </row>
    <row r="6181" spans="1:13" x14ac:dyDescent="0.25">
      <c r="A6181" s="1">
        <v>9</v>
      </c>
      <c r="B6181" s="1">
        <v>15</v>
      </c>
      <c r="C6181" s="1">
        <v>12</v>
      </c>
      <c r="D6181" s="5">
        <f>DATE(BaseInfo!$C$8,A6181,B6181)+TIME(C6181-1,0,0) + TIME(BaseInfo!$C$12,BaseInfo!$C$13,0)</f>
        <v>44819.6875</v>
      </c>
      <c r="E6181" s="2">
        <f t="shared" si="386"/>
        <v>0.55691666666666662</v>
      </c>
      <c r="F6181" s="2">
        <v>2.1760000000000002</v>
      </c>
      <c r="G6181" s="2">
        <v>-0.94899999999999995</v>
      </c>
      <c r="H6181" s="1">
        <v>389.267</v>
      </c>
      <c r="I6181" s="4">
        <v>2.2829999999999999</v>
      </c>
      <c r="J6181" s="11">
        <f t="shared" si="384"/>
        <v>9</v>
      </c>
      <c r="K6181" s="11">
        <f t="shared" si="385"/>
        <v>17</v>
      </c>
      <c r="L6181" s="12">
        <f t="shared" si="387"/>
        <v>2.3739370252809993</v>
      </c>
      <c r="M6181" s="13" cm="1">
        <f t="array" ref="M6181">BaseInfo!$C$10*(1-E6181)*INDEX(BaseInfo!$E$21:$AB$21,K6181)*INDEX(BaseInfo!$E$25:$P$25,J6181)/L6181/MIN(H6181,130)/BaseInfo!$C$6*1000000/3600-IF(I6181&lt;0.1,BaseInfo!$C$15/MIN(H6181,130)*3600,0)</f>
        <v>28.837424517050476</v>
      </c>
    </row>
    <row r="6182" spans="1:13" x14ac:dyDescent="0.25">
      <c r="A6182" s="1">
        <v>9</v>
      </c>
      <c r="B6182" s="1">
        <v>15</v>
      </c>
      <c r="C6182" s="1">
        <v>13</v>
      </c>
      <c r="D6182" s="5">
        <f>DATE(BaseInfo!$C$8,A6182,B6182)+TIME(C6182-1,0,0) + TIME(BaseInfo!$C$12,BaseInfo!$C$13,0)</f>
        <v>44819.729166666664</v>
      </c>
      <c r="E6182" s="2">
        <f t="shared" si="386"/>
        <v>0.61216666666666664</v>
      </c>
      <c r="F6182" s="2">
        <v>2.0150000000000001</v>
      </c>
      <c r="G6182" s="2">
        <v>-0.63900000000000001</v>
      </c>
      <c r="H6182" s="1">
        <v>70.864999999999995</v>
      </c>
      <c r="I6182" s="4">
        <v>2.9460000000000002</v>
      </c>
      <c r="J6182" s="11">
        <f t="shared" si="384"/>
        <v>9</v>
      </c>
      <c r="K6182" s="11">
        <f t="shared" si="385"/>
        <v>18</v>
      </c>
      <c r="L6182" s="12">
        <f t="shared" si="387"/>
        <v>2.1138935640187753</v>
      </c>
      <c r="M6182" s="13" cm="1">
        <f t="array" ref="M6182">BaseInfo!$C$10*(1-E6182)*INDEX(BaseInfo!$E$21:$AB$21,K6182)*INDEX(BaseInfo!$E$25:$P$25,J6182)/L6182/MIN(H6182,130)/BaseInfo!$C$6*1000000/3600-IF(I6182&lt;0.1,BaseInfo!$C$15/MIN(H6182,130)*3600,0)</f>
        <v>52.001255323395384</v>
      </c>
    </row>
    <row r="6183" spans="1:13" x14ac:dyDescent="0.25">
      <c r="A6183" s="1">
        <v>9</v>
      </c>
      <c r="B6183" s="1">
        <v>15</v>
      </c>
      <c r="C6183" s="1">
        <v>14</v>
      </c>
      <c r="D6183" s="5">
        <f>DATE(BaseInfo!$C$8,A6183,B6183)+TIME(C6183-1,0,0) + TIME(BaseInfo!$C$12,BaseInfo!$C$13,0)</f>
        <v>44819.770833333328</v>
      </c>
      <c r="E6183" s="2">
        <f t="shared" si="386"/>
        <v>0.47466666666666668</v>
      </c>
      <c r="F6183" s="2">
        <v>2.3010000000000002</v>
      </c>
      <c r="G6183" s="2">
        <v>0.14499999999999999</v>
      </c>
      <c r="H6183" s="1">
        <v>50.973999999999997</v>
      </c>
      <c r="I6183" s="4">
        <v>1.296</v>
      </c>
      <c r="J6183" s="11">
        <f t="shared" si="384"/>
        <v>9</v>
      </c>
      <c r="K6183" s="11">
        <f t="shared" si="385"/>
        <v>19</v>
      </c>
      <c r="L6183" s="12">
        <f t="shared" si="387"/>
        <v>2.3055641392075823</v>
      </c>
      <c r="M6183" s="13" cm="1">
        <f t="array" ref="M6183">BaseInfo!$C$10*(1-E6183)*INDEX(BaseInfo!$E$21:$AB$21,K6183)*INDEX(BaseInfo!$E$25:$P$25,J6183)/L6183/MIN(H6183,130)/BaseInfo!$C$6*1000000/3600-IF(I6183&lt;0.1,BaseInfo!$C$15/MIN(H6183,130)*3600,0)</f>
        <v>89.782695139761813</v>
      </c>
    </row>
    <row r="6184" spans="1:13" x14ac:dyDescent="0.25">
      <c r="A6184" s="1">
        <v>9</v>
      </c>
      <c r="B6184" s="1">
        <v>15</v>
      </c>
      <c r="C6184" s="1">
        <v>15</v>
      </c>
      <c r="D6184" s="5">
        <f>DATE(BaseInfo!$C$8,A6184,B6184)+TIME(C6184-1,0,0) + TIME(BaseInfo!$C$12,BaseInfo!$C$13,0)</f>
        <v>44819.8125</v>
      </c>
      <c r="E6184" s="2">
        <f t="shared" si="386"/>
        <v>0</v>
      </c>
      <c r="F6184" s="2">
        <v>2.02</v>
      </c>
      <c r="G6184" s="2">
        <v>0.88400000000000001</v>
      </c>
      <c r="H6184" s="1">
        <v>43.417000000000002</v>
      </c>
      <c r="I6184" s="4">
        <v>0</v>
      </c>
      <c r="J6184" s="11">
        <f t="shared" si="384"/>
        <v>9</v>
      </c>
      <c r="K6184" s="11">
        <f t="shared" si="385"/>
        <v>20</v>
      </c>
      <c r="L6184" s="12">
        <f t="shared" si="387"/>
        <v>2.2049616776715193</v>
      </c>
      <c r="M6184" s="13" cm="1">
        <f t="array" ref="M6184">BaseInfo!$C$10*(1-E6184)*INDEX(BaseInfo!$E$21:$AB$21,K6184)*INDEX(BaseInfo!$E$25:$P$25,J6184)/L6184/MIN(H6184,130)/BaseInfo!$C$6*1000000/3600-IF(I6184&lt;0.1,BaseInfo!$C$15/MIN(H6184,130)*3600,0)</f>
        <v>173.54221075481905</v>
      </c>
    </row>
    <row r="6185" spans="1:13" x14ac:dyDescent="0.25">
      <c r="A6185" s="1">
        <v>9</v>
      </c>
      <c r="B6185" s="1">
        <v>15</v>
      </c>
      <c r="C6185" s="1">
        <v>16</v>
      </c>
      <c r="D6185" s="5">
        <f>DATE(BaseInfo!$C$8,A6185,B6185)+TIME(C6185-1,0,0) + TIME(BaseInfo!$C$12,BaseInfo!$C$13,0)</f>
        <v>44819.854166666664</v>
      </c>
      <c r="E6185" s="2">
        <f t="shared" si="386"/>
        <v>0</v>
      </c>
      <c r="F6185" s="2">
        <v>1.897</v>
      </c>
      <c r="G6185" s="2">
        <v>0.90600000000000003</v>
      </c>
      <c r="H6185" s="1">
        <v>40.61</v>
      </c>
      <c r="I6185" s="4">
        <v>0</v>
      </c>
      <c r="J6185" s="11">
        <f t="shared" si="384"/>
        <v>9</v>
      </c>
      <c r="K6185" s="11">
        <f t="shared" si="385"/>
        <v>21</v>
      </c>
      <c r="L6185" s="12">
        <f t="shared" si="387"/>
        <v>2.1022476067295215</v>
      </c>
      <c r="M6185" s="13" cm="1">
        <f t="array" ref="M6185">BaseInfo!$C$10*(1-E6185)*INDEX(BaseInfo!$E$21:$AB$21,K6185)*INDEX(BaseInfo!$E$25:$P$25,J6185)/L6185/MIN(H6185,130)/BaseInfo!$C$6*1000000/3600-IF(I6185&lt;0.1,BaseInfo!$C$15/MIN(H6185,130)*3600,0)</f>
        <v>147.98192513834408</v>
      </c>
    </row>
    <row r="6186" spans="1:13" x14ac:dyDescent="0.25">
      <c r="A6186" s="1">
        <v>9</v>
      </c>
      <c r="B6186" s="1">
        <v>15</v>
      </c>
      <c r="C6186" s="1">
        <v>17</v>
      </c>
      <c r="D6186" s="5">
        <f>DATE(BaseInfo!$C$8,A6186,B6186)+TIME(C6186-1,0,0) + TIME(BaseInfo!$C$12,BaseInfo!$C$13,0)</f>
        <v>44819.895833333328</v>
      </c>
      <c r="E6186" s="2">
        <f t="shared" si="386"/>
        <v>0</v>
      </c>
      <c r="F6186" s="2">
        <v>1.33</v>
      </c>
      <c r="G6186" s="2">
        <v>1.0589999999999999</v>
      </c>
      <c r="H6186" s="1">
        <v>39.39</v>
      </c>
      <c r="I6186" s="4">
        <v>0</v>
      </c>
      <c r="J6186" s="11">
        <f t="shared" si="384"/>
        <v>9</v>
      </c>
      <c r="K6186" s="11">
        <f t="shared" si="385"/>
        <v>22</v>
      </c>
      <c r="L6186" s="12">
        <f t="shared" si="387"/>
        <v>1.7001120551304847</v>
      </c>
      <c r="M6186" s="13" cm="1">
        <f t="array" ref="M6186">BaseInfo!$C$10*(1-E6186)*INDEX(BaseInfo!$E$21:$AB$21,K6186)*INDEX(BaseInfo!$E$25:$P$25,J6186)/L6186/MIN(H6186,130)/BaseInfo!$C$6*1000000/3600-IF(I6186&lt;0.1,BaseInfo!$C$15/MIN(H6186,130)*3600,0)</f>
        <v>130.82801187546627</v>
      </c>
    </row>
    <row r="6187" spans="1:13" x14ac:dyDescent="0.25">
      <c r="A6187" s="1">
        <v>9</v>
      </c>
      <c r="B6187" s="1">
        <v>15</v>
      </c>
      <c r="C6187" s="1">
        <v>18</v>
      </c>
      <c r="D6187" s="5">
        <f>DATE(BaseInfo!$C$8,A6187,B6187)+TIME(C6187-1,0,0) + TIME(BaseInfo!$C$12,BaseInfo!$C$13,0)</f>
        <v>44819.9375</v>
      </c>
      <c r="E6187" s="2">
        <f t="shared" si="386"/>
        <v>0</v>
      </c>
      <c r="F6187" s="2">
        <v>1.5640000000000001</v>
      </c>
      <c r="G6187" s="2">
        <v>1.6E-2</v>
      </c>
      <c r="H6187" s="1">
        <v>39.005000000000003</v>
      </c>
      <c r="I6187" s="4">
        <v>0</v>
      </c>
      <c r="J6187" s="11">
        <f t="shared" si="384"/>
        <v>9</v>
      </c>
      <c r="K6187" s="11">
        <f t="shared" si="385"/>
        <v>23</v>
      </c>
      <c r="L6187" s="12">
        <f t="shared" si="387"/>
        <v>1.5640818392910263</v>
      </c>
      <c r="M6187" s="13" cm="1">
        <f t="array" ref="M6187">BaseInfo!$C$10*(1-E6187)*INDEX(BaseInfo!$E$21:$AB$21,K6187)*INDEX(BaseInfo!$E$25:$P$25,J6187)/L6187/MIN(H6187,130)/BaseInfo!$C$6*1000000/3600-IF(I6187&lt;0.1,BaseInfo!$C$15/MIN(H6187,130)*3600,0)</f>
        <v>56.617088007534619</v>
      </c>
    </row>
    <row r="6188" spans="1:13" x14ac:dyDescent="0.25">
      <c r="A6188" s="1">
        <v>9</v>
      </c>
      <c r="B6188" s="1">
        <v>15</v>
      </c>
      <c r="C6188" s="1">
        <v>19</v>
      </c>
      <c r="D6188" s="5">
        <f>DATE(BaseInfo!$C$8,A6188,B6188)+TIME(C6188-1,0,0) + TIME(BaseInfo!$C$12,BaseInfo!$C$13,0)</f>
        <v>44819.979166666664</v>
      </c>
      <c r="E6188" s="2">
        <f t="shared" si="386"/>
        <v>0</v>
      </c>
      <c r="F6188" s="2">
        <v>1.591</v>
      </c>
      <c r="G6188" s="2">
        <v>-0.33200000000000002</v>
      </c>
      <c r="H6188" s="1">
        <v>38.448</v>
      </c>
      <c r="I6188" s="4">
        <v>0</v>
      </c>
      <c r="J6188" s="11">
        <f t="shared" si="384"/>
        <v>9</v>
      </c>
      <c r="K6188" s="11">
        <f t="shared" si="385"/>
        <v>24</v>
      </c>
      <c r="L6188" s="12">
        <f t="shared" si="387"/>
        <v>1.6252707466757654</v>
      </c>
      <c r="M6188" s="13" cm="1">
        <f t="array" ref="M6188">BaseInfo!$C$10*(1-E6188)*INDEX(BaseInfo!$E$21:$AB$21,K6188)*INDEX(BaseInfo!$E$25:$P$25,J6188)/L6188/MIN(H6188,130)/BaseInfo!$C$6*1000000/3600-IF(I6188&lt;0.1,BaseInfo!$C$15/MIN(H6188,130)*3600,0)</f>
        <v>12.065258412131897</v>
      </c>
    </row>
    <row r="6189" spans="1:13" x14ac:dyDescent="0.25">
      <c r="A6189" s="1">
        <v>9</v>
      </c>
      <c r="B6189" s="1">
        <v>15</v>
      </c>
      <c r="C6189" s="1">
        <v>20</v>
      </c>
      <c r="D6189" s="5">
        <f>DATE(BaseInfo!$C$8,A6189,B6189)+TIME(C6189-1,0,0) + TIME(BaseInfo!$C$12,BaseInfo!$C$13,0)</f>
        <v>44820.020833333328</v>
      </c>
      <c r="E6189" s="2">
        <f t="shared" si="386"/>
        <v>0</v>
      </c>
      <c r="F6189" s="2">
        <v>1.2889999999999999</v>
      </c>
      <c r="G6189" s="2">
        <v>-0.46899999999999997</v>
      </c>
      <c r="H6189" s="1">
        <v>37.735999999999997</v>
      </c>
      <c r="I6189" s="4">
        <v>0</v>
      </c>
      <c r="J6189" s="11">
        <f t="shared" si="384"/>
        <v>9</v>
      </c>
      <c r="K6189" s="11">
        <f t="shared" si="385"/>
        <v>1</v>
      </c>
      <c r="L6189" s="12">
        <f t="shared" si="387"/>
        <v>1.3716712434107525</v>
      </c>
      <c r="M6189" s="13" cm="1">
        <f t="array" ref="M6189">BaseInfo!$C$10*(1-E6189)*INDEX(BaseInfo!$E$21:$AB$21,K6189)*INDEX(BaseInfo!$E$25:$P$25,J6189)/L6189/MIN(H6189,130)/BaseInfo!$C$6*1000000/3600-IF(I6189&lt;0.1,BaseInfo!$C$15/MIN(H6189,130)*3600,0)</f>
        <v>16.329443552962125</v>
      </c>
    </row>
    <row r="6190" spans="1:13" x14ac:dyDescent="0.25">
      <c r="A6190" s="1">
        <v>9</v>
      </c>
      <c r="B6190" s="1">
        <v>15</v>
      </c>
      <c r="C6190" s="1">
        <v>21</v>
      </c>
      <c r="D6190" s="5">
        <f>DATE(BaseInfo!$C$8,A6190,B6190)+TIME(C6190-1,0,0) + TIME(BaseInfo!$C$12,BaseInfo!$C$13,0)</f>
        <v>44820.0625</v>
      </c>
      <c r="E6190" s="2">
        <f t="shared" si="386"/>
        <v>0</v>
      </c>
      <c r="F6190" s="2">
        <v>-7.0000000000000001E-3</v>
      </c>
      <c r="G6190" s="2">
        <v>-0.68200000000000005</v>
      </c>
      <c r="H6190" s="1">
        <v>37.521999999999998</v>
      </c>
      <c r="I6190" s="4">
        <v>0</v>
      </c>
      <c r="J6190" s="11">
        <f t="shared" si="384"/>
        <v>9</v>
      </c>
      <c r="K6190" s="11">
        <f t="shared" si="385"/>
        <v>2</v>
      </c>
      <c r="L6190" s="12">
        <f t="shared" si="387"/>
        <v>0.6820359228075894</v>
      </c>
      <c r="M6190" s="13" cm="1">
        <f t="array" ref="M6190">BaseInfo!$C$10*(1-E6190)*INDEX(BaseInfo!$E$21:$AB$21,K6190)*INDEX(BaseInfo!$E$25:$P$25,J6190)/L6190/MIN(H6190,130)/BaseInfo!$C$6*1000000/3600-IF(I6190&lt;0.1,BaseInfo!$C$15/MIN(H6190,130)*3600,0)</f>
        <v>42.729409195104189</v>
      </c>
    </row>
    <row r="6191" spans="1:13" x14ac:dyDescent="0.25">
      <c r="A6191" s="1">
        <v>9</v>
      </c>
      <c r="B6191" s="1">
        <v>15</v>
      </c>
      <c r="C6191" s="1">
        <v>22</v>
      </c>
      <c r="D6191" s="5">
        <f>DATE(BaseInfo!$C$8,A6191,B6191)+TIME(C6191-1,0,0) + TIME(BaseInfo!$C$12,BaseInfo!$C$13,0)</f>
        <v>44820.104166666664</v>
      </c>
      <c r="E6191" s="2">
        <f t="shared" si="386"/>
        <v>0</v>
      </c>
      <c r="F6191" s="2">
        <v>-8.9999999999999993E-3</v>
      </c>
      <c r="G6191" s="2">
        <v>-0.754</v>
      </c>
      <c r="H6191" s="1">
        <v>37.450000000000003</v>
      </c>
      <c r="I6191" s="4">
        <v>0</v>
      </c>
      <c r="J6191" s="11">
        <f t="shared" si="384"/>
        <v>9</v>
      </c>
      <c r="K6191" s="11">
        <f t="shared" si="385"/>
        <v>3</v>
      </c>
      <c r="L6191" s="12">
        <f t="shared" si="387"/>
        <v>0.75405371161476287</v>
      </c>
      <c r="M6191" s="13" cm="1">
        <f t="array" ref="M6191">BaseInfo!$C$10*(1-E6191)*INDEX(BaseInfo!$E$21:$AB$21,K6191)*INDEX(BaseInfo!$E$25:$P$25,J6191)/L6191/MIN(H6191,130)/BaseInfo!$C$6*1000000/3600-IF(I6191&lt;0.1,BaseInfo!$C$15/MIN(H6191,130)*3600,0)</f>
        <v>37.804637801911639</v>
      </c>
    </row>
    <row r="6192" spans="1:13" x14ac:dyDescent="0.25">
      <c r="A6192" s="1">
        <v>9</v>
      </c>
      <c r="B6192" s="1">
        <v>15</v>
      </c>
      <c r="C6192" s="1">
        <v>23</v>
      </c>
      <c r="D6192" s="5">
        <f>DATE(BaseInfo!$C$8,A6192,B6192)+TIME(C6192-1,0,0) + TIME(BaseInfo!$C$12,BaseInfo!$C$13,0)</f>
        <v>44820.145833333328</v>
      </c>
      <c r="E6192" s="2">
        <f t="shared" si="386"/>
        <v>0</v>
      </c>
      <c r="F6192" s="2">
        <v>-1.2999999999999999E-2</v>
      </c>
      <c r="G6192" s="2">
        <v>-0.752</v>
      </c>
      <c r="H6192" s="1">
        <v>41.79</v>
      </c>
      <c r="I6192" s="4">
        <v>0</v>
      </c>
      <c r="J6192" s="11">
        <f t="shared" si="384"/>
        <v>9</v>
      </c>
      <c r="K6192" s="11">
        <f t="shared" si="385"/>
        <v>4</v>
      </c>
      <c r="L6192" s="12">
        <f t="shared" si="387"/>
        <v>0.75211235862735293</v>
      </c>
      <c r="M6192" s="13" cm="1">
        <f t="array" ref="M6192">BaseInfo!$C$10*(1-E6192)*INDEX(BaseInfo!$E$21:$AB$21,K6192)*INDEX(BaseInfo!$E$25:$P$25,J6192)/L6192/MIN(H6192,130)/BaseInfo!$C$6*1000000/3600-IF(I6192&lt;0.1,BaseInfo!$C$15/MIN(H6192,130)*3600,0)</f>
        <v>33.988211052178805</v>
      </c>
    </row>
    <row r="6193" spans="1:13" x14ac:dyDescent="0.25">
      <c r="A6193" s="1">
        <v>9</v>
      </c>
      <c r="B6193" s="1">
        <v>15</v>
      </c>
      <c r="C6193" s="1">
        <v>24</v>
      </c>
      <c r="D6193" s="5">
        <f>DATE(BaseInfo!$C$8,A6193,B6193)+TIME(C6193-1,0,0) + TIME(BaseInfo!$C$12,BaseInfo!$C$13,0)</f>
        <v>44820.1875</v>
      </c>
      <c r="E6193" s="2">
        <f t="shared" si="386"/>
        <v>0</v>
      </c>
      <c r="F6193" s="2">
        <v>-1.4999999999999999E-2</v>
      </c>
      <c r="G6193" s="2">
        <v>-0.78200000000000003</v>
      </c>
      <c r="H6193" s="1">
        <v>38.429000000000002</v>
      </c>
      <c r="I6193" s="4">
        <v>0</v>
      </c>
      <c r="J6193" s="11">
        <f t="shared" si="384"/>
        <v>9</v>
      </c>
      <c r="K6193" s="11">
        <f t="shared" si="385"/>
        <v>5</v>
      </c>
      <c r="L6193" s="12">
        <f t="shared" si="387"/>
        <v>0.78214384866212439</v>
      </c>
      <c r="M6193" s="13" cm="1">
        <f t="array" ref="M6193">BaseInfo!$C$10*(1-E6193)*INDEX(BaseInfo!$E$21:$AB$21,K6193)*INDEX(BaseInfo!$E$25:$P$25,J6193)/L6193/MIN(H6193,130)/BaseInfo!$C$6*1000000/3600-IF(I6193&lt;0.1,BaseInfo!$C$15/MIN(H6193,130)*3600,0)</f>
        <v>124.28174173644969</v>
      </c>
    </row>
    <row r="6194" spans="1:13" x14ac:dyDescent="0.25">
      <c r="A6194" s="1">
        <v>9</v>
      </c>
      <c r="B6194" s="1">
        <v>16</v>
      </c>
      <c r="C6194" s="1">
        <v>1</v>
      </c>
      <c r="D6194" s="5">
        <f>DATE(BaseInfo!$C$8,A6194,B6194)+TIME(C6194-1,0,0) + TIME(BaseInfo!$C$12,BaseInfo!$C$13,0)</f>
        <v>44820.229166666664</v>
      </c>
      <c r="E6194" s="2">
        <f t="shared" si="386"/>
        <v>0</v>
      </c>
      <c r="F6194" s="2">
        <v>-2E-3</v>
      </c>
      <c r="G6194" s="2">
        <v>-1.06</v>
      </c>
      <c r="H6194" s="1">
        <v>48.06</v>
      </c>
      <c r="I6194" s="4">
        <v>0</v>
      </c>
      <c r="J6194" s="11">
        <f t="shared" si="384"/>
        <v>9</v>
      </c>
      <c r="K6194" s="11">
        <f t="shared" si="385"/>
        <v>6</v>
      </c>
      <c r="L6194" s="12">
        <f t="shared" si="387"/>
        <v>1.0600018867907737</v>
      </c>
      <c r="M6194" s="13" cm="1">
        <f t="array" ref="M6194">BaseInfo!$C$10*(1-E6194)*INDEX(BaseInfo!$E$21:$AB$21,K6194)*INDEX(BaseInfo!$E$25:$P$25,J6194)/L6194/MIN(H6194,130)/BaseInfo!$C$6*1000000/3600-IF(I6194&lt;0.1,BaseInfo!$C$15/MIN(H6194,130)*3600,0)</f>
        <v>123.93253477811419</v>
      </c>
    </row>
    <row r="6195" spans="1:13" x14ac:dyDescent="0.25">
      <c r="A6195" s="1">
        <v>9</v>
      </c>
      <c r="B6195" s="1">
        <v>16</v>
      </c>
      <c r="C6195" s="1">
        <v>2</v>
      </c>
      <c r="D6195" s="5">
        <f>DATE(BaseInfo!$C$8,A6195,B6195)+TIME(C6195-1,0,0) + TIME(BaseInfo!$C$12,BaseInfo!$C$13,0)</f>
        <v>44820.270833333328</v>
      </c>
      <c r="E6195" s="2">
        <f t="shared" si="386"/>
        <v>0</v>
      </c>
      <c r="F6195" s="2">
        <v>-2E-3</v>
      </c>
      <c r="G6195" s="2">
        <v>-1.365</v>
      </c>
      <c r="H6195" s="1">
        <v>72.796000000000006</v>
      </c>
      <c r="I6195" s="4">
        <v>0</v>
      </c>
      <c r="J6195" s="11">
        <f t="shared" si="384"/>
        <v>9</v>
      </c>
      <c r="K6195" s="11">
        <f t="shared" si="385"/>
        <v>7</v>
      </c>
      <c r="L6195" s="12">
        <f t="shared" si="387"/>
        <v>1.3650014652006788</v>
      </c>
      <c r="M6195" s="13" cm="1">
        <f t="array" ref="M6195">BaseInfo!$C$10*(1-E6195)*INDEX(BaseInfo!$E$21:$AB$21,K6195)*INDEX(BaseInfo!$E$25:$P$25,J6195)/L6195/MIN(H6195,130)/BaseInfo!$C$6*1000000/3600-IF(I6195&lt;0.1,BaseInfo!$C$15/MIN(H6195,130)*3600,0)</f>
        <v>89.384654967210992</v>
      </c>
    </row>
    <row r="6196" spans="1:13" x14ac:dyDescent="0.25">
      <c r="A6196" s="1">
        <v>9</v>
      </c>
      <c r="B6196" s="1">
        <v>16</v>
      </c>
      <c r="C6196" s="1">
        <v>3</v>
      </c>
      <c r="D6196" s="5">
        <f>DATE(BaseInfo!$C$8,A6196,B6196)+TIME(C6196-1,0,0) + TIME(BaseInfo!$C$12,BaseInfo!$C$13,0)</f>
        <v>44820.3125</v>
      </c>
      <c r="E6196" s="2">
        <f t="shared" si="386"/>
        <v>0</v>
      </c>
      <c r="F6196" s="2">
        <v>-5.0000000000000001E-3</v>
      </c>
      <c r="G6196" s="2">
        <v>-1.996</v>
      </c>
      <c r="H6196" s="1">
        <v>143.04499999999999</v>
      </c>
      <c r="I6196" s="4">
        <v>0</v>
      </c>
      <c r="J6196" s="11">
        <f t="shared" si="384"/>
        <v>9</v>
      </c>
      <c r="K6196" s="11">
        <f t="shared" si="385"/>
        <v>8</v>
      </c>
      <c r="L6196" s="12">
        <f t="shared" si="387"/>
        <v>1.9960062625152257</v>
      </c>
      <c r="M6196" s="13" cm="1">
        <f t="array" ref="M6196">BaseInfo!$C$10*(1-E6196)*INDEX(BaseInfo!$E$21:$AB$21,K6196)*INDEX(BaseInfo!$E$25:$P$25,J6196)/L6196/MIN(H6196,130)/BaseInfo!$C$6*1000000/3600-IF(I6196&lt;0.1,BaseInfo!$C$15/MIN(H6196,130)*3600,0)</f>
        <v>48.83521188362284</v>
      </c>
    </row>
    <row r="6197" spans="1:13" x14ac:dyDescent="0.25">
      <c r="A6197" s="1">
        <v>9</v>
      </c>
      <c r="B6197" s="1">
        <v>16</v>
      </c>
      <c r="C6197" s="1">
        <v>4</v>
      </c>
      <c r="D6197" s="5">
        <f>DATE(BaseInfo!$C$8,A6197,B6197)+TIME(C6197-1,0,0) + TIME(BaseInfo!$C$12,BaseInfo!$C$13,0)</f>
        <v>44820.354166666664</v>
      </c>
      <c r="E6197" s="2">
        <f t="shared" si="386"/>
        <v>0</v>
      </c>
      <c r="F6197" s="2">
        <v>1.0369999999999999</v>
      </c>
      <c r="G6197" s="2">
        <v>-2.0230000000000001</v>
      </c>
      <c r="H6197" s="1">
        <v>203.38</v>
      </c>
      <c r="I6197" s="4">
        <v>0</v>
      </c>
      <c r="J6197" s="11">
        <f t="shared" si="384"/>
        <v>9</v>
      </c>
      <c r="K6197" s="11">
        <f t="shared" si="385"/>
        <v>9</v>
      </c>
      <c r="L6197" s="12">
        <f t="shared" si="387"/>
        <v>2.2733011239164953</v>
      </c>
      <c r="M6197" s="13" cm="1">
        <f t="array" ref="M6197">BaseInfo!$C$10*(1-E6197)*INDEX(BaseInfo!$E$21:$AB$21,K6197)*INDEX(BaseInfo!$E$25:$P$25,J6197)/L6197/MIN(H6197,130)/BaseInfo!$C$6*1000000/3600-IF(I6197&lt;0.1,BaseInfo!$C$15/MIN(H6197,130)*3600,0)</f>
        <v>56.133492901015998</v>
      </c>
    </row>
    <row r="6198" spans="1:13" x14ac:dyDescent="0.25">
      <c r="A6198" s="1">
        <v>9</v>
      </c>
      <c r="B6198" s="1">
        <v>16</v>
      </c>
      <c r="C6198" s="1">
        <v>5</v>
      </c>
      <c r="D6198" s="5">
        <f>DATE(BaseInfo!$C$8,A6198,B6198)+TIME(C6198-1,0,0) + TIME(BaseInfo!$C$12,BaseInfo!$C$13,0)</f>
        <v>44820.395833333328</v>
      </c>
      <c r="E6198" s="2">
        <f t="shared" si="386"/>
        <v>0</v>
      </c>
      <c r="F6198" s="2">
        <v>1.1180000000000001</v>
      </c>
      <c r="G6198" s="2">
        <v>-1.9450000000000001</v>
      </c>
      <c r="H6198" s="1">
        <v>274.32900000000001</v>
      </c>
      <c r="I6198" s="4">
        <v>0</v>
      </c>
      <c r="J6198" s="11">
        <f t="shared" si="384"/>
        <v>9</v>
      </c>
      <c r="K6198" s="11">
        <f t="shared" si="385"/>
        <v>10</v>
      </c>
      <c r="L6198" s="12">
        <f t="shared" si="387"/>
        <v>2.243423499921493</v>
      </c>
      <c r="M6198" s="13" cm="1">
        <f t="array" ref="M6198">BaseInfo!$C$10*(1-E6198)*INDEX(BaseInfo!$E$21:$AB$21,K6198)*INDEX(BaseInfo!$E$25:$P$25,J6198)/L6198/MIN(H6198,130)/BaseInfo!$C$6*1000000/3600-IF(I6198&lt;0.1,BaseInfo!$C$15/MIN(H6198,130)*3600,0)</f>
        <v>66.100595221475928</v>
      </c>
    </row>
    <row r="6199" spans="1:13" x14ac:dyDescent="0.25">
      <c r="A6199" s="1">
        <v>9</v>
      </c>
      <c r="B6199" s="1">
        <v>16</v>
      </c>
      <c r="C6199" s="1">
        <v>6</v>
      </c>
      <c r="D6199" s="5">
        <f>DATE(BaseInfo!$C$8,A6199,B6199)+TIME(C6199-1,0,0) + TIME(BaseInfo!$C$12,BaseInfo!$C$13,0)</f>
        <v>44820.4375</v>
      </c>
      <c r="E6199" s="2">
        <f t="shared" si="386"/>
        <v>0</v>
      </c>
      <c r="F6199" s="2">
        <v>1.528</v>
      </c>
      <c r="G6199" s="2">
        <v>-2.4529999999999998</v>
      </c>
      <c r="H6199" s="1">
        <v>378.47300000000001</v>
      </c>
      <c r="I6199" s="4">
        <v>0</v>
      </c>
      <c r="J6199" s="11">
        <f t="shared" si="384"/>
        <v>9</v>
      </c>
      <c r="K6199" s="11">
        <f t="shared" si="385"/>
        <v>11</v>
      </c>
      <c r="L6199" s="12">
        <f t="shared" si="387"/>
        <v>2.8899814878299828</v>
      </c>
      <c r="M6199" s="13" cm="1">
        <f t="array" ref="M6199">BaseInfo!$C$10*(1-E6199)*INDEX(BaseInfo!$E$21:$AB$21,K6199)*INDEX(BaseInfo!$E$25:$P$25,J6199)/L6199/MIN(H6199,130)/BaseInfo!$C$6*1000000/3600-IF(I6199&lt;0.1,BaseInfo!$C$15/MIN(H6199,130)*3600,0)</f>
        <v>40.000368057249979</v>
      </c>
    </row>
    <row r="6200" spans="1:13" x14ac:dyDescent="0.25">
      <c r="A6200" s="1">
        <v>9</v>
      </c>
      <c r="B6200" s="1">
        <v>16</v>
      </c>
      <c r="C6200" s="1">
        <v>7</v>
      </c>
      <c r="D6200" s="5">
        <f>DATE(BaseInfo!$C$8,A6200,B6200)+TIME(C6200-1,0,0) + TIME(BaseInfo!$C$12,BaseInfo!$C$13,0)</f>
        <v>44820.479166666664</v>
      </c>
      <c r="E6200" s="2">
        <f t="shared" si="386"/>
        <v>0</v>
      </c>
      <c r="F6200" s="2">
        <v>2.411</v>
      </c>
      <c r="G6200" s="2">
        <v>-2.3929999999999998</v>
      </c>
      <c r="H6200" s="1">
        <v>535.80399999999997</v>
      </c>
      <c r="I6200" s="4">
        <v>0</v>
      </c>
      <c r="J6200" s="11">
        <f t="shared" si="384"/>
        <v>9</v>
      </c>
      <c r="K6200" s="11">
        <f t="shared" si="385"/>
        <v>12</v>
      </c>
      <c r="L6200" s="12">
        <f t="shared" si="387"/>
        <v>3.3969648217195298</v>
      </c>
      <c r="M6200" s="13" cm="1">
        <f t="array" ref="M6200">BaseInfo!$C$10*(1-E6200)*INDEX(BaseInfo!$E$21:$AB$21,K6200)*INDEX(BaseInfo!$E$25:$P$25,J6200)/L6200/MIN(H6200,130)/BaseInfo!$C$6*1000000/3600-IF(I6200&lt;0.1,BaseInfo!$C$15/MIN(H6200,130)*3600,0)</f>
        <v>27.552776114715716</v>
      </c>
    </row>
    <row r="6201" spans="1:13" x14ac:dyDescent="0.25">
      <c r="A6201" s="1">
        <v>9</v>
      </c>
      <c r="B6201" s="1">
        <v>16</v>
      </c>
      <c r="C6201" s="1">
        <v>8</v>
      </c>
      <c r="D6201" s="5">
        <f>DATE(BaseInfo!$C$8,A6201,B6201)+TIME(C6201-1,0,0) + TIME(BaseInfo!$C$12,BaseInfo!$C$13,0)</f>
        <v>44820.520833333328</v>
      </c>
      <c r="E6201" s="2">
        <f t="shared" si="386"/>
        <v>0</v>
      </c>
      <c r="F6201" s="2">
        <v>3.2770000000000001</v>
      </c>
      <c r="G6201" s="2">
        <v>-2.2130000000000001</v>
      </c>
      <c r="H6201" s="1">
        <v>731.13099999999997</v>
      </c>
      <c r="I6201" s="4">
        <v>0</v>
      </c>
      <c r="J6201" s="11">
        <f t="shared" si="384"/>
        <v>9</v>
      </c>
      <c r="K6201" s="11">
        <f t="shared" si="385"/>
        <v>13</v>
      </c>
      <c r="L6201" s="12">
        <f t="shared" si="387"/>
        <v>3.9542506243282052</v>
      </c>
      <c r="M6201" s="13" cm="1">
        <f t="array" ref="M6201">BaseInfo!$C$10*(1-E6201)*INDEX(BaseInfo!$E$21:$AB$21,K6201)*INDEX(BaseInfo!$E$25:$P$25,J6201)/L6201/MIN(H6201,130)/BaseInfo!$C$6*1000000/3600-IF(I6201&lt;0.1,BaseInfo!$C$15/MIN(H6201,130)*3600,0)</f>
        <v>23.279393987881832</v>
      </c>
    </row>
    <row r="6202" spans="1:13" x14ac:dyDescent="0.25">
      <c r="A6202" s="1">
        <v>9</v>
      </c>
      <c r="B6202" s="1">
        <v>16</v>
      </c>
      <c r="C6202" s="1">
        <v>9</v>
      </c>
      <c r="D6202" s="5">
        <f>DATE(BaseInfo!$C$8,A6202,B6202)+TIME(C6202-1,0,0) + TIME(BaseInfo!$C$12,BaseInfo!$C$13,0)</f>
        <v>44820.5625</v>
      </c>
      <c r="E6202" s="2">
        <f t="shared" si="386"/>
        <v>0</v>
      </c>
      <c r="F6202" s="2">
        <v>3.55</v>
      </c>
      <c r="G6202" s="2">
        <v>-1.986</v>
      </c>
      <c r="H6202" s="1">
        <v>881.81799999999998</v>
      </c>
      <c r="I6202" s="4">
        <v>0</v>
      </c>
      <c r="J6202" s="11">
        <f t="shared" si="384"/>
        <v>9</v>
      </c>
      <c r="K6202" s="11">
        <f t="shared" si="385"/>
        <v>14</v>
      </c>
      <c r="L6202" s="12">
        <f t="shared" si="387"/>
        <v>4.0677630216127385</v>
      </c>
      <c r="M6202" s="13" cm="1">
        <f t="array" ref="M6202">BaseInfo!$C$10*(1-E6202)*INDEX(BaseInfo!$E$21:$AB$21,K6202)*INDEX(BaseInfo!$E$25:$P$25,J6202)/L6202/MIN(H6202,130)/BaseInfo!$C$6*1000000/3600-IF(I6202&lt;0.1,BaseInfo!$C$15/MIN(H6202,130)*3600,0)</f>
        <v>22.55249769956934</v>
      </c>
    </row>
    <row r="6203" spans="1:13" x14ac:dyDescent="0.25">
      <c r="A6203" s="1">
        <v>9</v>
      </c>
      <c r="B6203" s="1">
        <v>16</v>
      </c>
      <c r="C6203" s="1">
        <v>10</v>
      </c>
      <c r="D6203" s="5">
        <f>DATE(BaseInfo!$C$8,A6203,B6203)+TIME(C6203-1,0,0) + TIME(BaseInfo!$C$12,BaseInfo!$C$13,0)</f>
        <v>44820.604166666664</v>
      </c>
      <c r="E6203" s="2">
        <f t="shared" si="386"/>
        <v>0</v>
      </c>
      <c r="F6203" s="2">
        <v>3.7410000000000001</v>
      </c>
      <c r="G6203" s="2">
        <v>-1.569</v>
      </c>
      <c r="H6203" s="1">
        <v>939.54300000000001</v>
      </c>
      <c r="I6203" s="4">
        <v>0</v>
      </c>
      <c r="J6203" s="11">
        <f t="shared" si="384"/>
        <v>9</v>
      </c>
      <c r="K6203" s="11">
        <f t="shared" si="385"/>
        <v>15</v>
      </c>
      <c r="L6203" s="12">
        <f t="shared" si="387"/>
        <v>4.0567033413844795</v>
      </c>
      <c r="M6203" s="13" cm="1">
        <f t="array" ref="M6203">BaseInfo!$C$10*(1-E6203)*INDEX(BaseInfo!$E$21:$AB$21,K6203)*INDEX(BaseInfo!$E$25:$P$25,J6203)/L6203/MIN(H6203,130)/BaseInfo!$C$6*1000000/3600-IF(I6203&lt;0.1,BaseInfo!$C$15/MIN(H6203,130)*3600,0)</f>
        <v>22.621531640709374</v>
      </c>
    </row>
    <row r="6204" spans="1:13" x14ac:dyDescent="0.25">
      <c r="A6204" s="1">
        <v>9</v>
      </c>
      <c r="B6204" s="1">
        <v>16</v>
      </c>
      <c r="C6204" s="1">
        <v>11</v>
      </c>
      <c r="D6204" s="5">
        <f>DATE(BaseInfo!$C$8,A6204,B6204)+TIME(C6204-1,0,0) + TIME(BaseInfo!$C$12,BaseInfo!$C$13,0)</f>
        <v>44820.645833333328</v>
      </c>
      <c r="E6204" s="2">
        <f t="shared" si="386"/>
        <v>0</v>
      </c>
      <c r="F6204" s="2">
        <v>3.8180000000000001</v>
      </c>
      <c r="G6204" s="2">
        <v>-1.034</v>
      </c>
      <c r="H6204" s="1">
        <v>902.41800000000001</v>
      </c>
      <c r="I6204" s="4">
        <v>0</v>
      </c>
      <c r="J6204" s="11">
        <f t="shared" si="384"/>
        <v>9</v>
      </c>
      <c r="K6204" s="11">
        <f t="shared" si="385"/>
        <v>16</v>
      </c>
      <c r="L6204" s="12">
        <f t="shared" si="387"/>
        <v>3.9555378900978817</v>
      </c>
      <c r="M6204" s="13" cm="1">
        <f t="array" ref="M6204">BaseInfo!$C$10*(1-E6204)*INDEX(BaseInfo!$E$21:$AB$21,K6204)*INDEX(BaseInfo!$E$25:$P$25,J6204)/L6204/MIN(H6204,130)/BaseInfo!$C$6*1000000/3600-IF(I6204&lt;0.1,BaseInfo!$C$15/MIN(H6204,130)*3600,0)</f>
        <v>28.478946415436695</v>
      </c>
    </row>
    <row r="6205" spans="1:13" x14ac:dyDescent="0.25">
      <c r="A6205" s="1">
        <v>9</v>
      </c>
      <c r="B6205" s="1">
        <v>16</v>
      </c>
      <c r="C6205" s="1">
        <v>12</v>
      </c>
      <c r="D6205" s="5">
        <f>DATE(BaseInfo!$C$8,A6205,B6205)+TIME(C6205-1,0,0) + TIME(BaseInfo!$C$12,BaseInfo!$C$13,0)</f>
        <v>44820.6875</v>
      </c>
      <c r="E6205" s="2">
        <f t="shared" si="386"/>
        <v>0</v>
      </c>
      <c r="F6205" s="2">
        <v>3.5979999999999999</v>
      </c>
      <c r="G6205" s="2">
        <v>-0.35199999999999998</v>
      </c>
      <c r="H6205" s="1">
        <v>394.41500000000002</v>
      </c>
      <c r="I6205" s="4">
        <v>1.7999999999999999E-2</v>
      </c>
      <c r="J6205" s="11">
        <f t="shared" si="384"/>
        <v>9</v>
      </c>
      <c r="K6205" s="11">
        <f t="shared" si="385"/>
        <v>17</v>
      </c>
      <c r="L6205" s="12">
        <f t="shared" si="387"/>
        <v>3.6151774506931189</v>
      </c>
      <c r="M6205" s="13" cm="1">
        <f t="array" ref="M6205">BaseInfo!$C$10*(1-E6205)*INDEX(BaseInfo!$E$21:$AB$21,K6205)*INDEX(BaseInfo!$E$25:$P$25,J6205)/L6205/MIN(H6205,130)/BaseInfo!$C$6*1000000/3600-IF(I6205&lt;0.1,BaseInfo!$C$15/MIN(H6205,130)*3600,0)</f>
        <v>39.968418535766183</v>
      </c>
    </row>
    <row r="6206" spans="1:13" x14ac:dyDescent="0.25">
      <c r="A6206" s="1">
        <v>9</v>
      </c>
      <c r="B6206" s="1">
        <v>16</v>
      </c>
      <c r="C6206" s="1">
        <v>13</v>
      </c>
      <c r="D6206" s="5">
        <f>DATE(BaseInfo!$C$8,A6206,B6206)+TIME(C6206-1,0,0) + TIME(BaseInfo!$C$12,BaseInfo!$C$13,0)</f>
        <v>44820.729166666664</v>
      </c>
      <c r="E6206" s="2">
        <f t="shared" si="386"/>
        <v>0</v>
      </c>
      <c r="F6206" s="2">
        <v>2.7389999999999999</v>
      </c>
      <c r="G6206" s="2">
        <v>0.505</v>
      </c>
      <c r="H6206" s="1">
        <v>79.399000000000001</v>
      </c>
      <c r="I6206" s="4">
        <v>3.3000000000000002E-2</v>
      </c>
      <c r="J6206" s="11">
        <f t="shared" si="384"/>
        <v>9</v>
      </c>
      <c r="K6206" s="11">
        <f t="shared" si="385"/>
        <v>18</v>
      </c>
      <c r="L6206" s="12">
        <f t="shared" si="387"/>
        <v>2.7851653451815026</v>
      </c>
      <c r="M6206" s="13" cm="1">
        <f t="array" ref="M6206">BaseInfo!$C$10*(1-E6206)*INDEX(BaseInfo!$E$21:$AB$21,K6206)*INDEX(BaseInfo!$E$25:$P$25,J6206)/L6206/MIN(H6206,130)/BaseInfo!$C$6*1000000/3600-IF(I6206&lt;0.1,BaseInfo!$C$15/MIN(H6206,130)*3600,0)</f>
        <v>86.293485293764007</v>
      </c>
    </row>
    <row r="6207" spans="1:13" x14ac:dyDescent="0.25">
      <c r="A6207" s="1">
        <v>9</v>
      </c>
      <c r="B6207" s="1">
        <v>16</v>
      </c>
      <c r="C6207" s="1">
        <v>14</v>
      </c>
      <c r="D6207" s="5">
        <f>DATE(BaseInfo!$C$8,A6207,B6207)+TIME(C6207-1,0,0) + TIME(BaseInfo!$C$12,BaseInfo!$C$13,0)</f>
        <v>44820.770833333328</v>
      </c>
      <c r="E6207" s="2">
        <f t="shared" si="386"/>
        <v>0</v>
      </c>
      <c r="F6207" s="2">
        <v>2.9239999999999999</v>
      </c>
      <c r="G6207" s="2">
        <v>1.1160000000000001</v>
      </c>
      <c r="H6207" s="1">
        <v>56.899000000000001</v>
      </c>
      <c r="I6207" s="4">
        <v>0</v>
      </c>
      <c r="J6207" s="11">
        <f t="shared" si="384"/>
        <v>9</v>
      </c>
      <c r="K6207" s="11">
        <f t="shared" si="385"/>
        <v>19</v>
      </c>
      <c r="L6207" s="12">
        <f t="shared" si="387"/>
        <v>3.1297335349834499</v>
      </c>
      <c r="M6207" s="13" cm="1">
        <f t="array" ref="M6207">BaseInfo!$C$10*(1-E6207)*INDEX(BaseInfo!$E$21:$AB$21,K6207)*INDEX(BaseInfo!$E$25:$P$25,J6207)/L6207/MIN(H6207,130)/BaseInfo!$C$6*1000000/3600-IF(I6207&lt;0.1,BaseInfo!$C$15/MIN(H6207,130)*3600,0)</f>
        <v>106.46326158358099</v>
      </c>
    </row>
    <row r="6208" spans="1:13" x14ac:dyDescent="0.25">
      <c r="A6208" s="1">
        <v>9</v>
      </c>
      <c r="B6208" s="1">
        <v>16</v>
      </c>
      <c r="C6208" s="1">
        <v>15</v>
      </c>
      <c r="D6208" s="5">
        <f>DATE(BaseInfo!$C$8,A6208,B6208)+TIME(C6208-1,0,0) + TIME(BaseInfo!$C$12,BaseInfo!$C$13,0)</f>
        <v>44820.8125</v>
      </c>
      <c r="E6208" s="2">
        <f t="shared" si="386"/>
        <v>0</v>
      </c>
      <c r="F6208" s="2">
        <v>2.3919999999999999</v>
      </c>
      <c r="G6208" s="2">
        <v>1.2949999999999999</v>
      </c>
      <c r="H6208" s="1">
        <v>46.104999999999997</v>
      </c>
      <c r="I6208" s="4">
        <v>0</v>
      </c>
      <c r="J6208" s="11">
        <f t="shared" si="384"/>
        <v>9</v>
      </c>
      <c r="K6208" s="11">
        <f t="shared" si="385"/>
        <v>20</v>
      </c>
      <c r="L6208" s="12">
        <f t="shared" si="387"/>
        <v>2.7200531244812112</v>
      </c>
      <c r="M6208" s="13" cm="1">
        <f t="array" ref="M6208">BaseInfo!$C$10*(1-E6208)*INDEX(BaseInfo!$E$21:$AB$21,K6208)*INDEX(BaseInfo!$E$25:$P$25,J6208)/L6208/MIN(H6208,130)/BaseInfo!$C$6*1000000/3600-IF(I6208&lt;0.1,BaseInfo!$C$15/MIN(H6208,130)*3600,0)</f>
        <v>130.99838962575001</v>
      </c>
    </row>
    <row r="6209" spans="1:13" x14ac:dyDescent="0.25">
      <c r="A6209" s="1">
        <v>9</v>
      </c>
      <c r="B6209" s="1">
        <v>16</v>
      </c>
      <c r="C6209" s="1">
        <v>16</v>
      </c>
      <c r="D6209" s="5">
        <f>DATE(BaseInfo!$C$8,A6209,B6209)+TIME(C6209-1,0,0) + TIME(BaseInfo!$C$12,BaseInfo!$C$13,0)</f>
        <v>44820.854166666664</v>
      </c>
      <c r="E6209" s="2">
        <f t="shared" si="386"/>
        <v>0</v>
      </c>
      <c r="F6209" s="2">
        <v>1.6020000000000001</v>
      </c>
      <c r="G6209" s="2">
        <v>1.821</v>
      </c>
      <c r="H6209" s="1">
        <v>41.415999999999997</v>
      </c>
      <c r="I6209" s="4">
        <v>0</v>
      </c>
      <c r="J6209" s="11">
        <f t="shared" si="384"/>
        <v>9</v>
      </c>
      <c r="K6209" s="11">
        <f t="shared" si="385"/>
        <v>21</v>
      </c>
      <c r="L6209" s="12">
        <f t="shared" si="387"/>
        <v>2.4253752287017365</v>
      </c>
      <c r="M6209" s="13" cm="1">
        <f t="array" ref="M6209">BaseInfo!$C$10*(1-E6209)*INDEX(BaseInfo!$E$21:$AB$21,K6209)*INDEX(BaseInfo!$E$25:$P$25,J6209)/L6209/MIN(H6209,130)/BaseInfo!$C$6*1000000/3600-IF(I6209&lt;0.1,BaseInfo!$C$15/MIN(H6209,130)*3600,0)</f>
        <v>124.61234340606815</v>
      </c>
    </row>
    <row r="6210" spans="1:13" x14ac:dyDescent="0.25">
      <c r="A6210" s="1">
        <v>9</v>
      </c>
      <c r="B6210" s="1">
        <v>16</v>
      </c>
      <c r="C6210" s="1">
        <v>17</v>
      </c>
      <c r="D6210" s="5">
        <f>DATE(BaseInfo!$C$8,A6210,B6210)+TIME(C6210-1,0,0) + TIME(BaseInfo!$C$12,BaseInfo!$C$13,0)</f>
        <v>44820.895833333328</v>
      </c>
      <c r="E6210" s="2">
        <f t="shared" si="386"/>
        <v>0</v>
      </c>
      <c r="F6210" s="2">
        <v>1.4930000000000001</v>
      </c>
      <c r="G6210" s="2">
        <v>1.5609999999999999</v>
      </c>
      <c r="H6210" s="1">
        <v>40.750999999999998</v>
      </c>
      <c r="I6210" s="4">
        <v>0</v>
      </c>
      <c r="J6210" s="11">
        <f t="shared" ref="J6210:J6273" si="388">MONTH(D6210)</f>
        <v>9</v>
      </c>
      <c r="K6210" s="11">
        <f t="shared" ref="K6210:K6273" si="389">HOUR(D6210)+1</f>
        <v>22</v>
      </c>
      <c r="L6210" s="12">
        <f t="shared" si="387"/>
        <v>2.1600393514933938</v>
      </c>
      <c r="M6210" s="13" cm="1">
        <f t="array" ref="M6210">BaseInfo!$C$10*(1-E6210)*INDEX(BaseInfo!$E$21:$AB$21,K6210)*INDEX(BaseInfo!$E$25:$P$25,J6210)/L6210/MIN(H6210,130)/BaseInfo!$C$6*1000000/3600-IF(I6210&lt;0.1,BaseInfo!$C$15/MIN(H6210,130)*3600,0)</f>
        <v>97.65135498834232</v>
      </c>
    </row>
    <row r="6211" spans="1:13" x14ac:dyDescent="0.25">
      <c r="A6211" s="1">
        <v>9</v>
      </c>
      <c r="B6211" s="1">
        <v>16</v>
      </c>
      <c r="C6211" s="1">
        <v>18</v>
      </c>
      <c r="D6211" s="5">
        <f>DATE(BaseInfo!$C$8,A6211,B6211)+TIME(C6211-1,0,0) + TIME(BaseInfo!$C$12,BaseInfo!$C$13,0)</f>
        <v>44820.9375</v>
      </c>
      <c r="E6211" s="2">
        <f t="shared" ref="E6211:E6274" si="390">IF(AND(I6211&gt;0.1,I6211&lt;1),(I6211-0.1)/0.9*0.7,IF(AND(I6211&gt;=1,I6211&lt;4),(I6211-4)/3*0.25+0.7,IF(I6211&gt;=4,0.99,0)))</f>
        <v>0</v>
      </c>
      <c r="F6211" s="2">
        <v>1.3560000000000001</v>
      </c>
      <c r="G6211" s="2">
        <v>1.288</v>
      </c>
      <c r="H6211" s="1">
        <v>38.488</v>
      </c>
      <c r="I6211" s="4">
        <v>0</v>
      </c>
      <c r="J6211" s="11">
        <f t="shared" si="388"/>
        <v>9</v>
      </c>
      <c r="K6211" s="11">
        <f t="shared" si="389"/>
        <v>23</v>
      </c>
      <c r="L6211" s="12">
        <f t="shared" ref="L6211:L6274" si="391">SQRT(F6211*F6211+G6211*G6211)</f>
        <v>1.870208544521172</v>
      </c>
      <c r="M6211" s="13" cm="1">
        <f t="array" ref="M6211">BaseInfo!$C$10*(1-E6211)*INDEX(BaseInfo!$E$21:$AB$21,K6211)*INDEX(BaseInfo!$E$25:$P$25,J6211)/L6211/MIN(H6211,130)/BaseInfo!$C$6*1000000/3600-IF(I6211&lt;0.1,BaseInfo!$C$15/MIN(H6211,130)*3600,0)</f>
        <v>46.45466126340731</v>
      </c>
    </row>
    <row r="6212" spans="1:13" x14ac:dyDescent="0.25">
      <c r="A6212" s="1">
        <v>9</v>
      </c>
      <c r="B6212" s="1">
        <v>16</v>
      </c>
      <c r="C6212" s="1">
        <v>19</v>
      </c>
      <c r="D6212" s="5">
        <f>DATE(BaseInfo!$C$8,A6212,B6212)+TIME(C6212-1,0,0) + TIME(BaseInfo!$C$12,BaseInfo!$C$13,0)</f>
        <v>44820.979166666664</v>
      </c>
      <c r="E6212" s="2">
        <f t="shared" si="390"/>
        <v>0</v>
      </c>
      <c r="F6212" s="2">
        <v>-5.8999999999999997E-2</v>
      </c>
      <c r="G6212" s="2">
        <v>1.552</v>
      </c>
      <c r="H6212" s="1">
        <v>37.929000000000002</v>
      </c>
      <c r="I6212" s="4">
        <v>0</v>
      </c>
      <c r="J6212" s="11">
        <f t="shared" si="388"/>
        <v>9</v>
      </c>
      <c r="K6212" s="11">
        <f t="shared" si="389"/>
        <v>24</v>
      </c>
      <c r="L6212" s="12">
        <f t="shared" si="391"/>
        <v>1.5531210513028275</v>
      </c>
      <c r="M6212" s="13" cm="1">
        <f t="array" ref="M6212">BaseInfo!$C$10*(1-E6212)*INDEX(BaseInfo!$E$21:$AB$21,K6212)*INDEX(BaseInfo!$E$25:$P$25,J6212)/L6212/MIN(H6212,130)/BaseInfo!$C$6*1000000/3600-IF(I6212&lt;0.1,BaseInfo!$C$15/MIN(H6212,130)*3600,0)</f>
        <v>13.239430187967983</v>
      </c>
    </row>
    <row r="6213" spans="1:13" x14ac:dyDescent="0.25">
      <c r="A6213" s="1">
        <v>9</v>
      </c>
      <c r="B6213" s="1">
        <v>16</v>
      </c>
      <c r="C6213" s="1">
        <v>20</v>
      </c>
      <c r="D6213" s="5">
        <f>DATE(BaseInfo!$C$8,A6213,B6213)+TIME(C6213-1,0,0) + TIME(BaseInfo!$C$12,BaseInfo!$C$13,0)</f>
        <v>44821.020833333328</v>
      </c>
      <c r="E6213" s="2">
        <f t="shared" si="390"/>
        <v>0</v>
      </c>
      <c r="F6213" s="2">
        <v>-0.2</v>
      </c>
      <c r="G6213" s="2">
        <v>1.351</v>
      </c>
      <c r="H6213" s="1">
        <v>37.652999999999999</v>
      </c>
      <c r="I6213" s="4">
        <v>0</v>
      </c>
      <c r="J6213" s="11">
        <f t="shared" si="388"/>
        <v>9</v>
      </c>
      <c r="K6213" s="11">
        <f t="shared" si="389"/>
        <v>1</v>
      </c>
      <c r="L6213" s="12">
        <f t="shared" si="391"/>
        <v>1.3657236177206573</v>
      </c>
      <c r="M6213" s="13" cm="1">
        <f t="array" ref="M6213">BaseInfo!$C$10*(1-E6213)*INDEX(BaseInfo!$E$21:$AB$21,K6213)*INDEX(BaseInfo!$E$25:$P$25,J6213)/L6213/MIN(H6213,130)/BaseInfo!$C$6*1000000/3600-IF(I6213&lt;0.1,BaseInfo!$C$15/MIN(H6213,130)*3600,0)</f>
        <v>16.478346885660002</v>
      </c>
    </row>
    <row r="6214" spans="1:13" x14ac:dyDescent="0.25">
      <c r="A6214" s="1">
        <v>9</v>
      </c>
      <c r="B6214" s="1">
        <v>16</v>
      </c>
      <c r="C6214" s="1">
        <v>21</v>
      </c>
      <c r="D6214" s="5">
        <f>DATE(BaseInfo!$C$8,A6214,B6214)+TIME(C6214-1,0,0) + TIME(BaseInfo!$C$12,BaseInfo!$C$13,0)</f>
        <v>44821.0625</v>
      </c>
      <c r="E6214" s="2">
        <f t="shared" si="390"/>
        <v>0</v>
      </c>
      <c r="F6214" s="2">
        <v>-0.114</v>
      </c>
      <c r="G6214" s="2">
        <v>0.872</v>
      </c>
      <c r="H6214" s="1">
        <v>37.584000000000003</v>
      </c>
      <c r="I6214" s="4">
        <v>0</v>
      </c>
      <c r="J6214" s="11">
        <f t="shared" si="388"/>
        <v>9</v>
      </c>
      <c r="K6214" s="11">
        <f t="shared" si="389"/>
        <v>2</v>
      </c>
      <c r="L6214" s="12">
        <f t="shared" si="391"/>
        <v>0.87942026358277647</v>
      </c>
      <c r="M6214" s="13" cm="1">
        <f t="array" ref="M6214">BaseInfo!$C$10*(1-E6214)*INDEX(BaseInfo!$E$21:$AB$21,K6214)*INDEX(BaseInfo!$E$25:$P$25,J6214)/L6214/MIN(H6214,130)/BaseInfo!$C$6*1000000/3600-IF(I6214&lt;0.1,BaseInfo!$C$15/MIN(H6214,130)*3600,0)</f>
        <v>30.934313389785682</v>
      </c>
    </row>
    <row r="6215" spans="1:13" x14ac:dyDescent="0.25">
      <c r="A6215" s="1">
        <v>9</v>
      </c>
      <c r="B6215" s="1">
        <v>16</v>
      </c>
      <c r="C6215" s="1">
        <v>22</v>
      </c>
      <c r="D6215" s="5">
        <f>DATE(BaseInfo!$C$8,A6215,B6215)+TIME(C6215-1,0,0) + TIME(BaseInfo!$C$12,BaseInfo!$C$13,0)</f>
        <v>44821.104166666664</v>
      </c>
      <c r="E6215" s="2">
        <f t="shared" si="390"/>
        <v>0</v>
      </c>
      <c r="F6215" s="2">
        <v>-0.871</v>
      </c>
      <c r="G6215" s="2">
        <v>-0.29699999999999999</v>
      </c>
      <c r="H6215" s="1">
        <v>37.468000000000004</v>
      </c>
      <c r="I6215" s="4">
        <v>0</v>
      </c>
      <c r="J6215" s="11">
        <f t="shared" si="388"/>
        <v>9</v>
      </c>
      <c r="K6215" s="11">
        <f t="shared" si="389"/>
        <v>3</v>
      </c>
      <c r="L6215" s="12">
        <f t="shared" si="391"/>
        <v>0.92024453271942885</v>
      </c>
      <c r="M6215" s="13" cm="1">
        <f t="array" ref="M6215">BaseInfo!$C$10*(1-E6215)*INDEX(BaseInfo!$E$21:$AB$21,K6215)*INDEX(BaseInfo!$E$25:$P$25,J6215)/L6215/MIN(H6215,130)/BaseInfo!$C$6*1000000/3600-IF(I6215&lt;0.1,BaseInfo!$C$15/MIN(H6215,130)*3600,0)</f>
        <v>29.227272858917118</v>
      </c>
    </row>
    <row r="6216" spans="1:13" x14ac:dyDescent="0.25">
      <c r="A6216" s="1">
        <v>9</v>
      </c>
      <c r="B6216" s="1">
        <v>16</v>
      </c>
      <c r="C6216" s="1">
        <v>23</v>
      </c>
      <c r="D6216" s="5">
        <f>DATE(BaseInfo!$C$8,A6216,B6216)+TIME(C6216-1,0,0) + TIME(BaseInfo!$C$12,BaseInfo!$C$13,0)</f>
        <v>44821.145833333328</v>
      </c>
      <c r="E6216" s="2">
        <f t="shared" si="390"/>
        <v>0</v>
      </c>
      <c r="F6216" s="2">
        <v>-1.3029999999999999</v>
      </c>
      <c r="G6216" s="2">
        <v>-6.2E-2</v>
      </c>
      <c r="H6216" s="1">
        <v>37.362000000000002</v>
      </c>
      <c r="I6216" s="4">
        <v>0</v>
      </c>
      <c r="J6216" s="11">
        <f t="shared" si="388"/>
        <v>9</v>
      </c>
      <c r="K6216" s="11">
        <f t="shared" si="389"/>
        <v>4</v>
      </c>
      <c r="L6216" s="12">
        <f t="shared" si="391"/>
        <v>1.3044742235858859</v>
      </c>
      <c r="M6216" s="13" cm="1">
        <f t="array" ref="M6216">BaseInfo!$C$10*(1-E6216)*INDEX(BaseInfo!$E$21:$AB$21,K6216)*INDEX(BaseInfo!$E$25:$P$25,J6216)/L6216/MIN(H6216,130)/BaseInfo!$C$6*1000000/3600-IF(I6216&lt;0.1,BaseInfo!$C$15/MIN(H6216,130)*3600,0)</f>
        <v>17.838847184003754</v>
      </c>
    </row>
    <row r="6217" spans="1:13" x14ac:dyDescent="0.25">
      <c r="A6217" s="1">
        <v>9</v>
      </c>
      <c r="B6217" s="1">
        <v>16</v>
      </c>
      <c r="C6217" s="1">
        <v>24</v>
      </c>
      <c r="D6217" s="5">
        <f>DATE(BaseInfo!$C$8,A6217,B6217)+TIME(C6217-1,0,0) + TIME(BaseInfo!$C$12,BaseInfo!$C$13,0)</f>
        <v>44821.1875</v>
      </c>
      <c r="E6217" s="2">
        <f t="shared" si="390"/>
        <v>0</v>
      </c>
      <c r="F6217" s="2">
        <v>-0.754</v>
      </c>
      <c r="G6217" s="2">
        <v>-1.095</v>
      </c>
      <c r="H6217" s="1">
        <v>37.247</v>
      </c>
      <c r="I6217" s="4">
        <v>0</v>
      </c>
      <c r="J6217" s="11">
        <f t="shared" si="388"/>
        <v>9</v>
      </c>
      <c r="K6217" s="11">
        <f t="shared" si="389"/>
        <v>5</v>
      </c>
      <c r="L6217" s="12">
        <f t="shared" si="391"/>
        <v>1.3294889995784094</v>
      </c>
      <c r="M6217" s="13" cm="1">
        <f t="array" ref="M6217">BaseInfo!$C$10*(1-E6217)*INDEX(BaseInfo!$E$21:$AB$21,K6217)*INDEX(BaseInfo!$E$25:$P$25,J6217)/L6217/MIN(H6217,130)/BaseInfo!$C$6*1000000/3600-IF(I6217&lt;0.1,BaseInfo!$C$15/MIN(H6217,130)*3600,0)</f>
        <v>71.456586959094409</v>
      </c>
    </row>
    <row r="6218" spans="1:13" x14ac:dyDescent="0.25">
      <c r="A6218" s="1">
        <v>9</v>
      </c>
      <c r="B6218" s="1">
        <v>17</v>
      </c>
      <c r="C6218" s="1">
        <v>1</v>
      </c>
      <c r="D6218" s="5">
        <f>DATE(BaseInfo!$C$8,A6218,B6218)+TIME(C6218-1,0,0) + TIME(BaseInfo!$C$12,BaseInfo!$C$13,0)</f>
        <v>44821.229166666664</v>
      </c>
      <c r="E6218" s="2">
        <f t="shared" si="390"/>
        <v>0</v>
      </c>
      <c r="F6218" s="2">
        <v>-0.71299999999999997</v>
      </c>
      <c r="G6218" s="2">
        <v>-1.1359999999999999</v>
      </c>
      <c r="H6218" s="1">
        <v>37.155000000000001</v>
      </c>
      <c r="I6218" s="4">
        <v>0</v>
      </c>
      <c r="J6218" s="11">
        <f t="shared" si="388"/>
        <v>9</v>
      </c>
      <c r="K6218" s="11">
        <f t="shared" si="389"/>
        <v>6</v>
      </c>
      <c r="L6218" s="12">
        <f t="shared" si="391"/>
        <v>1.3412177302735002</v>
      </c>
      <c r="M6218" s="13" cm="1">
        <f t="array" ref="M6218">BaseInfo!$C$10*(1-E6218)*INDEX(BaseInfo!$E$21:$AB$21,K6218)*INDEX(BaseInfo!$E$25:$P$25,J6218)/L6218/MIN(H6218,130)/BaseInfo!$C$6*1000000/3600-IF(I6218&lt;0.1,BaseInfo!$C$15/MIN(H6218,130)*3600,0)</f>
        <v>124.66337363867007</v>
      </c>
    </row>
    <row r="6219" spans="1:13" x14ac:dyDescent="0.25">
      <c r="A6219" s="1">
        <v>9</v>
      </c>
      <c r="B6219" s="1">
        <v>17</v>
      </c>
      <c r="C6219" s="1">
        <v>2</v>
      </c>
      <c r="D6219" s="5">
        <f>DATE(BaseInfo!$C$8,A6219,B6219)+TIME(C6219-1,0,0) + TIME(BaseInfo!$C$12,BaseInfo!$C$13,0)</f>
        <v>44821.270833333328</v>
      </c>
      <c r="E6219" s="2">
        <f t="shared" si="390"/>
        <v>0</v>
      </c>
      <c r="F6219" s="2">
        <v>-3.4000000000000002E-2</v>
      </c>
      <c r="G6219" s="2">
        <v>-1.19</v>
      </c>
      <c r="H6219" s="1">
        <v>54.381999999999998</v>
      </c>
      <c r="I6219" s="4">
        <v>0</v>
      </c>
      <c r="J6219" s="11">
        <f t="shared" si="388"/>
        <v>9</v>
      </c>
      <c r="K6219" s="11">
        <f t="shared" si="389"/>
        <v>7</v>
      </c>
      <c r="L6219" s="12">
        <f t="shared" si="391"/>
        <v>1.1904856152007885</v>
      </c>
      <c r="M6219" s="13" cm="1">
        <f t="array" ref="M6219">BaseInfo!$C$10*(1-E6219)*INDEX(BaseInfo!$E$21:$AB$21,K6219)*INDEX(BaseInfo!$E$25:$P$25,J6219)/L6219/MIN(H6219,130)/BaseInfo!$C$6*1000000/3600-IF(I6219&lt;0.1,BaseInfo!$C$15/MIN(H6219,130)*3600,0)</f>
        <v>138.16099057270628</v>
      </c>
    </row>
    <row r="6220" spans="1:13" x14ac:dyDescent="0.25">
      <c r="A6220" s="1">
        <v>9</v>
      </c>
      <c r="B6220" s="1">
        <v>17</v>
      </c>
      <c r="C6220" s="1">
        <v>3</v>
      </c>
      <c r="D6220" s="5">
        <f>DATE(BaseInfo!$C$8,A6220,B6220)+TIME(C6220-1,0,0) + TIME(BaseInfo!$C$12,BaseInfo!$C$13,0)</f>
        <v>44821.3125</v>
      </c>
      <c r="E6220" s="2">
        <f t="shared" si="390"/>
        <v>0</v>
      </c>
      <c r="F6220" s="2">
        <v>-0.22800000000000001</v>
      </c>
      <c r="G6220" s="2">
        <v>-1.3959999999999999</v>
      </c>
      <c r="H6220" s="1">
        <v>106.93600000000001</v>
      </c>
      <c r="I6220" s="4">
        <v>0</v>
      </c>
      <c r="J6220" s="11">
        <f t="shared" si="388"/>
        <v>9</v>
      </c>
      <c r="K6220" s="11">
        <f t="shared" si="389"/>
        <v>8</v>
      </c>
      <c r="L6220" s="12">
        <f t="shared" si="391"/>
        <v>1.4144963768069536</v>
      </c>
      <c r="M6220" s="13" cm="1">
        <f t="array" ref="M6220">BaseInfo!$C$10*(1-E6220)*INDEX(BaseInfo!$E$21:$AB$21,K6220)*INDEX(BaseInfo!$E$25:$P$25,J6220)/L6220/MIN(H6220,130)/BaseInfo!$C$6*1000000/3600-IF(I6220&lt;0.1,BaseInfo!$C$15/MIN(H6220,130)*3600,0)</f>
        <v>85.158629624385611</v>
      </c>
    </row>
    <row r="6221" spans="1:13" x14ac:dyDescent="0.25">
      <c r="A6221" s="1">
        <v>9</v>
      </c>
      <c r="B6221" s="1">
        <v>17</v>
      </c>
      <c r="C6221" s="1">
        <v>4</v>
      </c>
      <c r="D6221" s="5">
        <f>DATE(BaseInfo!$C$8,A6221,B6221)+TIME(C6221-1,0,0) + TIME(BaseInfo!$C$12,BaseInfo!$C$13,0)</f>
        <v>44821.354166666664</v>
      </c>
      <c r="E6221" s="2">
        <f t="shared" si="390"/>
        <v>0</v>
      </c>
      <c r="F6221" s="2">
        <v>-1.121</v>
      </c>
      <c r="G6221" s="2">
        <v>-1.274</v>
      </c>
      <c r="H6221" s="1">
        <v>178.43700000000001</v>
      </c>
      <c r="I6221" s="4">
        <v>0</v>
      </c>
      <c r="J6221" s="11">
        <f t="shared" si="388"/>
        <v>9</v>
      </c>
      <c r="K6221" s="11">
        <f t="shared" si="389"/>
        <v>9</v>
      </c>
      <c r="L6221" s="12">
        <f t="shared" si="391"/>
        <v>1.6969728931246957</v>
      </c>
      <c r="M6221" s="13" cm="1">
        <f t="array" ref="M6221">BaseInfo!$C$10*(1-E6221)*INDEX(BaseInfo!$E$21:$AB$21,K6221)*INDEX(BaseInfo!$E$25:$P$25,J6221)/L6221/MIN(H6221,130)/BaseInfo!$C$6*1000000/3600-IF(I6221&lt;0.1,BaseInfo!$C$15/MIN(H6221,130)*3600,0)</f>
        <v>76.138115637907916</v>
      </c>
    </row>
    <row r="6222" spans="1:13" x14ac:dyDescent="0.25">
      <c r="A6222" s="1">
        <v>9</v>
      </c>
      <c r="B6222" s="1">
        <v>17</v>
      </c>
      <c r="C6222" s="1">
        <v>5</v>
      </c>
      <c r="D6222" s="5">
        <f>DATE(BaseInfo!$C$8,A6222,B6222)+TIME(C6222-1,0,0) + TIME(BaseInfo!$C$12,BaseInfo!$C$13,0)</f>
        <v>44821.395833333328</v>
      </c>
      <c r="E6222" s="2">
        <f t="shared" si="390"/>
        <v>0</v>
      </c>
      <c r="F6222" s="2">
        <v>-1.4970000000000001</v>
      </c>
      <c r="G6222" s="2">
        <v>-1.724</v>
      </c>
      <c r="H6222" s="1">
        <v>372.59300000000002</v>
      </c>
      <c r="I6222" s="4">
        <v>0</v>
      </c>
      <c r="J6222" s="11">
        <f t="shared" si="388"/>
        <v>9</v>
      </c>
      <c r="K6222" s="11">
        <f t="shared" si="389"/>
        <v>10</v>
      </c>
      <c r="L6222" s="12">
        <f t="shared" si="391"/>
        <v>2.2832400224242742</v>
      </c>
      <c r="M6222" s="13" cm="1">
        <f t="array" ref="M6222">BaseInfo!$C$10*(1-E6222)*INDEX(BaseInfo!$E$21:$AB$21,K6222)*INDEX(BaseInfo!$E$25:$P$25,J6222)/L6222/MIN(H6222,130)/BaseInfo!$C$6*1000000/3600-IF(I6222&lt;0.1,BaseInfo!$C$15/MIN(H6222,130)*3600,0)</f>
        <v>64.899601480393002</v>
      </c>
    </row>
    <row r="6223" spans="1:13" x14ac:dyDescent="0.25">
      <c r="A6223" s="1">
        <v>9</v>
      </c>
      <c r="B6223" s="1">
        <v>17</v>
      </c>
      <c r="C6223" s="1">
        <v>6</v>
      </c>
      <c r="D6223" s="5">
        <f>DATE(BaseInfo!$C$8,A6223,B6223)+TIME(C6223-1,0,0) + TIME(BaseInfo!$C$12,BaseInfo!$C$13,0)</f>
        <v>44821.4375</v>
      </c>
      <c r="E6223" s="2">
        <f t="shared" si="390"/>
        <v>0</v>
      </c>
      <c r="F6223" s="2">
        <v>-1.887</v>
      </c>
      <c r="G6223" s="2">
        <v>-2.1720000000000002</v>
      </c>
      <c r="H6223" s="1">
        <v>692.62099999999998</v>
      </c>
      <c r="I6223" s="4">
        <v>0</v>
      </c>
      <c r="J6223" s="11">
        <f t="shared" si="388"/>
        <v>9</v>
      </c>
      <c r="K6223" s="11">
        <f t="shared" si="389"/>
        <v>11</v>
      </c>
      <c r="L6223" s="12">
        <f t="shared" si="391"/>
        <v>2.8772127137213892</v>
      </c>
      <c r="M6223" s="13" cm="1">
        <f t="array" ref="M6223">BaseInfo!$C$10*(1-E6223)*INDEX(BaseInfo!$E$21:$AB$21,K6223)*INDEX(BaseInfo!$E$25:$P$25,J6223)/L6223/MIN(H6223,130)/BaseInfo!$C$6*1000000/3600-IF(I6223&lt;0.1,BaseInfo!$C$15/MIN(H6223,130)*3600,0)</f>
        <v>40.190175138084193</v>
      </c>
    </row>
    <row r="6224" spans="1:13" x14ac:dyDescent="0.25">
      <c r="A6224" s="1">
        <v>9</v>
      </c>
      <c r="B6224" s="1">
        <v>17</v>
      </c>
      <c r="C6224" s="1">
        <v>7</v>
      </c>
      <c r="D6224" s="5">
        <f>DATE(BaseInfo!$C$8,A6224,B6224)+TIME(C6224-1,0,0) + TIME(BaseInfo!$C$12,BaseInfo!$C$13,0)</f>
        <v>44821.479166666664</v>
      </c>
      <c r="E6224" s="2">
        <f t="shared" si="390"/>
        <v>0</v>
      </c>
      <c r="F6224" s="2">
        <v>-1.421</v>
      </c>
      <c r="G6224" s="2">
        <v>-2.6760000000000002</v>
      </c>
      <c r="H6224" s="1">
        <v>973.149</v>
      </c>
      <c r="I6224" s="4">
        <v>0</v>
      </c>
      <c r="J6224" s="11">
        <f t="shared" si="388"/>
        <v>9</v>
      </c>
      <c r="K6224" s="11">
        <f t="shared" si="389"/>
        <v>12</v>
      </c>
      <c r="L6224" s="12">
        <f t="shared" si="391"/>
        <v>3.0298872916331394</v>
      </c>
      <c r="M6224" s="13" cm="1">
        <f t="array" ref="M6224">BaseInfo!$C$10*(1-E6224)*INDEX(BaseInfo!$E$21:$AB$21,K6224)*INDEX(BaseInfo!$E$25:$P$25,J6224)/L6224/MIN(H6224,130)/BaseInfo!$C$6*1000000/3600-IF(I6224&lt;0.1,BaseInfo!$C$15/MIN(H6224,130)*3600,0)</f>
        <v>31.226354146795625</v>
      </c>
    </row>
    <row r="6225" spans="1:13" x14ac:dyDescent="0.25">
      <c r="A6225" s="1">
        <v>9</v>
      </c>
      <c r="B6225" s="1">
        <v>17</v>
      </c>
      <c r="C6225" s="1">
        <v>8</v>
      </c>
      <c r="D6225" s="5">
        <f>DATE(BaseInfo!$C$8,A6225,B6225)+TIME(C6225-1,0,0) + TIME(BaseInfo!$C$12,BaseInfo!$C$13,0)</f>
        <v>44821.520833333328</v>
      </c>
      <c r="E6225" s="2">
        <f t="shared" si="390"/>
        <v>0.24111111111111105</v>
      </c>
      <c r="F6225" s="2">
        <v>-1.282</v>
      </c>
      <c r="G6225" s="2">
        <v>-2.8079999999999998</v>
      </c>
      <c r="H6225" s="1">
        <v>1083.55</v>
      </c>
      <c r="I6225" s="4">
        <v>0.41</v>
      </c>
      <c r="J6225" s="11">
        <f t="shared" si="388"/>
        <v>9</v>
      </c>
      <c r="K6225" s="11">
        <f t="shared" si="389"/>
        <v>13</v>
      </c>
      <c r="L6225" s="12">
        <f t="shared" si="391"/>
        <v>3.0868087080348854</v>
      </c>
      <c r="M6225" s="13" cm="1">
        <f t="array" ref="M6225">BaseInfo!$C$10*(1-E6225)*INDEX(BaseInfo!$E$21:$AB$21,K6225)*INDEX(BaseInfo!$E$25:$P$25,J6225)/L6225/MIN(H6225,130)/BaseInfo!$C$6*1000000/3600-IF(I6225&lt;0.1,BaseInfo!$C$15/MIN(H6225,130)*3600,0)</f>
        <v>25.323134922457093</v>
      </c>
    </row>
    <row r="6226" spans="1:13" x14ac:dyDescent="0.25">
      <c r="A6226" s="1">
        <v>9</v>
      </c>
      <c r="B6226" s="1">
        <v>17</v>
      </c>
      <c r="C6226" s="1">
        <v>9</v>
      </c>
      <c r="D6226" s="5">
        <f>DATE(BaseInfo!$C$8,A6226,B6226)+TIME(C6226-1,0,0) + TIME(BaseInfo!$C$12,BaseInfo!$C$13,0)</f>
        <v>44821.5625</v>
      </c>
      <c r="E6226" s="2">
        <f t="shared" si="390"/>
        <v>0.54516666666666658</v>
      </c>
      <c r="F6226" s="2">
        <v>-1.446</v>
      </c>
      <c r="G6226" s="2">
        <v>-2.5880000000000001</v>
      </c>
      <c r="H6226" s="1">
        <v>990.76800000000003</v>
      </c>
      <c r="I6226" s="4">
        <v>2.1419999999999999</v>
      </c>
      <c r="J6226" s="11">
        <f t="shared" si="388"/>
        <v>9</v>
      </c>
      <c r="K6226" s="11">
        <f t="shared" si="389"/>
        <v>14</v>
      </c>
      <c r="L6226" s="12">
        <f t="shared" si="391"/>
        <v>2.9645674220702083</v>
      </c>
      <c r="M6226" s="13" cm="1">
        <f t="array" ref="M6226">BaseInfo!$C$10*(1-E6226)*INDEX(BaseInfo!$E$21:$AB$21,K6226)*INDEX(BaseInfo!$E$25:$P$25,J6226)/L6226/MIN(H6226,130)/BaseInfo!$C$6*1000000/3600-IF(I6226&lt;0.1,BaseInfo!$C$15/MIN(H6226,130)*3600,0)</f>
        <v>15.803014730547044</v>
      </c>
    </row>
    <row r="6227" spans="1:13" x14ac:dyDescent="0.25">
      <c r="A6227" s="1">
        <v>9</v>
      </c>
      <c r="B6227" s="1">
        <v>17</v>
      </c>
      <c r="C6227" s="1">
        <v>10</v>
      </c>
      <c r="D6227" s="5">
        <f>DATE(BaseInfo!$C$8,A6227,B6227)+TIME(C6227-1,0,0) + TIME(BaseInfo!$C$12,BaseInfo!$C$13,0)</f>
        <v>44821.604166666664</v>
      </c>
      <c r="E6227" s="2">
        <f t="shared" si="390"/>
        <v>0.61974999999999991</v>
      </c>
      <c r="F6227" s="2">
        <v>-1.778</v>
      </c>
      <c r="G6227" s="2">
        <v>-2.415</v>
      </c>
      <c r="H6227" s="1">
        <v>928.13</v>
      </c>
      <c r="I6227" s="4">
        <v>3.0369999999999999</v>
      </c>
      <c r="J6227" s="11">
        <f t="shared" si="388"/>
        <v>9</v>
      </c>
      <c r="K6227" s="11">
        <f t="shared" si="389"/>
        <v>15</v>
      </c>
      <c r="L6227" s="12">
        <f t="shared" si="391"/>
        <v>2.9989179715357337</v>
      </c>
      <c r="M6227" s="13" cm="1">
        <f t="array" ref="M6227">BaseInfo!$C$10*(1-E6227)*INDEX(BaseInfo!$E$21:$AB$21,K6227)*INDEX(BaseInfo!$E$25:$P$25,J6227)/L6227/MIN(H6227,130)/BaseInfo!$C$6*1000000/3600-IF(I6227&lt;0.1,BaseInfo!$C$15/MIN(H6227,130)*3600,0)</f>
        <v>13.060314266257636</v>
      </c>
    </row>
    <row r="6228" spans="1:13" x14ac:dyDescent="0.25">
      <c r="A6228" s="1">
        <v>9</v>
      </c>
      <c r="B6228" s="1">
        <v>17</v>
      </c>
      <c r="C6228" s="1">
        <v>11</v>
      </c>
      <c r="D6228" s="5">
        <f>DATE(BaseInfo!$C$8,A6228,B6228)+TIME(C6228-1,0,0) + TIME(BaseInfo!$C$12,BaseInfo!$C$13,0)</f>
        <v>44821.645833333328</v>
      </c>
      <c r="E6228" s="2">
        <f t="shared" si="390"/>
        <v>0.62783333333333324</v>
      </c>
      <c r="F6228" s="2">
        <v>-1.4139999999999999</v>
      </c>
      <c r="G6228" s="2">
        <v>-2.4420000000000002</v>
      </c>
      <c r="H6228" s="1">
        <v>756.41</v>
      </c>
      <c r="I6228" s="4">
        <v>3.1339999999999999</v>
      </c>
      <c r="J6228" s="11">
        <f t="shared" si="388"/>
        <v>9</v>
      </c>
      <c r="K6228" s="11">
        <f t="shared" si="389"/>
        <v>16</v>
      </c>
      <c r="L6228" s="12">
        <f t="shared" si="391"/>
        <v>2.8218362815726925</v>
      </c>
      <c r="M6228" s="13" cm="1">
        <f t="array" ref="M6228">BaseInfo!$C$10*(1-E6228)*INDEX(BaseInfo!$E$21:$AB$21,K6228)*INDEX(BaseInfo!$E$25:$P$25,J6228)/L6228/MIN(H6228,130)/BaseInfo!$C$6*1000000/3600-IF(I6228&lt;0.1,BaseInfo!$C$15/MIN(H6228,130)*3600,0)</f>
        <v>16.301812628502066</v>
      </c>
    </row>
    <row r="6229" spans="1:13" x14ac:dyDescent="0.25">
      <c r="A6229" s="1">
        <v>9</v>
      </c>
      <c r="B6229" s="1">
        <v>17</v>
      </c>
      <c r="C6229" s="1">
        <v>12</v>
      </c>
      <c r="D6229" s="5">
        <f>DATE(BaseInfo!$C$8,A6229,B6229)+TIME(C6229-1,0,0) + TIME(BaseInfo!$C$12,BaseInfo!$C$13,0)</f>
        <v>44821.6875</v>
      </c>
      <c r="E6229" s="2">
        <f t="shared" si="390"/>
        <v>0.54099999999999993</v>
      </c>
      <c r="F6229" s="2">
        <v>-3.6999999999999998E-2</v>
      </c>
      <c r="G6229" s="2">
        <v>-1.823</v>
      </c>
      <c r="H6229" s="1">
        <v>168.214</v>
      </c>
      <c r="I6229" s="4">
        <v>2.0920000000000001</v>
      </c>
      <c r="J6229" s="11">
        <f t="shared" si="388"/>
        <v>9</v>
      </c>
      <c r="K6229" s="11">
        <f t="shared" si="389"/>
        <v>17</v>
      </c>
      <c r="L6229" s="12">
        <f t="shared" si="391"/>
        <v>1.823375441317558</v>
      </c>
      <c r="M6229" s="13" cm="1">
        <f t="array" ref="M6229">BaseInfo!$C$10*(1-E6229)*INDEX(BaseInfo!$E$21:$AB$21,K6229)*INDEX(BaseInfo!$E$25:$P$25,J6229)/L6229/MIN(H6229,130)/BaseInfo!$C$6*1000000/3600-IF(I6229&lt;0.1,BaseInfo!$C$15/MIN(H6229,130)*3600,0)</f>
        <v>38.893482820903877</v>
      </c>
    </row>
    <row r="6230" spans="1:13" x14ac:dyDescent="0.25">
      <c r="A6230" s="1">
        <v>9</v>
      </c>
      <c r="B6230" s="1">
        <v>17</v>
      </c>
      <c r="C6230" s="1">
        <v>13</v>
      </c>
      <c r="D6230" s="5">
        <f>DATE(BaseInfo!$C$8,A6230,B6230)+TIME(C6230-1,0,0) + TIME(BaseInfo!$C$12,BaseInfo!$C$13,0)</f>
        <v>44821.729166666664</v>
      </c>
      <c r="E6230" s="2">
        <f t="shared" si="390"/>
        <v>0.45099999999999996</v>
      </c>
      <c r="F6230" s="2">
        <v>-1.4E-2</v>
      </c>
      <c r="G6230" s="2">
        <v>-1.639</v>
      </c>
      <c r="H6230" s="1">
        <v>60.917999999999999</v>
      </c>
      <c r="I6230" s="4">
        <v>1.012</v>
      </c>
      <c r="J6230" s="11">
        <f t="shared" si="388"/>
        <v>9</v>
      </c>
      <c r="K6230" s="11">
        <f t="shared" si="389"/>
        <v>18</v>
      </c>
      <c r="L6230" s="12">
        <f t="shared" si="391"/>
        <v>1.6390597914658269</v>
      </c>
      <c r="M6230" s="13" cm="1">
        <f t="array" ref="M6230">BaseInfo!$C$10*(1-E6230)*INDEX(BaseInfo!$E$21:$AB$21,K6230)*INDEX(BaseInfo!$E$25:$P$25,J6230)/L6230/MIN(H6230,130)/BaseInfo!$C$6*1000000/3600-IF(I6230&lt;0.1,BaseInfo!$C$15/MIN(H6230,130)*3600,0)</f>
        <v>110.43723230364439</v>
      </c>
    </row>
    <row r="6231" spans="1:13" x14ac:dyDescent="0.25">
      <c r="A6231" s="1">
        <v>9</v>
      </c>
      <c r="B6231" s="1">
        <v>17</v>
      </c>
      <c r="C6231" s="1">
        <v>14</v>
      </c>
      <c r="D6231" s="5">
        <f>DATE(BaseInfo!$C$8,A6231,B6231)+TIME(C6231-1,0,0) + TIME(BaseInfo!$C$12,BaseInfo!$C$13,0)</f>
        <v>44821.770833333328</v>
      </c>
      <c r="E6231" s="2">
        <f t="shared" si="390"/>
        <v>0.46224999999999994</v>
      </c>
      <c r="F6231" s="2">
        <v>2.34</v>
      </c>
      <c r="G6231" s="2">
        <v>-0.63400000000000001</v>
      </c>
      <c r="H6231" s="1">
        <v>47.308</v>
      </c>
      <c r="I6231" s="4">
        <v>1.147</v>
      </c>
      <c r="J6231" s="11">
        <f t="shared" si="388"/>
        <v>9</v>
      </c>
      <c r="K6231" s="11">
        <f t="shared" si="389"/>
        <v>19</v>
      </c>
      <c r="L6231" s="12">
        <f t="shared" si="391"/>
        <v>2.4243671339135084</v>
      </c>
      <c r="M6231" s="13" cm="1">
        <f t="array" ref="M6231">BaseInfo!$C$10*(1-E6231)*INDEX(BaseInfo!$E$21:$AB$21,K6231)*INDEX(BaseInfo!$E$25:$P$25,J6231)/L6231/MIN(H6231,130)/BaseInfo!$C$6*1000000/3600-IF(I6231&lt;0.1,BaseInfo!$C$15/MIN(H6231,130)*3600,0)</f>
        <v>94.174006201023303</v>
      </c>
    </row>
    <row r="6232" spans="1:13" x14ac:dyDescent="0.25">
      <c r="A6232" s="1">
        <v>9</v>
      </c>
      <c r="B6232" s="1">
        <v>17</v>
      </c>
      <c r="C6232" s="1">
        <v>15</v>
      </c>
      <c r="D6232" s="5">
        <f>DATE(BaseInfo!$C$8,A6232,B6232)+TIME(C6232-1,0,0) + TIME(BaseInfo!$C$12,BaseInfo!$C$13,0)</f>
        <v>44821.8125</v>
      </c>
      <c r="E6232" s="2">
        <f t="shared" si="390"/>
        <v>0</v>
      </c>
      <c r="F6232" s="2">
        <v>-0.28299999999999997</v>
      </c>
      <c r="G6232" s="2">
        <v>-1.7849999999999999</v>
      </c>
      <c r="H6232" s="1">
        <v>39.569000000000003</v>
      </c>
      <c r="I6232" s="4">
        <v>0</v>
      </c>
      <c r="J6232" s="11">
        <f t="shared" si="388"/>
        <v>9</v>
      </c>
      <c r="K6232" s="11">
        <f t="shared" si="389"/>
        <v>20</v>
      </c>
      <c r="L6232" s="12">
        <f t="shared" si="391"/>
        <v>1.8072946633020306</v>
      </c>
      <c r="M6232" s="13" cm="1">
        <f t="array" ref="M6232">BaseInfo!$C$10*(1-E6232)*INDEX(BaseInfo!$E$21:$AB$21,K6232)*INDEX(BaseInfo!$E$25:$P$25,J6232)/L6232/MIN(H6232,130)/BaseInfo!$C$6*1000000/3600-IF(I6232&lt;0.1,BaseInfo!$C$15/MIN(H6232,130)*3600,0)</f>
        <v>234.31938876485791</v>
      </c>
    </row>
    <row r="6233" spans="1:13" x14ac:dyDescent="0.25">
      <c r="A6233" s="1">
        <v>9</v>
      </c>
      <c r="B6233" s="1">
        <v>17</v>
      </c>
      <c r="C6233" s="1">
        <v>16</v>
      </c>
      <c r="D6233" s="5">
        <f>DATE(BaseInfo!$C$8,A6233,B6233)+TIME(C6233-1,0,0) + TIME(BaseInfo!$C$12,BaseInfo!$C$13,0)</f>
        <v>44821.854166666664</v>
      </c>
      <c r="E6233" s="2">
        <f t="shared" si="390"/>
        <v>0</v>
      </c>
      <c r="F6233" s="2">
        <v>-8.9999999999999993E-3</v>
      </c>
      <c r="G6233" s="2">
        <v>-1.256</v>
      </c>
      <c r="H6233" s="1">
        <v>38.003999999999998</v>
      </c>
      <c r="I6233" s="4">
        <v>0</v>
      </c>
      <c r="J6233" s="11">
        <f t="shared" si="388"/>
        <v>9</v>
      </c>
      <c r="K6233" s="11">
        <f t="shared" si="389"/>
        <v>21</v>
      </c>
      <c r="L6233" s="12">
        <f t="shared" si="391"/>
        <v>1.2560322448090255</v>
      </c>
      <c r="M6233" s="13" cm="1">
        <f t="array" ref="M6233">BaseInfo!$C$10*(1-E6233)*INDEX(BaseInfo!$E$21:$AB$21,K6233)*INDEX(BaseInfo!$E$25:$P$25,J6233)/L6233/MIN(H6233,130)/BaseInfo!$C$6*1000000/3600-IF(I6233&lt;0.1,BaseInfo!$C$15/MIN(H6233,130)*3600,0)</f>
        <v>271.04628936308438</v>
      </c>
    </row>
    <row r="6234" spans="1:13" x14ac:dyDescent="0.25">
      <c r="A6234" s="1">
        <v>9</v>
      </c>
      <c r="B6234" s="1">
        <v>17</v>
      </c>
      <c r="C6234" s="1">
        <v>17</v>
      </c>
      <c r="D6234" s="5">
        <f>DATE(BaseInfo!$C$8,A6234,B6234)+TIME(C6234-1,0,0) + TIME(BaseInfo!$C$12,BaseInfo!$C$13,0)</f>
        <v>44821.895833333328</v>
      </c>
      <c r="E6234" s="2">
        <f t="shared" si="390"/>
        <v>0</v>
      </c>
      <c r="F6234" s="2">
        <v>-0.56699999999999995</v>
      </c>
      <c r="G6234" s="2">
        <v>-1.3440000000000001</v>
      </c>
      <c r="H6234" s="1">
        <v>37.985999999999997</v>
      </c>
      <c r="I6234" s="4">
        <v>0</v>
      </c>
      <c r="J6234" s="11">
        <f t="shared" si="388"/>
        <v>9</v>
      </c>
      <c r="K6234" s="11">
        <f t="shared" si="389"/>
        <v>22</v>
      </c>
      <c r="L6234" s="12">
        <f t="shared" si="391"/>
        <v>1.4587066188922295</v>
      </c>
      <c r="M6234" s="13" cm="1">
        <f t="array" ref="M6234">BaseInfo!$C$10*(1-E6234)*INDEX(BaseInfo!$E$21:$AB$21,K6234)*INDEX(BaseInfo!$E$25:$P$25,J6234)/L6234/MIN(H6234,130)/BaseInfo!$C$6*1000000/3600-IF(I6234&lt;0.1,BaseInfo!$C$15/MIN(H6234,130)*3600,0)</f>
        <v>159.68328763255761</v>
      </c>
    </row>
    <row r="6235" spans="1:13" x14ac:dyDescent="0.25">
      <c r="A6235" s="1">
        <v>9</v>
      </c>
      <c r="B6235" s="1">
        <v>17</v>
      </c>
      <c r="C6235" s="1">
        <v>18</v>
      </c>
      <c r="D6235" s="5">
        <f>DATE(BaseInfo!$C$8,A6235,B6235)+TIME(C6235-1,0,0) + TIME(BaseInfo!$C$12,BaseInfo!$C$13,0)</f>
        <v>44821.9375</v>
      </c>
      <c r="E6235" s="2">
        <f t="shared" si="390"/>
        <v>0</v>
      </c>
      <c r="F6235" s="2">
        <v>-1.3149999999999999</v>
      </c>
      <c r="G6235" s="2">
        <v>-1.42</v>
      </c>
      <c r="H6235" s="1">
        <v>37.951000000000001</v>
      </c>
      <c r="I6235" s="4">
        <v>0</v>
      </c>
      <c r="J6235" s="11">
        <f t="shared" si="388"/>
        <v>9</v>
      </c>
      <c r="K6235" s="11">
        <f t="shared" si="389"/>
        <v>23</v>
      </c>
      <c r="L6235" s="12">
        <f t="shared" si="391"/>
        <v>1.9353617232961904</v>
      </c>
      <c r="M6235" s="13" cm="1">
        <f t="array" ref="M6235">BaseInfo!$C$10*(1-E6235)*INDEX(BaseInfo!$E$21:$AB$21,K6235)*INDEX(BaseInfo!$E$25:$P$25,J6235)/L6235/MIN(H6235,130)/BaseInfo!$C$6*1000000/3600-IF(I6235&lt;0.1,BaseInfo!$C$15/MIN(H6235,130)*3600,0)</f>
        <v>45.206640812582492</v>
      </c>
    </row>
    <row r="6236" spans="1:13" x14ac:dyDescent="0.25">
      <c r="A6236" s="1">
        <v>9</v>
      </c>
      <c r="B6236" s="1">
        <v>17</v>
      </c>
      <c r="C6236" s="1">
        <v>19</v>
      </c>
      <c r="D6236" s="5">
        <f>DATE(BaseInfo!$C$8,A6236,B6236)+TIME(C6236-1,0,0) + TIME(BaseInfo!$C$12,BaseInfo!$C$13,0)</f>
        <v>44821.979166666664</v>
      </c>
      <c r="E6236" s="2">
        <f t="shared" si="390"/>
        <v>0</v>
      </c>
      <c r="F6236" s="2">
        <v>-1.835</v>
      </c>
      <c r="G6236" s="2">
        <v>-1.4239999999999999</v>
      </c>
      <c r="H6236" s="1">
        <v>37.884999999999998</v>
      </c>
      <c r="I6236" s="4">
        <v>0</v>
      </c>
      <c r="J6236" s="11">
        <f t="shared" si="388"/>
        <v>9</v>
      </c>
      <c r="K6236" s="11">
        <f t="shared" si="389"/>
        <v>24</v>
      </c>
      <c r="L6236" s="12">
        <f t="shared" si="391"/>
        <v>2.3227141451328013</v>
      </c>
      <c r="M6236" s="13" cm="1">
        <f t="array" ref="M6236">BaseInfo!$C$10*(1-E6236)*INDEX(BaseInfo!$E$21:$AB$21,K6236)*INDEX(BaseInfo!$E$25:$P$25,J6236)/L6236/MIN(H6236,130)/BaseInfo!$C$6*1000000/3600-IF(I6236&lt;0.1,BaseInfo!$C$15/MIN(H6236,130)*3600,0)</f>
        <v>5.714567047159818</v>
      </c>
    </row>
    <row r="6237" spans="1:13" x14ac:dyDescent="0.25">
      <c r="A6237" s="1">
        <v>9</v>
      </c>
      <c r="B6237" s="1">
        <v>17</v>
      </c>
      <c r="C6237" s="1">
        <v>20</v>
      </c>
      <c r="D6237" s="5">
        <f>DATE(BaseInfo!$C$8,A6237,B6237)+TIME(C6237-1,0,0) + TIME(BaseInfo!$C$12,BaseInfo!$C$13,0)</f>
        <v>44822.020833333328</v>
      </c>
      <c r="E6237" s="2">
        <f t="shared" si="390"/>
        <v>0</v>
      </c>
      <c r="F6237" s="2">
        <v>-2.7170000000000001</v>
      </c>
      <c r="G6237" s="2">
        <v>-0.95</v>
      </c>
      <c r="H6237" s="1">
        <v>37.81</v>
      </c>
      <c r="I6237" s="4">
        <v>0</v>
      </c>
      <c r="J6237" s="11">
        <f t="shared" si="388"/>
        <v>9</v>
      </c>
      <c r="K6237" s="11">
        <f t="shared" si="389"/>
        <v>1</v>
      </c>
      <c r="L6237" s="12">
        <f t="shared" si="391"/>
        <v>2.8782961974056804</v>
      </c>
      <c r="M6237" s="13" cm="1">
        <f t="array" ref="M6237">BaseInfo!$C$10*(1-E6237)*INDEX(BaseInfo!$E$21:$AB$21,K6237)*INDEX(BaseInfo!$E$25:$P$25,J6237)/L6237/MIN(H6237,130)/BaseInfo!$C$6*1000000/3600-IF(I6237&lt;0.1,BaseInfo!$C$15/MIN(H6237,130)*3600,0)</f>
        <v>2.7828186940467496</v>
      </c>
    </row>
    <row r="6238" spans="1:13" x14ac:dyDescent="0.25">
      <c r="A6238" s="1">
        <v>9</v>
      </c>
      <c r="B6238" s="1">
        <v>17</v>
      </c>
      <c r="C6238" s="1">
        <v>21</v>
      </c>
      <c r="D6238" s="5">
        <f>DATE(BaseInfo!$C$8,A6238,B6238)+TIME(C6238-1,0,0) + TIME(BaseInfo!$C$12,BaseInfo!$C$13,0)</f>
        <v>44822.0625</v>
      </c>
      <c r="E6238" s="2">
        <f t="shared" si="390"/>
        <v>0</v>
      </c>
      <c r="F6238" s="2">
        <v>-3.157</v>
      </c>
      <c r="G6238" s="2">
        <v>-0.70599999999999996</v>
      </c>
      <c r="H6238" s="1">
        <v>37.723999999999997</v>
      </c>
      <c r="I6238" s="4">
        <v>0</v>
      </c>
      <c r="J6238" s="11">
        <f t="shared" si="388"/>
        <v>9</v>
      </c>
      <c r="K6238" s="11">
        <f t="shared" si="389"/>
        <v>2</v>
      </c>
      <c r="L6238" s="12">
        <f t="shared" si="391"/>
        <v>3.2349783615968746</v>
      </c>
      <c r="M6238" s="13" cm="1">
        <f t="array" ref="M6238">BaseInfo!$C$10*(1-E6238)*INDEX(BaseInfo!$E$21:$AB$21,K6238)*INDEX(BaseInfo!$E$25:$P$25,J6238)/L6238/MIN(H6238,130)/BaseInfo!$C$6*1000000/3600-IF(I6238&lt;0.1,BaseInfo!$C$15/MIN(H6238,130)*3600,0)</f>
        <v>1.4294438223876167</v>
      </c>
    </row>
    <row r="6239" spans="1:13" x14ac:dyDescent="0.25">
      <c r="A6239" s="1">
        <v>9</v>
      </c>
      <c r="B6239" s="1">
        <v>17</v>
      </c>
      <c r="C6239" s="1">
        <v>22</v>
      </c>
      <c r="D6239" s="5">
        <f>DATE(BaseInfo!$C$8,A6239,B6239)+TIME(C6239-1,0,0) + TIME(BaseInfo!$C$12,BaseInfo!$C$13,0)</f>
        <v>44822.104166666664</v>
      </c>
      <c r="E6239" s="2">
        <f t="shared" si="390"/>
        <v>0</v>
      </c>
      <c r="F6239" s="2">
        <v>-3.4369999999999998</v>
      </c>
      <c r="G6239" s="2">
        <v>-0.78900000000000003</v>
      </c>
      <c r="H6239" s="1">
        <v>39.637999999999998</v>
      </c>
      <c r="I6239" s="4">
        <v>0</v>
      </c>
      <c r="J6239" s="11">
        <f t="shared" si="388"/>
        <v>9</v>
      </c>
      <c r="K6239" s="11">
        <f t="shared" si="389"/>
        <v>3</v>
      </c>
      <c r="L6239" s="12">
        <f t="shared" si="391"/>
        <v>3.5263990131577567</v>
      </c>
      <c r="M6239" s="13" cm="1">
        <f t="array" ref="M6239">BaseInfo!$C$10*(1-E6239)*INDEX(BaseInfo!$E$21:$AB$21,K6239)*INDEX(BaseInfo!$E$25:$P$25,J6239)/L6239/MIN(H6239,130)/BaseInfo!$C$6*1000000/3600-IF(I6239&lt;0.1,BaseInfo!$C$15/MIN(H6239,130)*3600,0)</f>
        <v>0.49744549229008328</v>
      </c>
    </row>
    <row r="6240" spans="1:13" x14ac:dyDescent="0.25">
      <c r="A6240" s="1">
        <v>9</v>
      </c>
      <c r="B6240" s="1">
        <v>17</v>
      </c>
      <c r="C6240" s="1">
        <v>23</v>
      </c>
      <c r="D6240" s="5">
        <f>DATE(BaseInfo!$C$8,A6240,B6240)+TIME(C6240-1,0,0) + TIME(BaseInfo!$C$12,BaseInfo!$C$13,0)</f>
        <v>44822.145833333328</v>
      </c>
      <c r="E6240" s="2">
        <f t="shared" si="390"/>
        <v>0</v>
      </c>
      <c r="F6240" s="2">
        <v>-3.177</v>
      </c>
      <c r="G6240" s="2">
        <v>-1.18</v>
      </c>
      <c r="H6240" s="1">
        <v>40.195999999999998</v>
      </c>
      <c r="I6240" s="4">
        <v>0</v>
      </c>
      <c r="J6240" s="11">
        <f t="shared" si="388"/>
        <v>9</v>
      </c>
      <c r="K6240" s="11">
        <f t="shared" si="389"/>
        <v>4</v>
      </c>
      <c r="L6240" s="12">
        <f t="shared" si="391"/>
        <v>3.3890601942131391</v>
      </c>
      <c r="M6240" s="13" cm="1">
        <f t="array" ref="M6240">BaseInfo!$C$10*(1-E6240)*INDEX(BaseInfo!$E$21:$AB$21,K6240)*INDEX(BaseInfo!$E$25:$P$25,J6240)/L6240/MIN(H6240,130)/BaseInfo!$C$6*1000000/3600-IF(I6240&lt;0.1,BaseInfo!$C$15/MIN(H6240,130)*3600,0)</f>
        <v>0.87335772734578754</v>
      </c>
    </row>
    <row r="6241" spans="1:13" x14ac:dyDescent="0.25">
      <c r="A6241" s="1">
        <v>9</v>
      </c>
      <c r="B6241" s="1">
        <v>17</v>
      </c>
      <c r="C6241" s="1">
        <v>24</v>
      </c>
      <c r="D6241" s="5">
        <f>DATE(BaseInfo!$C$8,A6241,B6241)+TIME(C6241-1,0,0) + TIME(BaseInfo!$C$12,BaseInfo!$C$13,0)</f>
        <v>44822.1875</v>
      </c>
      <c r="E6241" s="2">
        <f t="shared" si="390"/>
        <v>0</v>
      </c>
      <c r="F6241" s="2">
        <v>-2.5409999999999999</v>
      </c>
      <c r="G6241" s="2">
        <v>-2.0430000000000001</v>
      </c>
      <c r="H6241" s="1">
        <v>40.191000000000003</v>
      </c>
      <c r="I6241" s="4">
        <v>0</v>
      </c>
      <c r="J6241" s="11">
        <f t="shared" si="388"/>
        <v>9</v>
      </c>
      <c r="K6241" s="11">
        <f t="shared" si="389"/>
        <v>5</v>
      </c>
      <c r="L6241" s="12">
        <f t="shared" si="391"/>
        <v>3.2604493555336815</v>
      </c>
      <c r="M6241" s="13" cm="1">
        <f t="array" ref="M6241">BaseInfo!$C$10*(1-E6241)*INDEX(BaseInfo!$E$21:$AB$21,K6241)*INDEX(BaseInfo!$E$25:$P$25,J6241)/L6241/MIN(H6241,130)/BaseInfo!$C$6*1000000/3600-IF(I6241&lt;0.1,BaseInfo!$C$15/MIN(H6241,130)*3600,0)</f>
        <v>21.698194794719427</v>
      </c>
    </row>
    <row r="6242" spans="1:13" x14ac:dyDescent="0.25">
      <c r="A6242" s="1">
        <v>9</v>
      </c>
      <c r="B6242" s="1">
        <v>18</v>
      </c>
      <c r="C6242" s="1">
        <v>1</v>
      </c>
      <c r="D6242" s="5">
        <f>DATE(BaseInfo!$C$8,A6242,B6242)+TIME(C6242-1,0,0) + TIME(BaseInfo!$C$12,BaseInfo!$C$13,0)</f>
        <v>44822.229166666664</v>
      </c>
      <c r="E6242" s="2">
        <f t="shared" si="390"/>
        <v>0</v>
      </c>
      <c r="F6242" s="2">
        <v>-1.8180000000000001</v>
      </c>
      <c r="G6242" s="2">
        <v>-2.6179999999999999</v>
      </c>
      <c r="H6242" s="1">
        <v>41.468000000000004</v>
      </c>
      <c r="I6242" s="4">
        <v>0</v>
      </c>
      <c r="J6242" s="11">
        <f t="shared" si="388"/>
        <v>9</v>
      </c>
      <c r="K6242" s="11">
        <f t="shared" si="389"/>
        <v>6</v>
      </c>
      <c r="L6242" s="12">
        <f t="shared" si="391"/>
        <v>3.187326152121869</v>
      </c>
      <c r="M6242" s="13" cm="1">
        <f t="array" ref="M6242">BaseInfo!$C$10*(1-E6242)*INDEX(BaseInfo!$E$21:$AB$21,K6242)*INDEX(BaseInfo!$E$25:$P$25,J6242)/L6242/MIN(H6242,130)/BaseInfo!$C$6*1000000/3600-IF(I6242&lt;0.1,BaseInfo!$C$15/MIN(H6242,130)*3600,0)</f>
        <v>41.973657549092664</v>
      </c>
    </row>
    <row r="6243" spans="1:13" x14ac:dyDescent="0.25">
      <c r="A6243" s="1">
        <v>9</v>
      </c>
      <c r="B6243" s="1">
        <v>18</v>
      </c>
      <c r="C6243" s="1">
        <v>2</v>
      </c>
      <c r="D6243" s="5">
        <f>DATE(BaseInfo!$C$8,A6243,B6243)+TIME(C6243-1,0,0) + TIME(BaseInfo!$C$12,BaseInfo!$C$13,0)</f>
        <v>44822.270833333328</v>
      </c>
      <c r="E6243" s="2">
        <f t="shared" si="390"/>
        <v>0</v>
      </c>
      <c r="F6243" s="2">
        <v>-1.177</v>
      </c>
      <c r="G6243" s="2">
        <v>-3.597</v>
      </c>
      <c r="H6243" s="1">
        <v>72.915999999999997</v>
      </c>
      <c r="I6243" s="4">
        <v>0</v>
      </c>
      <c r="J6243" s="11">
        <f t="shared" si="388"/>
        <v>9</v>
      </c>
      <c r="K6243" s="11">
        <f t="shared" si="389"/>
        <v>7</v>
      </c>
      <c r="L6243" s="12">
        <f t="shared" si="391"/>
        <v>3.7846714520549867</v>
      </c>
      <c r="M6243" s="13" cm="1">
        <f t="array" ref="M6243">BaseInfo!$C$10*(1-E6243)*INDEX(BaseInfo!$E$21:$AB$21,K6243)*INDEX(BaseInfo!$E$25:$P$25,J6243)/L6243/MIN(H6243,130)/BaseInfo!$C$6*1000000/3600-IF(I6243&lt;0.1,BaseInfo!$C$15/MIN(H6243,130)*3600,0)</f>
        <v>29.028417666372007</v>
      </c>
    </row>
    <row r="6244" spans="1:13" x14ac:dyDescent="0.25">
      <c r="A6244" s="1">
        <v>9</v>
      </c>
      <c r="B6244" s="1">
        <v>18</v>
      </c>
      <c r="C6244" s="1">
        <v>3</v>
      </c>
      <c r="D6244" s="5">
        <f>DATE(BaseInfo!$C$8,A6244,B6244)+TIME(C6244-1,0,0) + TIME(BaseInfo!$C$12,BaseInfo!$C$13,0)</f>
        <v>44822.3125</v>
      </c>
      <c r="E6244" s="2">
        <f t="shared" si="390"/>
        <v>0</v>
      </c>
      <c r="F6244" s="2">
        <v>-0.47599999999999998</v>
      </c>
      <c r="G6244" s="2">
        <v>-4.0199999999999996</v>
      </c>
      <c r="H6244" s="1">
        <v>188.279</v>
      </c>
      <c r="I6244" s="4">
        <v>0</v>
      </c>
      <c r="J6244" s="11">
        <f t="shared" si="388"/>
        <v>9</v>
      </c>
      <c r="K6244" s="11">
        <f t="shared" si="389"/>
        <v>8</v>
      </c>
      <c r="L6244" s="12">
        <f t="shared" si="391"/>
        <v>4.0480830031015911</v>
      </c>
      <c r="M6244" s="13" cm="1">
        <f t="array" ref="M6244">BaseInfo!$C$10*(1-E6244)*INDEX(BaseInfo!$E$21:$AB$21,K6244)*INDEX(BaseInfo!$E$25:$P$25,J6244)/L6244/MIN(H6244,130)/BaseInfo!$C$6*1000000/3600-IF(I6244&lt;0.1,BaseInfo!$C$15/MIN(H6244,130)*3600,0)</f>
        <v>22.675600927595646</v>
      </c>
    </row>
    <row r="6245" spans="1:13" x14ac:dyDescent="0.25">
      <c r="A6245" s="1">
        <v>9</v>
      </c>
      <c r="B6245" s="1">
        <v>18</v>
      </c>
      <c r="C6245" s="1">
        <v>4</v>
      </c>
      <c r="D6245" s="5">
        <f>DATE(BaseInfo!$C$8,A6245,B6245)+TIME(C6245-1,0,0) + TIME(BaseInfo!$C$12,BaseInfo!$C$13,0)</f>
        <v>44822.354166666664</v>
      </c>
      <c r="E6245" s="2">
        <f t="shared" si="390"/>
        <v>0</v>
      </c>
      <c r="F6245" s="2">
        <v>-8.0000000000000002E-3</v>
      </c>
      <c r="G6245" s="2">
        <v>-4.4889999999999999</v>
      </c>
      <c r="H6245" s="1">
        <v>276.149</v>
      </c>
      <c r="I6245" s="4">
        <v>0</v>
      </c>
      <c r="J6245" s="11">
        <f t="shared" si="388"/>
        <v>9</v>
      </c>
      <c r="K6245" s="11">
        <f t="shared" si="389"/>
        <v>9</v>
      </c>
      <c r="L6245" s="12">
        <f t="shared" si="391"/>
        <v>4.489007128530762</v>
      </c>
      <c r="M6245" s="13" cm="1">
        <f t="array" ref="M6245">BaseInfo!$C$10*(1-E6245)*INDEX(BaseInfo!$E$21:$AB$21,K6245)*INDEX(BaseInfo!$E$25:$P$25,J6245)/L6245/MIN(H6245,130)/BaseInfo!$C$6*1000000/3600-IF(I6245&lt;0.1,BaseInfo!$C$15/MIN(H6245,130)*3600,0)</f>
        <v>27.059999634584816</v>
      </c>
    </row>
    <row r="6246" spans="1:13" x14ac:dyDescent="0.25">
      <c r="A6246" s="1">
        <v>9</v>
      </c>
      <c r="B6246" s="1">
        <v>18</v>
      </c>
      <c r="C6246" s="1">
        <v>5</v>
      </c>
      <c r="D6246" s="5">
        <f>DATE(BaseInfo!$C$8,A6246,B6246)+TIME(C6246-1,0,0) + TIME(BaseInfo!$C$12,BaseInfo!$C$13,0)</f>
        <v>44822.395833333328</v>
      </c>
      <c r="E6246" s="2">
        <f t="shared" si="390"/>
        <v>0</v>
      </c>
      <c r="F6246" s="2">
        <v>1.768</v>
      </c>
      <c r="G6246" s="2">
        <v>-5.5190000000000001</v>
      </c>
      <c r="H6246" s="1">
        <v>459.05900000000003</v>
      </c>
      <c r="I6246" s="4">
        <v>0</v>
      </c>
      <c r="J6246" s="11">
        <f t="shared" si="388"/>
        <v>9</v>
      </c>
      <c r="K6246" s="11">
        <f t="shared" si="389"/>
        <v>10</v>
      </c>
      <c r="L6246" s="12">
        <f t="shared" si="391"/>
        <v>5.7952726424215797</v>
      </c>
      <c r="M6246" s="13" cm="1">
        <f t="array" ref="M6246">BaseInfo!$C$10*(1-E6246)*INDEX(BaseInfo!$E$21:$AB$21,K6246)*INDEX(BaseInfo!$E$25:$P$25,J6246)/L6246/MIN(H6246,130)/BaseInfo!$C$6*1000000/3600-IF(I6246&lt;0.1,BaseInfo!$C$15/MIN(H6246,130)*3600,0)</f>
        <v>23.891151855752206</v>
      </c>
    </row>
    <row r="6247" spans="1:13" x14ac:dyDescent="0.25">
      <c r="A6247" s="1">
        <v>9</v>
      </c>
      <c r="B6247" s="1">
        <v>18</v>
      </c>
      <c r="C6247" s="1">
        <v>6</v>
      </c>
      <c r="D6247" s="5">
        <f>DATE(BaseInfo!$C$8,A6247,B6247)+TIME(C6247-1,0,0) + TIME(BaseInfo!$C$12,BaseInfo!$C$13,0)</f>
        <v>44822.4375</v>
      </c>
      <c r="E6247" s="2">
        <f t="shared" si="390"/>
        <v>0</v>
      </c>
      <c r="F6247" s="2">
        <v>2.13</v>
      </c>
      <c r="G6247" s="2">
        <v>-6.6029999999999998</v>
      </c>
      <c r="H6247" s="1">
        <v>731.61199999999997</v>
      </c>
      <c r="I6247" s="4">
        <v>0</v>
      </c>
      <c r="J6247" s="11">
        <f t="shared" si="388"/>
        <v>9</v>
      </c>
      <c r="K6247" s="11">
        <f t="shared" si="389"/>
        <v>11</v>
      </c>
      <c r="L6247" s="12">
        <f t="shared" si="391"/>
        <v>6.9380479243083926</v>
      </c>
      <c r="M6247" s="13" cm="1">
        <f t="array" ref="M6247">BaseInfo!$C$10*(1-E6247)*INDEX(BaseInfo!$E$21:$AB$21,K6247)*INDEX(BaseInfo!$E$25:$P$25,J6247)/L6247/MIN(H6247,130)/BaseInfo!$C$6*1000000/3600-IF(I6247&lt;0.1,BaseInfo!$C$15/MIN(H6247,130)*3600,0)</f>
        <v>15.046061110979977</v>
      </c>
    </row>
    <row r="6248" spans="1:13" x14ac:dyDescent="0.25">
      <c r="A6248" s="1">
        <v>9</v>
      </c>
      <c r="B6248" s="1">
        <v>18</v>
      </c>
      <c r="C6248" s="1">
        <v>7</v>
      </c>
      <c r="D6248" s="5">
        <f>DATE(BaseInfo!$C$8,A6248,B6248)+TIME(C6248-1,0,0) + TIME(BaseInfo!$C$12,BaseInfo!$C$13,0)</f>
        <v>44822.479166666664</v>
      </c>
      <c r="E6248" s="2">
        <f t="shared" si="390"/>
        <v>0</v>
      </c>
      <c r="F6248" s="2">
        <v>2.734</v>
      </c>
      <c r="G6248" s="2">
        <v>-6.4119999999999999</v>
      </c>
      <c r="H6248" s="1">
        <v>900.99099999999999</v>
      </c>
      <c r="I6248" s="4">
        <v>0</v>
      </c>
      <c r="J6248" s="11">
        <f t="shared" si="388"/>
        <v>9</v>
      </c>
      <c r="K6248" s="11">
        <f t="shared" si="389"/>
        <v>12</v>
      </c>
      <c r="L6248" s="12">
        <f t="shared" si="391"/>
        <v>6.9705451723663625</v>
      </c>
      <c r="M6248" s="13" cm="1">
        <f t="array" ref="M6248">BaseInfo!$C$10*(1-E6248)*INDEX(BaseInfo!$E$21:$AB$21,K6248)*INDEX(BaseInfo!$E$25:$P$25,J6248)/L6248/MIN(H6248,130)/BaseInfo!$C$6*1000000/3600-IF(I6248&lt;0.1,BaseInfo!$C$15/MIN(H6248,130)*3600,0)</f>
        <v>12.007632182184008</v>
      </c>
    </row>
    <row r="6249" spans="1:13" x14ac:dyDescent="0.25">
      <c r="A6249" s="1">
        <v>9</v>
      </c>
      <c r="B6249" s="1">
        <v>18</v>
      </c>
      <c r="C6249" s="1">
        <v>8</v>
      </c>
      <c r="D6249" s="5">
        <f>DATE(BaseInfo!$C$8,A6249,B6249)+TIME(C6249-1,0,0) + TIME(BaseInfo!$C$12,BaseInfo!$C$13,0)</f>
        <v>44822.520833333328</v>
      </c>
      <c r="E6249" s="2">
        <f t="shared" si="390"/>
        <v>0</v>
      </c>
      <c r="F6249" s="2">
        <v>3.496</v>
      </c>
      <c r="G6249" s="2">
        <v>-6.1130000000000004</v>
      </c>
      <c r="H6249" s="1">
        <v>1032.662</v>
      </c>
      <c r="I6249" s="4">
        <v>0</v>
      </c>
      <c r="J6249" s="11">
        <f t="shared" si="388"/>
        <v>9</v>
      </c>
      <c r="K6249" s="11">
        <f t="shared" si="389"/>
        <v>13</v>
      </c>
      <c r="L6249" s="12">
        <f t="shared" si="391"/>
        <v>7.042072493236633</v>
      </c>
      <c r="M6249" s="13" cm="1">
        <f t="array" ref="M6249">BaseInfo!$C$10*(1-E6249)*INDEX(BaseInfo!$E$21:$AB$21,K6249)*INDEX(BaseInfo!$E$25:$P$25,J6249)/L6249/MIN(H6249,130)/BaseInfo!$C$6*1000000/3600-IF(I6249&lt;0.1,BaseInfo!$C$15/MIN(H6249,130)*3600,0)</f>
        <v>11.857541506634021</v>
      </c>
    </row>
    <row r="6250" spans="1:13" x14ac:dyDescent="0.25">
      <c r="A6250" s="1">
        <v>9</v>
      </c>
      <c r="B6250" s="1">
        <v>18</v>
      </c>
      <c r="C6250" s="1">
        <v>9</v>
      </c>
      <c r="D6250" s="5">
        <f>DATE(BaseInfo!$C$8,A6250,B6250)+TIME(C6250-1,0,0) + TIME(BaseInfo!$C$12,BaseInfo!$C$13,0)</f>
        <v>44822.5625</v>
      </c>
      <c r="E6250" s="2">
        <f t="shared" si="390"/>
        <v>0</v>
      </c>
      <c r="F6250" s="2">
        <v>3.8439999999999999</v>
      </c>
      <c r="G6250" s="2">
        <v>-5.93</v>
      </c>
      <c r="H6250" s="1">
        <v>1077.106</v>
      </c>
      <c r="I6250" s="4">
        <v>0</v>
      </c>
      <c r="J6250" s="11">
        <f t="shared" si="388"/>
        <v>9</v>
      </c>
      <c r="K6250" s="11">
        <f t="shared" si="389"/>
        <v>14</v>
      </c>
      <c r="L6250" s="12">
        <f t="shared" si="391"/>
        <v>7.0669113479652479</v>
      </c>
      <c r="M6250" s="13" cm="1">
        <f t="array" ref="M6250">BaseInfo!$C$10*(1-E6250)*INDEX(BaseInfo!$E$21:$AB$21,K6250)*INDEX(BaseInfo!$E$25:$P$25,J6250)/L6250/MIN(H6250,130)/BaseInfo!$C$6*1000000/3600-IF(I6250&lt;0.1,BaseInfo!$C$15/MIN(H6250,130)*3600,0)</f>
        <v>11.806131172780983</v>
      </c>
    </row>
    <row r="6251" spans="1:13" x14ac:dyDescent="0.25">
      <c r="A6251" s="1">
        <v>9</v>
      </c>
      <c r="B6251" s="1">
        <v>18</v>
      </c>
      <c r="C6251" s="1">
        <v>10</v>
      </c>
      <c r="D6251" s="5">
        <f>DATE(BaseInfo!$C$8,A6251,B6251)+TIME(C6251-1,0,0) + TIME(BaseInfo!$C$12,BaseInfo!$C$13,0)</f>
        <v>44822.604166666664</v>
      </c>
      <c r="E6251" s="2">
        <f t="shared" si="390"/>
        <v>0</v>
      </c>
      <c r="F6251" s="2">
        <v>3.6970000000000001</v>
      </c>
      <c r="G6251" s="2">
        <v>-5.819</v>
      </c>
      <c r="H6251" s="1">
        <v>1004.365</v>
      </c>
      <c r="I6251" s="4">
        <v>0</v>
      </c>
      <c r="J6251" s="11">
        <f t="shared" si="388"/>
        <v>9</v>
      </c>
      <c r="K6251" s="11">
        <f t="shared" si="389"/>
        <v>15</v>
      </c>
      <c r="L6251" s="12">
        <f t="shared" si="391"/>
        <v>6.8940967501189014</v>
      </c>
      <c r="M6251" s="13" cm="1">
        <f t="array" ref="M6251">BaseInfo!$C$10*(1-E6251)*INDEX(BaseInfo!$E$21:$AB$21,K6251)*INDEX(BaseInfo!$E$25:$P$25,J6251)/L6251/MIN(H6251,130)/BaseInfo!$C$6*1000000/3600-IF(I6251&lt;0.1,BaseInfo!$C$15/MIN(H6251,130)*3600,0)</f>
        <v>12.17149235115874</v>
      </c>
    </row>
    <row r="6252" spans="1:13" x14ac:dyDescent="0.25">
      <c r="A6252" s="1">
        <v>9</v>
      </c>
      <c r="B6252" s="1">
        <v>18</v>
      </c>
      <c r="C6252" s="1">
        <v>11</v>
      </c>
      <c r="D6252" s="5">
        <f>DATE(BaseInfo!$C$8,A6252,B6252)+TIME(C6252-1,0,0) + TIME(BaseInfo!$C$12,BaseInfo!$C$13,0)</f>
        <v>44822.645833333328</v>
      </c>
      <c r="E6252" s="2">
        <f t="shared" si="390"/>
        <v>0</v>
      </c>
      <c r="F6252" s="2">
        <v>3.6280000000000001</v>
      </c>
      <c r="G6252" s="2">
        <v>-5.6980000000000004</v>
      </c>
      <c r="H6252" s="1">
        <v>885.68100000000004</v>
      </c>
      <c r="I6252" s="4">
        <v>0</v>
      </c>
      <c r="J6252" s="11">
        <f t="shared" si="388"/>
        <v>9</v>
      </c>
      <c r="K6252" s="11">
        <f t="shared" si="389"/>
        <v>16</v>
      </c>
      <c r="L6252" s="12">
        <f t="shared" si="391"/>
        <v>6.7549676535124874</v>
      </c>
      <c r="M6252" s="13" cm="1">
        <f t="array" ref="M6252">BaseInfo!$C$10*(1-E6252)*INDEX(BaseInfo!$E$21:$AB$21,K6252)*INDEX(BaseInfo!$E$25:$P$25,J6252)/L6252/MIN(H6252,130)/BaseInfo!$C$6*1000000/3600-IF(I6252&lt;0.1,BaseInfo!$C$15/MIN(H6252,130)*3600,0)</f>
        <v>15.528909975554637</v>
      </c>
    </row>
    <row r="6253" spans="1:13" x14ac:dyDescent="0.25">
      <c r="A6253" s="1">
        <v>9</v>
      </c>
      <c r="B6253" s="1">
        <v>18</v>
      </c>
      <c r="C6253" s="1">
        <v>12</v>
      </c>
      <c r="D6253" s="5">
        <f>DATE(BaseInfo!$C$8,A6253,B6253)+TIME(C6253-1,0,0) + TIME(BaseInfo!$C$12,BaseInfo!$C$13,0)</f>
        <v>44822.6875</v>
      </c>
      <c r="E6253" s="2">
        <f t="shared" si="390"/>
        <v>0</v>
      </c>
      <c r="F6253" s="2">
        <v>3.2090000000000001</v>
      </c>
      <c r="G6253" s="2">
        <v>-4.9589999999999996</v>
      </c>
      <c r="H6253" s="1">
        <v>637.97</v>
      </c>
      <c r="I6253" s="4">
        <v>0</v>
      </c>
      <c r="J6253" s="11">
        <f t="shared" si="388"/>
        <v>9</v>
      </c>
      <c r="K6253" s="11">
        <f t="shared" si="389"/>
        <v>17</v>
      </c>
      <c r="L6253" s="12">
        <f t="shared" si="391"/>
        <v>5.9067217642275986</v>
      </c>
      <c r="M6253" s="13" cm="1">
        <f t="array" ref="M6253">BaseInfo!$C$10*(1-E6253)*INDEX(BaseInfo!$E$21:$AB$21,K6253)*INDEX(BaseInfo!$E$25:$P$25,J6253)/L6253/MIN(H6253,130)/BaseInfo!$C$6*1000000/3600-IF(I6253&lt;0.1,BaseInfo!$C$15/MIN(H6253,130)*3600,0)</f>
        <v>23.38811881150734</v>
      </c>
    </row>
    <row r="6254" spans="1:13" x14ac:dyDescent="0.25">
      <c r="A6254" s="1">
        <v>9</v>
      </c>
      <c r="B6254" s="1">
        <v>18</v>
      </c>
      <c r="C6254" s="1">
        <v>13</v>
      </c>
      <c r="D6254" s="5">
        <f>DATE(BaseInfo!$C$8,A6254,B6254)+TIME(C6254-1,0,0) + TIME(BaseInfo!$C$12,BaseInfo!$C$13,0)</f>
        <v>44822.729166666664</v>
      </c>
      <c r="E6254" s="2">
        <f t="shared" si="390"/>
        <v>0</v>
      </c>
      <c r="F6254" s="2">
        <v>2.085</v>
      </c>
      <c r="G6254" s="2">
        <v>-4.0129999999999999</v>
      </c>
      <c r="H6254" s="1">
        <v>267.07600000000002</v>
      </c>
      <c r="I6254" s="4">
        <v>8.0000000000000002E-3</v>
      </c>
      <c r="J6254" s="11">
        <f t="shared" si="388"/>
        <v>9</v>
      </c>
      <c r="K6254" s="11">
        <f t="shared" si="389"/>
        <v>18</v>
      </c>
      <c r="L6254" s="12">
        <f t="shared" si="391"/>
        <v>4.5223217488365419</v>
      </c>
      <c r="M6254" s="13" cm="1">
        <f t="array" ref="M6254">BaseInfo!$C$10*(1-E6254)*INDEX(BaseInfo!$E$21:$AB$21,K6254)*INDEX(BaseInfo!$E$25:$P$25,J6254)/L6254/MIN(H6254,130)/BaseInfo!$C$6*1000000/3600-IF(I6254&lt;0.1,BaseInfo!$C$15/MIN(H6254,130)*3600,0)</f>
        <v>31.39556214998262</v>
      </c>
    </row>
    <row r="6255" spans="1:13" x14ac:dyDescent="0.25">
      <c r="A6255" s="1">
        <v>9</v>
      </c>
      <c r="B6255" s="1">
        <v>18</v>
      </c>
      <c r="C6255" s="1">
        <v>14</v>
      </c>
      <c r="D6255" s="5">
        <f>DATE(BaseInfo!$C$8,A6255,B6255)+TIME(C6255-1,0,0) + TIME(BaseInfo!$C$12,BaseInfo!$C$13,0)</f>
        <v>44822.770833333328</v>
      </c>
      <c r="E6255" s="2">
        <f t="shared" si="390"/>
        <v>0</v>
      </c>
      <c r="F6255" s="2">
        <v>1.605</v>
      </c>
      <c r="G6255" s="2">
        <v>-4.4969999999999999</v>
      </c>
      <c r="H6255" s="1">
        <v>234.77199999999999</v>
      </c>
      <c r="I6255" s="4">
        <v>1.4999999999999999E-2</v>
      </c>
      <c r="J6255" s="11">
        <f t="shared" si="388"/>
        <v>9</v>
      </c>
      <c r="K6255" s="11">
        <f t="shared" si="389"/>
        <v>19</v>
      </c>
      <c r="L6255" s="12">
        <f t="shared" si="391"/>
        <v>4.7748334002350283</v>
      </c>
      <c r="M6255" s="13" cm="1">
        <f t="array" ref="M6255">BaseInfo!$C$10*(1-E6255)*INDEX(BaseInfo!$E$21:$AB$21,K6255)*INDEX(BaseInfo!$E$25:$P$25,J6255)/L6255/MIN(H6255,130)/BaseInfo!$C$6*1000000/3600-IF(I6255&lt;0.1,BaseInfo!$C$15/MIN(H6255,130)*3600,0)</f>
        <v>29.588795807246303</v>
      </c>
    </row>
    <row r="6256" spans="1:13" x14ac:dyDescent="0.25">
      <c r="A6256" s="1">
        <v>9</v>
      </c>
      <c r="B6256" s="1">
        <v>18</v>
      </c>
      <c r="C6256" s="1">
        <v>15</v>
      </c>
      <c r="D6256" s="5">
        <f>DATE(BaseInfo!$C$8,A6256,B6256)+TIME(C6256-1,0,0) + TIME(BaseInfo!$C$12,BaseInfo!$C$13,0)</f>
        <v>44822.8125</v>
      </c>
      <c r="E6256" s="2">
        <f t="shared" si="390"/>
        <v>0</v>
      </c>
      <c r="F6256" s="2">
        <v>1.0960000000000001</v>
      </c>
      <c r="G6256" s="2">
        <v>-4.1920000000000002</v>
      </c>
      <c r="H6256" s="1">
        <v>183.44800000000001</v>
      </c>
      <c r="I6256" s="4">
        <v>9.7000000000000003E-2</v>
      </c>
      <c r="J6256" s="11">
        <f t="shared" si="388"/>
        <v>9</v>
      </c>
      <c r="K6256" s="11">
        <f t="shared" si="389"/>
        <v>20</v>
      </c>
      <c r="L6256" s="12">
        <f t="shared" si="391"/>
        <v>4.3329066456594703</v>
      </c>
      <c r="M6256" s="13" cm="1">
        <f t="array" ref="M6256">BaseInfo!$C$10*(1-E6256)*INDEX(BaseInfo!$E$21:$AB$21,K6256)*INDEX(BaseInfo!$E$25:$P$25,J6256)/L6256/MIN(H6256,130)/BaseInfo!$C$6*1000000/3600-IF(I6256&lt;0.1,BaseInfo!$C$15/MIN(H6256,130)*3600,0)</f>
        <v>28.134649436786113</v>
      </c>
    </row>
    <row r="6257" spans="1:13" x14ac:dyDescent="0.25">
      <c r="A6257" s="1">
        <v>9</v>
      </c>
      <c r="B6257" s="1">
        <v>18</v>
      </c>
      <c r="C6257" s="1">
        <v>16</v>
      </c>
      <c r="D6257" s="5">
        <f>DATE(BaseInfo!$C$8,A6257,B6257)+TIME(C6257-1,0,0) + TIME(BaseInfo!$C$12,BaseInfo!$C$13,0)</f>
        <v>44822.854166666664</v>
      </c>
      <c r="E6257" s="2">
        <f t="shared" si="390"/>
        <v>0</v>
      </c>
      <c r="F6257" s="2">
        <v>0.97899999999999998</v>
      </c>
      <c r="G6257" s="2">
        <v>-4.4980000000000002</v>
      </c>
      <c r="H6257" s="1">
        <v>182.89599999999999</v>
      </c>
      <c r="I6257" s="4">
        <v>5.3999999999999999E-2</v>
      </c>
      <c r="J6257" s="11">
        <f t="shared" si="388"/>
        <v>9</v>
      </c>
      <c r="K6257" s="11">
        <f t="shared" si="389"/>
        <v>21</v>
      </c>
      <c r="L6257" s="12">
        <f t="shared" si="391"/>
        <v>4.6033080496529886</v>
      </c>
      <c r="M6257" s="13" cm="1">
        <f t="array" ref="M6257">BaseInfo!$C$10*(1-E6257)*INDEX(BaseInfo!$E$21:$AB$21,K6257)*INDEX(BaseInfo!$E$25:$P$25,J6257)/L6257/MIN(H6257,130)/BaseInfo!$C$6*1000000/3600-IF(I6257&lt;0.1,BaseInfo!$C$15/MIN(H6257,130)*3600,0)</f>
        <v>19.606588879960054</v>
      </c>
    </row>
    <row r="6258" spans="1:13" x14ac:dyDescent="0.25">
      <c r="A6258" s="1">
        <v>9</v>
      </c>
      <c r="B6258" s="1">
        <v>18</v>
      </c>
      <c r="C6258" s="1">
        <v>17</v>
      </c>
      <c r="D6258" s="5">
        <f>DATE(BaseInfo!$C$8,A6258,B6258)+TIME(C6258-1,0,0) + TIME(BaseInfo!$C$12,BaseInfo!$C$13,0)</f>
        <v>44822.895833333328</v>
      </c>
      <c r="E6258" s="2">
        <f t="shared" si="390"/>
        <v>0</v>
      </c>
      <c r="F6258" s="2">
        <v>0.64</v>
      </c>
      <c r="G6258" s="2">
        <v>-4.3979999999999997</v>
      </c>
      <c r="H6258" s="1">
        <v>152.399</v>
      </c>
      <c r="I6258" s="4">
        <v>0</v>
      </c>
      <c r="J6258" s="11">
        <f t="shared" si="388"/>
        <v>9</v>
      </c>
      <c r="K6258" s="11">
        <f t="shared" si="389"/>
        <v>22</v>
      </c>
      <c r="L6258" s="12">
        <f t="shared" si="391"/>
        <v>4.4443226705539729</v>
      </c>
      <c r="M6258" s="13" cm="1">
        <f t="array" ref="M6258">BaseInfo!$C$10*(1-E6258)*INDEX(BaseInfo!$E$21:$AB$21,K6258)*INDEX(BaseInfo!$E$25:$P$25,J6258)/L6258/MIN(H6258,130)/BaseInfo!$C$6*1000000/3600-IF(I6258&lt;0.1,BaseInfo!$C$15/MIN(H6258,130)*3600,0)</f>
        <v>13.454153273923147</v>
      </c>
    </row>
    <row r="6259" spans="1:13" x14ac:dyDescent="0.25">
      <c r="A6259" s="1">
        <v>9</v>
      </c>
      <c r="B6259" s="1">
        <v>18</v>
      </c>
      <c r="C6259" s="1">
        <v>18</v>
      </c>
      <c r="D6259" s="5">
        <f>DATE(BaseInfo!$C$8,A6259,B6259)+TIME(C6259-1,0,0) + TIME(BaseInfo!$C$12,BaseInfo!$C$13,0)</f>
        <v>44822.9375</v>
      </c>
      <c r="E6259" s="2">
        <f t="shared" si="390"/>
        <v>0</v>
      </c>
      <c r="F6259" s="2">
        <v>-2.9000000000000001E-2</v>
      </c>
      <c r="G6259" s="2">
        <v>-4.4370000000000003</v>
      </c>
      <c r="H6259" s="1">
        <v>150.536</v>
      </c>
      <c r="I6259" s="4">
        <v>0</v>
      </c>
      <c r="J6259" s="11">
        <f t="shared" si="388"/>
        <v>9</v>
      </c>
      <c r="K6259" s="11">
        <f t="shared" si="389"/>
        <v>23</v>
      </c>
      <c r="L6259" s="12">
        <f t="shared" si="391"/>
        <v>4.4370947702297281</v>
      </c>
      <c r="M6259" s="13" cm="1">
        <f t="array" ref="M6259">BaseInfo!$C$10*(1-E6259)*INDEX(BaseInfo!$E$21:$AB$21,K6259)*INDEX(BaseInfo!$E$25:$P$25,J6259)/L6259/MIN(H6259,130)/BaseInfo!$C$6*1000000/3600-IF(I6259&lt;0.1,BaseInfo!$C$15/MIN(H6259,130)*3600,0)</f>
        <v>4.1949741469989581</v>
      </c>
    </row>
    <row r="6260" spans="1:13" x14ac:dyDescent="0.25">
      <c r="A6260" s="1">
        <v>9</v>
      </c>
      <c r="B6260" s="1">
        <v>18</v>
      </c>
      <c r="C6260" s="1">
        <v>19</v>
      </c>
      <c r="D6260" s="5">
        <f>DATE(BaseInfo!$C$8,A6260,B6260)+TIME(C6260-1,0,0) + TIME(BaseInfo!$C$12,BaseInfo!$C$13,0)</f>
        <v>44822.979166666664</v>
      </c>
      <c r="E6260" s="2">
        <f t="shared" si="390"/>
        <v>0</v>
      </c>
      <c r="F6260" s="2">
        <v>1.06</v>
      </c>
      <c r="G6260" s="2">
        <v>-4.6520000000000001</v>
      </c>
      <c r="H6260" s="1">
        <v>213.959</v>
      </c>
      <c r="I6260" s="4">
        <v>0</v>
      </c>
      <c r="J6260" s="11">
        <f t="shared" si="388"/>
        <v>9</v>
      </c>
      <c r="K6260" s="11">
        <f t="shared" si="389"/>
        <v>24</v>
      </c>
      <c r="L6260" s="12">
        <f t="shared" si="391"/>
        <v>4.771237156126281</v>
      </c>
      <c r="M6260" s="13" cm="1">
        <f t="array" ref="M6260">BaseInfo!$C$10*(1-E6260)*INDEX(BaseInfo!$E$21:$AB$21,K6260)*INDEX(BaseInfo!$E$25:$P$25,J6260)/L6260/MIN(H6260,130)/BaseInfo!$C$6*1000000/3600-IF(I6260&lt;0.1,BaseInfo!$C$15/MIN(H6260,130)*3600,0)</f>
        <v>-0.61040304094550057</v>
      </c>
    </row>
    <row r="6261" spans="1:13" x14ac:dyDescent="0.25">
      <c r="A6261" s="1">
        <v>9</v>
      </c>
      <c r="B6261" s="1">
        <v>18</v>
      </c>
      <c r="C6261" s="1">
        <v>20</v>
      </c>
      <c r="D6261" s="5">
        <f>DATE(BaseInfo!$C$8,A6261,B6261)+TIME(C6261-1,0,0) + TIME(BaseInfo!$C$12,BaseInfo!$C$13,0)</f>
        <v>44823.020833333328</v>
      </c>
      <c r="E6261" s="2">
        <f t="shared" si="390"/>
        <v>0</v>
      </c>
      <c r="F6261" s="2">
        <v>-5.0000000000000001E-3</v>
      </c>
      <c r="G6261" s="2">
        <v>-4.4020000000000001</v>
      </c>
      <c r="H6261" s="1">
        <v>109.395</v>
      </c>
      <c r="I6261" s="4">
        <v>0</v>
      </c>
      <c r="J6261" s="11">
        <f t="shared" si="388"/>
        <v>9</v>
      </c>
      <c r="K6261" s="11">
        <f t="shared" si="389"/>
        <v>1</v>
      </c>
      <c r="L6261" s="12">
        <f t="shared" si="391"/>
        <v>4.40200283961744</v>
      </c>
      <c r="M6261" s="13" cm="1">
        <f t="array" ref="M6261">BaseInfo!$C$10*(1-E6261)*INDEX(BaseInfo!$E$21:$AB$21,K6261)*INDEX(BaseInfo!$E$25:$P$25,J6261)/L6261/MIN(H6261,130)/BaseInfo!$C$6*1000000/3600-IF(I6261&lt;0.1,BaseInfo!$C$15/MIN(H6261,130)*3600,0)</f>
        <v>-0.51018818479186878</v>
      </c>
    </row>
    <row r="6262" spans="1:13" x14ac:dyDescent="0.25">
      <c r="A6262" s="1">
        <v>9</v>
      </c>
      <c r="B6262" s="1">
        <v>18</v>
      </c>
      <c r="C6262" s="1">
        <v>21</v>
      </c>
      <c r="D6262" s="5">
        <f>DATE(BaseInfo!$C$8,A6262,B6262)+TIME(C6262-1,0,0) + TIME(BaseInfo!$C$12,BaseInfo!$C$13,0)</f>
        <v>44823.0625</v>
      </c>
      <c r="E6262" s="2">
        <f t="shared" si="390"/>
        <v>0</v>
      </c>
      <c r="F6262" s="2">
        <v>-7.0000000000000001E-3</v>
      </c>
      <c r="G6262" s="2">
        <v>-4.8620000000000001</v>
      </c>
      <c r="H6262" s="1">
        <v>165.43899999999999</v>
      </c>
      <c r="I6262" s="4">
        <v>0</v>
      </c>
      <c r="J6262" s="11">
        <f t="shared" si="388"/>
        <v>9</v>
      </c>
      <c r="K6262" s="11">
        <f t="shared" si="389"/>
        <v>2</v>
      </c>
      <c r="L6262" s="12">
        <f t="shared" si="391"/>
        <v>4.8620050390759575</v>
      </c>
      <c r="M6262" s="13" cm="1">
        <f t="array" ref="M6262">BaseInfo!$C$10*(1-E6262)*INDEX(BaseInfo!$E$21:$AB$21,K6262)*INDEX(BaseInfo!$E$25:$P$25,J6262)/L6262/MIN(H6262,130)/BaseInfo!$C$6*1000000/3600-IF(I6262&lt;0.1,BaseInfo!$C$15/MIN(H6262,130)*3600,0)</f>
        <v>-0.65070580101560438</v>
      </c>
    </row>
    <row r="6263" spans="1:13" x14ac:dyDescent="0.25">
      <c r="A6263" s="1">
        <v>9</v>
      </c>
      <c r="B6263" s="1">
        <v>18</v>
      </c>
      <c r="C6263" s="1">
        <v>22</v>
      </c>
      <c r="D6263" s="5">
        <f>DATE(BaseInfo!$C$8,A6263,B6263)+TIME(C6263-1,0,0) + TIME(BaseInfo!$C$12,BaseInfo!$C$13,0)</f>
        <v>44823.104166666664</v>
      </c>
      <c r="E6263" s="2">
        <f t="shared" si="390"/>
        <v>0</v>
      </c>
      <c r="F6263" s="2">
        <v>-1.2E-2</v>
      </c>
      <c r="G6263" s="2">
        <v>-4.7430000000000003</v>
      </c>
      <c r="H6263" s="1">
        <v>142.941</v>
      </c>
      <c r="I6263" s="4">
        <v>0</v>
      </c>
      <c r="J6263" s="11">
        <f t="shared" si="388"/>
        <v>9</v>
      </c>
      <c r="K6263" s="11">
        <f t="shared" si="389"/>
        <v>3</v>
      </c>
      <c r="L6263" s="12">
        <f t="shared" si="391"/>
        <v>4.743015180241362</v>
      </c>
      <c r="M6263" s="13" cm="1">
        <f t="array" ref="M6263">BaseInfo!$C$10*(1-E6263)*INDEX(BaseInfo!$E$21:$AB$21,K6263)*INDEX(BaseInfo!$E$25:$P$25,J6263)/L6263/MIN(H6263,130)/BaseInfo!$C$6*1000000/3600-IF(I6263&lt;0.1,BaseInfo!$C$15/MIN(H6263,130)*3600,0)</f>
        <v>-0.59755754461625221</v>
      </c>
    </row>
    <row r="6264" spans="1:13" x14ac:dyDescent="0.25">
      <c r="A6264" s="1">
        <v>9</v>
      </c>
      <c r="B6264" s="1">
        <v>18</v>
      </c>
      <c r="C6264" s="1">
        <v>23</v>
      </c>
      <c r="D6264" s="5">
        <f>DATE(BaseInfo!$C$8,A6264,B6264)+TIME(C6264-1,0,0) + TIME(BaseInfo!$C$12,BaseInfo!$C$13,0)</f>
        <v>44823.145833333328</v>
      </c>
      <c r="E6264" s="2">
        <f t="shared" si="390"/>
        <v>0</v>
      </c>
      <c r="F6264" s="2">
        <v>-3.5999999999999997E-2</v>
      </c>
      <c r="G6264" s="2">
        <v>-4.8520000000000003</v>
      </c>
      <c r="H6264" s="1">
        <v>168.87200000000001</v>
      </c>
      <c r="I6264" s="4">
        <v>0</v>
      </c>
      <c r="J6264" s="11">
        <f t="shared" si="388"/>
        <v>9</v>
      </c>
      <c r="K6264" s="11">
        <f t="shared" si="389"/>
        <v>4</v>
      </c>
      <c r="L6264" s="12">
        <f t="shared" si="391"/>
        <v>4.8521335513359487</v>
      </c>
      <c r="M6264" s="13" cm="1">
        <f t="array" ref="M6264">BaseInfo!$C$10*(1-E6264)*INDEX(BaseInfo!$E$21:$AB$21,K6264)*INDEX(BaseInfo!$E$25:$P$25,J6264)/L6264/MIN(H6264,130)/BaseInfo!$C$6*1000000/3600-IF(I6264&lt;0.1,BaseInfo!$C$15/MIN(H6264,130)*3600,0)</f>
        <v>-0.64639573967261432</v>
      </c>
    </row>
    <row r="6265" spans="1:13" x14ac:dyDescent="0.25">
      <c r="A6265" s="1">
        <v>9</v>
      </c>
      <c r="B6265" s="1">
        <v>18</v>
      </c>
      <c r="C6265" s="1">
        <v>24</v>
      </c>
      <c r="D6265" s="5">
        <f>DATE(BaseInfo!$C$8,A6265,B6265)+TIME(C6265-1,0,0) + TIME(BaseInfo!$C$12,BaseInfo!$C$13,0)</f>
        <v>44823.1875</v>
      </c>
      <c r="E6265" s="2">
        <f t="shared" si="390"/>
        <v>0</v>
      </c>
      <c r="F6265" s="2">
        <v>1.2669999999999999</v>
      </c>
      <c r="G6265" s="2">
        <v>-4.4589999999999996</v>
      </c>
      <c r="H6265" s="1">
        <v>173.68199999999999</v>
      </c>
      <c r="I6265" s="4">
        <v>0</v>
      </c>
      <c r="J6265" s="11">
        <f t="shared" si="388"/>
        <v>9</v>
      </c>
      <c r="K6265" s="11">
        <f t="shared" si="389"/>
        <v>5</v>
      </c>
      <c r="L6265" s="12">
        <f t="shared" si="391"/>
        <v>4.6355118379743132</v>
      </c>
      <c r="M6265" s="13" cm="1">
        <f t="array" ref="M6265">BaseInfo!$C$10*(1-E6265)*INDEX(BaseInfo!$E$21:$AB$21,K6265)*INDEX(BaseInfo!$E$25:$P$25,J6265)/L6265/MIN(H6265,130)/BaseInfo!$C$6*1000000/3600-IF(I6265&lt;0.1,BaseInfo!$C$15/MIN(H6265,130)*3600,0)</f>
        <v>3.8968803944750583</v>
      </c>
    </row>
    <row r="6266" spans="1:13" x14ac:dyDescent="0.25">
      <c r="A6266" s="1">
        <v>9</v>
      </c>
      <c r="B6266" s="1">
        <v>19</v>
      </c>
      <c r="C6266" s="1">
        <v>1</v>
      </c>
      <c r="D6266" s="5">
        <f>DATE(BaseInfo!$C$8,A6266,B6266)+TIME(C6266-1,0,0) + TIME(BaseInfo!$C$12,BaseInfo!$C$13,0)</f>
        <v>44823.229166666664</v>
      </c>
      <c r="E6266" s="2">
        <f t="shared" si="390"/>
        <v>0</v>
      </c>
      <c r="F6266" s="2">
        <v>1.5209999999999999</v>
      </c>
      <c r="G6266" s="2">
        <v>-4.8710000000000004</v>
      </c>
      <c r="H6266" s="1">
        <v>286.17700000000002</v>
      </c>
      <c r="I6266" s="4">
        <v>0</v>
      </c>
      <c r="J6266" s="11">
        <f t="shared" si="388"/>
        <v>9</v>
      </c>
      <c r="K6266" s="11">
        <f t="shared" si="389"/>
        <v>6</v>
      </c>
      <c r="L6266" s="12">
        <f t="shared" si="391"/>
        <v>5.1029483634463721</v>
      </c>
      <c r="M6266" s="13" cm="1">
        <f t="array" ref="M6266">BaseInfo!$C$10*(1-E6266)*INDEX(BaseInfo!$E$21:$AB$21,K6266)*INDEX(BaseInfo!$E$25:$P$25,J6266)/L6266/MIN(H6266,130)/BaseInfo!$C$6*1000000/3600-IF(I6266&lt;0.1,BaseInfo!$C$15/MIN(H6266,130)*3600,0)</f>
        <v>7.3232474779073984</v>
      </c>
    </row>
    <row r="6267" spans="1:13" x14ac:dyDescent="0.25">
      <c r="A6267" s="1">
        <v>9</v>
      </c>
      <c r="B6267" s="1">
        <v>19</v>
      </c>
      <c r="C6267" s="1">
        <v>2</v>
      </c>
      <c r="D6267" s="5">
        <f>DATE(BaseInfo!$C$8,A6267,B6267)+TIME(C6267-1,0,0) + TIME(BaseInfo!$C$12,BaseInfo!$C$13,0)</f>
        <v>44823.270833333328</v>
      </c>
      <c r="E6267" s="2">
        <f t="shared" si="390"/>
        <v>0</v>
      </c>
      <c r="F6267" s="2">
        <v>2.7229999999999999</v>
      </c>
      <c r="G6267" s="2">
        <v>-5.4409999999999998</v>
      </c>
      <c r="H6267" s="1">
        <v>283.70499999999998</v>
      </c>
      <c r="I6267" s="4">
        <v>0</v>
      </c>
      <c r="J6267" s="11">
        <f t="shared" si="388"/>
        <v>9</v>
      </c>
      <c r="K6267" s="11">
        <f t="shared" si="389"/>
        <v>7</v>
      </c>
      <c r="L6267" s="12">
        <f t="shared" si="391"/>
        <v>6.0843413776677586</v>
      </c>
      <c r="M6267" s="13" cm="1">
        <f t="array" ref="M6267">BaseInfo!$C$10*(1-E6267)*INDEX(BaseInfo!$E$21:$AB$21,K6267)*INDEX(BaseInfo!$E$25:$P$25,J6267)/L6267/MIN(H6267,130)/BaseInfo!$C$6*1000000/3600-IF(I6267&lt;0.1,BaseInfo!$C$15/MIN(H6267,130)*3600,0)</f>
        <v>9.0811814644974014</v>
      </c>
    </row>
    <row r="6268" spans="1:13" x14ac:dyDescent="0.25">
      <c r="A6268" s="1">
        <v>9</v>
      </c>
      <c r="B6268" s="1">
        <v>19</v>
      </c>
      <c r="C6268" s="1">
        <v>3</v>
      </c>
      <c r="D6268" s="5">
        <f>DATE(BaseInfo!$C$8,A6268,B6268)+TIME(C6268-1,0,0) + TIME(BaseInfo!$C$12,BaseInfo!$C$13,0)</f>
        <v>44823.3125</v>
      </c>
      <c r="E6268" s="2">
        <f t="shared" si="390"/>
        <v>1.8666666666666658E-2</v>
      </c>
      <c r="F6268" s="2">
        <v>3.8140000000000001</v>
      </c>
      <c r="G6268" s="2">
        <v>-5.3239999999999998</v>
      </c>
      <c r="H6268" s="1">
        <v>294.95999999999998</v>
      </c>
      <c r="I6268" s="4">
        <v>0.124</v>
      </c>
      <c r="J6268" s="11">
        <f t="shared" si="388"/>
        <v>9</v>
      </c>
      <c r="K6268" s="11">
        <f t="shared" si="389"/>
        <v>8</v>
      </c>
      <c r="L6268" s="12">
        <f t="shared" si="391"/>
        <v>6.5491657483987984</v>
      </c>
      <c r="M6268" s="13" cm="1">
        <f t="array" ref="M6268">BaseInfo!$C$10*(1-E6268)*INDEX(BaseInfo!$E$21:$AB$21,K6268)*INDEX(BaseInfo!$E$25:$P$25,J6268)/L6268/MIN(H6268,130)/BaseInfo!$C$6*1000000/3600-IF(I6268&lt;0.1,BaseInfo!$C$15/MIN(H6268,130)*3600,0)</f>
        <v>15.434037835051104</v>
      </c>
    </row>
    <row r="6269" spans="1:13" x14ac:dyDescent="0.25">
      <c r="A6269" s="1">
        <v>9</v>
      </c>
      <c r="B6269" s="1">
        <v>19</v>
      </c>
      <c r="C6269" s="1">
        <v>4</v>
      </c>
      <c r="D6269" s="5">
        <f>DATE(BaseInfo!$C$8,A6269,B6269)+TIME(C6269-1,0,0) + TIME(BaseInfo!$C$12,BaseInfo!$C$13,0)</f>
        <v>44823.354166666664</v>
      </c>
      <c r="E6269" s="2">
        <f t="shared" si="390"/>
        <v>0.1563333333333333</v>
      </c>
      <c r="F6269" s="2">
        <v>5.3070000000000004</v>
      </c>
      <c r="G6269" s="2">
        <v>-5.0739999999999998</v>
      </c>
      <c r="H6269" s="1">
        <v>551.04999999999995</v>
      </c>
      <c r="I6269" s="4">
        <v>0.30099999999999999</v>
      </c>
      <c r="J6269" s="11">
        <f t="shared" si="388"/>
        <v>9</v>
      </c>
      <c r="K6269" s="11">
        <f t="shared" si="389"/>
        <v>9</v>
      </c>
      <c r="L6269" s="12">
        <f t="shared" si="391"/>
        <v>7.3423242232960542</v>
      </c>
      <c r="M6269" s="13" cm="1">
        <f t="array" ref="M6269">BaseInfo!$C$10*(1-E6269)*INDEX(BaseInfo!$E$21:$AB$21,K6269)*INDEX(BaseInfo!$E$25:$P$25,J6269)/L6269/MIN(H6269,130)/BaseInfo!$C$6*1000000/3600-IF(I6269&lt;0.1,BaseInfo!$C$15/MIN(H6269,130)*3600,0)</f>
        <v>15.386139863520711</v>
      </c>
    </row>
    <row r="6270" spans="1:13" x14ac:dyDescent="0.25">
      <c r="A6270" s="1">
        <v>9</v>
      </c>
      <c r="B6270" s="1">
        <v>19</v>
      </c>
      <c r="C6270" s="1">
        <v>5</v>
      </c>
      <c r="D6270" s="5">
        <f>DATE(BaseInfo!$C$8,A6270,B6270)+TIME(C6270-1,0,0) + TIME(BaseInfo!$C$12,BaseInfo!$C$13,0)</f>
        <v>44823.395833333328</v>
      </c>
      <c r="E6270" s="2">
        <f t="shared" si="390"/>
        <v>0.47391666666666665</v>
      </c>
      <c r="F6270" s="2">
        <v>6.3490000000000002</v>
      </c>
      <c r="G6270" s="2">
        <v>-4.5789999999999997</v>
      </c>
      <c r="H6270" s="1">
        <v>679.03300000000002</v>
      </c>
      <c r="I6270" s="4">
        <v>1.2869999999999999</v>
      </c>
      <c r="J6270" s="11">
        <f t="shared" si="388"/>
        <v>9</v>
      </c>
      <c r="K6270" s="11">
        <f t="shared" si="389"/>
        <v>10</v>
      </c>
      <c r="L6270" s="12">
        <f t="shared" si="391"/>
        <v>7.8279653806081688</v>
      </c>
      <c r="M6270" s="13" cm="1">
        <f t="array" ref="M6270">BaseInfo!$C$10*(1-E6270)*INDEX(BaseInfo!$E$21:$AB$21,K6270)*INDEX(BaseInfo!$E$25:$P$25,J6270)/L6270/MIN(H6270,130)/BaseInfo!$C$6*1000000/3600-IF(I6270&lt;0.1,BaseInfo!$C$15/MIN(H6270,130)*3600,0)</f>
        <v>10.383550931300976</v>
      </c>
    </row>
    <row r="6271" spans="1:13" x14ac:dyDescent="0.25">
      <c r="A6271" s="1">
        <v>9</v>
      </c>
      <c r="B6271" s="1">
        <v>19</v>
      </c>
      <c r="C6271" s="1">
        <v>6</v>
      </c>
      <c r="D6271" s="5">
        <f>DATE(BaseInfo!$C$8,A6271,B6271)+TIME(C6271-1,0,0) + TIME(BaseInfo!$C$12,BaseInfo!$C$13,0)</f>
        <v>44823.4375</v>
      </c>
      <c r="E6271" s="2">
        <f t="shared" si="390"/>
        <v>0.48049999999999993</v>
      </c>
      <c r="F6271" s="2">
        <v>7.048</v>
      </c>
      <c r="G6271" s="2">
        <v>-4.0389999999999997</v>
      </c>
      <c r="H6271" s="1">
        <v>748.22400000000005</v>
      </c>
      <c r="I6271" s="4">
        <v>1.3660000000000001</v>
      </c>
      <c r="J6271" s="11">
        <f t="shared" si="388"/>
        <v>9</v>
      </c>
      <c r="K6271" s="11">
        <f t="shared" si="389"/>
        <v>11</v>
      </c>
      <c r="L6271" s="12">
        <f t="shared" si="391"/>
        <v>8.1232890506247522</v>
      </c>
      <c r="M6271" s="13" cm="1">
        <f t="array" ref="M6271">BaseInfo!$C$10*(1-E6271)*INDEX(BaseInfo!$E$21:$AB$21,K6271)*INDEX(BaseInfo!$E$25:$P$25,J6271)/L6271/MIN(H6271,130)/BaseInfo!$C$6*1000000/3600-IF(I6271&lt;0.1,BaseInfo!$C$15/MIN(H6271,130)*3600,0)</f>
        <v>7.9046725196695276</v>
      </c>
    </row>
    <row r="6272" spans="1:13" x14ac:dyDescent="0.25">
      <c r="A6272" s="1">
        <v>9</v>
      </c>
      <c r="B6272" s="1">
        <v>19</v>
      </c>
      <c r="C6272" s="1">
        <v>7</v>
      </c>
      <c r="D6272" s="5">
        <f>DATE(BaseInfo!$C$8,A6272,B6272)+TIME(C6272-1,0,0) + TIME(BaseInfo!$C$12,BaseInfo!$C$13,0)</f>
        <v>44823.479166666664</v>
      </c>
      <c r="E6272" s="2">
        <f t="shared" si="390"/>
        <v>0.45074999999999998</v>
      </c>
      <c r="F6272" s="2">
        <v>8.01</v>
      </c>
      <c r="G6272" s="2">
        <v>-3.4830000000000001</v>
      </c>
      <c r="H6272" s="1">
        <v>851.08</v>
      </c>
      <c r="I6272" s="4">
        <v>1.0089999999999999</v>
      </c>
      <c r="J6272" s="11">
        <f t="shared" si="388"/>
        <v>9</v>
      </c>
      <c r="K6272" s="11">
        <f t="shared" si="389"/>
        <v>12</v>
      </c>
      <c r="L6272" s="12">
        <f t="shared" si="391"/>
        <v>8.7344942040166238</v>
      </c>
      <c r="M6272" s="13" cm="1">
        <f t="array" ref="M6272">BaseInfo!$C$10*(1-E6272)*INDEX(BaseInfo!$E$21:$AB$21,K6272)*INDEX(BaseInfo!$E$25:$P$25,J6272)/L6272/MIN(H6272,130)/BaseInfo!$C$6*1000000/3600-IF(I6272&lt;0.1,BaseInfo!$C$15/MIN(H6272,130)*3600,0)</f>
        <v>6.4771103483862111</v>
      </c>
    </row>
    <row r="6273" spans="1:13" x14ac:dyDescent="0.25">
      <c r="A6273" s="1">
        <v>9</v>
      </c>
      <c r="B6273" s="1">
        <v>19</v>
      </c>
      <c r="C6273" s="1">
        <v>8</v>
      </c>
      <c r="D6273" s="5">
        <f>DATE(BaseInfo!$C$8,A6273,B6273)+TIME(C6273-1,0,0) + TIME(BaseInfo!$C$12,BaseInfo!$C$13,0)</f>
        <v>44823.520833333328</v>
      </c>
      <c r="E6273" s="2">
        <f t="shared" si="390"/>
        <v>0.36866666666666659</v>
      </c>
      <c r="F6273" s="2">
        <v>8.2940000000000005</v>
      </c>
      <c r="G6273" s="2">
        <v>-3.3239999999999998</v>
      </c>
      <c r="H6273" s="1">
        <v>890.54200000000003</v>
      </c>
      <c r="I6273" s="4">
        <v>0.57399999999999995</v>
      </c>
      <c r="J6273" s="11">
        <f t="shared" si="388"/>
        <v>9</v>
      </c>
      <c r="K6273" s="11">
        <f t="shared" si="389"/>
        <v>13</v>
      </c>
      <c r="L6273" s="12">
        <f t="shared" si="391"/>
        <v>8.9352902582960336</v>
      </c>
      <c r="M6273" s="13" cm="1">
        <f t="array" ref="M6273">BaseInfo!$C$10*(1-E6273)*INDEX(BaseInfo!$E$21:$AB$21,K6273)*INDEX(BaseInfo!$E$25:$P$25,J6273)/L6273/MIN(H6273,130)/BaseInfo!$C$6*1000000/3600-IF(I6273&lt;0.1,BaseInfo!$C$15/MIN(H6273,130)*3600,0)</f>
        <v>7.2777820664958091</v>
      </c>
    </row>
    <row r="6274" spans="1:13" x14ac:dyDescent="0.25">
      <c r="A6274" s="1">
        <v>9</v>
      </c>
      <c r="B6274" s="1">
        <v>19</v>
      </c>
      <c r="C6274" s="1">
        <v>9</v>
      </c>
      <c r="D6274" s="5">
        <f>DATE(BaseInfo!$C$8,A6274,B6274)+TIME(C6274-1,0,0) + TIME(BaseInfo!$C$12,BaseInfo!$C$13,0)</f>
        <v>44823.5625</v>
      </c>
      <c r="E6274" s="2">
        <f t="shared" si="390"/>
        <v>0.45966666666666661</v>
      </c>
      <c r="F6274" s="2">
        <v>8.3239999999999998</v>
      </c>
      <c r="G6274" s="2">
        <v>-3.2690000000000001</v>
      </c>
      <c r="H6274" s="1">
        <v>897.75699999999995</v>
      </c>
      <c r="I6274" s="4">
        <v>0.69099999999999995</v>
      </c>
      <c r="J6274" s="11">
        <f t="shared" ref="J6274:J6337" si="392">MONTH(D6274)</f>
        <v>9</v>
      </c>
      <c r="K6274" s="11">
        <f t="shared" ref="K6274:K6337" si="393">HOUR(D6274)+1</f>
        <v>14</v>
      </c>
      <c r="L6274" s="12">
        <f t="shared" si="391"/>
        <v>8.9428931001102772</v>
      </c>
      <c r="M6274" s="13" cm="1">
        <f t="array" ref="M6274">BaseInfo!$C$10*(1-E6274)*INDEX(BaseInfo!$E$21:$AB$21,K6274)*INDEX(BaseInfo!$E$25:$P$25,J6274)/L6274/MIN(H6274,130)/BaseInfo!$C$6*1000000/3600-IF(I6274&lt;0.1,BaseInfo!$C$15/MIN(H6274,130)*3600,0)</f>
        <v>6.223471601777641</v>
      </c>
    </row>
    <row r="6275" spans="1:13" x14ac:dyDescent="0.25">
      <c r="A6275" s="1">
        <v>9</v>
      </c>
      <c r="B6275" s="1">
        <v>19</v>
      </c>
      <c r="C6275" s="1">
        <v>10</v>
      </c>
      <c r="D6275" s="5">
        <f>DATE(BaseInfo!$C$8,A6275,B6275)+TIME(C6275-1,0,0) + TIME(BaseInfo!$C$12,BaseInfo!$C$13,0)</f>
        <v>44823.604166666664</v>
      </c>
      <c r="E6275" s="2">
        <f t="shared" ref="E6275:E6338" si="394">IF(AND(I6275&gt;0.1,I6275&lt;1),(I6275-0.1)/0.9*0.7,IF(AND(I6275&gt;=1,I6275&lt;4),(I6275-4)/3*0.25+0.7,IF(I6275&gt;=4,0.99,0)))</f>
        <v>0</v>
      </c>
      <c r="F6275" s="2">
        <v>7.8129999999999997</v>
      </c>
      <c r="G6275" s="2">
        <v>-3.1829999999999998</v>
      </c>
      <c r="H6275" s="1">
        <v>865.66700000000003</v>
      </c>
      <c r="I6275" s="4">
        <v>0</v>
      </c>
      <c r="J6275" s="11">
        <f t="shared" si="392"/>
        <v>9</v>
      </c>
      <c r="K6275" s="11">
        <f t="shared" si="393"/>
        <v>15</v>
      </c>
      <c r="L6275" s="12">
        <f t="shared" ref="L6275:L6338" si="395">SQRT(F6275*F6275+G6275*G6275)</f>
        <v>8.4364955994773076</v>
      </c>
      <c r="M6275" s="13" cm="1">
        <f t="array" ref="M6275">BaseInfo!$C$10*(1-E6275)*INDEX(BaseInfo!$E$21:$AB$21,K6275)*INDEX(BaseInfo!$E$25:$P$25,J6275)/L6275/MIN(H6275,130)/BaseInfo!$C$6*1000000/3600-IF(I6275&lt;0.1,BaseInfo!$C$15/MIN(H6275,130)*3600,0)</f>
        <v>9.4399607717551923</v>
      </c>
    </row>
    <row r="6276" spans="1:13" x14ac:dyDescent="0.25">
      <c r="A6276" s="1">
        <v>9</v>
      </c>
      <c r="B6276" s="1">
        <v>19</v>
      </c>
      <c r="C6276" s="1">
        <v>11</v>
      </c>
      <c r="D6276" s="5">
        <f>DATE(BaseInfo!$C$8,A6276,B6276)+TIME(C6276-1,0,0) + TIME(BaseInfo!$C$12,BaseInfo!$C$13,0)</f>
        <v>44823.645833333328</v>
      </c>
      <c r="E6276" s="2">
        <f t="shared" si="394"/>
        <v>0</v>
      </c>
      <c r="F6276" s="2">
        <v>6.923</v>
      </c>
      <c r="G6276" s="2">
        <v>-3.3639999999999999</v>
      </c>
      <c r="H6276" s="1">
        <v>639.98699999999997</v>
      </c>
      <c r="I6276" s="4">
        <v>0</v>
      </c>
      <c r="J6276" s="11">
        <f t="shared" si="392"/>
        <v>9</v>
      </c>
      <c r="K6276" s="11">
        <f t="shared" si="393"/>
        <v>16</v>
      </c>
      <c r="L6276" s="12">
        <f t="shared" si="395"/>
        <v>7.6970400154864729</v>
      </c>
      <c r="M6276" s="13" cm="1">
        <f t="array" ref="M6276">BaseInfo!$C$10*(1-E6276)*INDEX(BaseInfo!$E$21:$AB$21,K6276)*INDEX(BaseInfo!$E$25:$P$25,J6276)/L6276/MIN(H6276,130)/BaseInfo!$C$6*1000000/3600-IF(I6276&lt;0.1,BaseInfo!$C$15/MIN(H6276,130)*3600,0)</f>
        <v>13.289325325287894</v>
      </c>
    </row>
    <row r="6277" spans="1:13" x14ac:dyDescent="0.25">
      <c r="A6277" s="1">
        <v>9</v>
      </c>
      <c r="B6277" s="1">
        <v>19</v>
      </c>
      <c r="C6277" s="1">
        <v>12</v>
      </c>
      <c r="D6277" s="5">
        <f>DATE(BaseInfo!$C$8,A6277,B6277)+TIME(C6277-1,0,0) + TIME(BaseInfo!$C$12,BaseInfo!$C$13,0)</f>
        <v>44823.6875</v>
      </c>
      <c r="E6277" s="2">
        <f t="shared" si="394"/>
        <v>0</v>
      </c>
      <c r="F6277" s="2">
        <v>5.3220000000000001</v>
      </c>
      <c r="G6277" s="2">
        <v>-2.8359999999999999</v>
      </c>
      <c r="H6277" s="1">
        <v>692.47799999999995</v>
      </c>
      <c r="I6277" s="4">
        <v>0</v>
      </c>
      <c r="J6277" s="11">
        <f t="shared" si="392"/>
        <v>9</v>
      </c>
      <c r="K6277" s="11">
        <f t="shared" si="393"/>
        <v>17</v>
      </c>
      <c r="L6277" s="12">
        <f t="shared" si="395"/>
        <v>6.0304709600494721</v>
      </c>
      <c r="M6277" s="13" cm="1">
        <f t="array" ref="M6277">BaseInfo!$C$10*(1-E6277)*INDEX(BaseInfo!$E$21:$AB$21,K6277)*INDEX(BaseInfo!$E$25:$P$25,J6277)/L6277/MIN(H6277,130)/BaseInfo!$C$6*1000000/3600-IF(I6277&lt;0.1,BaseInfo!$C$15/MIN(H6277,130)*3600,0)</f>
        <v>22.851352944149372</v>
      </c>
    </row>
    <row r="6278" spans="1:13" x14ac:dyDescent="0.25">
      <c r="A6278" s="1">
        <v>9</v>
      </c>
      <c r="B6278" s="1">
        <v>19</v>
      </c>
      <c r="C6278" s="1">
        <v>13</v>
      </c>
      <c r="D6278" s="5">
        <f>DATE(BaseInfo!$C$8,A6278,B6278)+TIME(C6278-1,0,0) + TIME(BaseInfo!$C$12,BaseInfo!$C$13,0)</f>
        <v>44823.729166666664</v>
      </c>
      <c r="E6278" s="2">
        <f t="shared" si="394"/>
        <v>0</v>
      </c>
      <c r="F6278" s="2">
        <v>3.8010000000000002</v>
      </c>
      <c r="G6278" s="2">
        <v>-2.2869999999999999</v>
      </c>
      <c r="H6278" s="1">
        <v>249.78200000000001</v>
      </c>
      <c r="I6278" s="4">
        <v>0</v>
      </c>
      <c r="J6278" s="11">
        <f t="shared" si="392"/>
        <v>9</v>
      </c>
      <c r="K6278" s="11">
        <f t="shared" si="393"/>
        <v>18</v>
      </c>
      <c r="L6278" s="12">
        <f t="shared" si="395"/>
        <v>4.4359857979934967</v>
      </c>
      <c r="M6278" s="13" cm="1">
        <f t="array" ref="M6278">BaseInfo!$C$10*(1-E6278)*INDEX(BaseInfo!$E$21:$AB$21,K6278)*INDEX(BaseInfo!$E$25:$P$25,J6278)/L6278/MIN(H6278,130)/BaseInfo!$C$6*1000000/3600-IF(I6278&lt;0.1,BaseInfo!$C$15/MIN(H6278,130)*3600,0)</f>
        <v>32.060498877997006</v>
      </c>
    </row>
    <row r="6279" spans="1:13" x14ac:dyDescent="0.25">
      <c r="A6279" s="1">
        <v>9</v>
      </c>
      <c r="B6279" s="1">
        <v>19</v>
      </c>
      <c r="C6279" s="1">
        <v>14</v>
      </c>
      <c r="D6279" s="5">
        <f>DATE(BaseInfo!$C$8,A6279,B6279)+TIME(C6279-1,0,0) + TIME(BaseInfo!$C$12,BaseInfo!$C$13,0)</f>
        <v>44823.770833333328</v>
      </c>
      <c r="E6279" s="2">
        <f t="shared" si="394"/>
        <v>0</v>
      </c>
      <c r="F6279" s="2">
        <v>3.3210000000000002</v>
      </c>
      <c r="G6279" s="2">
        <v>-2.5830000000000002</v>
      </c>
      <c r="H6279" s="1">
        <v>143.643</v>
      </c>
      <c r="I6279" s="4">
        <v>0</v>
      </c>
      <c r="J6279" s="11">
        <f t="shared" si="392"/>
        <v>9</v>
      </c>
      <c r="K6279" s="11">
        <f t="shared" si="393"/>
        <v>19</v>
      </c>
      <c r="L6279" s="12">
        <f t="shared" si="395"/>
        <v>4.2072473186158197</v>
      </c>
      <c r="M6279" s="13" cm="1">
        <f t="array" ref="M6279">BaseInfo!$C$10*(1-E6279)*INDEX(BaseInfo!$E$21:$AB$21,K6279)*INDEX(BaseInfo!$E$25:$P$25,J6279)/L6279/MIN(H6279,130)/BaseInfo!$C$6*1000000/3600-IF(I6279&lt;0.1,BaseInfo!$C$15/MIN(H6279,130)*3600,0)</f>
        <v>33.954112158440807</v>
      </c>
    </row>
    <row r="6280" spans="1:13" x14ac:dyDescent="0.25">
      <c r="A6280" s="1">
        <v>9</v>
      </c>
      <c r="B6280" s="1">
        <v>19</v>
      </c>
      <c r="C6280" s="1">
        <v>15</v>
      </c>
      <c r="D6280" s="5">
        <f>DATE(BaseInfo!$C$8,A6280,B6280)+TIME(C6280-1,0,0) + TIME(BaseInfo!$C$12,BaseInfo!$C$13,0)</f>
        <v>44823.8125</v>
      </c>
      <c r="E6280" s="2">
        <f t="shared" si="394"/>
        <v>0</v>
      </c>
      <c r="F6280" s="2">
        <v>2.734</v>
      </c>
      <c r="G6280" s="2">
        <v>-2.7919999999999998</v>
      </c>
      <c r="H6280" s="1">
        <v>85.876999999999995</v>
      </c>
      <c r="I6280" s="4">
        <v>0</v>
      </c>
      <c r="J6280" s="11">
        <f t="shared" si="392"/>
        <v>9</v>
      </c>
      <c r="K6280" s="11">
        <f t="shared" si="393"/>
        <v>20</v>
      </c>
      <c r="L6280" s="12">
        <f t="shared" si="395"/>
        <v>3.9076872955752227</v>
      </c>
      <c r="M6280" s="13" cm="1">
        <f t="array" ref="M6280">BaseInfo!$C$10*(1-E6280)*INDEX(BaseInfo!$E$21:$AB$21,K6280)*INDEX(BaseInfo!$E$25:$P$25,J6280)/L6280/MIN(H6280,130)/BaseInfo!$C$6*1000000/3600-IF(I6280&lt;0.1,BaseInfo!$C$15/MIN(H6280,130)*3600,0)</f>
        <v>47.680678766646274</v>
      </c>
    </row>
    <row r="6281" spans="1:13" x14ac:dyDescent="0.25">
      <c r="A6281" s="1">
        <v>9</v>
      </c>
      <c r="B6281" s="1">
        <v>19</v>
      </c>
      <c r="C6281" s="1">
        <v>16</v>
      </c>
      <c r="D6281" s="5">
        <f>DATE(BaseInfo!$C$8,A6281,B6281)+TIME(C6281-1,0,0) + TIME(BaseInfo!$C$12,BaseInfo!$C$13,0)</f>
        <v>44823.854166666664</v>
      </c>
      <c r="E6281" s="2">
        <f t="shared" si="394"/>
        <v>0</v>
      </c>
      <c r="F6281" s="2">
        <v>2.02</v>
      </c>
      <c r="G6281" s="2">
        <v>-2.802</v>
      </c>
      <c r="H6281" s="1">
        <v>54.561</v>
      </c>
      <c r="I6281" s="4">
        <v>0</v>
      </c>
      <c r="J6281" s="11">
        <f t="shared" si="392"/>
        <v>9</v>
      </c>
      <c r="K6281" s="11">
        <f t="shared" si="393"/>
        <v>21</v>
      </c>
      <c r="L6281" s="12">
        <f t="shared" si="395"/>
        <v>3.4542153957157913</v>
      </c>
      <c r="M6281" s="13" cm="1">
        <f t="array" ref="M6281">BaseInfo!$C$10*(1-E6281)*INDEX(BaseInfo!$E$21:$AB$21,K6281)*INDEX(BaseInfo!$E$25:$P$25,J6281)/L6281/MIN(H6281,130)/BaseInfo!$C$6*1000000/3600-IF(I6281&lt;0.1,BaseInfo!$C$15/MIN(H6281,130)*3600,0)</f>
        <v>64.451311867637628</v>
      </c>
    </row>
    <row r="6282" spans="1:13" x14ac:dyDescent="0.25">
      <c r="A6282" s="1">
        <v>9</v>
      </c>
      <c r="B6282" s="1">
        <v>19</v>
      </c>
      <c r="C6282" s="1">
        <v>17</v>
      </c>
      <c r="D6282" s="5">
        <f>DATE(BaseInfo!$C$8,A6282,B6282)+TIME(C6282-1,0,0) + TIME(BaseInfo!$C$12,BaseInfo!$C$13,0)</f>
        <v>44823.895833333328</v>
      </c>
      <c r="E6282" s="2">
        <f t="shared" si="394"/>
        <v>0</v>
      </c>
      <c r="F6282" s="2">
        <v>1.3680000000000001</v>
      </c>
      <c r="G6282" s="2">
        <v>-3.101</v>
      </c>
      <c r="H6282" s="1">
        <v>48.957999999999998</v>
      </c>
      <c r="I6282" s="4">
        <v>0</v>
      </c>
      <c r="J6282" s="11">
        <f t="shared" si="392"/>
        <v>9</v>
      </c>
      <c r="K6282" s="11">
        <f t="shared" si="393"/>
        <v>22</v>
      </c>
      <c r="L6282" s="12">
        <f t="shared" si="395"/>
        <v>3.3893399062354312</v>
      </c>
      <c r="M6282" s="13" cm="1">
        <f t="array" ref="M6282">BaseInfo!$C$10*(1-E6282)*INDEX(BaseInfo!$E$21:$AB$21,K6282)*INDEX(BaseInfo!$E$25:$P$25,J6282)/L6282/MIN(H6282,130)/BaseInfo!$C$6*1000000/3600-IF(I6282&lt;0.1,BaseInfo!$C$15/MIN(H6282,130)*3600,0)</f>
        <v>49.134159123966931</v>
      </c>
    </row>
    <row r="6283" spans="1:13" x14ac:dyDescent="0.25">
      <c r="A6283" s="1">
        <v>9</v>
      </c>
      <c r="B6283" s="1">
        <v>19</v>
      </c>
      <c r="C6283" s="1">
        <v>18</v>
      </c>
      <c r="D6283" s="5">
        <f>DATE(BaseInfo!$C$8,A6283,B6283)+TIME(C6283-1,0,0) + TIME(BaseInfo!$C$12,BaseInfo!$C$13,0)</f>
        <v>44823.9375</v>
      </c>
      <c r="E6283" s="2">
        <f t="shared" si="394"/>
        <v>0</v>
      </c>
      <c r="F6283" s="2">
        <v>1.758</v>
      </c>
      <c r="G6283" s="2">
        <v>-3.0150000000000001</v>
      </c>
      <c r="H6283" s="1">
        <v>47.79</v>
      </c>
      <c r="I6283" s="4">
        <v>0</v>
      </c>
      <c r="J6283" s="11">
        <f t="shared" si="392"/>
        <v>9</v>
      </c>
      <c r="K6283" s="11">
        <f t="shared" si="393"/>
        <v>23</v>
      </c>
      <c r="L6283" s="12">
        <f t="shared" si="395"/>
        <v>3.4900987092058013</v>
      </c>
      <c r="M6283" s="13" cm="1">
        <f t="array" ref="M6283">BaseInfo!$C$10*(1-E6283)*INDEX(BaseInfo!$E$21:$AB$21,K6283)*INDEX(BaseInfo!$E$25:$P$25,J6283)/L6283/MIN(H6283,130)/BaseInfo!$C$6*1000000/3600-IF(I6283&lt;0.1,BaseInfo!$C$15/MIN(H6283,130)*3600,0)</f>
        <v>16.551611144961647</v>
      </c>
    </row>
    <row r="6284" spans="1:13" x14ac:dyDescent="0.25">
      <c r="A6284" s="1">
        <v>9</v>
      </c>
      <c r="B6284" s="1">
        <v>19</v>
      </c>
      <c r="C6284" s="1">
        <v>19</v>
      </c>
      <c r="D6284" s="5">
        <f>DATE(BaseInfo!$C$8,A6284,B6284)+TIME(C6284-1,0,0) + TIME(BaseInfo!$C$12,BaseInfo!$C$13,0)</f>
        <v>44823.979166666664</v>
      </c>
      <c r="E6284" s="2">
        <f t="shared" si="394"/>
        <v>0</v>
      </c>
      <c r="F6284" s="2">
        <v>1.8240000000000001</v>
      </c>
      <c r="G6284" s="2">
        <v>-3.2210000000000001</v>
      </c>
      <c r="H6284" s="1">
        <v>48.316000000000003</v>
      </c>
      <c r="I6284" s="4">
        <v>0</v>
      </c>
      <c r="J6284" s="11">
        <f t="shared" si="392"/>
        <v>9</v>
      </c>
      <c r="K6284" s="11">
        <f t="shared" si="393"/>
        <v>24</v>
      </c>
      <c r="L6284" s="12">
        <f t="shared" si="395"/>
        <v>3.7015965474373353</v>
      </c>
      <c r="M6284" s="13" cm="1">
        <f t="array" ref="M6284">BaseInfo!$C$10*(1-E6284)*INDEX(BaseInfo!$E$21:$AB$21,K6284)*INDEX(BaseInfo!$E$25:$P$25,J6284)/L6284/MIN(H6284,130)/BaseInfo!$C$6*1000000/3600-IF(I6284&lt;0.1,BaseInfo!$C$15/MIN(H6284,130)*3600,0)</f>
        <v>3.6128903613947827E-2</v>
      </c>
    </row>
    <row r="6285" spans="1:13" x14ac:dyDescent="0.25">
      <c r="A6285" s="1">
        <v>9</v>
      </c>
      <c r="B6285" s="1">
        <v>19</v>
      </c>
      <c r="C6285" s="1">
        <v>20</v>
      </c>
      <c r="D6285" s="5">
        <f>DATE(BaseInfo!$C$8,A6285,B6285)+TIME(C6285-1,0,0) + TIME(BaseInfo!$C$12,BaseInfo!$C$13,0)</f>
        <v>44824.020833333328</v>
      </c>
      <c r="E6285" s="2">
        <f t="shared" si="394"/>
        <v>0</v>
      </c>
      <c r="F6285" s="2">
        <v>1.738</v>
      </c>
      <c r="G6285" s="2">
        <v>-2.8889999999999998</v>
      </c>
      <c r="H6285" s="1">
        <v>41.167999999999999</v>
      </c>
      <c r="I6285" s="4">
        <v>0</v>
      </c>
      <c r="J6285" s="11">
        <f t="shared" si="392"/>
        <v>9</v>
      </c>
      <c r="K6285" s="11">
        <f t="shared" si="393"/>
        <v>1</v>
      </c>
      <c r="L6285" s="12">
        <f t="shared" si="395"/>
        <v>3.3714929927259232</v>
      </c>
      <c r="M6285" s="13" cm="1">
        <f t="array" ref="M6285">BaseInfo!$C$10*(1-E6285)*INDEX(BaseInfo!$E$21:$AB$21,K6285)*INDEX(BaseInfo!$E$25:$P$25,J6285)/L6285/MIN(H6285,130)/BaseInfo!$C$6*1000000/3600-IF(I6285&lt;0.1,BaseInfo!$C$15/MIN(H6285,130)*3600,0)</f>
        <v>0.90274457624024862</v>
      </c>
    </row>
    <row r="6286" spans="1:13" x14ac:dyDescent="0.25">
      <c r="A6286" s="1">
        <v>9</v>
      </c>
      <c r="B6286" s="1">
        <v>19</v>
      </c>
      <c r="C6286" s="1">
        <v>21</v>
      </c>
      <c r="D6286" s="5">
        <f>DATE(BaseInfo!$C$8,A6286,B6286)+TIME(C6286-1,0,0) + TIME(BaseInfo!$C$12,BaseInfo!$C$13,0)</f>
        <v>44824.0625</v>
      </c>
      <c r="E6286" s="2">
        <f t="shared" si="394"/>
        <v>0</v>
      </c>
      <c r="F6286" s="2">
        <v>1.667</v>
      </c>
      <c r="G6286" s="2">
        <v>-2.86</v>
      </c>
      <c r="H6286" s="1">
        <v>40.383000000000003</v>
      </c>
      <c r="I6286" s="4">
        <v>0</v>
      </c>
      <c r="J6286" s="11">
        <f t="shared" si="392"/>
        <v>9</v>
      </c>
      <c r="K6286" s="11">
        <f t="shared" si="393"/>
        <v>2</v>
      </c>
      <c r="L6286" s="12">
        <f t="shared" si="395"/>
        <v>3.3103608564626303</v>
      </c>
      <c r="M6286" s="13" cm="1">
        <f t="array" ref="M6286">BaseInfo!$C$10*(1-E6286)*INDEX(BaseInfo!$E$21:$AB$21,K6286)*INDEX(BaseInfo!$E$25:$P$25,J6286)/L6286/MIN(H6286,130)/BaseInfo!$C$6*1000000/3600-IF(I6286&lt;0.1,BaseInfo!$C$15/MIN(H6286,130)*3600,0)</f>
        <v>1.1019137774312409</v>
      </c>
    </row>
    <row r="6287" spans="1:13" x14ac:dyDescent="0.25">
      <c r="A6287" s="1">
        <v>9</v>
      </c>
      <c r="B6287" s="1">
        <v>19</v>
      </c>
      <c r="C6287" s="1">
        <v>22</v>
      </c>
      <c r="D6287" s="5">
        <f>DATE(BaseInfo!$C$8,A6287,B6287)+TIME(C6287-1,0,0) + TIME(BaseInfo!$C$12,BaseInfo!$C$13,0)</f>
        <v>44824.104166666664</v>
      </c>
      <c r="E6287" s="2">
        <f t="shared" si="394"/>
        <v>0</v>
      </c>
      <c r="F6287" s="2">
        <v>1.42</v>
      </c>
      <c r="G6287" s="2">
        <v>-2.819</v>
      </c>
      <c r="H6287" s="1">
        <v>39.515999999999998</v>
      </c>
      <c r="I6287" s="4">
        <v>0</v>
      </c>
      <c r="J6287" s="11">
        <f t="shared" si="392"/>
        <v>9</v>
      </c>
      <c r="K6287" s="11">
        <f t="shared" si="393"/>
        <v>3</v>
      </c>
      <c r="L6287" s="12">
        <f t="shared" si="395"/>
        <v>3.1564475284724756</v>
      </c>
      <c r="M6287" s="13" cm="1">
        <f t="array" ref="M6287">BaseInfo!$C$10*(1-E6287)*INDEX(BaseInfo!$E$21:$AB$21,K6287)*INDEX(BaseInfo!$E$25:$P$25,J6287)/L6287/MIN(H6287,130)/BaseInfo!$C$6*1000000/3600-IF(I6287&lt;0.1,BaseInfo!$C$15/MIN(H6287,130)*3600,0)</f>
        <v>1.6252295001367436</v>
      </c>
    </row>
    <row r="6288" spans="1:13" x14ac:dyDescent="0.25">
      <c r="A6288" s="1">
        <v>9</v>
      </c>
      <c r="B6288" s="1">
        <v>19</v>
      </c>
      <c r="C6288" s="1">
        <v>23</v>
      </c>
      <c r="D6288" s="5">
        <f>DATE(BaseInfo!$C$8,A6288,B6288)+TIME(C6288-1,0,0) + TIME(BaseInfo!$C$12,BaseInfo!$C$13,0)</f>
        <v>44824.145833333328</v>
      </c>
      <c r="E6288" s="2">
        <f t="shared" si="394"/>
        <v>0</v>
      </c>
      <c r="F6288" s="2">
        <v>1.266</v>
      </c>
      <c r="G6288" s="2">
        <v>-3.1230000000000002</v>
      </c>
      <c r="H6288" s="1">
        <v>39.970999999999997</v>
      </c>
      <c r="I6288" s="4">
        <v>0</v>
      </c>
      <c r="J6288" s="11">
        <f t="shared" si="392"/>
        <v>9</v>
      </c>
      <c r="K6288" s="11">
        <f t="shared" si="393"/>
        <v>4</v>
      </c>
      <c r="L6288" s="12">
        <f t="shared" si="395"/>
        <v>3.3698494031632928</v>
      </c>
      <c r="M6288" s="13" cm="1">
        <f t="array" ref="M6288">BaseInfo!$C$10*(1-E6288)*INDEX(BaseInfo!$E$21:$AB$21,K6288)*INDEX(BaseInfo!$E$25:$P$25,J6288)/L6288/MIN(H6288,130)/BaseInfo!$C$6*1000000/3600-IF(I6288&lt;0.1,BaseInfo!$C$15/MIN(H6288,130)*3600,0)</f>
        <v>0.93462508134269839</v>
      </c>
    </row>
    <row r="6289" spans="1:13" x14ac:dyDescent="0.25">
      <c r="A6289" s="1">
        <v>9</v>
      </c>
      <c r="B6289" s="1">
        <v>19</v>
      </c>
      <c r="C6289" s="1">
        <v>24</v>
      </c>
      <c r="D6289" s="5">
        <f>DATE(BaseInfo!$C$8,A6289,B6289)+TIME(C6289-1,0,0) + TIME(BaseInfo!$C$12,BaseInfo!$C$13,0)</f>
        <v>44824.1875</v>
      </c>
      <c r="E6289" s="2">
        <f t="shared" si="394"/>
        <v>0</v>
      </c>
      <c r="F6289" s="2">
        <v>1.57</v>
      </c>
      <c r="G6289" s="2">
        <v>-2.9780000000000002</v>
      </c>
      <c r="H6289" s="1">
        <v>39.344999999999999</v>
      </c>
      <c r="I6289" s="4">
        <v>0</v>
      </c>
      <c r="J6289" s="11">
        <f t="shared" si="392"/>
        <v>9</v>
      </c>
      <c r="K6289" s="11">
        <f t="shared" si="393"/>
        <v>5</v>
      </c>
      <c r="L6289" s="12">
        <f t="shared" si="395"/>
        <v>3.3665091712336088</v>
      </c>
      <c r="M6289" s="13" cm="1">
        <f t="array" ref="M6289">BaseInfo!$C$10*(1-E6289)*INDEX(BaseInfo!$E$21:$AB$21,K6289)*INDEX(BaseInfo!$E$25:$P$25,J6289)/L6289/MIN(H6289,130)/BaseInfo!$C$6*1000000/3600-IF(I6289&lt;0.1,BaseInfo!$C$15/MIN(H6289,130)*3600,0)</f>
        <v>21.178204762012811</v>
      </c>
    </row>
    <row r="6290" spans="1:13" x14ac:dyDescent="0.25">
      <c r="A6290" s="1">
        <v>9</v>
      </c>
      <c r="B6290" s="1">
        <v>20</v>
      </c>
      <c r="C6290" s="1">
        <v>1</v>
      </c>
      <c r="D6290" s="5">
        <f>DATE(BaseInfo!$C$8,A6290,B6290)+TIME(C6290-1,0,0) + TIME(BaseInfo!$C$12,BaseInfo!$C$13,0)</f>
        <v>44824.229166666664</v>
      </c>
      <c r="E6290" s="2">
        <f t="shared" si="394"/>
        <v>0</v>
      </c>
      <c r="F6290" s="2">
        <v>1.599</v>
      </c>
      <c r="G6290" s="2">
        <v>-2.93</v>
      </c>
      <c r="H6290" s="1">
        <v>39.183999999999997</v>
      </c>
      <c r="I6290" s="4">
        <v>0</v>
      </c>
      <c r="J6290" s="11">
        <f t="shared" si="392"/>
        <v>9</v>
      </c>
      <c r="K6290" s="11">
        <f t="shared" si="393"/>
        <v>6</v>
      </c>
      <c r="L6290" s="12">
        <f t="shared" si="395"/>
        <v>3.3379186628796096</v>
      </c>
      <c r="M6290" s="13" cm="1">
        <f t="array" ref="M6290">BaseInfo!$C$10*(1-E6290)*INDEX(BaseInfo!$E$21:$AB$21,K6290)*INDEX(BaseInfo!$E$25:$P$25,J6290)/L6290/MIN(H6290,130)/BaseInfo!$C$6*1000000/3600-IF(I6290&lt;0.1,BaseInfo!$C$15/MIN(H6290,130)*3600,0)</f>
        <v>42.001716240144013</v>
      </c>
    </row>
    <row r="6291" spans="1:13" x14ac:dyDescent="0.25">
      <c r="A6291" s="1">
        <v>9</v>
      </c>
      <c r="B6291" s="1">
        <v>20</v>
      </c>
      <c r="C6291" s="1">
        <v>2</v>
      </c>
      <c r="D6291" s="5">
        <f>DATE(BaseInfo!$C$8,A6291,B6291)+TIME(C6291-1,0,0) + TIME(BaseInfo!$C$12,BaseInfo!$C$13,0)</f>
        <v>44824.270833333328</v>
      </c>
      <c r="E6291" s="2">
        <f t="shared" si="394"/>
        <v>0</v>
      </c>
      <c r="F6291" s="2">
        <v>2.4940000000000002</v>
      </c>
      <c r="G6291" s="2">
        <v>-2.9889999999999999</v>
      </c>
      <c r="H6291" s="1">
        <v>80.710999999999999</v>
      </c>
      <c r="I6291" s="4">
        <v>0</v>
      </c>
      <c r="J6291" s="11">
        <f t="shared" si="392"/>
        <v>9</v>
      </c>
      <c r="K6291" s="11">
        <f t="shared" si="393"/>
        <v>7</v>
      </c>
      <c r="L6291" s="12">
        <f t="shared" si="395"/>
        <v>3.892834057598654</v>
      </c>
      <c r="M6291" s="13" cm="1">
        <f t="array" ref="M6291">BaseInfo!$C$10*(1-E6291)*INDEX(BaseInfo!$E$21:$AB$21,K6291)*INDEX(BaseInfo!$E$25:$P$25,J6291)/L6291/MIN(H6291,130)/BaseInfo!$C$6*1000000/3600-IF(I6291&lt;0.1,BaseInfo!$C$15/MIN(H6291,130)*3600,0)</f>
        <v>25.372286727352641</v>
      </c>
    </row>
    <row r="6292" spans="1:13" x14ac:dyDescent="0.25">
      <c r="A6292" s="1">
        <v>9</v>
      </c>
      <c r="B6292" s="1">
        <v>20</v>
      </c>
      <c r="C6292" s="1">
        <v>3</v>
      </c>
      <c r="D6292" s="5">
        <f>DATE(BaseInfo!$C$8,A6292,B6292)+TIME(C6292-1,0,0) + TIME(BaseInfo!$C$12,BaseInfo!$C$13,0)</f>
        <v>44824.3125</v>
      </c>
      <c r="E6292" s="2">
        <f t="shared" si="394"/>
        <v>0</v>
      </c>
      <c r="F6292" s="2">
        <v>3.7010000000000001</v>
      </c>
      <c r="G6292" s="2">
        <v>-2.9049999999999998</v>
      </c>
      <c r="H6292" s="1">
        <v>362.33</v>
      </c>
      <c r="I6292" s="4">
        <v>0</v>
      </c>
      <c r="J6292" s="11">
        <f t="shared" si="392"/>
        <v>9</v>
      </c>
      <c r="K6292" s="11">
        <f t="shared" si="393"/>
        <v>8</v>
      </c>
      <c r="L6292" s="12">
        <f t="shared" si="395"/>
        <v>4.7049363438839427</v>
      </c>
      <c r="M6292" s="13" cm="1">
        <f t="array" ref="M6292">BaseInfo!$C$10*(1-E6292)*INDEX(BaseInfo!$E$21:$AB$21,K6292)*INDEX(BaseInfo!$E$25:$P$25,J6292)/L6292/MIN(H6292,130)/BaseInfo!$C$6*1000000/3600-IF(I6292&lt;0.1,BaseInfo!$C$15/MIN(H6292,130)*3600,0)</f>
        <v>19.123263237112027</v>
      </c>
    </row>
    <row r="6293" spans="1:13" x14ac:dyDescent="0.25">
      <c r="A6293" s="1">
        <v>9</v>
      </c>
      <c r="B6293" s="1">
        <v>20</v>
      </c>
      <c r="C6293" s="1">
        <v>4</v>
      </c>
      <c r="D6293" s="5">
        <f>DATE(BaseInfo!$C$8,A6293,B6293)+TIME(C6293-1,0,0) + TIME(BaseInfo!$C$12,BaseInfo!$C$13,0)</f>
        <v>44824.354166666664</v>
      </c>
      <c r="E6293" s="2">
        <f t="shared" si="394"/>
        <v>0</v>
      </c>
      <c r="F6293" s="2">
        <v>4.5369999999999999</v>
      </c>
      <c r="G6293" s="2">
        <v>-2.5449999999999999</v>
      </c>
      <c r="H6293" s="1">
        <v>520.82899999999995</v>
      </c>
      <c r="I6293" s="4">
        <v>0</v>
      </c>
      <c r="J6293" s="11">
        <f t="shared" si="392"/>
        <v>9</v>
      </c>
      <c r="K6293" s="11">
        <f t="shared" si="393"/>
        <v>9</v>
      </c>
      <c r="L6293" s="12">
        <f t="shared" si="395"/>
        <v>5.2020567086489935</v>
      </c>
      <c r="M6293" s="13" cm="1">
        <f t="array" ref="M6293">BaseInfo!$C$10*(1-E6293)*INDEX(BaseInfo!$E$21:$AB$21,K6293)*INDEX(BaseInfo!$E$25:$P$25,J6293)/L6293/MIN(H6293,130)/BaseInfo!$C$6*1000000/3600-IF(I6293&lt;0.1,BaseInfo!$C$15/MIN(H6293,130)*3600,0)</f>
        <v>22.971285995741276</v>
      </c>
    </row>
    <row r="6294" spans="1:13" x14ac:dyDescent="0.25">
      <c r="A6294" s="1">
        <v>9</v>
      </c>
      <c r="B6294" s="1">
        <v>20</v>
      </c>
      <c r="C6294" s="1">
        <v>5</v>
      </c>
      <c r="D6294" s="5">
        <f>DATE(BaseInfo!$C$8,A6294,B6294)+TIME(C6294-1,0,0) + TIME(BaseInfo!$C$12,BaseInfo!$C$13,0)</f>
        <v>44824.395833333328</v>
      </c>
      <c r="E6294" s="2">
        <f t="shared" si="394"/>
        <v>0.27844444444444438</v>
      </c>
      <c r="F6294" s="2">
        <v>5.0449999999999999</v>
      </c>
      <c r="G6294" s="2">
        <v>-2.0099999999999998</v>
      </c>
      <c r="H6294" s="1">
        <v>608.54700000000003</v>
      </c>
      <c r="I6294" s="4">
        <v>0.45800000000000002</v>
      </c>
      <c r="J6294" s="11">
        <f t="shared" si="392"/>
        <v>9</v>
      </c>
      <c r="K6294" s="11">
        <f t="shared" si="393"/>
        <v>10</v>
      </c>
      <c r="L6294" s="12">
        <f t="shared" si="395"/>
        <v>5.4306652447006893</v>
      </c>
      <c r="M6294" s="13" cm="1">
        <f t="array" ref="M6294">BaseInfo!$C$10*(1-E6294)*INDEX(BaseInfo!$E$21:$AB$21,K6294)*INDEX(BaseInfo!$E$25:$P$25,J6294)/L6294/MIN(H6294,130)/BaseInfo!$C$6*1000000/3600-IF(I6294&lt;0.1,BaseInfo!$C$15/MIN(H6294,130)*3600,0)</f>
        <v>20.528489381512465</v>
      </c>
    </row>
    <row r="6295" spans="1:13" x14ac:dyDescent="0.25">
      <c r="A6295" s="1">
        <v>9</v>
      </c>
      <c r="B6295" s="1">
        <v>20</v>
      </c>
      <c r="C6295" s="1">
        <v>6</v>
      </c>
      <c r="D6295" s="5">
        <f>DATE(BaseInfo!$C$8,A6295,B6295)+TIME(C6295-1,0,0) + TIME(BaseInfo!$C$12,BaseInfo!$C$13,0)</f>
        <v>44824.4375</v>
      </c>
      <c r="E6295" s="2">
        <f t="shared" si="394"/>
        <v>0.32744444444444443</v>
      </c>
      <c r="F6295" s="2">
        <v>5.4420000000000002</v>
      </c>
      <c r="G6295" s="2">
        <v>-1.6830000000000001</v>
      </c>
      <c r="H6295" s="1">
        <v>666.87300000000005</v>
      </c>
      <c r="I6295" s="4">
        <v>0.52100000000000002</v>
      </c>
      <c r="J6295" s="11">
        <f t="shared" si="392"/>
        <v>9</v>
      </c>
      <c r="K6295" s="11">
        <f t="shared" si="393"/>
        <v>11</v>
      </c>
      <c r="L6295" s="12">
        <f t="shared" si="395"/>
        <v>5.6963016949596339</v>
      </c>
      <c r="M6295" s="13" cm="1">
        <f t="array" ref="M6295">BaseInfo!$C$10*(1-E6295)*INDEX(BaseInfo!$E$21:$AB$21,K6295)*INDEX(BaseInfo!$E$25:$P$25,J6295)/L6295/MIN(H6295,130)/BaseInfo!$C$6*1000000/3600-IF(I6295&lt;0.1,BaseInfo!$C$15/MIN(H6295,130)*3600,0)</f>
        <v>14.5937001595606</v>
      </c>
    </row>
    <row r="6296" spans="1:13" x14ac:dyDescent="0.25">
      <c r="A6296" s="1">
        <v>9</v>
      </c>
      <c r="B6296" s="1">
        <v>20</v>
      </c>
      <c r="C6296" s="1">
        <v>7</v>
      </c>
      <c r="D6296" s="5">
        <f>DATE(BaseInfo!$C$8,A6296,B6296)+TIME(C6296-1,0,0) + TIME(BaseInfo!$C$12,BaseInfo!$C$13,0)</f>
        <v>44824.479166666664</v>
      </c>
      <c r="E6296" s="2">
        <f t="shared" si="394"/>
        <v>0</v>
      </c>
      <c r="F6296" s="2">
        <v>5.5720000000000001</v>
      </c>
      <c r="G6296" s="2">
        <v>-1.4039999999999999</v>
      </c>
      <c r="H6296" s="1">
        <v>740.53</v>
      </c>
      <c r="I6296" s="4">
        <v>3.5999999999999997E-2</v>
      </c>
      <c r="J6296" s="11">
        <f t="shared" si="392"/>
        <v>9</v>
      </c>
      <c r="K6296" s="11">
        <f t="shared" si="393"/>
        <v>12</v>
      </c>
      <c r="L6296" s="12">
        <f t="shared" si="395"/>
        <v>5.7461639377936304</v>
      </c>
      <c r="M6296" s="13" cm="1">
        <f t="array" ref="M6296">BaseInfo!$C$10*(1-E6296)*INDEX(BaseInfo!$E$21:$AB$21,K6296)*INDEX(BaseInfo!$E$25:$P$25,J6296)/L6296/MIN(H6296,130)/BaseInfo!$C$6*1000000/3600-IF(I6296&lt;0.1,BaseInfo!$C$15/MIN(H6296,130)*3600,0)</f>
        <v>15.156256881971515</v>
      </c>
    </row>
    <row r="6297" spans="1:13" x14ac:dyDescent="0.25">
      <c r="A6297" s="1">
        <v>9</v>
      </c>
      <c r="B6297" s="1">
        <v>20</v>
      </c>
      <c r="C6297" s="1">
        <v>8</v>
      </c>
      <c r="D6297" s="5">
        <f>DATE(BaseInfo!$C$8,A6297,B6297)+TIME(C6297-1,0,0) + TIME(BaseInfo!$C$12,BaseInfo!$C$13,0)</f>
        <v>44824.520833333328</v>
      </c>
      <c r="E6297" s="2">
        <f t="shared" si="394"/>
        <v>0</v>
      </c>
      <c r="F6297" s="2">
        <v>5.7110000000000003</v>
      </c>
      <c r="G6297" s="2">
        <v>-1.2929999999999999</v>
      </c>
      <c r="H6297" s="1">
        <v>745.12699999999995</v>
      </c>
      <c r="I6297" s="4">
        <v>1.7000000000000001E-2</v>
      </c>
      <c r="J6297" s="11">
        <f t="shared" si="392"/>
        <v>9</v>
      </c>
      <c r="K6297" s="11">
        <f t="shared" si="393"/>
        <v>13</v>
      </c>
      <c r="L6297" s="12">
        <f t="shared" si="395"/>
        <v>5.8555418195073976</v>
      </c>
      <c r="M6297" s="13" cm="1">
        <f t="array" ref="M6297">BaseInfo!$C$10*(1-E6297)*INDEX(BaseInfo!$E$21:$AB$21,K6297)*INDEX(BaseInfo!$E$25:$P$25,J6297)/L6297/MIN(H6297,130)/BaseInfo!$C$6*1000000/3600-IF(I6297&lt;0.1,BaseInfo!$C$15/MIN(H6297,130)*3600,0)</f>
        <v>14.821419914119453</v>
      </c>
    </row>
    <row r="6298" spans="1:13" x14ac:dyDescent="0.25">
      <c r="A6298" s="1">
        <v>9</v>
      </c>
      <c r="B6298" s="1">
        <v>20</v>
      </c>
      <c r="C6298" s="1">
        <v>9</v>
      </c>
      <c r="D6298" s="5">
        <f>DATE(BaseInfo!$C$8,A6298,B6298)+TIME(C6298-1,0,0) + TIME(BaseInfo!$C$12,BaseInfo!$C$13,0)</f>
        <v>44824.5625</v>
      </c>
      <c r="E6298" s="2">
        <f t="shared" si="394"/>
        <v>0.13222222222222221</v>
      </c>
      <c r="F6298" s="2">
        <v>5.7560000000000002</v>
      </c>
      <c r="G6298" s="2">
        <v>-1.179</v>
      </c>
      <c r="H6298" s="1">
        <v>813.58399999999995</v>
      </c>
      <c r="I6298" s="4">
        <v>0.27</v>
      </c>
      <c r="J6298" s="11">
        <f t="shared" si="392"/>
        <v>9</v>
      </c>
      <c r="K6298" s="11">
        <f t="shared" si="393"/>
        <v>14</v>
      </c>
      <c r="L6298" s="12">
        <f t="shared" si="395"/>
        <v>5.8755065313554038</v>
      </c>
      <c r="M6298" s="13" cm="1">
        <f t="array" ref="M6298">BaseInfo!$C$10*(1-E6298)*INDEX(BaseInfo!$E$21:$AB$21,K6298)*INDEX(BaseInfo!$E$25:$P$25,J6298)/L6298/MIN(H6298,130)/BaseInfo!$C$6*1000000/3600-IF(I6298&lt;0.1,BaseInfo!$C$15/MIN(H6298,130)*3600,0)</f>
        <v>15.212906725420442</v>
      </c>
    </row>
    <row r="6299" spans="1:13" x14ac:dyDescent="0.25">
      <c r="A6299" s="1">
        <v>9</v>
      </c>
      <c r="B6299" s="1">
        <v>20</v>
      </c>
      <c r="C6299" s="1">
        <v>10</v>
      </c>
      <c r="D6299" s="5">
        <f>DATE(BaseInfo!$C$8,A6299,B6299)+TIME(C6299-1,0,0) + TIME(BaseInfo!$C$12,BaseInfo!$C$13,0)</f>
        <v>44824.604166666664</v>
      </c>
      <c r="E6299" s="2">
        <f t="shared" si="394"/>
        <v>0</v>
      </c>
      <c r="F6299" s="2">
        <v>5.7640000000000002</v>
      </c>
      <c r="G6299" s="2">
        <v>-0.91100000000000003</v>
      </c>
      <c r="H6299" s="1">
        <v>781.57299999999998</v>
      </c>
      <c r="I6299" s="4">
        <v>0</v>
      </c>
      <c r="J6299" s="11">
        <f t="shared" si="392"/>
        <v>9</v>
      </c>
      <c r="K6299" s="11">
        <f t="shared" si="393"/>
        <v>15</v>
      </c>
      <c r="L6299" s="12">
        <f t="shared" si="395"/>
        <v>5.8355477035150694</v>
      </c>
      <c r="M6299" s="13" cm="1">
        <f t="array" ref="M6299">BaseInfo!$C$10*(1-E6299)*INDEX(BaseInfo!$E$21:$AB$21,K6299)*INDEX(BaseInfo!$E$25:$P$25,J6299)/L6299/MIN(H6299,130)/BaseInfo!$C$6*1000000/3600-IF(I6299&lt;0.1,BaseInfo!$C$15/MIN(H6299,130)*3600,0)</f>
        <v>14.881690094060165</v>
      </c>
    </row>
    <row r="6300" spans="1:13" x14ac:dyDescent="0.25">
      <c r="A6300" s="1">
        <v>9</v>
      </c>
      <c r="B6300" s="1">
        <v>20</v>
      </c>
      <c r="C6300" s="1">
        <v>11</v>
      </c>
      <c r="D6300" s="5">
        <f>DATE(BaseInfo!$C$8,A6300,B6300)+TIME(C6300-1,0,0) + TIME(BaseInfo!$C$12,BaseInfo!$C$13,0)</f>
        <v>44824.645833333328</v>
      </c>
      <c r="E6300" s="2">
        <f t="shared" si="394"/>
        <v>0</v>
      </c>
      <c r="F6300" s="2">
        <v>5.5579999999999998</v>
      </c>
      <c r="G6300" s="2">
        <v>-0.36799999999999999</v>
      </c>
      <c r="H6300" s="1">
        <v>616.38699999999994</v>
      </c>
      <c r="I6300" s="4">
        <v>0</v>
      </c>
      <c r="J6300" s="11">
        <f t="shared" si="392"/>
        <v>9</v>
      </c>
      <c r="K6300" s="11">
        <f t="shared" si="393"/>
        <v>16</v>
      </c>
      <c r="L6300" s="12">
        <f t="shared" si="395"/>
        <v>5.5701694767753702</v>
      </c>
      <c r="M6300" s="13" cm="1">
        <f t="array" ref="M6300">BaseInfo!$C$10*(1-E6300)*INDEX(BaseInfo!$E$21:$AB$21,K6300)*INDEX(BaseInfo!$E$25:$P$25,J6300)/L6300/MIN(H6300,130)/BaseInfo!$C$6*1000000/3600-IF(I6300&lt;0.1,BaseInfo!$C$15/MIN(H6300,130)*3600,0)</f>
        <v>19.421000491380642</v>
      </c>
    </row>
    <row r="6301" spans="1:13" x14ac:dyDescent="0.25">
      <c r="A6301" s="1">
        <v>9</v>
      </c>
      <c r="B6301" s="1">
        <v>20</v>
      </c>
      <c r="C6301" s="1">
        <v>12</v>
      </c>
      <c r="D6301" s="5">
        <f>DATE(BaseInfo!$C$8,A6301,B6301)+TIME(C6301-1,0,0) + TIME(BaseInfo!$C$12,BaseInfo!$C$13,0)</f>
        <v>44824.6875</v>
      </c>
      <c r="E6301" s="2">
        <f t="shared" si="394"/>
        <v>0</v>
      </c>
      <c r="F6301" s="2">
        <v>4.8819999999999997</v>
      </c>
      <c r="G6301" s="2">
        <v>3.1E-2</v>
      </c>
      <c r="H6301" s="1">
        <v>452.28699999999998</v>
      </c>
      <c r="I6301" s="4">
        <v>3.5999999999999997E-2</v>
      </c>
      <c r="J6301" s="11">
        <f t="shared" si="392"/>
        <v>9</v>
      </c>
      <c r="K6301" s="11">
        <f t="shared" si="393"/>
        <v>17</v>
      </c>
      <c r="L6301" s="12">
        <f t="shared" si="395"/>
        <v>4.8820984217854511</v>
      </c>
      <c r="M6301" s="13" cm="1">
        <f t="array" ref="M6301">BaseInfo!$C$10*(1-E6301)*INDEX(BaseInfo!$E$21:$AB$21,K6301)*INDEX(BaseInfo!$E$25:$P$25,J6301)/L6301/MIN(H6301,130)/BaseInfo!$C$6*1000000/3600-IF(I6301&lt;0.1,BaseInfo!$C$15/MIN(H6301,130)*3600,0)</f>
        <v>28.877854708114256</v>
      </c>
    </row>
    <row r="6302" spans="1:13" x14ac:dyDescent="0.25">
      <c r="A6302" s="1">
        <v>9</v>
      </c>
      <c r="B6302" s="1">
        <v>20</v>
      </c>
      <c r="C6302" s="1">
        <v>13</v>
      </c>
      <c r="D6302" s="5">
        <f>DATE(BaseInfo!$C$8,A6302,B6302)+TIME(C6302-1,0,0) + TIME(BaseInfo!$C$12,BaseInfo!$C$13,0)</f>
        <v>44824.729166666664</v>
      </c>
      <c r="E6302" s="2">
        <f t="shared" si="394"/>
        <v>0</v>
      </c>
      <c r="F6302" s="2">
        <v>3.5640000000000001</v>
      </c>
      <c r="G6302" s="2">
        <v>-0.38900000000000001</v>
      </c>
      <c r="H6302" s="1">
        <v>193.512</v>
      </c>
      <c r="I6302" s="4">
        <v>0</v>
      </c>
      <c r="J6302" s="11">
        <f t="shared" si="392"/>
        <v>9</v>
      </c>
      <c r="K6302" s="11">
        <f t="shared" si="393"/>
        <v>18</v>
      </c>
      <c r="L6302" s="12">
        <f t="shared" si="395"/>
        <v>3.585166244402064</v>
      </c>
      <c r="M6302" s="13" cm="1">
        <f t="array" ref="M6302">BaseInfo!$C$10*(1-E6302)*INDEX(BaseInfo!$E$21:$AB$21,K6302)*INDEX(BaseInfo!$E$25:$P$25,J6302)/L6302/MIN(H6302,130)/BaseInfo!$C$6*1000000/3600-IF(I6302&lt;0.1,BaseInfo!$C$15/MIN(H6302,130)*3600,0)</f>
        <v>40.326172771483911</v>
      </c>
    </row>
    <row r="6303" spans="1:13" x14ac:dyDescent="0.25">
      <c r="A6303" s="1">
        <v>9</v>
      </c>
      <c r="B6303" s="1">
        <v>20</v>
      </c>
      <c r="C6303" s="1">
        <v>14</v>
      </c>
      <c r="D6303" s="5">
        <f>DATE(BaseInfo!$C$8,A6303,B6303)+TIME(C6303-1,0,0) + TIME(BaseInfo!$C$12,BaseInfo!$C$13,0)</f>
        <v>44824.770833333328</v>
      </c>
      <c r="E6303" s="2">
        <f t="shared" si="394"/>
        <v>0</v>
      </c>
      <c r="F6303" s="2">
        <v>3.2280000000000002</v>
      </c>
      <c r="G6303" s="2">
        <v>-0.79700000000000004</v>
      </c>
      <c r="H6303" s="1">
        <v>110.41200000000001</v>
      </c>
      <c r="I6303" s="4">
        <v>0</v>
      </c>
      <c r="J6303" s="11">
        <f t="shared" si="392"/>
        <v>9</v>
      </c>
      <c r="K6303" s="11">
        <f t="shared" si="393"/>
        <v>19</v>
      </c>
      <c r="L6303" s="12">
        <f t="shared" si="395"/>
        <v>3.3249350369593689</v>
      </c>
      <c r="M6303" s="13" cm="1">
        <f t="array" ref="M6303">BaseInfo!$C$10*(1-E6303)*INDEX(BaseInfo!$E$21:$AB$21,K6303)*INDEX(BaseInfo!$E$25:$P$25,J6303)/L6303/MIN(H6303,130)/BaseInfo!$C$6*1000000/3600-IF(I6303&lt;0.1,BaseInfo!$C$15/MIN(H6303,130)*3600,0)</f>
        <v>51.451682739992108</v>
      </c>
    </row>
    <row r="6304" spans="1:13" x14ac:dyDescent="0.25">
      <c r="A6304" s="1">
        <v>9</v>
      </c>
      <c r="B6304" s="1">
        <v>20</v>
      </c>
      <c r="C6304" s="1">
        <v>15</v>
      </c>
      <c r="D6304" s="5">
        <f>DATE(BaseInfo!$C$8,A6304,B6304)+TIME(C6304-1,0,0) + TIME(BaseInfo!$C$12,BaseInfo!$C$13,0)</f>
        <v>44824.8125</v>
      </c>
      <c r="E6304" s="2">
        <f t="shared" si="394"/>
        <v>0</v>
      </c>
      <c r="F6304" s="2">
        <v>3.141</v>
      </c>
      <c r="G6304" s="2">
        <v>-0.79200000000000004</v>
      </c>
      <c r="H6304" s="1">
        <v>80.531000000000006</v>
      </c>
      <c r="I6304" s="4">
        <v>0</v>
      </c>
      <c r="J6304" s="11">
        <f t="shared" si="392"/>
        <v>9</v>
      </c>
      <c r="K6304" s="11">
        <f t="shared" si="393"/>
        <v>20</v>
      </c>
      <c r="L6304" s="12">
        <f t="shared" si="395"/>
        <v>3.239312427043739</v>
      </c>
      <c r="M6304" s="13" cm="1">
        <f t="array" ref="M6304">BaseInfo!$C$10*(1-E6304)*INDEX(BaseInfo!$E$21:$AB$21,K6304)*INDEX(BaseInfo!$E$25:$P$25,J6304)/L6304/MIN(H6304,130)/BaseInfo!$C$6*1000000/3600-IF(I6304&lt;0.1,BaseInfo!$C$15/MIN(H6304,130)*3600,0)</f>
        <v>62.259463156253126</v>
      </c>
    </row>
    <row r="6305" spans="1:13" x14ac:dyDescent="0.25">
      <c r="A6305" s="1">
        <v>9</v>
      </c>
      <c r="B6305" s="1">
        <v>20</v>
      </c>
      <c r="C6305" s="1">
        <v>16</v>
      </c>
      <c r="D6305" s="5">
        <f>DATE(BaseInfo!$C$8,A6305,B6305)+TIME(C6305-1,0,0) + TIME(BaseInfo!$C$12,BaseInfo!$C$13,0)</f>
        <v>44824.854166666664</v>
      </c>
      <c r="E6305" s="2">
        <f t="shared" si="394"/>
        <v>0</v>
      </c>
      <c r="F6305" s="2">
        <v>3.081</v>
      </c>
      <c r="G6305" s="2">
        <v>-0.79600000000000004</v>
      </c>
      <c r="H6305" s="1">
        <v>77.444000000000003</v>
      </c>
      <c r="I6305" s="4">
        <v>0</v>
      </c>
      <c r="J6305" s="11">
        <f t="shared" si="392"/>
        <v>9</v>
      </c>
      <c r="K6305" s="11">
        <f t="shared" si="393"/>
        <v>21</v>
      </c>
      <c r="L6305" s="12">
        <f t="shared" si="395"/>
        <v>3.1821654576718665</v>
      </c>
      <c r="M6305" s="13" cm="1">
        <f t="array" ref="M6305">BaseInfo!$C$10*(1-E6305)*INDEX(BaseInfo!$E$21:$AB$21,K6305)*INDEX(BaseInfo!$E$25:$P$25,J6305)/L6305/MIN(H6305,130)/BaseInfo!$C$6*1000000/3600-IF(I6305&lt;0.1,BaseInfo!$C$15/MIN(H6305,130)*3600,0)</f>
        <v>49.686747377334711</v>
      </c>
    </row>
    <row r="6306" spans="1:13" x14ac:dyDescent="0.25">
      <c r="A6306" s="1">
        <v>9</v>
      </c>
      <c r="B6306" s="1">
        <v>20</v>
      </c>
      <c r="C6306" s="1">
        <v>17</v>
      </c>
      <c r="D6306" s="5">
        <f>DATE(BaseInfo!$C$8,A6306,B6306)+TIME(C6306-1,0,0) + TIME(BaseInfo!$C$12,BaseInfo!$C$13,0)</f>
        <v>44824.895833333328</v>
      </c>
      <c r="E6306" s="2">
        <f t="shared" si="394"/>
        <v>0</v>
      </c>
      <c r="F6306" s="2">
        <v>3.0089999999999999</v>
      </c>
      <c r="G6306" s="2">
        <v>-0.46100000000000002</v>
      </c>
      <c r="H6306" s="1">
        <v>53.509</v>
      </c>
      <c r="I6306" s="4">
        <v>0</v>
      </c>
      <c r="J6306" s="11">
        <f t="shared" si="392"/>
        <v>9</v>
      </c>
      <c r="K6306" s="11">
        <f t="shared" si="393"/>
        <v>22</v>
      </c>
      <c r="L6306" s="12">
        <f t="shared" si="395"/>
        <v>3.0441093935665324</v>
      </c>
      <c r="M6306" s="13" cm="1">
        <f t="array" ref="M6306">BaseInfo!$C$10*(1-E6306)*INDEX(BaseInfo!$E$21:$AB$21,K6306)*INDEX(BaseInfo!$E$25:$P$25,J6306)/L6306/MIN(H6306,130)/BaseInfo!$C$6*1000000/3600-IF(I6306&lt;0.1,BaseInfo!$C$15/MIN(H6306,130)*3600,0)</f>
        <v>50.816589979669018</v>
      </c>
    </row>
    <row r="6307" spans="1:13" x14ac:dyDescent="0.25">
      <c r="A6307" s="1">
        <v>9</v>
      </c>
      <c r="B6307" s="1">
        <v>20</v>
      </c>
      <c r="C6307" s="1">
        <v>18</v>
      </c>
      <c r="D6307" s="5">
        <f>DATE(BaseInfo!$C$8,A6307,B6307)+TIME(C6307-1,0,0) + TIME(BaseInfo!$C$12,BaseInfo!$C$13,0)</f>
        <v>44824.9375</v>
      </c>
      <c r="E6307" s="2">
        <f t="shared" si="394"/>
        <v>0</v>
      </c>
      <c r="F6307" s="2">
        <v>2.7839999999999998</v>
      </c>
      <c r="G6307" s="2">
        <v>-0.35599999999999998</v>
      </c>
      <c r="H6307" s="1">
        <v>48.387</v>
      </c>
      <c r="I6307" s="4">
        <v>0</v>
      </c>
      <c r="J6307" s="11">
        <f t="shared" si="392"/>
        <v>9</v>
      </c>
      <c r="K6307" s="11">
        <f t="shared" si="393"/>
        <v>23</v>
      </c>
      <c r="L6307" s="12">
        <f t="shared" si="395"/>
        <v>2.8066692003155627</v>
      </c>
      <c r="M6307" s="13" cm="1">
        <f t="array" ref="M6307">BaseInfo!$C$10*(1-E6307)*INDEX(BaseInfo!$E$21:$AB$21,K6307)*INDEX(BaseInfo!$E$25:$P$25,J6307)/L6307/MIN(H6307,130)/BaseInfo!$C$6*1000000/3600-IF(I6307&lt;0.1,BaseInfo!$C$15/MIN(H6307,130)*3600,0)</f>
        <v>22.139678851854129</v>
      </c>
    </row>
    <row r="6308" spans="1:13" x14ac:dyDescent="0.25">
      <c r="A6308" s="1">
        <v>9</v>
      </c>
      <c r="B6308" s="1">
        <v>20</v>
      </c>
      <c r="C6308" s="1">
        <v>19</v>
      </c>
      <c r="D6308" s="5">
        <f>DATE(BaseInfo!$C$8,A6308,B6308)+TIME(C6308-1,0,0) + TIME(BaseInfo!$C$12,BaseInfo!$C$13,0)</f>
        <v>44824.979166666664</v>
      </c>
      <c r="E6308" s="2">
        <f t="shared" si="394"/>
        <v>0</v>
      </c>
      <c r="F6308" s="2">
        <v>2.64</v>
      </c>
      <c r="G6308" s="2">
        <v>-0.442</v>
      </c>
      <c r="H6308" s="1">
        <v>52.621000000000002</v>
      </c>
      <c r="I6308" s="4">
        <v>0</v>
      </c>
      <c r="J6308" s="11">
        <f t="shared" si="392"/>
        <v>9</v>
      </c>
      <c r="K6308" s="11">
        <f t="shared" si="393"/>
        <v>24</v>
      </c>
      <c r="L6308" s="12">
        <f t="shared" si="395"/>
        <v>2.6767450382881073</v>
      </c>
      <c r="M6308" s="13" cm="1">
        <f t="array" ref="M6308">BaseInfo!$C$10*(1-E6308)*INDEX(BaseInfo!$E$21:$AB$21,K6308)*INDEX(BaseInfo!$E$25:$P$25,J6308)/L6308/MIN(H6308,130)/BaseInfo!$C$6*1000000/3600-IF(I6308&lt;0.1,BaseInfo!$C$15/MIN(H6308,130)*3600,0)</f>
        <v>2.6652471986468829</v>
      </c>
    </row>
    <row r="6309" spans="1:13" x14ac:dyDescent="0.25">
      <c r="A6309" s="1">
        <v>9</v>
      </c>
      <c r="B6309" s="1">
        <v>20</v>
      </c>
      <c r="C6309" s="1">
        <v>20</v>
      </c>
      <c r="D6309" s="5">
        <f>DATE(BaseInfo!$C$8,A6309,B6309)+TIME(C6309-1,0,0) + TIME(BaseInfo!$C$12,BaseInfo!$C$13,0)</f>
        <v>44825.020833333328</v>
      </c>
      <c r="E6309" s="2">
        <f t="shared" si="394"/>
        <v>0</v>
      </c>
      <c r="F6309" s="2">
        <v>2.44</v>
      </c>
      <c r="G6309" s="2">
        <v>-0.63900000000000001</v>
      </c>
      <c r="H6309" s="1">
        <v>44.357999999999997</v>
      </c>
      <c r="I6309" s="4">
        <v>0</v>
      </c>
      <c r="J6309" s="11">
        <f t="shared" si="392"/>
        <v>9</v>
      </c>
      <c r="K6309" s="11">
        <f t="shared" si="393"/>
        <v>1</v>
      </c>
      <c r="L6309" s="12">
        <f t="shared" si="395"/>
        <v>2.5222848768527317</v>
      </c>
      <c r="M6309" s="13" cm="1">
        <f t="array" ref="M6309">BaseInfo!$C$10*(1-E6309)*INDEX(BaseInfo!$E$21:$AB$21,K6309)*INDEX(BaseInfo!$E$25:$P$25,J6309)/L6309/MIN(H6309,130)/BaseInfo!$C$6*1000000/3600-IF(I6309&lt;0.1,BaseInfo!$C$15/MIN(H6309,130)*3600,0)</f>
        <v>3.8523435102771444</v>
      </c>
    </row>
    <row r="6310" spans="1:13" x14ac:dyDescent="0.25">
      <c r="A6310" s="1">
        <v>9</v>
      </c>
      <c r="B6310" s="1">
        <v>20</v>
      </c>
      <c r="C6310" s="1">
        <v>21</v>
      </c>
      <c r="D6310" s="5">
        <f>DATE(BaseInfo!$C$8,A6310,B6310)+TIME(C6310-1,0,0) + TIME(BaseInfo!$C$12,BaseInfo!$C$13,0)</f>
        <v>44825.0625</v>
      </c>
      <c r="E6310" s="2">
        <f t="shared" si="394"/>
        <v>0</v>
      </c>
      <c r="F6310" s="2">
        <v>2.0630000000000002</v>
      </c>
      <c r="G6310" s="2">
        <v>-0.91200000000000003</v>
      </c>
      <c r="H6310" s="1">
        <v>37.67</v>
      </c>
      <c r="I6310" s="4">
        <v>0</v>
      </c>
      <c r="J6310" s="11">
        <f t="shared" si="392"/>
        <v>9</v>
      </c>
      <c r="K6310" s="11">
        <f t="shared" si="393"/>
        <v>2</v>
      </c>
      <c r="L6310" s="12">
        <f t="shared" si="395"/>
        <v>2.255595930125784</v>
      </c>
      <c r="M6310" s="13" cm="1">
        <f t="array" ref="M6310">BaseInfo!$C$10*(1-E6310)*INDEX(BaseInfo!$E$21:$AB$21,K6310)*INDEX(BaseInfo!$E$25:$P$25,J6310)/L6310/MIN(H6310,130)/BaseInfo!$C$6*1000000/3600-IF(I6310&lt;0.1,BaseInfo!$C$15/MIN(H6310,130)*3600,0)</f>
        <v>6.2025691052620644</v>
      </c>
    </row>
    <row r="6311" spans="1:13" x14ac:dyDescent="0.25">
      <c r="A6311" s="1">
        <v>9</v>
      </c>
      <c r="B6311" s="1">
        <v>20</v>
      </c>
      <c r="C6311" s="1">
        <v>22</v>
      </c>
      <c r="D6311" s="5">
        <f>DATE(BaseInfo!$C$8,A6311,B6311)+TIME(C6311-1,0,0) + TIME(BaseInfo!$C$12,BaseInfo!$C$13,0)</f>
        <v>44825.104166666664</v>
      </c>
      <c r="E6311" s="2">
        <f t="shared" si="394"/>
        <v>0</v>
      </c>
      <c r="F6311" s="2">
        <v>1.905</v>
      </c>
      <c r="G6311" s="2">
        <v>-1.133</v>
      </c>
      <c r="H6311" s="1">
        <v>37.640999999999998</v>
      </c>
      <c r="I6311" s="4">
        <v>0</v>
      </c>
      <c r="J6311" s="11">
        <f t="shared" si="392"/>
        <v>9</v>
      </c>
      <c r="K6311" s="11">
        <f t="shared" si="393"/>
        <v>3</v>
      </c>
      <c r="L6311" s="12">
        <f t="shared" si="395"/>
        <v>2.2164643015397294</v>
      </c>
      <c r="M6311" s="13" cm="1">
        <f t="array" ref="M6311">BaseInfo!$C$10*(1-E6311)*INDEX(BaseInfo!$E$21:$AB$21,K6311)*INDEX(BaseInfo!$E$25:$P$25,J6311)/L6311/MIN(H6311,130)/BaseInfo!$C$6*1000000/3600-IF(I6311&lt;0.1,BaseInfo!$C$15/MIN(H6311,130)*3600,0)</f>
        <v>6.4857912821644828</v>
      </c>
    </row>
    <row r="6312" spans="1:13" x14ac:dyDescent="0.25">
      <c r="A6312" s="1">
        <v>9</v>
      </c>
      <c r="B6312" s="1">
        <v>20</v>
      </c>
      <c r="C6312" s="1">
        <v>23</v>
      </c>
      <c r="D6312" s="5">
        <f>DATE(BaseInfo!$C$8,A6312,B6312)+TIME(C6312-1,0,0) + TIME(BaseInfo!$C$12,BaseInfo!$C$13,0)</f>
        <v>44825.145833333328</v>
      </c>
      <c r="E6312" s="2">
        <f t="shared" si="394"/>
        <v>0</v>
      </c>
      <c r="F6312" s="2">
        <v>1.917</v>
      </c>
      <c r="G6312" s="2">
        <v>-1.0900000000000001</v>
      </c>
      <c r="H6312" s="1">
        <v>37.622999999999998</v>
      </c>
      <c r="I6312" s="4">
        <v>0</v>
      </c>
      <c r="J6312" s="11">
        <f t="shared" si="392"/>
        <v>9</v>
      </c>
      <c r="K6312" s="11">
        <f t="shared" si="393"/>
        <v>4</v>
      </c>
      <c r="L6312" s="12">
        <f t="shared" si="395"/>
        <v>2.2052185832701485</v>
      </c>
      <c r="M6312" s="13" cm="1">
        <f t="array" ref="M6312">BaseInfo!$C$10*(1-E6312)*INDEX(BaseInfo!$E$21:$AB$21,K6312)*INDEX(BaseInfo!$E$25:$P$25,J6312)/L6312/MIN(H6312,130)/BaseInfo!$C$6*1000000/3600-IF(I6312&lt;0.1,BaseInfo!$C$15/MIN(H6312,130)*3600,0)</f>
        <v>6.5707810532044952</v>
      </c>
    </row>
    <row r="6313" spans="1:13" x14ac:dyDescent="0.25">
      <c r="A6313" s="1">
        <v>9</v>
      </c>
      <c r="B6313" s="1">
        <v>20</v>
      </c>
      <c r="C6313" s="1">
        <v>24</v>
      </c>
      <c r="D6313" s="5">
        <f>DATE(BaseInfo!$C$8,A6313,B6313)+TIME(C6313-1,0,0) + TIME(BaseInfo!$C$12,BaseInfo!$C$13,0)</f>
        <v>44825.1875</v>
      </c>
      <c r="E6313" s="2">
        <f t="shared" si="394"/>
        <v>0</v>
      </c>
      <c r="F6313" s="2">
        <v>1.8480000000000001</v>
      </c>
      <c r="G6313" s="2">
        <v>-1.1659999999999999</v>
      </c>
      <c r="H6313" s="1">
        <v>37.591000000000001</v>
      </c>
      <c r="I6313" s="4">
        <v>0</v>
      </c>
      <c r="J6313" s="11">
        <f t="shared" si="392"/>
        <v>9</v>
      </c>
      <c r="K6313" s="11">
        <f t="shared" si="393"/>
        <v>5</v>
      </c>
      <c r="L6313" s="12">
        <f t="shared" si="395"/>
        <v>2.1850995400667679</v>
      </c>
      <c r="M6313" s="13" cm="1">
        <f t="array" ref="M6313">BaseInfo!$C$10*(1-E6313)*INDEX(BaseInfo!$E$21:$AB$21,K6313)*INDEX(BaseInfo!$E$25:$P$25,J6313)/L6313/MIN(H6313,130)/BaseInfo!$C$6*1000000/3600-IF(I6313&lt;0.1,BaseInfo!$C$15/MIN(H6313,130)*3600,0)</f>
        <v>39.328828613860722</v>
      </c>
    </row>
    <row r="6314" spans="1:13" x14ac:dyDescent="0.25">
      <c r="A6314" s="1">
        <v>9</v>
      </c>
      <c r="B6314" s="1">
        <v>21</v>
      </c>
      <c r="C6314" s="1">
        <v>1</v>
      </c>
      <c r="D6314" s="5">
        <f>DATE(BaseInfo!$C$8,A6314,B6314)+TIME(C6314-1,0,0) + TIME(BaseInfo!$C$12,BaseInfo!$C$13,0)</f>
        <v>44825.229166666664</v>
      </c>
      <c r="E6314" s="2">
        <f t="shared" si="394"/>
        <v>0</v>
      </c>
      <c r="F6314" s="2">
        <v>1.8640000000000001</v>
      </c>
      <c r="G6314" s="2">
        <v>-1.234</v>
      </c>
      <c r="H6314" s="1">
        <v>37.549999999999997</v>
      </c>
      <c r="I6314" s="4">
        <v>0</v>
      </c>
      <c r="J6314" s="11">
        <f t="shared" si="392"/>
        <v>9</v>
      </c>
      <c r="K6314" s="11">
        <f t="shared" si="393"/>
        <v>6</v>
      </c>
      <c r="L6314" s="12">
        <f t="shared" si="395"/>
        <v>2.2354534215679824</v>
      </c>
      <c r="M6314" s="13" cm="1">
        <f t="array" ref="M6314">BaseInfo!$C$10*(1-E6314)*INDEX(BaseInfo!$E$21:$AB$21,K6314)*INDEX(BaseInfo!$E$25:$P$25,J6314)/L6314/MIN(H6314,130)/BaseInfo!$C$6*1000000/3600-IF(I6314&lt;0.1,BaseInfo!$C$15/MIN(H6314,130)*3600,0)</f>
        <v>70.173083450784148</v>
      </c>
    </row>
    <row r="6315" spans="1:13" x14ac:dyDescent="0.25">
      <c r="A6315" s="1">
        <v>9</v>
      </c>
      <c r="B6315" s="1">
        <v>21</v>
      </c>
      <c r="C6315" s="1">
        <v>2</v>
      </c>
      <c r="D6315" s="5">
        <f>DATE(BaseInfo!$C$8,A6315,B6315)+TIME(C6315-1,0,0) + TIME(BaseInfo!$C$12,BaseInfo!$C$13,0)</f>
        <v>44825.270833333328</v>
      </c>
      <c r="E6315" s="2">
        <f t="shared" si="394"/>
        <v>0</v>
      </c>
      <c r="F6315" s="2">
        <v>2.141</v>
      </c>
      <c r="G6315" s="2">
        <v>-0.55100000000000005</v>
      </c>
      <c r="H6315" s="1">
        <v>57.323</v>
      </c>
      <c r="I6315" s="4">
        <v>0</v>
      </c>
      <c r="J6315" s="11">
        <f t="shared" si="392"/>
        <v>9</v>
      </c>
      <c r="K6315" s="11">
        <f t="shared" si="393"/>
        <v>7</v>
      </c>
      <c r="L6315" s="12">
        <f t="shared" si="395"/>
        <v>2.2107650259582088</v>
      </c>
      <c r="M6315" s="13" cm="1">
        <f t="array" ref="M6315">BaseInfo!$C$10*(1-E6315)*INDEX(BaseInfo!$E$21:$AB$21,K6315)*INDEX(BaseInfo!$E$25:$P$25,J6315)/L6315/MIN(H6315,130)/BaseInfo!$C$6*1000000/3600-IF(I6315&lt;0.1,BaseInfo!$C$15/MIN(H6315,130)*3600,0)</f>
        <v>67.683542400813934</v>
      </c>
    </row>
    <row r="6316" spans="1:13" x14ac:dyDescent="0.25">
      <c r="A6316" s="1">
        <v>9</v>
      </c>
      <c r="B6316" s="1">
        <v>21</v>
      </c>
      <c r="C6316" s="1">
        <v>3</v>
      </c>
      <c r="D6316" s="5">
        <f>DATE(BaseInfo!$C$8,A6316,B6316)+TIME(C6316-1,0,0) + TIME(BaseInfo!$C$12,BaseInfo!$C$13,0)</f>
        <v>44825.3125</v>
      </c>
      <c r="E6316" s="2">
        <f t="shared" si="394"/>
        <v>0</v>
      </c>
      <c r="F6316" s="2">
        <v>2.3460000000000001</v>
      </c>
      <c r="G6316" s="2">
        <v>-0.153</v>
      </c>
      <c r="H6316" s="1">
        <v>214.11500000000001</v>
      </c>
      <c r="I6316" s="4">
        <v>0</v>
      </c>
      <c r="J6316" s="11">
        <f t="shared" si="392"/>
        <v>9</v>
      </c>
      <c r="K6316" s="11">
        <f t="shared" si="393"/>
        <v>8</v>
      </c>
      <c r="L6316" s="12">
        <f t="shared" si="395"/>
        <v>2.3509838366096862</v>
      </c>
      <c r="M6316" s="13" cm="1">
        <f t="array" ref="M6316">BaseInfo!$C$10*(1-E6316)*INDEX(BaseInfo!$E$21:$AB$21,K6316)*INDEX(BaseInfo!$E$25:$P$25,J6316)/L6316/MIN(H6316,130)/BaseInfo!$C$6*1000000/3600-IF(I6316&lt;0.1,BaseInfo!$C$15/MIN(H6316,130)*3600,0)</f>
        <v>41.043401672020806</v>
      </c>
    </row>
    <row r="6317" spans="1:13" x14ac:dyDescent="0.25">
      <c r="A6317" s="1">
        <v>9</v>
      </c>
      <c r="B6317" s="1">
        <v>21</v>
      </c>
      <c r="C6317" s="1">
        <v>4</v>
      </c>
      <c r="D6317" s="5">
        <f>DATE(BaseInfo!$C$8,A6317,B6317)+TIME(C6317-1,0,0) + TIME(BaseInfo!$C$12,BaseInfo!$C$13,0)</f>
        <v>44825.354166666664</v>
      </c>
      <c r="E6317" s="2">
        <f t="shared" si="394"/>
        <v>0</v>
      </c>
      <c r="F6317" s="2">
        <v>2.4990000000000001</v>
      </c>
      <c r="G6317" s="2">
        <v>0.64600000000000002</v>
      </c>
      <c r="H6317" s="1">
        <v>483.66399999999999</v>
      </c>
      <c r="I6317" s="4">
        <v>0</v>
      </c>
      <c r="J6317" s="11">
        <f t="shared" si="392"/>
        <v>9</v>
      </c>
      <c r="K6317" s="11">
        <f t="shared" si="393"/>
        <v>9</v>
      </c>
      <c r="L6317" s="12">
        <f t="shared" si="395"/>
        <v>2.5811464507075144</v>
      </c>
      <c r="M6317" s="13" cm="1">
        <f t="array" ref="M6317">BaseInfo!$C$10*(1-E6317)*INDEX(BaseInfo!$E$21:$AB$21,K6317)*INDEX(BaseInfo!$E$25:$P$25,J6317)/L6317/MIN(H6317,130)/BaseInfo!$C$6*1000000/3600-IF(I6317&lt;0.1,BaseInfo!$C$15/MIN(H6317,130)*3600,0)</f>
        <v>49.108347848832757</v>
      </c>
    </row>
    <row r="6318" spans="1:13" x14ac:dyDescent="0.25">
      <c r="A6318" s="1">
        <v>9</v>
      </c>
      <c r="B6318" s="1">
        <v>21</v>
      </c>
      <c r="C6318" s="1">
        <v>5</v>
      </c>
      <c r="D6318" s="5">
        <f>DATE(BaseInfo!$C$8,A6318,B6318)+TIME(C6318-1,0,0) + TIME(BaseInfo!$C$12,BaseInfo!$C$13,0)</f>
        <v>44825.395833333328</v>
      </c>
      <c r="E6318" s="2">
        <f t="shared" si="394"/>
        <v>3.8888888888888876E-2</v>
      </c>
      <c r="F6318" s="2">
        <v>2.5840000000000001</v>
      </c>
      <c r="G6318" s="2">
        <v>1.272</v>
      </c>
      <c r="H6318" s="1">
        <v>665.91600000000005</v>
      </c>
      <c r="I6318" s="4">
        <v>0.15</v>
      </c>
      <c r="J6318" s="11">
        <f t="shared" si="392"/>
        <v>9</v>
      </c>
      <c r="K6318" s="11">
        <f t="shared" si="393"/>
        <v>10</v>
      </c>
      <c r="L6318" s="12">
        <f t="shared" si="395"/>
        <v>2.8801111089678466</v>
      </c>
      <c r="M6318" s="13" cm="1">
        <f t="array" ref="M6318">BaseInfo!$C$10*(1-E6318)*INDEX(BaseInfo!$E$21:$AB$21,K6318)*INDEX(BaseInfo!$E$25:$P$25,J6318)/L6318/MIN(H6318,130)/BaseInfo!$C$6*1000000/3600-IF(I6318&lt;0.1,BaseInfo!$C$15/MIN(H6318,130)*3600,0)</f>
        <v>51.559014329692964</v>
      </c>
    </row>
    <row r="6319" spans="1:13" x14ac:dyDescent="0.25">
      <c r="A6319" s="1">
        <v>9</v>
      </c>
      <c r="B6319" s="1">
        <v>21</v>
      </c>
      <c r="C6319" s="1">
        <v>6</v>
      </c>
      <c r="D6319" s="5">
        <f>DATE(BaseInfo!$C$8,A6319,B6319)+TIME(C6319-1,0,0) + TIME(BaseInfo!$C$12,BaseInfo!$C$13,0)</f>
        <v>44825.4375</v>
      </c>
      <c r="E6319" s="2">
        <f t="shared" si="394"/>
        <v>0.45983333333333332</v>
      </c>
      <c r="F6319" s="2">
        <v>2.4129999999999998</v>
      </c>
      <c r="G6319" s="2">
        <v>1.9550000000000001</v>
      </c>
      <c r="H6319" s="1">
        <v>677.92600000000004</v>
      </c>
      <c r="I6319" s="4">
        <v>1.1180000000000001</v>
      </c>
      <c r="J6319" s="11">
        <f t="shared" si="392"/>
        <v>9</v>
      </c>
      <c r="K6319" s="11">
        <f t="shared" si="393"/>
        <v>11</v>
      </c>
      <c r="L6319" s="12">
        <f t="shared" si="395"/>
        <v>3.1055746650177323</v>
      </c>
      <c r="M6319" s="13" cm="1">
        <f t="array" ref="M6319">BaseInfo!$C$10*(1-E6319)*INDEX(BaseInfo!$E$21:$AB$21,K6319)*INDEX(BaseInfo!$E$25:$P$25,J6319)/L6319/MIN(H6319,130)/BaseInfo!$C$6*1000000/3600-IF(I6319&lt;0.1,BaseInfo!$C$15/MIN(H6319,130)*3600,0)</f>
        <v>21.498890266417231</v>
      </c>
    </row>
    <row r="6320" spans="1:13" x14ac:dyDescent="0.25">
      <c r="A6320" s="1">
        <v>9</v>
      </c>
      <c r="B6320" s="1">
        <v>21</v>
      </c>
      <c r="C6320" s="1">
        <v>7</v>
      </c>
      <c r="D6320" s="5">
        <f>DATE(BaseInfo!$C$8,A6320,B6320)+TIME(C6320-1,0,0) + TIME(BaseInfo!$C$12,BaseInfo!$C$13,0)</f>
        <v>44825.479166666664</v>
      </c>
      <c r="E6320" s="2">
        <f t="shared" si="394"/>
        <v>0.63274999999999992</v>
      </c>
      <c r="F6320" s="2">
        <v>2.4039999999999999</v>
      </c>
      <c r="G6320" s="2">
        <v>1.9379999999999999</v>
      </c>
      <c r="H6320" s="1">
        <v>695.40200000000004</v>
      </c>
      <c r="I6320" s="4">
        <v>3.1930000000000001</v>
      </c>
      <c r="J6320" s="11">
        <f t="shared" si="392"/>
        <v>9</v>
      </c>
      <c r="K6320" s="11">
        <f t="shared" si="393"/>
        <v>12</v>
      </c>
      <c r="L6320" s="12">
        <f t="shared" si="395"/>
        <v>3.0878892467185413</v>
      </c>
      <c r="M6320" s="13" cm="1">
        <f t="array" ref="M6320">BaseInfo!$C$10*(1-E6320)*INDEX(BaseInfo!$E$21:$AB$21,K6320)*INDEX(BaseInfo!$E$25:$P$25,J6320)/L6320/MIN(H6320,130)/BaseInfo!$C$6*1000000/3600-IF(I6320&lt;0.1,BaseInfo!$C$15/MIN(H6320,130)*3600,0)</f>
        <v>12.25036646893035</v>
      </c>
    </row>
    <row r="6321" spans="1:13" x14ac:dyDescent="0.25">
      <c r="A6321" s="1">
        <v>9</v>
      </c>
      <c r="B6321" s="1">
        <v>21</v>
      </c>
      <c r="C6321" s="1">
        <v>8</v>
      </c>
      <c r="D6321" s="5">
        <f>DATE(BaseInfo!$C$8,A6321,B6321)+TIME(C6321-1,0,0) + TIME(BaseInfo!$C$12,BaseInfo!$C$13,0)</f>
        <v>44825.520833333328</v>
      </c>
      <c r="E6321" s="2">
        <f t="shared" si="394"/>
        <v>0.68424999999999991</v>
      </c>
      <c r="F6321" s="2">
        <v>2.3050000000000002</v>
      </c>
      <c r="G6321" s="2">
        <v>1.9359999999999999</v>
      </c>
      <c r="H6321" s="1">
        <v>738.62900000000002</v>
      </c>
      <c r="I6321" s="4">
        <v>3.8109999999999999</v>
      </c>
      <c r="J6321" s="11">
        <f t="shared" si="392"/>
        <v>9</v>
      </c>
      <c r="K6321" s="11">
        <f t="shared" si="393"/>
        <v>13</v>
      </c>
      <c r="L6321" s="12">
        <f t="shared" si="395"/>
        <v>3.0101695965509982</v>
      </c>
      <c r="M6321" s="13" cm="1">
        <f t="array" ref="M6321">BaseInfo!$C$10*(1-E6321)*INDEX(BaseInfo!$E$21:$AB$21,K6321)*INDEX(BaseInfo!$E$25:$P$25,J6321)/L6321/MIN(H6321,130)/BaseInfo!$C$6*1000000/3600-IF(I6321&lt;0.1,BaseInfo!$C$15/MIN(H6321,130)*3600,0)</f>
        <v>10.80441819741241</v>
      </c>
    </row>
    <row r="6322" spans="1:13" x14ac:dyDescent="0.25">
      <c r="A6322" s="1">
        <v>9</v>
      </c>
      <c r="B6322" s="1">
        <v>21</v>
      </c>
      <c r="C6322" s="1">
        <v>9</v>
      </c>
      <c r="D6322" s="5">
        <f>DATE(BaseInfo!$C$8,A6322,B6322)+TIME(C6322-1,0,0) + TIME(BaseInfo!$C$12,BaseInfo!$C$13,0)</f>
        <v>44825.5625</v>
      </c>
      <c r="E6322" s="2">
        <f t="shared" si="394"/>
        <v>0.69141666666666657</v>
      </c>
      <c r="F6322" s="2">
        <v>2.4449999999999998</v>
      </c>
      <c r="G6322" s="2">
        <v>1.877</v>
      </c>
      <c r="H6322" s="1">
        <v>698.476</v>
      </c>
      <c r="I6322" s="4">
        <v>3.8969999999999998</v>
      </c>
      <c r="J6322" s="11">
        <f t="shared" si="392"/>
        <v>9</v>
      </c>
      <c r="K6322" s="11">
        <f t="shared" si="393"/>
        <v>14</v>
      </c>
      <c r="L6322" s="12">
        <f t="shared" si="395"/>
        <v>3.0823941993197432</v>
      </c>
      <c r="M6322" s="13" cm="1">
        <f t="array" ref="M6322">BaseInfo!$C$10*(1-E6322)*INDEX(BaseInfo!$E$21:$AB$21,K6322)*INDEX(BaseInfo!$E$25:$P$25,J6322)/L6322/MIN(H6322,130)/BaseInfo!$C$6*1000000/3600-IF(I6322&lt;0.1,BaseInfo!$C$15/MIN(H6322,130)*3600,0)</f>
        <v>10.311771449135909</v>
      </c>
    </row>
    <row r="6323" spans="1:13" x14ac:dyDescent="0.25">
      <c r="A6323" s="1">
        <v>9</v>
      </c>
      <c r="B6323" s="1">
        <v>21</v>
      </c>
      <c r="C6323" s="1">
        <v>10</v>
      </c>
      <c r="D6323" s="5">
        <f>DATE(BaseInfo!$C$8,A6323,B6323)+TIME(C6323-1,0,0) + TIME(BaseInfo!$C$12,BaseInfo!$C$13,0)</f>
        <v>44825.604166666664</v>
      </c>
      <c r="E6323" s="2">
        <f t="shared" si="394"/>
        <v>0.66649999999999998</v>
      </c>
      <c r="F6323" s="2">
        <v>2.7240000000000002</v>
      </c>
      <c r="G6323" s="2">
        <v>1.157</v>
      </c>
      <c r="H6323" s="1">
        <v>679.54399999999998</v>
      </c>
      <c r="I6323" s="4">
        <v>3.5979999999999999</v>
      </c>
      <c r="J6323" s="11">
        <f t="shared" si="392"/>
        <v>9</v>
      </c>
      <c r="K6323" s="11">
        <f t="shared" si="393"/>
        <v>15</v>
      </c>
      <c r="L6323" s="12">
        <f t="shared" si="395"/>
        <v>2.9595312128781481</v>
      </c>
      <c r="M6323" s="13" cm="1">
        <f t="array" ref="M6323">BaseInfo!$C$10*(1-E6323)*INDEX(BaseInfo!$E$21:$AB$21,K6323)*INDEX(BaseInfo!$E$25:$P$25,J6323)/L6323/MIN(H6323,130)/BaseInfo!$C$6*1000000/3600-IF(I6323&lt;0.1,BaseInfo!$C$15/MIN(H6323,130)*3600,0)</f>
        <v>11.607051330249647</v>
      </c>
    </row>
    <row r="6324" spans="1:13" x14ac:dyDescent="0.25">
      <c r="A6324" s="1">
        <v>9</v>
      </c>
      <c r="B6324" s="1">
        <v>21</v>
      </c>
      <c r="C6324" s="1">
        <v>11</v>
      </c>
      <c r="D6324" s="5">
        <f>DATE(BaseInfo!$C$8,A6324,B6324)+TIME(C6324-1,0,0) + TIME(BaseInfo!$C$12,BaseInfo!$C$13,0)</f>
        <v>44825.645833333328</v>
      </c>
      <c r="E6324" s="2">
        <f t="shared" si="394"/>
        <v>0.59499999999999997</v>
      </c>
      <c r="F6324" s="2">
        <v>2.6669999999999998</v>
      </c>
      <c r="G6324" s="2">
        <v>1.0900000000000001</v>
      </c>
      <c r="H6324" s="1">
        <v>587.49199999999996</v>
      </c>
      <c r="I6324" s="4">
        <v>0.86499999999999999</v>
      </c>
      <c r="J6324" s="11">
        <f t="shared" si="392"/>
        <v>9</v>
      </c>
      <c r="K6324" s="11">
        <f t="shared" si="393"/>
        <v>16</v>
      </c>
      <c r="L6324" s="12">
        <f t="shared" si="395"/>
        <v>2.8811436965205326</v>
      </c>
      <c r="M6324" s="13" cm="1">
        <f t="array" ref="M6324">BaseInfo!$C$10*(1-E6324)*INDEX(BaseInfo!$E$21:$AB$21,K6324)*INDEX(BaseInfo!$E$25:$P$25,J6324)/L6324/MIN(H6324,130)/BaseInfo!$C$6*1000000/3600-IF(I6324&lt;0.1,BaseInfo!$C$15/MIN(H6324,130)*3600,0)</f>
        <v>17.374821097915071</v>
      </c>
    </row>
    <row r="6325" spans="1:13" x14ac:dyDescent="0.25">
      <c r="A6325" s="1">
        <v>9</v>
      </c>
      <c r="B6325" s="1">
        <v>21</v>
      </c>
      <c r="C6325" s="1">
        <v>12</v>
      </c>
      <c r="D6325" s="5">
        <f>DATE(BaseInfo!$C$8,A6325,B6325)+TIME(C6325-1,0,0) + TIME(BaseInfo!$C$12,BaseInfo!$C$13,0)</f>
        <v>44825.6875</v>
      </c>
      <c r="E6325" s="2">
        <f t="shared" si="394"/>
        <v>0.44255555555555554</v>
      </c>
      <c r="F6325" s="2">
        <v>2.3140000000000001</v>
      </c>
      <c r="G6325" s="2">
        <v>1.1279999999999999</v>
      </c>
      <c r="H6325" s="1">
        <v>397.12599999999998</v>
      </c>
      <c r="I6325" s="4">
        <v>0.66900000000000004</v>
      </c>
      <c r="J6325" s="11">
        <f t="shared" si="392"/>
        <v>9</v>
      </c>
      <c r="K6325" s="11">
        <f t="shared" si="393"/>
        <v>17</v>
      </c>
      <c r="L6325" s="12">
        <f t="shared" si="395"/>
        <v>2.5742921357142046</v>
      </c>
      <c r="M6325" s="13" cm="1">
        <f t="array" ref="M6325">BaseInfo!$C$10*(1-E6325)*INDEX(BaseInfo!$E$21:$AB$21,K6325)*INDEX(BaseInfo!$E$25:$P$25,J6325)/L6325/MIN(H6325,130)/BaseInfo!$C$6*1000000/3600-IF(I6325&lt;0.1,BaseInfo!$C$15/MIN(H6325,130)*3600,0)</f>
        <v>33.456770103664262</v>
      </c>
    </row>
    <row r="6326" spans="1:13" x14ac:dyDescent="0.25">
      <c r="A6326" s="1">
        <v>9</v>
      </c>
      <c r="B6326" s="1">
        <v>21</v>
      </c>
      <c r="C6326" s="1">
        <v>13</v>
      </c>
      <c r="D6326" s="5">
        <f>DATE(BaseInfo!$C$8,A6326,B6326)+TIME(C6326-1,0,0) + TIME(BaseInfo!$C$12,BaseInfo!$C$13,0)</f>
        <v>44825.729166666664</v>
      </c>
      <c r="E6326" s="2">
        <f t="shared" si="394"/>
        <v>0.49641666666666662</v>
      </c>
      <c r="F6326" s="2">
        <v>2.169</v>
      </c>
      <c r="G6326" s="2">
        <v>0.72499999999999998</v>
      </c>
      <c r="H6326" s="1">
        <v>57.24</v>
      </c>
      <c r="I6326" s="4">
        <v>1.5569999999999999</v>
      </c>
      <c r="J6326" s="11">
        <f t="shared" si="392"/>
        <v>9</v>
      </c>
      <c r="K6326" s="11">
        <f t="shared" si="393"/>
        <v>18</v>
      </c>
      <c r="L6326" s="12">
        <f t="shared" si="395"/>
        <v>2.2869599909049567</v>
      </c>
      <c r="M6326" s="13" cm="1">
        <f t="array" ref="M6326">BaseInfo!$C$10*(1-E6326)*INDEX(BaseInfo!$E$21:$AB$21,K6326)*INDEX(BaseInfo!$E$25:$P$25,J6326)/L6326/MIN(H6326,130)/BaseInfo!$C$6*1000000/3600-IF(I6326&lt;0.1,BaseInfo!$C$15/MIN(H6326,130)*3600,0)</f>
        <v>77.267481880833287</v>
      </c>
    </row>
    <row r="6327" spans="1:13" x14ac:dyDescent="0.25">
      <c r="A6327" s="1">
        <v>9</v>
      </c>
      <c r="B6327" s="1">
        <v>21</v>
      </c>
      <c r="C6327" s="1">
        <v>14</v>
      </c>
      <c r="D6327" s="5">
        <f>DATE(BaseInfo!$C$8,A6327,B6327)+TIME(C6327-1,0,0) + TIME(BaseInfo!$C$12,BaseInfo!$C$13,0)</f>
        <v>44825.770833333328</v>
      </c>
      <c r="E6327" s="2">
        <f t="shared" si="394"/>
        <v>0.55688888888888877</v>
      </c>
      <c r="F6327" s="2">
        <v>2.4140000000000001</v>
      </c>
      <c r="G6327" s="2">
        <v>1.097</v>
      </c>
      <c r="H6327" s="1">
        <v>51.33</v>
      </c>
      <c r="I6327" s="4">
        <v>0.81599999999999995</v>
      </c>
      <c r="J6327" s="11">
        <f t="shared" si="392"/>
        <v>9</v>
      </c>
      <c r="K6327" s="11">
        <f t="shared" si="393"/>
        <v>19</v>
      </c>
      <c r="L6327" s="12">
        <f t="shared" si="395"/>
        <v>2.6515665181171677</v>
      </c>
      <c r="M6327" s="13" cm="1">
        <f t="array" ref="M6327">BaseInfo!$C$10*(1-E6327)*INDEX(BaseInfo!$E$21:$AB$21,K6327)*INDEX(BaseInfo!$E$25:$P$25,J6327)/L6327/MIN(H6327,130)/BaseInfo!$C$6*1000000/3600-IF(I6327&lt;0.1,BaseInfo!$C$15/MIN(H6327,130)*3600,0)</f>
        <v>65.391673550764466</v>
      </c>
    </row>
    <row r="6328" spans="1:13" x14ac:dyDescent="0.25">
      <c r="A6328" s="1">
        <v>9</v>
      </c>
      <c r="B6328" s="1">
        <v>21</v>
      </c>
      <c r="C6328" s="1">
        <v>15</v>
      </c>
      <c r="D6328" s="5">
        <f>DATE(BaseInfo!$C$8,A6328,B6328)+TIME(C6328-1,0,0) + TIME(BaseInfo!$C$12,BaseInfo!$C$13,0)</f>
        <v>44825.8125</v>
      </c>
      <c r="E6328" s="2">
        <f t="shared" si="394"/>
        <v>0</v>
      </c>
      <c r="F6328" s="2">
        <v>2.3519999999999999</v>
      </c>
      <c r="G6328" s="2">
        <v>1.331</v>
      </c>
      <c r="H6328" s="1">
        <v>41.27</v>
      </c>
      <c r="I6328" s="4">
        <v>0</v>
      </c>
      <c r="J6328" s="11">
        <f t="shared" si="392"/>
        <v>9</v>
      </c>
      <c r="K6328" s="11">
        <f t="shared" si="393"/>
        <v>20</v>
      </c>
      <c r="L6328" s="12">
        <f t="shared" si="395"/>
        <v>2.7024923681668369</v>
      </c>
      <c r="M6328" s="13" cm="1">
        <f t="array" ref="M6328">BaseInfo!$C$10*(1-E6328)*INDEX(BaseInfo!$E$21:$AB$21,K6328)*INDEX(BaseInfo!$E$25:$P$25,J6328)/L6328/MIN(H6328,130)/BaseInfo!$C$6*1000000/3600-IF(I6328&lt;0.1,BaseInfo!$C$15/MIN(H6328,130)*3600,0)</f>
        <v>147.35318116441965</v>
      </c>
    </row>
    <row r="6329" spans="1:13" x14ac:dyDescent="0.25">
      <c r="A6329" s="1">
        <v>9</v>
      </c>
      <c r="B6329" s="1">
        <v>21</v>
      </c>
      <c r="C6329" s="1">
        <v>16</v>
      </c>
      <c r="D6329" s="5">
        <f>DATE(BaseInfo!$C$8,A6329,B6329)+TIME(C6329-1,0,0) + TIME(BaseInfo!$C$12,BaseInfo!$C$13,0)</f>
        <v>44825.854166666664</v>
      </c>
      <c r="E6329" s="2">
        <f t="shared" si="394"/>
        <v>0</v>
      </c>
      <c r="F6329" s="2">
        <v>2.645</v>
      </c>
      <c r="G6329" s="2">
        <v>1.6419999999999999</v>
      </c>
      <c r="H6329" s="1">
        <v>39.755000000000003</v>
      </c>
      <c r="I6329" s="4">
        <v>0</v>
      </c>
      <c r="J6329" s="11">
        <f t="shared" si="392"/>
        <v>9</v>
      </c>
      <c r="K6329" s="11">
        <f t="shared" si="393"/>
        <v>21</v>
      </c>
      <c r="L6329" s="12">
        <f t="shared" si="395"/>
        <v>3.1132280674566712</v>
      </c>
      <c r="M6329" s="13" cm="1">
        <f t="array" ref="M6329">BaseInfo!$C$10*(1-E6329)*INDEX(BaseInfo!$E$21:$AB$21,K6329)*INDEX(BaseInfo!$E$25:$P$25,J6329)/L6329/MIN(H6329,130)/BaseInfo!$C$6*1000000/3600-IF(I6329&lt;0.1,BaseInfo!$C$15/MIN(H6329,130)*3600,0)</f>
        <v>99.135165036325517</v>
      </c>
    </row>
    <row r="6330" spans="1:13" x14ac:dyDescent="0.25">
      <c r="A6330" s="1">
        <v>9</v>
      </c>
      <c r="B6330" s="1">
        <v>21</v>
      </c>
      <c r="C6330" s="1">
        <v>17</v>
      </c>
      <c r="D6330" s="5">
        <f>DATE(BaseInfo!$C$8,A6330,B6330)+TIME(C6330-1,0,0) + TIME(BaseInfo!$C$12,BaseInfo!$C$13,0)</f>
        <v>44825.895833333328</v>
      </c>
      <c r="E6330" s="2">
        <f t="shared" si="394"/>
        <v>0</v>
      </c>
      <c r="F6330" s="2">
        <v>2.8290000000000002</v>
      </c>
      <c r="G6330" s="2">
        <v>1.5429999999999999</v>
      </c>
      <c r="H6330" s="1">
        <v>38.987000000000002</v>
      </c>
      <c r="I6330" s="4">
        <v>0</v>
      </c>
      <c r="J6330" s="11">
        <f t="shared" si="392"/>
        <v>9</v>
      </c>
      <c r="K6330" s="11">
        <f t="shared" si="393"/>
        <v>22</v>
      </c>
      <c r="L6330" s="12">
        <f t="shared" si="395"/>
        <v>3.2224354144032121</v>
      </c>
      <c r="M6330" s="13" cm="1">
        <f t="array" ref="M6330">BaseInfo!$C$10*(1-E6330)*INDEX(BaseInfo!$E$21:$AB$21,K6330)*INDEX(BaseInfo!$E$25:$P$25,J6330)/L6330/MIN(H6330,130)/BaseInfo!$C$6*1000000/3600-IF(I6330&lt;0.1,BaseInfo!$C$15/MIN(H6330,130)*3600,0)</f>
        <v>65.374315301060889</v>
      </c>
    </row>
    <row r="6331" spans="1:13" x14ac:dyDescent="0.25">
      <c r="A6331" s="1">
        <v>9</v>
      </c>
      <c r="B6331" s="1">
        <v>21</v>
      </c>
      <c r="C6331" s="1">
        <v>18</v>
      </c>
      <c r="D6331" s="5">
        <f>DATE(BaseInfo!$C$8,A6331,B6331)+TIME(C6331-1,0,0) + TIME(BaseInfo!$C$12,BaseInfo!$C$13,0)</f>
        <v>44825.9375</v>
      </c>
      <c r="E6331" s="2">
        <f t="shared" si="394"/>
        <v>0</v>
      </c>
      <c r="F6331" s="2">
        <v>2.7320000000000002</v>
      </c>
      <c r="G6331" s="2">
        <v>1.3680000000000001</v>
      </c>
      <c r="H6331" s="1">
        <v>38.188000000000002</v>
      </c>
      <c r="I6331" s="4">
        <v>0</v>
      </c>
      <c r="J6331" s="11">
        <f t="shared" si="392"/>
        <v>9</v>
      </c>
      <c r="K6331" s="11">
        <f t="shared" si="393"/>
        <v>23</v>
      </c>
      <c r="L6331" s="12">
        <f t="shared" si="395"/>
        <v>3.0553638081249836</v>
      </c>
      <c r="M6331" s="13" cm="1">
        <f t="array" ref="M6331">BaseInfo!$C$10*(1-E6331)*INDEX(BaseInfo!$E$21:$AB$21,K6331)*INDEX(BaseInfo!$E$25:$P$25,J6331)/L6331/MIN(H6331,130)/BaseInfo!$C$6*1000000/3600-IF(I6331&lt;0.1,BaseInfo!$C$15/MIN(H6331,130)*3600,0)</f>
        <v>25.001903003599011</v>
      </c>
    </row>
    <row r="6332" spans="1:13" x14ac:dyDescent="0.25">
      <c r="A6332" s="1">
        <v>9</v>
      </c>
      <c r="B6332" s="1">
        <v>21</v>
      </c>
      <c r="C6332" s="1">
        <v>19</v>
      </c>
      <c r="D6332" s="5">
        <f>DATE(BaseInfo!$C$8,A6332,B6332)+TIME(C6332-1,0,0) + TIME(BaseInfo!$C$12,BaseInfo!$C$13,0)</f>
        <v>44825.979166666664</v>
      </c>
      <c r="E6332" s="2">
        <f t="shared" si="394"/>
        <v>0</v>
      </c>
      <c r="F6332" s="2">
        <v>2.4550000000000001</v>
      </c>
      <c r="G6332" s="2">
        <v>1.4450000000000001</v>
      </c>
      <c r="H6332" s="1">
        <v>37.619999999999997</v>
      </c>
      <c r="I6332" s="4">
        <v>0</v>
      </c>
      <c r="J6332" s="11">
        <f t="shared" si="392"/>
        <v>9</v>
      </c>
      <c r="K6332" s="11">
        <f t="shared" si="393"/>
        <v>24</v>
      </c>
      <c r="L6332" s="12">
        <f t="shared" si="395"/>
        <v>2.8486926826177652</v>
      </c>
      <c r="M6332" s="13" cm="1">
        <f t="array" ref="M6332">BaseInfo!$C$10*(1-E6332)*INDEX(BaseInfo!$E$21:$AB$21,K6332)*INDEX(BaseInfo!$E$25:$P$25,J6332)/L6332/MIN(H6332,130)/BaseInfo!$C$6*1000000/3600-IF(I6332&lt;0.1,BaseInfo!$C$15/MIN(H6332,130)*3600,0)</f>
        <v>2.9253829854428961</v>
      </c>
    </row>
    <row r="6333" spans="1:13" x14ac:dyDescent="0.25">
      <c r="A6333" s="1">
        <v>9</v>
      </c>
      <c r="B6333" s="1">
        <v>21</v>
      </c>
      <c r="C6333" s="1">
        <v>20</v>
      </c>
      <c r="D6333" s="5">
        <f>DATE(BaseInfo!$C$8,A6333,B6333)+TIME(C6333-1,0,0) + TIME(BaseInfo!$C$12,BaseInfo!$C$13,0)</f>
        <v>44826.020833333328</v>
      </c>
      <c r="E6333" s="2">
        <f t="shared" si="394"/>
        <v>0</v>
      </c>
      <c r="F6333" s="2">
        <v>2.5049999999999999</v>
      </c>
      <c r="G6333" s="2">
        <v>1.6</v>
      </c>
      <c r="H6333" s="1">
        <v>39.75</v>
      </c>
      <c r="I6333" s="4">
        <v>0</v>
      </c>
      <c r="J6333" s="11">
        <f t="shared" si="392"/>
        <v>9</v>
      </c>
      <c r="K6333" s="11">
        <f t="shared" si="393"/>
        <v>1</v>
      </c>
      <c r="L6333" s="12">
        <f t="shared" si="395"/>
        <v>2.9723769949318339</v>
      </c>
      <c r="M6333" s="13" cm="1">
        <f t="array" ref="M6333">BaseInfo!$C$10*(1-E6333)*INDEX(BaseInfo!$E$21:$AB$21,K6333)*INDEX(BaseInfo!$E$25:$P$25,J6333)/L6333/MIN(H6333,130)/BaseInfo!$C$6*1000000/3600-IF(I6333&lt;0.1,BaseInfo!$C$15/MIN(H6333,130)*3600,0)</f>
        <v>2.2765640356266506</v>
      </c>
    </row>
    <row r="6334" spans="1:13" x14ac:dyDescent="0.25">
      <c r="A6334" s="1">
        <v>9</v>
      </c>
      <c r="B6334" s="1">
        <v>21</v>
      </c>
      <c r="C6334" s="1">
        <v>21</v>
      </c>
      <c r="D6334" s="5">
        <f>DATE(BaseInfo!$C$8,A6334,B6334)+TIME(C6334-1,0,0) + TIME(BaseInfo!$C$12,BaseInfo!$C$13,0)</f>
        <v>44826.0625</v>
      </c>
      <c r="E6334" s="2">
        <f t="shared" si="394"/>
        <v>0</v>
      </c>
      <c r="F6334" s="2">
        <v>2.1970000000000001</v>
      </c>
      <c r="G6334" s="2">
        <v>2.1040000000000001</v>
      </c>
      <c r="H6334" s="1">
        <v>39.369</v>
      </c>
      <c r="I6334" s="4">
        <v>0</v>
      </c>
      <c r="J6334" s="11">
        <f t="shared" si="392"/>
        <v>9</v>
      </c>
      <c r="K6334" s="11">
        <f t="shared" si="393"/>
        <v>2</v>
      </c>
      <c r="L6334" s="12">
        <f t="shared" si="395"/>
        <v>3.0419771531028958</v>
      </c>
      <c r="M6334" s="13" cm="1">
        <f t="array" ref="M6334">BaseInfo!$C$10*(1-E6334)*INDEX(BaseInfo!$E$21:$AB$21,K6334)*INDEX(BaseInfo!$E$25:$P$25,J6334)/L6334/MIN(H6334,130)/BaseInfo!$C$6*1000000/3600-IF(I6334&lt;0.1,BaseInfo!$C$15/MIN(H6334,130)*3600,0)</f>
        <v>2.0367845840231222</v>
      </c>
    </row>
    <row r="6335" spans="1:13" x14ac:dyDescent="0.25">
      <c r="A6335" s="1">
        <v>9</v>
      </c>
      <c r="B6335" s="1">
        <v>21</v>
      </c>
      <c r="C6335" s="1">
        <v>22</v>
      </c>
      <c r="D6335" s="5">
        <f>DATE(BaseInfo!$C$8,A6335,B6335)+TIME(C6335-1,0,0) + TIME(BaseInfo!$C$12,BaseInfo!$C$13,0)</f>
        <v>44826.104166666664</v>
      </c>
      <c r="E6335" s="2">
        <f t="shared" si="394"/>
        <v>0</v>
      </c>
      <c r="F6335" s="2">
        <v>2.117</v>
      </c>
      <c r="G6335" s="2">
        <v>2.3359999999999999</v>
      </c>
      <c r="H6335" s="1">
        <v>40.774000000000001</v>
      </c>
      <c r="I6335" s="4">
        <v>0</v>
      </c>
      <c r="J6335" s="11">
        <f t="shared" si="392"/>
        <v>9</v>
      </c>
      <c r="K6335" s="11">
        <f t="shared" si="393"/>
        <v>3</v>
      </c>
      <c r="L6335" s="12">
        <f t="shared" si="395"/>
        <v>3.152552140726621</v>
      </c>
      <c r="M6335" s="13" cm="1">
        <f t="array" ref="M6335">BaseInfo!$C$10*(1-E6335)*INDEX(BaseInfo!$E$21:$AB$21,K6335)*INDEX(BaseInfo!$E$25:$P$25,J6335)/L6335/MIN(H6335,130)/BaseInfo!$C$6*1000000/3600-IF(I6335&lt;0.1,BaseInfo!$C$15/MIN(H6335,130)*3600,0)</f>
        <v>1.5879420960863957</v>
      </c>
    </row>
    <row r="6336" spans="1:13" x14ac:dyDescent="0.25">
      <c r="A6336" s="1">
        <v>9</v>
      </c>
      <c r="B6336" s="1">
        <v>21</v>
      </c>
      <c r="C6336" s="1">
        <v>23</v>
      </c>
      <c r="D6336" s="5">
        <f>DATE(BaseInfo!$C$8,A6336,B6336)+TIME(C6336-1,0,0) + TIME(BaseInfo!$C$12,BaseInfo!$C$13,0)</f>
        <v>44826.145833333328</v>
      </c>
      <c r="E6336" s="2">
        <f t="shared" si="394"/>
        <v>0</v>
      </c>
      <c r="F6336" s="2">
        <v>2.2370000000000001</v>
      </c>
      <c r="G6336" s="2">
        <v>2.593</v>
      </c>
      <c r="H6336" s="1">
        <v>46.987000000000002</v>
      </c>
      <c r="I6336" s="4">
        <v>0</v>
      </c>
      <c r="J6336" s="11">
        <f t="shared" si="392"/>
        <v>9</v>
      </c>
      <c r="K6336" s="11">
        <f t="shared" si="393"/>
        <v>4</v>
      </c>
      <c r="L6336" s="12">
        <f t="shared" si="395"/>
        <v>3.4245901944612291</v>
      </c>
      <c r="M6336" s="13" cm="1">
        <f t="array" ref="M6336">BaseInfo!$C$10*(1-E6336)*INDEX(BaseInfo!$E$21:$AB$21,K6336)*INDEX(BaseInfo!$E$25:$P$25,J6336)/L6336/MIN(H6336,130)/BaseInfo!$C$6*1000000/3600-IF(I6336&lt;0.1,BaseInfo!$C$15/MIN(H6336,130)*3600,0)</f>
        <v>0.6598906500039412</v>
      </c>
    </row>
    <row r="6337" spans="1:13" x14ac:dyDescent="0.25">
      <c r="A6337" s="1">
        <v>9</v>
      </c>
      <c r="B6337" s="1">
        <v>21</v>
      </c>
      <c r="C6337" s="1">
        <v>24</v>
      </c>
      <c r="D6337" s="5">
        <f>DATE(BaseInfo!$C$8,A6337,B6337)+TIME(C6337-1,0,0) + TIME(BaseInfo!$C$12,BaseInfo!$C$13,0)</f>
        <v>44826.1875</v>
      </c>
      <c r="E6337" s="2">
        <f t="shared" si="394"/>
        <v>0</v>
      </c>
      <c r="F6337" s="2">
        <v>1.919</v>
      </c>
      <c r="G6337" s="2">
        <v>2.597</v>
      </c>
      <c r="H6337" s="1">
        <v>45.396000000000001</v>
      </c>
      <c r="I6337" s="4">
        <v>0</v>
      </c>
      <c r="J6337" s="11">
        <f t="shared" si="392"/>
        <v>9</v>
      </c>
      <c r="K6337" s="11">
        <f t="shared" si="393"/>
        <v>5</v>
      </c>
      <c r="L6337" s="12">
        <f t="shared" si="395"/>
        <v>3.2290819128662562</v>
      </c>
      <c r="M6337" s="13" cm="1">
        <f t="array" ref="M6337">BaseInfo!$C$10*(1-E6337)*INDEX(BaseInfo!$E$21:$AB$21,K6337)*INDEX(BaseInfo!$E$25:$P$25,J6337)/L6337/MIN(H6337,130)/BaseInfo!$C$6*1000000/3600-IF(I6337&lt;0.1,BaseInfo!$C$15/MIN(H6337,130)*3600,0)</f>
        <v>19.473974570814324</v>
      </c>
    </row>
    <row r="6338" spans="1:13" x14ac:dyDescent="0.25">
      <c r="A6338" s="1">
        <v>9</v>
      </c>
      <c r="B6338" s="1">
        <v>22</v>
      </c>
      <c r="C6338" s="1">
        <v>1</v>
      </c>
      <c r="D6338" s="5">
        <f>DATE(BaseInfo!$C$8,A6338,B6338)+TIME(C6338-1,0,0) + TIME(BaseInfo!$C$12,BaseInfo!$C$13,0)</f>
        <v>44826.229166666664</v>
      </c>
      <c r="E6338" s="2">
        <f t="shared" si="394"/>
        <v>0</v>
      </c>
      <c r="F6338" s="2">
        <v>1.615</v>
      </c>
      <c r="G6338" s="2">
        <v>2.5609999999999999</v>
      </c>
      <c r="H6338" s="1">
        <v>41.462000000000003</v>
      </c>
      <c r="I6338" s="4">
        <v>0</v>
      </c>
      <c r="J6338" s="11">
        <f t="shared" ref="J6338:J6401" si="396">MONTH(D6338)</f>
        <v>9</v>
      </c>
      <c r="K6338" s="11">
        <f t="shared" ref="K6338:K6401" si="397">HOUR(D6338)+1</f>
        <v>6</v>
      </c>
      <c r="L6338" s="12">
        <f t="shared" si="395"/>
        <v>3.027696484127826</v>
      </c>
      <c r="M6338" s="13" cm="1">
        <f t="array" ref="M6338">BaseInfo!$C$10*(1-E6338)*INDEX(BaseInfo!$E$21:$AB$21,K6338)*INDEX(BaseInfo!$E$25:$P$25,J6338)/L6338/MIN(H6338,130)/BaseInfo!$C$6*1000000/3600-IF(I6338&lt;0.1,BaseInfo!$C$15/MIN(H6338,130)*3600,0)</f>
        <v>44.650811425129938</v>
      </c>
    </row>
    <row r="6339" spans="1:13" x14ac:dyDescent="0.25">
      <c r="A6339" s="1">
        <v>9</v>
      </c>
      <c r="B6339" s="1">
        <v>22</v>
      </c>
      <c r="C6339" s="1">
        <v>2</v>
      </c>
      <c r="D6339" s="5">
        <f>DATE(BaseInfo!$C$8,A6339,B6339)+TIME(C6339-1,0,0) + TIME(BaseInfo!$C$12,BaseInfo!$C$13,0)</f>
        <v>44826.270833333328</v>
      </c>
      <c r="E6339" s="2">
        <f t="shared" ref="E6339:E6402" si="398">IF(AND(I6339&gt;0.1,I6339&lt;1),(I6339-0.1)/0.9*0.7,IF(AND(I6339&gt;=1,I6339&lt;4),(I6339-4)/3*0.25+0.7,IF(I6339&gt;=4,0.99,0)))</f>
        <v>0</v>
      </c>
      <c r="F6339" s="2">
        <v>1.82</v>
      </c>
      <c r="G6339" s="2">
        <v>3.3</v>
      </c>
      <c r="H6339" s="1">
        <v>97.757999999999996</v>
      </c>
      <c r="I6339" s="4">
        <v>0</v>
      </c>
      <c r="J6339" s="11">
        <f t="shared" si="396"/>
        <v>9</v>
      </c>
      <c r="K6339" s="11">
        <f t="shared" si="397"/>
        <v>7</v>
      </c>
      <c r="L6339" s="12">
        <f t="shared" ref="L6339:L6402" si="399">SQRT(F6339*F6339+G6339*G6339)</f>
        <v>3.7686071697644477</v>
      </c>
      <c r="M6339" s="13" cm="1">
        <f t="array" ref="M6339">BaseInfo!$C$10*(1-E6339)*INDEX(BaseInfo!$E$21:$AB$21,K6339)*INDEX(BaseInfo!$E$25:$P$25,J6339)/L6339/MIN(H6339,130)/BaseInfo!$C$6*1000000/3600-IF(I6339&lt;0.1,BaseInfo!$C$15/MIN(H6339,130)*3600,0)</f>
        <v>21.759785945511695</v>
      </c>
    </row>
    <row r="6340" spans="1:13" x14ac:dyDescent="0.25">
      <c r="A6340" s="1">
        <v>9</v>
      </c>
      <c r="B6340" s="1">
        <v>22</v>
      </c>
      <c r="C6340" s="1">
        <v>3</v>
      </c>
      <c r="D6340" s="5">
        <f>DATE(BaseInfo!$C$8,A6340,B6340)+TIME(C6340-1,0,0) + TIME(BaseInfo!$C$12,BaseInfo!$C$13,0)</f>
        <v>44826.3125</v>
      </c>
      <c r="E6340" s="2">
        <f t="shared" si="398"/>
        <v>0</v>
      </c>
      <c r="F6340" s="2">
        <v>1.8380000000000001</v>
      </c>
      <c r="G6340" s="2">
        <v>3.2559999999999998</v>
      </c>
      <c r="H6340" s="1">
        <v>230.31200000000001</v>
      </c>
      <c r="I6340" s="4">
        <v>0</v>
      </c>
      <c r="J6340" s="11">
        <f t="shared" si="396"/>
        <v>9</v>
      </c>
      <c r="K6340" s="11">
        <f t="shared" si="397"/>
        <v>8</v>
      </c>
      <c r="L6340" s="12">
        <f t="shared" si="399"/>
        <v>3.738954399294006</v>
      </c>
      <c r="M6340" s="13" cm="1">
        <f t="array" ref="M6340">BaseInfo!$C$10*(1-E6340)*INDEX(BaseInfo!$E$21:$AB$21,K6340)*INDEX(BaseInfo!$E$25:$P$25,J6340)/L6340/MIN(H6340,130)/BaseInfo!$C$6*1000000/3600-IF(I6340&lt;0.1,BaseInfo!$C$15/MIN(H6340,130)*3600,0)</f>
        <v>24.779324176545718</v>
      </c>
    </row>
    <row r="6341" spans="1:13" x14ac:dyDescent="0.25">
      <c r="A6341" s="1">
        <v>9</v>
      </c>
      <c r="B6341" s="1">
        <v>22</v>
      </c>
      <c r="C6341" s="1">
        <v>4</v>
      </c>
      <c r="D6341" s="5">
        <f>DATE(BaseInfo!$C$8,A6341,B6341)+TIME(C6341-1,0,0) + TIME(BaseInfo!$C$12,BaseInfo!$C$13,0)</f>
        <v>44826.354166666664</v>
      </c>
      <c r="E6341" s="2">
        <f t="shared" si="398"/>
        <v>0</v>
      </c>
      <c r="F6341" s="2">
        <v>1.696</v>
      </c>
      <c r="G6341" s="2">
        <v>3.1429999999999998</v>
      </c>
      <c r="H6341" s="1">
        <v>343.27100000000002</v>
      </c>
      <c r="I6341" s="4">
        <v>0</v>
      </c>
      <c r="J6341" s="11">
        <f t="shared" si="396"/>
        <v>9</v>
      </c>
      <c r="K6341" s="11">
        <f t="shared" si="397"/>
        <v>9</v>
      </c>
      <c r="L6341" s="12">
        <f t="shared" si="399"/>
        <v>3.5713953855601033</v>
      </c>
      <c r="M6341" s="13" cm="1">
        <f t="array" ref="M6341">BaseInfo!$C$10*(1-E6341)*INDEX(BaseInfo!$E$21:$AB$21,K6341)*INDEX(BaseInfo!$E$25:$P$25,J6341)/L6341/MIN(H6341,130)/BaseInfo!$C$6*1000000/3600-IF(I6341&lt;0.1,BaseInfo!$C$15/MIN(H6341,130)*3600,0)</f>
        <v>34.7241334386962</v>
      </c>
    </row>
    <row r="6342" spans="1:13" x14ac:dyDescent="0.25">
      <c r="A6342" s="1">
        <v>9</v>
      </c>
      <c r="B6342" s="1">
        <v>22</v>
      </c>
      <c r="C6342" s="1">
        <v>5</v>
      </c>
      <c r="D6342" s="5">
        <f>DATE(BaseInfo!$C$8,A6342,B6342)+TIME(C6342-1,0,0) + TIME(BaseInfo!$C$12,BaseInfo!$C$13,0)</f>
        <v>44826.395833333328</v>
      </c>
      <c r="E6342" s="2">
        <f t="shared" si="398"/>
        <v>0</v>
      </c>
      <c r="F6342" s="2">
        <v>1.421</v>
      </c>
      <c r="G6342" s="2">
        <v>3.0569999999999999</v>
      </c>
      <c r="H6342" s="1">
        <v>483.08300000000003</v>
      </c>
      <c r="I6342" s="4">
        <v>0</v>
      </c>
      <c r="J6342" s="11">
        <f t="shared" si="396"/>
        <v>9</v>
      </c>
      <c r="K6342" s="11">
        <f t="shared" si="397"/>
        <v>10</v>
      </c>
      <c r="L6342" s="12">
        <f t="shared" si="399"/>
        <v>3.3711259246726457</v>
      </c>
      <c r="M6342" s="13" cm="1">
        <f t="array" ref="M6342">BaseInfo!$C$10*(1-E6342)*INDEX(BaseInfo!$E$21:$AB$21,K6342)*INDEX(BaseInfo!$E$25:$P$25,J6342)/L6342/MIN(H6342,130)/BaseInfo!$C$6*1000000/3600-IF(I6342&lt;0.1,BaseInfo!$C$15/MIN(H6342,130)*3600,0)</f>
        <v>43.062396264416343</v>
      </c>
    </row>
    <row r="6343" spans="1:13" x14ac:dyDescent="0.25">
      <c r="A6343" s="1">
        <v>9</v>
      </c>
      <c r="B6343" s="1">
        <v>22</v>
      </c>
      <c r="C6343" s="1">
        <v>6</v>
      </c>
      <c r="D6343" s="5">
        <f>DATE(BaseInfo!$C$8,A6343,B6343)+TIME(C6343-1,0,0) + TIME(BaseInfo!$C$12,BaseInfo!$C$13,0)</f>
        <v>44826.4375</v>
      </c>
      <c r="E6343" s="2">
        <f t="shared" si="398"/>
        <v>0</v>
      </c>
      <c r="F6343" s="2">
        <v>1.4279999999999999</v>
      </c>
      <c r="G6343" s="2">
        <v>3.1030000000000002</v>
      </c>
      <c r="H6343" s="1">
        <v>637.28499999999997</v>
      </c>
      <c r="I6343" s="4">
        <v>0</v>
      </c>
      <c r="J6343" s="11">
        <f t="shared" si="396"/>
        <v>9</v>
      </c>
      <c r="K6343" s="11">
        <f t="shared" si="397"/>
        <v>11</v>
      </c>
      <c r="L6343" s="12">
        <f t="shared" si="399"/>
        <v>3.4158151296579269</v>
      </c>
      <c r="M6343" s="13" cm="1">
        <f t="array" ref="M6343">BaseInfo!$C$10*(1-E6343)*INDEX(BaseInfo!$E$21:$AB$21,K6343)*INDEX(BaseInfo!$E$25:$P$25,J6343)/L6343/MIN(H6343,130)/BaseInfo!$C$6*1000000/3600-IF(I6343&lt;0.1,BaseInfo!$C$15/MIN(H6343,130)*3600,0)</f>
        <v>33.416377689861235</v>
      </c>
    </row>
    <row r="6344" spans="1:13" x14ac:dyDescent="0.25">
      <c r="A6344" s="1">
        <v>9</v>
      </c>
      <c r="B6344" s="1">
        <v>22</v>
      </c>
      <c r="C6344" s="1">
        <v>7</v>
      </c>
      <c r="D6344" s="5">
        <f>DATE(BaseInfo!$C$8,A6344,B6344)+TIME(C6344-1,0,0) + TIME(BaseInfo!$C$12,BaseInfo!$C$13,0)</f>
        <v>44826.479166666664</v>
      </c>
      <c r="E6344" s="2">
        <f t="shared" si="398"/>
        <v>0</v>
      </c>
      <c r="F6344" s="2">
        <v>1.6319999999999999</v>
      </c>
      <c r="G6344" s="2">
        <v>3.08</v>
      </c>
      <c r="H6344" s="1">
        <v>774.31299999999999</v>
      </c>
      <c r="I6344" s="4">
        <v>0</v>
      </c>
      <c r="J6344" s="11">
        <f t="shared" si="396"/>
        <v>9</v>
      </c>
      <c r="K6344" s="11">
        <f t="shared" si="397"/>
        <v>12</v>
      </c>
      <c r="L6344" s="12">
        <f t="shared" si="399"/>
        <v>3.485659765381584</v>
      </c>
      <c r="M6344" s="13" cm="1">
        <f t="array" ref="M6344">BaseInfo!$C$10*(1-E6344)*INDEX(BaseInfo!$E$21:$AB$21,K6344)*INDEX(BaseInfo!$E$25:$P$25,J6344)/L6344/MIN(H6344,130)/BaseInfo!$C$6*1000000/3600-IF(I6344&lt;0.1,BaseInfo!$C$15/MIN(H6344,130)*3600,0)</f>
        <v>26.781212372608024</v>
      </c>
    </row>
    <row r="6345" spans="1:13" x14ac:dyDescent="0.25">
      <c r="A6345" s="1">
        <v>9</v>
      </c>
      <c r="B6345" s="1">
        <v>22</v>
      </c>
      <c r="C6345" s="1">
        <v>8</v>
      </c>
      <c r="D6345" s="5">
        <f>DATE(BaseInfo!$C$8,A6345,B6345)+TIME(C6345-1,0,0) + TIME(BaseInfo!$C$12,BaseInfo!$C$13,0)</f>
        <v>44826.520833333328</v>
      </c>
      <c r="E6345" s="2">
        <f t="shared" si="398"/>
        <v>0</v>
      </c>
      <c r="F6345" s="2">
        <v>1.4079999999999999</v>
      </c>
      <c r="G6345" s="2">
        <v>3.3330000000000002</v>
      </c>
      <c r="H6345" s="1">
        <v>911.56899999999996</v>
      </c>
      <c r="I6345" s="4">
        <v>0</v>
      </c>
      <c r="J6345" s="11">
        <f t="shared" si="396"/>
        <v>9</v>
      </c>
      <c r="K6345" s="11">
        <f t="shared" si="397"/>
        <v>13</v>
      </c>
      <c r="L6345" s="12">
        <f t="shared" si="399"/>
        <v>3.6181974794087735</v>
      </c>
      <c r="M6345" s="13" cm="1">
        <f t="array" ref="M6345">BaseInfo!$C$10*(1-E6345)*INDEX(BaseInfo!$E$21:$AB$21,K6345)*INDEX(BaseInfo!$E$25:$P$25,J6345)/L6345/MIN(H6345,130)/BaseInfo!$C$6*1000000/3600-IF(I6345&lt;0.1,BaseInfo!$C$15/MIN(H6345,130)*3600,0)</f>
        <v>25.698753992489497</v>
      </c>
    </row>
    <row r="6346" spans="1:13" x14ac:dyDescent="0.25">
      <c r="A6346" s="1">
        <v>9</v>
      </c>
      <c r="B6346" s="1">
        <v>22</v>
      </c>
      <c r="C6346" s="1">
        <v>9</v>
      </c>
      <c r="D6346" s="5">
        <f>DATE(BaseInfo!$C$8,A6346,B6346)+TIME(C6346-1,0,0) + TIME(BaseInfo!$C$12,BaseInfo!$C$13,0)</f>
        <v>44826.5625</v>
      </c>
      <c r="E6346" s="2">
        <f t="shared" si="398"/>
        <v>0</v>
      </c>
      <c r="F6346" s="2">
        <v>1.4750000000000001</v>
      </c>
      <c r="G6346" s="2">
        <v>3.3780000000000001</v>
      </c>
      <c r="H6346" s="1">
        <v>990.20600000000002</v>
      </c>
      <c r="I6346" s="4">
        <v>0</v>
      </c>
      <c r="J6346" s="11">
        <f t="shared" si="396"/>
        <v>9</v>
      </c>
      <c r="K6346" s="11">
        <f t="shared" si="397"/>
        <v>14</v>
      </c>
      <c r="L6346" s="12">
        <f t="shared" si="399"/>
        <v>3.6859881985703646</v>
      </c>
      <c r="M6346" s="13" cm="1">
        <f t="array" ref="M6346">BaseInfo!$C$10*(1-E6346)*INDEX(BaseInfo!$E$21:$AB$21,K6346)*INDEX(BaseInfo!$E$25:$P$25,J6346)/L6346/MIN(H6346,130)/BaseInfo!$C$6*1000000/3600-IF(I6346&lt;0.1,BaseInfo!$C$15/MIN(H6346,130)*3600,0)</f>
        <v>25.175186076339696</v>
      </c>
    </row>
    <row r="6347" spans="1:13" x14ac:dyDescent="0.25">
      <c r="A6347" s="1">
        <v>9</v>
      </c>
      <c r="B6347" s="1">
        <v>22</v>
      </c>
      <c r="C6347" s="1">
        <v>10</v>
      </c>
      <c r="D6347" s="5">
        <f>DATE(BaseInfo!$C$8,A6347,B6347)+TIME(C6347-1,0,0) + TIME(BaseInfo!$C$12,BaseInfo!$C$13,0)</f>
        <v>44826.604166666664</v>
      </c>
      <c r="E6347" s="2">
        <f t="shared" si="398"/>
        <v>0</v>
      </c>
      <c r="F6347" s="2">
        <v>1.5009999999999999</v>
      </c>
      <c r="G6347" s="2">
        <v>3.452</v>
      </c>
      <c r="H6347" s="1">
        <v>967.92600000000004</v>
      </c>
      <c r="I6347" s="4">
        <v>0</v>
      </c>
      <c r="J6347" s="11">
        <f t="shared" si="396"/>
        <v>9</v>
      </c>
      <c r="K6347" s="11">
        <f t="shared" si="397"/>
        <v>15</v>
      </c>
      <c r="L6347" s="12">
        <f t="shared" si="399"/>
        <v>3.764213729319843</v>
      </c>
      <c r="M6347" s="13" cm="1">
        <f t="array" ref="M6347">BaseInfo!$C$10*(1-E6347)*INDEX(BaseInfo!$E$21:$AB$21,K6347)*INDEX(BaseInfo!$E$25:$P$25,J6347)/L6347/MIN(H6347,130)/BaseInfo!$C$6*1000000/3600-IF(I6347&lt;0.1,BaseInfo!$C$15/MIN(H6347,130)*3600,0)</f>
        <v>24.594462717779393</v>
      </c>
    </row>
    <row r="6348" spans="1:13" x14ac:dyDescent="0.25">
      <c r="A6348" s="1">
        <v>9</v>
      </c>
      <c r="B6348" s="1">
        <v>22</v>
      </c>
      <c r="C6348" s="1">
        <v>11</v>
      </c>
      <c r="D6348" s="5">
        <f>DATE(BaseInfo!$C$8,A6348,B6348)+TIME(C6348-1,0,0) + TIME(BaseInfo!$C$12,BaseInfo!$C$13,0)</f>
        <v>44826.645833333328</v>
      </c>
      <c r="E6348" s="2">
        <f t="shared" si="398"/>
        <v>0</v>
      </c>
      <c r="F6348" s="2">
        <v>1.5129999999999999</v>
      </c>
      <c r="G6348" s="2">
        <v>3.4380000000000002</v>
      </c>
      <c r="H6348" s="1">
        <v>828.34199999999998</v>
      </c>
      <c r="I6348" s="4">
        <v>0</v>
      </c>
      <c r="J6348" s="11">
        <f t="shared" si="396"/>
        <v>9</v>
      </c>
      <c r="K6348" s="11">
        <f t="shared" si="397"/>
        <v>16</v>
      </c>
      <c r="L6348" s="12">
        <f t="shared" si="399"/>
        <v>3.7561966135973237</v>
      </c>
      <c r="M6348" s="13" cm="1">
        <f t="array" ref="M6348">BaseInfo!$C$10*(1-E6348)*INDEX(BaseInfo!$E$21:$AB$21,K6348)*INDEX(BaseInfo!$E$25:$P$25,J6348)/L6348/MIN(H6348,130)/BaseInfo!$C$6*1000000/3600-IF(I6348&lt;0.1,BaseInfo!$C$15/MIN(H6348,130)*3600,0)</f>
        <v>30.137286531541971</v>
      </c>
    </row>
    <row r="6349" spans="1:13" x14ac:dyDescent="0.25">
      <c r="A6349" s="1">
        <v>9</v>
      </c>
      <c r="B6349" s="1">
        <v>22</v>
      </c>
      <c r="C6349" s="1">
        <v>12</v>
      </c>
      <c r="D6349" s="5">
        <f>DATE(BaseInfo!$C$8,A6349,B6349)+TIME(C6349-1,0,0) + TIME(BaseInfo!$C$12,BaseInfo!$C$13,0)</f>
        <v>44826.6875</v>
      </c>
      <c r="E6349" s="2">
        <f t="shared" si="398"/>
        <v>0</v>
      </c>
      <c r="F6349" s="2">
        <v>1.8640000000000001</v>
      </c>
      <c r="G6349" s="2">
        <v>3.0129999999999999</v>
      </c>
      <c r="H6349" s="1">
        <v>310.25099999999998</v>
      </c>
      <c r="I6349" s="4">
        <v>0</v>
      </c>
      <c r="J6349" s="11">
        <f t="shared" si="396"/>
        <v>9</v>
      </c>
      <c r="K6349" s="11">
        <f t="shared" si="397"/>
        <v>17</v>
      </c>
      <c r="L6349" s="12">
        <f t="shared" si="399"/>
        <v>3.5429740332099526</v>
      </c>
      <c r="M6349" s="13" cm="1">
        <f t="array" ref="M6349">BaseInfo!$C$10*(1-E6349)*INDEX(BaseInfo!$E$21:$AB$21,K6349)*INDEX(BaseInfo!$E$25:$P$25,J6349)/L6349/MIN(H6349,130)/BaseInfo!$C$6*1000000/3600-IF(I6349&lt;0.1,BaseInfo!$C$15/MIN(H6349,130)*3600,0)</f>
        <v>40.839382958901439</v>
      </c>
    </row>
    <row r="6350" spans="1:13" x14ac:dyDescent="0.25">
      <c r="A6350" s="1">
        <v>9</v>
      </c>
      <c r="B6350" s="1">
        <v>22</v>
      </c>
      <c r="C6350" s="1">
        <v>13</v>
      </c>
      <c r="D6350" s="5">
        <f>DATE(BaseInfo!$C$8,A6350,B6350)+TIME(C6350-1,0,0) + TIME(BaseInfo!$C$12,BaseInfo!$C$13,0)</f>
        <v>44826.729166666664</v>
      </c>
      <c r="E6350" s="2">
        <f t="shared" si="398"/>
        <v>0</v>
      </c>
      <c r="F6350" s="2">
        <v>2.6040000000000001</v>
      </c>
      <c r="G6350" s="2">
        <v>1.8939999999999999</v>
      </c>
      <c r="H6350" s="1">
        <v>80.403999999999996</v>
      </c>
      <c r="I6350" s="4">
        <v>0</v>
      </c>
      <c r="J6350" s="11">
        <f t="shared" si="396"/>
        <v>9</v>
      </c>
      <c r="K6350" s="11">
        <f t="shared" si="397"/>
        <v>18</v>
      </c>
      <c r="L6350" s="12">
        <f t="shared" si="399"/>
        <v>3.2199459622794917</v>
      </c>
      <c r="M6350" s="13" cm="1">
        <f t="array" ref="M6350">BaseInfo!$C$10*(1-E6350)*INDEX(BaseInfo!$E$21:$AB$21,K6350)*INDEX(BaseInfo!$E$25:$P$25,J6350)/L6350/MIN(H6350,130)/BaseInfo!$C$6*1000000/3600-IF(I6350&lt;0.1,BaseInfo!$C$15/MIN(H6350,130)*3600,0)</f>
        <v>73.103966535238115</v>
      </c>
    </row>
    <row r="6351" spans="1:13" x14ac:dyDescent="0.25">
      <c r="A6351" s="1">
        <v>9</v>
      </c>
      <c r="B6351" s="1">
        <v>22</v>
      </c>
      <c r="C6351" s="1">
        <v>14</v>
      </c>
      <c r="D6351" s="5">
        <f>DATE(BaseInfo!$C$8,A6351,B6351)+TIME(C6351-1,0,0) + TIME(BaseInfo!$C$12,BaseInfo!$C$13,0)</f>
        <v>44826.770833333328</v>
      </c>
      <c r="E6351" s="2">
        <f t="shared" si="398"/>
        <v>0</v>
      </c>
      <c r="F6351" s="2">
        <v>3.5310000000000001</v>
      </c>
      <c r="G6351" s="2">
        <v>1.84</v>
      </c>
      <c r="H6351" s="1">
        <v>83.201999999999998</v>
      </c>
      <c r="I6351" s="4">
        <v>0</v>
      </c>
      <c r="J6351" s="11">
        <f t="shared" si="396"/>
        <v>9</v>
      </c>
      <c r="K6351" s="11">
        <f t="shared" si="397"/>
        <v>19</v>
      </c>
      <c r="L6351" s="12">
        <f t="shared" si="399"/>
        <v>3.9816530486721216</v>
      </c>
      <c r="M6351" s="13" cm="1">
        <f t="array" ref="M6351">BaseInfo!$C$10*(1-E6351)*INDEX(BaseInfo!$E$21:$AB$21,K6351)*INDEX(BaseInfo!$E$25:$P$25,J6351)/L6351/MIN(H6351,130)/BaseInfo!$C$6*1000000/3600-IF(I6351&lt;0.1,BaseInfo!$C$15/MIN(H6351,130)*3600,0)</f>
        <v>56.303021032213252</v>
      </c>
    </row>
    <row r="6352" spans="1:13" x14ac:dyDescent="0.25">
      <c r="A6352" s="1">
        <v>9</v>
      </c>
      <c r="B6352" s="1">
        <v>22</v>
      </c>
      <c r="C6352" s="1">
        <v>15</v>
      </c>
      <c r="D6352" s="5">
        <f>DATE(BaseInfo!$C$8,A6352,B6352)+TIME(C6352-1,0,0) + TIME(BaseInfo!$C$12,BaseInfo!$C$13,0)</f>
        <v>44826.8125</v>
      </c>
      <c r="E6352" s="2">
        <f t="shared" si="398"/>
        <v>0</v>
      </c>
      <c r="F6352" s="2">
        <v>3.5310000000000001</v>
      </c>
      <c r="G6352" s="2">
        <v>1.6</v>
      </c>
      <c r="H6352" s="1">
        <v>72.585999999999999</v>
      </c>
      <c r="I6352" s="4">
        <v>0</v>
      </c>
      <c r="J6352" s="11">
        <f t="shared" si="396"/>
        <v>9</v>
      </c>
      <c r="K6352" s="11">
        <f t="shared" si="397"/>
        <v>20</v>
      </c>
      <c r="L6352" s="12">
        <f t="shared" si="399"/>
        <v>3.8765914151481069</v>
      </c>
      <c r="M6352" s="13" cm="1">
        <f t="array" ref="M6352">BaseInfo!$C$10*(1-E6352)*INDEX(BaseInfo!$E$21:$AB$21,K6352)*INDEX(BaseInfo!$E$25:$P$25,J6352)/L6352/MIN(H6352,130)/BaseInfo!$C$6*1000000/3600-IF(I6352&lt;0.1,BaseInfo!$C$15/MIN(H6352,130)*3600,0)</f>
        <v>56.903625878999236</v>
      </c>
    </row>
    <row r="6353" spans="1:13" x14ac:dyDescent="0.25">
      <c r="A6353" s="1">
        <v>9</v>
      </c>
      <c r="B6353" s="1">
        <v>22</v>
      </c>
      <c r="C6353" s="1">
        <v>16</v>
      </c>
      <c r="D6353" s="5">
        <f>DATE(BaseInfo!$C$8,A6353,B6353)+TIME(C6353-1,0,0) + TIME(BaseInfo!$C$12,BaseInfo!$C$13,0)</f>
        <v>44826.854166666664</v>
      </c>
      <c r="E6353" s="2">
        <f t="shared" si="398"/>
        <v>0</v>
      </c>
      <c r="F6353" s="2">
        <v>3.4870000000000001</v>
      </c>
      <c r="G6353" s="2">
        <v>2.1709999999999998</v>
      </c>
      <c r="H6353" s="1">
        <v>80.516999999999996</v>
      </c>
      <c r="I6353" s="4">
        <v>0</v>
      </c>
      <c r="J6353" s="11">
        <f t="shared" si="396"/>
        <v>9</v>
      </c>
      <c r="K6353" s="11">
        <f t="shared" si="397"/>
        <v>21</v>
      </c>
      <c r="L6353" s="12">
        <f t="shared" si="399"/>
        <v>4.107603924430884</v>
      </c>
      <c r="M6353" s="13" cm="1">
        <f t="array" ref="M6353">BaseInfo!$C$10*(1-E6353)*INDEX(BaseInfo!$E$21:$AB$21,K6353)*INDEX(BaseInfo!$E$25:$P$25,J6353)/L6353/MIN(H6353,130)/BaseInfo!$C$6*1000000/3600-IF(I6353&lt;0.1,BaseInfo!$C$15/MIN(H6353,130)*3600,0)</f>
        <v>36.015950538829799</v>
      </c>
    </row>
    <row r="6354" spans="1:13" x14ac:dyDescent="0.25">
      <c r="A6354" s="1">
        <v>9</v>
      </c>
      <c r="B6354" s="1">
        <v>22</v>
      </c>
      <c r="C6354" s="1">
        <v>17</v>
      </c>
      <c r="D6354" s="5">
        <f>DATE(BaseInfo!$C$8,A6354,B6354)+TIME(C6354-1,0,0) + TIME(BaseInfo!$C$12,BaseInfo!$C$13,0)</f>
        <v>44826.895833333328</v>
      </c>
      <c r="E6354" s="2">
        <f t="shared" si="398"/>
        <v>0</v>
      </c>
      <c r="F6354" s="2">
        <v>3.1110000000000002</v>
      </c>
      <c r="G6354" s="2">
        <v>2.1269999999999998</v>
      </c>
      <c r="H6354" s="1">
        <v>80.930999999999997</v>
      </c>
      <c r="I6354" s="4">
        <v>0</v>
      </c>
      <c r="J6354" s="11">
        <f t="shared" si="396"/>
        <v>9</v>
      </c>
      <c r="K6354" s="11">
        <f t="shared" si="397"/>
        <v>22</v>
      </c>
      <c r="L6354" s="12">
        <f t="shared" si="399"/>
        <v>3.7686138035091896</v>
      </c>
      <c r="M6354" s="13" cm="1">
        <f t="array" ref="M6354">BaseInfo!$C$10*(1-E6354)*INDEX(BaseInfo!$E$21:$AB$21,K6354)*INDEX(BaseInfo!$E$25:$P$25,J6354)/L6354/MIN(H6354,130)/BaseInfo!$C$6*1000000/3600-IF(I6354&lt;0.1,BaseInfo!$C$15/MIN(H6354,130)*3600,0)</f>
        <v>26.283979888444094</v>
      </c>
    </row>
    <row r="6355" spans="1:13" x14ac:dyDescent="0.25">
      <c r="A6355" s="1">
        <v>9</v>
      </c>
      <c r="B6355" s="1">
        <v>22</v>
      </c>
      <c r="C6355" s="1">
        <v>18</v>
      </c>
      <c r="D6355" s="5">
        <f>DATE(BaseInfo!$C$8,A6355,B6355)+TIME(C6355-1,0,0) + TIME(BaseInfo!$C$12,BaseInfo!$C$13,0)</f>
        <v>44826.9375</v>
      </c>
      <c r="E6355" s="2">
        <f t="shared" si="398"/>
        <v>0</v>
      </c>
      <c r="F6355" s="2">
        <v>2.5529999999999999</v>
      </c>
      <c r="G6355" s="2">
        <v>2.129</v>
      </c>
      <c r="H6355" s="1">
        <v>79.852000000000004</v>
      </c>
      <c r="I6355" s="4">
        <v>0</v>
      </c>
      <c r="J6355" s="11">
        <f t="shared" si="396"/>
        <v>9</v>
      </c>
      <c r="K6355" s="11">
        <f t="shared" si="397"/>
        <v>23</v>
      </c>
      <c r="L6355" s="12">
        <f t="shared" si="399"/>
        <v>3.3242217134240608</v>
      </c>
      <c r="M6355" s="13" cm="1">
        <f t="array" ref="M6355">BaseInfo!$C$10*(1-E6355)*INDEX(BaseInfo!$E$21:$AB$21,K6355)*INDEX(BaseInfo!$E$25:$P$25,J6355)/L6355/MIN(H6355,130)/BaseInfo!$C$6*1000000/3600-IF(I6355&lt;0.1,BaseInfo!$C$15/MIN(H6355,130)*3600,0)</f>
        <v>10.625105117676396</v>
      </c>
    </row>
    <row r="6356" spans="1:13" x14ac:dyDescent="0.25">
      <c r="A6356" s="1">
        <v>9</v>
      </c>
      <c r="B6356" s="1">
        <v>22</v>
      </c>
      <c r="C6356" s="1">
        <v>19</v>
      </c>
      <c r="D6356" s="5">
        <f>DATE(BaseInfo!$C$8,A6356,B6356)+TIME(C6356-1,0,0) + TIME(BaseInfo!$C$12,BaseInfo!$C$13,0)</f>
        <v>44826.979166666664</v>
      </c>
      <c r="E6356" s="2">
        <f t="shared" si="398"/>
        <v>0</v>
      </c>
      <c r="F6356" s="2">
        <v>2.706</v>
      </c>
      <c r="G6356" s="2">
        <v>2.04</v>
      </c>
      <c r="H6356" s="1">
        <v>112.361</v>
      </c>
      <c r="I6356" s="4">
        <v>0</v>
      </c>
      <c r="J6356" s="11">
        <f t="shared" si="396"/>
        <v>9</v>
      </c>
      <c r="K6356" s="11">
        <f t="shared" si="397"/>
        <v>24</v>
      </c>
      <c r="L6356" s="12">
        <f t="shared" si="399"/>
        <v>3.388810410748881</v>
      </c>
      <c r="M6356" s="13" cm="1">
        <f t="array" ref="M6356">BaseInfo!$C$10*(1-E6356)*INDEX(BaseInfo!$E$21:$AB$21,K6356)*INDEX(BaseInfo!$E$25:$P$25,J6356)/L6356/MIN(H6356,130)/BaseInfo!$C$6*1000000/3600-IF(I6356&lt;0.1,BaseInfo!$C$15/MIN(H6356,130)*3600,0)</f>
        <v>0.31269399314106749</v>
      </c>
    </row>
    <row r="6357" spans="1:13" x14ac:dyDescent="0.25">
      <c r="A6357" s="1">
        <v>9</v>
      </c>
      <c r="B6357" s="1">
        <v>22</v>
      </c>
      <c r="C6357" s="1">
        <v>20</v>
      </c>
      <c r="D6357" s="5">
        <f>DATE(BaseInfo!$C$8,A6357,B6357)+TIME(C6357-1,0,0) + TIME(BaseInfo!$C$12,BaseInfo!$C$13,0)</f>
        <v>44827.020833333328</v>
      </c>
      <c r="E6357" s="2">
        <f t="shared" si="398"/>
        <v>0</v>
      </c>
      <c r="F6357" s="2">
        <v>2.4740000000000002</v>
      </c>
      <c r="G6357" s="2">
        <v>1.9350000000000001</v>
      </c>
      <c r="H6357" s="1">
        <v>140.56399999999999</v>
      </c>
      <c r="I6357" s="4">
        <v>0</v>
      </c>
      <c r="J6357" s="11">
        <f t="shared" si="396"/>
        <v>9</v>
      </c>
      <c r="K6357" s="11">
        <f t="shared" si="397"/>
        <v>1</v>
      </c>
      <c r="L6357" s="12">
        <f t="shared" si="399"/>
        <v>3.1408439948523394</v>
      </c>
      <c r="M6357" s="13" cm="1">
        <f t="array" ref="M6357">BaseInfo!$C$10*(1-E6357)*INDEX(BaseInfo!$E$21:$AB$21,K6357)*INDEX(BaseInfo!$E$25:$P$25,J6357)/L6357/MIN(H6357,130)/BaseInfo!$C$6*1000000/3600-IF(I6357&lt;0.1,BaseInfo!$C$15/MIN(H6357,130)*3600,0)</f>
        <v>0.51023140327825089</v>
      </c>
    </row>
    <row r="6358" spans="1:13" x14ac:dyDescent="0.25">
      <c r="A6358" s="1">
        <v>9</v>
      </c>
      <c r="B6358" s="1">
        <v>22</v>
      </c>
      <c r="C6358" s="1">
        <v>21</v>
      </c>
      <c r="D6358" s="5">
        <f>DATE(BaseInfo!$C$8,A6358,B6358)+TIME(C6358-1,0,0) + TIME(BaseInfo!$C$12,BaseInfo!$C$13,0)</f>
        <v>44827.0625</v>
      </c>
      <c r="E6358" s="2">
        <f t="shared" si="398"/>
        <v>0</v>
      </c>
      <c r="F6358" s="2">
        <v>2.2810000000000001</v>
      </c>
      <c r="G6358" s="2">
        <v>1.825</v>
      </c>
      <c r="H6358" s="1">
        <v>139.131</v>
      </c>
      <c r="I6358" s="4">
        <v>0</v>
      </c>
      <c r="J6358" s="11">
        <f t="shared" si="396"/>
        <v>9</v>
      </c>
      <c r="K6358" s="11">
        <f t="shared" si="397"/>
        <v>2</v>
      </c>
      <c r="L6358" s="12">
        <f t="shared" si="399"/>
        <v>2.9212302203010294</v>
      </c>
      <c r="M6358" s="13" cm="1">
        <f t="array" ref="M6358">BaseInfo!$C$10*(1-E6358)*INDEX(BaseInfo!$E$21:$AB$21,K6358)*INDEX(BaseInfo!$E$25:$P$25,J6358)/L6358/MIN(H6358,130)/BaseInfo!$C$6*1000000/3600-IF(I6358&lt;0.1,BaseInfo!$C$15/MIN(H6358,130)*3600,0)</f>
        <v>0.7567765270407758</v>
      </c>
    </row>
    <row r="6359" spans="1:13" x14ac:dyDescent="0.25">
      <c r="A6359" s="1">
        <v>9</v>
      </c>
      <c r="B6359" s="1">
        <v>22</v>
      </c>
      <c r="C6359" s="1">
        <v>22</v>
      </c>
      <c r="D6359" s="5">
        <f>DATE(BaseInfo!$C$8,A6359,B6359)+TIME(C6359-1,0,0) + TIME(BaseInfo!$C$12,BaseInfo!$C$13,0)</f>
        <v>44827.104166666664</v>
      </c>
      <c r="E6359" s="2">
        <f t="shared" si="398"/>
        <v>0</v>
      </c>
      <c r="F6359" s="2">
        <v>1.929</v>
      </c>
      <c r="G6359" s="2">
        <v>1.774</v>
      </c>
      <c r="H6359" s="1">
        <v>100.208</v>
      </c>
      <c r="I6359" s="4">
        <v>0</v>
      </c>
      <c r="J6359" s="11">
        <f t="shared" si="396"/>
        <v>9</v>
      </c>
      <c r="K6359" s="11">
        <f t="shared" si="397"/>
        <v>3</v>
      </c>
      <c r="L6359" s="12">
        <f t="shared" si="399"/>
        <v>2.6207092551444924</v>
      </c>
      <c r="M6359" s="13" cm="1">
        <f t="array" ref="M6359">BaseInfo!$C$10*(1-E6359)*INDEX(BaseInfo!$E$21:$AB$21,K6359)*INDEX(BaseInfo!$E$25:$P$25,J6359)/L6359/MIN(H6359,130)/BaseInfo!$C$6*1000000/3600-IF(I6359&lt;0.1,BaseInfo!$C$15/MIN(H6359,130)*3600,0)</f>
        <v>1.5063092027652463</v>
      </c>
    </row>
    <row r="6360" spans="1:13" x14ac:dyDescent="0.25">
      <c r="A6360" s="1">
        <v>9</v>
      </c>
      <c r="B6360" s="1">
        <v>22</v>
      </c>
      <c r="C6360" s="1">
        <v>23</v>
      </c>
      <c r="D6360" s="5">
        <f>DATE(BaseInfo!$C$8,A6360,B6360)+TIME(C6360-1,0,0) + TIME(BaseInfo!$C$12,BaseInfo!$C$13,0)</f>
        <v>44827.145833333328</v>
      </c>
      <c r="E6360" s="2">
        <f t="shared" si="398"/>
        <v>0</v>
      </c>
      <c r="F6360" s="2">
        <v>1.67</v>
      </c>
      <c r="G6360" s="2">
        <v>1.696</v>
      </c>
      <c r="H6360" s="1">
        <v>103.06100000000001</v>
      </c>
      <c r="I6360" s="4">
        <v>0</v>
      </c>
      <c r="J6360" s="11">
        <f t="shared" si="396"/>
        <v>9</v>
      </c>
      <c r="K6360" s="11">
        <f t="shared" si="397"/>
        <v>4</v>
      </c>
      <c r="L6360" s="12">
        <f t="shared" si="399"/>
        <v>2.3801924291955894</v>
      </c>
      <c r="M6360" s="13" cm="1">
        <f t="array" ref="M6360">BaseInfo!$C$10*(1-E6360)*INDEX(BaseInfo!$E$21:$AB$21,K6360)*INDEX(BaseInfo!$E$25:$P$25,J6360)/L6360/MIN(H6360,130)/BaseInfo!$C$6*1000000/3600-IF(I6360&lt;0.1,BaseInfo!$C$15/MIN(H6360,130)*3600,0)</f>
        <v>1.9655815463330191</v>
      </c>
    </row>
    <row r="6361" spans="1:13" x14ac:dyDescent="0.25">
      <c r="A6361" s="1">
        <v>9</v>
      </c>
      <c r="B6361" s="1">
        <v>22</v>
      </c>
      <c r="C6361" s="1">
        <v>24</v>
      </c>
      <c r="D6361" s="5">
        <f>DATE(BaseInfo!$C$8,A6361,B6361)+TIME(C6361-1,0,0) + TIME(BaseInfo!$C$12,BaseInfo!$C$13,0)</f>
        <v>44827.1875</v>
      </c>
      <c r="E6361" s="2">
        <f t="shared" si="398"/>
        <v>0</v>
      </c>
      <c r="F6361" s="2">
        <v>1.1619999999999999</v>
      </c>
      <c r="G6361" s="2">
        <v>2.0179999999999998</v>
      </c>
      <c r="H6361" s="1">
        <v>72.453999999999994</v>
      </c>
      <c r="I6361" s="4">
        <v>0</v>
      </c>
      <c r="J6361" s="11">
        <f t="shared" si="396"/>
        <v>9</v>
      </c>
      <c r="K6361" s="11">
        <f t="shared" si="397"/>
        <v>5</v>
      </c>
      <c r="L6361" s="12">
        <f t="shared" si="399"/>
        <v>2.3286408052767604</v>
      </c>
      <c r="M6361" s="13" cm="1">
        <f t="array" ref="M6361">BaseInfo!$C$10*(1-E6361)*INDEX(BaseInfo!$E$21:$AB$21,K6361)*INDEX(BaseInfo!$E$25:$P$25,J6361)/L6361/MIN(H6361,130)/BaseInfo!$C$6*1000000/3600-IF(I6361&lt;0.1,BaseInfo!$C$15/MIN(H6361,130)*3600,0)</f>
        <v>18.840745409975469</v>
      </c>
    </row>
    <row r="6362" spans="1:13" x14ac:dyDescent="0.25">
      <c r="A6362" s="1">
        <v>9</v>
      </c>
      <c r="B6362" s="1">
        <v>23</v>
      </c>
      <c r="C6362" s="1">
        <v>1</v>
      </c>
      <c r="D6362" s="5">
        <f>DATE(BaseInfo!$C$8,A6362,B6362)+TIME(C6362-1,0,0) + TIME(BaseInfo!$C$12,BaseInfo!$C$13,0)</f>
        <v>44827.229166666664</v>
      </c>
      <c r="E6362" s="2">
        <f t="shared" si="398"/>
        <v>0</v>
      </c>
      <c r="F6362" s="2">
        <v>0.68899999999999995</v>
      </c>
      <c r="G6362" s="2">
        <v>1.762</v>
      </c>
      <c r="H6362" s="1">
        <v>59.116</v>
      </c>
      <c r="I6362" s="4">
        <v>0</v>
      </c>
      <c r="J6362" s="11">
        <f t="shared" si="396"/>
        <v>9</v>
      </c>
      <c r="K6362" s="11">
        <f t="shared" si="397"/>
        <v>6</v>
      </c>
      <c r="L6362" s="12">
        <f t="shared" si="399"/>
        <v>1.8919209814365927</v>
      </c>
      <c r="M6362" s="13" cm="1">
        <f t="array" ref="M6362">BaseInfo!$C$10*(1-E6362)*INDEX(BaseInfo!$E$21:$AB$21,K6362)*INDEX(BaseInfo!$E$25:$P$25,J6362)/L6362/MIN(H6362,130)/BaseInfo!$C$6*1000000/3600-IF(I6362&lt;0.1,BaseInfo!$C$15/MIN(H6362,130)*3600,0)</f>
        <v>53.772704215485859</v>
      </c>
    </row>
    <row r="6363" spans="1:13" x14ac:dyDescent="0.25">
      <c r="A6363" s="1">
        <v>9</v>
      </c>
      <c r="B6363" s="1">
        <v>23</v>
      </c>
      <c r="C6363" s="1">
        <v>2</v>
      </c>
      <c r="D6363" s="5">
        <f>DATE(BaseInfo!$C$8,A6363,B6363)+TIME(C6363-1,0,0) + TIME(BaseInfo!$C$12,BaseInfo!$C$13,0)</f>
        <v>44827.270833333328</v>
      </c>
      <c r="E6363" s="2">
        <f t="shared" si="398"/>
        <v>0</v>
      </c>
      <c r="F6363" s="2">
        <v>0.39700000000000002</v>
      </c>
      <c r="G6363" s="2">
        <v>1.484</v>
      </c>
      <c r="H6363" s="1">
        <v>137.83199999999999</v>
      </c>
      <c r="I6363" s="4">
        <v>0</v>
      </c>
      <c r="J6363" s="11">
        <f t="shared" si="396"/>
        <v>9</v>
      </c>
      <c r="K6363" s="11">
        <f t="shared" si="397"/>
        <v>7</v>
      </c>
      <c r="L6363" s="12">
        <f t="shared" si="399"/>
        <v>1.5361852101878861</v>
      </c>
      <c r="M6363" s="13" cm="1">
        <f t="array" ref="M6363">BaseInfo!$C$10*(1-E6363)*INDEX(BaseInfo!$E$21:$AB$21,K6363)*INDEX(BaseInfo!$E$25:$P$25,J6363)/L6363/MIN(H6363,130)/BaseInfo!$C$6*1000000/3600-IF(I6363&lt;0.1,BaseInfo!$C$15/MIN(H6363,130)*3600,0)</f>
        <v>44.166485717242878</v>
      </c>
    </row>
    <row r="6364" spans="1:13" x14ac:dyDescent="0.25">
      <c r="A6364" s="1">
        <v>9</v>
      </c>
      <c r="B6364" s="1">
        <v>23</v>
      </c>
      <c r="C6364" s="1">
        <v>3</v>
      </c>
      <c r="D6364" s="5">
        <f>DATE(BaseInfo!$C$8,A6364,B6364)+TIME(C6364-1,0,0) + TIME(BaseInfo!$C$12,BaseInfo!$C$13,0)</f>
        <v>44827.3125</v>
      </c>
      <c r="E6364" s="2">
        <f t="shared" si="398"/>
        <v>0</v>
      </c>
      <c r="F6364" s="2">
        <v>2.1999999999999999E-2</v>
      </c>
      <c r="G6364" s="2">
        <v>1.333</v>
      </c>
      <c r="H6364" s="1">
        <v>148.41800000000001</v>
      </c>
      <c r="I6364" s="4">
        <v>0</v>
      </c>
      <c r="J6364" s="11">
        <f t="shared" si="396"/>
        <v>9</v>
      </c>
      <c r="K6364" s="11">
        <f t="shared" si="397"/>
        <v>8</v>
      </c>
      <c r="L6364" s="12">
        <f t="shared" si="399"/>
        <v>1.3331815330254166</v>
      </c>
      <c r="M6364" s="13" cm="1">
        <f t="array" ref="M6364">BaseInfo!$C$10*(1-E6364)*INDEX(BaseInfo!$E$21:$AB$21,K6364)*INDEX(BaseInfo!$E$25:$P$25,J6364)/L6364/MIN(H6364,130)/BaseInfo!$C$6*1000000/3600-IF(I6364&lt;0.1,BaseInfo!$C$15/MIN(H6364,130)*3600,0)</f>
        <v>74.491658432374976</v>
      </c>
    </row>
    <row r="6365" spans="1:13" x14ac:dyDescent="0.25">
      <c r="A6365" s="1">
        <v>9</v>
      </c>
      <c r="B6365" s="1">
        <v>23</v>
      </c>
      <c r="C6365" s="1">
        <v>4</v>
      </c>
      <c r="D6365" s="5">
        <f>DATE(BaseInfo!$C$8,A6365,B6365)+TIME(C6365-1,0,0) + TIME(BaseInfo!$C$12,BaseInfo!$C$13,0)</f>
        <v>44827.354166666664</v>
      </c>
      <c r="E6365" s="2">
        <f t="shared" si="398"/>
        <v>0</v>
      </c>
      <c r="F6365" s="2">
        <v>-0.437</v>
      </c>
      <c r="G6365" s="2">
        <v>0.97799999999999998</v>
      </c>
      <c r="H6365" s="1">
        <v>175.61699999999999</v>
      </c>
      <c r="I6365" s="4">
        <v>0</v>
      </c>
      <c r="J6365" s="11">
        <f t="shared" si="396"/>
        <v>9</v>
      </c>
      <c r="K6365" s="11">
        <f t="shared" si="397"/>
        <v>9</v>
      </c>
      <c r="L6365" s="12">
        <f t="shared" si="399"/>
        <v>1.0711923263354719</v>
      </c>
      <c r="M6365" s="13" cm="1">
        <f t="array" ref="M6365">BaseInfo!$C$10*(1-E6365)*INDEX(BaseInfo!$E$21:$AB$21,K6365)*INDEX(BaseInfo!$E$25:$P$25,J6365)/L6365/MIN(H6365,130)/BaseInfo!$C$6*1000000/3600-IF(I6365&lt;0.1,BaseInfo!$C$15/MIN(H6365,130)*3600,0)</f>
        <v>122.23505149574437</v>
      </c>
    </row>
    <row r="6366" spans="1:13" x14ac:dyDescent="0.25">
      <c r="A6366" s="1">
        <v>9</v>
      </c>
      <c r="B6366" s="1">
        <v>23</v>
      </c>
      <c r="C6366" s="1">
        <v>5</v>
      </c>
      <c r="D6366" s="5">
        <f>DATE(BaseInfo!$C$8,A6366,B6366)+TIME(C6366-1,0,0) + TIME(BaseInfo!$C$12,BaseInfo!$C$13,0)</f>
        <v>44827.395833333328</v>
      </c>
      <c r="E6366" s="2">
        <f t="shared" si="398"/>
        <v>0</v>
      </c>
      <c r="F6366" s="2">
        <v>-0.82499999999999996</v>
      </c>
      <c r="G6366" s="2">
        <v>0.60099999999999998</v>
      </c>
      <c r="H6366" s="1">
        <v>210.214</v>
      </c>
      <c r="I6366" s="4">
        <v>0</v>
      </c>
      <c r="J6366" s="11">
        <f t="shared" si="396"/>
        <v>9</v>
      </c>
      <c r="K6366" s="11">
        <f t="shared" si="397"/>
        <v>10</v>
      </c>
      <c r="L6366" s="12">
        <f t="shared" si="399"/>
        <v>1.02069878024812</v>
      </c>
      <c r="M6366" s="13" cm="1">
        <f t="array" ref="M6366">BaseInfo!$C$10*(1-E6366)*INDEX(BaseInfo!$E$21:$AB$21,K6366)*INDEX(BaseInfo!$E$25:$P$25,J6366)/L6366/MIN(H6366,130)/BaseInfo!$C$6*1000000/3600-IF(I6366&lt;0.1,BaseInfo!$C$15/MIN(H6366,130)*3600,0)</f>
        <v>148.60176041143592</v>
      </c>
    </row>
    <row r="6367" spans="1:13" x14ac:dyDescent="0.25">
      <c r="A6367" s="1">
        <v>9</v>
      </c>
      <c r="B6367" s="1">
        <v>23</v>
      </c>
      <c r="C6367" s="1">
        <v>6</v>
      </c>
      <c r="D6367" s="5">
        <f>DATE(BaseInfo!$C$8,A6367,B6367)+TIME(C6367-1,0,0) + TIME(BaseInfo!$C$12,BaseInfo!$C$13,0)</f>
        <v>44827.4375</v>
      </c>
      <c r="E6367" s="2">
        <f t="shared" si="398"/>
        <v>0</v>
      </c>
      <c r="F6367" s="2">
        <v>-1.214</v>
      </c>
      <c r="G6367" s="2">
        <v>0.40200000000000002</v>
      </c>
      <c r="H6367" s="1">
        <v>364.428</v>
      </c>
      <c r="I6367" s="4">
        <v>0</v>
      </c>
      <c r="J6367" s="11">
        <f t="shared" si="396"/>
        <v>9</v>
      </c>
      <c r="K6367" s="11">
        <f t="shared" si="397"/>
        <v>11</v>
      </c>
      <c r="L6367" s="12">
        <f t="shared" si="399"/>
        <v>1.2788275880665072</v>
      </c>
      <c r="M6367" s="13" cm="1">
        <f t="array" ref="M6367">BaseInfo!$C$10*(1-E6367)*INDEX(BaseInfo!$E$21:$AB$21,K6367)*INDEX(BaseInfo!$E$25:$P$25,J6367)/L6367/MIN(H6367,130)/BaseInfo!$C$6*1000000/3600-IF(I6367&lt;0.1,BaseInfo!$C$15/MIN(H6367,130)*3600,0)</f>
        <v>93.884415120066535</v>
      </c>
    </row>
    <row r="6368" spans="1:13" x14ac:dyDescent="0.25">
      <c r="A6368" s="1">
        <v>9</v>
      </c>
      <c r="B6368" s="1">
        <v>23</v>
      </c>
      <c r="C6368" s="1">
        <v>7</v>
      </c>
      <c r="D6368" s="5">
        <f>DATE(BaseInfo!$C$8,A6368,B6368)+TIME(C6368-1,0,0) + TIME(BaseInfo!$C$12,BaseInfo!$C$13,0)</f>
        <v>44827.479166666664</v>
      </c>
      <c r="E6368" s="2">
        <f t="shared" si="398"/>
        <v>0</v>
      </c>
      <c r="F6368" s="2">
        <v>-1.7949999999999999</v>
      </c>
      <c r="G6368" s="2">
        <v>0.78300000000000003</v>
      </c>
      <c r="H6368" s="1">
        <v>700.21900000000005</v>
      </c>
      <c r="I6368" s="4">
        <v>0</v>
      </c>
      <c r="J6368" s="11">
        <f t="shared" si="396"/>
        <v>9</v>
      </c>
      <c r="K6368" s="11">
        <f t="shared" si="397"/>
        <v>12</v>
      </c>
      <c r="L6368" s="12">
        <f t="shared" si="399"/>
        <v>1.9583447091868174</v>
      </c>
      <c r="M6368" s="13" cm="1">
        <f t="array" ref="M6368">BaseInfo!$C$10*(1-E6368)*INDEX(BaseInfo!$E$21:$AB$21,K6368)*INDEX(BaseInfo!$E$25:$P$25,J6368)/L6368/MIN(H6368,130)/BaseInfo!$C$6*1000000/3600-IF(I6368&lt;0.1,BaseInfo!$C$15/MIN(H6368,130)*3600,0)</f>
        <v>49.827633421994534</v>
      </c>
    </row>
    <row r="6369" spans="1:13" x14ac:dyDescent="0.25">
      <c r="A6369" s="1">
        <v>9</v>
      </c>
      <c r="B6369" s="1">
        <v>23</v>
      </c>
      <c r="C6369" s="1">
        <v>8</v>
      </c>
      <c r="D6369" s="5">
        <f>DATE(BaseInfo!$C$8,A6369,B6369)+TIME(C6369-1,0,0) + TIME(BaseInfo!$C$12,BaseInfo!$C$13,0)</f>
        <v>44827.520833333328</v>
      </c>
      <c r="E6369" s="2">
        <f t="shared" si="398"/>
        <v>0</v>
      </c>
      <c r="F6369" s="2">
        <v>-1.9419999999999999</v>
      </c>
      <c r="G6369" s="2">
        <v>0.84299999999999997</v>
      </c>
      <c r="H6369" s="1">
        <v>967.80200000000002</v>
      </c>
      <c r="I6369" s="4">
        <v>0</v>
      </c>
      <c r="J6369" s="11">
        <f t="shared" si="396"/>
        <v>9</v>
      </c>
      <c r="K6369" s="11">
        <f t="shared" si="397"/>
        <v>13</v>
      </c>
      <c r="L6369" s="12">
        <f t="shared" si="399"/>
        <v>2.1170765219991456</v>
      </c>
      <c r="M6369" s="13" cm="1">
        <f t="array" ref="M6369">BaseInfo!$C$10*(1-E6369)*INDEX(BaseInfo!$E$21:$AB$21,K6369)*INDEX(BaseInfo!$E$25:$P$25,J6369)/L6369/MIN(H6369,130)/BaseInfo!$C$6*1000000/3600-IF(I6369&lt;0.1,BaseInfo!$C$15/MIN(H6369,130)*3600,0)</f>
        <v>45.884084138554684</v>
      </c>
    </row>
    <row r="6370" spans="1:13" x14ac:dyDescent="0.25">
      <c r="A6370" s="1">
        <v>9</v>
      </c>
      <c r="B6370" s="1">
        <v>23</v>
      </c>
      <c r="C6370" s="1">
        <v>9</v>
      </c>
      <c r="D6370" s="5">
        <f>DATE(BaseInfo!$C$8,A6370,B6370)+TIME(C6370-1,0,0) + TIME(BaseInfo!$C$12,BaseInfo!$C$13,0)</f>
        <v>44827.5625</v>
      </c>
      <c r="E6370" s="2">
        <f t="shared" si="398"/>
        <v>0</v>
      </c>
      <c r="F6370" s="2">
        <v>-2.1800000000000002</v>
      </c>
      <c r="G6370" s="2">
        <v>0.79400000000000004</v>
      </c>
      <c r="H6370" s="1">
        <v>1100.2170000000001</v>
      </c>
      <c r="I6370" s="4">
        <v>0</v>
      </c>
      <c r="J6370" s="11">
        <f t="shared" si="396"/>
        <v>9</v>
      </c>
      <c r="K6370" s="11">
        <f t="shared" si="397"/>
        <v>14</v>
      </c>
      <c r="L6370" s="12">
        <f t="shared" si="399"/>
        <v>2.3200939636144051</v>
      </c>
      <c r="M6370" s="13" cm="1">
        <f t="array" ref="M6370">BaseInfo!$C$10*(1-E6370)*INDEX(BaseInfo!$E$21:$AB$21,K6370)*INDEX(BaseInfo!$E$25:$P$25,J6370)/L6370/MIN(H6370,130)/BaseInfo!$C$6*1000000/3600-IF(I6370&lt;0.1,BaseInfo!$C$15/MIN(H6370,130)*3600,0)</f>
        <v>41.626725741185162</v>
      </c>
    </row>
    <row r="6371" spans="1:13" x14ac:dyDescent="0.25">
      <c r="A6371" s="1">
        <v>9</v>
      </c>
      <c r="B6371" s="1">
        <v>23</v>
      </c>
      <c r="C6371" s="1">
        <v>10</v>
      </c>
      <c r="D6371" s="5">
        <f>DATE(BaseInfo!$C$8,A6371,B6371)+TIME(C6371-1,0,0) + TIME(BaseInfo!$C$12,BaseInfo!$C$13,0)</f>
        <v>44827.604166666664</v>
      </c>
      <c r="E6371" s="2">
        <f t="shared" si="398"/>
        <v>0</v>
      </c>
      <c r="F6371" s="2">
        <v>-2.246</v>
      </c>
      <c r="G6371" s="2">
        <v>0.29499999999999998</v>
      </c>
      <c r="H6371" s="1">
        <v>1073.8119999999999</v>
      </c>
      <c r="I6371" s="4">
        <v>0</v>
      </c>
      <c r="J6371" s="11">
        <f t="shared" si="396"/>
        <v>9</v>
      </c>
      <c r="K6371" s="11">
        <f t="shared" si="397"/>
        <v>15</v>
      </c>
      <c r="L6371" s="12">
        <f t="shared" si="399"/>
        <v>2.2652904890984731</v>
      </c>
      <c r="M6371" s="13" cm="1">
        <f t="array" ref="M6371">BaseInfo!$C$10*(1-E6371)*INDEX(BaseInfo!$E$21:$AB$21,K6371)*INDEX(BaseInfo!$E$25:$P$25,J6371)/L6371/MIN(H6371,130)/BaseInfo!$C$6*1000000/3600-IF(I6371&lt;0.1,BaseInfo!$C$15/MIN(H6371,130)*3600,0)</f>
        <v>42.700783431771811</v>
      </c>
    </row>
    <row r="6372" spans="1:13" x14ac:dyDescent="0.25">
      <c r="A6372" s="1">
        <v>9</v>
      </c>
      <c r="B6372" s="1">
        <v>23</v>
      </c>
      <c r="C6372" s="1">
        <v>11</v>
      </c>
      <c r="D6372" s="5">
        <f>DATE(BaseInfo!$C$8,A6372,B6372)+TIME(C6372-1,0,0) + TIME(BaseInfo!$C$12,BaseInfo!$C$13,0)</f>
        <v>44827.645833333328</v>
      </c>
      <c r="E6372" s="2">
        <f t="shared" si="398"/>
        <v>0</v>
      </c>
      <c r="F6372" s="2">
        <v>-1.9690000000000001</v>
      </c>
      <c r="G6372" s="2">
        <v>0.312</v>
      </c>
      <c r="H6372" s="1">
        <v>621.55999999999995</v>
      </c>
      <c r="I6372" s="4">
        <v>0</v>
      </c>
      <c r="J6372" s="11">
        <f t="shared" si="396"/>
        <v>9</v>
      </c>
      <c r="K6372" s="11">
        <f t="shared" si="397"/>
        <v>16</v>
      </c>
      <c r="L6372" s="12">
        <f t="shared" si="399"/>
        <v>1.9935659005911996</v>
      </c>
      <c r="M6372" s="13" cm="1">
        <f t="array" ref="M6372">BaseInfo!$C$10*(1-E6372)*INDEX(BaseInfo!$E$21:$AB$21,K6372)*INDEX(BaseInfo!$E$25:$P$25,J6372)/L6372/MIN(H6372,130)/BaseInfo!$C$6*1000000/3600-IF(I6372&lt;0.1,BaseInfo!$C$15/MIN(H6372,130)*3600,0)</f>
        <v>59.231904389526356</v>
      </c>
    </row>
    <row r="6373" spans="1:13" x14ac:dyDescent="0.25">
      <c r="A6373" s="1">
        <v>9</v>
      </c>
      <c r="B6373" s="1">
        <v>23</v>
      </c>
      <c r="C6373" s="1">
        <v>12</v>
      </c>
      <c r="D6373" s="5">
        <f>DATE(BaseInfo!$C$8,A6373,B6373)+TIME(C6373-1,0,0) + TIME(BaseInfo!$C$12,BaseInfo!$C$13,0)</f>
        <v>44827.6875</v>
      </c>
      <c r="E6373" s="2">
        <f t="shared" si="398"/>
        <v>3.4222222222222209E-2</v>
      </c>
      <c r="F6373" s="2">
        <v>-1.1539999999999999</v>
      </c>
      <c r="G6373" s="2">
        <v>0.106</v>
      </c>
      <c r="H6373" s="1">
        <v>150.81899999999999</v>
      </c>
      <c r="I6373" s="4">
        <v>0.14399999999999999</v>
      </c>
      <c r="J6373" s="11">
        <f t="shared" si="396"/>
        <v>9</v>
      </c>
      <c r="K6373" s="11">
        <f t="shared" si="397"/>
        <v>17</v>
      </c>
      <c r="L6373" s="12">
        <f t="shared" si="399"/>
        <v>1.1588580586076969</v>
      </c>
      <c r="M6373" s="13" cm="1">
        <f t="array" ref="M6373">BaseInfo!$C$10*(1-E6373)*INDEX(BaseInfo!$E$21:$AB$21,K6373)*INDEX(BaseInfo!$E$25:$P$25,J6373)/L6373/MIN(H6373,130)/BaseInfo!$C$6*1000000/3600-IF(I6373&lt;0.1,BaseInfo!$C$15/MIN(H6373,130)*3600,0)</f>
        <v>128.76185169098065</v>
      </c>
    </row>
    <row r="6374" spans="1:13" x14ac:dyDescent="0.25">
      <c r="A6374" s="1">
        <v>9</v>
      </c>
      <c r="B6374" s="1">
        <v>23</v>
      </c>
      <c r="C6374" s="1">
        <v>13</v>
      </c>
      <c r="D6374" s="5">
        <f>DATE(BaseInfo!$C$8,A6374,B6374)+TIME(C6374-1,0,0) + TIME(BaseInfo!$C$12,BaseInfo!$C$13,0)</f>
        <v>44827.729166666664</v>
      </c>
      <c r="E6374" s="2">
        <f t="shared" si="398"/>
        <v>0.50091666666666657</v>
      </c>
      <c r="F6374" s="2">
        <v>0.629</v>
      </c>
      <c r="G6374" s="2">
        <v>1.212</v>
      </c>
      <c r="H6374" s="1">
        <v>47.267000000000003</v>
      </c>
      <c r="I6374" s="4">
        <v>1.611</v>
      </c>
      <c r="J6374" s="11">
        <f t="shared" si="396"/>
        <v>9</v>
      </c>
      <c r="K6374" s="11">
        <f t="shared" si="397"/>
        <v>18</v>
      </c>
      <c r="L6374" s="12">
        <f t="shared" si="399"/>
        <v>1.3654980776258896</v>
      </c>
      <c r="M6374" s="13" cm="1">
        <f t="array" ref="M6374">BaseInfo!$C$10*(1-E6374)*INDEX(BaseInfo!$E$21:$AB$21,K6374)*INDEX(BaseInfo!$E$25:$P$25,J6374)/L6374/MIN(H6374,130)/BaseInfo!$C$6*1000000/3600-IF(I6374&lt;0.1,BaseInfo!$C$15/MIN(H6374,130)*3600,0)</f>
        <v>155.31290322036847</v>
      </c>
    </row>
    <row r="6375" spans="1:13" x14ac:dyDescent="0.25">
      <c r="A6375" s="1">
        <v>9</v>
      </c>
      <c r="B6375" s="1">
        <v>23</v>
      </c>
      <c r="C6375" s="1">
        <v>14</v>
      </c>
      <c r="D6375" s="5">
        <f>DATE(BaseInfo!$C$8,A6375,B6375)+TIME(C6375-1,0,0) + TIME(BaseInfo!$C$12,BaseInfo!$C$13,0)</f>
        <v>44827.770833333328</v>
      </c>
      <c r="E6375" s="2">
        <f t="shared" si="398"/>
        <v>0.49849999999999994</v>
      </c>
      <c r="F6375" s="2">
        <v>2.2090000000000001</v>
      </c>
      <c r="G6375" s="2">
        <v>1.581</v>
      </c>
      <c r="H6375" s="1">
        <v>40.643999999999998</v>
      </c>
      <c r="I6375" s="4">
        <v>1.5820000000000001</v>
      </c>
      <c r="J6375" s="11">
        <f t="shared" si="396"/>
        <v>9</v>
      </c>
      <c r="K6375" s="11">
        <f t="shared" si="397"/>
        <v>19</v>
      </c>
      <c r="L6375" s="12">
        <f t="shared" si="399"/>
        <v>2.7164760260307839</v>
      </c>
      <c r="M6375" s="13" cm="1">
        <f t="array" ref="M6375">BaseInfo!$C$10*(1-E6375)*INDEX(BaseInfo!$E$21:$AB$21,K6375)*INDEX(BaseInfo!$E$25:$P$25,J6375)/L6375/MIN(H6375,130)/BaseInfo!$C$6*1000000/3600-IF(I6375&lt;0.1,BaseInfo!$C$15/MIN(H6375,130)*3600,0)</f>
        <v>91.233055660377318</v>
      </c>
    </row>
    <row r="6376" spans="1:13" x14ac:dyDescent="0.25">
      <c r="A6376" s="1">
        <v>9</v>
      </c>
      <c r="B6376" s="1">
        <v>23</v>
      </c>
      <c r="C6376" s="1">
        <v>15</v>
      </c>
      <c r="D6376" s="5">
        <f>DATE(BaseInfo!$C$8,A6376,B6376)+TIME(C6376-1,0,0) + TIME(BaseInfo!$C$12,BaseInfo!$C$13,0)</f>
        <v>44827.8125</v>
      </c>
      <c r="E6376" s="2">
        <f t="shared" si="398"/>
        <v>7.7777777777777724E-3</v>
      </c>
      <c r="F6376" s="2">
        <v>3.3279999999999998</v>
      </c>
      <c r="G6376" s="2">
        <v>0.745</v>
      </c>
      <c r="H6376" s="1">
        <v>38.622999999999998</v>
      </c>
      <c r="I6376" s="4">
        <v>0.11</v>
      </c>
      <c r="J6376" s="11">
        <f t="shared" si="396"/>
        <v>9</v>
      </c>
      <c r="K6376" s="11">
        <f t="shared" si="397"/>
        <v>20</v>
      </c>
      <c r="L6376" s="12">
        <f t="shared" si="399"/>
        <v>3.4103678687203232</v>
      </c>
      <c r="M6376" s="13" cm="1">
        <f t="array" ref="M6376">BaseInfo!$C$10*(1-E6376)*INDEX(BaseInfo!$E$21:$AB$21,K6376)*INDEX(BaseInfo!$E$25:$P$25,J6376)/L6376/MIN(H6376,130)/BaseInfo!$C$6*1000000/3600-IF(I6376&lt;0.1,BaseInfo!$C$15/MIN(H6376,130)*3600,0)</f>
        <v>131.12859668634781</v>
      </c>
    </row>
    <row r="6377" spans="1:13" x14ac:dyDescent="0.25">
      <c r="A6377" s="1">
        <v>9</v>
      </c>
      <c r="B6377" s="1">
        <v>23</v>
      </c>
      <c r="C6377" s="1">
        <v>16</v>
      </c>
      <c r="D6377" s="5">
        <f>DATE(BaseInfo!$C$8,A6377,B6377)+TIME(C6377-1,0,0) + TIME(BaseInfo!$C$12,BaseInfo!$C$13,0)</f>
        <v>44827.854166666664</v>
      </c>
      <c r="E6377" s="2">
        <f t="shared" si="398"/>
        <v>0</v>
      </c>
      <c r="F6377" s="2">
        <v>3.3809999999999998</v>
      </c>
      <c r="G6377" s="2">
        <v>1.0129999999999999</v>
      </c>
      <c r="H6377" s="1">
        <v>41.232999999999997</v>
      </c>
      <c r="I6377" s="4">
        <v>0</v>
      </c>
      <c r="J6377" s="11">
        <f t="shared" si="396"/>
        <v>9</v>
      </c>
      <c r="K6377" s="11">
        <f t="shared" si="397"/>
        <v>21</v>
      </c>
      <c r="L6377" s="12">
        <f t="shared" si="399"/>
        <v>3.5294942980546091</v>
      </c>
      <c r="M6377" s="13" cm="1">
        <f t="array" ref="M6377">BaseInfo!$C$10*(1-E6377)*INDEX(BaseInfo!$E$21:$AB$21,K6377)*INDEX(BaseInfo!$E$25:$P$25,J6377)/L6377/MIN(H6377,130)/BaseInfo!$C$6*1000000/3600-IF(I6377&lt;0.1,BaseInfo!$C$15/MIN(H6377,130)*3600,0)</f>
        <v>83.279106720509645</v>
      </c>
    </row>
    <row r="6378" spans="1:13" x14ac:dyDescent="0.25">
      <c r="A6378" s="1">
        <v>9</v>
      </c>
      <c r="B6378" s="1">
        <v>23</v>
      </c>
      <c r="C6378" s="1">
        <v>17</v>
      </c>
      <c r="D6378" s="5">
        <f>DATE(BaseInfo!$C$8,A6378,B6378)+TIME(C6378-1,0,0) + TIME(BaseInfo!$C$12,BaseInfo!$C$13,0)</f>
        <v>44827.895833333328</v>
      </c>
      <c r="E6378" s="2">
        <f t="shared" si="398"/>
        <v>0</v>
      </c>
      <c r="F6378" s="2">
        <v>3.1150000000000002</v>
      </c>
      <c r="G6378" s="2">
        <v>1.4950000000000001</v>
      </c>
      <c r="H6378" s="1">
        <v>41.201000000000001</v>
      </c>
      <c r="I6378" s="4">
        <v>0</v>
      </c>
      <c r="J6378" s="11">
        <f t="shared" si="396"/>
        <v>9</v>
      </c>
      <c r="K6378" s="11">
        <f t="shared" si="397"/>
        <v>22</v>
      </c>
      <c r="L6378" s="12">
        <f t="shared" si="399"/>
        <v>3.4551772747574039</v>
      </c>
      <c r="M6378" s="13" cm="1">
        <f t="array" ref="M6378">BaseInfo!$C$10*(1-E6378)*INDEX(BaseInfo!$E$21:$AB$21,K6378)*INDEX(BaseInfo!$E$25:$P$25,J6378)/L6378/MIN(H6378,130)/BaseInfo!$C$6*1000000/3600-IF(I6378&lt;0.1,BaseInfo!$C$15/MIN(H6378,130)*3600,0)</f>
        <v>57.105754574289513</v>
      </c>
    </row>
    <row r="6379" spans="1:13" x14ac:dyDescent="0.25">
      <c r="A6379" s="1">
        <v>9</v>
      </c>
      <c r="B6379" s="1">
        <v>23</v>
      </c>
      <c r="C6379" s="1">
        <v>18</v>
      </c>
      <c r="D6379" s="5">
        <f>DATE(BaseInfo!$C$8,A6379,B6379)+TIME(C6379-1,0,0) + TIME(BaseInfo!$C$12,BaseInfo!$C$13,0)</f>
        <v>44827.9375</v>
      </c>
      <c r="E6379" s="2">
        <f t="shared" si="398"/>
        <v>0</v>
      </c>
      <c r="F6379" s="2">
        <v>2.0710000000000002</v>
      </c>
      <c r="G6379" s="2">
        <v>2.3490000000000002</v>
      </c>
      <c r="H6379" s="1">
        <v>39.423999999999999</v>
      </c>
      <c r="I6379" s="4">
        <v>0</v>
      </c>
      <c r="J6379" s="11">
        <f t="shared" si="396"/>
        <v>9</v>
      </c>
      <c r="K6379" s="11">
        <f t="shared" si="397"/>
        <v>23</v>
      </c>
      <c r="L6379" s="12">
        <f t="shared" si="399"/>
        <v>3.1315877761927737</v>
      </c>
      <c r="M6379" s="13" cm="1">
        <f t="array" ref="M6379">BaseInfo!$C$10*(1-E6379)*INDEX(BaseInfo!$E$21:$AB$21,K6379)*INDEX(BaseInfo!$E$25:$P$25,J6379)/L6379/MIN(H6379,130)/BaseInfo!$C$6*1000000/3600-IF(I6379&lt;0.1,BaseInfo!$C$15/MIN(H6379,130)*3600,0)</f>
        <v>23.406316816516537</v>
      </c>
    </row>
    <row r="6380" spans="1:13" x14ac:dyDescent="0.25">
      <c r="A6380" s="1">
        <v>9</v>
      </c>
      <c r="B6380" s="1">
        <v>23</v>
      </c>
      <c r="C6380" s="1">
        <v>19</v>
      </c>
      <c r="D6380" s="5">
        <f>DATE(BaseInfo!$C$8,A6380,B6380)+TIME(C6380-1,0,0) + TIME(BaseInfo!$C$12,BaseInfo!$C$13,0)</f>
        <v>44827.979166666664</v>
      </c>
      <c r="E6380" s="2">
        <f t="shared" si="398"/>
        <v>0</v>
      </c>
      <c r="F6380" s="2">
        <v>1.647</v>
      </c>
      <c r="G6380" s="2">
        <v>2.1549999999999998</v>
      </c>
      <c r="H6380" s="1">
        <v>38.372999999999998</v>
      </c>
      <c r="I6380" s="4">
        <v>0</v>
      </c>
      <c r="J6380" s="11">
        <f t="shared" si="396"/>
        <v>9</v>
      </c>
      <c r="K6380" s="11">
        <f t="shared" si="397"/>
        <v>24</v>
      </c>
      <c r="L6380" s="12">
        <f t="shared" si="399"/>
        <v>2.712311560274741</v>
      </c>
      <c r="M6380" s="13" cm="1">
        <f t="array" ref="M6380">BaseInfo!$C$10*(1-E6380)*INDEX(BaseInfo!$E$21:$AB$21,K6380)*INDEX(BaseInfo!$E$25:$P$25,J6380)/L6380/MIN(H6380,130)/BaseInfo!$C$6*1000000/3600-IF(I6380&lt;0.1,BaseInfo!$C$15/MIN(H6380,130)*3600,0)</f>
        <v>3.4839138135993615</v>
      </c>
    </row>
    <row r="6381" spans="1:13" x14ac:dyDescent="0.25">
      <c r="A6381" s="1">
        <v>9</v>
      </c>
      <c r="B6381" s="1">
        <v>23</v>
      </c>
      <c r="C6381" s="1">
        <v>20</v>
      </c>
      <c r="D6381" s="5">
        <f>DATE(BaseInfo!$C$8,A6381,B6381)+TIME(C6381-1,0,0) + TIME(BaseInfo!$C$12,BaseInfo!$C$13,0)</f>
        <v>44828.020833333328</v>
      </c>
      <c r="E6381" s="2">
        <f t="shared" si="398"/>
        <v>0</v>
      </c>
      <c r="F6381" s="2">
        <v>1.496</v>
      </c>
      <c r="G6381" s="2">
        <v>2.2869999999999999</v>
      </c>
      <c r="H6381" s="1">
        <v>38.081000000000003</v>
      </c>
      <c r="I6381" s="4">
        <v>0</v>
      </c>
      <c r="J6381" s="11">
        <f t="shared" si="396"/>
        <v>9</v>
      </c>
      <c r="K6381" s="11">
        <f t="shared" si="397"/>
        <v>1</v>
      </c>
      <c r="L6381" s="12">
        <f t="shared" si="399"/>
        <v>2.7328346089728885</v>
      </c>
      <c r="M6381" s="13" cm="1">
        <f t="array" ref="M6381">BaseInfo!$C$10*(1-E6381)*INDEX(BaseInfo!$E$21:$AB$21,K6381)*INDEX(BaseInfo!$E$25:$P$25,J6381)/L6381/MIN(H6381,130)/BaseInfo!$C$6*1000000/3600-IF(I6381&lt;0.1,BaseInfo!$C$15/MIN(H6381,130)*3600,0)</f>
        <v>3.4132697043352405</v>
      </c>
    </row>
    <row r="6382" spans="1:13" x14ac:dyDescent="0.25">
      <c r="A6382" s="1">
        <v>9</v>
      </c>
      <c r="B6382" s="1">
        <v>23</v>
      </c>
      <c r="C6382" s="1">
        <v>21</v>
      </c>
      <c r="D6382" s="5">
        <f>DATE(BaseInfo!$C$8,A6382,B6382)+TIME(C6382-1,0,0) + TIME(BaseInfo!$C$12,BaseInfo!$C$13,0)</f>
        <v>44828.0625</v>
      </c>
      <c r="E6382" s="2">
        <f t="shared" si="398"/>
        <v>0</v>
      </c>
      <c r="F6382" s="2">
        <v>1.71</v>
      </c>
      <c r="G6382" s="2">
        <v>2.0390000000000001</v>
      </c>
      <c r="H6382" s="1">
        <v>37.840000000000003</v>
      </c>
      <c r="I6382" s="4">
        <v>0</v>
      </c>
      <c r="J6382" s="11">
        <f t="shared" si="396"/>
        <v>9</v>
      </c>
      <c r="K6382" s="11">
        <f t="shared" si="397"/>
        <v>2</v>
      </c>
      <c r="L6382" s="12">
        <f t="shared" si="399"/>
        <v>2.6611315262496893</v>
      </c>
      <c r="M6382" s="13" cm="1">
        <f t="array" ref="M6382">BaseInfo!$C$10*(1-E6382)*INDEX(BaseInfo!$E$21:$AB$21,K6382)*INDEX(BaseInfo!$E$25:$P$25,J6382)/L6382/MIN(H6382,130)/BaseInfo!$C$6*1000000/3600-IF(I6382&lt;0.1,BaseInfo!$C$15/MIN(H6382,130)*3600,0)</f>
        <v>3.7839072547557286</v>
      </c>
    </row>
    <row r="6383" spans="1:13" x14ac:dyDescent="0.25">
      <c r="A6383" s="1">
        <v>9</v>
      </c>
      <c r="B6383" s="1">
        <v>23</v>
      </c>
      <c r="C6383" s="1">
        <v>22</v>
      </c>
      <c r="D6383" s="5">
        <f>DATE(BaseInfo!$C$8,A6383,B6383)+TIME(C6383-1,0,0) + TIME(BaseInfo!$C$12,BaseInfo!$C$13,0)</f>
        <v>44828.104166666664</v>
      </c>
      <c r="E6383" s="2">
        <f t="shared" si="398"/>
        <v>0</v>
      </c>
      <c r="F6383" s="2">
        <v>1.657</v>
      </c>
      <c r="G6383" s="2">
        <v>2.516</v>
      </c>
      <c r="H6383" s="1">
        <v>39.844999999999999</v>
      </c>
      <c r="I6383" s="4">
        <v>0</v>
      </c>
      <c r="J6383" s="11">
        <f t="shared" si="396"/>
        <v>9</v>
      </c>
      <c r="K6383" s="11">
        <f t="shared" si="397"/>
        <v>3</v>
      </c>
      <c r="L6383" s="12">
        <f t="shared" si="399"/>
        <v>3.0126242712957088</v>
      </c>
      <c r="M6383" s="13" cm="1">
        <f t="array" ref="M6383">BaseInfo!$C$10*(1-E6383)*INDEX(BaseInfo!$E$21:$AB$21,K6383)*INDEX(BaseInfo!$E$25:$P$25,J6383)/L6383/MIN(H6383,130)/BaseInfo!$C$6*1000000/3600-IF(I6383&lt;0.1,BaseInfo!$C$15/MIN(H6383,130)*3600,0)</f>
        <v>2.1200912350678802</v>
      </c>
    </row>
    <row r="6384" spans="1:13" x14ac:dyDescent="0.25">
      <c r="A6384" s="1">
        <v>9</v>
      </c>
      <c r="B6384" s="1">
        <v>23</v>
      </c>
      <c r="C6384" s="1">
        <v>23</v>
      </c>
      <c r="D6384" s="5">
        <f>DATE(BaseInfo!$C$8,A6384,B6384)+TIME(C6384-1,0,0) + TIME(BaseInfo!$C$12,BaseInfo!$C$13,0)</f>
        <v>44828.145833333328</v>
      </c>
      <c r="E6384" s="2">
        <f t="shared" si="398"/>
        <v>0</v>
      </c>
      <c r="F6384" s="2">
        <v>1.53</v>
      </c>
      <c r="G6384" s="2">
        <v>2.379</v>
      </c>
      <c r="H6384" s="1">
        <v>38.314</v>
      </c>
      <c r="I6384" s="4">
        <v>0</v>
      </c>
      <c r="J6384" s="11">
        <f t="shared" si="396"/>
        <v>9</v>
      </c>
      <c r="K6384" s="11">
        <f t="shared" si="397"/>
        <v>4</v>
      </c>
      <c r="L6384" s="12">
        <f t="shared" si="399"/>
        <v>2.828522759321551</v>
      </c>
      <c r="M6384" s="13" cm="1">
        <f t="array" ref="M6384">BaseInfo!$C$10*(1-E6384)*INDEX(BaseInfo!$E$21:$AB$21,K6384)*INDEX(BaseInfo!$E$25:$P$25,J6384)/L6384/MIN(H6384,130)/BaseInfo!$C$6*1000000/3600-IF(I6384&lt;0.1,BaseInfo!$C$15/MIN(H6384,130)*3600,0)</f>
        <v>2.9598791541912579</v>
      </c>
    </row>
    <row r="6385" spans="1:13" x14ac:dyDescent="0.25">
      <c r="A6385" s="1">
        <v>9</v>
      </c>
      <c r="B6385" s="1">
        <v>23</v>
      </c>
      <c r="C6385" s="1">
        <v>24</v>
      </c>
      <c r="D6385" s="5">
        <f>DATE(BaseInfo!$C$8,A6385,B6385)+TIME(C6385-1,0,0) + TIME(BaseInfo!$C$12,BaseInfo!$C$13,0)</f>
        <v>44828.1875</v>
      </c>
      <c r="E6385" s="2">
        <f t="shared" si="398"/>
        <v>0</v>
      </c>
      <c r="F6385" s="2">
        <v>1.2609999999999999</v>
      </c>
      <c r="G6385" s="2">
        <v>2.4049999999999998</v>
      </c>
      <c r="H6385" s="1">
        <v>37.991</v>
      </c>
      <c r="I6385" s="4">
        <v>0</v>
      </c>
      <c r="J6385" s="11">
        <f t="shared" si="396"/>
        <v>9</v>
      </c>
      <c r="K6385" s="11">
        <f t="shared" si="397"/>
        <v>5</v>
      </c>
      <c r="L6385" s="12">
        <f t="shared" si="399"/>
        <v>2.715537884103258</v>
      </c>
      <c r="M6385" s="13" cm="1">
        <f t="array" ref="M6385">BaseInfo!$C$10*(1-E6385)*INDEX(BaseInfo!$E$21:$AB$21,K6385)*INDEX(BaseInfo!$E$25:$P$25,J6385)/L6385/MIN(H6385,130)/BaseInfo!$C$6*1000000/3600-IF(I6385&lt;0.1,BaseInfo!$C$15/MIN(H6385,130)*3600,0)</f>
        <v>29.462373326304462</v>
      </c>
    </row>
    <row r="6386" spans="1:13" x14ac:dyDescent="0.25">
      <c r="A6386" s="1">
        <v>9</v>
      </c>
      <c r="B6386" s="1">
        <v>24</v>
      </c>
      <c r="C6386" s="1">
        <v>1</v>
      </c>
      <c r="D6386" s="5">
        <f>DATE(BaseInfo!$C$8,A6386,B6386)+TIME(C6386-1,0,0) + TIME(BaseInfo!$C$12,BaseInfo!$C$13,0)</f>
        <v>44828.229166666664</v>
      </c>
      <c r="E6386" s="2">
        <f t="shared" si="398"/>
        <v>0</v>
      </c>
      <c r="F6386" s="2">
        <v>0.39900000000000002</v>
      </c>
      <c r="G6386" s="2">
        <v>2.4969999999999999</v>
      </c>
      <c r="H6386" s="1">
        <v>37.514000000000003</v>
      </c>
      <c r="I6386" s="4">
        <v>0</v>
      </c>
      <c r="J6386" s="11">
        <f t="shared" si="396"/>
        <v>9</v>
      </c>
      <c r="K6386" s="11">
        <f t="shared" si="397"/>
        <v>6</v>
      </c>
      <c r="L6386" s="12">
        <f t="shared" si="399"/>
        <v>2.5286775199696776</v>
      </c>
      <c r="M6386" s="13" cm="1">
        <f t="array" ref="M6386">BaseInfo!$C$10*(1-E6386)*INDEX(BaseInfo!$E$21:$AB$21,K6386)*INDEX(BaseInfo!$E$25:$P$25,J6386)/L6386/MIN(H6386,130)/BaseInfo!$C$6*1000000/3600-IF(I6386&lt;0.1,BaseInfo!$C$15/MIN(H6386,130)*3600,0)</f>
        <v>60.98258681659545</v>
      </c>
    </row>
    <row r="6387" spans="1:13" x14ac:dyDescent="0.25">
      <c r="A6387" s="1">
        <v>9</v>
      </c>
      <c r="B6387" s="1">
        <v>24</v>
      </c>
      <c r="C6387" s="1">
        <v>2</v>
      </c>
      <c r="D6387" s="5">
        <f>DATE(BaseInfo!$C$8,A6387,B6387)+TIME(C6387-1,0,0) + TIME(BaseInfo!$C$12,BaseInfo!$C$13,0)</f>
        <v>44828.270833333328</v>
      </c>
      <c r="E6387" s="2">
        <f t="shared" si="398"/>
        <v>0</v>
      </c>
      <c r="F6387" s="2">
        <v>-0.92300000000000004</v>
      </c>
      <c r="G6387" s="2">
        <v>2.2650000000000001</v>
      </c>
      <c r="H6387" s="1">
        <v>54.512</v>
      </c>
      <c r="I6387" s="4">
        <v>0</v>
      </c>
      <c r="J6387" s="11">
        <f t="shared" si="396"/>
        <v>9</v>
      </c>
      <c r="K6387" s="11">
        <f t="shared" si="397"/>
        <v>7</v>
      </c>
      <c r="L6387" s="12">
        <f t="shared" si="399"/>
        <v>2.4458442305265478</v>
      </c>
      <c r="M6387" s="13" cm="1">
        <f t="array" ref="M6387">BaseInfo!$C$10*(1-E6387)*INDEX(BaseInfo!$E$21:$AB$21,K6387)*INDEX(BaseInfo!$E$25:$P$25,J6387)/L6387/MIN(H6387,130)/BaseInfo!$C$6*1000000/3600-IF(I6387&lt;0.1,BaseInfo!$C$15/MIN(H6387,130)*3600,0)</f>
        <v>63.698239717238337</v>
      </c>
    </row>
    <row r="6388" spans="1:13" x14ac:dyDescent="0.25">
      <c r="A6388" s="1">
        <v>9</v>
      </c>
      <c r="B6388" s="1">
        <v>24</v>
      </c>
      <c r="C6388" s="1">
        <v>3</v>
      </c>
      <c r="D6388" s="5">
        <f>DATE(BaseInfo!$C$8,A6388,B6388)+TIME(C6388-1,0,0) + TIME(BaseInfo!$C$12,BaseInfo!$C$13,0)</f>
        <v>44828.3125</v>
      </c>
      <c r="E6388" s="2">
        <f t="shared" si="398"/>
        <v>0</v>
      </c>
      <c r="F6388" s="2">
        <v>-1.4370000000000001</v>
      </c>
      <c r="G6388" s="2">
        <v>1.405</v>
      </c>
      <c r="H6388" s="1">
        <v>129.46799999999999</v>
      </c>
      <c r="I6388" s="4">
        <v>0</v>
      </c>
      <c r="J6388" s="11">
        <f t="shared" si="396"/>
        <v>9</v>
      </c>
      <c r="K6388" s="11">
        <f t="shared" si="397"/>
        <v>8</v>
      </c>
      <c r="L6388" s="12">
        <f t="shared" si="399"/>
        <v>2.0097248567901032</v>
      </c>
      <c r="M6388" s="13" cm="1">
        <f t="array" ref="M6388">BaseInfo!$C$10*(1-E6388)*INDEX(BaseInfo!$E$21:$AB$21,K6388)*INDEX(BaseInfo!$E$25:$P$25,J6388)/L6388/MIN(H6388,130)/BaseInfo!$C$6*1000000/3600-IF(I6388&lt;0.1,BaseInfo!$C$15/MIN(H6388,130)*3600,0)</f>
        <v>48.682176951355693</v>
      </c>
    </row>
    <row r="6389" spans="1:13" x14ac:dyDescent="0.25">
      <c r="A6389" s="1">
        <v>9</v>
      </c>
      <c r="B6389" s="1">
        <v>24</v>
      </c>
      <c r="C6389" s="1">
        <v>4</v>
      </c>
      <c r="D6389" s="5">
        <f>DATE(BaseInfo!$C$8,A6389,B6389)+TIME(C6389-1,0,0) + TIME(BaseInfo!$C$12,BaseInfo!$C$13,0)</f>
        <v>44828.354166666664</v>
      </c>
      <c r="E6389" s="2">
        <f t="shared" si="398"/>
        <v>0</v>
      </c>
      <c r="F6389" s="2">
        <v>-1.65</v>
      </c>
      <c r="G6389" s="2">
        <v>1.115</v>
      </c>
      <c r="H6389" s="1">
        <v>206.13399999999999</v>
      </c>
      <c r="I6389" s="4">
        <v>0</v>
      </c>
      <c r="J6389" s="11">
        <f t="shared" si="396"/>
        <v>9</v>
      </c>
      <c r="K6389" s="11">
        <f t="shared" si="397"/>
        <v>9</v>
      </c>
      <c r="L6389" s="12">
        <f t="shared" si="399"/>
        <v>1.9914128150637176</v>
      </c>
      <c r="M6389" s="13" cm="1">
        <f t="array" ref="M6389">BaseInfo!$C$10*(1-E6389)*INDEX(BaseInfo!$E$21:$AB$21,K6389)*INDEX(BaseInfo!$E$25:$P$25,J6389)/L6389/MIN(H6389,130)/BaseInfo!$C$6*1000000/3600-IF(I6389&lt;0.1,BaseInfo!$C$15/MIN(H6389,130)*3600,0)</f>
        <v>64.471286570229196</v>
      </c>
    </row>
    <row r="6390" spans="1:13" x14ac:dyDescent="0.25">
      <c r="A6390" s="1">
        <v>9</v>
      </c>
      <c r="B6390" s="1">
        <v>24</v>
      </c>
      <c r="C6390" s="1">
        <v>5</v>
      </c>
      <c r="D6390" s="5">
        <f>DATE(BaseInfo!$C$8,A6390,B6390)+TIME(C6390-1,0,0) + TIME(BaseInfo!$C$12,BaseInfo!$C$13,0)</f>
        <v>44828.395833333328</v>
      </c>
      <c r="E6390" s="2">
        <f t="shared" si="398"/>
        <v>0</v>
      </c>
      <c r="F6390" s="2">
        <v>-2.391</v>
      </c>
      <c r="G6390" s="2">
        <v>0.92</v>
      </c>
      <c r="H6390" s="1">
        <v>495.20800000000003</v>
      </c>
      <c r="I6390" s="4">
        <v>0</v>
      </c>
      <c r="J6390" s="11">
        <f t="shared" si="396"/>
        <v>9</v>
      </c>
      <c r="K6390" s="11">
        <f t="shared" si="397"/>
        <v>10</v>
      </c>
      <c r="L6390" s="12">
        <f t="shared" si="399"/>
        <v>2.561890122546242</v>
      </c>
      <c r="M6390" s="13" cm="1">
        <f t="array" ref="M6390">BaseInfo!$C$10*(1-E6390)*INDEX(BaseInfo!$E$21:$AB$21,K6390)*INDEX(BaseInfo!$E$25:$P$25,J6390)/L6390/MIN(H6390,130)/BaseInfo!$C$6*1000000/3600-IF(I6390&lt;0.1,BaseInfo!$C$15/MIN(H6390,130)*3600,0)</f>
        <v>57.539439264398538</v>
      </c>
    </row>
    <row r="6391" spans="1:13" x14ac:dyDescent="0.25">
      <c r="A6391" s="1">
        <v>9</v>
      </c>
      <c r="B6391" s="1">
        <v>24</v>
      </c>
      <c r="C6391" s="1">
        <v>6</v>
      </c>
      <c r="D6391" s="5">
        <f>DATE(BaseInfo!$C$8,A6391,B6391)+TIME(C6391-1,0,0) + TIME(BaseInfo!$C$12,BaseInfo!$C$13,0)</f>
        <v>44828.4375</v>
      </c>
      <c r="E6391" s="2">
        <f t="shared" si="398"/>
        <v>0</v>
      </c>
      <c r="F6391" s="2">
        <v>-2.6339999999999999</v>
      </c>
      <c r="G6391" s="2">
        <v>0.50900000000000001</v>
      </c>
      <c r="H6391" s="1">
        <v>881.52700000000004</v>
      </c>
      <c r="I6391" s="4">
        <v>0</v>
      </c>
      <c r="J6391" s="11">
        <f t="shared" si="396"/>
        <v>9</v>
      </c>
      <c r="K6391" s="11">
        <f t="shared" si="397"/>
        <v>11</v>
      </c>
      <c r="L6391" s="12">
        <f t="shared" si="399"/>
        <v>2.6827293937331809</v>
      </c>
      <c r="M6391" s="13" cm="1">
        <f t="array" ref="M6391">BaseInfo!$C$10*(1-E6391)*INDEX(BaseInfo!$E$21:$AB$21,K6391)*INDEX(BaseInfo!$E$25:$P$25,J6391)/L6391/MIN(H6391,130)/BaseInfo!$C$6*1000000/3600-IF(I6391&lt;0.1,BaseInfo!$C$15/MIN(H6391,130)*3600,0)</f>
        <v>43.304498895483107</v>
      </c>
    </row>
    <row r="6392" spans="1:13" x14ac:dyDescent="0.25">
      <c r="A6392" s="1">
        <v>9</v>
      </c>
      <c r="B6392" s="1">
        <v>24</v>
      </c>
      <c r="C6392" s="1">
        <v>7</v>
      </c>
      <c r="D6392" s="5">
        <f>DATE(BaseInfo!$C$8,A6392,B6392)+TIME(C6392-1,0,0) + TIME(BaseInfo!$C$12,BaseInfo!$C$13,0)</f>
        <v>44828.479166666664</v>
      </c>
      <c r="E6392" s="2">
        <f t="shared" si="398"/>
        <v>0</v>
      </c>
      <c r="F6392" s="2">
        <v>-2.4239999999999999</v>
      </c>
      <c r="G6392" s="2">
        <v>0.98699999999999999</v>
      </c>
      <c r="H6392" s="1">
        <v>1067.2729999999999</v>
      </c>
      <c r="I6392" s="4">
        <v>0</v>
      </c>
      <c r="J6392" s="11">
        <f t="shared" si="396"/>
        <v>9</v>
      </c>
      <c r="K6392" s="11">
        <f t="shared" si="397"/>
        <v>12</v>
      </c>
      <c r="L6392" s="12">
        <f t="shared" si="399"/>
        <v>2.6172399584294901</v>
      </c>
      <c r="M6392" s="13" cm="1">
        <f t="array" ref="M6392">BaseInfo!$C$10*(1-E6392)*INDEX(BaseInfo!$E$21:$AB$21,K6392)*INDEX(BaseInfo!$E$25:$P$25,J6392)/L6392/MIN(H6392,130)/BaseInfo!$C$6*1000000/3600-IF(I6392&lt;0.1,BaseInfo!$C$15/MIN(H6392,130)*3600,0)</f>
        <v>36.586270577505445</v>
      </c>
    </row>
    <row r="6393" spans="1:13" x14ac:dyDescent="0.25">
      <c r="A6393" s="1">
        <v>9</v>
      </c>
      <c r="B6393" s="1">
        <v>24</v>
      </c>
      <c r="C6393" s="1">
        <v>8</v>
      </c>
      <c r="D6393" s="5">
        <f>DATE(BaseInfo!$C$8,A6393,B6393)+TIME(C6393-1,0,0) + TIME(BaseInfo!$C$12,BaseInfo!$C$13,0)</f>
        <v>44828.520833333328</v>
      </c>
      <c r="E6393" s="2">
        <f t="shared" si="398"/>
        <v>0</v>
      </c>
      <c r="F6393" s="2">
        <v>-1.546</v>
      </c>
      <c r="G6393" s="2">
        <v>2.371</v>
      </c>
      <c r="H6393" s="1">
        <v>1158.684</v>
      </c>
      <c r="I6393" s="4">
        <v>0</v>
      </c>
      <c r="J6393" s="11">
        <f t="shared" si="396"/>
        <v>9</v>
      </c>
      <c r="K6393" s="11">
        <f t="shared" si="397"/>
        <v>13</v>
      </c>
      <c r="L6393" s="12">
        <f t="shared" si="399"/>
        <v>2.8305047253096043</v>
      </c>
      <c r="M6393" s="13" cm="1">
        <f t="array" ref="M6393">BaseInfo!$C$10*(1-E6393)*INDEX(BaseInfo!$E$21:$AB$21,K6393)*INDEX(BaseInfo!$E$25:$P$25,J6393)/L6393/MIN(H6393,130)/BaseInfo!$C$6*1000000/3600-IF(I6393&lt;0.1,BaseInfo!$C$15/MIN(H6393,130)*3600,0)</f>
        <v>33.621024928871648</v>
      </c>
    </row>
    <row r="6394" spans="1:13" x14ac:dyDescent="0.25">
      <c r="A6394" s="1">
        <v>9</v>
      </c>
      <c r="B6394" s="1">
        <v>24</v>
      </c>
      <c r="C6394" s="1">
        <v>9</v>
      </c>
      <c r="D6394" s="5">
        <f>DATE(BaseInfo!$C$8,A6394,B6394)+TIME(C6394-1,0,0) + TIME(BaseInfo!$C$12,BaseInfo!$C$13,0)</f>
        <v>44828.5625</v>
      </c>
      <c r="E6394" s="2">
        <f t="shared" si="398"/>
        <v>0</v>
      </c>
      <c r="F6394" s="2">
        <v>-1.2629999999999999</v>
      </c>
      <c r="G6394" s="2">
        <v>2.9140000000000001</v>
      </c>
      <c r="H6394" s="1">
        <v>1161.3610000000001</v>
      </c>
      <c r="I6394" s="4">
        <v>0</v>
      </c>
      <c r="J6394" s="11">
        <f t="shared" si="396"/>
        <v>9</v>
      </c>
      <c r="K6394" s="11">
        <f t="shared" si="397"/>
        <v>14</v>
      </c>
      <c r="L6394" s="12">
        <f t="shared" si="399"/>
        <v>3.175935295310659</v>
      </c>
      <c r="M6394" s="13" cm="1">
        <f t="array" ref="M6394">BaseInfo!$C$10*(1-E6394)*INDEX(BaseInfo!$E$21:$AB$21,K6394)*INDEX(BaseInfo!$E$25:$P$25,J6394)/L6394/MIN(H6394,130)/BaseInfo!$C$6*1000000/3600-IF(I6394&lt;0.1,BaseInfo!$C$15/MIN(H6394,130)*3600,0)</f>
        <v>29.663039139035181</v>
      </c>
    </row>
    <row r="6395" spans="1:13" x14ac:dyDescent="0.25">
      <c r="A6395" s="1">
        <v>9</v>
      </c>
      <c r="B6395" s="1">
        <v>24</v>
      </c>
      <c r="C6395" s="1">
        <v>10</v>
      </c>
      <c r="D6395" s="5">
        <f>DATE(BaseInfo!$C$8,A6395,B6395)+TIME(C6395-1,0,0) + TIME(BaseInfo!$C$12,BaseInfo!$C$13,0)</f>
        <v>44828.604166666664</v>
      </c>
      <c r="E6395" s="2">
        <f t="shared" si="398"/>
        <v>0</v>
      </c>
      <c r="F6395" s="2">
        <v>-1.0620000000000001</v>
      </c>
      <c r="G6395" s="2">
        <v>3.391</v>
      </c>
      <c r="H6395" s="1">
        <v>1089.0820000000001</v>
      </c>
      <c r="I6395" s="4">
        <v>0</v>
      </c>
      <c r="J6395" s="11">
        <f t="shared" si="396"/>
        <v>9</v>
      </c>
      <c r="K6395" s="11">
        <f t="shared" si="397"/>
        <v>15</v>
      </c>
      <c r="L6395" s="12">
        <f t="shared" si="399"/>
        <v>3.5534103337498189</v>
      </c>
      <c r="M6395" s="13" cm="1">
        <f t="array" ref="M6395">BaseInfo!$C$10*(1-E6395)*INDEX(BaseInfo!$E$21:$AB$21,K6395)*INDEX(BaseInfo!$E$25:$P$25,J6395)/L6395/MIN(H6395,130)/BaseInfo!$C$6*1000000/3600-IF(I6395&lt;0.1,BaseInfo!$C$15/MIN(H6395,130)*3600,0)</f>
        <v>26.217793253972186</v>
      </c>
    </row>
    <row r="6396" spans="1:13" x14ac:dyDescent="0.25">
      <c r="A6396" s="1">
        <v>9</v>
      </c>
      <c r="B6396" s="1">
        <v>24</v>
      </c>
      <c r="C6396" s="1">
        <v>11</v>
      </c>
      <c r="D6396" s="5">
        <f>DATE(BaseInfo!$C$8,A6396,B6396)+TIME(C6396-1,0,0) + TIME(BaseInfo!$C$12,BaseInfo!$C$13,0)</f>
        <v>44828.645833333328</v>
      </c>
      <c r="E6396" s="2">
        <f t="shared" si="398"/>
        <v>0</v>
      </c>
      <c r="F6396" s="2">
        <v>-0.95699999999999996</v>
      </c>
      <c r="G6396" s="2">
        <v>3.3679999999999999</v>
      </c>
      <c r="H6396" s="1">
        <v>961.56100000000004</v>
      </c>
      <c r="I6396" s="4">
        <v>0</v>
      </c>
      <c r="J6396" s="11">
        <f t="shared" si="396"/>
        <v>9</v>
      </c>
      <c r="K6396" s="11">
        <f t="shared" si="397"/>
        <v>16</v>
      </c>
      <c r="L6396" s="12">
        <f t="shared" si="399"/>
        <v>3.5013244636851351</v>
      </c>
      <c r="M6396" s="13" cm="1">
        <f t="array" ref="M6396">BaseInfo!$C$10*(1-E6396)*INDEX(BaseInfo!$E$21:$AB$21,K6396)*INDEX(BaseInfo!$E$25:$P$25,J6396)/L6396/MIN(H6396,130)/BaseInfo!$C$6*1000000/3600-IF(I6396&lt;0.1,BaseInfo!$C$15/MIN(H6396,130)*3600,0)</f>
        <v>32.532652884348749</v>
      </c>
    </row>
    <row r="6397" spans="1:13" x14ac:dyDescent="0.25">
      <c r="A6397" s="1">
        <v>9</v>
      </c>
      <c r="B6397" s="1">
        <v>24</v>
      </c>
      <c r="C6397" s="1">
        <v>12</v>
      </c>
      <c r="D6397" s="5">
        <f>DATE(BaseInfo!$C$8,A6397,B6397)+TIME(C6397-1,0,0) + TIME(BaseInfo!$C$12,BaseInfo!$C$13,0)</f>
        <v>44828.6875</v>
      </c>
      <c r="E6397" s="2">
        <f t="shared" si="398"/>
        <v>0.45499999999999996</v>
      </c>
      <c r="F6397" s="2">
        <v>-0.28999999999999998</v>
      </c>
      <c r="G6397" s="2">
        <v>2.4350000000000001</v>
      </c>
      <c r="H6397" s="1">
        <v>195.67400000000001</v>
      </c>
      <c r="I6397" s="4">
        <v>0.68500000000000005</v>
      </c>
      <c r="J6397" s="11">
        <f t="shared" si="396"/>
        <v>9</v>
      </c>
      <c r="K6397" s="11">
        <f t="shared" si="397"/>
        <v>17</v>
      </c>
      <c r="L6397" s="12">
        <f t="shared" si="399"/>
        <v>2.452208188551698</v>
      </c>
      <c r="M6397" s="13" cm="1">
        <f t="array" ref="M6397">BaseInfo!$C$10*(1-E6397)*INDEX(BaseInfo!$E$21:$AB$21,K6397)*INDEX(BaseInfo!$E$25:$P$25,J6397)/L6397/MIN(H6397,130)/BaseInfo!$C$6*1000000/3600-IF(I6397&lt;0.1,BaseInfo!$C$15/MIN(H6397,130)*3600,0)</f>
        <v>34.338349328364949</v>
      </c>
    </row>
    <row r="6398" spans="1:13" x14ac:dyDescent="0.25">
      <c r="A6398" s="1">
        <v>9</v>
      </c>
      <c r="B6398" s="1">
        <v>24</v>
      </c>
      <c r="C6398" s="1">
        <v>13</v>
      </c>
      <c r="D6398" s="5">
        <f>DATE(BaseInfo!$C$8,A6398,B6398)+TIME(C6398-1,0,0) + TIME(BaseInfo!$C$12,BaseInfo!$C$13,0)</f>
        <v>44828.729166666664</v>
      </c>
      <c r="E6398" s="2">
        <f t="shared" si="398"/>
        <v>0.503</v>
      </c>
      <c r="F6398" s="2">
        <v>0.38900000000000001</v>
      </c>
      <c r="G6398" s="2">
        <v>1.9039999999999999</v>
      </c>
      <c r="H6398" s="1">
        <v>52.423000000000002</v>
      </c>
      <c r="I6398" s="4">
        <v>1.6359999999999999</v>
      </c>
      <c r="J6398" s="11">
        <f t="shared" si="396"/>
        <v>9</v>
      </c>
      <c r="K6398" s="11">
        <f t="shared" si="397"/>
        <v>18</v>
      </c>
      <c r="L6398" s="12">
        <f t="shared" si="399"/>
        <v>1.9433314179521719</v>
      </c>
      <c r="M6398" s="13" cm="1">
        <f t="array" ref="M6398">BaseInfo!$C$10*(1-E6398)*INDEX(BaseInfo!$E$21:$AB$21,K6398)*INDEX(BaseInfo!$E$25:$P$25,J6398)/L6398/MIN(H6398,130)/BaseInfo!$C$6*1000000/3600-IF(I6398&lt;0.1,BaseInfo!$C$15/MIN(H6398,130)*3600,0)</f>
        <v>97.987628940393549</v>
      </c>
    </row>
    <row r="6399" spans="1:13" x14ac:dyDescent="0.25">
      <c r="A6399" s="1">
        <v>9</v>
      </c>
      <c r="B6399" s="1">
        <v>24</v>
      </c>
      <c r="C6399" s="1">
        <v>14</v>
      </c>
      <c r="D6399" s="5">
        <f>DATE(BaseInfo!$C$8,A6399,B6399)+TIME(C6399-1,0,0) + TIME(BaseInfo!$C$12,BaseInfo!$C$13,0)</f>
        <v>44828.770833333328</v>
      </c>
      <c r="E6399" s="2">
        <f t="shared" si="398"/>
        <v>0.56699999999999995</v>
      </c>
      <c r="F6399" s="2">
        <v>1.2490000000000001</v>
      </c>
      <c r="G6399" s="2">
        <v>2.363</v>
      </c>
      <c r="H6399" s="1">
        <v>45.896000000000001</v>
      </c>
      <c r="I6399" s="4">
        <v>0.82899999999999996</v>
      </c>
      <c r="J6399" s="11">
        <f t="shared" si="396"/>
        <v>9</v>
      </c>
      <c r="K6399" s="11">
        <f t="shared" si="397"/>
        <v>19</v>
      </c>
      <c r="L6399" s="12">
        <f t="shared" si="399"/>
        <v>2.6727831936017554</v>
      </c>
      <c r="M6399" s="13" cm="1">
        <f t="array" ref="M6399">BaseInfo!$C$10*(1-E6399)*INDEX(BaseInfo!$E$21:$AB$21,K6399)*INDEX(BaseInfo!$E$25:$P$25,J6399)/L6399/MIN(H6399,130)/BaseInfo!$C$6*1000000/3600-IF(I6399&lt;0.1,BaseInfo!$C$15/MIN(H6399,130)*3600,0)</f>
        <v>70.897827995090537</v>
      </c>
    </row>
    <row r="6400" spans="1:13" x14ac:dyDescent="0.25">
      <c r="A6400" s="1">
        <v>9</v>
      </c>
      <c r="B6400" s="1">
        <v>24</v>
      </c>
      <c r="C6400" s="1">
        <v>15</v>
      </c>
      <c r="D6400" s="5">
        <f>DATE(BaseInfo!$C$8,A6400,B6400)+TIME(C6400-1,0,0) + TIME(BaseInfo!$C$12,BaseInfo!$C$13,0)</f>
        <v>44828.8125</v>
      </c>
      <c r="E6400" s="2">
        <f t="shared" si="398"/>
        <v>0</v>
      </c>
      <c r="F6400" s="2">
        <v>2.5150000000000001</v>
      </c>
      <c r="G6400" s="2">
        <v>1.847</v>
      </c>
      <c r="H6400" s="1">
        <v>45.414000000000001</v>
      </c>
      <c r="I6400" s="4">
        <v>1.4E-2</v>
      </c>
      <c r="J6400" s="11">
        <f t="shared" si="396"/>
        <v>9</v>
      </c>
      <c r="K6400" s="11">
        <f t="shared" si="397"/>
        <v>20</v>
      </c>
      <c r="L6400" s="12">
        <f t="shared" si="399"/>
        <v>3.1203579922822957</v>
      </c>
      <c r="M6400" s="13" cm="1">
        <f t="array" ref="M6400">BaseInfo!$C$10*(1-E6400)*INDEX(BaseInfo!$E$21:$AB$21,K6400)*INDEX(BaseInfo!$E$25:$P$25,J6400)/L6400/MIN(H6400,130)/BaseInfo!$C$6*1000000/3600-IF(I6400&lt;0.1,BaseInfo!$C$15/MIN(H6400,130)*3600,0)</f>
        <v>114.91341274377908</v>
      </c>
    </row>
    <row r="6401" spans="1:13" x14ac:dyDescent="0.25">
      <c r="A6401" s="1">
        <v>9</v>
      </c>
      <c r="B6401" s="1">
        <v>24</v>
      </c>
      <c r="C6401" s="1">
        <v>16</v>
      </c>
      <c r="D6401" s="5">
        <f>DATE(BaseInfo!$C$8,A6401,B6401)+TIME(C6401-1,0,0) + TIME(BaseInfo!$C$12,BaseInfo!$C$13,0)</f>
        <v>44828.854166666664</v>
      </c>
      <c r="E6401" s="2">
        <f t="shared" si="398"/>
        <v>0</v>
      </c>
      <c r="F6401" s="2">
        <v>2.7229999999999999</v>
      </c>
      <c r="G6401" s="2">
        <v>1.4039999999999999</v>
      </c>
      <c r="H6401" s="1">
        <v>41.064999999999998</v>
      </c>
      <c r="I6401" s="4">
        <v>1.7000000000000001E-2</v>
      </c>
      <c r="J6401" s="11">
        <f t="shared" si="396"/>
        <v>9</v>
      </c>
      <c r="K6401" s="11">
        <f t="shared" si="397"/>
        <v>21</v>
      </c>
      <c r="L6401" s="12">
        <f t="shared" si="399"/>
        <v>3.0636489681424011</v>
      </c>
      <c r="M6401" s="13" cm="1">
        <f t="array" ref="M6401">BaseInfo!$C$10*(1-E6401)*INDEX(BaseInfo!$E$21:$AB$21,K6401)*INDEX(BaseInfo!$E$25:$P$25,J6401)/L6401/MIN(H6401,130)/BaseInfo!$C$6*1000000/3600-IF(I6401&lt;0.1,BaseInfo!$C$15/MIN(H6401,130)*3600,0)</f>
        <v>97.667687374482753</v>
      </c>
    </row>
    <row r="6402" spans="1:13" x14ac:dyDescent="0.25">
      <c r="A6402" s="1">
        <v>9</v>
      </c>
      <c r="B6402" s="1">
        <v>24</v>
      </c>
      <c r="C6402" s="1">
        <v>17</v>
      </c>
      <c r="D6402" s="5">
        <f>DATE(BaseInfo!$C$8,A6402,B6402)+TIME(C6402-1,0,0) + TIME(BaseInfo!$C$12,BaseInfo!$C$13,0)</f>
        <v>44828.895833333328</v>
      </c>
      <c r="E6402" s="2">
        <f t="shared" si="398"/>
        <v>0</v>
      </c>
      <c r="F6402" s="2">
        <v>2.5609999999999999</v>
      </c>
      <c r="G6402" s="2">
        <v>1.2989999999999999</v>
      </c>
      <c r="H6402" s="1">
        <v>38.112000000000002</v>
      </c>
      <c r="I6402" s="4">
        <v>0</v>
      </c>
      <c r="J6402" s="11">
        <f t="shared" ref="J6402:J6465" si="400">MONTH(D6402)</f>
        <v>9</v>
      </c>
      <c r="K6402" s="11">
        <f t="shared" ref="K6402:K6465" si="401">HOUR(D6402)+1</f>
        <v>22</v>
      </c>
      <c r="L6402" s="12">
        <f t="shared" si="399"/>
        <v>2.871606170769244</v>
      </c>
      <c r="M6402" s="13" cm="1">
        <f t="array" ref="M6402">BaseInfo!$C$10*(1-E6402)*INDEX(BaseInfo!$E$21:$AB$21,K6402)*INDEX(BaseInfo!$E$25:$P$25,J6402)/L6402/MIN(H6402,130)/BaseInfo!$C$6*1000000/3600-IF(I6402&lt;0.1,BaseInfo!$C$15/MIN(H6402,130)*3600,0)</f>
        <v>76.199501741177201</v>
      </c>
    </row>
    <row r="6403" spans="1:13" x14ac:dyDescent="0.25">
      <c r="A6403" s="1">
        <v>9</v>
      </c>
      <c r="B6403" s="1">
        <v>24</v>
      </c>
      <c r="C6403" s="1">
        <v>18</v>
      </c>
      <c r="D6403" s="5">
        <f>DATE(BaseInfo!$C$8,A6403,B6403)+TIME(C6403-1,0,0) + TIME(BaseInfo!$C$12,BaseInfo!$C$13,0)</f>
        <v>44828.9375</v>
      </c>
      <c r="E6403" s="2">
        <f t="shared" ref="E6403:E6466" si="402">IF(AND(I6403&gt;0.1,I6403&lt;1),(I6403-0.1)/0.9*0.7,IF(AND(I6403&gt;=1,I6403&lt;4),(I6403-4)/3*0.25+0.7,IF(I6403&gt;=4,0.99,0)))</f>
        <v>0</v>
      </c>
      <c r="F6403" s="2">
        <v>2.46</v>
      </c>
      <c r="G6403" s="2">
        <v>1.7030000000000001</v>
      </c>
      <c r="H6403" s="1">
        <v>38.131</v>
      </c>
      <c r="I6403" s="4">
        <v>0</v>
      </c>
      <c r="J6403" s="11">
        <f t="shared" si="400"/>
        <v>9</v>
      </c>
      <c r="K6403" s="11">
        <f t="shared" si="401"/>
        <v>23</v>
      </c>
      <c r="L6403" s="12">
        <f t="shared" ref="L6403:L6466" si="403">SQRT(F6403*F6403+G6403*G6403)</f>
        <v>2.9919573860601694</v>
      </c>
      <c r="M6403" s="13" cm="1">
        <f t="array" ref="M6403">BaseInfo!$C$10*(1-E6403)*INDEX(BaseInfo!$E$21:$AB$21,K6403)*INDEX(BaseInfo!$E$25:$P$25,J6403)/L6403/MIN(H6403,130)/BaseInfo!$C$6*1000000/3600-IF(I6403&lt;0.1,BaseInfo!$C$15/MIN(H6403,130)*3600,0)</f>
        <v>25.769995876838244</v>
      </c>
    </row>
    <row r="6404" spans="1:13" x14ac:dyDescent="0.25">
      <c r="A6404" s="1">
        <v>9</v>
      </c>
      <c r="B6404" s="1">
        <v>24</v>
      </c>
      <c r="C6404" s="1">
        <v>19</v>
      </c>
      <c r="D6404" s="5">
        <f>DATE(BaseInfo!$C$8,A6404,B6404)+TIME(C6404-1,0,0) + TIME(BaseInfo!$C$12,BaseInfo!$C$13,0)</f>
        <v>44828.979166666664</v>
      </c>
      <c r="E6404" s="2">
        <f t="shared" si="402"/>
        <v>0</v>
      </c>
      <c r="F6404" s="2">
        <v>1.738</v>
      </c>
      <c r="G6404" s="2">
        <v>2.2869999999999999</v>
      </c>
      <c r="H6404" s="1">
        <v>38.085000000000001</v>
      </c>
      <c r="I6404" s="4">
        <v>0</v>
      </c>
      <c r="J6404" s="11">
        <f t="shared" si="400"/>
        <v>9</v>
      </c>
      <c r="K6404" s="11">
        <f t="shared" si="401"/>
        <v>24</v>
      </c>
      <c r="L6404" s="12">
        <f t="shared" si="403"/>
        <v>2.8724576585217059</v>
      </c>
      <c r="M6404" s="13" cm="1">
        <f t="array" ref="M6404">BaseInfo!$C$10*(1-E6404)*INDEX(BaseInfo!$E$21:$AB$21,K6404)*INDEX(BaseInfo!$E$25:$P$25,J6404)/L6404/MIN(H6404,130)/BaseInfo!$C$6*1000000/3600-IF(I6404&lt;0.1,BaseInfo!$C$15/MIN(H6404,130)*3600,0)</f>
        <v>2.7875534905028445</v>
      </c>
    </row>
    <row r="6405" spans="1:13" x14ac:dyDescent="0.25">
      <c r="A6405" s="1">
        <v>9</v>
      </c>
      <c r="B6405" s="1">
        <v>24</v>
      </c>
      <c r="C6405" s="1">
        <v>20</v>
      </c>
      <c r="D6405" s="5">
        <f>DATE(BaseInfo!$C$8,A6405,B6405)+TIME(C6405-1,0,0) + TIME(BaseInfo!$C$12,BaseInfo!$C$13,0)</f>
        <v>44829.020833333328</v>
      </c>
      <c r="E6405" s="2">
        <f t="shared" si="402"/>
        <v>0</v>
      </c>
      <c r="F6405" s="2">
        <v>1.2230000000000001</v>
      </c>
      <c r="G6405" s="2">
        <v>2.484</v>
      </c>
      <c r="H6405" s="1">
        <v>37.963000000000001</v>
      </c>
      <c r="I6405" s="4">
        <v>0</v>
      </c>
      <c r="J6405" s="11">
        <f t="shared" si="400"/>
        <v>9</v>
      </c>
      <c r="K6405" s="11">
        <f t="shared" si="401"/>
        <v>1</v>
      </c>
      <c r="L6405" s="12">
        <f t="shared" si="403"/>
        <v>2.7687515237016127</v>
      </c>
      <c r="M6405" s="13" cm="1">
        <f t="array" ref="M6405">BaseInfo!$C$10*(1-E6405)*INDEX(BaseInfo!$E$21:$AB$21,K6405)*INDEX(BaseInfo!$E$25:$P$25,J6405)/L6405/MIN(H6405,130)/BaseInfo!$C$6*1000000/3600-IF(I6405&lt;0.1,BaseInfo!$C$15/MIN(H6405,130)*3600,0)</f>
        <v>3.2564490451749908</v>
      </c>
    </row>
    <row r="6406" spans="1:13" x14ac:dyDescent="0.25">
      <c r="A6406" s="1">
        <v>9</v>
      </c>
      <c r="B6406" s="1">
        <v>24</v>
      </c>
      <c r="C6406" s="1">
        <v>21</v>
      </c>
      <c r="D6406" s="5">
        <f>DATE(BaseInfo!$C$8,A6406,B6406)+TIME(C6406-1,0,0) + TIME(BaseInfo!$C$12,BaseInfo!$C$13,0)</f>
        <v>44829.0625</v>
      </c>
      <c r="E6406" s="2">
        <f t="shared" si="402"/>
        <v>0</v>
      </c>
      <c r="F6406" s="2">
        <v>0.67100000000000004</v>
      </c>
      <c r="G6406" s="2">
        <v>2.6219999999999999</v>
      </c>
      <c r="H6406" s="1">
        <v>37.877000000000002</v>
      </c>
      <c r="I6406" s="4">
        <v>0</v>
      </c>
      <c r="J6406" s="11">
        <f t="shared" si="400"/>
        <v>9</v>
      </c>
      <c r="K6406" s="11">
        <f t="shared" si="401"/>
        <v>2</v>
      </c>
      <c r="L6406" s="12">
        <f t="shared" si="403"/>
        <v>2.7064968132255394</v>
      </c>
      <c r="M6406" s="13" cm="1">
        <f t="array" ref="M6406">BaseInfo!$C$10*(1-E6406)*INDEX(BaseInfo!$E$21:$AB$21,K6406)*INDEX(BaseInfo!$E$25:$P$25,J6406)/L6406/MIN(H6406,130)/BaseInfo!$C$6*1000000/3600-IF(I6406&lt;0.1,BaseInfo!$C$15/MIN(H6406,130)*3600,0)</f>
        <v>3.5575384662937832</v>
      </c>
    </row>
    <row r="6407" spans="1:13" x14ac:dyDescent="0.25">
      <c r="A6407" s="1">
        <v>9</v>
      </c>
      <c r="B6407" s="1">
        <v>24</v>
      </c>
      <c r="C6407" s="1">
        <v>22</v>
      </c>
      <c r="D6407" s="5">
        <f>DATE(BaseInfo!$C$8,A6407,B6407)+TIME(C6407-1,0,0) + TIME(BaseInfo!$C$12,BaseInfo!$C$13,0)</f>
        <v>44829.104166666664</v>
      </c>
      <c r="E6407" s="2">
        <f t="shared" si="402"/>
        <v>0</v>
      </c>
      <c r="F6407" s="2">
        <v>0.28799999999999998</v>
      </c>
      <c r="G6407" s="2">
        <v>2.5390000000000001</v>
      </c>
      <c r="H6407" s="1">
        <v>37.78</v>
      </c>
      <c r="I6407" s="4">
        <v>0</v>
      </c>
      <c r="J6407" s="11">
        <f t="shared" si="400"/>
        <v>9</v>
      </c>
      <c r="K6407" s="11">
        <f t="shared" si="401"/>
        <v>3</v>
      </c>
      <c r="L6407" s="12">
        <f t="shared" si="403"/>
        <v>2.5552817848527001</v>
      </c>
      <c r="M6407" s="13" cm="1">
        <f t="array" ref="M6407">BaseInfo!$C$10*(1-E6407)*INDEX(BaseInfo!$E$21:$AB$21,K6407)*INDEX(BaseInfo!$E$25:$P$25,J6407)/L6407/MIN(H6407,130)/BaseInfo!$C$6*1000000/3600-IF(I6407&lt;0.1,BaseInfo!$C$15/MIN(H6407,130)*3600,0)</f>
        <v>4.341631967366899</v>
      </c>
    </row>
    <row r="6408" spans="1:13" x14ac:dyDescent="0.25">
      <c r="A6408" s="1">
        <v>9</v>
      </c>
      <c r="B6408" s="1">
        <v>24</v>
      </c>
      <c r="C6408" s="1">
        <v>23</v>
      </c>
      <c r="D6408" s="5">
        <f>DATE(BaseInfo!$C$8,A6408,B6408)+TIME(C6408-1,0,0) + TIME(BaseInfo!$C$12,BaseInfo!$C$13,0)</f>
        <v>44829.145833333328</v>
      </c>
      <c r="E6408" s="2">
        <f t="shared" si="402"/>
        <v>0</v>
      </c>
      <c r="F6408" s="2">
        <v>-0.35399999999999998</v>
      </c>
      <c r="G6408" s="2">
        <v>2.3330000000000002</v>
      </c>
      <c r="H6408" s="1">
        <v>37.69</v>
      </c>
      <c r="I6408" s="4">
        <v>0</v>
      </c>
      <c r="J6408" s="11">
        <f t="shared" si="400"/>
        <v>9</v>
      </c>
      <c r="K6408" s="11">
        <f t="shared" si="401"/>
        <v>4</v>
      </c>
      <c r="L6408" s="12">
        <f t="shared" si="403"/>
        <v>2.3597044306438044</v>
      </c>
      <c r="M6408" s="13" cm="1">
        <f t="array" ref="M6408">BaseInfo!$C$10*(1-E6408)*INDEX(BaseInfo!$E$21:$AB$21,K6408)*INDEX(BaseInfo!$E$25:$P$25,J6408)/L6408/MIN(H6408,130)/BaseInfo!$C$6*1000000/3600-IF(I6408&lt;0.1,BaseInfo!$C$15/MIN(H6408,130)*3600,0)</f>
        <v>5.5043598625717678</v>
      </c>
    </row>
    <row r="6409" spans="1:13" x14ac:dyDescent="0.25">
      <c r="A6409" s="1">
        <v>9</v>
      </c>
      <c r="B6409" s="1">
        <v>24</v>
      </c>
      <c r="C6409" s="1">
        <v>24</v>
      </c>
      <c r="D6409" s="5">
        <f>DATE(BaseInfo!$C$8,A6409,B6409)+TIME(C6409-1,0,0) + TIME(BaseInfo!$C$12,BaseInfo!$C$13,0)</f>
        <v>44829.1875</v>
      </c>
      <c r="E6409" s="2">
        <f t="shared" si="402"/>
        <v>0</v>
      </c>
      <c r="F6409" s="2">
        <v>-0.85499999999999998</v>
      </c>
      <c r="G6409" s="2">
        <v>2.3220000000000001</v>
      </c>
      <c r="H6409" s="1">
        <v>37.591999999999999</v>
      </c>
      <c r="I6409" s="4">
        <v>0</v>
      </c>
      <c r="J6409" s="11">
        <f t="shared" si="400"/>
        <v>9</v>
      </c>
      <c r="K6409" s="11">
        <f t="shared" si="401"/>
        <v>5</v>
      </c>
      <c r="L6409" s="12">
        <f t="shared" si="403"/>
        <v>2.4744108389675308</v>
      </c>
      <c r="M6409" s="13" cm="1">
        <f t="array" ref="M6409">BaseInfo!$C$10*(1-E6409)*INDEX(BaseInfo!$E$21:$AB$21,K6409)*INDEX(BaseInfo!$E$25:$P$25,J6409)/L6409/MIN(H6409,130)/BaseInfo!$C$6*1000000/3600-IF(I6409&lt;0.1,BaseInfo!$C$15/MIN(H6409,130)*3600,0)</f>
        <v>33.609830131941315</v>
      </c>
    </row>
    <row r="6410" spans="1:13" x14ac:dyDescent="0.25">
      <c r="A6410" s="1">
        <v>9</v>
      </c>
      <c r="B6410" s="1">
        <v>25</v>
      </c>
      <c r="C6410" s="1">
        <v>1</v>
      </c>
      <c r="D6410" s="5">
        <f>DATE(BaseInfo!$C$8,A6410,B6410)+TIME(C6410-1,0,0) + TIME(BaseInfo!$C$12,BaseInfo!$C$13,0)</f>
        <v>44829.229166666664</v>
      </c>
      <c r="E6410" s="2">
        <f t="shared" si="402"/>
        <v>0</v>
      </c>
      <c r="F6410" s="2">
        <v>-1.075</v>
      </c>
      <c r="G6410" s="2">
        <v>2.2549999999999999</v>
      </c>
      <c r="H6410" s="1">
        <v>37.472000000000001</v>
      </c>
      <c r="I6410" s="4">
        <v>0</v>
      </c>
      <c r="J6410" s="11">
        <f t="shared" si="400"/>
        <v>9</v>
      </c>
      <c r="K6410" s="11">
        <f t="shared" si="401"/>
        <v>6</v>
      </c>
      <c r="L6410" s="12">
        <f t="shared" si="403"/>
        <v>2.498129300096374</v>
      </c>
      <c r="M6410" s="13" cm="1">
        <f t="array" ref="M6410">BaseInfo!$C$10*(1-E6410)*INDEX(BaseInfo!$E$21:$AB$21,K6410)*INDEX(BaseInfo!$E$25:$P$25,J6410)/L6410/MIN(H6410,130)/BaseInfo!$C$6*1000000/3600-IF(I6410&lt;0.1,BaseInfo!$C$15/MIN(H6410,130)*3600,0)</f>
        <v>61.91497670511653</v>
      </c>
    </row>
    <row r="6411" spans="1:13" x14ac:dyDescent="0.25">
      <c r="A6411" s="1">
        <v>9</v>
      </c>
      <c r="B6411" s="1">
        <v>25</v>
      </c>
      <c r="C6411" s="1">
        <v>2</v>
      </c>
      <c r="D6411" s="5">
        <f>DATE(BaseInfo!$C$8,A6411,B6411)+TIME(C6411-1,0,0) + TIME(BaseInfo!$C$12,BaseInfo!$C$13,0)</f>
        <v>44829.270833333328</v>
      </c>
      <c r="E6411" s="2">
        <f t="shared" si="402"/>
        <v>0</v>
      </c>
      <c r="F6411" s="2">
        <v>-1.6379999999999999</v>
      </c>
      <c r="G6411" s="2">
        <v>2.1360000000000001</v>
      </c>
      <c r="H6411" s="1">
        <v>45.893000000000001</v>
      </c>
      <c r="I6411" s="4">
        <v>0</v>
      </c>
      <c r="J6411" s="11">
        <f t="shared" si="400"/>
        <v>9</v>
      </c>
      <c r="K6411" s="11">
        <f t="shared" si="401"/>
        <v>7</v>
      </c>
      <c r="L6411" s="12">
        <f t="shared" si="403"/>
        <v>2.6917540749481557</v>
      </c>
      <c r="M6411" s="13" cm="1">
        <f t="array" ref="M6411">BaseInfo!$C$10*(1-E6411)*INDEX(BaseInfo!$E$21:$AB$21,K6411)*INDEX(BaseInfo!$E$25:$P$25,J6411)/L6411/MIN(H6411,130)/BaseInfo!$C$6*1000000/3600-IF(I6411&lt;0.1,BaseInfo!$C$15/MIN(H6411,130)*3600,0)</f>
        <v>68.032387737834085</v>
      </c>
    </row>
    <row r="6412" spans="1:13" x14ac:dyDescent="0.25">
      <c r="A6412" s="1">
        <v>9</v>
      </c>
      <c r="B6412" s="1">
        <v>25</v>
      </c>
      <c r="C6412" s="1">
        <v>3</v>
      </c>
      <c r="D6412" s="5">
        <f>DATE(BaseInfo!$C$8,A6412,B6412)+TIME(C6412-1,0,0) + TIME(BaseInfo!$C$12,BaseInfo!$C$13,0)</f>
        <v>44829.3125</v>
      </c>
      <c r="E6412" s="2">
        <f t="shared" si="402"/>
        <v>0</v>
      </c>
      <c r="F6412" s="2">
        <v>-2.3109999999999999</v>
      </c>
      <c r="G6412" s="2">
        <v>2.133</v>
      </c>
      <c r="H6412" s="1">
        <v>138.50399999999999</v>
      </c>
      <c r="I6412" s="4">
        <v>0</v>
      </c>
      <c r="J6412" s="11">
        <f t="shared" si="400"/>
        <v>9</v>
      </c>
      <c r="K6412" s="11">
        <f t="shared" si="401"/>
        <v>8</v>
      </c>
      <c r="L6412" s="12">
        <f t="shared" si="403"/>
        <v>3.144902224235278</v>
      </c>
      <c r="M6412" s="13" cm="1">
        <f t="array" ref="M6412">BaseInfo!$C$10*(1-E6412)*INDEX(BaseInfo!$E$21:$AB$21,K6412)*INDEX(BaseInfo!$E$25:$P$25,J6412)/L6412/MIN(H6412,130)/BaseInfo!$C$6*1000000/3600-IF(I6412&lt;0.1,BaseInfo!$C$15/MIN(H6412,130)*3600,0)</f>
        <v>29.983072280111255</v>
      </c>
    </row>
    <row r="6413" spans="1:13" x14ac:dyDescent="0.25">
      <c r="A6413" s="1">
        <v>9</v>
      </c>
      <c r="B6413" s="1">
        <v>25</v>
      </c>
      <c r="C6413" s="1">
        <v>4</v>
      </c>
      <c r="D6413" s="5">
        <f>DATE(BaseInfo!$C$8,A6413,B6413)+TIME(C6413-1,0,0) + TIME(BaseInfo!$C$12,BaseInfo!$C$13,0)</f>
        <v>44829.354166666664</v>
      </c>
      <c r="E6413" s="2">
        <f t="shared" si="402"/>
        <v>0</v>
      </c>
      <c r="F6413" s="2">
        <v>-2.7389999999999999</v>
      </c>
      <c r="G6413" s="2">
        <v>1.966</v>
      </c>
      <c r="H6413" s="1">
        <v>254.09700000000001</v>
      </c>
      <c r="I6413" s="4">
        <v>0</v>
      </c>
      <c r="J6413" s="11">
        <f t="shared" si="400"/>
        <v>9</v>
      </c>
      <c r="K6413" s="11">
        <f t="shared" si="401"/>
        <v>9</v>
      </c>
      <c r="L6413" s="12">
        <f t="shared" si="403"/>
        <v>3.3715392627107277</v>
      </c>
      <c r="M6413" s="13" cm="1">
        <f t="array" ref="M6413">BaseInfo!$C$10*(1-E6413)*INDEX(BaseInfo!$E$21:$AB$21,K6413)*INDEX(BaseInfo!$E$25:$P$25,J6413)/L6413/MIN(H6413,130)/BaseInfo!$C$6*1000000/3600-IF(I6413&lt;0.1,BaseInfo!$C$15/MIN(H6413,130)*3600,0)</f>
        <v>36.946643046118417</v>
      </c>
    </row>
    <row r="6414" spans="1:13" x14ac:dyDescent="0.25">
      <c r="A6414" s="1">
        <v>9</v>
      </c>
      <c r="B6414" s="1">
        <v>25</v>
      </c>
      <c r="C6414" s="1">
        <v>5</v>
      </c>
      <c r="D6414" s="5">
        <f>DATE(BaseInfo!$C$8,A6414,B6414)+TIME(C6414-1,0,0) + TIME(BaseInfo!$C$12,BaseInfo!$C$13,0)</f>
        <v>44829.395833333328</v>
      </c>
      <c r="E6414" s="2">
        <f t="shared" si="402"/>
        <v>0</v>
      </c>
      <c r="F6414" s="2">
        <v>-3.137</v>
      </c>
      <c r="G6414" s="2">
        <v>1.65</v>
      </c>
      <c r="H6414" s="1">
        <v>426.596</v>
      </c>
      <c r="I6414" s="4">
        <v>0</v>
      </c>
      <c r="J6414" s="11">
        <f t="shared" si="400"/>
        <v>9</v>
      </c>
      <c r="K6414" s="11">
        <f t="shared" si="401"/>
        <v>10</v>
      </c>
      <c r="L6414" s="12">
        <f t="shared" si="403"/>
        <v>3.5444702001850712</v>
      </c>
      <c r="M6414" s="13" cm="1">
        <f t="array" ref="M6414">BaseInfo!$C$10*(1-E6414)*INDEX(BaseInfo!$E$21:$AB$21,K6414)*INDEX(BaseInfo!$E$25:$P$25,J6414)/L6414/MIN(H6414,130)/BaseInfo!$C$6*1000000/3600-IF(I6414&lt;0.1,BaseInfo!$C$15/MIN(H6414,130)*3600,0)</f>
        <v>40.820975195820978</v>
      </c>
    </row>
    <row r="6415" spans="1:13" x14ac:dyDescent="0.25">
      <c r="A6415" s="1">
        <v>9</v>
      </c>
      <c r="B6415" s="1">
        <v>25</v>
      </c>
      <c r="C6415" s="1">
        <v>6</v>
      </c>
      <c r="D6415" s="5">
        <f>DATE(BaseInfo!$C$8,A6415,B6415)+TIME(C6415-1,0,0) + TIME(BaseInfo!$C$12,BaseInfo!$C$13,0)</f>
        <v>44829.4375</v>
      </c>
      <c r="E6415" s="2">
        <f t="shared" si="402"/>
        <v>0</v>
      </c>
      <c r="F6415" s="2">
        <v>-3.214</v>
      </c>
      <c r="G6415" s="2">
        <v>1.222</v>
      </c>
      <c r="H6415" s="1">
        <v>752.19200000000001</v>
      </c>
      <c r="I6415" s="4">
        <v>0</v>
      </c>
      <c r="J6415" s="11">
        <f t="shared" si="400"/>
        <v>9</v>
      </c>
      <c r="K6415" s="11">
        <f t="shared" si="401"/>
        <v>11</v>
      </c>
      <c r="L6415" s="12">
        <f t="shared" si="403"/>
        <v>3.4384705902479373</v>
      </c>
      <c r="M6415" s="13" cm="1">
        <f t="array" ref="M6415">BaseInfo!$C$10*(1-E6415)*INDEX(BaseInfo!$E$21:$AB$21,K6415)*INDEX(BaseInfo!$E$25:$P$25,J6415)/L6415/MIN(H6415,130)/BaseInfo!$C$6*1000000/3600-IF(I6415&lt;0.1,BaseInfo!$C$15/MIN(H6415,130)*3600,0)</f>
        <v>33.177957262856395</v>
      </c>
    </row>
    <row r="6416" spans="1:13" x14ac:dyDescent="0.25">
      <c r="A6416" s="1">
        <v>9</v>
      </c>
      <c r="B6416" s="1">
        <v>25</v>
      </c>
      <c r="C6416" s="1">
        <v>7</v>
      </c>
      <c r="D6416" s="5">
        <f>DATE(BaseInfo!$C$8,A6416,B6416)+TIME(C6416-1,0,0) + TIME(BaseInfo!$C$12,BaseInfo!$C$13,0)</f>
        <v>44829.479166666664</v>
      </c>
      <c r="E6416" s="2">
        <f t="shared" si="402"/>
        <v>0</v>
      </c>
      <c r="F6416" s="2">
        <v>-3.1440000000000001</v>
      </c>
      <c r="G6416" s="2">
        <v>0.88800000000000001</v>
      </c>
      <c r="H6416" s="1">
        <v>1054.021</v>
      </c>
      <c r="I6416" s="4">
        <v>0</v>
      </c>
      <c r="J6416" s="11">
        <f t="shared" si="400"/>
        <v>9</v>
      </c>
      <c r="K6416" s="11">
        <f t="shared" si="401"/>
        <v>12</v>
      </c>
      <c r="L6416" s="12">
        <f t="shared" si="403"/>
        <v>3.2669986225892411</v>
      </c>
      <c r="M6416" s="13" cm="1">
        <f t="array" ref="M6416">BaseInfo!$C$10*(1-E6416)*INDEX(BaseInfo!$E$21:$AB$21,K6416)*INDEX(BaseInfo!$E$25:$P$25,J6416)/L6416/MIN(H6416,130)/BaseInfo!$C$6*1000000/3600-IF(I6416&lt;0.1,BaseInfo!$C$15/MIN(H6416,130)*3600,0)</f>
        <v>28.759031898682249</v>
      </c>
    </row>
    <row r="6417" spans="1:13" x14ac:dyDescent="0.25">
      <c r="A6417" s="1">
        <v>9</v>
      </c>
      <c r="B6417" s="1">
        <v>25</v>
      </c>
      <c r="C6417" s="1">
        <v>8</v>
      </c>
      <c r="D6417" s="5">
        <f>DATE(BaseInfo!$C$8,A6417,B6417)+TIME(C6417-1,0,0) + TIME(BaseInfo!$C$12,BaseInfo!$C$13,0)</f>
        <v>44829.520833333328</v>
      </c>
      <c r="E6417" s="2">
        <f t="shared" si="402"/>
        <v>0</v>
      </c>
      <c r="F6417" s="2">
        <v>-2.5920000000000001</v>
      </c>
      <c r="G6417" s="2">
        <v>1.0840000000000001</v>
      </c>
      <c r="H6417" s="1">
        <v>1219.6400000000001</v>
      </c>
      <c r="I6417" s="4">
        <v>0</v>
      </c>
      <c r="J6417" s="11">
        <f t="shared" si="400"/>
        <v>9</v>
      </c>
      <c r="K6417" s="11">
        <f t="shared" si="401"/>
        <v>13</v>
      </c>
      <c r="L6417" s="12">
        <f t="shared" si="403"/>
        <v>2.8095408877608454</v>
      </c>
      <c r="M6417" s="13" cm="1">
        <f t="array" ref="M6417">BaseInfo!$C$10*(1-E6417)*INDEX(BaseInfo!$E$21:$AB$21,K6417)*INDEX(BaseInfo!$E$25:$P$25,J6417)/L6417/MIN(H6417,130)/BaseInfo!$C$6*1000000/3600-IF(I6417&lt;0.1,BaseInfo!$C$15/MIN(H6417,130)*3600,0)</f>
        <v>33.892556627212862</v>
      </c>
    </row>
    <row r="6418" spans="1:13" x14ac:dyDescent="0.25">
      <c r="A6418" s="1">
        <v>9</v>
      </c>
      <c r="B6418" s="1">
        <v>25</v>
      </c>
      <c r="C6418" s="1">
        <v>9</v>
      </c>
      <c r="D6418" s="5">
        <f>DATE(BaseInfo!$C$8,A6418,B6418)+TIME(C6418-1,0,0) + TIME(BaseInfo!$C$12,BaseInfo!$C$13,0)</f>
        <v>44829.5625</v>
      </c>
      <c r="E6418" s="2">
        <f t="shared" si="402"/>
        <v>0</v>
      </c>
      <c r="F6418" s="2">
        <v>-2.0979999999999999</v>
      </c>
      <c r="G6418" s="2">
        <v>1.4570000000000001</v>
      </c>
      <c r="H6418" s="1">
        <v>1340.473</v>
      </c>
      <c r="I6418" s="4">
        <v>0</v>
      </c>
      <c r="J6418" s="11">
        <f t="shared" si="400"/>
        <v>9</v>
      </c>
      <c r="K6418" s="11">
        <f t="shared" si="401"/>
        <v>14</v>
      </c>
      <c r="L6418" s="12">
        <f t="shared" si="403"/>
        <v>2.5543008828248874</v>
      </c>
      <c r="M6418" s="13" cm="1">
        <f t="array" ref="M6418">BaseInfo!$C$10*(1-E6418)*INDEX(BaseInfo!$E$21:$AB$21,K6418)*INDEX(BaseInfo!$E$25:$P$25,J6418)/L6418/MIN(H6418,130)/BaseInfo!$C$6*1000000/3600-IF(I6418&lt;0.1,BaseInfo!$C$15/MIN(H6418,130)*3600,0)</f>
        <v>37.556007107518255</v>
      </c>
    </row>
    <row r="6419" spans="1:13" x14ac:dyDescent="0.25">
      <c r="A6419" s="1">
        <v>9</v>
      </c>
      <c r="B6419" s="1">
        <v>25</v>
      </c>
      <c r="C6419" s="1">
        <v>10</v>
      </c>
      <c r="D6419" s="5">
        <f>DATE(BaseInfo!$C$8,A6419,B6419)+TIME(C6419-1,0,0) + TIME(BaseInfo!$C$12,BaseInfo!$C$13,0)</f>
        <v>44829.604166666664</v>
      </c>
      <c r="E6419" s="2">
        <f t="shared" si="402"/>
        <v>0</v>
      </c>
      <c r="F6419" s="2">
        <v>-1.7310000000000001</v>
      </c>
      <c r="G6419" s="2">
        <v>1.702</v>
      </c>
      <c r="H6419" s="1">
        <v>1297.3050000000001</v>
      </c>
      <c r="I6419" s="4">
        <v>0</v>
      </c>
      <c r="J6419" s="11">
        <f t="shared" si="400"/>
        <v>9</v>
      </c>
      <c r="K6419" s="11">
        <f t="shared" si="401"/>
        <v>15</v>
      </c>
      <c r="L6419" s="12">
        <f t="shared" si="403"/>
        <v>2.4275841900951654</v>
      </c>
      <c r="M6419" s="13" cm="1">
        <f t="array" ref="M6419">BaseInfo!$C$10*(1-E6419)*INDEX(BaseInfo!$E$21:$AB$21,K6419)*INDEX(BaseInfo!$E$25:$P$25,J6419)/L6419/MIN(H6419,130)/BaseInfo!$C$6*1000000/3600-IF(I6419&lt;0.1,BaseInfo!$C$15/MIN(H6419,130)*3600,0)</f>
        <v>39.660931335534684</v>
      </c>
    </row>
    <row r="6420" spans="1:13" x14ac:dyDescent="0.25">
      <c r="A6420" s="1">
        <v>9</v>
      </c>
      <c r="B6420" s="1">
        <v>25</v>
      </c>
      <c r="C6420" s="1">
        <v>11</v>
      </c>
      <c r="D6420" s="5">
        <f>DATE(BaseInfo!$C$8,A6420,B6420)+TIME(C6420-1,0,0) + TIME(BaseInfo!$C$12,BaseInfo!$C$13,0)</f>
        <v>44829.645833333328</v>
      </c>
      <c r="E6420" s="2">
        <f t="shared" si="402"/>
        <v>0</v>
      </c>
      <c r="F6420" s="2">
        <v>-1.5369999999999999</v>
      </c>
      <c r="G6420" s="2">
        <v>1.8620000000000001</v>
      </c>
      <c r="H6420" s="1">
        <v>1052.508</v>
      </c>
      <c r="I6420" s="4">
        <v>0</v>
      </c>
      <c r="J6420" s="11">
        <f t="shared" si="400"/>
        <v>9</v>
      </c>
      <c r="K6420" s="11">
        <f t="shared" si="401"/>
        <v>16</v>
      </c>
      <c r="L6420" s="12">
        <f t="shared" si="403"/>
        <v>2.4144177351899985</v>
      </c>
      <c r="M6420" s="13" cm="1">
        <f t="array" ref="M6420">BaseInfo!$C$10*(1-E6420)*INDEX(BaseInfo!$E$21:$AB$21,K6420)*INDEX(BaseInfo!$E$25:$P$25,J6420)/L6420/MIN(H6420,130)/BaseInfo!$C$6*1000000/3600-IF(I6420&lt;0.1,BaseInfo!$C$15/MIN(H6420,130)*3600,0)</f>
        <v>48.424623156265504</v>
      </c>
    </row>
    <row r="6421" spans="1:13" x14ac:dyDescent="0.25">
      <c r="A6421" s="1">
        <v>9</v>
      </c>
      <c r="B6421" s="1">
        <v>25</v>
      </c>
      <c r="C6421" s="1">
        <v>12</v>
      </c>
      <c r="D6421" s="5">
        <f>DATE(BaseInfo!$C$8,A6421,B6421)+TIME(C6421-1,0,0) + TIME(BaseInfo!$C$12,BaseInfo!$C$13,0)</f>
        <v>44829.6875</v>
      </c>
      <c r="E6421" s="2">
        <f t="shared" si="402"/>
        <v>0</v>
      </c>
      <c r="F6421" s="2">
        <v>-1.2150000000000001</v>
      </c>
      <c r="G6421" s="2">
        <v>1.347</v>
      </c>
      <c r="H6421" s="1">
        <v>317.38</v>
      </c>
      <c r="I6421" s="4">
        <v>0</v>
      </c>
      <c r="J6421" s="11">
        <f t="shared" si="400"/>
        <v>9</v>
      </c>
      <c r="K6421" s="11">
        <f t="shared" si="401"/>
        <v>17</v>
      </c>
      <c r="L6421" s="12">
        <f t="shared" si="403"/>
        <v>1.8140104740601692</v>
      </c>
      <c r="M6421" s="13" cm="1">
        <f t="array" ref="M6421">BaseInfo!$C$10*(1-E6421)*INDEX(BaseInfo!$E$21:$AB$21,K6421)*INDEX(BaseInfo!$E$25:$P$25,J6421)/L6421/MIN(H6421,130)/BaseInfo!$C$6*1000000/3600-IF(I6421&lt;0.1,BaseInfo!$C$15/MIN(H6421,130)*3600,0)</f>
        <v>82.403478138695107</v>
      </c>
    </row>
    <row r="6422" spans="1:13" x14ac:dyDescent="0.25">
      <c r="A6422" s="1">
        <v>9</v>
      </c>
      <c r="B6422" s="1">
        <v>25</v>
      </c>
      <c r="C6422" s="1">
        <v>13</v>
      </c>
      <c r="D6422" s="5">
        <f>DATE(BaseInfo!$C$8,A6422,B6422)+TIME(C6422-1,0,0) + TIME(BaseInfo!$C$12,BaseInfo!$C$13,0)</f>
        <v>44829.729166666664</v>
      </c>
      <c r="E6422" s="2">
        <f t="shared" si="402"/>
        <v>0</v>
      </c>
      <c r="F6422" s="2">
        <v>-1.0049999999999999</v>
      </c>
      <c r="G6422" s="2">
        <v>1.6259999999999999</v>
      </c>
      <c r="H6422" s="1">
        <v>51.503</v>
      </c>
      <c r="I6422" s="4">
        <v>0</v>
      </c>
      <c r="J6422" s="11">
        <f t="shared" si="400"/>
        <v>9</v>
      </c>
      <c r="K6422" s="11">
        <f t="shared" si="401"/>
        <v>18</v>
      </c>
      <c r="L6422" s="12">
        <f t="shared" si="403"/>
        <v>1.9115179831746285</v>
      </c>
      <c r="M6422" s="13" cm="1">
        <f t="array" ref="M6422">BaseInfo!$C$10*(1-E6422)*INDEX(BaseInfo!$E$21:$AB$21,K6422)*INDEX(BaseInfo!$E$25:$P$25,J6422)/L6422/MIN(H6422,130)/BaseInfo!$C$6*1000000/3600-IF(I6422&lt;0.1,BaseInfo!$C$15/MIN(H6422,130)*3600,0)</f>
        <v>197.03008980807817</v>
      </c>
    </row>
    <row r="6423" spans="1:13" x14ac:dyDescent="0.25">
      <c r="A6423" s="1">
        <v>9</v>
      </c>
      <c r="B6423" s="1">
        <v>25</v>
      </c>
      <c r="C6423" s="1">
        <v>14</v>
      </c>
      <c r="D6423" s="5">
        <f>DATE(BaseInfo!$C$8,A6423,B6423)+TIME(C6423-1,0,0) + TIME(BaseInfo!$C$12,BaseInfo!$C$13,0)</f>
        <v>44829.770833333328</v>
      </c>
      <c r="E6423" s="2">
        <f t="shared" si="402"/>
        <v>0</v>
      </c>
      <c r="F6423" s="2">
        <v>-1.054</v>
      </c>
      <c r="G6423" s="2">
        <v>1.413</v>
      </c>
      <c r="H6423" s="1">
        <v>40.49</v>
      </c>
      <c r="I6423" s="4">
        <v>0</v>
      </c>
      <c r="J6423" s="11">
        <f t="shared" si="400"/>
        <v>9</v>
      </c>
      <c r="K6423" s="11">
        <f t="shared" si="401"/>
        <v>19</v>
      </c>
      <c r="L6423" s="12">
        <f t="shared" si="403"/>
        <v>1.7628060018050766</v>
      </c>
      <c r="M6423" s="13" cm="1">
        <f t="array" ref="M6423">BaseInfo!$C$10*(1-E6423)*INDEX(BaseInfo!$E$21:$AB$21,K6423)*INDEX(BaseInfo!$E$25:$P$25,J6423)/L6423/MIN(H6423,130)/BaseInfo!$C$6*1000000/3600-IF(I6423&lt;0.1,BaseInfo!$C$15/MIN(H6423,130)*3600,0)</f>
        <v>272.51358910946266</v>
      </c>
    </row>
    <row r="6424" spans="1:13" x14ac:dyDescent="0.25">
      <c r="A6424" s="1">
        <v>9</v>
      </c>
      <c r="B6424" s="1">
        <v>25</v>
      </c>
      <c r="C6424" s="1">
        <v>15</v>
      </c>
      <c r="D6424" s="5">
        <f>DATE(BaseInfo!$C$8,A6424,B6424)+TIME(C6424-1,0,0) + TIME(BaseInfo!$C$12,BaseInfo!$C$13,0)</f>
        <v>44829.8125</v>
      </c>
      <c r="E6424" s="2">
        <f t="shared" si="402"/>
        <v>0</v>
      </c>
      <c r="F6424" s="2">
        <v>-1.1679999999999999</v>
      </c>
      <c r="G6424" s="2">
        <v>1.157</v>
      </c>
      <c r="H6424" s="1">
        <v>38.366</v>
      </c>
      <c r="I6424" s="4">
        <v>0</v>
      </c>
      <c r="J6424" s="11">
        <f t="shared" si="400"/>
        <v>9</v>
      </c>
      <c r="K6424" s="11">
        <f t="shared" si="401"/>
        <v>20</v>
      </c>
      <c r="L6424" s="12">
        <f t="shared" si="403"/>
        <v>1.6440416661386656</v>
      </c>
      <c r="M6424" s="13" cm="1">
        <f t="array" ref="M6424">BaseInfo!$C$10*(1-E6424)*INDEX(BaseInfo!$E$21:$AB$21,K6424)*INDEX(BaseInfo!$E$25:$P$25,J6424)/L6424/MIN(H6424,130)/BaseInfo!$C$6*1000000/3600-IF(I6424&lt;0.1,BaseInfo!$C$15/MIN(H6424,130)*3600,0)</f>
        <v>266.59589326813261</v>
      </c>
    </row>
    <row r="6425" spans="1:13" x14ac:dyDescent="0.25">
      <c r="A6425" s="1">
        <v>9</v>
      </c>
      <c r="B6425" s="1">
        <v>25</v>
      </c>
      <c r="C6425" s="1">
        <v>16</v>
      </c>
      <c r="D6425" s="5">
        <f>DATE(BaseInfo!$C$8,A6425,B6425)+TIME(C6425-1,0,0) + TIME(BaseInfo!$C$12,BaseInfo!$C$13,0)</f>
        <v>44829.854166666664</v>
      </c>
      <c r="E6425" s="2">
        <f t="shared" si="402"/>
        <v>0</v>
      </c>
      <c r="F6425" s="2">
        <v>-1.0369999999999999</v>
      </c>
      <c r="G6425" s="2">
        <v>1.2170000000000001</v>
      </c>
      <c r="H6425" s="1">
        <v>38.283000000000001</v>
      </c>
      <c r="I6425" s="4">
        <v>0</v>
      </c>
      <c r="J6425" s="11">
        <f t="shared" si="400"/>
        <v>9</v>
      </c>
      <c r="K6425" s="11">
        <f t="shared" si="401"/>
        <v>21</v>
      </c>
      <c r="L6425" s="12">
        <f t="shared" si="403"/>
        <v>1.5988927418685721</v>
      </c>
      <c r="M6425" s="13" cm="1">
        <f t="array" ref="M6425">BaseInfo!$C$10*(1-E6425)*INDEX(BaseInfo!$E$21:$AB$21,K6425)*INDEX(BaseInfo!$E$25:$P$25,J6425)/L6425/MIN(H6425,130)/BaseInfo!$C$6*1000000/3600-IF(I6425&lt;0.1,BaseInfo!$C$15/MIN(H6425,130)*3600,0)</f>
        <v>209.35591233317015</v>
      </c>
    </row>
    <row r="6426" spans="1:13" x14ac:dyDescent="0.25">
      <c r="A6426" s="1">
        <v>9</v>
      </c>
      <c r="B6426" s="1">
        <v>25</v>
      </c>
      <c r="C6426" s="1">
        <v>17</v>
      </c>
      <c r="D6426" s="5">
        <f>DATE(BaseInfo!$C$8,A6426,B6426)+TIME(C6426-1,0,0) + TIME(BaseInfo!$C$12,BaseInfo!$C$13,0)</f>
        <v>44829.895833333328</v>
      </c>
      <c r="E6426" s="2">
        <f t="shared" si="402"/>
        <v>0</v>
      </c>
      <c r="F6426" s="2">
        <v>-2.8000000000000001E-2</v>
      </c>
      <c r="G6426" s="2">
        <v>1.855</v>
      </c>
      <c r="H6426" s="1">
        <v>38.19</v>
      </c>
      <c r="I6426" s="4">
        <v>0</v>
      </c>
      <c r="J6426" s="11">
        <f t="shared" si="400"/>
        <v>9</v>
      </c>
      <c r="K6426" s="11">
        <f t="shared" si="401"/>
        <v>22</v>
      </c>
      <c r="L6426" s="12">
        <f t="shared" si="403"/>
        <v>1.8552113087193058</v>
      </c>
      <c r="M6426" s="13" cm="1">
        <f t="array" ref="M6426">BaseInfo!$C$10*(1-E6426)*INDEX(BaseInfo!$E$21:$AB$21,K6426)*INDEX(BaseInfo!$E$25:$P$25,J6426)/L6426/MIN(H6426,130)/BaseInfo!$C$6*1000000/3600-IF(I6426&lt;0.1,BaseInfo!$C$15/MIN(H6426,130)*3600,0)</f>
        <v>122.86964016775921</v>
      </c>
    </row>
    <row r="6427" spans="1:13" x14ac:dyDescent="0.25">
      <c r="A6427" s="1">
        <v>9</v>
      </c>
      <c r="B6427" s="1">
        <v>25</v>
      </c>
      <c r="C6427" s="1">
        <v>18</v>
      </c>
      <c r="D6427" s="5">
        <f>DATE(BaseInfo!$C$8,A6427,B6427)+TIME(C6427-1,0,0) + TIME(BaseInfo!$C$12,BaseInfo!$C$13,0)</f>
        <v>44829.9375</v>
      </c>
      <c r="E6427" s="2">
        <f t="shared" si="402"/>
        <v>0</v>
      </c>
      <c r="F6427" s="2">
        <v>9.4E-2</v>
      </c>
      <c r="G6427" s="2">
        <v>2.444</v>
      </c>
      <c r="H6427" s="1">
        <v>38.072000000000003</v>
      </c>
      <c r="I6427" s="4">
        <v>0</v>
      </c>
      <c r="J6427" s="11">
        <f t="shared" si="400"/>
        <v>9</v>
      </c>
      <c r="K6427" s="11">
        <f t="shared" si="401"/>
        <v>23</v>
      </c>
      <c r="L6427" s="12">
        <f t="shared" si="403"/>
        <v>2.4458070242764451</v>
      </c>
      <c r="M6427" s="13" cm="1">
        <f t="array" ref="M6427">BaseInfo!$C$10*(1-E6427)*INDEX(BaseInfo!$E$21:$AB$21,K6427)*INDEX(BaseInfo!$E$25:$P$25,J6427)/L6427/MIN(H6427,130)/BaseInfo!$C$6*1000000/3600-IF(I6427&lt;0.1,BaseInfo!$C$15/MIN(H6427,130)*3600,0)</f>
        <v>33.684786063478803</v>
      </c>
    </row>
    <row r="6428" spans="1:13" x14ac:dyDescent="0.25">
      <c r="A6428" s="1">
        <v>9</v>
      </c>
      <c r="B6428" s="1">
        <v>25</v>
      </c>
      <c r="C6428" s="1">
        <v>19</v>
      </c>
      <c r="D6428" s="5">
        <f>DATE(BaseInfo!$C$8,A6428,B6428)+TIME(C6428-1,0,0) + TIME(BaseInfo!$C$12,BaseInfo!$C$13,0)</f>
        <v>44829.979166666664</v>
      </c>
      <c r="E6428" s="2">
        <f t="shared" si="402"/>
        <v>0</v>
      </c>
      <c r="F6428" s="2">
        <v>-0.56999999999999995</v>
      </c>
      <c r="G6428" s="2">
        <v>2.6070000000000002</v>
      </c>
      <c r="H6428" s="1">
        <v>37.948999999999998</v>
      </c>
      <c r="I6428" s="4">
        <v>0</v>
      </c>
      <c r="J6428" s="11">
        <f t="shared" si="400"/>
        <v>9</v>
      </c>
      <c r="K6428" s="11">
        <f t="shared" si="401"/>
        <v>24</v>
      </c>
      <c r="L6428" s="12">
        <f t="shared" si="403"/>
        <v>2.6685855804152134</v>
      </c>
      <c r="M6428" s="13" cm="1">
        <f t="array" ref="M6428">BaseInfo!$C$10*(1-E6428)*INDEX(BaseInfo!$E$21:$AB$21,K6428)*INDEX(BaseInfo!$E$25:$P$25,J6428)/L6428/MIN(H6428,130)/BaseInfo!$C$6*1000000/3600-IF(I6428&lt;0.1,BaseInfo!$C$15/MIN(H6428,130)*3600,0)</f>
        <v>3.7360017202050742</v>
      </c>
    </row>
    <row r="6429" spans="1:13" x14ac:dyDescent="0.25">
      <c r="A6429" s="1">
        <v>9</v>
      </c>
      <c r="B6429" s="1">
        <v>25</v>
      </c>
      <c r="C6429" s="1">
        <v>20</v>
      </c>
      <c r="D6429" s="5">
        <f>DATE(BaseInfo!$C$8,A6429,B6429)+TIME(C6429-1,0,0) + TIME(BaseInfo!$C$12,BaseInfo!$C$13,0)</f>
        <v>44830.020833333328</v>
      </c>
      <c r="E6429" s="2">
        <f t="shared" si="402"/>
        <v>0</v>
      </c>
      <c r="F6429" s="2">
        <v>-1.45</v>
      </c>
      <c r="G6429" s="2">
        <v>2.0939999999999999</v>
      </c>
      <c r="H6429" s="1">
        <v>37.844999999999999</v>
      </c>
      <c r="I6429" s="4">
        <v>0</v>
      </c>
      <c r="J6429" s="11">
        <f t="shared" si="400"/>
        <v>9</v>
      </c>
      <c r="K6429" s="11">
        <f t="shared" si="401"/>
        <v>1</v>
      </c>
      <c r="L6429" s="12">
        <f t="shared" si="403"/>
        <v>2.5470249311696969</v>
      </c>
      <c r="M6429" s="13" cm="1">
        <f t="array" ref="M6429">BaseInfo!$C$10*(1-E6429)*INDEX(BaseInfo!$E$21:$AB$21,K6429)*INDEX(BaseInfo!$E$25:$P$25,J6429)/L6429/MIN(H6429,130)/BaseInfo!$C$6*1000000/3600-IF(I6429&lt;0.1,BaseInfo!$C$15/MIN(H6429,130)*3600,0)</f>
        <v>4.3790626797091754</v>
      </c>
    </row>
    <row r="6430" spans="1:13" x14ac:dyDescent="0.25">
      <c r="A6430" s="1">
        <v>9</v>
      </c>
      <c r="B6430" s="1">
        <v>25</v>
      </c>
      <c r="C6430" s="1">
        <v>21</v>
      </c>
      <c r="D6430" s="5">
        <f>DATE(BaseInfo!$C$8,A6430,B6430)+TIME(C6430-1,0,0) + TIME(BaseInfo!$C$12,BaseInfo!$C$13,0)</f>
        <v>44830.0625</v>
      </c>
      <c r="E6430" s="2">
        <f t="shared" si="402"/>
        <v>0</v>
      </c>
      <c r="F6430" s="2">
        <v>-1.706</v>
      </c>
      <c r="G6430" s="2">
        <v>1.6259999999999999</v>
      </c>
      <c r="H6430" s="1">
        <v>37.764000000000003</v>
      </c>
      <c r="I6430" s="4">
        <v>0</v>
      </c>
      <c r="J6430" s="11">
        <f t="shared" si="400"/>
        <v>9</v>
      </c>
      <c r="K6430" s="11">
        <f t="shared" si="401"/>
        <v>2</v>
      </c>
      <c r="L6430" s="12">
        <f t="shared" si="403"/>
        <v>2.3567587912215369</v>
      </c>
      <c r="M6430" s="13" cm="1">
        <f t="array" ref="M6430">BaseInfo!$C$10*(1-E6430)*INDEX(BaseInfo!$E$21:$AB$21,K6430)*INDEX(BaseInfo!$E$25:$P$25,J6430)/L6430/MIN(H6430,130)/BaseInfo!$C$6*1000000/3600-IF(I6430&lt;0.1,BaseInfo!$C$15/MIN(H6430,130)*3600,0)</f>
        <v>5.5123549665660363</v>
      </c>
    </row>
    <row r="6431" spans="1:13" x14ac:dyDescent="0.25">
      <c r="A6431" s="1">
        <v>9</v>
      </c>
      <c r="B6431" s="1">
        <v>25</v>
      </c>
      <c r="C6431" s="1">
        <v>22</v>
      </c>
      <c r="D6431" s="5">
        <f>DATE(BaseInfo!$C$8,A6431,B6431)+TIME(C6431-1,0,0) + TIME(BaseInfo!$C$12,BaseInfo!$C$13,0)</f>
        <v>44830.104166666664</v>
      </c>
      <c r="E6431" s="2">
        <f t="shared" si="402"/>
        <v>0</v>
      </c>
      <c r="F6431" s="2">
        <v>-1.9570000000000001</v>
      </c>
      <c r="G6431" s="2">
        <v>1.117</v>
      </c>
      <c r="H6431" s="1">
        <v>37.698</v>
      </c>
      <c r="I6431" s="4">
        <v>0</v>
      </c>
      <c r="J6431" s="11">
        <f t="shared" si="400"/>
        <v>9</v>
      </c>
      <c r="K6431" s="11">
        <f t="shared" si="401"/>
        <v>3</v>
      </c>
      <c r="L6431" s="12">
        <f t="shared" si="403"/>
        <v>2.2533392997948622</v>
      </c>
      <c r="M6431" s="13" cm="1">
        <f t="array" ref="M6431">BaseInfo!$C$10*(1-E6431)*INDEX(BaseInfo!$E$21:$AB$21,K6431)*INDEX(BaseInfo!$E$25:$P$25,J6431)/L6431/MIN(H6431,130)/BaseInfo!$C$6*1000000/3600-IF(I6431&lt;0.1,BaseInfo!$C$15/MIN(H6431,130)*3600,0)</f>
        <v>6.2137327181293411</v>
      </c>
    </row>
    <row r="6432" spans="1:13" x14ac:dyDescent="0.25">
      <c r="A6432" s="1">
        <v>9</v>
      </c>
      <c r="B6432" s="1">
        <v>25</v>
      </c>
      <c r="C6432" s="1">
        <v>23</v>
      </c>
      <c r="D6432" s="5">
        <f>DATE(BaseInfo!$C$8,A6432,B6432)+TIME(C6432-1,0,0) + TIME(BaseInfo!$C$12,BaseInfo!$C$13,0)</f>
        <v>44830.145833333328</v>
      </c>
      <c r="E6432" s="2">
        <f t="shared" si="402"/>
        <v>0</v>
      </c>
      <c r="F6432" s="2">
        <v>-2.1629999999999998</v>
      </c>
      <c r="G6432" s="2">
        <v>1.081</v>
      </c>
      <c r="H6432" s="1">
        <v>37.597000000000001</v>
      </c>
      <c r="I6432" s="4">
        <v>0</v>
      </c>
      <c r="J6432" s="11">
        <f t="shared" si="400"/>
        <v>9</v>
      </c>
      <c r="K6432" s="11">
        <f t="shared" si="401"/>
        <v>4</v>
      </c>
      <c r="L6432" s="12">
        <f t="shared" si="403"/>
        <v>2.4180839522233302</v>
      </c>
      <c r="M6432" s="13" cm="1">
        <f t="array" ref="M6432">BaseInfo!$C$10*(1-E6432)*INDEX(BaseInfo!$E$21:$AB$21,K6432)*INDEX(BaseInfo!$E$25:$P$25,J6432)/L6432/MIN(H6432,130)/BaseInfo!$C$6*1000000/3600-IF(I6432&lt;0.1,BaseInfo!$C$15/MIN(H6432,130)*3600,0)</f>
        <v>5.1535818900204369</v>
      </c>
    </row>
    <row r="6433" spans="1:13" x14ac:dyDescent="0.25">
      <c r="A6433" s="1">
        <v>9</v>
      </c>
      <c r="B6433" s="1">
        <v>25</v>
      </c>
      <c r="C6433" s="1">
        <v>24</v>
      </c>
      <c r="D6433" s="5">
        <f>DATE(BaseInfo!$C$8,A6433,B6433)+TIME(C6433-1,0,0) + TIME(BaseInfo!$C$12,BaseInfo!$C$13,0)</f>
        <v>44830.1875</v>
      </c>
      <c r="E6433" s="2">
        <f t="shared" si="402"/>
        <v>0</v>
      </c>
      <c r="F6433" s="2">
        <v>-2.387</v>
      </c>
      <c r="G6433" s="2">
        <v>1.101</v>
      </c>
      <c r="H6433" s="1">
        <v>37.494</v>
      </c>
      <c r="I6433" s="4">
        <v>0</v>
      </c>
      <c r="J6433" s="11">
        <f t="shared" si="400"/>
        <v>9</v>
      </c>
      <c r="K6433" s="11">
        <f t="shared" si="401"/>
        <v>5</v>
      </c>
      <c r="L6433" s="12">
        <f t="shared" si="403"/>
        <v>2.6286821793438628</v>
      </c>
      <c r="M6433" s="13" cm="1">
        <f t="array" ref="M6433">BaseInfo!$C$10*(1-E6433)*INDEX(BaseInfo!$E$21:$AB$21,K6433)*INDEX(BaseInfo!$E$25:$P$25,J6433)/L6433/MIN(H6433,130)/BaseInfo!$C$6*1000000/3600-IF(I6433&lt;0.1,BaseInfo!$C$15/MIN(H6433,130)*3600,0)</f>
        <v>31.156546106687166</v>
      </c>
    </row>
    <row r="6434" spans="1:13" x14ac:dyDescent="0.25">
      <c r="A6434" s="1">
        <v>9</v>
      </c>
      <c r="B6434" s="1">
        <v>26</v>
      </c>
      <c r="C6434" s="1">
        <v>1</v>
      </c>
      <c r="D6434" s="5">
        <f>DATE(BaseInfo!$C$8,A6434,B6434)+TIME(C6434-1,0,0) + TIME(BaseInfo!$C$12,BaseInfo!$C$13,0)</f>
        <v>44830.229166666664</v>
      </c>
      <c r="E6434" s="2">
        <f t="shared" si="402"/>
        <v>0</v>
      </c>
      <c r="F6434" s="2">
        <v>-2.2519999999999998</v>
      </c>
      <c r="G6434" s="2">
        <v>1.2589999999999999</v>
      </c>
      <c r="H6434" s="1">
        <v>37.384999999999998</v>
      </c>
      <c r="I6434" s="4">
        <v>0</v>
      </c>
      <c r="J6434" s="11">
        <f t="shared" si="400"/>
        <v>9</v>
      </c>
      <c r="K6434" s="11">
        <f t="shared" si="401"/>
        <v>6</v>
      </c>
      <c r="L6434" s="12">
        <f t="shared" si="403"/>
        <v>2.5800358524640696</v>
      </c>
      <c r="M6434" s="13" cm="1">
        <f t="array" ref="M6434">BaseInfo!$C$10*(1-E6434)*INDEX(BaseInfo!$E$21:$AB$21,K6434)*INDEX(BaseInfo!$E$25:$P$25,J6434)/L6434/MIN(H6434,130)/BaseInfo!$C$6*1000000/3600-IF(I6434&lt;0.1,BaseInfo!$C$15/MIN(H6434,130)*3600,0)</f>
        <v>59.783214872723285</v>
      </c>
    </row>
    <row r="6435" spans="1:13" x14ac:dyDescent="0.25">
      <c r="A6435" s="1">
        <v>9</v>
      </c>
      <c r="B6435" s="1">
        <v>26</v>
      </c>
      <c r="C6435" s="1">
        <v>2</v>
      </c>
      <c r="D6435" s="5">
        <f>DATE(BaseInfo!$C$8,A6435,B6435)+TIME(C6435-1,0,0) + TIME(BaseInfo!$C$12,BaseInfo!$C$13,0)</f>
        <v>44830.270833333328</v>
      </c>
      <c r="E6435" s="2">
        <f t="shared" si="402"/>
        <v>0</v>
      </c>
      <c r="F6435" s="2">
        <v>-2.0409999999999999</v>
      </c>
      <c r="G6435" s="2">
        <v>1.28</v>
      </c>
      <c r="H6435" s="1">
        <v>45.801000000000002</v>
      </c>
      <c r="I6435" s="4">
        <v>0</v>
      </c>
      <c r="J6435" s="11">
        <f t="shared" si="400"/>
        <v>9</v>
      </c>
      <c r="K6435" s="11">
        <f t="shared" si="401"/>
        <v>7</v>
      </c>
      <c r="L6435" s="12">
        <f t="shared" si="403"/>
        <v>2.4091660382796367</v>
      </c>
      <c r="M6435" s="13" cm="1">
        <f t="array" ref="M6435">BaseInfo!$C$10*(1-E6435)*INDEX(BaseInfo!$E$21:$AB$21,K6435)*INDEX(BaseInfo!$E$25:$P$25,J6435)/L6435/MIN(H6435,130)/BaseInfo!$C$6*1000000/3600-IF(I6435&lt;0.1,BaseInfo!$C$15/MIN(H6435,130)*3600,0)</f>
        <v>77.087035813454705</v>
      </c>
    </row>
    <row r="6436" spans="1:13" x14ac:dyDescent="0.25">
      <c r="A6436" s="1">
        <v>9</v>
      </c>
      <c r="B6436" s="1">
        <v>26</v>
      </c>
      <c r="C6436" s="1">
        <v>3</v>
      </c>
      <c r="D6436" s="5">
        <f>DATE(BaseInfo!$C$8,A6436,B6436)+TIME(C6436-1,0,0) + TIME(BaseInfo!$C$12,BaseInfo!$C$13,0)</f>
        <v>44830.3125</v>
      </c>
      <c r="E6436" s="2">
        <f t="shared" si="402"/>
        <v>0</v>
      </c>
      <c r="F6436" s="2">
        <v>-2.2930000000000001</v>
      </c>
      <c r="G6436" s="2">
        <v>1.161</v>
      </c>
      <c r="H6436" s="1">
        <v>124.271</v>
      </c>
      <c r="I6436" s="4">
        <v>0</v>
      </c>
      <c r="J6436" s="11">
        <f t="shared" si="400"/>
        <v>9</v>
      </c>
      <c r="K6436" s="11">
        <f t="shared" si="401"/>
        <v>8</v>
      </c>
      <c r="L6436" s="12">
        <f t="shared" si="403"/>
        <v>2.5701692551269852</v>
      </c>
      <c r="M6436" s="13" cm="1">
        <f t="array" ref="M6436">BaseInfo!$C$10*(1-E6436)*INDEX(BaseInfo!$E$21:$AB$21,K6436)*INDEX(BaseInfo!$E$25:$P$25,J6436)/L6436/MIN(H6436,130)/BaseInfo!$C$6*1000000/3600-IF(I6436&lt;0.1,BaseInfo!$C$15/MIN(H6436,130)*3600,0)</f>
        <v>39.026923265022063</v>
      </c>
    </row>
    <row r="6437" spans="1:13" x14ac:dyDescent="0.25">
      <c r="A6437" s="1">
        <v>9</v>
      </c>
      <c r="B6437" s="1">
        <v>26</v>
      </c>
      <c r="C6437" s="1">
        <v>4</v>
      </c>
      <c r="D6437" s="5">
        <f>DATE(BaseInfo!$C$8,A6437,B6437)+TIME(C6437-1,0,0) + TIME(BaseInfo!$C$12,BaseInfo!$C$13,0)</f>
        <v>44830.354166666664</v>
      </c>
      <c r="E6437" s="2">
        <f t="shared" si="402"/>
        <v>0</v>
      </c>
      <c r="F6437" s="2">
        <v>-2.8490000000000002</v>
      </c>
      <c r="G6437" s="2">
        <v>1.226</v>
      </c>
      <c r="H6437" s="1">
        <v>266.678</v>
      </c>
      <c r="I6437" s="4">
        <v>0</v>
      </c>
      <c r="J6437" s="11">
        <f t="shared" si="400"/>
        <v>9</v>
      </c>
      <c r="K6437" s="11">
        <f t="shared" si="401"/>
        <v>9</v>
      </c>
      <c r="L6437" s="12">
        <f t="shared" si="403"/>
        <v>3.1015926553949669</v>
      </c>
      <c r="M6437" s="13" cm="1">
        <f t="array" ref="M6437">BaseInfo!$C$10*(1-E6437)*INDEX(BaseInfo!$E$21:$AB$21,K6437)*INDEX(BaseInfo!$E$25:$P$25,J6437)/L6437/MIN(H6437,130)/BaseInfo!$C$6*1000000/3600-IF(I6437&lt;0.1,BaseInfo!$C$15/MIN(H6437,130)*3600,0)</f>
        <v>40.403307600177705</v>
      </c>
    </row>
    <row r="6438" spans="1:13" x14ac:dyDescent="0.25">
      <c r="A6438" s="1">
        <v>9</v>
      </c>
      <c r="B6438" s="1">
        <v>26</v>
      </c>
      <c r="C6438" s="1">
        <v>5</v>
      </c>
      <c r="D6438" s="5">
        <f>DATE(BaseInfo!$C$8,A6438,B6438)+TIME(C6438-1,0,0) + TIME(BaseInfo!$C$12,BaseInfo!$C$13,0)</f>
        <v>44830.395833333328</v>
      </c>
      <c r="E6438" s="2">
        <f t="shared" si="402"/>
        <v>0</v>
      </c>
      <c r="F6438" s="2">
        <v>-3.093</v>
      </c>
      <c r="G6438" s="2">
        <v>0.38600000000000001</v>
      </c>
      <c r="H6438" s="1">
        <v>442.27499999999998</v>
      </c>
      <c r="I6438" s="4">
        <v>0</v>
      </c>
      <c r="J6438" s="11">
        <f t="shared" si="400"/>
        <v>9</v>
      </c>
      <c r="K6438" s="11">
        <f t="shared" si="401"/>
        <v>10</v>
      </c>
      <c r="L6438" s="12">
        <f t="shared" si="403"/>
        <v>3.1169929419233533</v>
      </c>
      <c r="M6438" s="13" cm="1">
        <f t="array" ref="M6438">BaseInfo!$C$10*(1-E6438)*INDEX(BaseInfo!$E$21:$AB$21,K6438)*INDEX(BaseInfo!$E$25:$P$25,J6438)/L6438/MIN(H6438,130)/BaseInfo!$C$6*1000000/3600-IF(I6438&lt;0.1,BaseInfo!$C$15/MIN(H6438,130)*3600,0)</f>
        <v>46.799115692188558</v>
      </c>
    </row>
    <row r="6439" spans="1:13" x14ac:dyDescent="0.25">
      <c r="A6439" s="1">
        <v>9</v>
      </c>
      <c r="B6439" s="1">
        <v>26</v>
      </c>
      <c r="C6439" s="1">
        <v>6</v>
      </c>
      <c r="D6439" s="5">
        <f>DATE(BaseInfo!$C$8,A6439,B6439)+TIME(C6439-1,0,0) + TIME(BaseInfo!$C$12,BaseInfo!$C$13,0)</f>
        <v>44830.4375</v>
      </c>
      <c r="E6439" s="2">
        <f t="shared" si="402"/>
        <v>0</v>
      </c>
      <c r="F6439" s="2">
        <v>-2.9990000000000001</v>
      </c>
      <c r="G6439" s="2">
        <v>-0.51800000000000002</v>
      </c>
      <c r="H6439" s="1">
        <v>696.15800000000002</v>
      </c>
      <c r="I6439" s="4">
        <v>0</v>
      </c>
      <c r="J6439" s="11">
        <f t="shared" si="400"/>
        <v>9</v>
      </c>
      <c r="K6439" s="11">
        <f t="shared" si="401"/>
        <v>11</v>
      </c>
      <c r="L6439" s="12">
        <f t="shared" si="403"/>
        <v>3.0434068081674526</v>
      </c>
      <c r="M6439" s="13" cm="1">
        <f t="array" ref="M6439">BaseInfo!$C$10*(1-E6439)*INDEX(BaseInfo!$E$21:$AB$21,K6439)*INDEX(BaseInfo!$E$25:$P$25,J6439)/L6439/MIN(H6439,130)/BaseInfo!$C$6*1000000/3600-IF(I6439&lt;0.1,BaseInfo!$C$15/MIN(H6439,130)*3600,0)</f>
        <v>37.844251634349206</v>
      </c>
    </row>
    <row r="6440" spans="1:13" x14ac:dyDescent="0.25">
      <c r="A6440" s="1">
        <v>9</v>
      </c>
      <c r="B6440" s="1">
        <v>26</v>
      </c>
      <c r="C6440" s="1">
        <v>7</v>
      </c>
      <c r="D6440" s="5">
        <f>DATE(BaseInfo!$C$8,A6440,B6440)+TIME(C6440-1,0,0) + TIME(BaseInfo!$C$12,BaseInfo!$C$13,0)</f>
        <v>44830.479166666664</v>
      </c>
      <c r="E6440" s="2">
        <f t="shared" si="402"/>
        <v>0</v>
      </c>
      <c r="F6440" s="2">
        <v>-2.2789999999999999</v>
      </c>
      <c r="G6440" s="2">
        <v>-1.24</v>
      </c>
      <c r="H6440" s="1">
        <v>956.22699999999998</v>
      </c>
      <c r="I6440" s="4">
        <v>0</v>
      </c>
      <c r="J6440" s="11">
        <f t="shared" si="400"/>
        <v>9</v>
      </c>
      <c r="K6440" s="11">
        <f t="shared" si="401"/>
        <v>12</v>
      </c>
      <c r="L6440" s="12">
        <f t="shared" si="403"/>
        <v>2.5945020716892868</v>
      </c>
      <c r="M6440" s="13" cm="1">
        <f t="array" ref="M6440">BaseInfo!$C$10*(1-E6440)*INDEX(BaseInfo!$E$21:$AB$21,K6440)*INDEX(BaseInfo!$E$25:$P$25,J6440)/L6440/MIN(H6440,130)/BaseInfo!$C$6*1000000/3600-IF(I6440&lt;0.1,BaseInfo!$C$15/MIN(H6440,130)*3600,0)</f>
        <v>36.931177194459266</v>
      </c>
    </row>
    <row r="6441" spans="1:13" x14ac:dyDescent="0.25">
      <c r="A6441" s="1">
        <v>9</v>
      </c>
      <c r="B6441" s="1">
        <v>26</v>
      </c>
      <c r="C6441" s="1">
        <v>8</v>
      </c>
      <c r="D6441" s="5">
        <f>DATE(BaseInfo!$C$8,A6441,B6441)+TIME(C6441-1,0,0) + TIME(BaseInfo!$C$12,BaseInfo!$C$13,0)</f>
        <v>44830.520833333328</v>
      </c>
      <c r="E6441" s="2">
        <f t="shared" si="402"/>
        <v>0</v>
      </c>
      <c r="F6441" s="2">
        <v>-1.649</v>
      </c>
      <c r="G6441" s="2">
        <v>-1.23</v>
      </c>
      <c r="H6441" s="1">
        <v>1154.6010000000001</v>
      </c>
      <c r="I6441" s="4">
        <v>0</v>
      </c>
      <c r="J6441" s="11">
        <f t="shared" si="400"/>
        <v>9</v>
      </c>
      <c r="K6441" s="11">
        <f t="shared" si="401"/>
        <v>13</v>
      </c>
      <c r="L6441" s="12">
        <f t="shared" si="403"/>
        <v>2.0572070872909221</v>
      </c>
      <c r="M6441" s="13" cm="1">
        <f t="array" ref="M6441">BaseInfo!$C$10*(1-E6441)*INDEX(BaseInfo!$E$21:$AB$21,K6441)*INDEX(BaseInfo!$E$25:$P$25,J6441)/L6441/MIN(H6441,130)/BaseInfo!$C$6*1000000/3600-IF(I6441&lt;0.1,BaseInfo!$C$15/MIN(H6441,130)*3600,0)</f>
        <v>47.300006958481461</v>
      </c>
    </row>
    <row r="6442" spans="1:13" x14ac:dyDescent="0.25">
      <c r="A6442" s="1">
        <v>9</v>
      </c>
      <c r="B6442" s="1">
        <v>26</v>
      </c>
      <c r="C6442" s="1">
        <v>9</v>
      </c>
      <c r="D6442" s="5">
        <f>DATE(BaseInfo!$C$8,A6442,B6442)+TIME(C6442-1,0,0) + TIME(BaseInfo!$C$12,BaseInfo!$C$13,0)</f>
        <v>44830.5625</v>
      </c>
      <c r="E6442" s="2">
        <f t="shared" si="402"/>
        <v>0</v>
      </c>
      <c r="F6442" s="2">
        <v>-1.526</v>
      </c>
      <c r="G6442" s="2">
        <v>-1.0449999999999999</v>
      </c>
      <c r="H6442" s="1">
        <v>1222.9359999999999</v>
      </c>
      <c r="I6442" s="4">
        <v>0</v>
      </c>
      <c r="J6442" s="11">
        <f t="shared" si="400"/>
        <v>9</v>
      </c>
      <c r="K6442" s="11">
        <f t="shared" si="401"/>
        <v>14</v>
      </c>
      <c r="L6442" s="12">
        <f t="shared" si="403"/>
        <v>1.849513719873416</v>
      </c>
      <c r="M6442" s="13" cm="1">
        <f t="array" ref="M6442">BaseInfo!$C$10*(1-E6442)*INDEX(BaseInfo!$E$21:$AB$21,K6442)*INDEX(BaseInfo!$E$25:$P$25,J6442)/L6442/MIN(H6442,130)/BaseInfo!$C$6*1000000/3600-IF(I6442&lt;0.1,BaseInfo!$C$15/MIN(H6442,130)*3600,0)</f>
        <v>52.92259222289784</v>
      </c>
    </row>
    <row r="6443" spans="1:13" x14ac:dyDescent="0.25">
      <c r="A6443" s="1">
        <v>9</v>
      </c>
      <c r="B6443" s="1">
        <v>26</v>
      </c>
      <c r="C6443" s="1">
        <v>10</v>
      </c>
      <c r="D6443" s="5">
        <f>DATE(BaseInfo!$C$8,A6443,B6443)+TIME(C6443-1,0,0) + TIME(BaseInfo!$C$12,BaseInfo!$C$13,0)</f>
        <v>44830.604166666664</v>
      </c>
      <c r="E6443" s="2">
        <f t="shared" si="402"/>
        <v>0</v>
      </c>
      <c r="F6443" s="2">
        <v>-1.93</v>
      </c>
      <c r="G6443" s="2">
        <v>-0.59899999999999998</v>
      </c>
      <c r="H6443" s="1">
        <v>1216.662</v>
      </c>
      <c r="I6443" s="4">
        <v>0</v>
      </c>
      <c r="J6443" s="11">
        <f t="shared" si="400"/>
        <v>9</v>
      </c>
      <c r="K6443" s="11">
        <f t="shared" si="401"/>
        <v>15</v>
      </c>
      <c r="L6443" s="12">
        <f t="shared" si="403"/>
        <v>2.0208169140226433</v>
      </c>
      <c r="M6443" s="13" cm="1">
        <f t="array" ref="M6443">BaseInfo!$C$10*(1-E6443)*INDEX(BaseInfo!$E$21:$AB$21,K6443)*INDEX(BaseInfo!$E$25:$P$25,J6443)/L6443/MIN(H6443,130)/BaseInfo!$C$6*1000000/3600-IF(I6443&lt;0.1,BaseInfo!$C$15/MIN(H6443,130)*3600,0)</f>
        <v>48.201636504274987</v>
      </c>
    </row>
    <row r="6444" spans="1:13" x14ac:dyDescent="0.25">
      <c r="A6444" s="1">
        <v>9</v>
      </c>
      <c r="B6444" s="1">
        <v>26</v>
      </c>
      <c r="C6444" s="1">
        <v>11</v>
      </c>
      <c r="D6444" s="5">
        <f>DATE(BaseInfo!$C$8,A6444,B6444)+TIME(C6444-1,0,0) + TIME(BaseInfo!$C$12,BaseInfo!$C$13,0)</f>
        <v>44830.645833333328</v>
      </c>
      <c r="E6444" s="2">
        <f t="shared" si="402"/>
        <v>0</v>
      </c>
      <c r="F6444" s="2">
        <v>-2.0939999999999999</v>
      </c>
      <c r="G6444" s="2">
        <v>-1.4999999999999999E-2</v>
      </c>
      <c r="H6444" s="1">
        <v>1078.521</v>
      </c>
      <c r="I6444" s="4">
        <v>0</v>
      </c>
      <c r="J6444" s="11">
        <f t="shared" si="400"/>
        <v>9</v>
      </c>
      <c r="K6444" s="11">
        <f t="shared" si="401"/>
        <v>16</v>
      </c>
      <c r="L6444" s="12">
        <f t="shared" si="403"/>
        <v>2.0940537242391848</v>
      </c>
      <c r="M6444" s="13" cm="1">
        <f t="array" ref="M6444">BaseInfo!$C$10*(1-E6444)*INDEX(BaseInfo!$E$21:$AB$21,K6444)*INDEX(BaseInfo!$E$25:$P$25,J6444)/L6444/MIN(H6444,130)/BaseInfo!$C$6*1000000/3600-IF(I6444&lt;0.1,BaseInfo!$C$15/MIN(H6444,130)*3600,0)</f>
        <v>56.256642072380359</v>
      </c>
    </row>
    <row r="6445" spans="1:13" x14ac:dyDescent="0.25">
      <c r="A6445" s="1">
        <v>9</v>
      </c>
      <c r="B6445" s="1">
        <v>26</v>
      </c>
      <c r="C6445" s="1">
        <v>12</v>
      </c>
      <c r="D6445" s="5">
        <f>DATE(BaseInfo!$C$8,A6445,B6445)+TIME(C6445-1,0,0) + TIME(BaseInfo!$C$12,BaseInfo!$C$13,0)</f>
        <v>44830.6875</v>
      </c>
      <c r="E6445" s="2">
        <f t="shared" si="402"/>
        <v>0</v>
      </c>
      <c r="F6445" s="2">
        <v>-1.5489999999999999</v>
      </c>
      <c r="G6445" s="2">
        <v>0.376</v>
      </c>
      <c r="H6445" s="1">
        <v>335.73899999999998</v>
      </c>
      <c r="I6445" s="4">
        <v>0</v>
      </c>
      <c r="J6445" s="11">
        <f t="shared" si="400"/>
        <v>9</v>
      </c>
      <c r="K6445" s="11">
        <f t="shared" si="401"/>
        <v>17</v>
      </c>
      <c r="L6445" s="12">
        <f t="shared" si="403"/>
        <v>1.5939814929916847</v>
      </c>
      <c r="M6445" s="13" cm="1">
        <f t="array" ref="M6445">BaseInfo!$C$10*(1-E6445)*INDEX(BaseInfo!$E$21:$AB$21,K6445)*INDEX(BaseInfo!$E$25:$P$25,J6445)/L6445/MIN(H6445,130)/BaseInfo!$C$6*1000000/3600-IF(I6445&lt;0.1,BaseInfo!$C$15/MIN(H6445,130)*3600,0)</f>
        <v>94.160493159415537</v>
      </c>
    </row>
    <row r="6446" spans="1:13" x14ac:dyDescent="0.25">
      <c r="A6446" s="1">
        <v>9</v>
      </c>
      <c r="B6446" s="1">
        <v>26</v>
      </c>
      <c r="C6446" s="1">
        <v>13</v>
      </c>
      <c r="D6446" s="5">
        <f>DATE(BaseInfo!$C$8,A6446,B6446)+TIME(C6446-1,0,0) + TIME(BaseInfo!$C$12,BaseInfo!$C$13,0)</f>
        <v>44830.729166666664</v>
      </c>
      <c r="E6446" s="2">
        <f t="shared" si="402"/>
        <v>0</v>
      </c>
      <c r="F6446" s="2">
        <v>-1.579</v>
      </c>
      <c r="G6446" s="2">
        <v>0.42399999999999999</v>
      </c>
      <c r="H6446" s="1">
        <v>57.959000000000003</v>
      </c>
      <c r="I6446" s="4">
        <v>0</v>
      </c>
      <c r="J6446" s="11">
        <f t="shared" si="400"/>
        <v>9</v>
      </c>
      <c r="K6446" s="11">
        <f t="shared" si="401"/>
        <v>18</v>
      </c>
      <c r="L6446" s="12">
        <f t="shared" si="403"/>
        <v>1.6349363901999368</v>
      </c>
      <c r="M6446" s="13" cm="1">
        <f t="array" ref="M6446">BaseInfo!$C$10*(1-E6446)*INDEX(BaseInfo!$E$21:$AB$21,K6446)*INDEX(BaseInfo!$E$25:$P$25,J6446)/L6446/MIN(H6446,130)/BaseInfo!$C$6*1000000/3600-IF(I6446&lt;0.1,BaseInfo!$C$15/MIN(H6446,130)*3600,0)</f>
        <v>205.75259172434059</v>
      </c>
    </row>
    <row r="6447" spans="1:13" x14ac:dyDescent="0.25">
      <c r="A6447" s="1">
        <v>9</v>
      </c>
      <c r="B6447" s="1">
        <v>26</v>
      </c>
      <c r="C6447" s="1">
        <v>14</v>
      </c>
      <c r="D6447" s="5">
        <f>DATE(BaseInfo!$C$8,A6447,B6447)+TIME(C6447-1,0,0) + TIME(BaseInfo!$C$12,BaseInfo!$C$13,0)</f>
        <v>44830.770833333328</v>
      </c>
      <c r="E6447" s="2">
        <f t="shared" si="402"/>
        <v>0</v>
      </c>
      <c r="F6447" s="2">
        <v>-1.6579999999999999</v>
      </c>
      <c r="G6447" s="2">
        <v>0.40300000000000002</v>
      </c>
      <c r="H6447" s="1">
        <v>45.926000000000002</v>
      </c>
      <c r="I6447" s="4">
        <v>0</v>
      </c>
      <c r="J6447" s="11">
        <f t="shared" si="400"/>
        <v>9</v>
      </c>
      <c r="K6447" s="11">
        <f t="shared" si="401"/>
        <v>19</v>
      </c>
      <c r="L6447" s="12">
        <f t="shared" si="403"/>
        <v>1.7062745968923054</v>
      </c>
      <c r="M6447" s="13" cm="1">
        <f t="array" ref="M6447">BaseInfo!$C$10*(1-E6447)*INDEX(BaseInfo!$E$21:$AB$21,K6447)*INDEX(BaseInfo!$E$25:$P$25,J6447)/L6447/MIN(H6447,130)/BaseInfo!$C$6*1000000/3600-IF(I6447&lt;0.1,BaseInfo!$C$15/MIN(H6447,130)*3600,0)</f>
        <v>248.47750322939279</v>
      </c>
    </row>
    <row r="6448" spans="1:13" x14ac:dyDescent="0.25">
      <c r="A6448" s="1">
        <v>9</v>
      </c>
      <c r="B6448" s="1">
        <v>26</v>
      </c>
      <c r="C6448" s="1">
        <v>15</v>
      </c>
      <c r="D6448" s="5">
        <f>DATE(BaseInfo!$C$8,A6448,B6448)+TIME(C6448-1,0,0) + TIME(BaseInfo!$C$12,BaseInfo!$C$13,0)</f>
        <v>44830.8125</v>
      </c>
      <c r="E6448" s="2">
        <f t="shared" si="402"/>
        <v>0</v>
      </c>
      <c r="F6448" s="2">
        <v>-1.448</v>
      </c>
      <c r="G6448" s="2">
        <v>-0.38200000000000001</v>
      </c>
      <c r="H6448" s="1">
        <v>38.805</v>
      </c>
      <c r="I6448" s="4">
        <v>0</v>
      </c>
      <c r="J6448" s="11">
        <f t="shared" si="400"/>
        <v>9</v>
      </c>
      <c r="K6448" s="11">
        <f t="shared" si="401"/>
        <v>20</v>
      </c>
      <c r="L6448" s="12">
        <f t="shared" si="403"/>
        <v>1.4975406505334004</v>
      </c>
      <c r="M6448" s="13" cm="1">
        <f t="array" ref="M6448">BaseInfo!$C$10*(1-E6448)*INDEX(BaseInfo!$E$21:$AB$21,K6448)*INDEX(BaseInfo!$E$25:$P$25,J6448)/L6448/MIN(H6448,130)/BaseInfo!$C$6*1000000/3600-IF(I6448&lt;0.1,BaseInfo!$C$15/MIN(H6448,130)*3600,0)</f>
        <v>290.27288931909561</v>
      </c>
    </row>
    <row r="6449" spans="1:13" x14ac:dyDescent="0.25">
      <c r="A6449" s="1">
        <v>9</v>
      </c>
      <c r="B6449" s="1">
        <v>26</v>
      </c>
      <c r="C6449" s="1">
        <v>16</v>
      </c>
      <c r="D6449" s="5">
        <f>DATE(BaseInfo!$C$8,A6449,B6449)+TIME(C6449-1,0,0) + TIME(BaseInfo!$C$12,BaseInfo!$C$13,0)</f>
        <v>44830.854166666664</v>
      </c>
      <c r="E6449" s="2">
        <f t="shared" si="402"/>
        <v>0</v>
      </c>
      <c r="F6449" s="2">
        <v>-1.2230000000000001</v>
      </c>
      <c r="G6449" s="2">
        <v>-0.50900000000000001</v>
      </c>
      <c r="H6449" s="1">
        <v>38.305999999999997</v>
      </c>
      <c r="I6449" s="4">
        <v>0</v>
      </c>
      <c r="J6449" s="11">
        <f t="shared" si="400"/>
        <v>9</v>
      </c>
      <c r="K6449" s="11">
        <f t="shared" si="401"/>
        <v>21</v>
      </c>
      <c r="L6449" s="12">
        <f t="shared" si="403"/>
        <v>1.3246924171293502</v>
      </c>
      <c r="M6449" s="13" cm="1">
        <f t="array" ref="M6449">BaseInfo!$C$10*(1-E6449)*INDEX(BaseInfo!$E$21:$AB$21,K6449)*INDEX(BaseInfo!$E$25:$P$25,J6449)/L6449/MIN(H6449,130)/BaseInfo!$C$6*1000000/3600-IF(I6449&lt;0.1,BaseInfo!$C$15/MIN(H6449,130)*3600,0)</f>
        <v>254.484433220988</v>
      </c>
    </row>
    <row r="6450" spans="1:13" x14ac:dyDescent="0.25">
      <c r="A6450" s="1">
        <v>9</v>
      </c>
      <c r="B6450" s="1">
        <v>26</v>
      </c>
      <c r="C6450" s="1">
        <v>17</v>
      </c>
      <c r="D6450" s="5">
        <f>DATE(BaseInfo!$C$8,A6450,B6450)+TIME(C6450-1,0,0) + TIME(BaseInfo!$C$12,BaseInfo!$C$13,0)</f>
        <v>44830.895833333328</v>
      </c>
      <c r="E6450" s="2">
        <f t="shared" si="402"/>
        <v>0</v>
      </c>
      <c r="F6450" s="2">
        <v>-1.163</v>
      </c>
      <c r="G6450" s="2">
        <v>0.17399999999999999</v>
      </c>
      <c r="H6450" s="1">
        <v>38.24</v>
      </c>
      <c r="I6450" s="4">
        <v>0</v>
      </c>
      <c r="J6450" s="11">
        <f t="shared" si="400"/>
        <v>9</v>
      </c>
      <c r="K6450" s="11">
        <f t="shared" si="401"/>
        <v>22</v>
      </c>
      <c r="L6450" s="12">
        <f t="shared" si="403"/>
        <v>1.175944301402069</v>
      </c>
      <c r="M6450" s="13" cm="1">
        <f t="array" ref="M6450">BaseInfo!$C$10*(1-E6450)*INDEX(BaseInfo!$E$21:$AB$21,K6450)*INDEX(BaseInfo!$E$25:$P$25,J6450)/L6450/MIN(H6450,130)/BaseInfo!$C$6*1000000/3600-IF(I6450&lt;0.1,BaseInfo!$C$15/MIN(H6450,130)*3600,0)</f>
        <v>199.02802205713067</v>
      </c>
    </row>
    <row r="6451" spans="1:13" x14ac:dyDescent="0.25">
      <c r="A6451" s="1">
        <v>9</v>
      </c>
      <c r="B6451" s="1">
        <v>26</v>
      </c>
      <c r="C6451" s="1">
        <v>18</v>
      </c>
      <c r="D6451" s="5">
        <f>DATE(BaseInfo!$C$8,A6451,B6451)+TIME(C6451-1,0,0) + TIME(BaseInfo!$C$12,BaseInfo!$C$13,0)</f>
        <v>44830.9375</v>
      </c>
      <c r="E6451" s="2">
        <f t="shared" si="402"/>
        <v>0</v>
      </c>
      <c r="F6451" s="2">
        <v>-1.444</v>
      </c>
      <c r="G6451" s="2">
        <v>0.124</v>
      </c>
      <c r="H6451" s="1">
        <v>38.164000000000001</v>
      </c>
      <c r="I6451" s="4">
        <v>0</v>
      </c>
      <c r="J6451" s="11">
        <f t="shared" si="400"/>
        <v>9</v>
      </c>
      <c r="K6451" s="11">
        <f t="shared" si="401"/>
        <v>23</v>
      </c>
      <c r="L6451" s="12">
        <f t="shared" si="403"/>
        <v>1.4493143206357963</v>
      </c>
      <c r="M6451" s="13" cm="1">
        <f t="array" ref="M6451">BaseInfo!$C$10*(1-E6451)*INDEX(BaseInfo!$E$21:$AB$21,K6451)*INDEX(BaseInfo!$E$25:$P$25,J6451)/L6451/MIN(H6451,130)/BaseInfo!$C$6*1000000/3600-IF(I6451&lt;0.1,BaseInfo!$C$15/MIN(H6451,130)*3600,0)</f>
        <v>63.193863075662989</v>
      </c>
    </row>
    <row r="6452" spans="1:13" x14ac:dyDescent="0.25">
      <c r="A6452" s="1">
        <v>9</v>
      </c>
      <c r="B6452" s="1">
        <v>26</v>
      </c>
      <c r="C6452" s="1">
        <v>19</v>
      </c>
      <c r="D6452" s="5">
        <f>DATE(BaseInfo!$C$8,A6452,B6452)+TIME(C6452-1,0,0) + TIME(BaseInfo!$C$12,BaseInfo!$C$13,0)</f>
        <v>44830.979166666664</v>
      </c>
      <c r="E6452" s="2">
        <f t="shared" si="402"/>
        <v>0</v>
      </c>
      <c r="F6452" s="2">
        <v>-1.3009999999999999</v>
      </c>
      <c r="G6452" s="2">
        <v>-1.0469999999999999</v>
      </c>
      <c r="H6452" s="1">
        <v>38.061999999999998</v>
      </c>
      <c r="I6452" s="4">
        <v>0</v>
      </c>
      <c r="J6452" s="11">
        <f t="shared" si="400"/>
        <v>9</v>
      </c>
      <c r="K6452" s="11">
        <f t="shared" si="401"/>
        <v>24</v>
      </c>
      <c r="L6452" s="12">
        <f t="shared" si="403"/>
        <v>1.669973053674819</v>
      </c>
      <c r="M6452" s="13" cm="1">
        <f t="array" ref="M6452">BaseInfo!$C$10*(1-E6452)*INDEX(BaseInfo!$E$21:$AB$21,K6452)*INDEX(BaseInfo!$E$25:$P$25,J6452)/L6452/MIN(H6452,130)/BaseInfo!$C$6*1000000/3600-IF(I6452&lt;0.1,BaseInfo!$C$15/MIN(H6452,130)*3600,0)</f>
        <v>11.6081937163015</v>
      </c>
    </row>
    <row r="6453" spans="1:13" x14ac:dyDescent="0.25">
      <c r="A6453" s="1">
        <v>9</v>
      </c>
      <c r="B6453" s="1">
        <v>26</v>
      </c>
      <c r="C6453" s="1">
        <v>20</v>
      </c>
      <c r="D6453" s="5">
        <f>DATE(BaseInfo!$C$8,A6453,B6453)+TIME(C6453-1,0,0) + TIME(BaseInfo!$C$12,BaseInfo!$C$13,0)</f>
        <v>44831.020833333328</v>
      </c>
      <c r="E6453" s="2">
        <f t="shared" si="402"/>
        <v>0</v>
      </c>
      <c r="F6453" s="2">
        <v>-0.09</v>
      </c>
      <c r="G6453" s="2">
        <v>-1.984</v>
      </c>
      <c r="H6453" s="1">
        <v>37.921999999999997</v>
      </c>
      <c r="I6453" s="4">
        <v>0</v>
      </c>
      <c r="J6453" s="11">
        <f t="shared" si="400"/>
        <v>9</v>
      </c>
      <c r="K6453" s="11">
        <f t="shared" si="401"/>
        <v>1</v>
      </c>
      <c r="L6453" s="12">
        <f t="shared" si="403"/>
        <v>1.986040281565306</v>
      </c>
      <c r="M6453" s="13" cm="1">
        <f t="array" ref="M6453">BaseInfo!$C$10*(1-E6453)*INDEX(BaseInfo!$E$21:$AB$21,K6453)*INDEX(BaseInfo!$E$25:$P$25,J6453)/L6453/MIN(H6453,130)/BaseInfo!$C$6*1000000/3600-IF(I6453&lt;0.1,BaseInfo!$C$15/MIN(H6453,130)*3600,0)</f>
        <v>8.2860642663543764</v>
      </c>
    </row>
    <row r="6454" spans="1:13" x14ac:dyDescent="0.25">
      <c r="A6454" s="1">
        <v>9</v>
      </c>
      <c r="B6454" s="1">
        <v>26</v>
      </c>
      <c r="C6454" s="1">
        <v>21</v>
      </c>
      <c r="D6454" s="5">
        <f>DATE(BaseInfo!$C$8,A6454,B6454)+TIME(C6454-1,0,0) + TIME(BaseInfo!$C$12,BaseInfo!$C$13,0)</f>
        <v>44831.0625</v>
      </c>
      <c r="E6454" s="2">
        <f t="shared" si="402"/>
        <v>0</v>
      </c>
      <c r="F6454" s="2">
        <v>-1.85</v>
      </c>
      <c r="G6454" s="2">
        <v>-1.204</v>
      </c>
      <c r="H6454" s="1">
        <v>37.771000000000001</v>
      </c>
      <c r="I6454" s="4">
        <v>0</v>
      </c>
      <c r="J6454" s="11">
        <f t="shared" si="400"/>
        <v>9</v>
      </c>
      <c r="K6454" s="11">
        <f t="shared" si="401"/>
        <v>2</v>
      </c>
      <c r="L6454" s="12">
        <f t="shared" si="403"/>
        <v>2.2072870225686554</v>
      </c>
      <c r="M6454" s="13" cm="1">
        <f t="array" ref="M6454">BaseInfo!$C$10*(1-E6454)*INDEX(BaseInfo!$E$21:$AB$21,K6454)*INDEX(BaseInfo!$E$25:$P$25,J6454)/L6454/MIN(H6454,130)/BaseInfo!$C$6*1000000/3600-IF(I6454&lt;0.1,BaseInfo!$C$15/MIN(H6454,130)*3600,0)</f>
        <v>6.5299695351684743</v>
      </c>
    </row>
    <row r="6455" spans="1:13" x14ac:dyDescent="0.25">
      <c r="A6455" s="1">
        <v>9</v>
      </c>
      <c r="B6455" s="1">
        <v>26</v>
      </c>
      <c r="C6455" s="1">
        <v>22</v>
      </c>
      <c r="D6455" s="5">
        <f>DATE(BaseInfo!$C$8,A6455,B6455)+TIME(C6455-1,0,0) + TIME(BaseInfo!$C$12,BaseInfo!$C$13,0)</f>
        <v>44831.104166666664</v>
      </c>
      <c r="E6455" s="2">
        <f t="shared" si="402"/>
        <v>0</v>
      </c>
      <c r="F6455" s="2">
        <v>-1.9510000000000001</v>
      </c>
      <c r="G6455" s="2">
        <v>-0.60799999999999998</v>
      </c>
      <c r="H6455" s="1">
        <v>37.643000000000001</v>
      </c>
      <c r="I6455" s="4">
        <v>0</v>
      </c>
      <c r="J6455" s="11">
        <f t="shared" si="400"/>
        <v>9</v>
      </c>
      <c r="K6455" s="11">
        <f t="shared" si="401"/>
        <v>3</v>
      </c>
      <c r="L6455" s="12">
        <f t="shared" si="403"/>
        <v>2.0435422677302273</v>
      </c>
      <c r="M6455" s="13" cm="1">
        <f t="array" ref="M6455">BaseInfo!$C$10*(1-E6455)*INDEX(BaseInfo!$E$21:$AB$21,K6455)*INDEX(BaseInfo!$E$25:$P$25,J6455)/L6455/MIN(H6455,130)/BaseInfo!$C$6*1000000/3600-IF(I6455&lt;0.1,BaseInfo!$C$15/MIN(H6455,130)*3600,0)</f>
        <v>7.8434914500534667</v>
      </c>
    </row>
    <row r="6456" spans="1:13" x14ac:dyDescent="0.25">
      <c r="A6456" s="1">
        <v>9</v>
      </c>
      <c r="B6456" s="1">
        <v>26</v>
      </c>
      <c r="C6456" s="1">
        <v>23</v>
      </c>
      <c r="D6456" s="5">
        <f>DATE(BaseInfo!$C$8,A6456,B6456)+TIME(C6456-1,0,0) + TIME(BaseInfo!$C$12,BaseInfo!$C$13,0)</f>
        <v>44831.145833333328</v>
      </c>
      <c r="E6456" s="2">
        <f t="shared" si="402"/>
        <v>0</v>
      </c>
      <c r="F6456" s="2">
        <v>-1.532</v>
      </c>
      <c r="G6456" s="2">
        <v>-0.94699999999999995</v>
      </c>
      <c r="H6456" s="1">
        <v>37.545000000000002</v>
      </c>
      <c r="I6456" s="4">
        <v>0</v>
      </c>
      <c r="J6456" s="11">
        <f t="shared" si="400"/>
        <v>9</v>
      </c>
      <c r="K6456" s="11">
        <f t="shared" si="401"/>
        <v>4</v>
      </c>
      <c r="L6456" s="12">
        <f t="shared" si="403"/>
        <v>1.8010644075101812</v>
      </c>
      <c r="M6456" s="13" cm="1">
        <f t="array" ref="M6456">BaseInfo!$C$10*(1-E6456)*INDEX(BaseInfo!$E$21:$AB$21,K6456)*INDEX(BaseInfo!$E$25:$P$25,J6456)/L6456/MIN(H6456,130)/BaseInfo!$C$6*1000000/3600-IF(I6456&lt;0.1,BaseInfo!$C$15/MIN(H6456,130)*3600,0)</f>
        <v>10.213594424429356</v>
      </c>
    </row>
    <row r="6457" spans="1:13" x14ac:dyDescent="0.25">
      <c r="A6457" s="1">
        <v>9</v>
      </c>
      <c r="B6457" s="1">
        <v>26</v>
      </c>
      <c r="C6457" s="1">
        <v>24</v>
      </c>
      <c r="D6457" s="5">
        <f>DATE(BaseInfo!$C$8,A6457,B6457)+TIME(C6457-1,0,0) + TIME(BaseInfo!$C$12,BaseInfo!$C$13,0)</f>
        <v>44831.1875</v>
      </c>
      <c r="E6457" s="2">
        <f t="shared" si="402"/>
        <v>0</v>
      </c>
      <c r="F6457" s="2">
        <v>-1.4350000000000001</v>
      </c>
      <c r="G6457" s="2">
        <v>-0.94499999999999995</v>
      </c>
      <c r="H6457" s="1">
        <v>37.47</v>
      </c>
      <c r="I6457" s="4">
        <v>0</v>
      </c>
      <c r="J6457" s="11">
        <f t="shared" si="400"/>
        <v>9</v>
      </c>
      <c r="K6457" s="11">
        <f t="shared" si="401"/>
        <v>5</v>
      </c>
      <c r="L6457" s="12">
        <f t="shared" si="403"/>
        <v>1.718211279208701</v>
      </c>
      <c r="M6457" s="13" cm="1">
        <f t="array" ref="M6457">BaseInfo!$C$10*(1-E6457)*INDEX(BaseInfo!$E$21:$AB$21,K6457)*INDEX(BaseInfo!$E$25:$P$25,J6457)/L6457/MIN(H6457,130)/BaseInfo!$C$6*1000000/3600-IF(I6457&lt;0.1,BaseInfo!$C$15/MIN(H6457,130)*3600,0)</f>
        <v>52.787823978242429</v>
      </c>
    </row>
    <row r="6458" spans="1:13" x14ac:dyDescent="0.25">
      <c r="A6458" s="1">
        <v>9</v>
      </c>
      <c r="B6458" s="1">
        <v>27</v>
      </c>
      <c r="C6458" s="1">
        <v>1</v>
      </c>
      <c r="D6458" s="5">
        <f>DATE(BaseInfo!$C$8,A6458,B6458)+TIME(C6458-1,0,0) + TIME(BaseInfo!$C$12,BaseInfo!$C$13,0)</f>
        <v>44831.229166666664</v>
      </c>
      <c r="E6458" s="2">
        <f t="shared" si="402"/>
        <v>0</v>
      </c>
      <c r="F6458" s="2">
        <v>-1.571</v>
      </c>
      <c r="G6458" s="2">
        <v>-0.55100000000000005</v>
      </c>
      <c r="H6458" s="1">
        <v>37.412999999999997</v>
      </c>
      <c r="I6458" s="4">
        <v>0</v>
      </c>
      <c r="J6458" s="11">
        <f t="shared" si="400"/>
        <v>9</v>
      </c>
      <c r="K6458" s="11">
        <f t="shared" si="401"/>
        <v>6</v>
      </c>
      <c r="L6458" s="12">
        <f t="shared" si="403"/>
        <v>1.6648249157193677</v>
      </c>
      <c r="M6458" s="13" cm="1">
        <f t="array" ref="M6458">BaseInfo!$C$10*(1-E6458)*INDEX(BaseInfo!$E$21:$AB$21,K6458)*INDEX(BaseInfo!$E$25:$P$25,J6458)/L6458/MIN(H6458,130)/BaseInfo!$C$6*1000000/3600-IF(I6458&lt;0.1,BaseInfo!$C$15/MIN(H6458,130)*3600,0)</f>
        <v>97.868464354896375</v>
      </c>
    </row>
    <row r="6459" spans="1:13" x14ac:dyDescent="0.25">
      <c r="A6459" s="1">
        <v>9</v>
      </c>
      <c r="B6459" s="1">
        <v>27</v>
      </c>
      <c r="C6459" s="1">
        <v>2</v>
      </c>
      <c r="D6459" s="5">
        <f>DATE(BaseInfo!$C$8,A6459,B6459)+TIME(C6459-1,0,0) + TIME(BaseInfo!$C$12,BaseInfo!$C$13,0)</f>
        <v>44831.270833333328</v>
      </c>
      <c r="E6459" s="2">
        <f t="shared" si="402"/>
        <v>0</v>
      </c>
      <c r="F6459" s="2">
        <v>-1.1299999999999999</v>
      </c>
      <c r="G6459" s="2">
        <v>-0.61699999999999999</v>
      </c>
      <c r="H6459" s="1">
        <v>41.735999999999997</v>
      </c>
      <c r="I6459" s="4">
        <v>0</v>
      </c>
      <c r="J6459" s="11">
        <f t="shared" si="400"/>
        <v>9</v>
      </c>
      <c r="K6459" s="11">
        <f t="shared" si="401"/>
        <v>7</v>
      </c>
      <c r="L6459" s="12">
        <f t="shared" si="403"/>
        <v>1.2874738832302579</v>
      </c>
      <c r="M6459" s="13" cm="1">
        <f t="array" ref="M6459">BaseInfo!$C$10*(1-E6459)*INDEX(BaseInfo!$E$21:$AB$21,K6459)*INDEX(BaseInfo!$E$25:$P$25,J6459)/L6459/MIN(H6459,130)/BaseInfo!$C$6*1000000/3600-IF(I6459&lt;0.1,BaseInfo!$C$15/MIN(H6459,130)*3600,0)</f>
        <v>165.81236647152667</v>
      </c>
    </row>
    <row r="6460" spans="1:13" x14ac:dyDescent="0.25">
      <c r="A6460" s="1">
        <v>9</v>
      </c>
      <c r="B6460" s="1">
        <v>27</v>
      </c>
      <c r="C6460" s="1">
        <v>3</v>
      </c>
      <c r="D6460" s="5">
        <f>DATE(BaseInfo!$C$8,A6460,B6460)+TIME(C6460-1,0,0) + TIME(BaseInfo!$C$12,BaseInfo!$C$13,0)</f>
        <v>44831.3125</v>
      </c>
      <c r="E6460" s="2">
        <f t="shared" si="402"/>
        <v>0</v>
      </c>
      <c r="F6460" s="2">
        <v>-0.106</v>
      </c>
      <c r="G6460" s="2">
        <v>-1.3520000000000001</v>
      </c>
      <c r="H6460" s="1">
        <v>109.71299999999999</v>
      </c>
      <c r="I6460" s="4">
        <v>0</v>
      </c>
      <c r="J6460" s="11">
        <f t="shared" si="400"/>
        <v>9</v>
      </c>
      <c r="K6460" s="11">
        <f t="shared" si="401"/>
        <v>8</v>
      </c>
      <c r="L6460" s="12">
        <f t="shared" si="403"/>
        <v>1.356148959369877</v>
      </c>
      <c r="M6460" s="13" cm="1">
        <f t="array" ref="M6460">BaseInfo!$C$10*(1-E6460)*INDEX(BaseInfo!$E$21:$AB$21,K6460)*INDEX(BaseInfo!$E$25:$P$25,J6460)/L6460/MIN(H6460,130)/BaseInfo!$C$6*1000000/3600-IF(I6460&lt;0.1,BaseInfo!$C$15/MIN(H6460,130)*3600,0)</f>
        <v>86.715468135974703</v>
      </c>
    </row>
    <row r="6461" spans="1:13" x14ac:dyDescent="0.25">
      <c r="A6461" s="1">
        <v>9</v>
      </c>
      <c r="B6461" s="1">
        <v>27</v>
      </c>
      <c r="C6461" s="1">
        <v>4</v>
      </c>
      <c r="D6461" s="5">
        <f>DATE(BaseInfo!$C$8,A6461,B6461)+TIME(C6461-1,0,0) + TIME(BaseInfo!$C$12,BaseInfo!$C$13,0)</f>
        <v>44831.354166666664</v>
      </c>
      <c r="E6461" s="2">
        <f t="shared" si="402"/>
        <v>0</v>
      </c>
      <c r="F6461" s="2">
        <v>-1.2E-2</v>
      </c>
      <c r="G6461" s="2">
        <v>-1.7529999999999999</v>
      </c>
      <c r="H6461" s="1">
        <v>250.28700000000001</v>
      </c>
      <c r="I6461" s="4">
        <v>0</v>
      </c>
      <c r="J6461" s="11">
        <f t="shared" si="400"/>
        <v>9</v>
      </c>
      <c r="K6461" s="11">
        <f t="shared" si="401"/>
        <v>9</v>
      </c>
      <c r="L6461" s="12">
        <f t="shared" si="403"/>
        <v>1.7530410719660847</v>
      </c>
      <c r="M6461" s="13" cm="1">
        <f t="array" ref="M6461">BaseInfo!$C$10*(1-E6461)*INDEX(BaseInfo!$E$21:$AB$21,K6461)*INDEX(BaseInfo!$E$25:$P$25,J6461)/L6461/MIN(H6461,130)/BaseInfo!$C$6*1000000/3600-IF(I6461&lt;0.1,BaseInfo!$C$15/MIN(H6461,130)*3600,0)</f>
        <v>73.614391989326762</v>
      </c>
    </row>
    <row r="6462" spans="1:13" x14ac:dyDescent="0.25">
      <c r="A6462" s="1">
        <v>9</v>
      </c>
      <c r="B6462" s="1">
        <v>27</v>
      </c>
      <c r="C6462" s="1">
        <v>5</v>
      </c>
      <c r="D6462" s="5">
        <f>DATE(BaseInfo!$C$8,A6462,B6462)+TIME(C6462-1,0,0) + TIME(BaseInfo!$C$12,BaseInfo!$C$13,0)</f>
        <v>44831.395833333328</v>
      </c>
      <c r="E6462" s="2">
        <f t="shared" si="402"/>
        <v>0</v>
      </c>
      <c r="F6462" s="2">
        <v>-1.4E-2</v>
      </c>
      <c r="G6462" s="2">
        <v>-2.0510000000000002</v>
      </c>
      <c r="H6462" s="1">
        <v>428.661</v>
      </c>
      <c r="I6462" s="4">
        <v>0</v>
      </c>
      <c r="J6462" s="11">
        <f t="shared" si="400"/>
        <v>9</v>
      </c>
      <c r="K6462" s="11">
        <f t="shared" si="401"/>
        <v>10</v>
      </c>
      <c r="L6462" s="12">
        <f t="shared" si="403"/>
        <v>2.051047781013402</v>
      </c>
      <c r="M6462" s="13" cm="1">
        <f t="array" ref="M6462">BaseInfo!$C$10*(1-E6462)*INDEX(BaseInfo!$E$21:$AB$21,K6462)*INDEX(BaseInfo!$E$25:$P$25,J6462)/L6462/MIN(H6462,130)/BaseInfo!$C$6*1000000/3600-IF(I6462&lt;0.1,BaseInfo!$C$15/MIN(H6462,130)*3600,0)</f>
        <v>72.560163062207167</v>
      </c>
    </row>
    <row r="6463" spans="1:13" x14ac:dyDescent="0.25">
      <c r="A6463" s="1">
        <v>9</v>
      </c>
      <c r="B6463" s="1">
        <v>27</v>
      </c>
      <c r="C6463" s="1">
        <v>6</v>
      </c>
      <c r="D6463" s="5">
        <f>DATE(BaseInfo!$C$8,A6463,B6463)+TIME(C6463-1,0,0) + TIME(BaseInfo!$C$12,BaseInfo!$C$13,0)</f>
        <v>44831.4375</v>
      </c>
      <c r="E6463" s="2">
        <f t="shared" si="402"/>
        <v>0</v>
      </c>
      <c r="F6463" s="2">
        <v>-1.4999999999999999E-2</v>
      </c>
      <c r="G6463" s="2">
        <v>-2.1339999999999999</v>
      </c>
      <c r="H6463" s="1">
        <v>698.851</v>
      </c>
      <c r="I6463" s="4">
        <v>0</v>
      </c>
      <c r="J6463" s="11">
        <f t="shared" si="400"/>
        <v>9</v>
      </c>
      <c r="K6463" s="11">
        <f t="shared" si="401"/>
        <v>11</v>
      </c>
      <c r="L6463" s="12">
        <f t="shared" si="403"/>
        <v>2.1340527172495061</v>
      </c>
      <c r="M6463" s="13" cm="1">
        <f t="array" ref="M6463">BaseInfo!$C$10*(1-E6463)*INDEX(BaseInfo!$E$21:$AB$21,K6463)*INDEX(BaseInfo!$E$25:$P$25,J6463)/L6463/MIN(H6463,130)/BaseInfo!$C$6*1000000/3600-IF(I6463&lt;0.1,BaseInfo!$C$15/MIN(H6463,130)*3600,0)</f>
        <v>55.150307886661331</v>
      </c>
    </row>
    <row r="6464" spans="1:13" x14ac:dyDescent="0.25">
      <c r="A6464" s="1">
        <v>9</v>
      </c>
      <c r="B6464" s="1">
        <v>27</v>
      </c>
      <c r="C6464" s="1">
        <v>7</v>
      </c>
      <c r="D6464" s="5">
        <f>DATE(BaseInfo!$C$8,A6464,B6464)+TIME(C6464-1,0,0) + TIME(BaseInfo!$C$12,BaseInfo!$C$13,0)</f>
        <v>44831.479166666664</v>
      </c>
      <c r="E6464" s="2">
        <f t="shared" si="402"/>
        <v>0</v>
      </c>
      <c r="F6464" s="2">
        <v>-2.1999999999999999E-2</v>
      </c>
      <c r="G6464" s="2">
        <v>-2.3839999999999999</v>
      </c>
      <c r="H6464" s="1">
        <v>1018.104</v>
      </c>
      <c r="I6464" s="4">
        <v>0</v>
      </c>
      <c r="J6464" s="11">
        <f t="shared" si="400"/>
        <v>9</v>
      </c>
      <c r="K6464" s="11">
        <f t="shared" si="401"/>
        <v>12</v>
      </c>
      <c r="L6464" s="12">
        <f t="shared" si="403"/>
        <v>2.3841015079060708</v>
      </c>
      <c r="M6464" s="13" cm="1">
        <f t="array" ref="M6464">BaseInfo!$C$10*(1-E6464)*INDEX(BaseInfo!$E$21:$AB$21,K6464)*INDEX(BaseInfo!$E$25:$P$25,J6464)/L6464/MIN(H6464,130)/BaseInfo!$C$6*1000000/3600-IF(I6464&lt;0.1,BaseInfo!$C$15/MIN(H6464,130)*3600,0)</f>
        <v>40.434798240075061</v>
      </c>
    </row>
    <row r="6465" spans="1:13" x14ac:dyDescent="0.25">
      <c r="A6465" s="1">
        <v>9</v>
      </c>
      <c r="B6465" s="1">
        <v>27</v>
      </c>
      <c r="C6465" s="1">
        <v>8</v>
      </c>
      <c r="D6465" s="5">
        <f>DATE(BaseInfo!$C$8,A6465,B6465)+TIME(C6465-1,0,0) + TIME(BaseInfo!$C$12,BaseInfo!$C$13,0)</f>
        <v>44831.520833333328</v>
      </c>
      <c r="E6465" s="2">
        <f t="shared" si="402"/>
        <v>0</v>
      </c>
      <c r="F6465" s="2">
        <v>-3.6999999999999998E-2</v>
      </c>
      <c r="G6465" s="2">
        <v>-2.3839999999999999</v>
      </c>
      <c r="H6465" s="1">
        <v>1236.8009999999999</v>
      </c>
      <c r="I6465" s="4">
        <v>0</v>
      </c>
      <c r="J6465" s="11">
        <f t="shared" si="400"/>
        <v>9</v>
      </c>
      <c r="K6465" s="11">
        <f t="shared" si="401"/>
        <v>13</v>
      </c>
      <c r="L6465" s="12">
        <f t="shared" si="403"/>
        <v>2.3842871051951775</v>
      </c>
      <c r="M6465" s="13" cm="1">
        <f t="array" ref="M6465">BaseInfo!$C$10*(1-E6465)*INDEX(BaseInfo!$E$21:$AB$21,K6465)*INDEX(BaseInfo!$E$25:$P$25,J6465)/L6465/MIN(H6465,130)/BaseInfo!$C$6*1000000/3600-IF(I6465&lt;0.1,BaseInfo!$C$15/MIN(H6465,130)*3600,0)</f>
        <v>40.431435159074809</v>
      </c>
    </row>
    <row r="6466" spans="1:13" x14ac:dyDescent="0.25">
      <c r="A6466" s="1">
        <v>9</v>
      </c>
      <c r="B6466" s="1">
        <v>27</v>
      </c>
      <c r="C6466" s="1">
        <v>9</v>
      </c>
      <c r="D6466" s="5">
        <f>DATE(BaseInfo!$C$8,A6466,B6466)+TIME(C6466-1,0,0) + TIME(BaseInfo!$C$12,BaseInfo!$C$13,0)</f>
        <v>44831.5625</v>
      </c>
      <c r="E6466" s="2">
        <f t="shared" si="402"/>
        <v>0</v>
      </c>
      <c r="F6466" s="2">
        <v>2.569</v>
      </c>
      <c r="G6466" s="2">
        <v>-0.38400000000000001</v>
      </c>
      <c r="H6466" s="1">
        <v>1291.4100000000001</v>
      </c>
      <c r="I6466" s="4">
        <v>0</v>
      </c>
      <c r="J6466" s="11">
        <f t="shared" ref="J6466:J6529" si="404">MONTH(D6466)</f>
        <v>9</v>
      </c>
      <c r="K6466" s="11">
        <f t="shared" ref="K6466:K6529" si="405">HOUR(D6466)+1</f>
        <v>14</v>
      </c>
      <c r="L6466" s="12">
        <f t="shared" si="403"/>
        <v>2.5975405675369152</v>
      </c>
      <c r="M6466" s="13" cm="1">
        <f t="array" ref="M6466">BaseInfo!$C$10*(1-E6466)*INDEX(BaseInfo!$E$21:$AB$21,K6466)*INDEX(BaseInfo!$E$25:$P$25,J6466)/L6466/MIN(H6466,130)/BaseInfo!$C$6*1000000/3600-IF(I6466&lt;0.1,BaseInfo!$C$15/MIN(H6466,130)*3600,0)</f>
        <v>36.884737294249653</v>
      </c>
    </row>
    <row r="6467" spans="1:13" x14ac:dyDescent="0.25">
      <c r="A6467" s="1">
        <v>9</v>
      </c>
      <c r="B6467" s="1">
        <v>27</v>
      </c>
      <c r="C6467" s="1">
        <v>10</v>
      </c>
      <c r="D6467" s="5">
        <f>DATE(BaseInfo!$C$8,A6467,B6467)+TIME(C6467-1,0,0) + TIME(BaseInfo!$C$12,BaseInfo!$C$13,0)</f>
        <v>44831.604166666664</v>
      </c>
      <c r="E6467" s="2">
        <f t="shared" ref="E6467:E6530" si="406">IF(AND(I6467&gt;0.1,I6467&lt;1),(I6467-0.1)/0.9*0.7,IF(AND(I6467&gt;=1,I6467&lt;4),(I6467-4)/3*0.25+0.7,IF(I6467&gt;=4,0.99,0)))</f>
        <v>0.52583333333333326</v>
      </c>
      <c r="F6467" s="2">
        <v>2.9590000000000001</v>
      </c>
      <c r="G6467" s="2">
        <v>-0.433</v>
      </c>
      <c r="H6467" s="1">
        <v>1094.635</v>
      </c>
      <c r="I6467" s="4">
        <v>1.91</v>
      </c>
      <c r="J6467" s="11">
        <f t="shared" si="404"/>
        <v>9</v>
      </c>
      <c r="K6467" s="11">
        <f t="shared" si="405"/>
        <v>15</v>
      </c>
      <c r="L6467" s="12">
        <f t="shared" ref="L6467:L6530" si="407">SQRT(F6467*F6467+G6467*G6467)</f>
        <v>2.9905133338609278</v>
      </c>
      <c r="M6467" s="13" cm="1">
        <f t="array" ref="M6467">BaseInfo!$C$10*(1-E6467)*INDEX(BaseInfo!$E$21:$AB$21,K6467)*INDEX(BaseInfo!$E$25:$P$25,J6467)/L6467/MIN(H6467,130)/BaseInfo!$C$6*1000000/3600-IF(I6467&lt;0.1,BaseInfo!$C$15/MIN(H6467,130)*3600,0)</f>
        <v>16.331808112908284</v>
      </c>
    </row>
    <row r="6468" spans="1:13" x14ac:dyDescent="0.25">
      <c r="A6468" s="1">
        <v>9</v>
      </c>
      <c r="B6468" s="1">
        <v>27</v>
      </c>
      <c r="C6468" s="1">
        <v>11</v>
      </c>
      <c r="D6468" s="5">
        <f>DATE(BaseInfo!$C$8,A6468,B6468)+TIME(C6468-1,0,0) + TIME(BaseInfo!$C$12,BaseInfo!$C$13,0)</f>
        <v>44831.645833333328</v>
      </c>
      <c r="E6468" s="2">
        <f t="shared" si="406"/>
        <v>0.99</v>
      </c>
      <c r="F6468" s="2">
        <v>3.363</v>
      </c>
      <c r="G6468" s="2">
        <v>-0.30199999999999999</v>
      </c>
      <c r="H6468" s="1">
        <v>624.07899999999995</v>
      </c>
      <c r="I6468" s="4">
        <v>4.8710000000000004</v>
      </c>
      <c r="J6468" s="11">
        <f t="shared" si="404"/>
        <v>9</v>
      </c>
      <c r="K6468" s="11">
        <f t="shared" si="405"/>
        <v>16</v>
      </c>
      <c r="L6468" s="12">
        <f t="shared" si="407"/>
        <v>3.3765326890169445</v>
      </c>
      <c r="M6468" s="13" cm="1">
        <f t="array" ref="M6468">BaseInfo!$C$10*(1-E6468)*INDEX(BaseInfo!$E$21:$AB$21,K6468)*INDEX(BaseInfo!$E$25:$P$25,J6468)/L6468/MIN(H6468,130)/BaseInfo!$C$6*1000000/3600-IF(I6468&lt;0.1,BaseInfo!$C$15/MIN(H6468,130)*3600,0)</f>
        <v>0.36606590320448151</v>
      </c>
    </row>
    <row r="6469" spans="1:13" x14ac:dyDescent="0.25">
      <c r="A6469" s="1">
        <v>9</v>
      </c>
      <c r="B6469" s="1">
        <v>27</v>
      </c>
      <c r="C6469" s="1">
        <v>12</v>
      </c>
      <c r="D6469" s="5">
        <f>DATE(BaseInfo!$C$8,A6469,B6469)+TIME(C6469-1,0,0) + TIME(BaseInfo!$C$12,BaseInfo!$C$13,0)</f>
        <v>44831.6875</v>
      </c>
      <c r="E6469" s="2">
        <f t="shared" si="406"/>
        <v>0.99</v>
      </c>
      <c r="F6469" s="2">
        <v>3.2130000000000001</v>
      </c>
      <c r="G6469" s="2">
        <v>-0.11600000000000001</v>
      </c>
      <c r="H6469" s="1">
        <v>189.95</v>
      </c>
      <c r="I6469" s="4">
        <v>6.1769999999999996</v>
      </c>
      <c r="J6469" s="11">
        <f t="shared" si="404"/>
        <v>9</v>
      </c>
      <c r="K6469" s="11">
        <f t="shared" si="405"/>
        <v>17</v>
      </c>
      <c r="L6469" s="12">
        <f t="shared" si="407"/>
        <v>3.2150933112430815</v>
      </c>
      <c r="M6469" s="13" cm="1">
        <f t="array" ref="M6469">BaseInfo!$C$10*(1-E6469)*INDEX(BaseInfo!$E$21:$AB$21,K6469)*INDEX(BaseInfo!$E$25:$P$25,J6469)/L6469/MIN(H6469,130)/BaseInfo!$C$6*1000000/3600-IF(I6469&lt;0.1,BaseInfo!$C$15/MIN(H6469,130)*3600,0)</f>
        <v>0.48055894839119984</v>
      </c>
    </row>
    <row r="6470" spans="1:13" x14ac:dyDescent="0.25">
      <c r="A6470" s="1">
        <v>9</v>
      </c>
      <c r="B6470" s="1">
        <v>27</v>
      </c>
      <c r="C6470" s="1">
        <v>13</v>
      </c>
      <c r="D6470" s="5">
        <f>DATE(BaseInfo!$C$8,A6470,B6470)+TIME(C6470-1,0,0) + TIME(BaseInfo!$C$12,BaseInfo!$C$13,0)</f>
        <v>44831.729166666664</v>
      </c>
      <c r="E6470" s="2">
        <f t="shared" si="406"/>
        <v>0.67399999999999993</v>
      </c>
      <c r="F6470" s="2">
        <v>2.7360000000000002</v>
      </c>
      <c r="G6470" s="2">
        <v>0.29899999999999999</v>
      </c>
      <c r="H6470" s="1">
        <v>66.864999999999995</v>
      </c>
      <c r="I6470" s="4">
        <v>3.6880000000000002</v>
      </c>
      <c r="J6470" s="11">
        <f t="shared" si="404"/>
        <v>9</v>
      </c>
      <c r="K6470" s="11">
        <f t="shared" si="405"/>
        <v>18</v>
      </c>
      <c r="L6470" s="12">
        <f t="shared" si="407"/>
        <v>2.7522894106543374</v>
      </c>
      <c r="M6470" s="13" cm="1">
        <f t="array" ref="M6470">BaseInfo!$C$10*(1-E6470)*INDEX(BaseInfo!$E$21:$AB$21,K6470)*INDEX(BaseInfo!$E$25:$P$25,J6470)/L6470/MIN(H6470,130)/BaseInfo!$C$6*1000000/3600-IF(I6470&lt;0.1,BaseInfo!$C$15/MIN(H6470,130)*3600,0)</f>
        <v>35.580189329181621</v>
      </c>
    </row>
    <row r="6471" spans="1:13" x14ac:dyDescent="0.25">
      <c r="A6471" s="1">
        <v>9</v>
      </c>
      <c r="B6471" s="1">
        <v>27</v>
      </c>
      <c r="C6471" s="1">
        <v>14</v>
      </c>
      <c r="D6471" s="5">
        <f>DATE(BaseInfo!$C$8,A6471,B6471)+TIME(C6471-1,0,0) + TIME(BaseInfo!$C$12,BaseInfo!$C$13,0)</f>
        <v>44831.770833333328</v>
      </c>
      <c r="E6471" s="2">
        <f t="shared" si="406"/>
        <v>0.46977777777777774</v>
      </c>
      <c r="F6471" s="2">
        <v>2.359</v>
      </c>
      <c r="G6471" s="2">
        <v>-0.48299999999999998</v>
      </c>
      <c r="H6471" s="1">
        <v>52.115000000000002</v>
      </c>
      <c r="I6471" s="4">
        <v>0.70399999999999996</v>
      </c>
      <c r="J6471" s="11">
        <f t="shared" si="404"/>
        <v>9</v>
      </c>
      <c r="K6471" s="11">
        <f t="shared" si="405"/>
        <v>19</v>
      </c>
      <c r="L6471" s="12">
        <f t="shared" si="407"/>
        <v>2.4079389527145407</v>
      </c>
      <c r="M6471" s="13" cm="1">
        <f t="array" ref="M6471">BaseInfo!$C$10*(1-E6471)*INDEX(BaseInfo!$E$21:$AB$21,K6471)*INDEX(BaseInfo!$E$25:$P$25,J6471)/L6471/MIN(H6471,130)/BaseInfo!$C$6*1000000/3600-IF(I6471&lt;0.1,BaseInfo!$C$15/MIN(H6471,130)*3600,0)</f>
        <v>84.865918118478547</v>
      </c>
    </row>
    <row r="6472" spans="1:13" x14ac:dyDescent="0.25">
      <c r="A6472" s="1">
        <v>9</v>
      </c>
      <c r="B6472" s="1">
        <v>27</v>
      </c>
      <c r="C6472" s="1">
        <v>15</v>
      </c>
      <c r="D6472" s="5">
        <f>DATE(BaseInfo!$C$8,A6472,B6472)+TIME(C6472-1,0,0) + TIME(BaseInfo!$C$12,BaseInfo!$C$13,0)</f>
        <v>44831.8125</v>
      </c>
      <c r="E6472" s="2">
        <f t="shared" si="406"/>
        <v>0</v>
      </c>
      <c r="F6472" s="2">
        <v>2.6059999999999999</v>
      </c>
      <c r="G6472" s="2">
        <v>-0.65900000000000003</v>
      </c>
      <c r="H6472" s="1">
        <v>48.323</v>
      </c>
      <c r="I6472" s="4">
        <v>0</v>
      </c>
      <c r="J6472" s="11">
        <f t="shared" si="404"/>
        <v>9</v>
      </c>
      <c r="K6472" s="11">
        <f t="shared" si="405"/>
        <v>20</v>
      </c>
      <c r="L6472" s="12">
        <f t="shared" si="407"/>
        <v>2.6880321798669002</v>
      </c>
      <c r="M6472" s="13" cm="1">
        <f t="array" ref="M6472">BaseInfo!$C$10*(1-E6472)*INDEX(BaseInfo!$E$21:$AB$21,K6472)*INDEX(BaseInfo!$E$25:$P$25,J6472)/L6472/MIN(H6472,130)/BaseInfo!$C$6*1000000/3600-IF(I6472&lt;0.1,BaseInfo!$C$15/MIN(H6472,130)*3600,0)</f>
        <v>126.5632593652694</v>
      </c>
    </row>
    <row r="6473" spans="1:13" x14ac:dyDescent="0.25">
      <c r="A6473" s="1">
        <v>9</v>
      </c>
      <c r="B6473" s="1">
        <v>27</v>
      </c>
      <c r="C6473" s="1">
        <v>16</v>
      </c>
      <c r="D6473" s="5">
        <f>DATE(BaseInfo!$C$8,A6473,B6473)+TIME(C6473-1,0,0) + TIME(BaseInfo!$C$12,BaseInfo!$C$13,0)</f>
        <v>44831.854166666664</v>
      </c>
      <c r="E6473" s="2">
        <f t="shared" si="406"/>
        <v>0</v>
      </c>
      <c r="F6473" s="2">
        <v>2.794</v>
      </c>
      <c r="G6473" s="2">
        <v>-1.08</v>
      </c>
      <c r="H6473" s="1">
        <v>57.915999999999997</v>
      </c>
      <c r="I6473" s="4">
        <v>0</v>
      </c>
      <c r="J6473" s="11">
        <f t="shared" si="404"/>
        <v>9</v>
      </c>
      <c r="K6473" s="11">
        <f t="shared" si="405"/>
        <v>21</v>
      </c>
      <c r="L6473" s="12">
        <f t="shared" si="407"/>
        <v>2.9954692453770915</v>
      </c>
      <c r="M6473" s="13" cm="1">
        <f t="array" ref="M6473">BaseInfo!$C$10*(1-E6473)*INDEX(BaseInfo!$E$21:$AB$21,K6473)*INDEX(BaseInfo!$E$25:$P$25,J6473)/L6473/MIN(H6473,130)/BaseInfo!$C$6*1000000/3600-IF(I6473&lt;0.1,BaseInfo!$C$15/MIN(H6473,130)*3600,0)</f>
        <v>70.968392130595419</v>
      </c>
    </row>
    <row r="6474" spans="1:13" x14ac:dyDescent="0.25">
      <c r="A6474" s="1">
        <v>9</v>
      </c>
      <c r="B6474" s="1">
        <v>27</v>
      </c>
      <c r="C6474" s="1">
        <v>17</v>
      </c>
      <c r="D6474" s="5">
        <f>DATE(BaseInfo!$C$8,A6474,B6474)+TIME(C6474-1,0,0) + TIME(BaseInfo!$C$12,BaseInfo!$C$13,0)</f>
        <v>44831.895833333328</v>
      </c>
      <c r="E6474" s="2">
        <f t="shared" si="406"/>
        <v>0</v>
      </c>
      <c r="F6474" s="2">
        <v>2.8220000000000001</v>
      </c>
      <c r="G6474" s="2">
        <v>-1.3069999999999999</v>
      </c>
      <c r="H6474" s="1">
        <v>64.569000000000003</v>
      </c>
      <c r="I6474" s="4">
        <v>0</v>
      </c>
      <c r="J6474" s="11">
        <f t="shared" si="404"/>
        <v>9</v>
      </c>
      <c r="K6474" s="11">
        <f t="shared" si="405"/>
        <v>22</v>
      </c>
      <c r="L6474" s="12">
        <f t="shared" si="407"/>
        <v>3.1099731510095068</v>
      </c>
      <c r="M6474" s="13" cm="1">
        <f t="array" ref="M6474">BaseInfo!$C$10*(1-E6474)*INDEX(BaseInfo!$E$21:$AB$21,K6474)*INDEX(BaseInfo!$E$25:$P$25,J6474)/L6474/MIN(H6474,130)/BaseInfo!$C$6*1000000/3600-IF(I6474&lt;0.1,BaseInfo!$C$15/MIN(H6474,130)*3600,0)</f>
        <v>41.102294345496716</v>
      </c>
    </row>
    <row r="6475" spans="1:13" x14ac:dyDescent="0.25">
      <c r="A6475" s="1">
        <v>9</v>
      </c>
      <c r="B6475" s="1">
        <v>27</v>
      </c>
      <c r="C6475" s="1">
        <v>18</v>
      </c>
      <c r="D6475" s="5">
        <f>DATE(BaseInfo!$C$8,A6475,B6475)+TIME(C6475-1,0,0) + TIME(BaseInfo!$C$12,BaseInfo!$C$13,0)</f>
        <v>44831.9375</v>
      </c>
      <c r="E6475" s="2">
        <f t="shared" si="406"/>
        <v>0</v>
      </c>
      <c r="F6475" s="2">
        <v>2.8340000000000001</v>
      </c>
      <c r="G6475" s="2">
        <v>-1.379</v>
      </c>
      <c r="H6475" s="1">
        <v>70.72</v>
      </c>
      <c r="I6475" s="4">
        <v>0</v>
      </c>
      <c r="J6475" s="11">
        <f t="shared" si="404"/>
        <v>9</v>
      </c>
      <c r="K6475" s="11">
        <f t="shared" si="405"/>
        <v>23</v>
      </c>
      <c r="L6475" s="12">
        <f t="shared" si="407"/>
        <v>3.1516974791372347</v>
      </c>
      <c r="M6475" s="13" cm="1">
        <f t="array" ref="M6475">BaseInfo!$C$10*(1-E6475)*INDEX(BaseInfo!$E$21:$AB$21,K6475)*INDEX(BaseInfo!$E$25:$P$25,J6475)/L6475/MIN(H6475,130)/BaseInfo!$C$6*1000000/3600-IF(I6475&lt;0.1,BaseInfo!$C$15/MIN(H6475,130)*3600,0)</f>
        <v>12.932491447799922</v>
      </c>
    </row>
    <row r="6476" spans="1:13" x14ac:dyDescent="0.25">
      <c r="A6476" s="1">
        <v>9</v>
      </c>
      <c r="B6476" s="1">
        <v>27</v>
      </c>
      <c r="C6476" s="1">
        <v>19</v>
      </c>
      <c r="D6476" s="5">
        <f>DATE(BaseInfo!$C$8,A6476,B6476)+TIME(C6476-1,0,0) + TIME(BaseInfo!$C$12,BaseInfo!$C$13,0)</f>
        <v>44831.979166666664</v>
      </c>
      <c r="E6476" s="2">
        <f t="shared" si="406"/>
        <v>0</v>
      </c>
      <c r="F6476" s="2">
        <v>2.6579999999999999</v>
      </c>
      <c r="G6476" s="2">
        <v>-1.35</v>
      </c>
      <c r="H6476" s="1">
        <v>77.988</v>
      </c>
      <c r="I6476" s="4">
        <v>0</v>
      </c>
      <c r="J6476" s="11">
        <f t="shared" si="404"/>
        <v>9</v>
      </c>
      <c r="K6476" s="11">
        <f t="shared" si="405"/>
        <v>24</v>
      </c>
      <c r="L6476" s="12">
        <f t="shared" si="407"/>
        <v>2.981184999291389</v>
      </c>
      <c r="M6476" s="13" cm="1">
        <f t="array" ref="M6476">BaseInfo!$C$10*(1-E6476)*INDEX(BaseInfo!$E$21:$AB$21,K6476)*INDEX(BaseInfo!$E$25:$P$25,J6476)/L6476/MIN(H6476,130)/BaseInfo!$C$6*1000000/3600-IF(I6476&lt;0.1,BaseInfo!$C$15/MIN(H6476,130)*3600,0)</f>
        <v>1.1432838835451937</v>
      </c>
    </row>
    <row r="6477" spans="1:13" x14ac:dyDescent="0.25">
      <c r="A6477" s="1">
        <v>9</v>
      </c>
      <c r="B6477" s="1">
        <v>27</v>
      </c>
      <c r="C6477" s="1">
        <v>20</v>
      </c>
      <c r="D6477" s="5">
        <f>DATE(BaseInfo!$C$8,A6477,B6477)+TIME(C6477-1,0,0) + TIME(BaseInfo!$C$12,BaseInfo!$C$13,0)</f>
        <v>44832.020833333328</v>
      </c>
      <c r="E6477" s="2">
        <f t="shared" si="406"/>
        <v>0</v>
      </c>
      <c r="F6477" s="2">
        <v>2.5739999999999998</v>
      </c>
      <c r="G6477" s="2">
        <v>-1.0880000000000001</v>
      </c>
      <c r="H6477" s="1">
        <v>81.113</v>
      </c>
      <c r="I6477" s="4">
        <v>0</v>
      </c>
      <c r="J6477" s="11">
        <f t="shared" si="404"/>
        <v>9</v>
      </c>
      <c r="K6477" s="11">
        <f t="shared" si="405"/>
        <v>1</v>
      </c>
      <c r="L6477" s="12">
        <f t="shared" si="407"/>
        <v>2.7944981660398347</v>
      </c>
      <c r="M6477" s="13" cm="1">
        <f t="array" ref="M6477">BaseInfo!$C$10*(1-E6477)*INDEX(BaseInfo!$E$21:$AB$21,K6477)*INDEX(BaseInfo!$E$25:$P$25,J6477)/L6477/MIN(H6477,130)/BaseInfo!$C$6*1000000/3600-IF(I6477&lt;0.1,BaseInfo!$C$15/MIN(H6477,130)*3600,0)</f>
        <v>1.4691699334970529</v>
      </c>
    </row>
    <row r="6478" spans="1:13" x14ac:dyDescent="0.25">
      <c r="A6478" s="1">
        <v>9</v>
      </c>
      <c r="B6478" s="1">
        <v>27</v>
      </c>
      <c r="C6478" s="1">
        <v>21</v>
      </c>
      <c r="D6478" s="5">
        <f>DATE(BaseInfo!$C$8,A6478,B6478)+TIME(C6478-1,0,0) + TIME(BaseInfo!$C$12,BaseInfo!$C$13,0)</f>
        <v>44832.0625</v>
      </c>
      <c r="E6478" s="2">
        <f t="shared" si="406"/>
        <v>0</v>
      </c>
      <c r="F6478" s="2">
        <v>2.7869999999999999</v>
      </c>
      <c r="G6478" s="2">
        <v>-0.97799999999999998</v>
      </c>
      <c r="H6478" s="1">
        <v>84.549000000000007</v>
      </c>
      <c r="I6478" s="4">
        <v>0</v>
      </c>
      <c r="J6478" s="11">
        <f t="shared" si="404"/>
        <v>9</v>
      </c>
      <c r="K6478" s="11">
        <f t="shared" si="405"/>
        <v>2</v>
      </c>
      <c r="L6478" s="12">
        <f t="shared" si="407"/>
        <v>2.9536169352168877</v>
      </c>
      <c r="M6478" s="13" cm="1">
        <f t="array" ref="M6478">BaseInfo!$C$10*(1-E6478)*INDEX(BaseInfo!$E$21:$AB$21,K6478)*INDEX(BaseInfo!$E$25:$P$25,J6478)/L6478/MIN(H6478,130)/BaseInfo!$C$6*1000000/3600-IF(I6478&lt;0.1,BaseInfo!$C$15/MIN(H6478,130)*3600,0)</f>
        <v>1.1041497125525739</v>
      </c>
    </row>
    <row r="6479" spans="1:13" x14ac:dyDescent="0.25">
      <c r="A6479" s="1">
        <v>9</v>
      </c>
      <c r="B6479" s="1">
        <v>27</v>
      </c>
      <c r="C6479" s="1">
        <v>22</v>
      </c>
      <c r="D6479" s="5">
        <f>DATE(BaseInfo!$C$8,A6479,B6479)+TIME(C6479-1,0,0) + TIME(BaseInfo!$C$12,BaseInfo!$C$13,0)</f>
        <v>44832.104166666664</v>
      </c>
      <c r="E6479" s="2">
        <f t="shared" si="406"/>
        <v>0</v>
      </c>
      <c r="F6479" s="2">
        <v>2.444</v>
      </c>
      <c r="G6479" s="2">
        <v>-1.363</v>
      </c>
      <c r="H6479" s="1">
        <v>88.543000000000006</v>
      </c>
      <c r="I6479" s="4">
        <v>0</v>
      </c>
      <c r="J6479" s="11">
        <f t="shared" si="404"/>
        <v>9</v>
      </c>
      <c r="K6479" s="11">
        <f t="shared" si="405"/>
        <v>3</v>
      </c>
      <c r="L6479" s="12">
        <f t="shared" si="407"/>
        <v>2.7983754215615888</v>
      </c>
      <c r="M6479" s="13" cm="1">
        <f t="array" ref="M6479">BaseInfo!$C$10*(1-E6479)*INDEX(BaseInfo!$E$21:$AB$21,K6479)*INDEX(BaseInfo!$E$25:$P$25,J6479)/L6479/MIN(H6479,130)/BaseInfo!$C$6*1000000/3600-IF(I6479&lt;0.1,BaseInfo!$C$15/MIN(H6479,130)*3600,0)</f>
        <v>1.338387837041795</v>
      </c>
    </row>
    <row r="6480" spans="1:13" x14ac:dyDescent="0.25">
      <c r="A6480" s="1">
        <v>9</v>
      </c>
      <c r="B6480" s="1">
        <v>27</v>
      </c>
      <c r="C6480" s="1">
        <v>23</v>
      </c>
      <c r="D6480" s="5">
        <f>DATE(BaseInfo!$C$8,A6480,B6480)+TIME(C6480-1,0,0) + TIME(BaseInfo!$C$12,BaseInfo!$C$13,0)</f>
        <v>44832.145833333328</v>
      </c>
      <c r="E6480" s="2">
        <f t="shared" si="406"/>
        <v>0</v>
      </c>
      <c r="F6480" s="2">
        <v>1.7430000000000001</v>
      </c>
      <c r="G6480" s="2">
        <v>-1.653</v>
      </c>
      <c r="H6480" s="1">
        <v>97.462999999999994</v>
      </c>
      <c r="I6480" s="4">
        <v>0</v>
      </c>
      <c r="J6480" s="11">
        <f t="shared" si="404"/>
        <v>9</v>
      </c>
      <c r="K6480" s="11">
        <f t="shared" si="405"/>
        <v>4</v>
      </c>
      <c r="L6480" s="12">
        <f t="shared" si="407"/>
        <v>2.4021777619485198</v>
      </c>
      <c r="M6480" s="13" cm="1">
        <f t="array" ref="M6480">BaseInfo!$C$10*(1-E6480)*INDEX(BaseInfo!$E$21:$AB$21,K6480)*INDEX(BaseInfo!$E$25:$P$25,J6480)/L6480/MIN(H6480,130)/BaseInfo!$C$6*1000000/3600-IF(I6480&lt;0.1,BaseInfo!$C$15/MIN(H6480,130)*3600,0)</f>
        <v>2.0256504953049088</v>
      </c>
    </row>
    <row r="6481" spans="1:13" x14ac:dyDescent="0.25">
      <c r="A6481" s="1">
        <v>9</v>
      </c>
      <c r="B6481" s="1">
        <v>27</v>
      </c>
      <c r="C6481" s="1">
        <v>24</v>
      </c>
      <c r="D6481" s="5">
        <f>DATE(BaseInfo!$C$8,A6481,B6481)+TIME(C6481-1,0,0) + TIME(BaseInfo!$C$12,BaseInfo!$C$13,0)</f>
        <v>44832.1875</v>
      </c>
      <c r="E6481" s="2">
        <f t="shared" si="406"/>
        <v>0</v>
      </c>
      <c r="F6481" s="2">
        <v>1.4730000000000001</v>
      </c>
      <c r="G6481" s="2">
        <v>-1.631</v>
      </c>
      <c r="H6481" s="1">
        <v>93.885000000000005</v>
      </c>
      <c r="I6481" s="4">
        <v>0</v>
      </c>
      <c r="J6481" s="11">
        <f t="shared" si="404"/>
        <v>9</v>
      </c>
      <c r="K6481" s="11">
        <f t="shared" si="405"/>
        <v>5</v>
      </c>
      <c r="L6481" s="12">
        <f t="shared" si="407"/>
        <v>2.1977010715745671</v>
      </c>
      <c r="M6481" s="13" cm="1">
        <f t="array" ref="M6481">BaseInfo!$C$10*(1-E6481)*INDEX(BaseInfo!$E$21:$AB$21,K6481)*INDEX(BaseInfo!$E$25:$P$25,J6481)/L6481/MIN(H6481,130)/BaseInfo!$C$6*1000000/3600-IF(I6481&lt;0.1,BaseInfo!$C$15/MIN(H6481,130)*3600,0)</f>
        <v>15.634751300097657</v>
      </c>
    </row>
    <row r="6482" spans="1:13" x14ac:dyDescent="0.25">
      <c r="A6482" s="1">
        <v>9</v>
      </c>
      <c r="B6482" s="1">
        <v>28</v>
      </c>
      <c r="C6482" s="1">
        <v>1</v>
      </c>
      <c r="D6482" s="5">
        <f>DATE(BaseInfo!$C$8,A6482,B6482)+TIME(C6482-1,0,0) + TIME(BaseInfo!$C$12,BaseInfo!$C$13,0)</f>
        <v>44832.229166666664</v>
      </c>
      <c r="E6482" s="2">
        <f t="shared" si="406"/>
        <v>0</v>
      </c>
      <c r="F6482" s="2">
        <v>1.177</v>
      </c>
      <c r="G6482" s="2">
        <v>-1.966</v>
      </c>
      <c r="H6482" s="1">
        <v>128.113</v>
      </c>
      <c r="I6482" s="4">
        <v>0</v>
      </c>
      <c r="J6482" s="11">
        <f t="shared" si="404"/>
        <v>9</v>
      </c>
      <c r="K6482" s="11">
        <f t="shared" si="405"/>
        <v>6</v>
      </c>
      <c r="L6482" s="12">
        <f t="shared" si="407"/>
        <v>2.2913936807104971</v>
      </c>
      <c r="M6482" s="13" cm="1">
        <f t="array" ref="M6482">BaseInfo!$C$10*(1-E6482)*INDEX(BaseInfo!$E$21:$AB$21,K6482)*INDEX(BaseInfo!$E$25:$P$25,J6482)/L6482/MIN(H6482,130)/BaseInfo!$C$6*1000000/3600-IF(I6482&lt;0.1,BaseInfo!$C$15/MIN(H6482,130)*3600,0)</f>
        <v>19.997047590803028</v>
      </c>
    </row>
    <row r="6483" spans="1:13" x14ac:dyDescent="0.25">
      <c r="A6483" s="1">
        <v>9</v>
      </c>
      <c r="B6483" s="1">
        <v>28</v>
      </c>
      <c r="C6483" s="1">
        <v>2</v>
      </c>
      <c r="D6483" s="5">
        <f>DATE(BaseInfo!$C$8,A6483,B6483)+TIME(C6483-1,0,0) + TIME(BaseInfo!$C$12,BaseInfo!$C$13,0)</f>
        <v>44832.270833333328</v>
      </c>
      <c r="E6483" s="2">
        <f t="shared" si="406"/>
        <v>0</v>
      </c>
      <c r="F6483" s="2">
        <v>-1.9E-2</v>
      </c>
      <c r="G6483" s="2">
        <v>-2.516</v>
      </c>
      <c r="H6483" s="1">
        <v>164.292</v>
      </c>
      <c r="I6483" s="4">
        <v>0</v>
      </c>
      <c r="J6483" s="11">
        <f t="shared" si="404"/>
        <v>9</v>
      </c>
      <c r="K6483" s="11">
        <f t="shared" si="405"/>
        <v>7</v>
      </c>
      <c r="L6483" s="12">
        <f t="shared" si="407"/>
        <v>2.5160717398357306</v>
      </c>
      <c r="M6483" s="13" cm="1">
        <f t="array" ref="M6483">BaseInfo!$C$10*(1-E6483)*INDEX(BaseInfo!$E$21:$AB$21,K6483)*INDEX(BaseInfo!$E$25:$P$25,J6483)/L6483/MIN(H6483,130)/BaseInfo!$C$6*1000000/3600-IF(I6483&lt;0.1,BaseInfo!$C$15/MIN(H6483,130)*3600,0)</f>
        <v>25.887326337046304</v>
      </c>
    </row>
    <row r="6484" spans="1:13" x14ac:dyDescent="0.25">
      <c r="A6484" s="1">
        <v>9</v>
      </c>
      <c r="B6484" s="1">
        <v>28</v>
      </c>
      <c r="C6484" s="1">
        <v>3</v>
      </c>
      <c r="D6484" s="5">
        <f>DATE(BaseInfo!$C$8,A6484,B6484)+TIME(C6484-1,0,0) + TIME(BaseInfo!$C$12,BaseInfo!$C$13,0)</f>
        <v>44832.3125</v>
      </c>
      <c r="E6484" s="2">
        <f t="shared" si="406"/>
        <v>0</v>
      </c>
      <c r="F6484" s="2">
        <v>-6.0000000000000001E-3</v>
      </c>
      <c r="G6484" s="2">
        <v>-2.8929999999999998</v>
      </c>
      <c r="H6484" s="1">
        <v>259.42500000000001</v>
      </c>
      <c r="I6484" s="4">
        <v>0</v>
      </c>
      <c r="J6484" s="11">
        <f t="shared" si="404"/>
        <v>9</v>
      </c>
      <c r="K6484" s="11">
        <f t="shared" si="405"/>
        <v>8</v>
      </c>
      <c r="L6484" s="12">
        <f t="shared" si="407"/>
        <v>2.8930062219082764</v>
      </c>
      <c r="M6484" s="13" cm="1">
        <f t="array" ref="M6484">BaseInfo!$C$10*(1-E6484)*INDEX(BaseInfo!$E$21:$AB$21,K6484)*INDEX(BaseInfo!$E$25:$P$25,J6484)/L6484/MIN(H6484,130)/BaseInfo!$C$6*1000000/3600-IF(I6484&lt;0.1,BaseInfo!$C$15/MIN(H6484,130)*3600,0)</f>
        <v>32.834837389586127</v>
      </c>
    </row>
    <row r="6485" spans="1:13" x14ac:dyDescent="0.25">
      <c r="A6485" s="1">
        <v>9</v>
      </c>
      <c r="B6485" s="1">
        <v>28</v>
      </c>
      <c r="C6485" s="1">
        <v>4</v>
      </c>
      <c r="D6485" s="5">
        <f>DATE(BaseInfo!$C$8,A6485,B6485)+TIME(C6485-1,0,0) + TIME(BaseInfo!$C$12,BaseInfo!$C$13,0)</f>
        <v>44832.354166666664</v>
      </c>
      <c r="E6485" s="2">
        <f t="shared" si="406"/>
        <v>0</v>
      </c>
      <c r="F6485" s="2">
        <v>-1.7000000000000001E-2</v>
      </c>
      <c r="G6485" s="2">
        <v>-3.2120000000000002</v>
      </c>
      <c r="H6485" s="1">
        <v>335.84699999999998</v>
      </c>
      <c r="I6485" s="4">
        <v>0</v>
      </c>
      <c r="J6485" s="11">
        <f t="shared" si="404"/>
        <v>9</v>
      </c>
      <c r="K6485" s="11">
        <f t="shared" si="405"/>
        <v>9</v>
      </c>
      <c r="L6485" s="12">
        <f t="shared" si="407"/>
        <v>3.2120449872316548</v>
      </c>
      <c r="M6485" s="13" cm="1">
        <f t="array" ref="M6485">BaseInfo!$C$10*(1-E6485)*INDEX(BaseInfo!$E$21:$AB$21,K6485)*INDEX(BaseInfo!$E$25:$P$25,J6485)/L6485/MIN(H6485,130)/BaseInfo!$C$6*1000000/3600-IF(I6485&lt;0.1,BaseInfo!$C$15/MIN(H6485,130)*3600,0)</f>
        <v>38.918737006314423</v>
      </c>
    </row>
    <row r="6486" spans="1:13" x14ac:dyDescent="0.25">
      <c r="A6486" s="1">
        <v>9</v>
      </c>
      <c r="B6486" s="1">
        <v>28</v>
      </c>
      <c r="C6486" s="1">
        <v>5</v>
      </c>
      <c r="D6486" s="5">
        <f>DATE(BaseInfo!$C$8,A6486,B6486)+TIME(C6486-1,0,0) + TIME(BaseInfo!$C$12,BaseInfo!$C$13,0)</f>
        <v>44832.395833333328</v>
      </c>
      <c r="E6486" s="2">
        <f t="shared" si="406"/>
        <v>0</v>
      </c>
      <c r="F6486" s="2">
        <v>0.315</v>
      </c>
      <c r="G6486" s="2">
        <v>-3.0179999999999998</v>
      </c>
      <c r="H6486" s="1">
        <v>397.23399999999998</v>
      </c>
      <c r="I6486" s="4">
        <v>0</v>
      </c>
      <c r="J6486" s="11">
        <f t="shared" si="404"/>
        <v>9</v>
      </c>
      <c r="K6486" s="11">
        <f t="shared" si="405"/>
        <v>10</v>
      </c>
      <c r="L6486" s="12">
        <f t="shared" si="407"/>
        <v>3.0343943382493976</v>
      </c>
      <c r="M6486" s="13" cm="1">
        <f t="array" ref="M6486">BaseInfo!$C$10*(1-E6486)*INDEX(BaseInfo!$E$21:$AB$21,K6486)*INDEX(BaseInfo!$E$25:$P$25,J6486)/L6486/MIN(H6486,130)/BaseInfo!$C$6*1000000/3600-IF(I6486&lt;0.1,BaseInfo!$C$15/MIN(H6486,130)*3600,0)</f>
        <v>48.148405121228997</v>
      </c>
    </row>
    <row r="6487" spans="1:13" x14ac:dyDescent="0.25">
      <c r="A6487" s="1">
        <v>9</v>
      </c>
      <c r="B6487" s="1">
        <v>28</v>
      </c>
      <c r="C6487" s="1">
        <v>6</v>
      </c>
      <c r="D6487" s="5">
        <f>DATE(BaseInfo!$C$8,A6487,B6487)+TIME(C6487-1,0,0) + TIME(BaseInfo!$C$12,BaseInfo!$C$13,0)</f>
        <v>44832.4375</v>
      </c>
      <c r="E6487" s="2">
        <f t="shared" si="406"/>
        <v>0</v>
      </c>
      <c r="F6487" s="2">
        <v>-4.0000000000000001E-3</v>
      </c>
      <c r="G6487" s="2">
        <v>-3.1589999999999998</v>
      </c>
      <c r="H6487" s="1">
        <v>472.75900000000001</v>
      </c>
      <c r="I6487" s="4">
        <v>0</v>
      </c>
      <c r="J6487" s="11">
        <f t="shared" si="404"/>
        <v>9</v>
      </c>
      <c r="K6487" s="11">
        <f t="shared" si="405"/>
        <v>11</v>
      </c>
      <c r="L6487" s="12">
        <f t="shared" si="407"/>
        <v>3.1590025324459616</v>
      </c>
      <c r="M6487" s="13" cm="1">
        <f t="array" ref="M6487">BaseInfo!$C$10*(1-E6487)*INDEX(BaseInfo!$E$21:$AB$21,K6487)*INDEX(BaseInfo!$E$25:$P$25,J6487)/L6487/MIN(H6487,130)/BaseInfo!$C$6*1000000/3600-IF(I6487&lt;0.1,BaseInfo!$C$15/MIN(H6487,130)*3600,0)</f>
        <v>36.358103755170632</v>
      </c>
    </row>
    <row r="6488" spans="1:13" x14ac:dyDescent="0.25">
      <c r="A6488" s="1">
        <v>9</v>
      </c>
      <c r="B6488" s="1">
        <v>28</v>
      </c>
      <c r="C6488" s="1">
        <v>7</v>
      </c>
      <c r="D6488" s="5">
        <f>DATE(BaseInfo!$C$8,A6488,B6488)+TIME(C6488-1,0,0) + TIME(BaseInfo!$C$12,BaseInfo!$C$13,0)</f>
        <v>44832.479166666664</v>
      </c>
      <c r="E6488" s="2">
        <f t="shared" si="406"/>
        <v>0</v>
      </c>
      <c r="F6488" s="2">
        <v>-6.0000000000000001E-3</v>
      </c>
      <c r="G6488" s="2">
        <v>-3.262</v>
      </c>
      <c r="H6488" s="1">
        <v>571.79499999999996</v>
      </c>
      <c r="I6488" s="4">
        <v>0</v>
      </c>
      <c r="J6488" s="11">
        <f t="shared" si="404"/>
        <v>9</v>
      </c>
      <c r="K6488" s="11">
        <f t="shared" si="405"/>
        <v>12</v>
      </c>
      <c r="L6488" s="12">
        <f t="shared" si="407"/>
        <v>3.2620055180823959</v>
      </c>
      <c r="M6488" s="13" cm="1">
        <f t="array" ref="M6488">BaseInfo!$C$10*(1-E6488)*INDEX(BaseInfo!$E$21:$AB$21,K6488)*INDEX(BaseInfo!$E$25:$P$25,J6488)/L6488/MIN(H6488,130)/BaseInfo!$C$6*1000000/3600-IF(I6488&lt;0.1,BaseInfo!$C$15/MIN(H6488,130)*3600,0)</f>
        <v>28.807291752795773</v>
      </c>
    </row>
    <row r="6489" spans="1:13" x14ac:dyDescent="0.25">
      <c r="A6489" s="1">
        <v>9</v>
      </c>
      <c r="B6489" s="1">
        <v>28</v>
      </c>
      <c r="C6489" s="1">
        <v>8</v>
      </c>
      <c r="D6489" s="5">
        <f>DATE(BaseInfo!$C$8,A6489,B6489)+TIME(C6489-1,0,0) + TIME(BaseInfo!$C$12,BaseInfo!$C$13,0)</f>
        <v>44832.520833333328</v>
      </c>
      <c r="E6489" s="2">
        <f t="shared" si="406"/>
        <v>0</v>
      </c>
      <c r="F6489" s="2">
        <v>-8.9999999999999993E-3</v>
      </c>
      <c r="G6489" s="2">
        <v>-3.0129999999999999</v>
      </c>
      <c r="H6489" s="1">
        <v>635.19399999999996</v>
      </c>
      <c r="I6489" s="4">
        <v>3.7999999999999999E-2</v>
      </c>
      <c r="J6489" s="11">
        <f t="shared" si="404"/>
        <v>9</v>
      </c>
      <c r="K6489" s="11">
        <f t="shared" si="405"/>
        <v>13</v>
      </c>
      <c r="L6489" s="12">
        <f t="shared" si="407"/>
        <v>3.0130134417224226</v>
      </c>
      <c r="M6489" s="13" cm="1">
        <f t="array" ref="M6489">BaseInfo!$C$10*(1-E6489)*INDEX(BaseInfo!$E$21:$AB$21,K6489)*INDEX(BaseInfo!$E$25:$P$25,J6489)/L6489/MIN(H6489,130)/BaseInfo!$C$6*1000000/3600-IF(I6489&lt;0.1,BaseInfo!$C$15/MIN(H6489,130)*3600,0)</f>
        <v>31.416740419075953</v>
      </c>
    </row>
    <row r="6490" spans="1:13" x14ac:dyDescent="0.25">
      <c r="A6490" s="1">
        <v>9</v>
      </c>
      <c r="B6490" s="1">
        <v>28</v>
      </c>
      <c r="C6490" s="1">
        <v>9</v>
      </c>
      <c r="D6490" s="5">
        <f>DATE(BaseInfo!$C$8,A6490,B6490)+TIME(C6490-1,0,0) + TIME(BaseInfo!$C$12,BaseInfo!$C$13,0)</f>
        <v>44832.5625</v>
      </c>
      <c r="E6490" s="2">
        <f t="shared" si="406"/>
        <v>0.47599999999999992</v>
      </c>
      <c r="F6490" s="2">
        <v>-6.0000000000000001E-3</v>
      </c>
      <c r="G6490" s="2">
        <v>-2.8279999999999998</v>
      </c>
      <c r="H6490" s="1">
        <v>629.76800000000003</v>
      </c>
      <c r="I6490" s="4">
        <v>0.71199999999999997</v>
      </c>
      <c r="J6490" s="11">
        <f t="shared" si="404"/>
        <v>9</v>
      </c>
      <c r="K6490" s="11">
        <f t="shared" si="405"/>
        <v>14</v>
      </c>
      <c r="L6490" s="12">
        <f t="shared" si="407"/>
        <v>2.8280063649150438</v>
      </c>
      <c r="M6490" s="13" cm="1">
        <f t="array" ref="M6490">BaseInfo!$C$10*(1-E6490)*INDEX(BaseInfo!$E$21:$AB$21,K6490)*INDEX(BaseInfo!$E$25:$P$25,J6490)/L6490/MIN(H6490,130)/BaseInfo!$C$6*1000000/3600-IF(I6490&lt;0.1,BaseInfo!$C$15/MIN(H6490,130)*3600,0)</f>
        <v>19.08533976477883</v>
      </c>
    </row>
    <row r="6491" spans="1:13" x14ac:dyDescent="0.25">
      <c r="A6491" s="1">
        <v>9</v>
      </c>
      <c r="B6491" s="1">
        <v>28</v>
      </c>
      <c r="C6491" s="1">
        <v>10</v>
      </c>
      <c r="D6491" s="5">
        <f>DATE(BaseInfo!$C$8,A6491,B6491)+TIME(C6491-1,0,0) + TIME(BaseInfo!$C$12,BaseInfo!$C$13,0)</f>
        <v>44832.604166666664</v>
      </c>
      <c r="E6491" s="2">
        <f t="shared" si="406"/>
        <v>0.55758333333333332</v>
      </c>
      <c r="F6491" s="2">
        <v>-1.9E-2</v>
      </c>
      <c r="G6491" s="2">
        <v>-2.8010000000000002</v>
      </c>
      <c r="H6491" s="1">
        <v>607.61900000000003</v>
      </c>
      <c r="I6491" s="4">
        <v>2.2909999999999999</v>
      </c>
      <c r="J6491" s="11">
        <f t="shared" si="404"/>
        <v>9</v>
      </c>
      <c r="K6491" s="11">
        <f t="shared" si="405"/>
        <v>15</v>
      </c>
      <c r="L6491" s="12">
        <f t="shared" si="407"/>
        <v>2.8010644405297072</v>
      </c>
      <c r="M6491" s="13" cm="1">
        <f t="array" ref="M6491">BaseInfo!$C$10*(1-E6491)*INDEX(BaseInfo!$E$21:$AB$21,K6491)*INDEX(BaseInfo!$E$25:$P$25,J6491)/L6491/MIN(H6491,130)/BaseInfo!$C$6*1000000/3600-IF(I6491&lt;0.1,BaseInfo!$C$15/MIN(H6491,130)*3600,0)</f>
        <v>16.268869313870987</v>
      </c>
    </row>
    <row r="6492" spans="1:13" x14ac:dyDescent="0.25">
      <c r="A6492" s="1">
        <v>9</v>
      </c>
      <c r="B6492" s="1">
        <v>28</v>
      </c>
      <c r="C6492" s="1">
        <v>11</v>
      </c>
      <c r="D6492" s="5">
        <f>DATE(BaseInfo!$C$8,A6492,B6492)+TIME(C6492-1,0,0) + TIME(BaseInfo!$C$12,BaseInfo!$C$13,0)</f>
        <v>44832.645833333328</v>
      </c>
      <c r="E6492" s="2">
        <f t="shared" si="406"/>
        <v>0.61124999999999996</v>
      </c>
      <c r="F6492" s="2">
        <v>-1.0999999999999999E-2</v>
      </c>
      <c r="G6492" s="2">
        <v>-2.7770000000000001</v>
      </c>
      <c r="H6492" s="1">
        <v>576.25800000000004</v>
      </c>
      <c r="I6492" s="4">
        <v>2.9350000000000001</v>
      </c>
      <c r="J6492" s="11">
        <f t="shared" si="404"/>
        <v>9</v>
      </c>
      <c r="K6492" s="11">
        <f t="shared" si="405"/>
        <v>16</v>
      </c>
      <c r="L6492" s="12">
        <f t="shared" si="407"/>
        <v>2.7770217860146507</v>
      </c>
      <c r="M6492" s="13" cm="1">
        <f t="array" ref="M6492">BaseInfo!$C$10*(1-E6492)*INDEX(BaseInfo!$E$21:$AB$21,K6492)*INDEX(BaseInfo!$E$25:$P$25,J6492)/L6492/MIN(H6492,130)/BaseInfo!$C$6*1000000/3600-IF(I6492&lt;0.1,BaseInfo!$C$15/MIN(H6492,130)*3600,0)</f>
        <v>17.302997804193943</v>
      </c>
    </row>
    <row r="6493" spans="1:13" x14ac:dyDescent="0.25">
      <c r="A6493" s="1">
        <v>9</v>
      </c>
      <c r="B6493" s="1">
        <v>28</v>
      </c>
      <c r="C6493" s="1">
        <v>12</v>
      </c>
      <c r="D6493" s="5">
        <f>DATE(BaseInfo!$C$8,A6493,B6493)+TIME(C6493-1,0,0) + TIME(BaseInfo!$C$12,BaseInfo!$C$13,0)</f>
        <v>44832.6875</v>
      </c>
      <c r="E6493" s="2">
        <f t="shared" si="406"/>
        <v>0.69566666666666666</v>
      </c>
      <c r="F6493" s="2">
        <v>2.319</v>
      </c>
      <c r="G6493" s="2">
        <v>-1.119</v>
      </c>
      <c r="H6493" s="1">
        <v>206.12200000000001</v>
      </c>
      <c r="I6493" s="4">
        <v>3.948</v>
      </c>
      <c r="J6493" s="11">
        <f t="shared" si="404"/>
        <v>9</v>
      </c>
      <c r="K6493" s="11">
        <f t="shared" si="405"/>
        <v>17</v>
      </c>
      <c r="L6493" s="12">
        <f t="shared" si="407"/>
        <v>2.5748634915272692</v>
      </c>
      <c r="M6493" s="13" cm="1">
        <f t="array" ref="M6493">BaseInfo!$C$10*(1-E6493)*INDEX(BaseInfo!$E$21:$AB$21,K6493)*INDEX(BaseInfo!$E$25:$P$25,J6493)/L6493/MIN(H6493,130)/BaseInfo!$C$6*1000000/3600-IF(I6493&lt;0.1,BaseInfo!$C$15/MIN(H6493,130)*3600,0)</f>
        <v>18.261462836087301</v>
      </c>
    </row>
    <row r="6494" spans="1:13" x14ac:dyDescent="0.25">
      <c r="A6494" s="1">
        <v>9</v>
      </c>
      <c r="B6494" s="1">
        <v>28</v>
      </c>
      <c r="C6494" s="1">
        <v>13</v>
      </c>
      <c r="D6494" s="5">
        <f>DATE(BaseInfo!$C$8,A6494,B6494)+TIME(C6494-1,0,0) + TIME(BaseInfo!$C$12,BaseInfo!$C$13,0)</f>
        <v>44832.729166666664</v>
      </c>
      <c r="E6494" s="2">
        <f t="shared" si="406"/>
        <v>0.99</v>
      </c>
      <c r="F6494" s="2">
        <v>1.8260000000000001</v>
      </c>
      <c r="G6494" s="2">
        <v>-1.2649999999999999</v>
      </c>
      <c r="H6494" s="1">
        <v>50.566000000000003</v>
      </c>
      <c r="I6494" s="4">
        <v>4.125</v>
      </c>
      <c r="J6494" s="11">
        <f t="shared" si="404"/>
        <v>9</v>
      </c>
      <c r="K6494" s="11">
        <f t="shared" si="405"/>
        <v>18</v>
      </c>
      <c r="L6494" s="12">
        <f t="shared" si="407"/>
        <v>2.2213736741034813</v>
      </c>
      <c r="M6494" s="13" cm="1">
        <f t="array" ref="M6494">BaseInfo!$C$10*(1-E6494)*INDEX(BaseInfo!$E$21:$AB$21,K6494)*INDEX(BaseInfo!$E$25:$P$25,J6494)/L6494/MIN(H6494,130)/BaseInfo!$C$6*1000000/3600-IF(I6494&lt;0.1,BaseInfo!$C$15/MIN(H6494,130)*3600,0)</f>
        <v>1.7881476727624455</v>
      </c>
    </row>
    <row r="6495" spans="1:13" x14ac:dyDescent="0.25">
      <c r="A6495" s="1">
        <v>9</v>
      </c>
      <c r="B6495" s="1">
        <v>28</v>
      </c>
      <c r="C6495" s="1">
        <v>14</v>
      </c>
      <c r="D6495" s="5">
        <f>DATE(BaseInfo!$C$8,A6495,B6495)+TIME(C6495-1,0,0) + TIME(BaseInfo!$C$12,BaseInfo!$C$13,0)</f>
        <v>44832.770833333328</v>
      </c>
      <c r="E6495" s="2">
        <f t="shared" si="406"/>
        <v>0.48266666666666658</v>
      </c>
      <c r="F6495" s="2">
        <v>-1.4999999999999999E-2</v>
      </c>
      <c r="G6495" s="2">
        <v>-2.508</v>
      </c>
      <c r="H6495" s="1">
        <v>44.96</v>
      </c>
      <c r="I6495" s="4">
        <v>1.3919999999999999</v>
      </c>
      <c r="J6495" s="11">
        <f t="shared" si="404"/>
        <v>9</v>
      </c>
      <c r="K6495" s="11">
        <f t="shared" si="405"/>
        <v>19</v>
      </c>
      <c r="L6495" s="12">
        <f t="shared" si="407"/>
        <v>2.5080448560582007</v>
      </c>
      <c r="M6495" s="13" cm="1">
        <f t="array" ref="M6495">BaseInfo!$C$10*(1-E6495)*INDEX(BaseInfo!$E$21:$AB$21,K6495)*INDEX(BaseInfo!$E$25:$P$25,J6495)/L6495/MIN(H6495,130)/BaseInfo!$C$6*1000000/3600-IF(I6495&lt;0.1,BaseInfo!$C$15/MIN(H6495,130)*3600,0)</f>
        <v>92.149389625840286</v>
      </c>
    </row>
    <row r="6496" spans="1:13" x14ac:dyDescent="0.25">
      <c r="A6496" s="1">
        <v>9</v>
      </c>
      <c r="B6496" s="1">
        <v>28</v>
      </c>
      <c r="C6496" s="1">
        <v>15</v>
      </c>
      <c r="D6496" s="5">
        <f>DATE(BaseInfo!$C$8,A6496,B6496)+TIME(C6496-1,0,0) + TIME(BaseInfo!$C$12,BaseInfo!$C$13,0)</f>
        <v>44832.8125</v>
      </c>
      <c r="E6496" s="2">
        <f t="shared" si="406"/>
        <v>0</v>
      </c>
      <c r="F6496" s="2">
        <v>1.087</v>
      </c>
      <c r="G6496" s="2">
        <v>-2.5529999999999999</v>
      </c>
      <c r="H6496" s="1">
        <v>42.533999999999999</v>
      </c>
      <c r="I6496" s="4">
        <v>0</v>
      </c>
      <c r="J6496" s="11">
        <f t="shared" si="404"/>
        <v>9</v>
      </c>
      <c r="K6496" s="11">
        <f t="shared" si="405"/>
        <v>20</v>
      </c>
      <c r="L6496" s="12">
        <f t="shared" si="407"/>
        <v>2.7747753062185052</v>
      </c>
      <c r="M6496" s="13" cm="1">
        <f t="array" ref="M6496">BaseInfo!$C$10*(1-E6496)*INDEX(BaseInfo!$E$21:$AB$21,K6496)*INDEX(BaseInfo!$E$25:$P$25,J6496)/L6496/MIN(H6496,130)/BaseInfo!$C$6*1000000/3600-IF(I6496&lt;0.1,BaseInfo!$C$15/MIN(H6496,130)*3600,0)</f>
        <v>139.02926404719918</v>
      </c>
    </row>
    <row r="6497" spans="1:13" x14ac:dyDescent="0.25">
      <c r="A6497" s="1">
        <v>9</v>
      </c>
      <c r="B6497" s="1">
        <v>28</v>
      </c>
      <c r="C6497" s="1">
        <v>16</v>
      </c>
      <c r="D6497" s="5">
        <f>DATE(BaseInfo!$C$8,A6497,B6497)+TIME(C6497-1,0,0) + TIME(BaseInfo!$C$12,BaseInfo!$C$13,0)</f>
        <v>44832.854166666664</v>
      </c>
      <c r="E6497" s="2">
        <f t="shared" si="406"/>
        <v>0</v>
      </c>
      <c r="F6497" s="2">
        <v>1.2290000000000001</v>
      </c>
      <c r="G6497" s="2">
        <v>-2.6110000000000002</v>
      </c>
      <c r="H6497" s="1">
        <v>41.578000000000003</v>
      </c>
      <c r="I6497" s="4">
        <v>0</v>
      </c>
      <c r="J6497" s="11">
        <f t="shared" si="404"/>
        <v>9</v>
      </c>
      <c r="K6497" s="11">
        <f t="shared" si="405"/>
        <v>21</v>
      </c>
      <c r="L6497" s="12">
        <f t="shared" si="407"/>
        <v>2.8857862013669693</v>
      </c>
      <c r="M6497" s="13" cm="1">
        <f t="array" ref="M6497">BaseInfo!$C$10*(1-E6497)*INDEX(BaseInfo!$E$21:$AB$21,K6497)*INDEX(BaseInfo!$E$25:$P$25,J6497)/L6497/MIN(H6497,130)/BaseInfo!$C$6*1000000/3600-IF(I6497&lt;0.1,BaseInfo!$C$15/MIN(H6497,130)*3600,0)</f>
        <v>102.94167811233343</v>
      </c>
    </row>
    <row r="6498" spans="1:13" x14ac:dyDescent="0.25">
      <c r="A6498" s="1">
        <v>9</v>
      </c>
      <c r="B6498" s="1">
        <v>28</v>
      </c>
      <c r="C6498" s="1">
        <v>17</v>
      </c>
      <c r="D6498" s="5">
        <f>DATE(BaseInfo!$C$8,A6498,B6498)+TIME(C6498-1,0,0) + TIME(BaseInfo!$C$12,BaseInfo!$C$13,0)</f>
        <v>44832.895833333328</v>
      </c>
      <c r="E6498" s="2">
        <f t="shared" si="406"/>
        <v>0</v>
      </c>
      <c r="F6498" s="2">
        <v>1.492</v>
      </c>
      <c r="G6498" s="2">
        <v>-2.395</v>
      </c>
      <c r="H6498" s="1">
        <v>39.444000000000003</v>
      </c>
      <c r="I6498" s="4">
        <v>0</v>
      </c>
      <c r="J6498" s="11">
        <f t="shared" si="404"/>
        <v>9</v>
      </c>
      <c r="K6498" s="11">
        <f t="shared" si="405"/>
        <v>22</v>
      </c>
      <c r="L6498" s="12">
        <f t="shared" si="407"/>
        <v>2.8217173848562509</v>
      </c>
      <c r="M6498" s="13" cm="1">
        <f t="array" ref="M6498">BaseInfo!$C$10*(1-E6498)*INDEX(BaseInfo!$E$21:$AB$21,K6498)*INDEX(BaseInfo!$E$25:$P$25,J6498)/L6498/MIN(H6498,130)/BaseInfo!$C$6*1000000/3600-IF(I6498&lt;0.1,BaseInfo!$C$15/MIN(H6498,130)*3600,0)</f>
        <v>75.089390587301139</v>
      </c>
    </row>
    <row r="6499" spans="1:13" x14ac:dyDescent="0.25">
      <c r="A6499" s="1">
        <v>9</v>
      </c>
      <c r="B6499" s="1">
        <v>28</v>
      </c>
      <c r="C6499" s="1">
        <v>18</v>
      </c>
      <c r="D6499" s="5">
        <f>DATE(BaseInfo!$C$8,A6499,B6499)+TIME(C6499-1,0,0) + TIME(BaseInfo!$C$12,BaseInfo!$C$13,0)</f>
        <v>44832.9375</v>
      </c>
      <c r="E6499" s="2">
        <f t="shared" si="406"/>
        <v>0</v>
      </c>
      <c r="F6499" s="2">
        <v>1.6319999999999999</v>
      </c>
      <c r="G6499" s="2">
        <v>-2.3069999999999999</v>
      </c>
      <c r="H6499" s="1">
        <v>39.305999999999997</v>
      </c>
      <c r="I6499" s="4">
        <v>0</v>
      </c>
      <c r="J6499" s="11">
        <f t="shared" si="404"/>
        <v>9</v>
      </c>
      <c r="K6499" s="11">
        <f t="shared" si="405"/>
        <v>23</v>
      </c>
      <c r="L6499" s="12">
        <f t="shared" si="407"/>
        <v>2.8258933100879795</v>
      </c>
      <c r="M6499" s="13" cm="1">
        <f t="array" ref="M6499">BaseInfo!$C$10*(1-E6499)*INDEX(BaseInfo!$E$21:$AB$21,K6499)*INDEX(BaseInfo!$E$25:$P$25,J6499)/L6499/MIN(H6499,130)/BaseInfo!$C$6*1000000/3600-IF(I6499&lt;0.1,BaseInfo!$C$15/MIN(H6499,130)*3600,0)</f>
        <v>27.00696883192813</v>
      </c>
    </row>
    <row r="6500" spans="1:13" x14ac:dyDescent="0.25">
      <c r="A6500" s="1">
        <v>9</v>
      </c>
      <c r="B6500" s="1">
        <v>28</v>
      </c>
      <c r="C6500" s="1">
        <v>19</v>
      </c>
      <c r="D6500" s="5">
        <f>DATE(BaseInfo!$C$8,A6500,B6500)+TIME(C6500-1,0,0) + TIME(BaseInfo!$C$12,BaseInfo!$C$13,0)</f>
        <v>44832.979166666664</v>
      </c>
      <c r="E6500" s="2">
        <f t="shared" si="406"/>
        <v>0</v>
      </c>
      <c r="F6500" s="2">
        <v>1.5449999999999999</v>
      </c>
      <c r="G6500" s="2">
        <v>-2.3919999999999999</v>
      </c>
      <c r="H6500" s="1">
        <v>38.131999999999998</v>
      </c>
      <c r="I6500" s="4">
        <v>0</v>
      </c>
      <c r="J6500" s="11">
        <f t="shared" si="404"/>
        <v>9</v>
      </c>
      <c r="K6500" s="11">
        <f t="shared" si="405"/>
        <v>24</v>
      </c>
      <c r="L6500" s="12">
        <f t="shared" si="407"/>
        <v>2.8475759866946482</v>
      </c>
      <c r="M6500" s="13" cm="1">
        <f t="array" ref="M6500">BaseInfo!$C$10*(1-E6500)*INDEX(BaseInfo!$E$21:$AB$21,K6500)*INDEX(BaseInfo!$E$25:$P$25,J6500)/L6500/MIN(H6500,130)/BaseInfo!$C$6*1000000/3600-IF(I6500&lt;0.1,BaseInfo!$C$15/MIN(H6500,130)*3600,0)</f>
        <v>2.8909378552539184</v>
      </c>
    </row>
    <row r="6501" spans="1:13" x14ac:dyDescent="0.25">
      <c r="A6501" s="1">
        <v>9</v>
      </c>
      <c r="B6501" s="1">
        <v>28</v>
      </c>
      <c r="C6501" s="1">
        <v>20</v>
      </c>
      <c r="D6501" s="5">
        <f>DATE(BaseInfo!$C$8,A6501,B6501)+TIME(C6501-1,0,0) + TIME(BaseInfo!$C$12,BaseInfo!$C$13,0)</f>
        <v>44833.020833333328</v>
      </c>
      <c r="E6501" s="2">
        <f t="shared" si="406"/>
        <v>0</v>
      </c>
      <c r="F6501" s="2">
        <v>1.39</v>
      </c>
      <c r="G6501" s="2">
        <v>-2.4340000000000002</v>
      </c>
      <c r="H6501" s="1">
        <v>37.594999999999999</v>
      </c>
      <c r="I6501" s="4">
        <v>0</v>
      </c>
      <c r="J6501" s="11">
        <f t="shared" si="404"/>
        <v>9</v>
      </c>
      <c r="K6501" s="11">
        <f t="shared" si="405"/>
        <v>1</v>
      </c>
      <c r="L6501" s="12">
        <f t="shared" si="407"/>
        <v>2.8029370310444008</v>
      </c>
      <c r="M6501" s="13" cm="1">
        <f t="array" ref="M6501">BaseInfo!$C$10*(1-E6501)*INDEX(BaseInfo!$E$21:$AB$21,K6501)*INDEX(BaseInfo!$E$25:$P$25,J6501)/L6501/MIN(H6501,130)/BaseInfo!$C$6*1000000/3600-IF(I6501&lt;0.1,BaseInfo!$C$15/MIN(H6501,130)*3600,0)</f>
        <v>3.1314306872017639</v>
      </c>
    </row>
    <row r="6502" spans="1:13" x14ac:dyDescent="0.25">
      <c r="A6502" s="1">
        <v>9</v>
      </c>
      <c r="B6502" s="1">
        <v>28</v>
      </c>
      <c r="C6502" s="1">
        <v>21</v>
      </c>
      <c r="D6502" s="5">
        <f>DATE(BaseInfo!$C$8,A6502,B6502)+TIME(C6502-1,0,0) + TIME(BaseInfo!$C$12,BaseInfo!$C$13,0)</f>
        <v>44833.0625</v>
      </c>
      <c r="E6502" s="2">
        <f t="shared" si="406"/>
        <v>0</v>
      </c>
      <c r="F6502" s="2">
        <v>1.4870000000000001</v>
      </c>
      <c r="G6502" s="2">
        <v>-2.4289999999999998</v>
      </c>
      <c r="H6502" s="1">
        <v>38.093000000000004</v>
      </c>
      <c r="I6502" s="4">
        <v>0</v>
      </c>
      <c r="J6502" s="11">
        <f t="shared" si="404"/>
        <v>9</v>
      </c>
      <c r="K6502" s="11">
        <f t="shared" si="405"/>
        <v>2</v>
      </c>
      <c r="L6502" s="12">
        <f t="shared" si="407"/>
        <v>2.8480186094897624</v>
      </c>
      <c r="M6502" s="13" cm="1">
        <f t="array" ref="M6502">BaseInfo!$C$10*(1-E6502)*INDEX(BaseInfo!$E$21:$AB$21,K6502)*INDEX(BaseInfo!$E$25:$P$25,J6502)/L6502/MIN(H6502,130)/BaseInfo!$C$6*1000000/3600-IF(I6502&lt;0.1,BaseInfo!$C$15/MIN(H6502,130)*3600,0)</f>
        <v>2.8919791223734421</v>
      </c>
    </row>
    <row r="6503" spans="1:13" x14ac:dyDescent="0.25">
      <c r="A6503" s="1">
        <v>9</v>
      </c>
      <c r="B6503" s="1">
        <v>28</v>
      </c>
      <c r="C6503" s="1">
        <v>22</v>
      </c>
      <c r="D6503" s="5">
        <f>DATE(BaseInfo!$C$8,A6503,B6503)+TIME(C6503-1,0,0) + TIME(BaseInfo!$C$12,BaseInfo!$C$13,0)</f>
        <v>44833.104166666664</v>
      </c>
      <c r="E6503" s="2">
        <f t="shared" si="406"/>
        <v>0</v>
      </c>
      <c r="F6503" s="2">
        <v>1.18</v>
      </c>
      <c r="G6503" s="2">
        <v>-2.444</v>
      </c>
      <c r="H6503" s="1">
        <v>37.445</v>
      </c>
      <c r="I6503" s="4">
        <v>0</v>
      </c>
      <c r="J6503" s="11">
        <f t="shared" si="404"/>
        <v>9</v>
      </c>
      <c r="K6503" s="11">
        <f t="shared" si="405"/>
        <v>3</v>
      </c>
      <c r="L6503" s="12">
        <f t="shared" si="407"/>
        <v>2.713952099798373</v>
      </c>
      <c r="M6503" s="13" cm="1">
        <f t="array" ref="M6503">BaseInfo!$C$10*(1-E6503)*INDEX(BaseInfo!$E$21:$AB$21,K6503)*INDEX(BaseInfo!$E$25:$P$25,J6503)/L6503/MIN(H6503,130)/BaseInfo!$C$6*1000000/3600-IF(I6503&lt;0.1,BaseInfo!$C$15/MIN(H6503,130)*3600,0)</f>
        <v>3.5622859750573834</v>
      </c>
    </row>
    <row r="6504" spans="1:13" x14ac:dyDescent="0.25">
      <c r="A6504" s="1">
        <v>9</v>
      </c>
      <c r="B6504" s="1">
        <v>28</v>
      </c>
      <c r="C6504" s="1">
        <v>23</v>
      </c>
      <c r="D6504" s="5">
        <f>DATE(BaseInfo!$C$8,A6504,B6504)+TIME(C6504-1,0,0) + TIME(BaseInfo!$C$12,BaseInfo!$C$13,0)</f>
        <v>44833.145833333328</v>
      </c>
      <c r="E6504" s="2">
        <f t="shared" si="406"/>
        <v>0</v>
      </c>
      <c r="F6504" s="2">
        <v>-1.2E-2</v>
      </c>
      <c r="G6504" s="2">
        <v>-2.762</v>
      </c>
      <c r="H6504" s="1">
        <v>40.409999999999997</v>
      </c>
      <c r="I6504" s="4">
        <v>0</v>
      </c>
      <c r="J6504" s="11">
        <f t="shared" si="404"/>
        <v>9</v>
      </c>
      <c r="K6504" s="11">
        <f t="shared" si="405"/>
        <v>4</v>
      </c>
      <c r="L6504" s="12">
        <f t="shared" si="407"/>
        <v>2.7620260679436028</v>
      </c>
      <c r="M6504" s="13" cm="1">
        <f t="array" ref="M6504">BaseInfo!$C$10*(1-E6504)*INDEX(BaseInfo!$E$21:$AB$21,K6504)*INDEX(BaseInfo!$E$25:$P$25,J6504)/L6504/MIN(H6504,130)/BaseInfo!$C$6*1000000/3600-IF(I6504&lt;0.1,BaseInfo!$C$15/MIN(H6504,130)*3600,0)</f>
        <v>3.0883985977283626</v>
      </c>
    </row>
    <row r="6505" spans="1:13" x14ac:dyDescent="0.25">
      <c r="A6505" s="1">
        <v>9</v>
      </c>
      <c r="B6505" s="1">
        <v>28</v>
      </c>
      <c r="C6505" s="1">
        <v>24</v>
      </c>
      <c r="D6505" s="5">
        <f>DATE(BaseInfo!$C$8,A6505,B6505)+TIME(C6505-1,0,0) + TIME(BaseInfo!$C$12,BaseInfo!$C$13,0)</f>
        <v>44833.1875</v>
      </c>
      <c r="E6505" s="2">
        <f t="shared" si="406"/>
        <v>0</v>
      </c>
      <c r="F6505" s="2">
        <v>-6.0000000000000001E-3</v>
      </c>
      <c r="G6505" s="2">
        <v>-2.9209999999999998</v>
      </c>
      <c r="H6505" s="1">
        <v>56.956000000000003</v>
      </c>
      <c r="I6505" s="4">
        <v>0</v>
      </c>
      <c r="J6505" s="11">
        <f t="shared" si="404"/>
        <v>9</v>
      </c>
      <c r="K6505" s="11">
        <f t="shared" si="405"/>
        <v>5</v>
      </c>
      <c r="L6505" s="12">
        <f t="shared" si="407"/>
        <v>2.9210061622666936</v>
      </c>
      <c r="M6505" s="13" cm="1">
        <f t="array" ref="M6505">BaseInfo!$C$10*(1-E6505)*INDEX(BaseInfo!$E$21:$AB$21,K6505)*INDEX(BaseInfo!$E$25:$P$25,J6505)/L6505/MIN(H6505,130)/BaseInfo!$C$6*1000000/3600-IF(I6505&lt;0.1,BaseInfo!$C$15/MIN(H6505,130)*3600,0)</f>
        <v>17.825133909337968</v>
      </c>
    </row>
    <row r="6506" spans="1:13" x14ac:dyDescent="0.25">
      <c r="A6506" s="1">
        <v>9</v>
      </c>
      <c r="B6506" s="1">
        <v>29</v>
      </c>
      <c r="C6506" s="1">
        <v>1</v>
      </c>
      <c r="D6506" s="5">
        <f>DATE(BaseInfo!$C$8,A6506,B6506)+TIME(C6506-1,0,0) + TIME(BaseInfo!$C$12,BaseInfo!$C$13,0)</f>
        <v>44833.229166666664</v>
      </c>
      <c r="E6506" s="2">
        <f t="shared" si="406"/>
        <v>0</v>
      </c>
      <c r="F6506" s="2">
        <v>-4.0000000000000001E-3</v>
      </c>
      <c r="G6506" s="2">
        <v>-2.72</v>
      </c>
      <c r="H6506" s="1">
        <v>61.17</v>
      </c>
      <c r="I6506" s="4">
        <v>0</v>
      </c>
      <c r="J6506" s="11">
        <f t="shared" si="404"/>
        <v>9</v>
      </c>
      <c r="K6506" s="11">
        <f t="shared" si="405"/>
        <v>6</v>
      </c>
      <c r="L6506" s="12">
        <f t="shared" si="407"/>
        <v>2.7200029411748807</v>
      </c>
      <c r="M6506" s="13" cm="1">
        <f t="array" ref="M6506">BaseInfo!$C$10*(1-E6506)*INDEX(BaseInfo!$E$21:$AB$21,K6506)*INDEX(BaseInfo!$E$25:$P$25,J6506)/L6506/MIN(H6506,130)/BaseInfo!$C$6*1000000/3600-IF(I6506&lt;0.1,BaseInfo!$C$15/MIN(H6506,130)*3600,0)</f>
        <v>34.354439871514167</v>
      </c>
    </row>
    <row r="6507" spans="1:13" x14ac:dyDescent="0.25">
      <c r="A6507" s="1">
        <v>9</v>
      </c>
      <c r="B6507" s="1">
        <v>29</v>
      </c>
      <c r="C6507" s="1">
        <v>2</v>
      </c>
      <c r="D6507" s="5">
        <f>DATE(BaseInfo!$C$8,A6507,B6507)+TIME(C6507-1,0,0) + TIME(BaseInfo!$C$12,BaseInfo!$C$13,0)</f>
        <v>44833.270833333328</v>
      </c>
      <c r="E6507" s="2">
        <f t="shared" si="406"/>
        <v>0</v>
      </c>
      <c r="F6507" s="2">
        <v>-8.0000000000000002E-3</v>
      </c>
      <c r="G6507" s="2">
        <v>-3.0049999999999999</v>
      </c>
      <c r="H6507" s="1">
        <v>68.353999999999999</v>
      </c>
      <c r="I6507" s="4">
        <v>0</v>
      </c>
      <c r="J6507" s="11">
        <f t="shared" si="404"/>
        <v>9</v>
      </c>
      <c r="K6507" s="11">
        <f t="shared" si="405"/>
        <v>7</v>
      </c>
      <c r="L6507" s="12">
        <f t="shared" si="407"/>
        <v>3.0050106488996007</v>
      </c>
      <c r="M6507" s="13" cm="1">
        <f t="array" ref="M6507">BaseInfo!$C$10*(1-E6507)*INDEX(BaseInfo!$E$21:$AB$21,K6507)*INDEX(BaseInfo!$E$25:$P$25,J6507)/L6507/MIN(H6507,130)/BaseInfo!$C$6*1000000/3600-IF(I6507&lt;0.1,BaseInfo!$C$15/MIN(H6507,130)*3600,0)</f>
        <v>40.366448670132641</v>
      </c>
    </row>
    <row r="6508" spans="1:13" x14ac:dyDescent="0.25">
      <c r="A6508" s="1">
        <v>9</v>
      </c>
      <c r="B6508" s="1">
        <v>29</v>
      </c>
      <c r="C6508" s="1">
        <v>3</v>
      </c>
      <c r="D6508" s="5">
        <f>DATE(BaseInfo!$C$8,A6508,B6508)+TIME(C6508-1,0,0) + TIME(BaseInfo!$C$12,BaseInfo!$C$13,0)</f>
        <v>44833.3125</v>
      </c>
      <c r="E6508" s="2">
        <f t="shared" si="406"/>
        <v>0</v>
      </c>
      <c r="F6508" s="2">
        <v>1.0549999999999999</v>
      </c>
      <c r="G6508" s="2">
        <v>-2.7130000000000001</v>
      </c>
      <c r="H6508" s="1">
        <v>158.54400000000001</v>
      </c>
      <c r="I6508" s="4">
        <v>0</v>
      </c>
      <c r="J6508" s="11">
        <f t="shared" si="404"/>
        <v>9</v>
      </c>
      <c r="K6508" s="11">
        <f t="shared" si="405"/>
        <v>8</v>
      </c>
      <c r="L6508" s="12">
        <f t="shared" si="407"/>
        <v>2.9109094798705097</v>
      </c>
      <c r="M6508" s="13" cm="1">
        <f t="array" ref="M6508">BaseInfo!$C$10*(1-E6508)*INDEX(BaseInfo!$E$21:$AB$21,K6508)*INDEX(BaseInfo!$E$25:$P$25,J6508)/L6508/MIN(H6508,130)/BaseInfo!$C$6*1000000/3600-IF(I6508&lt;0.1,BaseInfo!$C$15/MIN(H6508,130)*3600,0)</f>
        <v>32.615858125146552</v>
      </c>
    </row>
    <row r="6509" spans="1:13" x14ac:dyDescent="0.25">
      <c r="A6509" s="1">
        <v>9</v>
      </c>
      <c r="B6509" s="1">
        <v>29</v>
      </c>
      <c r="C6509" s="1">
        <v>4</v>
      </c>
      <c r="D6509" s="5">
        <f>DATE(BaseInfo!$C$8,A6509,B6509)+TIME(C6509-1,0,0) + TIME(BaseInfo!$C$12,BaseInfo!$C$13,0)</f>
        <v>44833.354166666664</v>
      </c>
      <c r="E6509" s="2">
        <f t="shared" si="406"/>
        <v>0</v>
      </c>
      <c r="F6509" s="2">
        <v>-1.2E-2</v>
      </c>
      <c r="G6509" s="2">
        <v>-2.7269999999999999</v>
      </c>
      <c r="H6509" s="1">
        <v>258.88799999999998</v>
      </c>
      <c r="I6509" s="4">
        <v>0</v>
      </c>
      <c r="J6509" s="11">
        <f t="shared" si="404"/>
        <v>9</v>
      </c>
      <c r="K6509" s="11">
        <f t="shared" si="405"/>
        <v>9</v>
      </c>
      <c r="L6509" s="12">
        <f t="shared" si="407"/>
        <v>2.7270264025124509</v>
      </c>
      <c r="M6509" s="13" cm="1">
        <f t="array" ref="M6509">BaseInfo!$C$10*(1-E6509)*INDEX(BaseInfo!$E$21:$AB$21,K6509)*INDEX(BaseInfo!$E$25:$P$25,J6509)/L6509/MIN(H6509,130)/BaseInfo!$C$6*1000000/3600-IF(I6509&lt;0.1,BaseInfo!$C$15/MIN(H6509,130)*3600,0)</f>
        <v>46.333201021655931</v>
      </c>
    </row>
    <row r="6510" spans="1:13" x14ac:dyDescent="0.25">
      <c r="A6510" s="1">
        <v>9</v>
      </c>
      <c r="B6510" s="1">
        <v>29</v>
      </c>
      <c r="C6510" s="1">
        <v>5</v>
      </c>
      <c r="D6510" s="5">
        <f>DATE(BaseInfo!$C$8,A6510,B6510)+TIME(C6510-1,0,0) + TIME(BaseInfo!$C$12,BaseInfo!$C$13,0)</f>
        <v>44833.395833333328</v>
      </c>
      <c r="E6510" s="2">
        <f t="shared" si="406"/>
        <v>0</v>
      </c>
      <c r="F6510" s="2">
        <v>1.542</v>
      </c>
      <c r="G6510" s="2">
        <v>-2.2050000000000001</v>
      </c>
      <c r="H6510" s="1">
        <v>399.75400000000002</v>
      </c>
      <c r="I6510" s="4">
        <v>0</v>
      </c>
      <c r="J6510" s="11">
        <f t="shared" si="404"/>
        <v>9</v>
      </c>
      <c r="K6510" s="11">
        <f t="shared" si="405"/>
        <v>10</v>
      </c>
      <c r="L6510" s="12">
        <f t="shared" si="407"/>
        <v>2.6906856003628516</v>
      </c>
      <c r="M6510" s="13" cm="1">
        <f t="array" ref="M6510">BaseInfo!$C$10*(1-E6510)*INDEX(BaseInfo!$E$21:$AB$21,K6510)*INDEX(BaseInfo!$E$25:$P$25,J6510)/L6510/MIN(H6510,130)/BaseInfo!$C$6*1000000/3600-IF(I6510&lt;0.1,BaseInfo!$C$15/MIN(H6510,130)*3600,0)</f>
        <v>54.652634513810774</v>
      </c>
    </row>
    <row r="6511" spans="1:13" x14ac:dyDescent="0.25">
      <c r="A6511" s="1">
        <v>9</v>
      </c>
      <c r="B6511" s="1">
        <v>29</v>
      </c>
      <c r="C6511" s="1">
        <v>6</v>
      </c>
      <c r="D6511" s="5">
        <f>DATE(BaseInfo!$C$8,A6511,B6511)+TIME(C6511-1,0,0) + TIME(BaseInfo!$C$12,BaseInfo!$C$13,0)</f>
        <v>44833.4375</v>
      </c>
      <c r="E6511" s="2">
        <f t="shared" si="406"/>
        <v>0</v>
      </c>
      <c r="F6511" s="2">
        <v>2.1949999999999998</v>
      </c>
      <c r="G6511" s="2">
        <v>-2.1880000000000002</v>
      </c>
      <c r="H6511" s="1">
        <v>641.66899999999998</v>
      </c>
      <c r="I6511" s="4">
        <v>0</v>
      </c>
      <c r="J6511" s="11">
        <f t="shared" si="404"/>
        <v>9</v>
      </c>
      <c r="K6511" s="11">
        <f t="shared" si="405"/>
        <v>11</v>
      </c>
      <c r="L6511" s="12">
        <f t="shared" si="407"/>
        <v>3.0992529745085347</v>
      </c>
      <c r="M6511" s="13" cm="1">
        <f t="array" ref="M6511">BaseInfo!$C$10*(1-E6511)*INDEX(BaseInfo!$E$21:$AB$21,K6511)*INDEX(BaseInfo!$E$25:$P$25,J6511)/L6511/MIN(H6511,130)/BaseInfo!$C$6*1000000/3600-IF(I6511&lt;0.1,BaseInfo!$C$15/MIN(H6511,130)*3600,0)</f>
        <v>37.112427768193015</v>
      </c>
    </row>
    <row r="6512" spans="1:13" x14ac:dyDescent="0.25">
      <c r="A6512" s="1">
        <v>9</v>
      </c>
      <c r="B6512" s="1">
        <v>29</v>
      </c>
      <c r="C6512" s="1">
        <v>7</v>
      </c>
      <c r="D6512" s="5">
        <f>DATE(BaseInfo!$C$8,A6512,B6512)+TIME(C6512-1,0,0) + TIME(BaseInfo!$C$12,BaseInfo!$C$13,0)</f>
        <v>44833.479166666664</v>
      </c>
      <c r="E6512" s="2">
        <f t="shared" si="406"/>
        <v>0</v>
      </c>
      <c r="F6512" s="2">
        <v>2.7480000000000002</v>
      </c>
      <c r="G6512" s="2">
        <v>-1.8380000000000001</v>
      </c>
      <c r="H6512" s="1">
        <v>871.89</v>
      </c>
      <c r="I6512" s="4">
        <v>0</v>
      </c>
      <c r="J6512" s="11">
        <f t="shared" si="404"/>
        <v>9</v>
      </c>
      <c r="K6512" s="11">
        <f t="shared" si="405"/>
        <v>12</v>
      </c>
      <c r="L6512" s="12">
        <f t="shared" si="407"/>
        <v>3.3060169388555773</v>
      </c>
      <c r="M6512" s="13" cm="1">
        <f t="array" ref="M6512">BaseInfo!$C$10*(1-E6512)*INDEX(BaseInfo!$E$21:$AB$21,K6512)*INDEX(BaseInfo!$E$25:$P$25,J6512)/L6512/MIN(H6512,130)/BaseInfo!$C$6*1000000/3600-IF(I6512&lt;0.1,BaseInfo!$C$15/MIN(H6512,130)*3600,0)</f>
        <v>28.386928625511906</v>
      </c>
    </row>
    <row r="6513" spans="1:13" x14ac:dyDescent="0.25">
      <c r="A6513" s="1">
        <v>9</v>
      </c>
      <c r="B6513" s="1">
        <v>29</v>
      </c>
      <c r="C6513" s="1">
        <v>8</v>
      </c>
      <c r="D6513" s="5">
        <f>DATE(BaseInfo!$C$8,A6513,B6513)+TIME(C6513-1,0,0) + TIME(BaseInfo!$C$12,BaseInfo!$C$13,0)</f>
        <v>44833.520833333328</v>
      </c>
      <c r="E6513" s="2">
        <f t="shared" si="406"/>
        <v>0.5</v>
      </c>
      <c r="F6513" s="2">
        <v>3.2869999999999999</v>
      </c>
      <c r="G6513" s="2">
        <v>-1.3080000000000001</v>
      </c>
      <c r="H6513" s="1">
        <v>960.71799999999996</v>
      </c>
      <c r="I6513" s="4">
        <v>1.6</v>
      </c>
      <c r="J6513" s="11">
        <f t="shared" si="404"/>
        <v>9</v>
      </c>
      <c r="K6513" s="11">
        <f t="shared" si="405"/>
        <v>13</v>
      </c>
      <c r="L6513" s="12">
        <f t="shared" si="407"/>
        <v>3.5376875215315442</v>
      </c>
      <c r="M6513" s="13" cm="1">
        <f t="array" ref="M6513">BaseInfo!$C$10*(1-E6513)*INDEX(BaseInfo!$E$21:$AB$21,K6513)*INDEX(BaseInfo!$E$25:$P$25,J6513)/L6513/MIN(H6513,130)/BaseInfo!$C$6*1000000/3600-IF(I6513&lt;0.1,BaseInfo!$C$15/MIN(H6513,130)*3600,0)</f>
        <v>14.55792662322412</v>
      </c>
    </row>
    <row r="6514" spans="1:13" x14ac:dyDescent="0.25">
      <c r="A6514" s="1">
        <v>9</v>
      </c>
      <c r="B6514" s="1">
        <v>29</v>
      </c>
      <c r="C6514" s="1">
        <v>9</v>
      </c>
      <c r="D6514" s="5">
        <f>DATE(BaseInfo!$C$8,A6514,B6514)+TIME(C6514-1,0,0) + TIME(BaseInfo!$C$12,BaseInfo!$C$13,0)</f>
        <v>44833.5625</v>
      </c>
      <c r="E6514" s="2">
        <f t="shared" si="406"/>
        <v>0.99</v>
      </c>
      <c r="F6514" s="2">
        <v>3.98</v>
      </c>
      <c r="G6514" s="2">
        <v>-0.60899999999999999</v>
      </c>
      <c r="H6514" s="1">
        <v>867.30200000000002</v>
      </c>
      <c r="I6514" s="4">
        <v>4.2290000000000001</v>
      </c>
      <c r="J6514" s="11">
        <f t="shared" si="404"/>
        <v>9</v>
      </c>
      <c r="K6514" s="11">
        <f t="shared" si="405"/>
        <v>14</v>
      </c>
      <c r="L6514" s="12">
        <f t="shared" si="407"/>
        <v>4.0263235091085265</v>
      </c>
      <c r="M6514" s="13" cm="1">
        <f t="array" ref="M6514">BaseInfo!$C$10*(1-E6514)*INDEX(BaseInfo!$E$21:$AB$21,K6514)*INDEX(BaseInfo!$E$25:$P$25,J6514)/L6514/MIN(H6514,130)/BaseInfo!$C$6*1000000/3600-IF(I6514&lt;0.1,BaseInfo!$C$15/MIN(H6514,130)*3600,0)</f>
        <v>0.25582343414702335</v>
      </c>
    </row>
    <row r="6515" spans="1:13" x14ac:dyDescent="0.25">
      <c r="A6515" s="1">
        <v>9</v>
      </c>
      <c r="B6515" s="1">
        <v>29</v>
      </c>
      <c r="C6515" s="1">
        <v>10</v>
      </c>
      <c r="D6515" s="5">
        <f>DATE(BaseInfo!$C$8,A6515,B6515)+TIME(C6515-1,0,0) + TIME(BaseInfo!$C$12,BaseInfo!$C$13,0)</f>
        <v>44833.604166666664</v>
      </c>
      <c r="E6515" s="2">
        <f t="shared" si="406"/>
        <v>0.99</v>
      </c>
      <c r="F6515" s="2">
        <v>4.0789999999999997</v>
      </c>
      <c r="G6515" s="2">
        <v>-0.38900000000000001</v>
      </c>
      <c r="H6515" s="1">
        <v>647.13800000000003</v>
      </c>
      <c r="I6515" s="4">
        <v>4.351</v>
      </c>
      <c r="J6515" s="11">
        <f t="shared" si="404"/>
        <v>9</v>
      </c>
      <c r="K6515" s="11">
        <f t="shared" si="405"/>
        <v>15</v>
      </c>
      <c r="L6515" s="12">
        <f t="shared" si="407"/>
        <v>4.0975068029229673</v>
      </c>
      <c r="M6515" s="13" cm="1">
        <f t="array" ref="M6515">BaseInfo!$C$10*(1-E6515)*INDEX(BaseInfo!$E$21:$AB$21,K6515)*INDEX(BaseInfo!$E$25:$P$25,J6515)/L6515/MIN(H6515,130)/BaseInfo!$C$6*1000000/3600-IF(I6515&lt;0.1,BaseInfo!$C$15/MIN(H6515,130)*3600,0)</f>
        <v>0.25137918168976903</v>
      </c>
    </row>
    <row r="6516" spans="1:13" x14ac:dyDescent="0.25">
      <c r="A6516" s="1">
        <v>9</v>
      </c>
      <c r="B6516" s="1">
        <v>29</v>
      </c>
      <c r="C6516" s="1">
        <v>11</v>
      </c>
      <c r="D6516" s="5">
        <f>DATE(BaseInfo!$C$8,A6516,B6516)+TIME(C6516-1,0,0) + TIME(BaseInfo!$C$12,BaseInfo!$C$13,0)</f>
        <v>44833.645833333328</v>
      </c>
      <c r="E6516" s="2">
        <f t="shared" si="406"/>
        <v>0.5698333333333333</v>
      </c>
      <c r="F6516" s="2">
        <v>4.1660000000000004</v>
      </c>
      <c r="G6516" s="2">
        <v>-0.38600000000000001</v>
      </c>
      <c r="H6516" s="1">
        <v>453.93099999999998</v>
      </c>
      <c r="I6516" s="4">
        <v>2.4380000000000002</v>
      </c>
      <c r="J6516" s="11">
        <f t="shared" si="404"/>
        <v>9</v>
      </c>
      <c r="K6516" s="11">
        <f t="shared" si="405"/>
        <v>16</v>
      </c>
      <c r="L6516" s="12">
        <f t="shared" si="407"/>
        <v>4.1838441653579794</v>
      </c>
      <c r="M6516" s="13" cm="1">
        <f t="array" ref="M6516">BaseInfo!$C$10*(1-E6516)*INDEX(BaseInfo!$E$21:$AB$21,K6516)*INDEX(BaseInfo!$E$25:$P$25,J6516)/L6516/MIN(H6516,130)/BaseInfo!$C$6*1000000/3600-IF(I6516&lt;0.1,BaseInfo!$C$15/MIN(H6516,130)*3600,0)</f>
        <v>12.708418015201929</v>
      </c>
    </row>
    <row r="6517" spans="1:13" x14ac:dyDescent="0.25">
      <c r="A6517" s="1">
        <v>9</v>
      </c>
      <c r="B6517" s="1">
        <v>29</v>
      </c>
      <c r="C6517" s="1">
        <v>12</v>
      </c>
      <c r="D6517" s="5">
        <f>DATE(BaseInfo!$C$8,A6517,B6517)+TIME(C6517-1,0,0) + TIME(BaseInfo!$C$12,BaseInfo!$C$13,0)</f>
        <v>44833.6875</v>
      </c>
      <c r="E6517" s="2">
        <f t="shared" si="406"/>
        <v>7.6222222222222219E-2</v>
      </c>
      <c r="F6517" s="2">
        <v>3.4950000000000001</v>
      </c>
      <c r="G6517" s="2">
        <v>-0.23400000000000001</v>
      </c>
      <c r="H6517" s="1">
        <v>266.94</v>
      </c>
      <c r="I6517" s="4">
        <v>0.19800000000000001</v>
      </c>
      <c r="J6517" s="11">
        <f t="shared" si="404"/>
        <v>9</v>
      </c>
      <c r="K6517" s="11">
        <f t="shared" si="405"/>
        <v>17</v>
      </c>
      <c r="L6517" s="12">
        <f t="shared" si="407"/>
        <v>3.5028247172817539</v>
      </c>
      <c r="M6517" s="13" cm="1">
        <f t="array" ref="M6517">BaseInfo!$C$10*(1-E6517)*INDEX(BaseInfo!$E$21:$AB$21,K6517)*INDEX(BaseInfo!$E$25:$P$25,J6517)/L6517/MIN(H6517,130)/BaseInfo!$C$6*1000000/3600-IF(I6517&lt;0.1,BaseInfo!$C$15/MIN(H6517,130)*3600,0)</f>
        <v>40.746410448266019</v>
      </c>
    </row>
    <row r="6518" spans="1:13" x14ac:dyDescent="0.25">
      <c r="A6518" s="1">
        <v>9</v>
      </c>
      <c r="B6518" s="1">
        <v>29</v>
      </c>
      <c r="C6518" s="1">
        <v>13</v>
      </c>
      <c r="D6518" s="5">
        <f>DATE(BaseInfo!$C$8,A6518,B6518)+TIME(C6518-1,0,0) + TIME(BaseInfo!$C$12,BaseInfo!$C$13,0)</f>
        <v>44833.729166666664</v>
      </c>
      <c r="E6518" s="2">
        <f t="shared" si="406"/>
        <v>0</v>
      </c>
      <c r="F6518" s="2">
        <v>2.7389999999999999</v>
      </c>
      <c r="G6518" s="2">
        <v>-0.51300000000000001</v>
      </c>
      <c r="H6518" s="1">
        <v>58.091999999999999</v>
      </c>
      <c r="I6518" s="4">
        <v>0</v>
      </c>
      <c r="J6518" s="11">
        <f t="shared" si="404"/>
        <v>9</v>
      </c>
      <c r="K6518" s="11">
        <f t="shared" si="405"/>
        <v>18</v>
      </c>
      <c r="L6518" s="12">
        <f t="shared" si="407"/>
        <v>2.786626993338003</v>
      </c>
      <c r="M6518" s="13" cm="1">
        <f t="array" ref="M6518">BaseInfo!$C$10*(1-E6518)*INDEX(BaseInfo!$E$21:$AB$21,K6518)*INDEX(BaseInfo!$E$25:$P$25,J6518)/L6518/MIN(H6518,130)/BaseInfo!$C$6*1000000/3600-IF(I6518&lt;0.1,BaseInfo!$C$15/MIN(H6518,130)*3600,0)</f>
        <v>117.87911906618446</v>
      </c>
    </row>
    <row r="6519" spans="1:13" x14ac:dyDescent="0.25">
      <c r="A6519" s="1">
        <v>9</v>
      </c>
      <c r="B6519" s="1">
        <v>29</v>
      </c>
      <c r="C6519" s="1">
        <v>14</v>
      </c>
      <c r="D6519" s="5">
        <f>DATE(BaseInfo!$C$8,A6519,B6519)+TIME(C6519-1,0,0) + TIME(BaseInfo!$C$12,BaseInfo!$C$13,0)</f>
        <v>44833.770833333328</v>
      </c>
      <c r="E6519" s="2">
        <f t="shared" si="406"/>
        <v>0</v>
      </c>
      <c r="F6519" s="2">
        <v>2.9319999999999999</v>
      </c>
      <c r="G6519" s="2">
        <v>-0.22500000000000001</v>
      </c>
      <c r="H6519" s="1">
        <v>50.494999999999997</v>
      </c>
      <c r="I6519" s="4">
        <v>0</v>
      </c>
      <c r="J6519" s="11">
        <f t="shared" si="404"/>
        <v>9</v>
      </c>
      <c r="K6519" s="11">
        <f t="shared" si="405"/>
        <v>19</v>
      </c>
      <c r="L6519" s="12">
        <f t="shared" si="407"/>
        <v>2.9406205127489673</v>
      </c>
      <c r="M6519" s="13" cm="1">
        <f t="array" ref="M6519">BaseInfo!$C$10*(1-E6519)*INDEX(BaseInfo!$E$21:$AB$21,K6519)*INDEX(BaseInfo!$E$25:$P$25,J6519)/L6519/MIN(H6519,130)/BaseInfo!$C$6*1000000/3600-IF(I6519&lt;0.1,BaseInfo!$C$15/MIN(H6519,130)*3600,0)</f>
        <v>128.13894723005419</v>
      </c>
    </row>
    <row r="6520" spans="1:13" x14ac:dyDescent="0.25">
      <c r="A6520" s="1">
        <v>9</v>
      </c>
      <c r="B6520" s="1">
        <v>29</v>
      </c>
      <c r="C6520" s="1">
        <v>15</v>
      </c>
      <c r="D6520" s="5">
        <f>DATE(BaseInfo!$C$8,A6520,B6520)+TIME(C6520-1,0,0) + TIME(BaseInfo!$C$12,BaseInfo!$C$13,0)</f>
        <v>44833.8125</v>
      </c>
      <c r="E6520" s="2">
        <f t="shared" si="406"/>
        <v>0</v>
      </c>
      <c r="F6520" s="2">
        <v>2.6589999999999998</v>
      </c>
      <c r="G6520" s="2">
        <v>-0.129</v>
      </c>
      <c r="H6520" s="1">
        <v>41.947000000000003</v>
      </c>
      <c r="I6520" s="4">
        <v>0</v>
      </c>
      <c r="J6520" s="11">
        <f t="shared" si="404"/>
        <v>9</v>
      </c>
      <c r="K6520" s="11">
        <f t="shared" si="405"/>
        <v>20</v>
      </c>
      <c r="L6520" s="12">
        <f t="shared" si="407"/>
        <v>2.6621273448127907</v>
      </c>
      <c r="M6520" s="13" cm="1">
        <f t="array" ref="M6520">BaseInfo!$C$10*(1-E6520)*INDEX(BaseInfo!$E$21:$AB$21,K6520)*INDEX(BaseInfo!$E$25:$P$25,J6520)/L6520/MIN(H6520,130)/BaseInfo!$C$6*1000000/3600-IF(I6520&lt;0.1,BaseInfo!$C$15/MIN(H6520,130)*3600,0)</f>
        <v>147.30332875431139</v>
      </c>
    </row>
    <row r="6521" spans="1:13" x14ac:dyDescent="0.25">
      <c r="A6521" s="1">
        <v>9</v>
      </c>
      <c r="B6521" s="1">
        <v>29</v>
      </c>
      <c r="C6521" s="1">
        <v>16</v>
      </c>
      <c r="D6521" s="5">
        <f>DATE(BaseInfo!$C$8,A6521,B6521)+TIME(C6521-1,0,0) + TIME(BaseInfo!$C$12,BaseInfo!$C$13,0)</f>
        <v>44833.854166666664</v>
      </c>
      <c r="E6521" s="2">
        <f t="shared" si="406"/>
        <v>0</v>
      </c>
      <c r="F6521" s="2">
        <v>2.7</v>
      </c>
      <c r="G6521" s="2">
        <v>-8.8999999999999996E-2</v>
      </c>
      <c r="H6521" s="1">
        <v>39.411000000000001</v>
      </c>
      <c r="I6521" s="4">
        <v>0</v>
      </c>
      <c r="J6521" s="11">
        <f t="shared" si="404"/>
        <v>9</v>
      </c>
      <c r="K6521" s="11">
        <f t="shared" si="405"/>
        <v>21</v>
      </c>
      <c r="L6521" s="12">
        <f t="shared" si="407"/>
        <v>2.7014664536136666</v>
      </c>
      <c r="M6521" s="13" cm="1">
        <f t="array" ref="M6521">BaseInfo!$C$10*(1-E6521)*INDEX(BaseInfo!$E$21:$AB$21,K6521)*INDEX(BaseInfo!$E$25:$P$25,J6521)/L6521/MIN(H6521,130)/BaseInfo!$C$6*1000000/3600-IF(I6521&lt;0.1,BaseInfo!$C$15/MIN(H6521,130)*3600,0)</f>
        <v>116.63498740548647</v>
      </c>
    </row>
    <row r="6522" spans="1:13" x14ac:dyDescent="0.25">
      <c r="A6522" s="1">
        <v>9</v>
      </c>
      <c r="B6522" s="1">
        <v>29</v>
      </c>
      <c r="C6522" s="1">
        <v>17</v>
      </c>
      <c r="D6522" s="5">
        <f>DATE(BaseInfo!$C$8,A6522,B6522)+TIME(C6522-1,0,0) + TIME(BaseInfo!$C$12,BaseInfo!$C$13,0)</f>
        <v>44833.895833333328</v>
      </c>
      <c r="E6522" s="2">
        <f t="shared" si="406"/>
        <v>0</v>
      </c>
      <c r="F6522" s="2">
        <v>2.754</v>
      </c>
      <c r="G6522" s="2">
        <v>-0.17199999999999999</v>
      </c>
      <c r="H6522" s="1">
        <v>38.457000000000001</v>
      </c>
      <c r="I6522" s="4">
        <v>0</v>
      </c>
      <c r="J6522" s="11">
        <f t="shared" si="404"/>
        <v>9</v>
      </c>
      <c r="K6522" s="11">
        <f t="shared" si="405"/>
        <v>22</v>
      </c>
      <c r="L6522" s="12">
        <f t="shared" si="407"/>
        <v>2.7593658691808161</v>
      </c>
      <c r="M6522" s="13" cm="1">
        <f t="array" ref="M6522">BaseInfo!$C$10*(1-E6522)*INDEX(BaseInfo!$E$21:$AB$21,K6522)*INDEX(BaseInfo!$E$25:$P$25,J6522)/L6522/MIN(H6522,130)/BaseInfo!$C$6*1000000/3600-IF(I6522&lt;0.1,BaseInfo!$C$15/MIN(H6522,130)*3600,0)</f>
        <v>78.968379375781609</v>
      </c>
    </row>
    <row r="6523" spans="1:13" x14ac:dyDescent="0.25">
      <c r="A6523" s="1">
        <v>9</v>
      </c>
      <c r="B6523" s="1">
        <v>29</v>
      </c>
      <c r="C6523" s="1">
        <v>18</v>
      </c>
      <c r="D6523" s="5">
        <f>DATE(BaseInfo!$C$8,A6523,B6523)+TIME(C6523-1,0,0) + TIME(BaseInfo!$C$12,BaseInfo!$C$13,0)</f>
        <v>44833.9375</v>
      </c>
      <c r="E6523" s="2">
        <f t="shared" si="406"/>
        <v>0</v>
      </c>
      <c r="F6523" s="2">
        <v>2.484</v>
      </c>
      <c r="G6523" s="2">
        <v>-0.33200000000000002</v>
      </c>
      <c r="H6523" s="1">
        <v>37.728999999999999</v>
      </c>
      <c r="I6523" s="4">
        <v>0</v>
      </c>
      <c r="J6523" s="11">
        <f t="shared" si="404"/>
        <v>9</v>
      </c>
      <c r="K6523" s="11">
        <f t="shared" si="405"/>
        <v>23</v>
      </c>
      <c r="L6523" s="12">
        <f t="shared" si="407"/>
        <v>2.5060885858245316</v>
      </c>
      <c r="M6523" s="13" cm="1">
        <f t="array" ref="M6523">BaseInfo!$C$10*(1-E6523)*INDEX(BaseInfo!$E$21:$AB$21,K6523)*INDEX(BaseInfo!$E$25:$P$25,J6523)/L6523/MIN(H6523,130)/BaseInfo!$C$6*1000000/3600-IF(I6523&lt;0.1,BaseInfo!$C$15/MIN(H6523,130)*3600,0)</f>
        <v>32.943880853685769</v>
      </c>
    </row>
    <row r="6524" spans="1:13" x14ac:dyDescent="0.25">
      <c r="A6524" s="1">
        <v>9</v>
      </c>
      <c r="B6524" s="1">
        <v>29</v>
      </c>
      <c r="C6524" s="1">
        <v>19</v>
      </c>
      <c r="D6524" s="5">
        <f>DATE(BaseInfo!$C$8,A6524,B6524)+TIME(C6524-1,0,0) + TIME(BaseInfo!$C$12,BaseInfo!$C$13,0)</f>
        <v>44833.979166666664</v>
      </c>
      <c r="E6524" s="2">
        <f t="shared" si="406"/>
        <v>0</v>
      </c>
      <c r="F6524" s="2">
        <v>2.2149999999999999</v>
      </c>
      <c r="G6524" s="2">
        <v>-0.443</v>
      </c>
      <c r="H6524" s="1">
        <v>37.680999999999997</v>
      </c>
      <c r="I6524" s="4">
        <v>0</v>
      </c>
      <c r="J6524" s="11">
        <f t="shared" si="404"/>
        <v>9</v>
      </c>
      <c r="K6524" s="11">
        <f t="shared" si="405"/>
        <v>24</v>
      </c>
      <c r="L6524" s="12">
        <f t="shared" si="407"/>
        <v>2.2588656445216033</v>
      </c>
      <c r="M6524" s="13" cm="1">
        <f t="array" ref="M6524">BaseInfo!$C$10*(1-E6524)*INDEX(BaseInfo!$E$21:$AB$21,K6524)*INDEX(BaseInfo!$E$25:$P$25,J6524)/L6524/MIN(H6524,130)/BaseInfo!$C$6*1000000/3600-IF(I6524&lt;0.1,BaseInfo!$C$15/MIN(H6524,130)*3600,0)</f>
        <v>6.1779535314422933</v>
      </c>
    </row>
    <row r="6525" spans="1:13" x14ac:dyDescent="0.25">
      <c r="A6525" s="1">
        <v>9</v>
      </c>
      <c r="B6525" s="1">
        <v>29</v>
      </c>
      <c r="C6525" s="1">
        <v>20</v>
      </c>
      <c r="D6525" s="5">
        <f>DATE(BaseInfo!$C$8,A6525,B6525)+TIME(C6525-1,0,0) + TIME(BaseInfo!$C$12,BaseInfo!$C$13,0)</f>
        <v>44834.020833333328</v>
      </c>
      <c r="E6525" s="2">
        <f t="shared" si="406"/>
        <v>0</v>
      </c>
      <c r="F6525" s="2">
        <v>2.1760000000000002</v>
      </c>
      <c r="G6525" s="2">
        <v>-0.16300000000000001</v>
      </c>
      <c r="H6525" s="1">
        <v>37.631999999999998</v>
      </c>
      <c r="I6525" s="4">
        <v>0</v>
      </c>
      <c r="J6525" s="11">
        <f t="shared" si="404"/>
        <v>9</v>
      </c>
      <c r="K6525" s="11">
        <f t="shared" si="405"/>
        <v>1</v>
      </c>
      <c r="L6525" s="12">
        <f t="shared" si="407"/>
        <v>2.1820964689948976</v>
      </c>
      <c r="M6525" s="13" cm="1">
        <f t="array" ref="M6525">BaseInfo!$C$10*(1-E6525)*INDEX(BaseInfo!$E$21:$AB$21,K6525)*INDEX(BaseInfo!$E$25:$P$25,J6525)/L6525/MIN(H6525,130)/BaseInfo!$C$6*1000000/3600-IF(I6525&lt;0.1,BaseInfo!$C$15/MIN(H6525,130)*3600,0)</f>
        <v>6.7401863233483486</v>
      </c>
    </row>
    <row r="6526" spans="1:13" x14ac:dyDescent="0.25">
      <c r="A6526" s="1">
        <v>9</v>
      </c>
      <c r="B6526" s="1">
        <v>29</v>
      </c>
      <c r="C6526" s="1">
        <v>21</v>
      </c>
      <c r="D6526" s="5">
        <f>DATE(BaseInfo!$C$8,A6526,B6526)+TIME(C6526-1,0,0) + TIME(BaseInfo!$C$12,BaseInfo!$C$13,0)</f>
        <v>44834.0625</v>
      </c>
      <c r="E6526" s="2">
        <f t="shared" si="406"/>
        <v>0</v>
      </c>
      <c r="F6526" s="2">
        <v>2.2250000000000001</v>
      </c>
      <c r="G6526" s="2">
        <v>-0.20599999999999999</v>
      </c>
      <c r="H6526" s="1">
        <v>37.597000000000001</v>
      </c>
      <c r="I6526" s="4">
        <v>0</v>
      </c>
      <c r="J6526" s="11">
        <f t="shared" si="404"/>
        <v>9</v>
      </c>
      <c r="K6526" s="11">
        <f t="shared" si="405"/>
        <v>2</v>
      </c>
      <c r="L6526" s="12">
        <f t="shared" si="407"/>
        <v>2.2345158312260849</v>
      </c>
      <c r="M6526" s="13" cm="1">
        <f t="array" ref="M6526">BaseInfo!$C$10*(1-E6526)*INDEX(BaseInfo!$E$21:$AB$21,K6526)*INDEX(BaseInfo!$E$25:$P$25,J6526)/L6526/MIN(H6526,130)/BaseInfo!$C$6*1000000/3600-IF(I6526&lt;0.1,BaseInfo!$C$15/MIN(H6526,130)*3600,0)</f>
        <v>6.3635713941057084</v>
      </c>
    </row>
    <row r="6527" spans="1:13" x14ac:dyDescent="0.25">
      <c r="A6527" s="1">
        <v>9</v>
      </c>
      <c r="B6527" s="1">
        <v>29</v>
      </c>
      <c r="C6527" s="1">
        <v>22</v>
      </c>
      <c r="D6527" s="5">
        <f>DATE(BaseInfo!$C$8,A6527,B6527)+TIME(C6527-1,0,0) + TIME(BaseInfo!$C$12,BaseInfo!$C$13,0)</f>
        <v>44834.104166666664</v>
      </c>
      <c r="E6527" s="2">
        <f t="shared" si="406"/>
        <v>0</v>
      </c>
      <c r="F6527" s="2">
        <v>1.9390000000000001</v>
      </c>
      <c r="G6527" s="2">
        <v>-0.42099999999999999</v>
      </c>
      <c r="H6527" s="1">
        <v>37.564</v>
      </c>
      <c r="I6527" s="4">
        <v>0</v>
      </c>
      <c r="J6527" s="11">
        <f t="shared" si="404"/>
        <v>9</v>
      </c>
      <c r="K6527" s="11">
        <f t="shared" si="405"/>
        <v>3</v>
      </c>
      <c r="L6527" s="12">
        <f t="shared" si="407"/>
        <v>1.9841779154098051</v>
      </c>
      <c r="M6527" s="13" cm="1">
        <f t="array" ref="M6527">BaseInfo!$C$10*(1-E6527)*INDEX(BaseInfo!$E$21:$AB$21,K6527)*INDEX(BaseInfo!$E$25:$P$25,J6527)/L6527/MIN(H6527,130)/BaseInfo!$C$6*1000000/3600-IF(I6527&lt;0.1,BaseInfo!$C$15/MIN(H6527,130)*3600,0)</f>
        <v>8.381880565773514</v>
      </c>
    </row>
    <row r="6528" spans="1:13" x14ac:dyDescent="0.25">
      <c r="A6528" s="1">
        <v>9</v>
      </c>
      <c r="B6528" s="1">
        <v>29</v>
      </c>
      <c r="C6528" s="1">
        <v>23</v>
      </c>
      <c r="D6528" s="5">
        <f>DATE(BaseInfo!$C$8,A6528,B6528)+TIME(C6528-1,0,0) + TIME(BaseInfo!$C$12,BaseInfo!$C$13,0)</f>
        <v>44834.145833333328</v>
      </c>
      <c r="E6528" s="2">
        <f t="shared" si="406"/>
        <v>0</v>
      </c>
      <c r="F6528" s="2">
        <v>1.6379999999999999</v>
      </c>
      <c r="G6528" s="2">
        <v>-0.42799999999999999</v>
      </c>
      <c r="H6528" s="1">
        <v>37.524000000000001</v>
      </c>
      <c r="I6528" s="4">
        <v>0</v>
      </c>
      <c r="J6528" s="11">
        <f t="shared" si="404"/>
        <v>9</v>
      </c>
      <c r="K6528" s="11">
        <f t="shared" si="405"/>
        <v>4</v>
      </c>
      <c r="L6528" s="12">
        <f t="shared" si="407"/>
        <v>1.6929937979803704</v>
      </c>
      <c r="M6528" s="13" cm="1">
        <f t="array" ref="M6528">BaseInfo!$C$10*(1-E6528)*INDEX(BaseInfo!$E$21:$AB$21,K6528)*INDEX(BaseInfo!$E$25:$P$25,J6528)/L6528/MIN(H6528,130)/BaseInfo!$C$6*1000000/3600-IF(I6528&lt;0.1,BaseInfo!$C$15/MIN(H6528,130)*3600,0)</f>
        <v>11.484064800841681</v>
      </c>
    </row>
    <row r="6529" spans="1:13" x14ac:dyDescent="0.25">
      <c r="A6529" s="1">
        <v>9</v>
      </c>
      <c r="B6529" s="1">
        <v>29</v>
      </c>
      <c r="C6529" s="1">
        <v>24</v>
      </c>
      <c r="D6529" s="5">
        <f>DATE(BaseInfo!$C$8,A6529,B6529)+TIME(C6529-1,0,0) + TIME(BaseInfo!$C$12,BaseInfo!$C$13,0)</f>
        <v>44834.1875</v>
      </c>
      <c r="E6529" s="2">
        <f t="shared" si="406"/>
        <v>0</v>
      </c>
      <c r="F6529" s="2">
        <v>1.1000000000000001</v>
      </c>
      <c r="G6529" s="2">
        <v>-0.43</v>
      </c>
      <c r="H6529" s="1">
        <v>37.432000000000002</v>
      </c>
      <c r="I6529" s="4">
        <v>0</v>
      </c>
      <c r="J6529" s="11">
        <f t="shared" si="404"/>
        <v>9</v>
      </c>
      <c r="K6529" s="11">
        <f t="shared" si="405"/>
        <v>5</v>
      </c>
      <c r="L6529" s="12">
        <f t="shared" si="407"/>
        <v>1.1810588469674153</v>
      </c>
      <c r="M6529" s="13" cm="1">
        <f t="array" ref="M6529">BaseInfo!$C$10*(1-E6529)*INDEX(BaseInfo!$E$21:$AB$21,K6529)*INDEX(BaseInfo!$E$25:$P$25,J6529)/L6529/MIN(H6529,130)/BaseInfo!$C$6*1000000/3600-IF(I6529&lt;0.1,BaseInfo!$C$15/MIN(H6529,130)*3600,0)</f>
        <v>81.24806214281729</v>
      </c>
    </row>
    <row r="6530" spans="1:13" x14ac:dyDescent="0.25">
      <c r="A6530" s="1">
        <v>9</v>
      </c>
      <c r="B6530" s="1">
        <v>30</v>
      </c>
      <c r="C6530" s="1">
        <v>1</v>
      </c>
      <c r="D6530" s="5">
        <f>DATE(BaseInfo!$C$8,A6530,B6530)+TIME(C6530-1,0,0) + TIME(BaseInfo!$C$12,BaseInfo!$C$13,0)</f>
        <v>44834.229166666664</v>
      </c>
      <c r="E6530" s="2">
        <f t="shared" si="406"/>
        <v>0</v>
      </c>
      <c r="F6530" s="2">
        <v>0.70099999999999996</v>
      </c>
      <c r="G6530" s="2">
        <v>-0.46400000000000002</v>
      </c>
      <c r="H6530" s="1">
        <v>37.316000000000003</v>
      </c>
      <c r="I6530" s="4">
        <v>0</v>
      </c>
      <c r="J6530" s="11">
        <f t="shared" ref="J6530:J6593" si="408">MONTH(D6530)</f>
        <v>9</v>
      </c>
      <c r="K6530" s="11">
        <f t="shared" ref="K6530:K6593" si="409">HOUR(D6530)+1</f>
        <v>6</v>
      </c>
      <c r="L6530" s="12">
        <f t="shared" si="407"/>
        <v>0.84065272259120172</v>
      </c>
      <c r="M6530" s="13" cm="1">
        <f t="array" ref="M6530">BaseInfo!$C$10*(1-E6530)*INDEX(BaseInfo!$E$21:$AB$21,K6530)*INDEX(BaseInfo!$E$25:$P$25,J6530)/L6530/MIN(H6530,130)/BaseInfo!$C$6*1000000/3600-IF(I6530&lt;0.1,BaseInfo!$C$15/MIN(H6530,130)*3600,0)</f>
        <v>203.78029276710208</v>
      </c>
    </row>
    <row r="6531" spans="1:13" x14ac:dyDescent="0.25">
      <c r="A6531" s="1">
        <v>9</v>
      </c>
      <c r="B6531" s="1">
        <v>30</v>
      </c>
      <c r="C6531" s="1">
        <v>2</v>
      </c>
      <c r="D6531" s="5">
        <f>DATE(BaseInfo!$C$8,A6531,B6531)+TIME(C6531-1,0,0) + TIME(BaseInfo!$C$12,BaseInfo!$C$13,0)</f>
        <v>44834.270833333328</v>
      </c>
      <c r="E6531" s="2">
        <f t="shared" ref="E6531:E6594" si="410">IF(AND(I6531&gt;0.1,I6531&lt;1),(I6531-0.1)/0.9*0.7,IF(AND(I6531&gt;=1,I6531&lt;4),(I6531-4)/3*0.25+0.7,IF(I6531&gt;=4,0.99,0)))</f>
        <v>0</v>
      </c>
      <c r="F6531" s="2">
        <v>-8.0000000000000002E-3</v>
      </c>
      <c r="G6531" s="2">
        <v>-0.67300000000000004</v>
      </c>
      <c r="H6531" s="1">
        <v>37.279000000000003</v>
      </c>
      <c r="I6531" s="4">
        <v>0</v>
      </c>
      <c r="J6531" s="11">
        <f t="shared" si="408"/>
        <v>9</v>
      </c>
      <c r="K6531" s="11">
        <f t="shared" si="409"/>
        <v>7</v>
      </c>
      <c r="L6531" s="12">
        <f t="shared" ref="L6531:L6594" si="411">SQRT(F6531*F6531+G6531*G6531)</f>
        <v>0.67304754661167887</v>
      </c>
      <c r="M6531" s="13" cm="1">
        <f t="array" ref="M6531">BaseInfo!$C$10*(1-E6531)*INDEX(BaseInfo!$E$21:$AB$21,K6531)*INDEX(BaseInfo!$E$25:$P$25,J6531)/L6531/MIN(H6531,130)/BaseInfo!$C$6*1000000/3600-IF(I6531&lt;0.1,BaseInfo!$C$15/MIN(H6531,130)*3600,0)</f>
        <v>363.92030714609592</v>
      </c>
    </row>
    <row r="6532" spans="1:13" x14ac:dyDescent="0.25">
      <c r="A6532" s="1">
        <v>9</v>
      </c>
      <c r="B6532" s="1">
        <v>30</v>
      </c>
      <c r="C6532" s="1">
        <v>3</v>
      </c>
      <c r="D6532" s="5">
        <f>DATE(BaseInfo!$C$8,A6532,B6532)+TIME(C6532-1,0,0) + TIME(BaseInfo!$C$12,BaseInfo!$C$13,0)</f>
        <v>44834.3125</v>
      </c>
      <c r="E6532" s="2">
        <f t="shared" si="410"/>
        <v>0</v>
      </c>
      <c r="F6532" s="2">
        <v>-1.0999999999999999E-2</v>
      </c>
      <c r="G6532" s="2">
        <v>-0.51300000000000001</v>
      </c>
      <c r="H6532" s="1">
        <v>79.69</v>
      </c>
      <c r="I6532" s="4">
        <v>0</v>
      </c>
      <c r="J6532" s="11">
        <f t="shared" si="408"/>
        <v>9</v>
      </c>
      <c r="K6532" s="11">
        <f t="shared" si="409"/>
        <v>8</v>
      </c>
      <c r="L6532" s="12">
        <f t="shared" si="411"/>
        <v>0.51311792017040292</v>
      </c>
      <c r="M6532" s="13" cm="1">
        <f t="array" ref="M6532">BaseInfo!$C$10*(1-E6532)*INDEX(BaseInfo!$E$21:$AB$21,K6532)*INDEX(BaseInfo!$E$25:$P$25,J6532)/L6532/MIN(H6532,130)/BaseInfo!$C$6*1000000/3600-IF(I6532&lt;0.1,BaseInfo!$C$15/MIN(H6532,130)*3600,0)</f>
        <v>322.95235506241255</v>
      </c>
    </row>
    <row r="6533" spans="1:13" x14ac:dyDescent="0.25">
      <c r="A6533" s="1">
        <v>9</v>
      </c>
      <c r="B6533" s="1">
        <v>30</v>
      </c>
      <c r="C6533" s="1">
        <v>4</v>
      </c>
      <c r="D6533" s="5">
        <f>DATE(BaseInfo!$C$8,A6533,B6533)+TIME(C6533-1,0,0) + TIME(BaseInfo!$C$12,BaseInfo!$C$13,0)</f>
        <v>44834.354166666664</v>
      </c>
      <c r="E6533" s="2">
        <f t="shared" si="410"/>
        <v>0</v>
      </c>
      <c r="F6533" s="2">
        <v>-3.0000000000000001E-3</v>
      </c>
      <c r="G6533" s="2">
        <v>-0.51900000000000002</v>
      </c>
      <c r="H6533" s="1">
        <v>191.13</v>
      </c>
      <c r="I6533" s="4">
        <v>0</v>
      </c>
      <c r="J6533" s="11">
        <f t="shared" si="408"/>
        <v>9</v>
      </c>
      <c r="K6533" s="11">
        <f t="shared" si="409"/>
        <v>9</v>
      </c>
      <c r="L6533" s="12">
        <f t="shared" si="411"/>
        <v>0.51900867044780663</v>
      </c>
      <c r="M6533" s="13" cm="1">
        <f t="array" ref="M6533">BaseInfo!$C$10*(1-E6533)*INDEX(BaseInfo!$E$21:$AB$21,K6533)*INDEX(BaseInfo!$E$25:$P$25,J6533)/L6533/MIN(H6533,130)/BaseInfo!$C$6*1000000/3600-IF(I6533&lt;0.1,BaseInfo!$C$15/MIN(H6533,130)*3600,0)</f>
        <v>255.22959573550008</v>
      </c>
    </row>
    <row r="6534" spans="1:13" x14ac:dyDescent="0.25">
      <c r="A6534" s="1">
        <v>9</v>
      </c>
      <c r="B6534" s="1">
        <v>30</v>
      </c>
      <c r="C6534" s="1">
        <v>5</v>
      </c>
      <c r="D6534" s="5">
        <f>DATE(BaseInfo!$C$8,A6534,B6534)+TIME(C6534-1,0,0) + TIME(BaseInfo!$C$12,BaseInfo!$C$13,0)</f>
        <v>44834.395833333328</v>
      </c>
      <c r="E6534" s="2">
        <f t="shared" si="410"/>
        <v>0</v>
      </c>
      <c r="F6534" s="2">
        <v>-6.0000000000000001E-3</v>
      </c>
      <c r="G6534" s="2">
        <v>-0.59499999999999997</v>
      </c>
      <c r="H6534" s="1">
        <v>296.33499999999998</v>
      </c>
      <c r="I6534" s="4">
        <v>0</v>
      </c>
      <c r="J6534" s="11">
        <f t="shared" si="408"/>
        <v>9</v>
      </c>
      <c r="K6534" s="11">
        <f t="shared" si="409"/>
        <v>10</v>
      </c>
      <c r="L6534" s="12">
        <f t="shared" si="411"/>
        <v>0.59503025133181253</v>
      </c>
      <c r="M6534" s="13" cm="1">
        <f t="array" ref="M6534">BaseInfo!$C$10*(1-E6534)*INDEX(BaseInfo!$E$21:$AB$21,K6534)*INDEX(BaseInfo!$E$25:$P$25,J6534)/L6534/MIN(H6534,130)/BaseInfo!$C$6*1000000/3600-IF(I6534&lt;0.1,BaseInfo!$C$15/MIN(H6534,130)*3600,0)</f>
        <v>256.88846851116722</v>
      </c>
    </row>
    <row r="6535" spans="1:13" x14ac:dyDescent="0.25">
      <c r="A6535" s="1">
        <v>9</v>
      </c>
      <c r="B6535" s="1">
        <v>30</v>
      </c>
      <c r="C6535" s="1">
        <v>6</v>
      </c>
      <c r="D6535" s="5">
        <f>DATE(BaseInfo!$C$8,A6535,B6535)+TIME(C6535-1,0,0) + TIME(BaseInfo!$C$12,BaseInfo!$C$13,0)</f>
        <v>44834.4375</v>
      </c>
      <c r="E6535" s="2">
        <f t="shared" si="410"/>
        <v>0</v>
      </c>
      <c r="F6535" s="2">
        <v>-1.2999999999999999E-2</v>
      </c>
      <c r="G6535" s="2">
        <v>-0.54400000000000004</v>
      </c>
      <c r="H6535" s="1">
        <v>471.16300000000001</v>
      </c>
      <c r="I6535" s="4">
        <v>0</v>
      </c>
      <c r="J6535" s="11">
        <f t="shared" si="408"/>
        <v>9</v>
      </c>
      <c r="K6535" s="11">
        <f t="shared" si="409"/>
        <v>11</v>
      </c>
      <c r="L6535" s="12">
        <f t="shared" si="411"/>
        <v>0.5441553087125035</v>
      </c>
      <c r="M6535" s="13" cm="1">
        <f t="array" ref="M6535">BaseInfo!$C$10*(1-E6535)*INDEX(BaseInfo!$E$21:$AB$21,K6535)*INDEX(BaseInfo!$E$25:$P$25,J6535)/L6535/MIN(H6535,130)/BaseInfo!$C$6*1000000/3600-IF(I6535&lt;0.1,BaseInfo!$C$15/MIN(H6535,130)*3600,0)</f>
        <v>224.37795840897562</v>
      </c>
    </row>
    <row r="6536" spans="1:13" x14ac:dyDescent="0.25">
      <c r="A6536" s="1">
        <v>9</v>
      </c>
      <c r="B6536" s="1">
        <v>30</v>
      </c>
      <c r="C6536" s="1">
        <v>7</v>
      </c>
      <c r="D6536" s="5">
        <f>DATE(BaseInfo!$C$8,A6536,B6536)+TIME(C6536-1,0,0) + TIME(BaseInfo!$C$12,BaseInfo!$C$13,0)</f>
        <v>44834.479166666664</v>
      </c>
      <c r="E6536" s="2">
        <f t="shared" si="410"/>
        <v>0</v>
      </c>
      <c r="F6536" s="2">
        <v>-2.7E-2</v>
      </c>
      <c r="G6536" s="2">
        <v>-0.58699999999999997</v>
      </c>
      <c r="H6536" s="1">
        <v>695.37</v>
      </c>
      <c r="I6536" s="4">
        <v>0</v>
      </c>
      <c r="J6536" s="11">
        <f t="shared" si="408"/>
        <v>9</v>
      </c>
      <c r="K6536" s="11">
        <f t="shared" si="409"/>
        <v>12</v>
      </c>
      <c r="L6536" s="12">
        <f t="shared" si="411"/>
        <v>0.58762062591437336</v>
      </c>
      <c r="M6536" s="13" cm="1">
        <f t="array" ref="M6536">BaseInfo!$C$10*(1-E6536)*INDEX(BaseInfo!$E$21:$AB$21,K6536)*INDEX(BaseInfo!$E$25:$P$25,J6536)/L6536/MIN(H6536,130)/BaseInfo!$C$6*1000000/3600-IF(I6536&lt;0.1,BaseInfo!$C$15/MIN(H6536,130)*3600,0)</f>
        <v>172.51867807233691</v>
      </c>
    </row>
    <row r="6537" spans="1:13" x14ac:dyDescent="0.25">
      <c r="A6537" s="1">
        <v>9</v>
      </c>
      <c r="B6537" s="1">
        <v>30</v>
      </c>
      <c r="C6537" s="1">
        <v>8</v>
      </c>
      <c r="D6537" s="5">
        <f>DATE(BaseInfo!$C$8,A6537,B6537)+TIME(C6537-1,0,0) + TIME(BaseInfo!$C$12,BaseInfo!$C$13,0)</f>
        <v>44834.520833333328</v>
      </c>
      <c r="E6537" s="2">
        <f t="shared" si="410"/>
        <v>0.59499999999999997</v>
      </c>
      <c r="F6537" s="2">
        <v>-3.7999999999999999E-2</v>
      </c>
      <c r="G6537" s="2">
        <v>-0.92300000000000004</v>
      </c>
      <c r="H6537" s="1">
        <v>793.20899999999995</v>
      </c>
      <c r="I6537" s="4">
        <v>0.86499999999999999</v>
      </c>
      <c r="J6537" s="11">
        <f t="shared" si="408"/>
        <v>9</v>
      </c>
      <c r="K6537" s="11">
        <f t="shared" si="409"/>
        <v>13</v>
      </c>
      <c r="L6537" s="12">
        <f t="shared" si="411"/>
        <v>0.92378190066703514</v>
      </c>
      <c r="M6537" s="13" cm="1">
        <f t="array" ref="M6537">BaseInfo!$C$10*(1-E6537)*INDEX(BaseInfo!$E$21:$AB$21,K6537)*INDEX(BaseInfo!$E$25:$P$25,J6537)/L6537/MIN(H6537,130)/BaseInfo!$C$6*1000000/3600-IF(I6537&lt;0.1,BaseInfo!$C$15/MIN(H6537,130)*3600,0)</f>
        <v>45.157986107871352</v>
      </c>
    </row>
    <row r="6538" spans="1:13" x14ac:dyDescent="0.25">
      <c r="A6538" s="1">
        <v>9</v>
      </c>
      <c r="B6538" s="1">
        <v>30</v>
      </c>
      <c r="C6538" s="1">
        <v>9</v>
      </c>
      <c r="D6538" s="5">
        <f>DATE(BaseInfo!$C$8,A6538,B6538)+TIME(C6538-1,0,0) + TIME(BaseInfo!$C$12,BaseInfo!$C$13,0)</f>
        <v>44834.5625</v>
      </c>
      <c r="E6538" s="2">
        <f t="shared" si="410"/>
        <v>0.55883333333333329</v>
      </c>
      <c r="F6538" s="2">
        <v>-0.16400000000000001</v>
      </c>
      <c r="G6538" s="2">
        <v>-1.3640000000000001</v>
      </c>
      <c r="H6538" s="1">
        <v>818.1</v>
      </c>
      <c r="I6538" s="4">
        <v>2.306</v>
      </c>
      <c r="J6538" s="11">
        <f t="shared" si="408"/>
        <v>9</v>
      </c>
      <c r="K6538" s="11">
        <f t="shared" si="409"/>
        <v>14</v>
      </c>
      <c r="L6538" s="12">
        <f t="shared" si="411"/>
        <v>1.3738238606167825</v>
      </c>
      <c r="M6538" s="13" cm="1">
        <f t="array" ref="M6538">BaseInfo!$C$10*(1-E6538)*INDEX(BaseInfo!$E$21:$AB$21,K6538)*INDEX(BaseInfo!$E$25:$P$25,J6538)/L6538/MIN(H6538,130)/BaseInfo!$C$6*1000000/3600-IF(I6538&lt;0.1,BaseInfo!$C$15/MIN(H6538,130)*3600,0)</f>
        <v>33.076582185668272</v>
      </c>
    </row>
    <row r="6539" spans="1:13" x14ac:dyDescent="0.25">
      <c r="A6539" s="1">
        <v>9</v>
      </c>
      <c r="B6539" s="1">
        <v>30</v>
      </c>
      <c r="C6539" s="1">
        <v>10</v>
      </c>
      <c r="D6539" s="5">
        <f>DATE(BaseInfo!$C$8,A6539,B6539)+TIME(C6539-1,0,0) + TIME(BaseInfo!$C$12,BaseInfo!$C$13,0)</f>
        <v>44834.604166666664</v>
      </c>
      <c r="E6539" s="2">
        <f t="shared" si="410"/>
        <v>0.59416666666666662</v>
      </c>
      <c r="F6539" s="2">
        <v>-7.2999999999999995E-2</v>
      </c>
      <c r="G6539" s="2">
        <v>-1.466</v>
      </c>
      <c r="H6539" s="1">
        <v>746.78300000000002</v>
      </c>
      <c r="I6539" s="4">
        <v>2.73</v>
      </c>
      <c r="J6539" s="11">
        <f t="shared" si="408"/>
        <v>9</v>
      </c>
      <c r="K6539" s="11">
        <f t="shared" si="409"/>
        <v>15</v>
      </c>
      <c r="L6539" s="12">
        <f t="shared" si="411"/>
        <v>1.4678164054131566</v>
      </c>
      <c r="M6539" s="13" cm="1">
        <f t="array" ref="M6539">BaseInfo!$C$10*(1-E6539)*INDEX(BaseInfo!$E$21:$AB$21,K6539)*INDEX(BaseInfo!$E$25:$P$25,J6539)/L6539/MIN(H6539,130)/BaseInfo!$C$6*1000000/3600-IF(I6539&lt;0.1,BaseInfo!$C$15/MIN(H6539,130)*3600,0)</f>
        <v>28.479015319482414</v>
      </c>
    </row>
    <row r="6540" spans="1:13" x14ac:dyDescent="0.25">
      <c r="A6540" s="1">
        <v>9</v>
      </c>
      <c r="B6540" s="1">
        <v>30</v>
      </c>
      <c r="C6540" s="1">
        <v>11</v>
      </c>
      <c r="D6540" s="5">
        <f>DATE(BaseInfo!$C$8,A6540,B6540)+TIME(C6540-1,0,0) + TIME(BaseInfo!$C$12,BaseInfo!$C$13,0)</f>
        <v>44834.645833333328</v>
      </c>
      <c r="E6540" s="2">
        <f t="shared" si="410"/>
        <v>0.63224999999999998</v>
      </c>
      <c r="F6540" s="2">
        <v>1.728</v>
      </c>
      <c r="G6540" s="2">
        <v>0.74299999999999999</v>
      </c>
      <c r="H6540" s="1">
        <v>523.21900000000005</v>
      </c>
      <c r="I6540" s="4">
        <v>3.1869999999999998</v>
      </c>
      <c r="J6540" s="11">
        <f t="shared" si="408"/>
        <v>9</v>
      </c>
      <c r="K6540" s="11">
        <f t="shared" si="409"/>
        <v>16</v>
      </c>
      <c r="L6540" s="12">
        <f t="shared" si="411"/>
        <v>1.8809659752371917</v>
      </c>
      <c r="M6540" s="13" cm="1">
        <f t="array" ref="M6540">BaseInfo!$C$10*(1-E6540)*INDEX(BaseInfo!$E$21:$AB$21,K6540)*INDEX(BaseInfo!$E$25:$P$25,J6540)/L6540/MIN(H6540,130)/BaseInfo!$C$6*1000000/3600-IF(I6540&lt;0.1,BaseInfo!$C$15/MIN(H6540,130)*3600,0)</f>
        <v>24.165844644807549</v>
      </c>
    </row>
    <row r="6541" spans="1:13" x14ac:dyDescent="0.25">
      <c r="A6541" s="1">
        <v>9</v>
      </c>
      <c r="B6541" s="1">
        <v>30</v>
      </c>
      <c r="C6541" s="1">
        <v>12</v>
      </c>
      <c r="D6541" s="5">
        <f>DATE(BaseInfo!$C$8,A6541,B6541)+TIME(C6541-1,0,0) + TIME(BaseInfo!$C$12,BaseInfo!$C$13,0)</f>
        <v>44834.6875</v>
      </c>
      <c r="E6541" s="2">
        <f t="shared" si="410"/>
        <v>0.55908333333333327</v>
      </c>
      <c r="F6541" s="2">
        <v>1.82</v>
      </c>
      <c r="G6541" s="2">
        <v>0.68700000000000006</v>
      </c>
      <c r="H6541" s="1">
        <v>205.63399999999999</v>
      </c>
      <c r="I6541" s="4">
        <v>2.3090000000000002</v>
      </c>
      <c r="J6541" s="11">
        <f t="shared" si="408"/>
        <v>9</v>
      </c>
      <c r="K6541" s="11">
        <f t="shared" si="409"/>
        <v>17</v>
      </c>
      <c r="L6541" s="12">
        <f t="shared" si="411"/>
        <v>1.9453454706041291</v>
      </c>
      <c r="M6541" s="13" cm="1">
        <f t="array" ref="M6541">BaseInfo!$C$10*(1-E6541)*INDEX(BaseInfo!$E$21:$AB$21,K6541)*INDEX(BaseInfo!$E$25:$P$25,J6541)/L6541/MIN(H6541,130)/BaseInfo!$C$6*1000000/3600-IF(I6541&lt;0.1,BaseInfo!$C$15/MIN(H6541,130)*3600,0)</f>
        <v>35.018700654651873</v>
      </c>
    </row>
    <row r="6542" spans="1:13" x14ac:dyDescent="0.25">
      <c r="A6542" s="1">
        <v>9</v>
      </c>
      <c r="B6542" s="1">
        <v>30</v>
      </c>
      <c r="C6542" s="1">
        <v>13</v>
      </c>
      <c r="D6542" s="5">
        <f>DATE(BaseInfo!$C$8,A6542,B6542)+TIME(C6542-1,0,0) + TIME(BaseInfo!$C$12,BaseInfo!$C$13,0)</f>
        <v>44834.729166666664</v>
      </c>
      <c r="E6542" s="2">
        <f t="shared" si="410"/>
        <v>0</v>
      </c>
      <c r="F6542" s="2">
        <v>2.0449999999999999</v>
      </c>
      <c r="G6542" s="2">
        <v>0.872</v>
      </c>
      <c r="H6542" s="1">
        <v>51.610999999999997</v>
      </c>
      <c r="I6542" s="4">
        <v>5.7000000000000002E-2</v>
      </c>
      <c r="J6542" s="11">
        <f t="shared" si="408"/>
        <v>9</v>
      </c>
      <c r="K6542" s="11">
        <f t="shared" si="409"/>
        <v>18</v>
      </c>
      <c r="L6542" s="12">
        <f t="shared" si="411"/>
        <v>2.2231529412075992</v>
      </c>
      <c r="M6542" s="13" cm="1">
        <f t="array" ref="M6542">BaseInfo!$C$10*(1-E6542)*INDEX(BaseInfo!$E$21:$AB$21,K6542)*INDEX(BaseInfo!$E$25:$P$25,J6542)/L6542/MIN(H6542,130)/BaseInfo!$C$6*1000000/3600-IF(I6542&lt;0.1,BaseInfo!$C$15/MIN(H6542,130)*3600,0)</f>
        <v>168.07872226930613</v>
      </c>
    </row>
    <row r="6543" spans="1:13" x14ac:dyDescent="0.25">
      <c r="A6543" s="1">
        <v>9</v>
      </c>
      <c r="B6543" s="1">
        <v>30</v>
      </c>
      <c r="C6543" s="1">
        <v>14</v>
      </c>
      <c r="D6543" s="5">
        <f>DATE(BaseInfo!$C$8,A6543,B6543)+TIME(C6543-1,0,0) + TIME(BaseInfo!$C$12,BaseInfo!$C$13,0)</f>
        <v>44834.770833333328</v>
      </c>
      <c r="E6543" s="2">
        <f t="shared" si="410"/>
        <v>0</v>
      </c>
      <c r="F6543" s="2">
        <v>2.1150000000000002</v>
      </c>
      <c r="G6543" s="2">
        <v>0.95499999999999996</v>
      </c>
      <c r="H6543" s="1">
        <v>44.277999999999999</v>
      </c>
      <c r="I6543" s="4">
        <v>1.2999999999999999E-2</v>
      </c>
      <c r="J6543" s="11">
        <f t="shared" si="408"/>
        <v>9</v>
      </c>
      <c r="K6543" s="11">
        <f t="shared" si="409"/>
        <v>19</v>
      </c>
      <c r="L6543" s="12">
        <f t="shared" si="411"/>
        <v>2.3206141428509826</v>
      </c>
      <c r="M6543" s="13" cm="1">
        <f t="array" ref="M6543">BaseInfo!$C$10*(1-E6543)*INDEX(BaseInfo!$E$21:$AB$21,K6543)*INDEX(BaseInfo!$E$25:$P$25,J6543)/L6543/MIN(H6543,130)/BaseInfo!$C$6*1000000/3600-IF(I6543&lt;0.1,BaseInfo!$C$15/MIN(H6543,130)*3600,0)</f>
        <v>187.34520427573713</v>
      </c>
    </row>
    <row r="6544" spans="1:13" x14ac:dyDescent="0.25">
      <c r="A6544" s="1">
        <v>9</v>
      </c>
      <c r="B6544" s="1">
        <v>30</v>
      </c>
      <c r="C6544" s="1">
        <v>15</v>
      </c>
      <c r="D6544" s="5">
        <f>DATE(BaseInfo!$C$8,A6544,B6544)+TIME(C6544-1,0,0) + TIME(BaseInfo!$C$12,BaseInfo!$C$13,0)</f>
        <v>44834.8125</v>
      </c>
      <c r="E6544" s="2">
        <f t="shared" si="410"/>
        <v>0</v>
      </c>
      <c r="F6544" s="2">
        <v>1.8939999999999999</v>
      </c>
      <c r="G6544" s="2">
        <v>0.81100000000000005</v>
      </c>
      <c r="H6544" s="1">
        <v>40.718000000000004</v>
      </c>
      <c r="I6544" s="4">
        <v>0</v>
      </c>
      <c r="J6544" s="11">
        <f t="shared" si="408"/>
        <v>9</v>
      </c>
      <c r="K6544" s="11">
        <f t="shared" si="409"/>
        <v>20</v>
      </c>
      <c r="L6544" s="12">
        <f t="shared" si="411"/>
        <v>2.0603293426052058</v>
      </c>
      <c r="M6544" s="13" cm="1">
        <f t="array" ref="M6544">BaseInfo!$C$10*(1-E6544)*INDEX(BaseInfo!$E$21:$AB$21,K6544)*INDEX(BaseInfo!$E$25:$P$25,J6544)/L6544/MIN(H6544,130)/BaseInfo!$C$6*1000000/3600-IF(I6544&lt;0.1,BaseInfo!$C$15/MIN(H6544,130)*3600,0)</f>
        <v>198.65607794243209</v>
      </c>
    </row>
    <row r="6545" spans="1:13" x14ac:dyDescent="0.25">
      <c r="A6545" s="1">
        <v>9</v>
      </c>
      <c r="B6545" s="1">
        <v>30</v>
      </c>
      <c r="C6545" s="1">
        <v>16</v>
      </c>
      <c r="D6545" s="5">
        <f>DATE(BaseInfo!$C$8,A6545,B6545)+TIME(C6545-1,0,0) + TIME(BaseInfo!$C$12,BaseInfo!$C$13,0)</f>
        <v>44834.854166666664</v>
      </c>
      <c r="E6545" s="2">
        <f t="shared" si="410"/>
        <v>0</v>
      </c>
      <c r="F6545" s="2">
        <v>1.5289999999999999</v>
      </c>
      <c r="G6545" s="2">
        <v>1.153</v>
      </c>
      <c r="H6545" s="1">
        <v>38.720999999999997</v>
      </c>
      <c r="I6545" s="4">
        <v>0</v>
      </c>
      <c r="J6545" s="11">
        <f t="shared" si="408"/>
        <v>9</v>
      </c>
      <c r="K6545" s="11">
        <f t="shared" si="409"/>
        <v>21</v>
      </c>
      <c r="L6545" s="12">
        <f t="shared" si="411"/>
        <v>1.9150065274040189</v>
      </c>
      <c r="M6545" s="13" cm="1">
        <f t="array" ref="M6545">BaseInfo!$C$10*(1-E6545)*INDEX(BaseInfo!$E$21:$AB$21,K6545)*INDEX(BaseInfo!$E$25:$P$25,J6545)/L6545/MIN(H6545,130)/BaseInfo!$C$6*1000000/3600-IF(I6545&lt;0.1,BaseInfo!$C$15/MIN(H6545,130)*3600,0)</f>
        <v>171.28516090978766</v>
      </c>
    </row>
    <row r="6546" spans="1:13" x14ac:dyDescent="0.25">
      <c r="A6546" s="1">
        <v>9</v>
      </c>
      <c r="B6546" s="1">
        <v>30</v>
      </c>
      <c r="C6546" s="1">
        <v>17</v>
      </c>
      <c r="D6546" s="5">
        <f>DATE(BaseInfo!$C$8,A6546,B6546)+TIME(C6546-1,0,0) + TIME(BaseInfo!$C$12,BaseInfo!$C$13,0)</f>
        <v>44834.895833333328</v>
      </c>
      <c r="E6546" s="2">
        <f t="shared" si="410"/>
        <v>0</v>
      </c>
      <c r="F6546" s="2">
        <v>1.794</v>
      </c>
      <c r="G6546" s="2">
        <v>1.538</v>
      </c>
      <c r="H6546" s="1">
        <v>38.631999999999998</v>
      </c>
      <c r="I6546" s="4">
        <v>0</v>
      </c>
      <c r="J6546" s="11">
        <f t="shared" si="408"/>
        <v>9</v>
      </c>
      <c r="K6546" s="11">
        <f t="shared" si="409"/>
        <v>22</v>
      </c>
      <c r="L6546" s="12">
        <f t="shared" si="411"/>
        <v>2.3630234869759548</v>
      </c>
      <c r="M6546" s="13" cm="1">
        <f t="array" ref="M6546">BaseInfo!$C$10*(1-E6546)*INDEX(BaseInfo!$E$21:$AB$21,K6546)*INDEX(BaseInfo!$E$25:$P$25,J6546)/L6546/MIN(H6546,130)/BaseInfo!$C$6*1000000/3600-IF(I6546&lt;0.1,BaseInfo!$C$15/MIN(H6546,130)*3600,0)</f>
        <v>93.358769079502139</v>
      </c>
    </row>
    <row r="6547" spans="1:13" x14ac:dyDescent="0.25">
      <c r="A6547" s="1">
        <v>9</v>
      </c>
      <c r="B6547" s="1">
        <v>30</v>
      </c>
      <c r="C6547" s="1">
        <v>18</v>
      </c>
      <c r="D6547" s="5">
        <f>DATE(BaseInfo!$C$8,A6547,B6547)+TIME(C6547-1,0,0) + TIME(BaseInfo!$C$12,BaseInfo!$C$13,0)</f>
        <v>44834.9375</v>
      </c>
      <c r="E6547" s="2">
        <f t="shared" si="410"/>
        <v>0</v>
      </c>
      <c r="F6547" s="2">
        <v>1.921</v>
      </c>
      <c r="G6547" s="2">
        <v>1.597</v>
      </c>
      <c r="H6547" s="1">
        <v>37.747999999999998</v>
      </c>
      <c r="I6547" s="4">
        <v>0</v>
      </c>
      <c r="J6547" s="11">
        <f t="shared" si="408"/>
        <v>9</v>
      </c>
      <c r="K6547" s="11">
        <f t="shared" si="409"/>
        <v>23</v>
      </c>
      <c r="L6547" s="12">
        <f t="shared" si="411"/>
        <v>2.498129300096374</v>
      </c>
      <c r="M6547" s="13" cm="1">
        <f t="array" ref="M6547">BaseInfo!$C$10*(1-E6547)*INDEX(BaseInfo!$E$21:$AB$21,K6547)*INDEX(BaseInfo!$E$25:$P$25,J6547)/L6547/MIN(H6547,130)/BaseInfo!$C$6*1000000/3600-IF(I6547&lt;0.1,BaseInfo!$C$15/MIN(H6547,130)*3600,0)</f>
        <v>33.062594157477903</v>
      </c>
    </row>
    <row r="6548" spans="1:13" x14ac:dyDescent="0.25">
      <c r="A6548" s="1">
        <v>9</v>
      </c>
      <c r="B6548" s="1">
        <v>30</v>
      </c>
      <c r="C6548" s="1">
        <v>19</v>
      </c>
      <c r="D6548" s="5">
        <f>DATE(BaseInfo!$C$8,A6548,B6548)+TIME(C6548-1,0,0) + TIME(BaseInfo!$C$12,BaseInfo!$C$13,0)</f>
        <v>44834.979166666664</v>
      </c>
      <c r="E6548" s="2">
        <f t="shared" si="410"/>
        <v>0</v>
      </c>
      <c r="F6548" s="2">
        <v>1.4930000000000001</v>
      </c>
      <c r="G6548" s="2">
        <v>1.756</v>
      </c>
      <c r="H6548" s="1">
        <v>37.688000000000002</v>
      </c>
      <c r="I6548" s="4">
        <v>0</v>
      </c>
      <c r="J6548" s="11">
        <f t="shared" si="408"/>
        <v>9</v>
      </c>
      <c r="K6548" s="11">
        <f t="shared" si="409"/>
        <v>24</v>
      </c>
      <c r="L6548" s="12">
        <f t="shared" si="411"/>
        <v>2.3049045533383805</v>
      </c>
      <c r="M6548" s="13" cm="1">
        <f t="array" ref="M6548">BaseInfo!$C$10*(1-E6548)*INDEX(BaseInfo!$E$21:$AB$21,K6548)*INDEX(BaseInfo!$E$25:$P$25,J6548)/L6548/MIN(H6548,130)/BaseInfo!$C$6*1000000/3600-IF(I6548&lt;0.1,BaseInfo!$C$15/MIN(H6548,130)*3600,0)</f>
        <v>5.8626315692718496</v>
      </c>
    </row>
    <row r="6549" spans="1:13" x14ac:dyDescent="0.25">
      <c r="A6549" s="1">
        <v>9</v>
      </c>
      <c r="B6549" s="1">
        <v>30</v>
      </c>
      <c r="C6549" s="1">
        <v>20</v>
      </c>
      <c r="D6549" s="5">
        <f>DATE(BaseInfo!$C$8,A6549,B6549)+TIME(C6549-1,0,0) + TIME(BaseInfo!$C$12,BaseInfo!$C$13,0)</f>
        <v>44835.020833333328</v>
      </c>
      <c r="E6549" s="2">
        <f t="shared" si="410"/>
        <v>0</v>
      </c>
      <c r="F6549" s="2">
        <v>1.272</v>
      </c>
      <c r="G6549" s="2">
        <v>1.9159999999999999</v>
      </c>
      <c r="H6549" s="1">
        <v>37.637999999999998</v>
      </c>
      <c r="I6549" s="4">
        <v>0</v>
      </c>
      <c r="J6549" s="11">
        <f t="shared" si="408"/>
        <v>10</v>
      </c>
      <c r="K6549" s="11">
        <f t="shared" si="409"/>
        <v>1</v>
      </c>
      <c r="L6549" s="12">
        <f t="shared" si="411"/>
        <v>2.2997912948787329</v>
      </c>
      <c r="M6549" s="13" cm="1">
        <f t="array" ref="M6549">BaseInfo!$C$10*(1-E6549)*INDEX(BaseInfo!$E$21:$AB$21,K6549)*INDEX(BaseInfo!$E$25:$P$25,J6549)/L6549/MIN(H6549,130)/BaseInfo!$C$6*1000000/3600-IF(I6549&lt;0.1,BaseInfo!$C$15/MIN(H6549,130)*3600,0)</f>
        <v>15.1864613461217</v>
      </c>
    </row>
    <row r="6550" spans="1:13" x14ac:dyDescent="0.25">
      <c r="A6550" s="1">
        <v>9</v>
      </c>
      <c r="B6550" s="1">
        <v>30</v>
      </c>
      <c r="C6550" s="1">
        <v>21</v>
      </c>
      <c r="D6550" s="5">
        <f>DATE(BaseInfo!$C$8,A6550,B6550)+TIME(C6550-1,0,0) + TIME(BaseInfo!$C$12,BaseInfo!$C$13,0)</f>
        <v>44835.0625</v>
      </c>
      <c r="E6550" s="2">
        <f t="shared" si="410"/>
        <v>0</v>
      </c>
      <c r="F6550" s="2">
        <v>0.99299999999999999</v>
      </c>
      <c r="G6550" s="2">
        <v>1.885</v>
      </c>
      <c r="H6550" s="1">
        <v>37.606000000000002</v>
      </c>
      <c r="I6550" s="4">
        <v>0</v>
      </c>
      <c r="J6550" s="11">
        <f t="shared" si="408"/>
        <v>10</v>
      </c>
      <c r="K6550" s="11">
        <f t="shared" si="409"/>
        <v>2</v>
      </c>
      <c r="L6550" s="12">
        <f t="shared" si="411"/>
        <v>2.1305572041135155</v>
      </c>
      <c r="M6550" s="13" cm="1">
        <f t="array" ref="M6550">BaseInfo!$C$10*(1-E6550)*INDEX(BaseInfo!$E$21:$AB$21,K6550)*INDEX(BaseInfo!$E$25:$P$25,J6550)/L6550/MIN(H6550,130)/BaseInfo!$C$6*1000000/3600-IF(I6550&lt;0.1,BaseInfo!$C$15/MIN(H6550,130)*3600,0)</f>
        <v>17.167095379133741</v>
      </c>
    </row>
    <row r="6551" spans="1:13" x14ac:dyDescent="0.25">
      <c r="A6551" s="1">
        <v>9</v>
      </c>
      <c r="B6551" s="1">
        <v>30</v>
      </c>
      <c r="C6551" s="1">
        <v>22</v>
      </c>
      <c r="D6551" s="5">
        <f>DATE(BaseInfo!$C$8,A6551,B6551)+TIME(C6551-1,0,0) + TIME(BaseInfo!$C$12,BaseInfo!$C$13,0)</f>
        <v>44835.104166666664</v>
      </c>
      <c r="E6551" s="2">
        <f t="shared" si="410"/>
        <v>0</v>
      </c>
      <c r="F6551" s="2">
        <v>1.2270000000000001</v>
      </c>
      <c r="G6551" s="2">
        <v>1.6519999999999999</v>
      </c>
      <c r="H6551" s="1">
        <v>37.593000000000004</v>
      </c>
      <c r="I6551" s="4">
        <v>0</v>
      </c>
      <c r="J6551" s="11">
        <f t="shared" si="408"/>
        <v>10</v>
      </c>
      <c r="K6551" s="11">
        <f t="shared" si="409"/>
        <v>3</v>
      </c>
      <c r="L6551" s="12">
        <f t="shared" si="411"/>
        <v>2.057822392724892</v>
      </c>
      <c r="M6551" s="13" cm="1">
        <f t="array" ref="M6551">BaseInfo!$C$10*(1-E6551)*INDEX(BaseInfo!$E$21:$AB$21,K6551)*INDEX(BaseInfo!$E$25:$P$25,J6551)/L6551/MIN(H6551,130)/BaseInfo!$C$6*1000000/3600-IF(I6551&lt;0.1,BaseInfo!$C$15/MIN(H6551,130)*3600,0)</f>
        <v>18.118499341983132</v>
      </c>
    </row>
    <row r="6552" spans="1:13" x14ac:dyDescent="0.25">
      <c r="A6552" s="1">
        <v>9</v>
      </c>
      <c r="B6552" s="1">
        <v>30</v>
      </c>
      <c r="C6552" s="1">
        <v>23</v>
      </c>
      <c r="D6552" s="5">
        <f>DATE(BaseInfo!$C$8,A6552,B6552)+TIME(C6552-1,0,0) + TIME(BaseInfo!$C$12,BaseInfo!$C$13,0)</f>
        <v>44835.145833333328</v>
      </c>
      <c r="E6552" s="2">
        <f t="shared" si="410"/>
        <v>0</v>
      </c>
      <c r="F6552" s="2">
        <v>1.1279999999999999</v>
      </c>
      <c r="G6552" s="2">
        <v>1.409</v>
      </c>
      <c r="H6552" s="1">
        <v>37.523000000000003</v>
      </c>
      <c r="I6552" s="4">
        <v>0</v>
      </c>
      <c r="J6552" s="11">
        <f t="shared" si="408"/>
        <v>10</v>
      </c>
      <c r="K6552" s="11">
        <f t="shared" si="409"/>
        <v>4</v>
      </c>
      <c r="L6552" s="12">
        <f t="shared" si="411"/>
        <v>1.8049002742534004</v>
      </c>
      <c r="M6552" s="13" cm="1">
        <f t="array" ref="M6552">BaseInfo!$C$10*(1-E6552)*INDEX(BaseInfo!$E$21:$AB$21,K6552)*INDEX(BaseInfo!$E$25:$P$25,J6552)/L6552/MIN(H6552,130)/BaseInfo!$C$6*1000000/3600-IF(I6552&lt;0.1,BaseInfo!$C$15/MIN(H6552,130)*3600,0)</f>
        <v>22.04042718605735</v>
      </c>
    </row>
    <row r="6553" spans="1:13" x14ac:dyDescent="0.25">
      <c r="A6553" s="1">
        <v>9</v>
      </c>
      <c r="B6553" s="1">
        <v>30</v>
      </c>
      <c r="C6553" s="1">
        <v>24</v>
      </c>
      <c r="D6553" s="5">
        <f>DATE(BaseInfo!$C$8,A6553,B6553)+TIME(C6553-1,0,0) + TIME(BaseInfo!$C$12,BaseInfo!$C$13,0)</f>
        <v>44835.1875</v>
      </c>
      <c r="E6553" s="2">
        <f t="shared" si="410"/>
        <v>0</v>
      </c>
      <c r="F6553" s="2">
        <v>0.45800000000000002</v>
      </c>
      <c r="G6553" s="2">
        <v>1.4450000000000001</v>
      </c>
      <c r="H6553" s="1">
        <v>37.46</v>
      </c>
      <c r="I6553" s="4">
        <v>0</v>
      </c>
      <c r="J6553" s="11">
        <f t="shared" si="408"/>
        <v>10</v>
      </c>
      <c r="K6553" s="11">
        <f t="shared" si="409"/>
        <v>5</v>
      </c>
      <c r="L6553" s="12">
        <f t="shared" si="411"/>
        <v>1.5158459684281909</v>
      </c>
      <c r="M6553" s="13" cm="1">
        <f t="array" ref="M6553">BaseInfo!$C$10*(1-E6553)*INDEX(BaseInfo!$E$21:$AB$21,K6553)*INDEX(BaseInfo!$E$25:$P$25,J6553)/L6553/MIN(H6553,130)/BaseInfo!$C$6*1000000/3600-IF(I6553&lt;0.1,BaseInfo!$C$15/MIN(H6553,130)*3600,0)</f>
        <v>103.58044628629787</v>
      </c>
    </row>
    <row r="6554" spans="1:13" x14ac:dyDescent="0.25">
      <c r="A6554" s="1">
        <v>10</v>
      </c>
      <c r="B6554" s="1">
        <v>1</v>
      </c>
      <c r="C6554" s="1">
        <v>1</v>
      </c>
      <c r="D6554" s="5">
        <f>DATE(BaseInfo!$C$8,A6554,B6554)+TIME(C6554-1,0,0) + TIME(BaseInfo!$C$12,BaseInfo!$C$13,0)</f>
        <v>44835.229166666664</v>
      </c>
      <c r="E6554" s="2">
        <f t="shared" si="410"/>
        <v>0</v>
      </c>
      <c r="F6554" s="2">
        <v>-0.216</v>
      </c>
      <c r="G6554" s="2">
        <v>-0.34799999999999998</v>
      </c>
      <c r="H6554" s="1">
        <v>37.601999999999997</v>
      </c>
      <c r="I6554" s="4">
        <v>0</v>
      </c>
      <c r="J6554" s="11">
        <f t="shared" si="408"/>
        <v>10</v>
      </c>
      <c r="K6554" s="11">
        <f t="shared" si="409"/>
        <v>6</v>
      </c>
      <c r="L6554" s="12">
        <f t="shared" si="411"/>
        <v>0.4095851559810243</v>
      </c>
      <c r="M6554" s="13" cm="1">
        <f t="array" ref="M6554">BaseInfo!$C$10*(1-E6554)*INDEX(BaseInfo!$E$21:$AB$21,K6554)*INDEX(BaseInfo!$E$25:$P$25,J6554)/L6554/MIN(H6554,130)/BaseInfo!$C$6*1000000/3600-IF(I6554&lt;0.1,BaseInfo!$C$15/MIN(H6554,130)*3600,0)</f>
        <v>685.97415447819151</v>
      </c>
    </row>
    <row r="6555" spans="1:13" x14ac:dyDescent="0.25">
      <c r="A6555" s="1">
        <v>10</v>
      </c>
      <c r="B6555" s="1">
        <v>1</v>
      </c>
      <c r="C6555" s="1">
        <v>2</v>
      </c>
      <c r="D6555" s="5">
        <f>DATE(BaseInfo!$C$8,A6555,B6555)+TIME(C6555-1,0,0) + TIME(BaseInfo!$C$12,BaseInfo!$C$13,0)</f>
        <v>44835.270833333328</v>
      </c>
      <c r="E6555" s="2">
        <f t="shared" si="410"/>
        <v>0</v>
      </c>
      <c r="F6555" s="2">
        <v>-0.33200000000000002</v>
      </c>
      <c r="G6555" s="2">
        <v>-0.33800000000000002</v>
      </c>
      <c r="H6555" s="1">
        <v>37.631999999999998</v>
      </c>
      <c r="I6555" s="4">
        <v>0</v>
      </c>
      <c r="J6555" s="11">
        <f t="shared" si="408"/>
        <v>10</v>
      </c>
      <c r="K6555" s="11">
        <f t="shared" si="409"/>
        <v>7</v>
      </c>
      <c r="L6555" s="12">
        <f t="shared" si="411"/>
        <v>0.47378053991273222</v>
      </c>
      <c r="M6555" s="13" cm="1">
        <f t="array" ref="M6555">BaseInfo!$C$10*(1-E6555)*INDEX(BaseInfo!$E$21:$AB$21,K6555)*INDEX(BaseInfo!$E$25:$P$25,J6555)/L6555/MIN(H6555,130)/BaseInfo!$C$6*1000000/3600-IF(I6555&lt;0.1,BaseInfo!$C$15/MIN(H6555,130)*3600,0)</f>
        <v>831.58831907846184</v>
      </c>
    </row>
    <row r="6556" spans="1:13" x14ac:dyDescent="0.25">
      <c r="A6556" s="1">
        <v>10</v>
      </c>
      <c r="B6556" s="1">
        <v>1</v>
      </c>
      <c r="C6556" s="1">
        <v>3</v>
      </c>
      <c r="D6556" s="5">
        <f>DATE(BaseInfo!$C$8,A6556,B6556)+TIME(C6556-1,0,0) + TIME(BaseInfo!$C$12,BaseInfo!$C$13,0)</f>
        <v>44835.3125</v>
      </c>
      <c r="E6556" s="2">
        <f t="shared" si="410"/>
        <v>0</v>
      </c>
      <c r="F6556" s="2">
        <v>-0.39600000000000002</v>
      </c>
      <c r="G6556" s="2">
        <v>-0.38200000000000001</v>
      </c>
      <c r="H6556" s="1">
        <v>126.732</v>
      </c>
      <c r="I6556" s="4">
        <v>0</v>
      </c>
      <c r="J6556" s="11">
        <f t="shared" si="408"/>
        <v>10</v>
      </c>
      <c r="K6556" s="11">
        <f t="shared" si="409"/>
        <v>8</v>
      </c>
      <c r="L6556" s="12">
        <f t="shared" si="411"/>
        <v>0.55021813855960799</v>
      </c>
      <c r="M6556" s="13" cm="1">
        <f t="array" ref="M6556">BaseInfo!$C$10*(1-E6556)*INDEX(BaseInfo!$E$21:$AB$21,K6556)*INDEX(BaseInfo!$E$25:$P$25,J6556)/L6556/MIN(H6556,130)/BaseInfo!$C$6*1000000/3600-IF(I6556&lt;0.1,BaseInfo!$C$15/MIN(H6556,130)*3600,0)</f>
        <v>304.40882426483245</v>
      </c>
    </row>
    <row r="6557" spans="1:13" x14ac:dyDescent="0.25">
      <c r="A6557" s="1">
        <v>10</v>
      </c>
      <c r="B6557" s="1">
        <v>1</v>
      </c>
      <c r="C6557" s="1">
        <v>4</v>
      </c>
      <c r="D6557" s="5">
        <f>DATE(BaseInfo!$C$8,A6557,B6557)+TIME(C6557-1,0,0) + TIME(BaseInfo!$C$12,BaseInfo!$C$13,0)</f>
        <v>44835.354166666664</v>
      </c>
      <c r="E6557" s="2">
        <f t="shared" si="410"/>
        <v>0</v>
      </c>
      <c r="F6557" s="2">
        <v>-0.36599999999999999</v>
      </c>
      <c r="G6557" s="2">
        <v>-0.63400000000000001</v>
      </c>
      <c r="H6557" s="1">
        <v>347.69099999999997</v>
      </c>
      <c r="I6557" s="4">
        <v>0</v>
      </c>
      <c r="J6557" s="11">
        <f t="shared" si="408"/>
        <v>10</v>
      </c>
      <c r="K6557" s="11">
        <f t="shared" si="409"/>
        <v>9</v>
      </c>
      <c r="L6557" s="12">
        <f t="shared" si="411"/>
        <v>0.73206010682183742</v>
      </c>
      <c r="M6557" s="13" cm="1">
        <f t="array" ref="M6557">BaseInfo!$C$10*(1-E6557)*INDEX(BaseInfo!$E$21:$AB$21,K6557)*INDEX(BaseInfo!$E$25:$P$25,J6557)/L6557/MIN(H6557,130)/BaseInfo!$C$6*1000000/3600-IF(I6557&lt;0.1,BaseInfo!$C$15/MIN(H6557,130)*3600,0)</f>
        <v>289.89226338625514</v>
      </c>
    </row>
    <row r="6558" spans="1:13" x14ac:dyDescent="0.25">
      <c r="A6558" s="1">
        <v>10</v>
      </c>
      <c r="B6558" s="1">
        <v>1</v>
      </c>
      <c r="C6558" s="1">
        <v>5</v>
      </c>
      <c r="D6558" s="5">
        <f>DATE(BaseInfo!$C$8,A6558,B6558)+TIME(C6558-1,0,0) + TIME(BaseInfo!$C$12,BaseInfo!$C$13,0)</f>
        <v>44835.395833333328</v>
      </c>
      <c r="E6558" s="2">
        <f t="shared" si="410"/>
        <v>0</v>
      </c>
      <c r="F6558" s="2">
        <v>-0.67100000000000004</v>
      </c>
      <c r="G6558" s="2">
        <v>-1.131</v>
      </c>
      <c r="H6558" s="1">
        <v>662.84</v>
      </c>
      <c r="I6558" s="4">
        <v>0</v>
      </c>
      <c r="J6558" s="11">
        <f t="shared" si="408"/>
        <v>10</v>
      </c>
      <c r="K6558" s="11">
        <f t="shared" si="409"/>
        <v>10</v>
      </c>
      <c r="L6558" s="12">
        <f t="shared" si="411"/>
        <v>1.3150672986581333</v>
      </c>
      <c r="M6558" s="13" cm="1">
        <f t="array" ref="M6558">BaseInfo!$C$10*(1-E6558)*INDEX(BaseInfo!$E$21:$AB$21,K6558)*INDEX(BaseInfo!$E$25:$P$25,J6558)/L6558/MIN(H6558,130)/BaseInfo!$C$6*1000000/3600-IF(I6558&lt;0.1,BaseInfo!$C$15/MIN(H6558,130)*3600,0)</f>
        <v>185.21103301889113</v>
      </c>
    </row>
    <row r="6559" spans="1:13" x14ac:dyDescent="0.25">
      <c r="A6559" s="1">
        <v>10</v>
      </c>
      <c r="B6559" s="1">
        <v>1</v>
      </c>
      <c r="C6559" s="1">
        <v>6</v>
      </c>
      <c r="D6559" s="5">
        <f>DATE(BaseInfo!$C$8,A6559,B6559)+TIME(C6559-1,0,0) + TIME(BaseInfo!$C$12,BaseInfo!$C$13,0)</f>
        <v>44835.4375</v>
      </c>
      <c r="E6559" s="2">
        <f t="shared" si="410"/>
        <v>0</v>
      </c>
      <c r="F6559" s="2">
        <v>-0.67500000000000004</v>
      </c>
      <c r="G6559" s="2">
        <v>-1.3340000000000001</v>
      </c>
      <c r="H6559" s="1">
        <v>1010.169</v>
      </c>
      <c r="I6559" s="4">
        <v>0</v>
      </c>
      <c r="J6559" s="11">
        <f t="shared" si="408"/>
        <v>10</v>
      </c>
      <c r="K6559" s="11">
        <f t="shared" si="409"/>
        <v>11</v>
      </c>
      <c r="L6559" s="12">
        <f t="shared" si="411"/>
        <v>1.4950521730026682</v>
      </c>
      <c r="M6559" s="13" cm="1">
        <f t="array" ref="M6559">BaseInfo!$C$10*(1-E6559)*INDEX(BaseInfo!$E$21:$AB$21,K6559)*INDEX(BaseInfo!$E$25:$P$25,J6559)/L6559/MIN(H6559,130)/BaseInfo!$C$6*1000000/3600-IF(I6559&lt;0.1,BaseInfo!$C$15/MIN(H6559,130)*3600,0)</f>
        <v>129.51067339191854</v>
      </c>
    </row>
    <row r="6560" spans="1:13" x14ac:dyDescent="0.25">
      <c r="A6560" s="1">
        <v>10</v>
      </c>
      <c r="B6560" s="1">
        <v>1</v>
      </c>
      <c r="C6560" s="1">
        <v>7</v>
      </c>
      <c r="D6560" s="5">
        <f>DATE(BaseInfo!$C$8,A6560,B6560)+TIME(C6560-1,0,0) + TIME(BaseInfo!$C$12,BaseInfo!$C$13,0)</f>
        <v>44835.479166666664</v>
      </c>
      <c r="E6560" s="2">
        <f t="shared" si="410"/>
        <v>0</v>
      </c>
      <c r="F6560" s="2">
        <v>-0.495</v>
      </c>
      <c r="G6560" s="2">
        <v>-1.2150000000000001</v>
      </c>
      <c r="H6560" s="1">
        <v>1183.6610000000001</v>
      </c>
      <c r="I6560" s="4">
        <v>0</v>
      </c>
      <c r="J6560" s="11">
        <f t="shared" si="408"/>
        <v>10</v>
      </c>
      <c r="K6560" s="11">
        <f t="shared" si="409"/>
        <v>12</v>
      </c>
      <c r="L6560" s="12">
        <f t="shared" si="411"/>
        <v>1.3119641763401926</v>
      </c>
      <c r="M6560" s="13" cm="1">
        <f t="array" ref="M6560">BaseInfo!$C$10*(1-E6560)*INDEX(BaseInfo!$E$21:$AB$21,K6560)*INDEX(BaseInfo!$E$25:$P$25,J6560)/L6560/MIN(H6560,130)/BaseInfo!$C$6*1000000/3600-IF(I6560&lt;0.1,BaseInfo!$C$15/MIN(H6560,130)*3600,0)</f>
        <v>122.84735854470794</v>
      </c>
    </row>
    <row r="6561" spans="1:13" x14ac:dyDescent="0.25">
      <c r="A6561" s="1">
        <v>10</v>
      </c>
      <c r="B6561" s="1">
        <v>1</v>
      </c>
      <c r="C6561" s="1">
        <v>8</v>
      </c>
      <c r="D6561" s="5">
        <f>DATE(BaseInfo!$C$8,A6561,B6561)+TIME(C6561-1,0,0) + TIME(BaseInfo!$C$12,BaseInfo!$C$13,0)</f>
        <v>44835.520833333328</v>
      </c>
      <c r="E6561" s="2">
        <f t="shared" si="410"/>
        <v>0</v>
      </c>
      <c r="F6561" s="2">
        <v>-0.36</v>
      </c>
      <c r="G6561" s="2">
        <v>-1.137</v>
      </c>
      <c r="H6561" s="1">
        <v>1257.4580000000001</v>
      </c>
      <c r="I6561" s="4">
        <v>0</v>
      </c>
      <c r="J6561" s="11">
        <f t="shared" si="408"/>
        <v>10</v>
      </c>
      <c r="K6561" s="11">
        <f t="shared" si="409"/>
        <v>13</v>
      </c>
      <c r="L6561" s="12">
        <f t="shared" si="411"/>
        <v>1.1926311248663604</v>
      </c>
      <c r="M6561" s="13" cm="1">
        <f t="array" ref="M6561">BaseInfo!$C$10*(1-E6561)*INDEX(BaseInfo!$E$21:$AB$21,K6561)*INDEX(BaseInfo!$E$25:$P$25,J6561)/L6561/MIN(H6561,130)/BaseInfo!$C$6*1000000/3600-IF(I6561&lt;0.1,BaseInfo!$C$15/MIN(H6561,130)*3600,0)</f>
        <v>135.41638395920666</v>
      </c>
    </row>
    <row r="6562" spans="1:13" x14ac:dyDescent="0.25">
      <c r="A6562" s="1">
        <v>10</v>
      </c>
      <c r="B6562" s="1">
        <v>1</v>
      </c>
      <c r="C6562" s="1">
        <v>9</v>
      </c>
      <c r="D6562" s="5">
        <f>DATE(BaseInfo!$C$8,A6562,B6562)+TIME(C6562-1,0,0) + TIME(BaseInfo!$C$12,BaseInfo!$C$13,0)</f>
        <v>44835.5625</v>
      </c>
      <c r="E6562" s="2">
        <f t="shared" si="410"/>
        <v>0.20611111111111111</v>
      </c>
      <c r="F6562" s="2">
        <v>-1.177</v>
      </c>
      <c r="G6562" s="2">
        <v>-0.47199999999999998</v>
      </c>
      <c r="H6562" s="1">
        <v>1212.412</v>
      </c>
      <c r="I6562" s="4">
        <v>0.36499999999999999</v>
      </c>
      <c r="J6562" s="11">
        <f t="shared" si="408"/>
        <v>10</v>
      </c>
      <c r="K6562" s="11">
        <f t="shared" si="409"/>
        <v>14</v>
      </c>
      <c r="L6562" s="12">
        <f t="shared" si="411"/>
        <v>1.268113953870077</v>
      </c>
      <c r="M6562" s="13" cm="1">
        <f t="array" ref="M6562">BaseInfo!$C$10*(1-E6562)*INDEX(BaseInfo!$E$21:$AB$21,K6562)*INDEX(BaseInfo!$E$25:$P$25,J6562)/L6562/MIN(H6562,130)/BaseInfo!$C$6*1000000/3600-IF(I6562&lt;0.1,BaseInfo!$C$15/MIN(H6562,130)*3600,0)</f>
        <v>103.17403519597633</v>
      </c>
    </row>
    <row r="6563" spans="1:13" x14ac:dyDescent="0.25">
      <c r="A6563" s="1">
        <v>10</v>
      </c>
      <c r="B6563" s="1">
        <v>1</v>
      </c>
      <c r="C6563" s="1">
        <v>10</v>
      </c>
      <c r="D6563" s="5">
        <f>DATE(BaseInfo!$C$8,A6563,B6563)+TIME(C6563-1,0,0) + TIME(BaseInfo!$C$12,BaseInfo!$C$13,0)</f>
        <v>44835.604166666664</v>
      </c>
      <c r="E6563" s="2">
        <f t="shared" si="410"/>
        <v>0.46691666666666665</v>
      </c>
      <c r="F6563" s="2">
        <v>-1.8140000000000001</v>
      </c>
      <c r="G6563" s="2">
        <v>0.34399999999999997</v>
      </c>
      <c r="H6563" s="1">
        <v>1196.8420000000001</v>
      </c>
      <c r="I6563" s="4">
        <v>1.2030000000000001</v>
      </c>
      <c r="J6563" s="11">
        <f t="shared" si="408"/>
        <v>10</v>
      </c>
      <c r="K6563" s="11">
        <f t="shared" si="409"/>
        <v>15</v>
      </c>
      <c r="L6563" s="12">
        <f t="shared" si="411"/>
        <v>1.8463293314032576</v>
      </c>
      <c r="M6563" s="13" cm="1">
        <f t="array" ref="M6563">BaseInfo!$C$10*(1-E6563)*INDEX(BaseInfo!$E$21:$AB$21,K6563)*INDEX(BaseInfo!$E$25:$P$25,J6563)/L6563/MIN(H6563,130)/BaseInfo!$C$6*1000000/3600-IF(I6563&lt;0.1,BaseInfo!$C$15/MIN(H6563,130)*3600,0)</f>
        <v>47.583338534214043</v>
      </c>
    </row>
    <row r="6564" spans="1:13" x14ac:dyDescent="0.25">
      <c r="A6564" s="1">
        <v>10</v>
      </c>
      <c r="B6564" s="1">
        <v>1</v>
      </c>
      <c r="C6564" s="1">
        <v>11</v>
      </c>
      <c r="D6564" s="5">
        <f>DATE(BaseInfo!$C$8,A6564,B6564)+TIME(C6564-1,0,0) + TIME(BaseInfo!$C$12,BaseInfo!$C$13,0)</f>
        <v>44835.645833333328</v>
      </c>
      <c r="E6564" s="2">
        <f t="shared" si="410"/>
        <v>0.47866666666666668</v>
      </c>
      <c r="F6564" s="2">
        <v>-1.681</v>
      </c>
      <c r="G6564" s="2">
        <v>0.11</v>
      </c>
      <c r="H6564" s="1">
        <v>1014.895</v>
      </c>
      <c r="I6564" s="4">
        <v>1.3440000000000001</v>
      </c>
      <c r="J6564" s="11">
        <f t="shared" si="408"/>
        <v>10</v>
      </c>
      <c r="K6564" s="11">
        <f t="shared" si="409"/>
        <v>16</v>
      </c>
      <c r="L6564" s="12">
        <f t="shared" si="411"/>
        <v>1.6845952036023373</v>
      </c>
      <c r="M6564" s="13" cm="1">
        <f t="array" ref="M6564">BaseInfo!$C$10*(1-E6564)*INDEX(BaseInfo!$E$21:$AB$21,K6564)*INDEX(BaseInfo!$E$25:$P$25,J6564)/L6564/MIN(H6564,130)/BaseInfo!$C$6*1000000/3600-IF(I6564&lt;0.1,BaseInfo!$C$15/MIN(H6564,130)*3600,0)</f>
        <v>61.202639760169937</v>
      </c>
    </row>
    <row r="6565" spans="1:13" x14ac:dyDescent="0.25">
      <c r="A6565" s="1">
        <v>10</v>
      </c>
      <c r="B6565" s="1">
        <v>1</v>
      </c>
      <c r="C6565" s="1">
        <v>12</v>
      </c>
      <c r="D6565" s="5">
        <f>DATE(BaseInfo!$C$8,A6565,B6565)+TIME(C6565-1,0,0) + TIME(BaseInfo!$C$12,BaseInfo!$C$13,0)</f>
        <v>44835.6875</v>
      </c>
      <c r="E6565" s="2">
        <f t="shared" si="410"/>
        <v>0</v>
      </c>
      <c r="F6565" s="2">
        <v>-0.95</v>
      </c>
      <c r="G6565" s="2">
        <v>-0.54200000000000004</v>
      </c>
      <c r="H6565" s="1">
        <v>295.06099999999998</v>
      </c>
      <c r="I6565" s="4">
        <v>0</v>
      </c>
      <c r="J6565" s="11">
        <f t="shared" si="408"/>
        <v>10</v>
      </c>
      <c r="K6565" s="11">
        <f t="shared" si="409"/>
        <v>17</v>
      </c>
      <c r="L6565" s="12">
        <f t="shared" si="411"/>
        <v>1.0937385427971349</v>
      </c>
      <c r="M6565" s="13" cm="1">
        <f t="array" ref="M6565">BaseInfo!$C$10*(1-E6565)*INDEX(BaseInfo!$E$21:$AB$21,K6565)*INDEX(BaseInfo!$E$25:$P$25,J6565)/L6565/MIN(H6565,130)/BaseInfo!$C$6*1000000/3600-IF(I6565&lt;0.1,BaseInfo!$C$15/MIN(H6565,130)*3600,0)</f>
        <v>223.25068900856232</v>
      </c>
    </row>
    <row r="6566" spans="1:13" x14ac:dyDescent="0.25">
      <c r="A6566" s="1">
        <v>10</v>
      </c>
      <c r="B6566" s="1">
        <v>1</v>
      </c>
      <c r="C6566" s="1">
        <v>13</v>
      </c>
      <c r="D6566" s="5">
        <f>DATE(BaseInfo!$C$8,A6566,B6566)+TIME(C6566-1,0,0) + TIME(BaseInfo!$C$12,BaseInfo!$C$13,0)</f>
        <v>44835.729166666664</v>
      </c>
      <c r="E6566" s="2">
        <f t="shared" si="410"/>
        <v>0.46199999999999997</v>
      </c>
      <c r="F6566" s="2">
        <v>-9.2999999999999999E-2</v>
      </c>
      <c r="G6566" s="2">
        <v>-1.1739999999999999</v>
      </c>
      <c r="H6566" s="1">
        <v>53.209000000000003</v>
      </c>
      <c r="I6566" s="4">
        <v>1.1439999999999999</v>
      </c>
      <c r="J6566" s="11">
        <f t="shared" si="408"/>
        <v>10</v>
      </c>
      <c r="K6566" s="11">
        <f t="shared" si="409"/>
        <v>18</v>
      </c>
      <c r="L6566" s="12">
        <f t="shared" si="411"/>
        <v>1.1776777997398098</v>
      </c>
      <c r="M6566" s="13" cm="1">
        <f t="array" ref="M6566">BaseInfo!$C$10*(1-E6566)*INDEX(BaseInfo!$E$21:$AB$21,K6566)*INDEX(BaseInfo!$E$25:$P$25,J6566)/L6566/MIN(H6566,130)/BaseInfo!$C$6*1000000/3600-IF(I6566&lt;0.1,BaseInfo!$C$15/MIN(H6566,130)*3600,0)</f>
        <v>275.91434213775528</v>
      </c>
    </row>
    <row r="6567" spans="1:13" x14ac:dyDescent="0.25">
      <c r="A6567" s="1">
        <v>10</v>
      </c>
      <c r="B6567" s="1">
        <v>1</v>
      </c>
      <c r="C6567" s="1">
        <v>14</v>
      </c>
      <c r="D6567" s="5">
        <f>DATE(BaseInfo!$C$8,A6567,B6567)+TIME(C6567-1,0,0) + TIME(BaseInfo!$C$12,BaseInfo!$C$13,0)</f>
        <v>44835.770833333328</v>
      </c>
      <c r="E6567" s="2">
        <f t="shared" si="410"/>
        <v>0.50883333333333325</v>
      </c>
      <c r="F6567" s="2">
        <v>-6.5000000000000002E-2</v>
      </c>
      <c r="G6567" s="2">
        <v>-1.714</v>
      </c>
      <c r="H6567" s="1">
        <v>51.817</v>
      </c>
      <c r="I6567" s="4">
        <v>1.706</v>
      </c>
      <c r="J6567" s="11">
        <f t="shared" si="408"/>
        <v>10</v>
      </c>
      <c r="K6567" s="11">
        <f t="shared" si="409"/>
        <v>19</v>
      </c>
      <c r="L6567" s="12">
        <f t="shared" si="411"/>
        <v>1.7152320542713746</v>
      </c>
      <c r="M6567" s="13" cm="1">
        <f t="array" ref="M6567">BaseInfo!$C$10*(1-E6567)*INDEX(BaseInfo!$E$21:$AB$21,K6567)*INDEX(BaseInfo!$E$25:$P$25,J6567)/L6567/MIN(H6567,130)/BaseInfo!$C$6*1000000/3600-IF(I6567&lt;0.1,BaseInfo!$C$15/MIN(H6567,130)*3600,0)</f>
        <v>177.59769353631643</v>
      </c>
    </row>
    <row r="6568" spans="1:13" x14ac:dyDescent="0.25">
      <c r="A6568" s="1">
        <v>10</v>
      </c>
      <c r="B6568" s="1">
        <v>1</v>
      </c>
      <c r="C6568" s="1">
        <v>15</v>
      </c>
      <c r="D6568" s="5">
        <f>DATE(BaseInfo!$C$8,A6568,B6568)+TIME(C6568-1,0,0) + TIME(BaseInfo!$C$12,BaseInfo!$C$13,0)</f>
        <v>44835.8125</v>
      </c>
      <c r="E6568" s="2">
        <f t="shared" si="410"/>
        <v>0.45966666666666667</v>
      </c>
      <c r="F6568" s="2">
        <v>2.1880000000000002</v>
      </c>
      <c r="G6568" s="2">
        <v>0.68</v>
      </c>
      <c r="H6568" s="1">
        <v>41.774000000000001</v>
      </c>
      <c r="I6568" s="4">
        <v>1.1160000000000001</v>
      </c>
      <c r="J6568" s="11">
        <f t="shared" si="408"/>
        <v>10</v>
      </c>
      <c r="K6568" s="11">
        <f t="shared" si="409"/>
        <v>20</v>
      </c>
      <c r="L6568" s="12">
        <f t="shared" si="411"/>
        <v>2.2912319830169969</v>
      </c>
      <c r="M6568" s="13" cm="1">
        <f t="array" ref="M6568">BaseInfo!$C$10*(1-E6568)*INDEX(BaseInfo!$E$21:$AB$21,K6568)*INDEX(BaseInfo!$E$25:$P$25,J6568)/L6568/MIN(H6568,130)/BaseInfo!$C$6*1000000/3600-IF(I6568&lt;0.1,BaseInfo!$C$15/MIN(H6568,130)*3600,0)</f>
        <v>157.23249772936904</v>
      </c>
    </row>
    <row r="6569" spans="1:13" x14ac:dyDescent="0.25">
      <c r="A6569" s="1">
        <v>10</v>
      </c>
      <c r="B6569" s="1">
        <v>1</v>
      </c>
      <c r="C6569" s="1">
        <v>16</v>
      </c>
      <c r="D6569" s="5">
        <f>DATE(BaseInfo!$C$8,A6569,B6569)+TIME(C6569-1,0,0) + TIME(BaseInfo!$C$12,BaseInfo!$C$13,0)</f>
        <v>44835.854166666664</v>
      </c>
      <c r="E6569" s="2">
        <f t="shared" si="410"/>
        <v>0</v>
      </c>
      <c r="F6569" s="2">
        <v>2.1309999999999998</v>
      </c>
      <c r="G6569" s="2">
        <v>1.4079999999999999</v>
      </c>
      <c r="H6569" s="1">
        <v>38.103000000000002</v>
      </c>
      <c r="I6569" s="4">
        <v>8.4000000000000005E-2</v>
      </c>
      <c r="J6569" s="11">
        <f t="shared" si="408"/>
        <v>10</v>
      </c>
      <c r="K6569" s="11">
        <f t="shared" si="409"/>
        <v>21</v>
      </c>
      <c r="L6569" s="12">
        <f t="shared" si="411"/>
        <v>2.5541387981078865</v>
      </c>
      <c r="M6569" s="13" cm="1">
        <f t="array" ref="M6569">BaseInfo!$C$10*(1-E6569)*INDEX(BaseInfo!$E$21:$AB$21,K6569)*INDEX(BaseInfo!$E$25:$P$25,J6569)/L6569/MIN(H6569,130)/BaseInfo!$C$6*1000000/3600-IF(I6569&lt;0.1,BaseInfo!$C$15/MIN(H6569,130)*3600,0)</f>
        <v>210.69684160149927</v>
      </c>
    </row>
    <row r="6570" spans="1:13" x14ac:dyDescent="0.25">
      <c r="A6570" s="1">
        <v>10</v>
      </c>
      <c r="B6570" s="1">
        <v>1</v>
      </c>
      <c r="C6570" s="1">
        <v>17</v>
      </c>
      <c r="D6570" s="5">
        <f>DATE(BaseInfo!$C$8,A6570,B6570)+TIME(C6570-1,0,0) + TIME(BaseInfo!$C$12,BaseInfo!$C$13,0)</f>
        <v>44835.895833333328</v>
      </c>
      <c r="E6570" s="2">
        <f t="shared" si="410"/>
        <v>0</v>
      </c>
      <c r="F6570" s="2">
        <v>1.8049999999999999</v>
      </c>
      <c r="G6570" s="2">
        <v>1.7589999999999999</v>
      </c>
      <c r="H6570" s="1">
        <v>37.917999999999999</v>
      </c>
      <c r="I6570" s="4">
        <v>0</v>
      </c>
      <c r="J6570" s="11">
        <f t="shared" si="408"/>
        <v>10</v>
      </c>
      <c r="K6570" s="11">
        <f t="shared" si="409"/>
        <v>22</v>
      </c>
      <c r="L6570" s="12">
        <f t="shared" si="411"/>
        <v>2.5203384693330375</v>
      </c>
      <c r="M6570" s="13" cm="1">
        <f t="array" ref="M6570">BaseInfo!$C$10*(1-E6570)*INDEX(BaseInfo!$E$21:$AB$21,K6570)*INDEX(BaseInfo!$E$25:$P$25,J6570)/L6570/MIN(H6570,130)/BaseInfo!$C$6*1000000/3600-IF(I6570&lt;0.1,BaseInfo!$C$15/MIN(H6570,130)*3600,0)</f>
        <v>147.43586488761292</v>
      </c>
    </row>
    <row r="6571" spans="1:13" x14ac:dyDescent="0.25">
      <c r="A6571" s="1">
        <v>10</v>
      </c>
      <c r="B6571" s="1">
        <v>1</v>
      </c>
      <c r="C6571" s="1">
        <v>18</v>
      </c>
      <c r="D6571" s="5">
        <f>DATE(BaseInfo!$C$8,A6571,B6571)+TIME(C6571-1,0,0) + TIME(BaseInfo!$C$12,BaseInfo!$C$13,0)</f>
        <v>44835.9375</v>
      </c>
      <c r="E6571" s="2">
        <f t="shared" si="410"/>
        <v>0</v>
      </c>
      <c r="F6571" s="2">
        <v>1.7869999999999999</v>
      </c>
      <c r="G6571" s="2">
        <v>1.85</v>
      </c>
      <c r="H6571" s="1">
        <v>37.843000000000004</v>
      </c>
      <c r="I6571" s="4">
        <v>0</v>
      </c>
      <c r="J6571" s="11">
        <f t="shared" si="408"/>
        <v>10</v>
      </c>
      <c r="K6571" s="11">
        <f t="shared" si="409"/>
        <v>23</v>
      </c>
      <c r="L6571" s="12">
        <f t="shared" si="411"/>
        <v>2.5721331614051399</v>
      </c>
      <c r="M6571" s="13" cm="1">
        <f t="array" ref="M6571">BaseInfo!$C$10*(1-E6571)*INDEX(BaseInfo!$E$21:$AB$21,K6571)*INDEX(BaseInfo!$E$25:$P$25,J6571)/L6571/MIN(H6571,130)/BaseInfo!$C$6*1000000/3600-IF(I6571&lt;0.1,BaseInfo!$C$15/MIN(H6571,130)*3600,0)</f>
        <v>56.519030865057402</v>
      </c>
    </row>
    <row r="6572" spans="1:13" x14ac:dyDescent="0.25">
      <c r="A6572" s="1">
        <v>10</v>
      </c>
      <c r="B6572" s="1">
        <v>1</v>
      </c>
      <c r="C6572" s="1">
        <v>19</v>
      </c>
      <c r="D6572" s="5">
        <f>DATE(BaseInfo!$C$8,A6572,B6572)+TIME(C6572-1,0,0) + TIME(BaseInfo!$C$12,BaseInfo!$C$13,0)</f>
        <v>44835.979166666664</v>
      </c>
      <c r="E6572" s="2">
        <f t="shared" si="410"/>
        <v>0</v>
      </c>
      <c r="F6572" s="2">
        <v>1.5489999999999999</v>
      </c>
      <c r="G6572" s="2">
        <v>1.8520000000000001</v>
      </c>
      <c r="H6572" s="1">
        <v>37.765000000000001</v>
      </c>
      <c r="I6572" s="4">
        <v>0</v>
      </c>
      <c r="J6572" s="11">
        <f t="shared" si="408"/>
        <v>10</v>
      </c>
      <c r="K6572" s="11">
        <f t="shared" si="409"/>
        <v>24</v>
      </c>
      <c r="L6572" s="12">
        <f t="shared" si="411"/>
        <v>2.4143953694455265</v>
      </c>
      <c r="M6572" s="13" cm="1">
        <f t="array" ref="M6572">BaseInfo!$C$10*(1-E6572)*INDEX(BaseInfo!$E$21:$AB$21,K6572)*INDEX(BaseInfo!$E$25:$P$25,J6572)/L6572/MIN(H6572,130)/BaseInfo!$C$6*1000000/3600-IF(I6572&lt;0.1,BaseInfo!$C$15/MIN(H6572,130)*3600,0)</f>
        <v>13.964473845270106</v>
      </c>
    </row>
    <row r="6573" spans="1:13" x14ac:dyDescent="0.25">
      <c r="A6573" s="1">
        <v>10</v>
      </c>
      <c r="B6573" s="1">
        <v>1</v>
      </c>
      <c r="C6573" s="1">
        <v>20</v>
      </c>
      <c r="D6573" s="5">
        <f>DATE(BaseInfo!$C$8,A6573,B6573)+TIME(C6573-1,0,0) + TIME(BaseInfo!$C$12,BaseInfo!$C$13,0)</f>
        <v>44836.020833333328</v>
      </c>
      <c r="E6573" s="2">
        <f t="shared" si="410"/>
        <v>0</v>
      </c>
      <c r="F6573" s="2">
        <v>1.1479999999999999</v>
      </c>
      <c r="G6573" s="2">
        <v>2.117</v>
      </c>
      <c r="H6573" s="1">
        <v>37.703000000000003</v>
      </c>
      <c r="I6573" s="4">
        <v>0</v>
      </c>
      <c r="J6573" s="11">
        <f t="shared" si="408"/>
        <v>10</v>
      </c>
      <c r="K6573" s="11">
        <f t="shared" si="409"/>
        <v>1</v>
      </c>
      <c r="L6573" s="12">
        <f t="shared" si="411"/>
        <v>2.4082344155002851</v>
      </c>
      <c r="M6573" s="13" cm="1">
        <f t="array" ref="M6573">BaseInfo!$C$10*(1-E6573)*INDEX(BaseInfo!$E$21:$AB$21,K6573)*INDEX(BaseInfo!$E$25:$P$25,J6573)/L6573/MIN(H6573,130)/BaseInfo!$C$6*1000000/3600-IF(I6573&lt;0.1,BaseInfo!$C$15/MIN(H6573,130)*3600,0)</f>
        <v>14.047648658689534</v>
      </c>
    </row>
    <row r="6574" spans="1:13" x14ac:dyDescent="0.25">
      <c r="A6574" s="1">
        <v>10</v>
      </c>
      <c r="B6574" s="1">
        <v>1</v>
      </c>
      <c r="C6574" s="1">
        <v>21</v>
      </c>
      <c r="D6574" s="5">
        <f>DATE(BaseInfo!$C$8,A6574,B6574)+TIME(C6574-1,0,0) + TIME(BaseInfo!$C$12,BaseInfo!$C$13,0)</f>
        <v>44836.0625</v>
      </c>
      <c r="E6574" s="2">
        <f t="shared" si="410"/>
        <v>0</v>
      </c>
      <c r="F6574" s="2">
        <v>0.64300000000000002</v>
      </c>
      <c r="G6574" s="2">
        <v>2.3090000000000002</v>
      </c>
      <c r="H6574" s="1">
        <v>37.639000000000003</v>
      </c>
      <c r="I6574" s="4">
        <v>0</v>
      </c>
      <c r="J6574" s="11">
        <f t="shared" si="408"/>
        <v>10</v>
      </c>
      <c r="K6574" s="11">
        <f t="shared" si="409"/>
        <v>2</v>
      </c>
      <c r="L6574" s="12">
        <f t="shared" si="411"/>
        <v>2.3968583604376796</v>
      </c>
      <c r="M6574" s="13" cm="1">
        <f t="array" ref="M6574">BaseInfo!$C$10*(1-E6574)*INDEX(BaseInfo!$E$21:$AB$21,K6574)*INDEX(BaseInfo!$E$25:$P$25,J6574)/L6574/MIN(H6574,130)/BaseInfo!$C$6*1000000/3600-IF(I6574&lt;0.1,BaseInfo!$C$15/MIN(H6574,130)*3600,0)</f>
        <v>14.183717195004485</v>
      </c>
    </row>
    <row r="6575" spans="1:13" x14ac:dyDescent="0.25">
      <c r="A6575" s="1">
        <v>10</v>
      </c>
      <c r="B6575" s="1">
        <v>1</v>
      </c>
      <c r="C6575" s="1">
        <v>22</v>
      </c>
      <c r="D6575" s="5">
        <f>DATE(BaseInfo!$C$8,A6575,B6575)+TIME(C6575-1,0,0) + TIME(BaseInfo!$C$12,BaseInfo!$C$13,0)</f>
        <v>44836.104166666664</v>
      </c>
      <c r="E6575" s="2">
        <f t="shared" si="410"/>
        <v>0</v>
      </c>
      <c r="F6575" s="2">
        <v>0.36899999999999999</v>
      </c>
      <c r="G6575" s="2">
        <v>2.0939999999999999</v>
      </c>
      <c r="H6575" s="1">
        <v>37.58</v>
      </c>
      <c r="I6575" s="4">
        <v>0</v>
      </c>
      <c r="J6575" s="11">
        <f t="shared" si="408"/>
        <v>10</v>
      </c>
      <c r="K6575" s="11">
        <f t="shared" si="409"/>
        <v>3</v>
      </c>
      <c r="L6575" s="12">
        <f t="shared" si="411"/>
        <v>2.1262636242949742</v>
      </c>
      <c r="M6575" s="13" cm="1">
        <f t="array" ref="M6575">BaseInfo!$C$10*(1-E6575)*INDEX(BaseInfo!$E$21:$AB$21,K6575)*INDEX(BaseInfo!$E$25:$P$25,J6575)/L6575/MIN(H6575,130)/BaseInfo!$C$6*1000000/3600-IF(I6575&lt;0.1,BaseInfo!$C$15/MIN(H6575,130)*3600,0)</f>
        <v>17.233006270028227</v>
      </c>
    </row>
    <row r="6576" spans="1:13" x14ac:dyDescent="0.25">
      <c r="A6576" s="1">
        <v>10</v>
      </c>
      <c r="B6576" s="1">
        <v>1</v>
      </c>
      <c r="C6576" s="1">
        <v>23</v>
      </c>
      <c r="D6576" s="5">
        <f>DATE(BaseInfo!$C$8,A6576,B6576)+TIME(C6576-1,0,0) + TIME(BaseInfo!$C$12,BaseInfo!$C$13,0)</f>
        <v>44836.145833333328</v>
      </c>
      <c r="E6576" s="2">
        <f t="shared" si="410"/>
        <v>0</v>
      </c>
      <c r="F6576" s="2">
        <v>-5.5E-2</v>
      </c>
      <c r="G6576" s="2">
        <v>1.992</v>
      </c>
      <c r="H6576" s="1">
        <v>37.523000000000003</v>
      </c>
      <c r="I6576" s="4">
        <v>0</v>
      </c>
      <c r="J6576" s="11">
        <f t="shared" si="408"/>
        <v>10</v>
      </c>
      <c r="K6576" s="11">
        <f t="shared" si="409"/>
        <v>4</v>
      </c>
      <c r="L6576" s="12">
        <f t="shared" si="411"/>
        <v>1.9927591424956506</v>
      </c>
      <c r="M6576" s="13" cm="1">
        <f t="array" ref="M6576">BaseInfo!$C$10*(1-E6576)*INDEX(BaseInfo!$E$21:$AB$21,K6576)*INDEX(BaseInfo!$E$25:$P$25,J6576)/L6576/MIN(H6576,130)/BaseInfo!$C$6*1000000/3600-IF(I6576&lt;0.1,BaseInfo!$C$15/MIN(H6576,130)*3600,0)</f>
        <v>19.058215598050069</v>
      </c>
    </row>
    <row r="6577" spans="1:13" x14ac:dyDescent="0.25">
      <c r="A6577" s="1">
        <v>10</v>
      </c>
      <c r="B6577" s="1">
        <v>1</v>
      </c>
      <c r="C6577" s="1">
        <v>24</v>
      </c>
      <c r="D6577" s="5">
        <f>DATE(BaseInfo!$C$8,A6577,B6577)+TIME(C6577-1,0,0) + TIME(BaseInfo!$C$12,BaseInfo!$C$13,0)</f>
        <v>44836.1875</v>
      </c>
      <c r="E6577" s="2">
        <f t="shared" si="410"/>
        <v>0</v>
      </c>
      <c r="F6577" s="2">
        <v>-0.68</v>
      </c>
      <c r="G6577" s="2">
        <v>1.7869999999999999</v>
      </c>
      <c r="H6577" s="1">
        <v>37.459000000000003</v>
      </c>
      <c r="I6577" s="4">
        <v>0</v>
      </c>
      <c r="J6577" s="11">
        <f t="shared" si="408"/>
        <v>10</v>
      </c>
      <c r="K6577" s="11">
        <f t="shared" si="409"/>
        <v>5</v>
      </c>
      <c r="L6577" s="12">
        <f t="shared" si="411"/>
        <v>1.9120065376457267</v>
      </c>
      <c r="M6577" s="13" cm="1">
        <f t="array" ref="M6577">BaseInfo!$C$10*(1-E6577)*INDEX(BaseInfo!$E$21:$AB$21,K6577)*INDEX(BaseInfo!$E$25:$P$25,J6577)/L6577/MIN(H6577,130)/BaseInfo!$C$6*1000000/3600-IF(I6577&lt;0.1,BaseInfo!$C$15/MIN(H6577,130)*3600,0)</f>
        <v>80.129898275471248</v>
      </c>
    </row>
    <row r="6578" spans="1:13" x14ac:dyDescent="0.25">
      <c r="A6578" s="1">
        <v>10</v>
      </c>
      <c r="B6578" s="1">
        <v>2</v>
      </c>
      <c r="C6578" s="1">
        <v>1</v>
      </c>
      <c r="D6578" s="5">
        <f>DATE(BaseInfo!$C$8,A6578,B6578)+TIME(C6578-1,0,0) + TIME(BaseInfo!$C$12,BaseInfo!$C$13,0)</f>
        <v>44836.229166666664</v>
      </c>
      <c r="E6578" s="2">
        <f t="shared" si="410"/>
        <v>0</v>
      </c>
      <c r="F6578" s="2">
        <v>-1.3240000000000001</v>
      </c>
      <c r="G6578" s="2">
        <v>1.6459999999999999</v>
      </c>
      <c r="H6578" s="1">
        <v>37.383000000000003</v>
      </c>
      <c r="I6578" s="4">
        <v>0</v>
      </c>
      <c r="J6578" s="11">
        <f t="shared" si="408"/>
        <v>10</v>
      </c>
      <c r="K6578" s="11">
        <f t="shared" si="409"/>
        <v>6</v>
      </c>
      <c r="L6578" s="12">
        <f t="shared" si="411"/>
        <v>2.1124137852229614</v>
      </c>
      <c r="M6578" s="13" cm="1">
        <f t="array" ref="M6578">BaseInfo!$C$10*(1-E6578)*INDEX(BaseInfo!$E$21:$AB$21,K6578)*INDEX(BaseInfo!$E$25:$P$25,J6578)/L6578/MIN(H6578,130)/BaseInfo!$C$6*1000000/3600-IF(I6578&lt;0.1,BaseInfo!$C$15/MIN(H6578,130)*3600,0)</f>
        <v>126.02288688487937</v>
      </c>
    </row>
    <row r="6579" spans="1:13" x14ac:dyDescent="0.25">
      <c r="A6579" s="1">
        <v>10</v>
      </c>
      <c r="B6579" s="1">
        <v>2</v>
      </c>
      <c r="C6579" s="1">
        <v>2</v>
      </c>
      <c r="D6579" s="5">
        <f>DATE(BaseInfo!$C$8,A6579,B6579)+TIME(C6579-1,0,0) + TIME(BaseInfo!$C$12,BaseInfo!$C$13,0)</f>
        <v>44836.270833333328</v>
      </c>
      <c r="E6579" s="2">
        <f t="shared" si="410"/>
        <v>0</v>
      </c>
      <c r="F6579" s="2">
        <v>-1.157</v>
      </c>
      <c r="G6579" s="2">
        <v>1.095</v>
      </c>
      <c r="H6579" s="1">
        <v>40.558999999999997</v>
      </c>
      <c r="I6579" s="4">
        <v>0</v>
      </c>
      <c r="J6579" s="11">
        <f t="shared" si="408"/>
        <v>10</v>
      </c>
      <c r="K6579" s="11">
        <f t="shared" si="409"/>
        <v>7</v>
      </c>
      <c r="L6579" s="12">
        <f t="shared" si="411"/>
        <v>1.5930078468105549</v>
      </c>
      <c r="M6579" s="13" cm="1">
        <f t="array" ref="M6579">BaseInfo!$C$10*(1-E6579)*INDEX(BaseInfo!$E$21:$AB$21,K6579)*INDEX(BaseInfo!$E$25:$P$25,J6579)/L6579/MIN(H6579,130)/BaseInfo!$C$6*1000000/3600-IF(I6579&lt;0.1,BaseInfo!$C$15/MIN(H6579,130)*3600,0)</f>
        <v>223.24011354700349</v>
      </c>
    </row>
    <row r="6580" spans="1:13" x14ac:dyDescent="0.25">
      <c r="A6580" s="1">
        <v>10</v>
      </c>
      <c r="B6580" s="1">
        <v>2</v>
      </c>
      <c r="C6580" s="1">
        <v>3</v>
      </c>
      <c r="D6580" s="5">
        <f>DATE(BaseInfo!$C$8,A6580,B6580)+TIME(C6580-1,0,0) + TIME(BaseInfo!$C$12,BaseInfo!$C$13,0)</f>
        <v>44836.3125</v>
      </c>
      <c r="E6580" s="2">
        <f t="shared" si="410"/>
        <v>0</v>
      </c>
      <c r="F6580" s="2">
        <v>-1.72</v>
      </c>
      <c r="G6580" s="2">
        <v>1.01</v>
      </c>
      <c r="H6580" s="1">
        <v>137.69399999999999</v>
      </c>
      <c r="I6580" s="4">
        <v>0</v>
      </c>
      <c r="J6580" s="11">
        <f t="shared" si="408"/>
        <v>10</v>
      </c>
      <c r="K6580" s="11">
        <f t="shared" si="409"/>
        <v>8</v>
      </c>
      <c r="L6580" s="12">
        <f t="shared" si="411"/>
        <v>1.9946177578674065</v>
      </c>
      <c r="M6580" s="13" cm="1">
        <f t="array" ref="M6580">BaseInfo!$C$10*(1-E6580)*INDEX(BaseInfo!$E$21:$AB$21,K6580)*INDEX(BaseInfo!$E$25:$P$25,J6580)/L6580/MIN(H6580,130)/BaseInfo!$C$6*1000000/3600-IF(I6580&lt;0.1,BaseInfo!$C$15/MIN(H6580,130)*3600,0)</f>
        <v>79.855354559905436</v>
      </c>
    </row>
    <row r="6581" spans="1:13" x14ac:dyDescent="0.25">
      <c r="A6581" s="1">
        <v>10</v>
      </c>
      <c r="B6581" s="1">
        <v>2</v>
      </c>
      <c r="C6581" s="1">
        <v>4</v>
      </c>
      <c r="D6581" s="5">
        <f>DATE(BaseInfo!$C$8,A6581,B6581)+TIME(C6581-1,0,0) + TIME(BaseInfo!$C$12,BaseInfo!$C$13,0)</f>
        <v>44836.354166666664</v>
      </c>
      <c r="E6581" s="2">
        <f t="shared" si="410"/>
        <v>0</v>
      </c>
      <c r="F6581" s="2">
        <v>-1.7390000000000001</v>
      </c>
      <c r="G6581" s="2">
        <v>0.88400000000000001</v>
      </c>
      <c r="H6581" s="1">
        <v>255.035</v>
      </c>
      <c r="I6581" s="4">
        <v>0</v>
      </c>
      <c r="J6581" s="11">
        <f t="shared" si="408"/>
        <v>10</v>
      </c>
      <c r="K6581" s="11">
        <f t="shared" si="409"/>
        <v>9</v>
      </c>
      <c r="L6581" s="12">
        <f t="shared" si="411"/>
        <v>1.9507888148131258</v>
      </c>
      <c r="M6581" s="13" cm="1">
        <f t="array" ref="M6581">BaseInfo!$C$10*(1-E6581)*INDEX(BaseInfo!$E$21:$AB$21,K6581)*INDEX(BaseInfo!$E$25:$P$25,J6581)/L6581/MIN(H6581,130)/BaseInfo!$C$6*1000000/3600-IF(I6581&lt;0.1,BaseInfo!$C$15/MIN(H6581,130)*3600,0)</f>
        <v>107.05598611085838</v>
      </c>
    </row>
    <row r="6582" spans="1:13" x14ac:dyDescent="0.25">
      <c r="A6582" s="1">
        <v>10</v>
      </c>
      <c r="B6582" s="1">
        <v>2</v>
      </c>
      <c r="C6582" s="1">
        <v>5</v>
      </c>
      <c r="D6582" s="5">
        <f>DATE(BaseInfo!$C$8,A6582,B6582)+TIME(C6582-1,0,0) + TIME(BaseInfo!$C$12,BaseInfo!$C$13,0)</f>
        <v>44836.395833333328</v>
      </c>
      <c r="E6582" s="2">
        <f t="shared" si="410"/>
        <v>0</v>
      </c>
      <c r="F6582" s="2">
        <v>-1.232</v>
      </c>
      <c r="G6582" s="2">
        <v>0.60499999999999998</v>
      </c>
      <c r="H6582" s="1">
        <v>467.13400000000001</v>
      </c>
      <c r="I6582" s="4">
        <v>0</v>
      </c>
      <c r="J6582" s="11">
        <f t="shared" si="408"/>
        <v>10</v>
      </c>
      <c r="K6582" s="11">
        <f t="shared" si="409"/>
        <v>10</v>
      </c>
      <c r="L6582" s="12">
        <f t="shared" si="411"/>
        <v>1.3725337882908384</v>
      </c>
      <c r="M6582" s="13" cm="1">
        <f t="array" ref="M6582">BaseInfo!$C$10*(1-E6582)*INDEX(BaseInfo!$E$21:$AB$21,K6582)*INDEX(BaseInfo!$E$25:$P$25,J6582)/L6582/MIN(H6582,130)/BaseInfo!$C$6*1000000/3600-IF(I6582&lt;0.1,BaseInfo!$C$15/MIN(H6582,130)*3600,0)</f>
        <v>177.34050482330821</v>
      </c>
    </row>
    <row r="6583" spans="1:13" x14ac:dyDescent="0.25">
      <c r="A6583" s="1">
        <v>10</v>
      </c>
      <c r="B6583" s="1">
        <v>2</v>
      </c>
      <c r="C6583" s="1">
        <v>6</v>
      </c>
      <c r="D6583" s="5">
        <f>DATE(BaseInfo!$C$8,A6583,B6583)+TIME(C6583-1,0,0) + TIME(BaseInfo!$C$12,BaseInfo!$C$13,0)</f>
        <v>44836.4375</v>
      </c>
      <c r="E6583" s="2">
        <f t="shared" si="410"/>
        <v>0</v>
      </c>
      <c r="F6583" s="2">
        <v>-1.0449999999999999</v>
      </c>
      <c r="G6583" s="2">
        <v>0.17399999999999999</v>
      </c>
      <c r="H6583" s="1">
        <v>829.94500000000005</v>
      </c>
      <c r="I6583" s="4">
        <v>0</v>
      </c>
      <c r="J6583" s="11">
        <f t="shared" si="408"/>
        <v>10</v>
      </c>
      <c r="K6583" s="11">
        <f t="shared" si="409"/>
        <v>11</v>
      </c>
      <c r="L6583" s="12">
        <f t="shared" si="411"/>
        <v>1.0593870869516957</v>
      </c>
      <c r="M6583" s="13" cm="1">
        <f t="array" ref="M6583">BaseInfo!$C$10*(1-E6583)*INDEX(BaseInfo!$E$21:$AB$21,K6583)*INDEX(BaseInfo!$E$25:$P$25,J6583)/L6583/MIN(H6583,130)/BaseInfo!$C$6*1000000/3600-IF(I6583&lt;0.1,BaseInfo!$C$15/MIN(H6583,130)*3600,0)</f>
        <v>183.90980335961206</v>
      </c>
    </row>
    <row r="6584" spans="1:13" x14ac:dyDescent="0.25">
      <c r="A6584" s="1">
        <v>10</v>
      </c>
      <c r="B6584" s="1">
        <v>2</v>
      </c>
      <c r="C6584" s="1">
        <v>7</v>
      </c>
      <c r="D6584" s="5">
        <f>DATE(BaseInfo!$C$8,A6584,B6584)+TIME(C6584-1,0,0) + TIME(BaseInfo!$C$12,BaseInfo!$C$13,0)</f>
        <v>44836.479166666664</v>
      </c>
      <c r="E6584" s="2">
        <f t="shared" si="410"/>
        <v>0</v>
      </c>
      <c r="F6584" s="2">
        <v>-0.70499999999999996</v>
      </c>
      <c r="G6584" s="2">
        <v>-4.2999999999999997E-2</v>
      </c>
      <c r="H6584" s="1">
        <v>1136.3520000000001</v>
      </c>
      <c r="I6584" s="4">
        <v>0</v>
      </c>
      <c r="J6584" s="11">
        <f t="shared" si="408"/>
        <v>10</v>
      </c>
      <c r="K6584" s="11">
        <f t="shared" si="409"/>
        <v>12</v>
      </c>
      <c r="L6584" s="12">
        <f t="shared" si="411"/>
        <v>0.70631013018361832</v>
      </c>
      <c r="M6584" s="13" cm="1">
        <f t="array" ref="M6584">BaseInfo!$C$10*(1-E6584)*INDEX(BaseInfo!$E$21:$AB$21,K6584)*INDEX(BaseInfo!$E$25:$P$25,J6584)/L6584/MIN(H6584,130)/BaseInfo!$C$6*1000000/3600-IF(I6584&lt;0.1,BaseInfo!$C$15/MIN(H6584,130)*3600,0)</f>
        <v>230.56235841678571</v>
      </c>
    </row>
    <row r="6585" spans="1:13" x14ac:dyDescent="0.25">
      <c r="A6585" s="1">
        <v>10</v>
      </c>
      <c r="B6585" s="1">
        <v>2</v>
      </c>
      <c r="C6585" s="1">
        <v>8</v>
      </c>
      <c r="D6585" s="5">
        <f>DATE(BaseInfo!$C$8,A6585,B6585)+TIME(C6585-1,0,0) + TIME(BaseInfo!$C$12,BaseInfo!$C$13,0)</f>
        <v>44836.520833333328</v>
      </c>
      <c r="E6585" s="2">
        <f t="shared" si="410"/>
        <v>0</v>
      </c>
      <c r="F6585" s="2">
        <v>-0.97899999999999998</v>
      </c>
      <c r="G6585" s="2">
        <v>0.56399999999999995</v>
      </c>
      <c r="H6585" s="1">
        <v>1194.2739999999999</v>
      </c>
      <c r="I6585" s="4">
        <v>0.1</v>
      </c>
      <c r="J6585" s="11">
        <f t="shared" si="408"/>
        <v>10</v>
      </c>
      <c r="K6585" s="11">
        <f t="shared" si="409"/>
        <v>13</v>
      </c>
      <c r="L6585" s="12">
        <f t="shared" si="411"/>
        <v>1.1298393691140347</v>
      </c>
      <c r="M6585" s="13" cm="1">
        <f t="array" ref="M6585">BaseInfo!$C$10*(1-E6585)*INDEX(BaseInfo!$E$21:$AB$21,K6585)*INDEX(BaseInfo!$E$25:$P$25,J6585)/L6585/MIN(H6585,130)/BaseInfo!$C$6*1000000/3600-IF(I6585&lt;0.1,BaseInfo!$C$15/MIN(H6585,130)*3600,0)</f>
        <v>145.86539435526797</v>
      </c>
    </row>
    <row r="6586" spans="1:13" x14ac:dyDescent="0.25">
      <c r="A6586" s="1">
        <v>10</v>
      </c>
      <c r="B6586" s="1">
        <v>2</v>
      </c>
      <c r="C6586" s="1">
        <v>9</v>
      </c>
      <c r="D6586" s="5">
        <f>DATE(BaseInfo!$C$8,A6586,B6586)+TIME(C6586-1,0,0) + TIME(BaseInfo!$C$12,BaseInfo!$C$13,0)</f>
        <v>44836.5625</v>
      </c>
      <c r="E6586" s="2">
        <f t="shared" si="410"/>
        <v>0.33677777777777779</v>
      </c>
      <c r="F6586" s="2">
        <v>-0.82799999999999996</v>
      </c>
      <c r="G6586" s="2">
        <v>1.327</v>
      </c>
      <c r="H6586" s="1">
        <v>1212.6389999999999</v>
      </c>
      <c r="I6586" s="4">
        <v>0.53300000000000003</v>
      </c>
      <c r="J6586" s="11">
        <f t="shared" si="408"/>
        <v>10</v>
      </c>
      <c r="K6586" s="11">
        <f t="shared" si="409"/>
        <v>14</v>
      </c>
      <c r="L6586" s="12">
        <f t="shared" si="411"/>
        <v>1.5641333063393286</v>
      </c>
      <c r="M6586" s="13" cm="1">
        <f t="array" ref="M6586">BaseInfo!$C$10*(1-E6586)*INDEX(BaseInfo!$E$21:$AB$21,K6586)*INDEX(BaseInfo!$E$25:$P$25,J6586)/L6586/MIN(H6586,130)/BaseInfo!$C$6*1000000/3600-IF(I6586&lt;0.1,BaseInfo!$C$15/MIN(H6586,130)*3600,0)</f>
        <v>69.880222584145059</v>
      </c>
    </row>
    <row r="6587" spans="1:13" x14ac:dyDescent="0.25">
      <c r="A6587" s="1">
        <v>10</v>
      </c>
      <c r="B6587" s="1">
        <v>2</v>
      </c>
      <c r="C6587" s="1">
        <v>10</v>
      </c>
      <c r="D6587" s="5">
        <f>DATE(BaseInfo!$C$8,A6587,B6587)+TIME(C6587-1,0,0) + TIME(BaseInfo!$C$12,BaseInfo!$C$13,0)</f>
        <v>44836.604166666664</v>
      </c>
      <c r="E6587" s="2">
        <f t="shared" si="410"/>
        <v>0.46791666666666665</v>
      </c>
      <c r="F6587" s="2">
        <v>-0.9</v>
      </c>
      <c r="G6587" s="2">
        <v>1.2470000000000001</v>
      </c>
      <c r="H6587" s="1">
        <v>1050.586</v>
      </c>
      <c r="I6587" s="4">
        <v>1.2150000000000001</v>
      </c>
      <c r="J6587" s="11">
        <f t="shared" si="408"/>
        <v>10</v>
      </c>
      <c r="K6587" s="11">
        <f t="shared" si="409"/>
        <v>15</v>
      </c>
      <c r="L6587" s="12">
        <f t="shared" si="411"/>
        <v>1.5378585760725856</v>
      </c>
      <c r="M6587" s="13" cm="1">
        <f t="array" ref="M6587">BaseInfo!$C$10*(1-E6587)*INDEX(BaseInfo!$E$21:$AB$21,K6587)*INDEX(BaseInfo!$E$25:$P$25,J6587)/L6587/MIN(H6587,130)/BaseInfo!$C$6*1000000/3600-IF(I6587&lt;0.1,BaseInfo!$C$15/MIN(H6587,130)*3600,0)</f>
        <v>57.020658805063931</v>
      </c>
    </row>
    <row r="6588" spans="1:13" x14ac:dyDescent="0.25">
      <c r="A6588" s="1">
        <v>10</v>
      </c>
      <c r="B6588" s="1">
        <v>2</v>
      </c>
      <c r="C6588" s="1">
        <v>11</v>
      </c>
      <c r="D6588" s="5">
        <f>DATE(BaseInfo!$C$8,A6588,B6588)+TIME(C6588-1,0,0) + TIME(BaseInfo!$C$12,BaseInfo!$C$13,0)</f>
        <v>44836.645833333328</v>
      </c>
      <c r="E6588" s="2">
        <f t="shared" si="410"/>
        <v>0.45499999999999996</v>
      </c>
      <c r="F6588" s="2">
        <v>-0.42</v>
      </c>
      <c r="G6588" s="2">
        <v>1.3460000000000001</v>
      </c>
      <c r="H6588" s="1">
        <v>866.24300000000005</v>
      </c>
      <c r="I6588" s="4">
        <v>1.06</v>
      </c>
      <c r="J6588" s="11">
        <f t="shared" si="408"/>
        <v>10</v>
      </c>
      <c r="K6588" s="11">
        <f t="shared" si="409"/>
        <v>16</v>
      </c>
      <c r="L6588" s="12">
        <f t="shared" si="411"/>
        <v>1.41000567374745</v>
      </c>
      <c r="M6588" s="13" cm="1">
        <f t="array" ref="M6588">BaseInfo!$C$10*(1-E6588)*INDEX(BaseInfo!$E$21:$AB$21,K6588)*INDEX(BaseInfo!$E$25:$P$25,J6588)/L6588/MIN(H6588,130)/BaseInfo!$C$6*1000000/3600-IF(I6588&lt;0.1,BaseInfo!$C$15/MIN(H6588,130)*3600,0)</f>
        <v>76.440912405074926</v>
      </c>
    </row>
    <row r="6589" spans="1:13" x14ac:dyDescent="0.25">
      <c r="A6589" s="1">
        <v>10</v>
      </c>
      <c r="B6589" s="1">
        <v>2</v>
      </c>
      <c r="C6589" s="1">
        <v>12</v>
      </c>
      <c r="D6589" s="5">
        <f>DATE(BaseInfo!$C$8,A6589,B6589)+TIME(C6589-1,0,0) + TIME(BaseInfo!$C$12,BaseInfo!$C$13,0)</f>
        <v>44836.6875</v>
      </c>
      <c r="E6589" s="2">
        <f t="shared" si="410"/>
        <v>0.43088888888888893</v>
      </c>
      <c r="F6589" s="2">
        <v>-6.9000000000000006E-2</v>
      </c>
      <c r="G6589" s="2">
        <v>1.3560000000000001</v>
      </c>
      <c r="H6589" s="1">
        <v>138.196</v>
      </c>
      <c r="I6589" s="4">
        <v>0.65400000000000003</v>
      </c>
      <c r="J6589" s="11">
        <f t="shared" si="408"/>
        <v>10</v>
      </c>
      <c r="K6589" s="11">
        <f t="shared" si="409"/>
        <v>17</v>
      </c>
      <c r="L6589" s="12">
        <f t="shared" si="411"/>
        <v>1.3577543960525409</v>
      </c>
      <c r="M6589" s="13" cm="1">
        <f t="array" ref="M6589">BaseInfo!$C$10*(1-E6589)*INDEX(BaseInfo!$E$21:$AB$21,K6589)*INDEX(BaseInfo!$E$25:$P$25,J6589)/L6589/MIN(H6589,130)/BaseInfo!$C$6*1000000/3600-IF(I6589&lt;0.1,BaseInfo!$C$15/MIN(H6589,130)*3600,0)</f>
        <v>103.61820872146686</v>
      </c>
    </row>
    <row r="6590" spans="1:13" x14ac:dyDescent="0.25">
      <c r="A6590" s="1">
        <v>10</v>
      </c>
      <c r="B6590" s="1">
        <v>2</v>
      </c>
      <c r="C6590" s="1">
        <v>13</v>
      </c>
      <c r="D6590" s="5">
        <f>DATE(BaseInfo!$C$8,A6590,B6590)+TIME(C6590-1,0,0) + TIME(BaseInfo!$C$12,BaseInfo!$C$13,0)</f>
        <v>44836.729166666664</v>
      </c>
      <c r="E6590" s="2">
        <f t="shared" si="410"/>
        <v>0</v>
      </c>
      <c r="F6590" s="2">
        <v>1.2669999999999999</v>
      </c>
      <c r="G6590" s="2">
        <v>2.0750000000000002</v>
      </c>
      <c r="H6590" s="1">
        <v>56.895000000000003</v>
      </c>
      <c r="I6590" s="4">
        <v>0</v>
      </c>
      <c r="J6590" s="11">
        <f t="shared" si="408"/>
        <v>10</v>
      </c>
      <c r="K6590" s="11">
        <f t="shared" si="409"/>
        <v>18</v>
      </c>
      <c r="L6590" s="12">
        <f t="shared" si="411"/>
        <v>2.431237133642048</v>
      </c>
      <c r="M6590" s="13" cm="1">
        <f t="array" ref="M6590">BaseInfo!$C$10*(1-E6590)*INDEX(BaseInfo!$E$21:$AB$21,K6590)*INDEX(BaseInfo!$E$25:$P$25,J6590)/L6590/MIN(H6590,130)/BaseInfo!$C$6*1000000/3600-IF(I6590&lt;0.1,BaseInfo!$C$15/MIN(H6590,130)*3600,0)</f>
        <v>226.00088078366429</v>
      </c>
    </row>
    <row r="6591" spans="1:13" x14ac:dyDescent="0.25">
      <c r="A6591" s="1">
        <v>10</v>
      </c>
      <c r="B6591" s="1">
        <v>2</v>
      </c>
      <c r="C6591" s="1">
        <v>14</v>
      </c>
      <c r="D6591" s="5">
        <f>DATE(BaseInfo!$C$8,A6591,B6591)+TIME(C6591-1,0,0) + TIME(BaseInfo!$C$12,BaseInfo!$C$13,0)</f>
        <v>44836.770833333328</v>
      </c>
      <c r="E6591" s="2">
        <f t="shared" si="410"/>
        <v>0</v>
      </c>
      <c r="F6591" s="2">
        <v>1.63</v>
      </c>
      <c r="G6591" s="2">
        <v>2.5169999999999999</v>
      </c>
      <c r="H6591" s="1">
        <v>46.511000000000003</v>
      </c>
      <c r="I6591" s="4">
        <v>0</v>
      </c>
      <c r="J6591" s="11">
        <f t="shared" si="408"/>
        <v>10</v>
      </c>
      <c r="K6591" s="11">
        <f t="shared" si="409"/>
        <v>19</v>
      </c>
      <c r="L6591" s="12">
        <f t="shared" si="411"/>
        <v>2.9986978840823562</v>
      </c>
      <c r="M6591" s="13" cm="1">
        <f t="array" ref="M6591">BaseInfo!$C$10*(1-E6591)*INDEX(BaseInfo!$E$21:$AB$21,K6591)*INDEX(BaseInfo!$E$25:$P$25,J6591)/L6591/MIN(H6591,130)/BaseInfo!$C$6*1000000/3600-IF(I6591&lt;0.1,BaseInfo!$C$15/MIN(H6591,130)*3600,0)</f>
        <v>222.67725485456828</v>
      </c>
    </row>
    <row r="6592" spans="1:13" x14ac:dyDescent="0.25">
      <c r="A6592" s="1">
        <v>10</v>
      </c>
      <c r="B6592" s="1">
        <v>2</v>
      </c>
      <c r="C6592" s="1">
        <v>15</v>
      </c>
      <c r="D6592" s="5">
        <f>DATE(BaseInfo!$C$8,A6592,B6592)+TIME(C6592-1,0,0) + TIME(BaseInfo!$C$12,BaseInfo!$C$13,0)</f>
        <v>44836.8125</v>
      </c>
      <c r="E6592" s="2">
        <f t="shared" si="410"/>
        <v>0</v>
      </c>
      <c r="F6592" s="2">
        <v>1.897</v>
      </c>
      <c r="G6592" s="2">
        <v>2.0579999999999998</v>
      </c>
      <c r="H6592" s="1">
        <v>39.545999999999999</v>
      </c>
      <c r="I6592" s="4">
        <v>0</v>
      </c>
      <c r="J6592" s="11">
        <f t="shared" si="408"/>
        <v>10</v>
      </c>
      <c r="K6592" s="11">
        <f t="shared" si="409"/>
        <v>20</v>
      </c>
      <c r="L6592" s="12">
        <f t="shared" si="411"/>
        <v>2.7989235430786601</v>
      </c>
      <c r="M6592" s="13" cm="1">
        <f t="array" ref="M6592">BaseInfo!$C$10*(1-E6592)*INDEX(BaseInfo!$E$21:$AB$21,K6592)*INDEX(BaseInfo!$E$25:$P$25,J6592)/L6592/MIN(H6592,130)/BaseInfo!$C$6*1000000/3600-IF(I6592&lt;0.1,BaseInfo!$C$15/MIN(H6592,130)*3600,0)</f>
        <v>242.52648253288493</v>
      </c>
    </row>
    <row r="6593" spans="1:13" x14ac:dyDescent="0.25">
      <c r="A6593" s="1">
        <v>10</v>
      </c>
      <c r="B6593" s="1">
        <v>2</v>
      </c>
      <c r="C6593" s="1">
        <v>16</v>
      </c>
      <c r="D6593" s="5">
        <f>DATE(BaseInfo!$C$8,A6593,B6593)+TIME(C6593-1,0,0) + TIME(BaseInfo!$C$12,BaseInfo!$C$13,0)</f>
        <v>44836.854166666664</v>
      </c>
      <c r="E6593" s="2">
        <f t="shared" si="410"/>
        <v>0</v>
      </c>
      <c r="F6593" s="2">
        <v>1.984</v>
      </c>
      <c r="G6593" s="2">
        <v>1.677</v>
      </c>
      <c r="H6593" s="1">
        <v>37.942999999999998</v>
      </c>
      <c r="I6593" s="4">
        <v>0</v>
      </c>
      <c r="J6593" s="11">
        <f t="shared" si="408"/>
        <v>10</v>
      </c>
      <c r="K6593" s="11">
        <f t="shared" si="409"/>
        <v>21</v>
      </c>
      <c r="L6593" s="12">
        <f t="shared" si="411"/>
        <v>2.5978038802034304</v>
      </c>
      <c r="M6593" s="13" cm="1">
        <f t="array" ref="M6593">BaseInfo!$C$10*(1-E6593)*INDEX(BaseInfo!$E$21:$AB$21,K6593)*INDEX(BaseInfo!$E$25:$P$25,J6593)/L6593/MIN(H6593,130)/BaseInfo!$C$6*1000000/3600-IF(I6593&lt;0.1,BaseInfo!$C$15/MIN(H6593,130)*3600,0)</f>
        <v>207.86941832977504</v>
      </c>
    </row>
    <row r="6594" spans="1:13" x14ac:dyDescent="0.25">
      <c r="A6594" s="1">
        <v>10</v>
      </c>
      <c r="B6594" s="1">
        <v>2</v>
      </c>
      <c r="C6594" s="1">
        <v>17</v>
      </c>
      <c r="D6594" s="5">
        <f>DATE(BaseInfo!$C$8,A6594,B6594)+TIME(C6594-1,0,0) + TIME(BaseInfo!$C$12,BaseInfo!$C$13,0)</f>
        <v>44836.895833333328</v>
      </c>
      <c r="E6594" s="2">
        <f t="shared" si="410"/>
        <v>0</v>
      </c>
      <c r="F6594" s="2">
        <v>0.752</v>
      </c>
      <c r="G6594" s="2">
        <v>2.234</v>
      </c>
      <c r="H6594" s="1">
        <v>37.869999999999997</v>
      </c>
      <c r="I6594" s="4">
        <v>0</v>
      </c>
      <c r="J6594" s="11">
        <f t="shared" ref="J6594:J6657" si="412">MONTH(D6594)</f>
        <v>10</v>
      </c>
      <c r="K6594" s="11">
        <f t="shared" ref="K6594:K6657" si="413">HOUR(D6594)+1</f>
        <v>22</v>
      </c>
      <c r="L6594" s="12">
        <f t="shared" si="411"/>
        <v>2.3571720344514526</v>
      </c>
      <c r="M6594" s="13" cm="1">
        <f t="array" ref="M6594">BaseInfo!$C$10*(1-E6594)*INDEX(BaseInfo!$E$21:$AB$21,K6594)*INDEX(BaseInfo!$E$25:$P$25,J6594)/L6594/MIN(H6594,130)/BaseInfo!$C$6*1000000/3600-IF(I6594&lt;0.1,BaseInfo!$C$15/MIN(H6594,130)*3600,0)</f>
        <v>158.49940359281351</v>
      </c>
    </row>
    <row r="6595" spans="1:13" x14ac:dyDescent="0.25">
      <c r="A6595" s="1">
        <v>10</v>
      </c>
      <c r="B6595" s="1">
        <v>2</v>
      </c>
      <c r="C6595" s="1">
        <v>18</v>
      </c>
      <c r="D6595" s="5">
        <f>DATE(BaseInfo!$C$8,A6595,B6595)+TIME(C6595-1,0,0) + TIME(BaseInfo!$C$12,BaseInfo!$C$13,0)</f>
        <v>44836.9375</v>
      </c>
      <c r="E6595" s="2">
        <f t="shared" ref="E6595:E6658" si="414">IF(AND(I6595&gt;0.1,I6595&lt;1),(I6595-0.1)/0.9*0.7,IF(AND(I6595&gt;=1,I6595&lt;4),(I6595-4)/3*0.25+0.7,IF(I6595&gt;=4,0.99,0)))</f>
        <v>0</v>
      </c>
      <c r="F6595" s="2">
        <v>0.79100000000000004</v>
      </c>
      <c r="G6595" s="2">
        <v>2.5299999999999998</v>
      </c>
      <c r="H6595" s="1">
        <v>37.792000000000002</v>
      </c>
      <c r="I6595" s="4">
        <v>0</v>
      </c>
      <c r="J6595" s="11">
        <f t="shared" si="412"/>
        <v>10</v>
      </c>
      <c r="K6595" s="11">
        <f t="shared" si="413"/>
        <v>23</v>
      </c>
      <c r="L6595" s="12">
        <f t="shared" ref="L6595:L6658" si="415">SQRT(F6595*F6595+G6595*G6595)</f>
        <v>2.6507698881645685</v>
      </c>
      <c r="M6595" s="13" cm="1">
        <f t="array" ref="M6595">BaseInfo!$C$10*(1-E6595)*INDEX(BaseInfo!$E$21:$AB$21,K6595)*INDEX(BaseInfo!$E$25:$P$25,J6595)/L6595/MIN(H6595,130)/BaseInfo!$C$6*1000000/3600-IF(I6595&lt;0.1,BaseInfo!$C$15/MIN(H6595,130)*3600,0)</f>
        <v>54.633778709017591</v>
      </c>
    </row>
    <row r="6596" spans="1:13" x14ac:dyDescent="0.25">
      <c r="A6596" s="1">
        <v>10</v>
      </c>
      <c r="B6596" s="1">
        <v>2</v>
      </c>
      <c r="C6596" s="1">
        <v>19</v>
      </c>
      <c r="D6596" s="5">
        <f>DATE(BaseInfo!$C$8,A6596,B6596)+TIME(C6596-1,0,0) + TIME(BaseInfo!$C$12,BaseInfo!$C$13,0)</f>
        <v>44836.979166666664</v>
      </c>
      <c r="E6596" s="2">
        <f t="shared" si="414"/>
        <v>0</v>
      </c>
      <c r="F6596" s="2">
        <v>0.90600000000000003</v>
      </c>
      <c r="G6596" s="2">
        <v>2.6760000000000002</v>
      </c>
      <c r="H6596" s="1">
        <v>37.728000000000002</v>
      </c>
      <c r="I6596" s="4">
        <v>0</v>
      </c>
      <c r="J6596" s="11">
        <f t="shared" si="412"/>
        <v>10</v>
      </c>
      <c r="K6596" s="11">
        <f t="shared" si="413"/>
        <v>24</v>
      </c>
      <c r="L6596" s="12">
        <f t="shared" si="415"/>
        <v>2.8252100806842666</v>
      </c>
      <c r="M6596" s="13" cm="1">
        <f t="array" ref="M6596">BaseInfo!$C$10*(1-E6596)*INDEX(BaseInfo!$E$21:$AB$21,K6596)*INDEX(BaseInfo!$E$25:$P$25,J6596)/L6596/MIN(H6596,130)/BaseInfo!$C$6*1000000/3600-IF(I6596&lt;0.1,BaseInfo!$C$15/MIN(H6596,130)*3600,0)</f>
        <v>10.55809572224314</v>
      </c>
    </row>
    <row r="6597" spans="1:13" x14ac:dyDescent="0.25">
      <c r="A6597" s="1">
        <v>10</v>
      </c>
      <c r="B6597" s="1">
        <v>2</v>
      </c>
      <c r="C6597" s="1">
        <v>20</v>
      </c>
      <c r="D6597" s="5">
        <f>DATE(BaseInfo!$C$8,A6597,B6597)+TIME(C6597-1,0,0) + TIME(BaseInfo!$C$12,BaseInfo!$C$13,0)</f>
        <v>44837.020833333328</v>
      </c>
      <c r="E6597" s="2">
        <f t="shared" si="414"/>
        <v>0</v>
      </c>
      <c r="F6597" s="2">
        <v>0.64800000000000002</v>
      </c>
      <c r="G6597" s="2">
        <v>2.7269999999999999</v>
      </c>
      <c r="H6597" s="1">
        <v>37.683999999999997</v>
      </c>
      <c r="I6597" s="4">
        <v>0</v>
      </c>
      <c r="J6597" s="11">
        <f t="shared" si="412"/>
        <v>10</v>
      </c>
      <c r="K6597" s="11">
        <f t="shared" si="413"/>
        <v>1</v>
      </c>
      <c r="L6597" s="12">
        <f t="shared" si="415"/>
        <v>2.8029329282021713</v>
      </c>
      <c r="M6597" s="13" cm="1">
        <f t="array" ref="M6597">BaseInfo!$C$10*(1-E6597)*INDEX(BaseInfo!$E$21:$AB$21,K6597)*INDEX(BaseInfo!$E$25:$P$25,J6597)/L6597/MIN(H6597,130)/BaseInfo!$C$6*1000000/3600-IF(I6597&lt;0.1,BaseInfo!$C$15/MIN(H6597,130)*3600,0)</f>
        <v>10.730361361441922</v>
      </c>
    </row>
    <row r="6598" spans="1:13" x14ac:dyDescent="0.25">
      <c r="A6598" s="1">
        <v>10</v>
      </c>
      <c r="B6598" s="1">
        <v>2</v>
      </c>
      <c r="C6598" s="1">
        <v>21</v>
      </c>
      <c r="D6598" s="5">
        <f>DATE(BaseInfo!$C$8,A6598,B6598)+TIME(C6598-1,0,0) + TIME(BaseInfo!$C$12,BaseInfo!$C$13,0)</f>
        <v>44837.0625</v>
      </c>
      <c r="E6598" s="2">
        <f t="shared" si="414"/>
        <v>0</v>
      </c>
      <c r="F6598" s="2">
        <v>0.35699999999999998</v>
      </c>
      <c r="G6598" s="2">
        <v>2.641</v>
      </c>
      <c r="H6598" s="1">
        <v>37.667000000000002</v>
      </c>
      <c r="I6598" s="4">
        <v>0</v>
      </c>
      <c r="J6598" s="11">
        <f t="shared" si="412"/>
        <v>10</v>
      </c>
      <c r="K6598" s="11">
        <f t="shared" si="413"/>
        <v>2</v>
      </c>
      <c r="L6598" s="12">
        <f t="shared" si="415"/>
        <v>2.6650196997395725</v>
      </c>
      <c r="M6598" s="13" cm="1">
        <f t="array" ref="M6598">BaseInfo!$C$10*(1-E6598)*INDEX(BaseInfo!$E$21:$AB$21,K6598)*INDEX(BaseInfo!$E$25:$P$25,J6598)/L6598/MIN(H6598,130)/BaseInfo!$C$6*1000000/3600-IF(I6598&lt;0.1,BaseInfo!$C$15/MIN(H6598,130)*3600,0)</f>
        <v>11.785336702779983</v>
      </c>
    </row>
    <row r="6599" spans="1:13" x14ac:dyDescent="0.25">
      <c r="A6599" s="1">
        <v>10</v>
      </c>
      <c r="B6599" s="1">
        <v>2</v>
      </c>
      <c r="C6599" s="1">
        <v>22</v>
      </c>
      <c r="D6599" s="5">
        <f>DATE(BaseInfo!$C$8,A6599,B6599)+TIME(C6599-1,0,0) + TIME(BaseInfo!$C$12,BaseInfo!$C$13,0)</f>
        <v>44837.104166666664</v>
      </c>
      <c r="E6599" s="2">
        <f t="shared" si="414"/>
        <v>0</v>
      </c>
      <c r="F6599" s="2">
        <v>0.76</v>
      </c>
      <c r="G6599" s="2">
        <v>2.5470000000000002</v>
      </c>
      <c r="H6599" s="1">
        <v>37.646999999999998</v>
      </c>
      <c r="I6599" s="4">
        <v>0</v>
      </c>
      <c r="J6599" s="11">
        <f t="shared" si="412"/>
        <v>10</v>
      </c>
      <c r="K6599" s="11">
        <f t="shared" si="413"/>
        <v>3</v>
      </c>
      <c r="L6599" s="12">
        <f t="shared" si="415"/>
        <v>2.6579708425789779</v>
      </c>
      <c r="M6599" s="13" cm="1">
        <f t="array" ref="M6599">BaseInfo!$C$10*(1-E6599)*INDEX(BaseInfo!$E$21:$AB$21,K6599)*INDEX(BaseInfo!$E$25:$P$25,J6599)/L6599/MIN(H6599,130)/BaseInfo!$C$6*1000000/3600-IF(I6599&lt;0.1,BaseInfo!$C$15/MIN(H6599,130)*3600,0)</f>
        <v>11.848228124456636</v>
      </c>
    </row>
    <row r="6600" spans="1:13" x14ac:dyDescent="0.25">
      <c r="A6600" s="1">
        <v>10</v>
      </c>
      <c r="B6600" s="1">
        <v>2</v>
      </c>
      <c r="C6600" s="1">
        <v>23</v>
      </c>
      <c r="D6600" s="5">
        <f>DATE(BaseInfo!$C$8,A6600,B6600)+TIME(C6600-1,0,0) + TIME(BaseInfo!$C$12,BaseInfo!$C$13,0)</f>
        <v>44837.145833333328</v>
      </c>
      <c r="E6600" s="2">
        <f t="shared" si="414"/>
        <v>0</v>
      </c>
      <c r="F6600" s="2">
        <v>0.66600000000000004</v>
      </c>
      <c r="G6600" s="2">
        <v>2.5169999999999999</v>
      </c>
      <c r="H6600" s="1">
        <v>37.694000000000003</v>
      </c>
      <c r="I6600" s="4">
        <v>0</v>
      </c>
      <c r="J6600" s="11">
        <f t="shared" si="412"/>
        <v>10</v>
      </c>
      <c r="K6600" s="11">
        <f t="shared" si="413"/>
        <v>4</v>
      </c>
      <c r="L6600" s="12">
        <f t="shared" si="415"/>
        <v>2.6036215162730545</v>
      </c>
      <c r="M6600" s="13" cm="1">
        <f t="array" ref="M6600">BaseInfo!$C$10*(1-E6600)*INDEX(BaseInfo!$E$21:$AB$21,K6600)*INDEX(BaseInfo!$E$25:$P$25,J6600)/L6600/MIN(H6600,130)/BaseInfo!$C$6*1000000/3600-IF(I6600&lt;0.1,BaseInfo!$C$15/MIN(H6600,130)*3600,0)</f>
        <v>12.279836286705047</v>
      </c>
    </row>
    <row r="6601" spans="1:13" x14ac:dyDescent="0.25">
      <c r="A6601" s="1">
        <v>10</v>
      </c>
      <c r="B6601" s="1">
        <v>2</v>
      </c>
      <c r="C6601" s="1">
        <v>24</v>
      </c>
      <c r="D6601" s="5">
        <f>DATE(BaseInfo!$C$8,A6601,B6601)+TIME(C6601-1,0,0) + TIME(BaseInfo!$C$12,BaseInfo!$C$13,0)</f>
        <v>44837.1875</v>
      </c>
      <c r="E6601" s="2">
        <f t="shared" si="414"/>
        <v>0</v>
      </c>
      <c r="F6601" s="2">
        <v>0.22</v>
      </c>
      <c r="G6601" s="2">
        <v>2.4359999999999999</v>
      </c>
      <c r="H6601" s="1">
        <v>37.584000000000003</v>
      </c>
      <c r="I6601" s="4">
        <v>0</v>
      </c>
      <c r="J6601" s="11">
        <f t="shared" si="412"/>
        <v>10</v>
      </c>
      <c r="K6601" s="11">
        <f t="shared" si="413"/>
        <v>5</v>
      </c>
      <c r="L6601" s="12">
        <f t="shared" si="415"/>
        <v>2.4459141440369487</v>
      </c>
      <c r="M6601" s="13" cm="1">
        <f t="array" ref="M6601">BaseInfo!$C$10*(1-E6601)*INDEX(BaseInfo!$E$21:$AB$21,K6601)*INDEX(BaseInfo!$E$25:$P$25,J6601)/L6601/MIN(H6601,130)/BaseInfo!$C$6*1000000/3600-IF(I6601&lt;0.1,BaseInfo!$C$15/MIN(H6601,130)*3600,0)</f>
        <v>60.339516534543421</v>
      </c>
    </row>
    <row r="6602" spans="1:13" x14ac:dyDescent="0.25">
      <c r="A6602" s="1">
        <v>10</v>
      </c>
      <c r="B6602" s="1">
        <v>3</v>
      </c>
      <c r="C6602" s="1">
        <v>1</v>
      </c>
      <c r="D6602" s="5">
        <f>DATE(BaseInfo!$C$8,A6602,B6602)+TIME(C6602-1,0,0) + TIME(BaseInfo!$C$12,BaseInfo!$C$13,0)</f>
        <v>44837.229166666664</v>
      </c>
      <c r="E6602" s="2">
        <f t="shared" si="414"/>
        <v>0</v>
      </c>
      <c r="F6602" s="2">
        <v>-1.4E-2</v>
      </c>
      <c r="G6602" s="2">
        <v>2.194</v>
      </c>
      <c r="H6602" s="1">
        <v>37.521000000000001</v>
      </c>
      <c r="I6602" s="4">
        <v>0</v>
      </c>
      <c r="J6602" s="11">
        <f t="shared" si="412"/>
        <v>10</v>
      </c>
      <c r="K6602" s="11">
        <f t="shared" si="413"/>
        <v>6</v>
      </c>
      <c r="L6602" s="12">
        <f t="shared" si="415"/>
        <v>2.1940446668197073</v>
      </c>
      <c r="M6602" s="13" cm="1">
        <f t="array" ref="M6602">BaseInfo!$C$10*(1-E6602)*INDEX(BaseInfo!$E$21:$AB$21,K6602)*INDEX(BaseInfo!$E$25:$P$25,J6602)/L6602/MIN(H6602,130)/BaseInfo!$C$6*1000000/3600-IF(I6602&lt;0.1,BaseInfo!$C$15/MIN(H6602,130)*3600,0)</f>
        <v>120.53088800399506</v>
      </c>
    </row>
    <row r="6603" spans="1:13" x14ac:dyDescent="0.25">
      <c r="A6603" s="1">
        <v>10</v>
      </c>
      <c r="B6603" s="1">
        <v>3</v>
      </c>
      <c r="C6603" s="1">
        <v>2</v>
      </c>
      <c r="D6603" s="5">
        <f>DATE(BaseInfo!$C$8,A6603,B6603)+TIME(C6603-1,0,0) + TIME(BaseInfo!$C$12,BaseInfo!$C$13,0)</f>
        <v>44837.270833333328</v>
      </c>
      <c r="E6603" s="2">
        <f t="shared" si="414"/>
        <v>0</v>
      </c>
      <c r="F6603" s="2">
        <v>-6.8000000000000005E-2</v>
      </c>
      <c r="G6603" s="2">
        <v>1.5429999999999999</v>
      </c>
      <c r="H6603" s="1">
        <v>42.521999999999998</v>
      </c>
      <c r="I6603" s="4">
        <v>0</v>
      </c>
      <c r="J6603" s="11">
        <f t="shared" si="412"/>
        <v>10</v>
      </c>
      <c r="K6603" s="11">
        <f t="shared" si="413"/>
        <v>7</v>
      </c>
      <c r="L6603" s="12">
        <f t="shared" si="415"/>
        <v>1.5444976529603405</v>
      </c>
      <c r="M6603" s="13" cm="1">
        <f t="array" ref="M6603">BaseInfo!$C$10*(1-E6603)*INDEX(BaseInfo!$E$21:$AB$21,K6603)*INDEX(BaseInfo!$E$25:$P$25,J6603)/L6603/MIN(H6603,130)/BaseInfo!$C$6*1000000/3600-IF(I6603&lt;0.1,BaseInfo!$C$15/MIN(H6603,130)*3600,0)</f>
        <v>219.88821869423785</v>
      </c>
    </row>
    <row r="6604" spans="1:13" x14ac:dyDescent="0.25">
      <c r="A6604" s="1">
        <v>10</v>
      </c>
      <c r="B6604" s="1">
        <v>3</v>
      </c>
      <c r="C6604" s="1">
        <v>3</v>
      </c>
      <c r="D6604" s="5">
        <f>DATE(BaseInfo!$C$8,A6604,B6604)+TIME(C6604-1,0,0) + TIME(BaseInfo!$C$12,BaseInfo!$C$13,0)</f>
        <v>44837.3125</v>
      </c>
      <c r="E6604" s="2">
        <f t="shared" si="414"/>
        <v>0</v>
      </c>
      <c r="F6604" s="2">
        <v>8.4000000000000005E-2</v>
      </c>
      <c r="G6604" s="2">
        <v>1.3839999999999999</v>
      </c>
      <c r="H6604" s="1">
        <v>115.806</v>
      </c>
      <c r="I6604" s="4">
        <v>0</v>
      </c>
      <c r="J6604" s="11">
        <f t="shared" si="412"/>
        <v>10</v>
      </c>
      <c r="K6604" s="11">
        <f t="shared" si="413"/>
        <v>8</v>
      </c>
      <c r="L6604" s="12">
        <f t="shared" si="415"/>
        <v>1.386546789690128</v>
      </c>
      <c r="M6604" s="13" cm="1">
        <f t="array" ref="M6604">BaseInfo!$C$10*(1-E6604)*INDEX(BaseInfo!$E$21:$AB$21,K6604)*INDEX(BaseInfo!$E$25:$P$25,J6604)/L6604/MIN(H6604,130)/BaseInfo!$C$6*1000000/3600-IF(I6604&lt;0.1,BaseInfo!$C$15/MIN(H6604,130)*3600,0)</f>
        <v>130.31927884995761</v>
      </c>
    </row>
    <row r="6605" spans="1:13" x14ac:dyDescent="0.25">
      <c r="A6605" s="1">
        <v>10</v>
      </c>
      <c r="B6605" s="1">
        <v>3</v>
      </c>
      <c r="C6605" s="1">
        <v>4</v>
      </c>
      <c r="D6605" s="5">
        <f>DATE(BaseInfo!$C$8,A6605,B6605)+TIME(C6605-1,0,0) + TIME(BaseInfo!$C$12,BaseInfo!$C$13,0)</f>
        <v>44837.354166666664</v>
      </c>
      <c r="E6605" s="2">
        <f t="shared" si="414"/>
        <v>0</v>
      </c>
      <c r="F6605" s="2">
        <v>-0.36199999999999999</v>
      </c>
      <c r="G6605" s="2">
        <v>0.879</v>
      </c>
      <c r="H6605" s="1">
        <v>218.13</v>
      </c>
      <c r="I6605" s="4">
        <v>0</v>
      </c>
      <c r="J6605" s="11">
        <f t="shared" si="412"/>
        <v>10</v>
      </c>
      <c r="K6605" s="11">
        <f t="shared" si="413"/>
        <v>9</v>
      </c>
      <c r="L6605" s="12">
        <f t="shared" si="415"/>
        <v>0.95062347961745619</v>
      </c>
      <c r="M6605" s="13" cm="1">
        <f t="array" ref="M6605">BaseInfo!$C$10*(1-E6605)*INDEX(BaseInfo!$E$21:$AB$21,K6605)*INDEX(BaseInfo!$E$25:$P$25,J6605)/L6605/MIN(H6605,130)/BaseInfo!$C$6*1000000/3600-IF(I6605&lt;0.1,BaseInfo!$C$15/MIN(H6605,130)*3600,0)</f>
        <v>222.60475721633739</v>
      </c>
    </row>
    <row r="6606" spans="1:13" x14ac:dyDescent="0.25">
      <c r="A6606" s="1">
        <v>10</v>
      </c>
      <c r="B6606" s="1">
        <v>3</v>
      </c>
      <c r="C6606" s="1">
        <v>5</v>
      </c>
      <c r="D6606" s="5">
        <f>DATE(BaseInfo!$C$8,A6606,B6606)+TIME(C6606-1,0,0) + TIME(BaseInfo!$C$12,BaseInfo!$C$13,0)</f>
        <v>44837.395833333328</v>
      </c>
      <c r="E6606" s="2">
        <f t="shared" si="414"/>
        <v>0</v>
      </c>
      <c r="F6606" s="2">
        <v>-0.47</v>
      </c>
      <c r="G6606" s="2">
        <v>-0.151</v>
      </c>
      <c r="H6606" s="1">
        <v>413.56700000000001</v>
      </c>
      <c r="I6606" s="4">
        <v>0</v>
      </c>
      <c r="J6606" s="11">
        <f t="shared" si="412"/>
        <v>10</v>
      </c>
      <c r="K6606" s="11">
        <f t="shared" si="413"/>
        <v>10</v>
      </c>
      <c r="L6606" s="12">
        <f t="shared" si="415"/>
        <v>0.49366081473011403</v>
      </c>
      <c r="M6606" s="13" cm="1">
        <f t="array" ref="M6606">BaseInfo!$C$10*(1-E6606)*INDEX(BaseInfo!$E$21:$AB$21,K6606)*INDEX(BaseInfo!$E$25:$P$25,J6606)/L6606/MIN(H6606,130)/BaseInfo!$C$6*1000000/3600-IF(I6606&lt;0.1,BaseInfo!$C$15/MIN(H6606,130)*3600,0)</f>
        <v>497.99301392308388</v>
      </c>
    </row>
    <row r="6607" spans="1:13" x14ac:dyDescent="0.25">
      <c r="A6607" s="1">
        <v>10</v>
      </c>
      <c r="B6607" s="1">
        <v>3</v>
      </c>
      <c r="C6607" s="1">
        <v>6</v>
      </c>
      <c r="D6607" s="5">
        <f>DATE(BaseInfo!$C$8,A6607,B6607)+TIME(C6607-1,0,0) + TIME(BaseInfo!$C$12,BaseInfo!$C$13,0)</f>
        <v>44837.4375</v>
      </c>
      <c r="E6607" s="2">
        <f t="shared" si="414"/>
        <v>0</v>
      </c>
      <c r="F6607" s="2">
        <v>-0.45500000000000002</v>
      </c>
      <c r="G6607" s="2">
        <v>-0.56699999999999995</v>
      </c>
      <c r="H6607" s="1">
        <v>797.49699999999996</v>
      </c>
      <c r="I6607" s="4">
        <v>0</v>
      </c>
      <c r="J6607" s="11">
        <f t="shared" si="412"/>
        <v>10</v>
      </c>
      <c r="K6607" s="11">
        <f t="shared" si="413"/>
        <v>11</v>
      </c>
      <c r="L6607" s="12">
        <f t="shared" si="415"/>
        <v>0.72698968355816429</v>
      </c>
      <c r="M6607" s="13" cm="1">
        <f t="array" ref="M6607">BaseInfo!$C$10*(1-E6607)*INDEX(BaseInfo!$E$21:$AB$21,K6607)*INDEX(BaseInfo!$E$25:$P$25,J6607)/L6607/MIN(H6607,130)/BaseInfo!$C$6*1000000/3600-IF(I6607&lt;0.1,BaseInfo!$C$15/MIN(H6607,130)*3600,0)</f>
        <v>269.26400798702235</v>
      </c>
    </row>
    <row r="6608" spans="1:13" x14ac:dyDescent="0.25">
      <c r="A6608" s="1">
        <v>10</v>
      </c>
      <c r="B6608" s="1">
        <v>3</v>
      </c>
      <c r="C6608" s="1">
        <v>7</v>
      </c>
      <c r="D6608" s="5">
        <f>DATE(BaseInfo!$C$8,A6608,B6608)+TIME(C6608-1,0,0) + TIME(BaseInfo!$C$12,BaseInfo!$C$13,0)</f>
        <v>44837.479166666664</v>
      </c>
      <c r="E6608" s="2">
        <f t="shared" si="414"/>
        <v>0</v>
      </c>
      <c r="F6608" s="2">
        <v>-0.41799999999999998</v>
      </c>
      <c r="G6608" s="2">
        <v>-0.98899999999999999</v>
      </c>
      <c r="H6608" s="1">
        <v>1169.615</v>
      </c>
      <c r="I6608" s="4">
        <v>0</v>
      </c>
      <c r="J6608" s="11">
        <f t="shared" si="412"/>
        <v>10</v>
      </c>
      <c r="K6608" s="11">
        <f t="shared" si="413"/>
        <v>12</v>
      </c>
      <c r="L6608" s="12">
        <f t="shared" si="415"/>
        <v>1.0737061981752738</v>
      </c>
      <c r="M6608" s="13" cm="1">
        <f t="array" ref="M6608">BaseInfo!$C$10*(1-E6608)*INDEX(BaseInfo!$E$21:$AB$21,K6608)*INDEX(BaseInfo!$E$25:$P$25,J6608)/L6608/MIN(H6608,130)/BaseInfo!$C$6*1000000/3600-IF(I6608&lt;0.1,BaseInfo!$C$15/MIN(H6608,130)*3600,0)</f>
        <v>150.72198071302131</v>
      </c>
    </row>
    <row r="6609" spans="1:13" x14ac:dyDescent="0.25">
      <c r="A6609" s="1">
        <v>10</v>
      </c>
      <c r="B6609" s="1">
        <v>3</v>
      </c>
      <c r="C6609" s="1">
        <v>8</v>
      </c>
      <c r="D6609" s="5">
        <f>DATE(BaseInfo!$C$8,A6609,B6609)+TIME(C6609-1,0,0) + TIME(BaseInfo!$C$12,BaseInfo!$C$13,0)</f>
        <v>44837.520833333328</v>
      </c>
      <c r="E6609" s="2">
        <f t="shared" si="414"/>
        <v>1.5555555555555545E-2</v>
      </c>
      <c r="F6609" s="2">
        <v>-0.01</v>
      </c>
      <c r="G6609" s="2">
        <v>-1.0820000000000001</v>
      </c>
      <c r="H6609" s="1">
        <v>1420.127</v>
      </c>
      <c r="I6609" s="4">
        <v>0.12</v>
      </c>
      <c r="J6609" s="11">
        <f t="shared" si="412"/>
        <v>10</v>
      </c>
      <c r="K6609" s="11">
        <f t="shared" si="413"/>
        <v>13</v>
      </c>
      <c r="L6609" s="12">
        <f t="shared" si="415"/>
        <v>1.0820462097341315</v>
      </c>
      <c r="M6609" s="13" cm="1">
        <f t="array" ref="M6609">BaseInfo!$C$10*(1-E6609)*INDEX(BaseInfo!$E$21:$AB$21,K6609)*INDEX(BaseInfo!$E$25:$P$25,J6609)/L6609/MIN(H6609,130)/BaseInfo!$C$6*1000000/3600-IF(I6609&lt;0.1,BaseInfo!$C$15/MIN(H6609,130)*3600,0)</f>
        <v>149.93892003983402</v>
      </c>
    </row>
    <row r="6610" spans="1:13" x14ac:dyDescent="0.25">
      <c r="A6610" s="1">
        <v>10</v>
      </c>
      <c r="B6610" s="1">
        <v>3</v>
      </c>
      <c r="C6610" s="1">
        <v>9</v>
      </c>
      <c r="D6610" s="5">
        <f>DATE(BaseInfo!$C$8,A6610,B6610)+TIME(C6610-1,0,0) + TIME(BaseInfo!$C$12,BaseInfo!$C$13,0)</f>
        <v>44837.5625</v>
      </c>
      <c r="E6610" s="2">
        <f t="shared" si="414"/>
        <v>0.45655555555555555</v>
      </c>
      <c r="F6610" s="2">
        <v>-2.5000000000000001E-2</v>
      </c>
      <c r="G6610" s="2">
        <v>-1.1850000000000001</v>
      </c>
      <c r="H6610" s="1">
        <v>1320.046</v>
      </c>
      <c r="I6610" s="4">
        <v>0.68700000000000006</v>
      </c>
      <c r="J6610" s="11">
        <f t="shared" si="412"/>
        <v>10</v>
      </c>
      <c r="K6610" s="11">
        <f t="shared" si="413"/>
        <v>14</v>
      </c>
      <c r="L6610" s="12">
        <f t="shared" si="415"/>
        <v>1.1852636837429891</v>
      </c>
      <c r="M6610" s="13" cm="1">
        <f t="array" ref="M6610">BaseInfo!$C$10*(1-E6610)*INDEX(BaseInfo!$E$21:$AB$21,K6610)*INDEX(BaseInfo!$E$25:$P$25,J6610)/L6610/MIN(H6610,130)/BaseInfo!$C$6*1000000/3600-IF(I6610&lt;0.1,BaseInfo!$C$15/MIN(H6610,130)*3600,0)</f>
        <v>75.562992627799659</v>
      </c>
    </row>
    <row r="6611" spans="1:13" x14ac:dyDescent="0.25">
      <c r="A6611" s="1">
        <v>10</v>
      </c>
      <c r="B6611" s="1">
        <v>3</v>
      </c>
      <c r="C6611" s="1">
        <v>10</v>
      </c>
      <c r="D6611" s="5">
        <f>DATE(BaseInfo!$C$8,A6611,B6611)+TIME(C6611-1,0,0) + TIME(BaseInfo!$C$12,BaseInfo!$C$13,0)</f>
        <v>44837.604166666664</v>
      </c>
      <c r="E6611" s="2">
        <f t="shared" si="414"/>
        <v>0.46899999999999997</v>
      </c>
      <c r="F6611" s="2">
        <v>-2.3E-2</v>
      </c>
      <c r="G6611" s="2">
        <v>-1.7</v>
      </c>
      <c r="H6611" s="1">
        <v>978.39499999999998</v>
      </c>
      <c r="I6611" s="4">
        <v>1.228</v>
      </c>
      <c r="J6611" s="11">
        <f t="shared" si="412"/>
        <v>10</v>
      </c>
      <c r="K6611" s="11">
        <f t="shared" si="413"/>
        <v>15</v>
      </c>
      <c r="L6611" s="12">
        <f t="shared" si="415"/>
        <v>1.700155581116034</v>
      </c>
      <c r="M6611" s="13" cm="1">
        <f t="array" ref="M6611">BaseInfo!$C$10*(1-E6611)*INDEX(BaseInfo!$E$21:$AB$21,K6611)*INDEX(BaseInfo!$E$25:$P$25,J6611)/L6611/MIN(H6611,130)/BaseInfo!$C$6*1000000/3600-IF(I6611&lt;0.1,BaseInfo!$C$15/MIN(H6611,130)*3600,0)</f>
        <v>51.472448732409319</v>
      </c>
    </row>
    <row r="6612" spans="1:13" x14ac:dyDescent="0.25">
      <c r="A6612" s="1">
        <v>10</v>
      </c>
      <c r="B6612" s="1">
        <v>3</v>
      </c>
      <c r="C6612" s="1">
        <v>11</v>
      </c>
      <c r="D6612" s="5">
        <f>DATE(BaseInfo!$C$8,A6612,B6612)+TIME(C6612-1,0,0) + TIME(BaseInfo!$C$12,BaseInfo!$C$13,0)</f>
        <v>44837.645833333328</v>
      </c>
      <c r="E6612" s="2">
        <f t="shared" si="414"/>
        <v>0.48858333333333326</v>
      </c>
      <c r="F6612" s="2">
        <v>-2.1000000000000001E-2</v>
      </c>
      <c r="G6612" s="2">
        <v>-2.42</v>
      </c>
      <c r="H6612" s="1">
        <v>647.70000000000005</v>
      </c>
      <c r="I6612" s="4">
        <v>1.4630000000000001</v>
      </c>
      <c r="J6612" s="11">
        <f t="shared" si="412"/>
        <v>10</v>
      </c>
      <c r="K6612" s="11">
        <f t="shared" si="413"/>
        <v>16</v>
      </c>
      <c r="L6612" s="12">
        <f t="shared" si="415"/>
        <v>2.4200911139872399</v>
      </c>
      <c r="M6612" s="13" cm="1">
        <f t="array" ref="M6612">BaseInfo!$C$10*(1-E6612)*INDEX(BaseInfo!$E$21:$AB$21,K6612)*INDEX(BaseInfo!$E$25:$P$25,J6612)/L6612/MIN(H6612,130)/BaseInfo!$C$6*1000000/3600-IF(I6612&lt;0.1,BaseInfo!$C$15/MIN(H6612,130)*3600,0)</f>
        <v>41.79202165907526</v>
      </c>
    </row>
    <row r="6613" spans="1:13" x14ac:dyDescent="0.25">
      <c r="A6613" s="1">
        <v>10</v>
      </c>
      <c r="B6613" s="1">
        <v>3</v>
      </c>
      <c r="C6613" s="1">
        <v>12</v>
      </c>
      <c r="D6613" s="5">
        <f>DATE(BaseInfo!$C$8,A6613,B6613)+TIME(C6613-1,0,0) + TIME(BaseInfo!$C$12,BaseInfo!$C$13,0)</f>
        <v>44837.6875</v>
      </c>
      <c r="E6613" s="2">
        <f t="shared" si="414"/>
        <v>0.4764166666666666</v>
      </c>
      <c r="F6613" s="2">
        <v>-7.8E-2</v>
      </c>
      <c r="G6613" s="2">
        <v>-2.907</v>
      </c>
      <c r="H6613" s="1">
        <v>205.708</v>
      </c>
      <c r="I6613" s="4">
        <v>1.3169999999999999</v>
      </c>
      <c r="J6613" s="11">
        <f t="shared" si="412"/>
        <v>10</v>
      </c>
      <c r="K6613" s="11">
        <f t="shared" si="413"/>
        <v>17</v>
      </c>
      <c r="L6613" s="12">
        <f t="shared" si="415"/>
        <v>2.9080462513515841</v>
      </c>
      <c r="M6613" s="13" cm="1">
        <f t="array" ref="M6613">BaseInfo!$C$10*(1-E6613)*INDEX(BaseInfo!$E$21:$AB$21,K6613)*INDEX(BaseInfo!$E$25:$P$25,J6613)/L6613/MIN(H6613,130)/BaseInfo!$C$6*1000000/3600-IF(I6613&lt;0.1,BaseInfo!$C$15/MIN(H6613,130)*3600,0)</f>
        <v>44.508682330757217</v>
      </c>
    </row>
    <row r="6614" spans="1:13" x14ac:dyDescent="0.25">
      <c r="A6614" s="1">
        <v>10</v>
      </c>
      <c r="B6614" s="1">
        <v>3</v>
      </c>
      <c r="C6614" s="1">
        <v>13</v>
      </c>
      <c r="D6614" s="5">
        <f>DATE(BaseInfo!$C$8,A6614,B6614)+TIME(C6614-1,0,0) + TIME(BaseInfo!$C$12,BaseInfo!$C$13,0)</f>
        <v>44837.729166666664</v>
      </c>
      <c r="E6614" s="2">
        <f t="shared" si="414"/>
        <v>0.40288888888888891</v>
      </c>
      <c r="F6614" s="2">
        <v>2.7759999999999998</v>
      </c>
      <c r="G6614" s="2">
        <v>1.4319999999999999</v>
      </c>
      <c r="H6614" s="1">
        <v>69.367999999999995</v>
      </c>
      <c r="I6614" s="4">
        <v>0.61799999999999999</v>
      </c>
      <c r="J6614" s="11">
        <f t="shared" si="412"/>
        <v>10</v>
      </c>
      <c r="K6614" s="11">
        <f t="shared" si="413"/>
        <v>18</v>
      </c>
      <c r="L6614" s="12">
        <f t="shared" si="415"/>
        <v>3.1235876808567418</v>
      </c>
      <c r="M6614" s="13" cm="1">
        <f t="array" ref="M6614">BaseInfo!$C$10*(1-E6614)*INDEX(BaseInfo!$E$21:$AB$21,K6614)*INDEX(BaseInfo!$E$25:$P$25,J6614)/L6614/MIN(H6614,130)/BaseInfo!$C$6*1000000/3600-IF(I6614&lt;0.1,BaseInfo!$C$15/MIN(H6614,130)*3600,0)</f>
        <v>88.561683489109214</v>
      </c>
    </row>
    <row r="6615" spans="1:13" x14ac:dyDescent="0.25">
      <c r="A6615" s="1">
        <v>10</v>
      </c>
      <c r="B6615" s="1">
        <v>3</v>
      </c>
      <c r="C6615" s="1">
        <v>14</v>
      </c>
      <c r="D6615" s="5">
        <f>DATE(BaseInfo!$C$8,A6615,B6615)+TIME(C6615-1,0,0) + TIME(BaseInfo!$C$12,BaseInfo!$C$13,0)</f>
        <v>44837.770833333328</v>
      </c>
      <c r="E6615" s="2">
        <f t="shared" si="414"/>
        <v>0</v>
      </c>
      <c r="F6615" s="2">
        <v>2.6859999999999999</v>
      </c>
      <c r="G6615" s="2">
        <v>1.103</v>
      </c>
      <c r="H6615" s="1">
        <v>47.567999999999998</v>
      </c>
      <c r="I6615" s="4">
        <v>0.03</v>
      </c>
      <c r="J6615" s="11">
        <f t="shared" si="412"/>
        <v>10</v>
      </c>
      <c r="K6615" s="11">
        <f t="shared" si="413"/>
        <v>19</v>
      </c>
      <c r="L6615" s="12">
        <f t="shared" si="415"/>
        <v>2.9036537327994187</v>
      </c>
      <c r="M6615" s="13" cm="1">
        <f t="array" ref="M6615">BaseInfo!$C$10*(1-E6615)*INDEX(BaseInfo!$E$21:$AB$21,K6615)*INDEX(BaseInfo!$E$25:$P$25,J6615)/L6615/MIN(H6615,130)/BaseInfo!$C$6*1000000/3600-IF(I6615&lt;0.1,BaseInfo!$C$15/MIN(H6615,130)*3600,0)</f>
        <v>225.10375095621302</v>
      </c>
    </row>
    <row r="6616" spans="1:13" x14ac:dyDescent="0.25">
      <c r="A6616" s="1">
        <v>10</v>
      </c>
      <c r="B6616" s="1">
        <v>3</v>
      </c>
      <c r="C6616" s="1">
        <v>15</v>
      </c>
      <c r="D6616" s="5">
        <f>DATE(BaseInfo!$C$8,A6616,B6616)+TIME(C6616-1,0,0) + TIME(BaseInfo!$C$12,BaseInfo!$C$13,0)</f>
        <v>44837.8125</v>
      </c>
      <c r="E6616" s="2">
        <f t="shared" si="414"/>
        <v>0</v>
      </c>
      <c r="F6616" s="2">
        <v>2.3860000000000001</v>
      </c>
      <c r="G6616" s="2">
        <v>0.96099999999999997</v>
      </c>
      <c r="H6616" s="1">
        <v>40.834000000000003</v>
      </c>
      <c r="I6616" s="4">
        <v>0</v>
      </c>
      <c r="J6616" s="11">
        <f t="shared" si="412"/>
        <v>10</v>
      </c>
      <c r="K6616" s="11">
        <f t="shared" si="413"/>
        <v>20</v>
      </c>
      <c r="L6616" s="12">
        <f t="shared" si="415"/>
        <v>2.572259123805376</v>
      </c>
      <c r="M6616" s="13" cm="1">
        <f t="array" ref="M6616">BaseInfo!$C$10*(1-E6616)*INDEX(BaseInfo!$E$21:$AB$21,K6616)*INDEX(BaseInfo!$E$25:$P$25,J6616)/L6616/MIN(H6616,130)/BaseInfo!$C$6*1000000/3600-IF(I6616&lt;0.1,BaseInfo!$C$15/MIN(H6616,130)*3600,0)</f>
        <v>256.35055041471679</v>
      </c>
    </row>
    <row r="6617" spans="1:13" x14ac:dyDescent="0.25">
      <c r="A6617" s="1">
        <v>10</v>
      </c>
      <c r="B6617" s="1">
        <v>3</v>
      </c>
      <c r="C6617" s="1">
        <v>16</v>
      </c>
      <c r="D6617" s="5">
        <f>DATE(BaseInfo!$C$8,A6617,B6617)+TIME(C6617-1,0,0) + TIME(BaseInfo!$C$12,BaseInfo!$C$13,0)</f>
        <v>44837.854166666664</v>
      </c>
      <c r="E6617" s="2">
        <f t="shared" si="414"/>
        <v>0</v>
      </c>
      <c r="F6617" s="2">
        <v>2.1619999999999999</v>
      </c>
      <c r="G6617" s="2">
        <v>0.85499999999999998</v>
      </c>
      <c r="H6617" s="1">
        <v>38.621000000000002</v>
      </c>
      <c r="I6617" s="4">
        <v>0</v>
      </c>
      <c r="J6617" s="11">
        <f t="shared" si="412"/>
        <v>10</v>
      </c>
      <c r="K6617" s="11">
        <f t="shared" si="413"/>
        <v>21</v>
      </c>
      <c r="L6617" s="12">
        <f t="shared" si="415"/>
        <v>2.3249234395996785</v>
      </c>
      <c r="M6617" s="13" cm="1">
        <f t="array" ref="M6617">BaseInfo!$C$10*(1-E6617)*INDEX(BaseInfo!$E$21:$AB$21,K6617)*INDEX(BaseInfo!$E$25:$P$25,J6617)/L6617/MIN(H6617,130)/BaseInfo!$C$6*1000000/3600-IF(I6617&lt;0.1,BaseInfo!$C$15/MIN(H6617,130)*3600,0)</f>
        <v>229.28398456166371</v>
      </c>
    </row>
    <row r="6618" spans="1:13" x14ac:dyDescent="0.25">
      <c r="A6618" s="1">
        <v>10</v>
      </c>
      <c r="B6618" s="1">
        <v>3</v>
      </c>
      <c r="C6618" s="1">
        <v>17</v>
      </c>
      <c r="D6618" s="5">
        <f>DATE(BaseInfo!$C$8,A6618,B6618)+TIME(C6618-1,0,0) + TIME(BaseInfo!$C$12,BaseInfo!$C$13,0)</f>
        <v>44837.895833333328</v>
      </c>
      <c r="E6618" s="2">
        <f t="shared" si="414"/>
        <v>0</v>
      </c>
      <c r="F6618" s="2">
        <v>1.982</v>
      </c>
      <c r="G6618" s="2">
        <v>0.54200000000000004</v>
      </c>
      <c r="H6618" s="1">
        <v>38.140999999999998</v>
      </c>
      <c r="I6618" s="4">
        <v>0</v>
      </c>
      <c r="J6618" s="11">
        <f t="shared" si="412"/>
        <v>10</v>
      </c>
      <c r="K6618" s="11">
        <f t="shared" si="413"/>
        <v>22</v>
      </c>
      <c r="L6618" s="12">
        <f t="shared" si="415"/>
        <v>2.0547720068173017</v>
      </c>
      <c r="M6618" s="13" cm="1">
        <f t="array" ref="M6618">BaseInfo!$C$10*(1-E6618)*INDEX(BaseInfo!$E$21:$AB$21,K6618)*INDEX(BaseInfo!$E$25:$P$25,J6618)/L6618/MIN(H6618,130)/BaseInfo!$C$6*1000000/3600-IF(I6618&lt;0.1,BaseInfo!$C$15/MIN(H6618,130)*3600,0)</f>
        <v>181.92287518220542</v>
      </c>
    </row>
    <row r="6619" spans="1:13" x14ac:dyDescent="0.25">
      <c r="A6619" s="1">
        <v>10</v>
      </c>
      <c r="B6619" s="1">
        <v>3</v>
      </c>
      <c r="C6619" s="1">
        <v>18</v>
      </c>
      <c r="D6619" s="5">
        <f>DATE(BaseInfo!$C$8,A6619,B6619)+TIME(C6619-1,0,0) + TIME(BaseInfo!$C$12,BaseInfo!$C$13,0)</f>
        <v>44837.9375</v>
      </c>
      <c r="E6619" s="2">
        <f t="shared" si="414"/>
        <v>0</v>
      </c>
      <c r="F6619" s="2">
        <v>1.79</v>
      </c>
      <c r="G6619" s="2">
        <v>0.185</v>
      </c>
      <c r="H6619" s="1">
        <v>37.863</v>
      </c>
      <c r="I6619" s="4">
        <v>0</v>
      </c>
      <c r="J6619" s="11">
        <f t="shared" si="412"/>
        <v>10</v>
      </c>
      <c r="K6619" s="11">
        <f t="shared" si="413"/>
        <v>23</v>
      </c>
      <c r="L6619" s="12">
        <f t="shared" si="415"/>
        <v>1.7995346620723927</v>
      </c>
      <c r="M6619" s="13" cm="1">
        <f t="array" ref="M6619">BaseInfo!$C$10*(1-E6619)*INDEX(BaseInfo!$E$21:$AB$21,K6619)*INDEX(BaseInfo!$E$25:$P$25,J6619)/L6619/MIN(H6619,130)/BaseInfo!$C$6*1000000/3600-IF(I6619&lt;0.1,BaseInfo!$C$15/MIN(H6619,130)*3600,0)</f>
        <v>84.823885257985211</v>
      </c>
    </row>
    <row r="6620" spans="1:13" x14ac:dyDescent="0.25">
      <c r="A6620" s="1">
        <v>10</v>
      </c>
      <c r="B6620" s="1">
        <v>3</v>
      </c>
      <c r="C6620" s="1">
        <v>19</v>
      </c>
      <c r="D6620" s="5">
        <f>DATE(BaseInfo!$C$8,A6620,B6620)+TIME(C6620-1,0,0) + TIME(BaseInfo!$C$12,BaseInfo!$C$13,0)</f>
        <v>44837.979166666664</v>
      </c>
      <c r="E6620" s="2">
        <f t="shared" si="414"/>
        <v>0</v>
      </c>
      <c r="F6620" s="2">
        <v>1.39</v>
      </c>
      <c r="G6620" s="2">
        <v>0.20699999999999999</v>
      </c>
      <c r="H6620" s="1">
        <v>37.82</v>
      </c>
      <c r="I6620" s="4">
        <v>0</v>
      </c>
      <c r="J6620" s="11">
        <f t="shared" si="412"/>
        <v>10</v>
      </c>
      <c r="K6620" s="11">
        <f t="shared" si="413"/>
        <v>24</v>
      </c>
      <c r="L6620" s="12">
        <f t="shared" si="415"/>
        <v>1.4053287871526718</v>
      </c>
      <c r="M6620" s="13" cm="1">
        <f t="array" ref="M6620">BaseInfo!$C$10*(1-E6620)*INDEX(BaseInfo!$E$21:$AB$21,K6620)*INDEX(BaseInfo!$E$25:$P$25,J6620)/L6620/MIN(H6620,130)/BaseInfo!$C$6*1000000/3600-IF(I6620&lt;0.1,BaseInfo!$C$15/MIN(H6620,130)*3600,0)</f>
        <v>30.791232541849993</v>
      </c>
    </row>
    <row r="6621" spans="1:13" x14ac:dyDescent="0.25">
      <c r="A6621" s="1">
        <v>10</v>
      </c>
      <c r="B6621" s="1">
        <v>3</v>
      </c>
      <c r="C6621" s="1">
        <v>20</v>
      </c>
      <c r="D6621" s="5">
        <f>DATE(BaseInfo!$C$8,A6621,B6621)+TIME(C6621-1,0,0) + TIME(BaseInfo!$C$12,BaseInfo!$C$13,0)</f>
        <v>44838.020833333328</v>
      </c>
      <c r="E6621" s="2">
        <f t="shared" si="414"/>
        <v>0</v>
      </c>
      <c r="F6621" s="2">
        <v>0.95599999999999996</v>
      </c>
      <c r="G6621" s="2">
        <v>0.17599999999999999</v>
      </c>
      <c r="H6621" s="1">
        <v>37.792999999999999</v>
      </c>
      <c r="I6621" s="4">
        <v>0</v>
      </c>
      <c r="J6621" s="11">
        <f t="shared" si="412"/>
        <v>10</v>
      </c>
      <c r="K6621" s="11">
        <f t="shared" si="413"/>
        <v>1</v>
      </c>
      <c r="L6621" s="12">
        <f t="shared" si="415"/>
        <v>0.97206584139141516</v>
      </c>
      <c r="M6621" s="13" cm="1">
        <f t="array" ref="M6621">BaseInfo!$C$10*(1-E6621)*INDEX(BaseInfo!$E$21:$AB$21,K6621)*INDEX(BaseInfo!$E$25:$P$25,J6621)/L6621/MIN(H6621,130)/BaseInfo!$C$6*1000000/3600-IF(I6621&lt;0.1,BaseInfo!$C$15/MIN(H6621,130)*3600,0)</f>
        <v>48.792783023093556</v>
      </c>
    </row>
    <row r="6622" spans="1:13" x14ac:dyDescent="0.25">
      <c r="A6622" s="1">
        <v>10</v>
      </c>
      <c r="B6622" s="1">
        <v>3</v>
      </c>
      <c r="C6622" s="1">
        <v>21</v>
      </c>
      <c r="D6622" s="5">
        <f>DATE(BaseInfo!$C$8,A6622,B6622)+TIME(C6622-1,0,0) + TIME(BaseInfo!$C$12,BaseInfo!$C$13,0)</f>
        <v>44838.0625</v>
      </c>
      <c r="E6622" s="2">
        <f t="shared" si="414"/>
        <v>0</v>
      </c>
      <c r="F6622" s="2">
        <v>-2.1000000000000001E-2</v>
      </c>
      <c r="G6622" s="2">
        <v>-0.81899999999999995</v>
      </c>
      <c r="H6622" s="1">
        <v>37.771999999999998</v>
      </c>
      <c r="I6622" s="4">
        <v>0</v>
      </c>
      <c r="J6622" s="11">
        <f t="shared" si="412"/>
        <v>10</v>
      </c>
      <c r="K6622" s="11">
        <f t="shared" si="413"/>
        <v>2</v>
      </c>
      <c r="L6622" s="12">
        <f t="shared" si="415"/>
        <v>0.81926918653150871</v>
      </c>
      <c r="M6622" s="13" cm="1">
        <f t="array" ref="M6622">BaseInfo!$C$10*(1-E6622)*INDEX(BaseInfo!$E$21:$AB$21,K6622)*INDEX(BaseInfo!$E$25:$P$25,J6622)/L6622/MIN(H6622,130)/BaseInfo!$C$6*1000000/3600-IF(I6622&lt;0.1,BaseInfo!$C$15/MIN(H6622,130)*3600,0)</f>
        <v>59.70254084267652</v>
      </c>
    </row>
    <row r="6623" spans="1:13" x14ac:dyDescent="0.25">
      <c r="A6623" s="1">
        <v>10</v>
      </c>
      <c r="B6623" s="1">
        <v>3</v>
      </c>
      <c r="C6623" s="1">
        <v>22</v>
      </c>
      <c r="D6623" s="5">
        <f>DATE(BaseInfo!$C$8,A6623,B6623)+TIME(C6623-1,0,0) + TIME(BaseInfo!$C$12,BaseInfo!$C$13,0)</f>
        <v>44838.104166666664</v>
      </c>
      <c r="E6623" s="2">
        <f t="shared" si="414"/>
        <v>0</v>
      </c>
      <c r="F6623" s="2">
        <v>-3.0000000000000001E-3</v>
      </c>
      <c r="G6623" s="2">
        <v>-0.88100000000000001</v>
      </c>
      <c r="H6623" s="1">
        <v>37.722000000000001</v>
      </c>
      <c r="I6623" s="4">
        <v>0</v>
      </c>
      <c r="J6623" s="11">
        <f t="shared" si="412"/>
        <v>10</v>
      </c>
      <c r="K6623" s="11">
        <f t="shared" si="413"/>
        <v>3</v>
      </c>
      <c r="L6623" s="12">
        <f t="shared" si="415"/>
        <v>0.8810051078172022</v>
      </c>
      <c r="M6623" s="13" cm="1">
        <f t="array" ref="M6623">BaseInfo!$C$10*(1-E6623)*INDEX(BaseInfo!$E$21:$AB$21,K6623)*INDEX(BaseInfo!$E$25:$P$25,J6623)/L6623/MIN(H6623,130)/BaseInfo!$C$6*1000000/3600-IF(I6623&lt;0.1,BaseInfo!$C$15/MIN(H6623,130)*3600,0)</f>
        <v>54.923754148900301</v>
      </c>
    </row>
    <row r="6624" spans="1:13" x14ac:dyDescent="0.25">
      <c r="A6624" s="1">
        <v>10</v>
      </c>
      <c r="B6624" s="1">
        <v>3</v>
      </c>
      <c r="C6624" s="1">
        <v>23</v>
      </c>
      <c r="D6624" s="5">
        <f>DATE(BaseInfo!$C$8,A6624,B6624)+TIME(C6624-1,0,0) + TIME(BaseInfo!$C$12,BaseInfo!$C$13,0)</f>
        <v>44838.145833333328</v>
      </c>
      <c r="E6624" s="2">
        <f t="shared" si="414"/>
        <v>0</v>
      </c>
      <c r="F6624" s="2">
        <v>-4.0000000000000001E-3</v>
      </c>
      <c r="G6624" s="2">
        <v>-1.1399999999999999</v>
      </c>
      <c r="H6624" s="1">
        <v>37.613999999999997</v>
      </c>
      <c r="I6624" s="4">
        <v>0</v>
      </c>
      <c r="J6624" s="11">
        <f t="shared" si="412"/>
        <v>10</v>
      </c>
      <c r="K6624" s="11">
        <f t="shared" si="413"/>
        <v>4</v>
      </c>
      <c r="L6624" s="12">
        <f t="shared" si="415"/>
        <v>1.1400070175222607</v>
      </c>
      <c r="M6624" s="13" cm="1">
        <f t="array" ref="M6624">BaseInfo!$C$10*(1-E6624)*INDEX(BaseInfo!$E$21:$AB$21,K6624)*INDEX(BaseInfo!$E$25:$P$25,J6624)/L6624/MIN(H6624,130)/BaseInfo!$C$6*1000000/3600-IF(I6624&lt;0.1,BaseInfo!$C$15/MIN(H6624,130)*3600,0)</f>
        <v>40.392874863867107</v>
      </c>
    </row>
    <row r="6625" spans="1:13" x14ac:dyDescent="0.25">
      <c r="A6625" s="1">
        <v>10</v>
      </c>
      <c r="B6625" s="1">
        <v>3</v>
      </c>
      <c r="C6625" s="1">
        <v>24</v>
      </c>
      <c r="D6625" s="5">
        <f>DATE(BaseInfo!$C$8,A6625,B6625)+TIME(C6625-1,0,0) + TIME(BaseInfo!$C$12,BaseInfo!$C$13,0)</f>
        <v>44838.1875</v>
      </c>
      <c r="E6625" s="2">
        <f t="shared" si="414"/>
        <v>0</v>
      </c>
      <c r="F6625" s="2">
        <v>-1.7000000000000001E-2</v>
      </c>
      <c r="G6625" s="2">
        <v>-1.304</v>
      </c>
      <c r="H6625" s="1">
        <v>37.479999999999997</v>
      </c>
      <c r="I6625" s="4">
        <v>0</v>
      </c>
      <c r="J6625" s="11">
        <f t="shared" si="412"/>
        <v>10</v>
      </c>
      <c r="K6625" s="11">
        <f t="shared" si="413"/>
        <v>5</v>
      </c>
      <c r="L6625" s="12">
        <f t="shared" si="415"/>
        <v>1.3041108081754402</v>
      </c>
      <c r="M6625" s="13" cm="1">
        <f t="array" ref="M6625">BaseInfo!$C$10*(1-E6625)*INDEX(BaseInfo!$E$21:$AB$21,K6625)*INDEX(BaseInfo!$E$25:$P$25,J6625)/L6625/MIN(H6625,130)/BaseInfo!$C$6*1000000/3600-IF(I6625&lt;0.1,BaseInfo!$C$15/MIN(H6625,130)*3600,0)</f>
        <v>121.89298539365363</v>
      </c>
    </row>
    <row r="6626" spans="1:13" x14ac:dyDescent="0.25">
      <c r="A6626" s="1">
        <v>10</v>
      </c>
      <c r="B6626" s="1">
        <v>4</v>
      </c>
      <c r="C6626" s="1">
        <v>1</v>
      </c>
      <c r="D6626" s="5">
        <f>DATE(BaseInfo!$C$8,A6626,B6626)+TIME(C6626-1,0,0) + TIME(BaseInfo!$C$12,BaseInfo!$C$13,0)</f>
        <v>44838.229166666664</v>
      </c>
      <c r="E6626" s="2">
        <f t="shared" si="414"/>
        <v>0</v>
      </c>
      <c r="F6626" s="2">
        <v>-0.23</v>
      </c>
      <c r="G6626" s="2">
        <v>-1.524</v>
      </c>
      <c r="H6626" s="1">
        <v>37.328000000000003</v>
      </c>
      <c r="I6626" s="4">
        <v>0</v>
      </c>
      <c r="J6626" s="11">
        <f t="shared" si="412"/>
        <v>10</v>
      </c>
      <c r="K6626" s="11">
        <f t="shared" si="413"/>
        <v>6</v>
      </c>
      <c r="L6626" s="12">
        <f t="shared" si="415"/>
        <v>1.5412579277979401</v>
      </c>
      <c r="M6626" s="13" cm="1">
        <f t="array" ref="M6626">BaseInfo!$C$10*(1-E6626)*INDEX(BaseInfo!$E$21:$AB$21,K6626)*INDEX(BaseInfo!$E$25:$P$25,J6626)/L6626/MIN(H6626,130)/BaseInfo!$C$6*1000000/3600-IF(I6626&lt;0.1,BaseInfo!$C$15/MIN(H6626,130)*3600,0)</f>
        <v>176.5525963683483</v>
      </c>
    </row>
    <row r="6627" spans="1:13" x14ac:dyDescent="0.25">
      <c r="A6627" s="1">
        <v>10</v>
      </c>
      <c r="B6627" s="1">
        <v>4</v>
      </c>
      <c r="C6627" s="1">
        <v>2</v>
      </c>
      <c r="D6627" s="5">
        <f>DATE(BaseInfo!$C$8,A6627,B6627)+TIME(C6627-1,0,0) + TIME(BaseInfo!$C$12,BaseInfo!$C$13,0)</f>
        <v>44838.270833333328</v>
      </c>
      <c r="E6627" s="2">
        <f t="shared" si="414"/>
        <v>0</v>
      </c>
      <c r="F6627" s="2">
        <v>-0.46400000000000002</v>
      </c>
      <c r="G6627" s="2">
        <v>-1.2450000000000001</v>
      </c>
      <c r="H6627" s="1">
        <v>37.898000000000003</v>
      </c>
      <c r="I6627" s="4">
        <v>0</v>
      </c>
      <c r="J6627" s="11">
        <f t="shared" si="412"/>
        <v>10</v>
      </c>
      <c r="K6627" s="11">
        <f t="shared" si="413"/>
        <v>7</v>
      </c>
      <c r="L6627" s="12">
        <f t="shared" si="415"/>
        <v>1.3286538300099089</v>
      </c>
      <c r="M6627" s="13" cm="1">
        <f t="array" ref="M6627">BaseInfo!$C$10*(1-E6627)*INDEX(BaseInfo!$E$21:$AB$21,K6627)*INDEX(BaseInfo!$E$25:$P$25,J6627)/L6627/MIN(H6627,130)/BaseInfo!$C$6*1000000/3600-IF(I6627&lt;0.1,BaseInfo!$C$15/MIN(H6627,130)*3600,0)</f>
        <v>288.34027481595899</v>
      </c>
    </row>
    <row r="6628" spans="1:13" x14ac:dyDescent="0.25">
      <c r="A6628" s="1">
        <v>10</v>
      </c>
      <c r="B6628" s="1">
        <v>4</v>
      </c>
      <c r="C6628" s="1">
        <v>3</v>
      </c>
      <c r="D6628" s="5">
        <f>DATE(BaseInfo!$C$8,A6628,B6628)+TIME(C6628-1,0,0) + TIME(BaseInfo!$C$12,BaseInfo!$C$13,0)</f>
        <v>44838.3125</v>
      </c>
      <c r="E6628" s="2">
        <f t="shared" si="414"/>
        <v>0</v>
      </c>
      <c r="F6628" s="2">
        <v>-0.52200000000000002</v>
      </c>
      <c r="G6628" s="2">
        <v>-1.4239999999999999</v>
      </c>
      <c r="H6628" s="1">
        <v>90.453000000000003</v>
      </c>
      <c r="I6628" s="4">
        <v>0</v>
      </c>
      <c r="J6628" s="11">
        <f t="shared" si="412"/>
        <v>10</v>
      </c>
      <c r="K6628" s="11">
        <f t="shared" si="413"/>
        <v>8</v>
      </c>
      <c r="L6628" s="12">
        <f t="shared" si="415"/>
        <v>1.5166608058494819</v>
      </c>
      <c r="M6628" s="13" cm="1">
        <f t="array" ref="M6628">BaseInfo!$C$10*(1-E6628)*INDEX(BaseInfo!$E$21:$AB$21,K6628)*INDEX(BaseInfo!$E$25:$P$25,J6628)/L6628/MIN(H6628,130)/BaseInfo!$C$6*1000000/3600-IF(I6628&lt;0.1,BaseInfo!$C$15/MIN(H6628,130)*3600,0)</f>
        <v>152.19121089200766</v>
      </c>
    </row>
    <row r="6629" spans="1:13" x14ac:dyDescent="0.25">
      <c r="A6629" s="1">
        <v>10</v>
      </c>
      <c r="B6629" s="1">
        <v>4</v>
      </c>
      <c r="C6629" s="1">
        <v>4</v>
      </c>
      <c r="D6629" s="5">
        <f>DATE(BaseInfo!$C$8,A6629,B6629)+TIME(C6629-1,0,0) + TIME(BaseInfo!$C$12,BaseInfo!$C$13,0)</f>
        <v>44838.354166666664</v>
      </c>
      <c r="E6629" s="2">
        <f t="shared" si="414"/>
        <v>0</v>
      </c>
      <c r="F6629" s="2">
        <v>-0.22600000000000001</v>
      </c>
      <c r="G6629" s="2">
        <v>-1.6220000000000001</v>
      </c>
      <c r="H6629" s="1">
        <v>135.34200000000001</v>
      </c>
      <c r="I6629" s="4">
        <v>0</v>
      </c>
      <c r="J6629" s="11">
        <f t="shared" si="412"/>
        <v>10</v>
      </c>
      <c r="K6629" s="11">
        <f t="shared" si="413"/>
        <v>9</v>
      </c>
      <c r="L6629" s="12">
        <f t="shared" si="415"/>
        <v>1.6376690752407828</v>
      </c>
      <c r="M6629" s="13" cm="1">
        <f t="array" ref="M6629">BaseInfo!$C$10*(1-E6629)*INDEX(BaseInfo!$E$21:$AB$21,K6629)*INDEX(BaseInfo!$E$25:$P$25,J6629)/L6629/MIN(H6629,130)/BaseInfo!$C$6*1000000/3600-IF(I6629&lt;0.1,BaseInfo!$C$15/MIN(H6629,130)*3600,0)</f>
        <v>128.05439404801353</v>
      </c>
    </row>
    <row r="6630" spans="1:13" x14ac:dyDescent="0.25">
      <c r="A6630" s="1">
        <v>10</v>
      </c>
      <c r="B6630" s="1">
        <v>4</v>
      </c>
      <c r="C6630" s="1">
        <v>5</v>
      </c>
      <c r="D6630" s="5">
        <f>DATE(BaseInfo!$C$8,A6630,B6630)+TIME(C6630-1,0,0) + TIME(BaseInfo!$C$12,BaseInfo!$C$13,0)</f>
        <v>44838.395833333328</v>
      </c>
      <c r="E6630" s="2">
        <f t="shared" si="414"/>
        <v>0</v>
      </c>
      <c r="F6630" s="2">
        <v>-1.9E-2</v>
      </c>
      <c r="G6630" s="2">
        <v>-2.0070000000000001</v>
      </c>
      <c r="H6630" s="1">
        <v>232.881</v>
      </c>
      <c r="I6630" s="4">
        <v>0</v>
      </c>
      <c r="J6630" s="11">
        <f t="shared" si="412"/>
        <v>10</v>
      </c>
      <c r="K6630" s="11">
        <f t="shared" si="413"/>
        <v>10</v>
      </c>
      <c r="L6630" s="12">
        <f t="shared" si="415"/>
        <v>2.0070899332117631</v>
      </c>
      <c r="M6630" s="13" cm="1">
        <f t="array" ref="M6630">BaseInfo!$C$10*(1-E6630)*INDEX(BaseInfo!$E$21:$AB$21,K6630)*INDEX(BaseInfo!$E$25:$P$25,J6630)/L6630/MIN(H6630,130)/BaseInfo!$C$6*1000000/3600-IF(I6630&lt;0.1,BaseInfo!$C$15/MIN(H6630,130)*3600,0)</f>
        <v>120.39749614733866</v>
      </c>
    </row>
    <row r="6631" spans="1:13" x14ac:dyDescent="0.25">
      <c r="A6631" s="1">
        <v>10</v>
      </c>
      <c r="B6631" s="1">
        <v>4</v>
      </c>
      <c r="C6631" s="1">
        <v>6</v>
      </c>
      <c r="D6631" s="5">
        <f>DATE(BaseInfo!$C$8,A6631,B6631)+TIME(C6631-1,0,0) + TIME(BaseInfo!$C$12,BaseInfo!$C$13,0)</f>
        <v>44838.4375</v>
      </c>
      <c r="E6631" s="2">
        <f t="shared" si="414"/>
        <v>0</v>
      </c>
      <c r="F6631" s="2">
        <v>-1.7000000000000001E-2</v>
      </c>
      <c r="G6631" s="2">
        <v>-2.242</v>
      </c>
      <c r="H6631" s="1">
        <v>426.02</v>
      </c>
      <c r="I6631" s="4">
        <v>0</v>
      </c>
      <c r="J6631" s="11">
        <f t="shared" si="412"/>
        <v>10</v>
      </c>
      <c r="K6631" s="11">
        <f t="shared" si="413"/>
        <v>11</v>
      </c>
      <c r="L6631" s="12">
        <f t="shared" si="415"/>
        <v>2.2420644504563199</v>
      </c>
      <c r="M6631" s="13" cm="1">
        <f t="array" ref="M6631">BaseInfo!$C$10*(1-E6631)*INDEX(BaseInfo!$E$21:$AB$21,K6631)*INDEX(BaseInfo!$E$25:$P$25,J6631)/L6631/MIN(H6631,130)/BaseInfo!$C$6*1000000/3600-IF(I6631&lt;0.1,BaseInfo!$C$15/MIN(H6631,130)*3600,0)</f>
        <v>85.437581537373731</v>
      </c>
    </row>
    <row r="6632" spans="1:13" x14ac:dyDescent="0.25">
      <c r="A6632" s="1">
        <v>10</v>
      </c>
      <c r="B6632" s="1">
        <v>4</v>
      </c>
      <c r="C6632" s="1">
        <v>7</v>
      </c>
      <c r="D6632" s="5">
        <f>DATE(BaseInfo!$C$8,A6632,B6632)+TIME(C6632-1,0,0) + TIME(BaseInfo!$C$12,BaseInfo!$C$13,0)</f>
        <v>44838.479166666664</v>
      </c>
      <c r="E6632" s="2">
        <f t="shared" si="414"/>
        <v>0</v>
      </c>
      <c r="F6632" s="2">
        <v>-0.313</v>
      </c>
      <c r="G6632" s="2">
        <v>-2.5339999999999998</v>
      </c>
      <c r="H6632" s="1">
        <v>702.77200000000005</v>
      </c>
      <c r="I6632" s="4">
        <v>1.2E-2</v>
      </c>
      <c r="J6632" s="11">
        <f t="shared" si="412"/>
        <v>10</v>
      </c>
      <c r="K6632" s="11">
        <f t="shared" si="413"/>
        <v>12</v>
      </c>
      <c r="L6632" s="12">
        <f t="shared" si="415"/>
        <v>2.5532577229884175</v>
      </c>
      <c r="M6632" s="13" cm="1">
        <f t="array" ref="M6632">BaseInfo!$C$10*(1-E6632)*INDEX(BaseInfo!$E$21:$AB$21,K6632)*INDEX(BaseInfo!$E$25:$P$25,J6632)/L6632/MIN(H6632,130)/BaseInfo!$C$6*1000000/3600-IF(I6632&lt;0.1,BaseInfo!$C$15/MIN(H6632,130)*3600,0)</f>
        <v>61.777510302028283</v>
      </c>
    </row>
    <row r="6633" spans="1:13" x14ac:dyDescent="0.25">
      <c r="A6633" s="1">
        <v>10</v>
      </c>
      <c r="B6633" s="1">
        <v>4</v>
      </c>
      <c r="C6633" s="1">
        <v>8</v>
      </c>
      <c r="D6633" s="5">
        <f>DATE(BaseInfo!$C$8,A6633,B6633)+TIME(C6633-1,0,0) + TIME(BaseInfo!$C$12,BaseInfo!$C$13,0)</f>
        <v>44838.520833333328</v>
      </c>
      <c r="E6633" s="2">
        <f t="shared" si="414"/>
        <v>0</v>
      </c>
      <c r="F6633" s="2">
        <v>-0.65500000000000003</v>
      </c>
      <c r="G6633" s="2">
        <v>-2.7360000000000002</v>
      </c>
      <c r="H6633" s="1">
        <v>967.33</v>
      </c>
      <c r="I6633" s="4">
        <v>7.5999999999999998E-2</v>
      </c>
      <c r="J6633" s="11">
        <f t="shared" si="412"/>
        <v>10</v>
      </c>
      <c r="K6633" s="11">
        <f t="shared" si="413"/>
        <v>13</v>
      </c>
      <c r="L6633" s="12">
        <f t="shared" si="415"/>
        <v>2.8133113940692738</v>
      </c>
      <c r="M6633" s="13" cm="1">
        <f t="array" ref="M6633">BaseInfo!$C$10*(1-E6633)*INDEX(BaseInfo!$E$21:$AB$21,K6633)*INDEX(BaseInfo!$E$25:$P$25,J6633)/L6633/MIN(H6633,130)/BaseInfo!$C$6*1000000/3600-IF(I6633&lt;0.1,BaseInfo!$C$15/MIN(H6633,130)*3600,0)</f>
        <v>55.811012243095995</v>
      </c>
    </row>
    <row r="6634" spans="1:13" x14ac:dyDescent="0.25">
      <c r="A6634" s="1">
        <v>10</v>
      </c>
      <c r="B6634" s="1">
        <v>4</v>
      </c>
      <c r="C6634" s="1">
        <v>9</v>
      </c>
      <c r="D6634" s="5">
        <f>DATE(BaseInfo!$C$8,A6634,B6634)+TIME(C6634-1,0,0) + TIME(BaseInfo!$C$12,BaseInfo!$C$13,0)</f>
        <v>44838.5625</v>
      </c>
      <c r="E6634" s="2">
        <f t="shared" si="414"/>
        <v>0</v>
      </c>
      <c r="F6634" s="2">
        <v>-1.036</v>
      </c>
      <c r="G6634" s="2">
        <v>-2.8460000000000001</v>
      </c>
      <c r="H6634" s="1">
        <v>1084.702</v>
      </c>
      <c r="I6634" s="4">
        <v>5.0999999999999997E-2</v>
      </c>
      <c r="J6634" s="11">
        <f t="shared" si="412"/>
        <v>10</v>
      </c>
      <c r="K6634" s="11">
        <f t="shared" si="413"/>
        <v>14</v>
      </c>
      <c r="L6634" s="12">
        <f t="shared" si="415"/>
        <v>3.0286980701284834</v>
      </c>
      <c r="M6634" s="13" cm="1">
        <f t="array" ref="M6634">BaseInfo!$C$10*(1-E6634)*INDEX(BaseInfo!$E$21:$AB$21,K6634)*INDEX(BaseInfo!$E$25:$P$25,J6634)/L6634/MIN(H6634,130)/BaseInfo!$C$6*1000000/3600-IF(I6634&lt;0.1,BaseInfo!$C$15/MIN(H6634,130)*3600,0)</f>
        <v>51.645062540281756</v>
      </c>
    </row>
    <row r="6635" spans="1:13" x14ac:dyDescent="0.25">
      <c r="A6635" s="1">
        <v>10</v>
      </c>
      <c r="B6635" s="1">
        <v>4</v>
      </c>
      <c r="C6635" s="1">
        <v>10</v>
      </c>
      <c r="D6635" s="5">
        <f>DATE(BaseInfo!$C$8,A6635,B6635)+TIME(C6635-1,0,0) + TIME(BaseInfo!$C$12,BaseInfo!$C$13,0)</f>
        <v>44838.604166666664</v>
      </c>
      <c r="E6635" s="2">
        <f t="shared" si="414"/>
        <v>0</v>
      </c>
      <c r="F6635" s="2">
        <v>-1.212</v>
      </c>
      <c r="G6635" s="2">
        <v>-2.7610000000000001</v>
      </c>
      <c r="H6635" s="1">
        <v>1040.8019999999999</v>
      </c>
      <c r="I6635" s="4">
        <v>0.04</v>
      </c>
      <c r="J6635" s="11">
        <f t="shared" si="412"/>
        <v>10</v>
      </c>
      <c r="K6635" s="11">
        <f t="shared" si="413"/>
        <v>15</v>
      </c>
      <c r="L6635" s="12">
        <f t="shared" si="415"/>
        <v>3.0153051255221253</v>
      </c>
      <c r="M6635" s="13" cm="1">
        <f t="array" ref="M6635">BaseInfo!$C$10*(1-E6635)*INDEX(BaseInfo!$E$21:$AB$21,K6635)*INDEX(BaseInfo!$E$25:$P$25,J6635)/L6635/MIN(H6635,130)/BaseInfo!$C$6*1000000/3600-IF(I6635&lt;0.1,BaseInfo!$C$15/MIN(H6635,130)*3600,0)</f>
        <v>51.886752049552314</v>
      </c>
    </row>
    <row r="6636" spans="1:13" x14ac:dyDescent="0.25">
      <c r="A6636" s="1">
        <v>10</v>
      </c>
      <c r="B6636" s="1">
        <v>4</v>
      </c>
      <c r="C6636" s="1">
        <v>11</v>
      </c>
      <c r="D6636" s="5">
        <f>DATE(BaseInfo!$C$8,A6636,B6636)+TIME(C6636-1,0,0) + TIME(BaseInfo!$C$12,BaseInfo!$C$13,0)</f>
        <v>44838.645833333328</v>
      </c>
      <c r="E6636" s="2">
        <f t="shared" si="414"/>
        <v>0.10655555555555554</v>
      </c>
      <c r="F6636" s="2">
        <v>-1.0089999999999999</v>
      </c>
      <c r="G6636" s="2">
        <v>-2.6549999999999998</v>
      </c>
      <c r="H6636" s="1">
        <v>871.30200000000002</v>
      </c>
      <c r="I6636" s="4">
        <v>0.23699999999999999</v>
      </c>
      <c r="J6636" s="11">
        <f t="shared" si="412"/>
        <v>10</v>
      </c>
      <c r="K6636" s="11">
        <f t="shared" si="413"/>
        <v>16</v>
      </c>
      <c r="L6636" s="12">
        <f t="shared" si="415"/>
        <v>2.8402651284695235</v>
      </c>
      <c r="M6636" s="13" cm="1">
        <f t="array" ref="M6636">BaseInfo!$C$10*(1-E6636)*INDEX(BaseInfo!$E$21:$AB$21,K6636)*INDEX(BaseInfo!$E$25:$P$25,J6636)/L6636/MIN(H6636,130)/BaseInfo!$C$6*1000000/3600-IF(I6636&lt;0.1,BaseInfo!$C$15/MIN(H6636,130)*3600,0)</f>
        <v>62.209812309833083</v>
      </c>
    </row>
    <row r="6637" spans="1:13" x14ac:dyDescent="0.25">
      <c r="A6637" s="1">
        <v>10</v>
      </c>
      <c r="B6637" s="1">
        <v>4</v>
      </c>
      <c r="C6637" s="1">
        <v>12</v>
      </c>
      <c r="D6637" s="5">
        <f>DATE(BaseInfo!$C$8,A6637,B6637)+TIME(C6637-1,0,0) + TIME(BaseInfo!$C$12,BaseInfo!$C$13,0)</f>
        <v>44838.6875</v>
      </c>
      <c r="E6637" s="2">
        <f t="shared" si="414"/>
        <v>0.2348888888888889</v>
      </c>
      <c r="F6637" s="2">
        <v>-0.40899999999999997</v>
      </c>
      <c r="G6637" s="2">
        <v>-2.1030000000000002</v>
      </c>
      <c r="H6637" s="1">
        <v>235.465</v>
      </c>
      <c r="I6637" s="4">
        <v>0.40200000000000002</v>
      </c>
      <c r="J6637" s="11">
        <f t="shared" si="412"/>
        <v>10</v>
      </c>
      <c r="K6637" s="11">
        <f t="shared" si="413"/>
        <v>17</v>
      </c>
      <c r="L6637" s="12">
        <f t="shared" si="415"/>
        <v>2.1424028566075055</v>
      </c>
      <c r="M6637" s="13" cm="1">
        <f t="array" ref="M6637">BaseInfo!$C$10*(1-E6637)*INDEX(BaseInfo!$E$21:$AB$21,K6637)*INDEX(BaseInfo!$E$25:$P$25,J6637)/L6637/MIN(H6637,130)/BaseInfo!$C$6*1000000/3600-IF(I6637&lt;0.1,BaseInfo!$C$15/MIN(H6637,130)*3600,0)</f>
        <v>88.284325503346111</v>
      </c>
    </row>
    <row r="6638" spans="1:13" x14ac:dyDescent="0.25">
      <c r="A6638" s="1">
        <v>10</v>
      </c>
      <c r="B6638" s="1">
        <v>4</v>
      </c>
      <c r="C6638" s="1">
        <v>13</v>
      </c>
      <c r="D6638" s="5">
        <f>DATE(BaseInfo!$C$8,A6638,B6638)+TIME(C6638-1,0,0) + TIME(BaseInfo!$C$12,BaseInfo!$C$13,0)</f>
        <v>44838.729166666664</v>
      </c>
      <c r="E6638" s="2">
        <f t="shared" si="414"/>
        <v>0.13533333333333333</v>
      </c>
      <c r="F6638" s="2">
        <v>-6.0000000000000001E-3</v>
      </c>
      <c r="G6638" s="2">
        <v>-1.9570000000000001</v>
      </c>
      <c r="H6638" s="1">
        <v>49.320999999999998</v>
      </c>
      <c r="I6638" s="4">
        <v>0.27400000000000002</v>
      </c>
      <c r="J6638" s="11">
        <f t="shared" si="412"/>
        <v>10</v>
      </c>
      <c r="K6638" s="11">
        <f t="shared" si="413"/>
        <v>18</v>
      </c>
      <c r="L6638" s="12">
        <f t="shared" si="415"/>
        <v>1.9570091977300466</v>
      </c>
      <c r="M6638" s="13" cm="1">
        <f t="array" ref="M6638">BaseInfo!$C$10*(1-E6638)*INDEX(BaseInfo!$E$21:$AB$21,K6638)*INDEX(BaseInfo!$E$25:$P$25,J6638)/L6638/MIN(H6638,130)/BaseInfo!$C$6*1000000/3600-IF(I6638&lt;0.1,BaseInfo!$C$15/MIN(H6638,130)*3600,0)</f>
        <v>287.89065128521105</v>
      </c>
    </row>
    <row r="6639" spans="1:13" x14ac:dyDescent="0.25">
      <c r="A6639" s="1">
        <v>10</v>
      </c>
      <c r="B6639" s="1">
        <v>4</v>
      </c>
      <c r="C6639" s="1">
        <v>14</v>
      </c>
      <c r="D6639" s="5">
        <f>DATE(BaseInfo!$C$8,A6639,B6639)+TIME(C6639-1,0,0) + TIME(BaseInfo!$C$12,BaseInfo!$C$13,0)</f>
        <v>44838.770833333328</v>
      </c>
      <c r="E6639" s="2">
        <f t="shared" si="414"/>
        <v>0</v>
      </c>
      <c r="F6639" s="2">
        <v>-0.01</v>
      </c>
      <c r="G6639" s="2">
        <v>-2.202</v>
      </c>
      <c r="H6639" s="1">
        <v>41.485999999999997</v>
      </c>
      <c r="I6639" s="4">
        <v>0</v>
      </c>
      <c r="J6639" s="11">
        <f t="shared" si="412"/>
        <v>10</v>
      </c>
      <c r="K6639" s="11">
        <f t="shared" si="413"/>
        <v>19</v>
      </c>
      <c r="L6639" s="12">
        <f t="shared" si="415"/>
        <v>2.2020227065132638</v>
      </c>
      <c r="M6639" s="13" cm="1">
        <f t="array" ref="M6639">BaseInfo!$C$10*(1-E6639)*INDEX(BaseInfo!$E$21:$AB$21,K6639)*INDEX(BaseInfo!$E$25:$P$25,J6639)/L6639/MIN(H6639,130)/BaseInfo!$C$6*1000000/3600-IF(I6639&lt;0.1,BaseInfo!$C$15/MIN(H6639,130)*3600,0)</f>
        <v>343.10973270100152</v>
      </c>
    </row>
    <row r="6640" spans="1:13" x14ac:dyDescent="0.25">
      <c r="A6640" s="1">
        <v>10</v>
      </c>
      <c r="B6640" s="1">
        <v>4</v>
      </c>
      <c r="C6640" s="1">
        <v>15</v>
      </c>
      <c r="D6640" s="5">
        <f>DATE(BaseInfo!$C$8,A6640,B6640)+TIME(C6640-1,0,0) + TIME(BaseInfo!$C$12,BaseInfo!$C$13,0)</f>
        <v>44838.8125</v>
      </c>
      <c r="E6640" s="2">
        <f t="shared" si="414"/>
        <v>0</v>
      </c>
      <c r="F6640" s="2">
        <v>2.4049999999999998</v>
      </c>
      <c r="G6640" s="2">
        <v>6.6000000000000003E-2</v>
      </c>
      <c r="H6640" s="1">
        <v>39.277999999999999</v>
      </c>
      <c r="I6640" s="4">
        <v>0</v>
      </c>
      <c r="J6640" s="11">
        <f t="shared" si="412"/>
        <v>10</v>
      </c>
      <c r="K6640" s="11">
        <f t="shared" si="413"/>
        <v>20</v>
      </c>
      <c r="L6640" s="12">
        <f t="shared" si="415"/>
        <v>2.405905442863455</v>
      </c>
      <c r="M6640" s="13" cm="1">
        <f t="array" ref="M6640">BaseInfo!$C$10*(1-E6640)*INDEX(BaseInfo!$E$21:$AB$21,K6640)*INDEX(BaseInfo!$E$25:$P$25,J6640)/L6640/MIN(H6640,130)/BaseInfo!$C$6*1000000/3600-IF(I6640&lt;0.1,BaseInfo!$C$15/MIN(H6640,130)*3600,0)</f>
        <v>285.56688086906979</v>
      </c>
    </row>
    <row r="6641" spans="1:13" x14ac:dyDescent="0.25">
      <c r="A6641" s="1">
        <v>10</v>
      </c>
      <c r="B6641" s="1">
        <v>4</v>
      </c>
      <c r="C6641" s="1">
        <v>16</v>
      </c>
      <c r="D6641" s="5">
        <f>DATE(BaseInfo!$C$8,A6641,B6641)+TIME(C6641-1,0,0) + TIME(BaseInfo!$C$12,BaseInfo!$C$13,0)</f>
        <v>44838.854166666664</v>
      </c>
      <c r="E6641" s="2">
        <f t="shared" si="414"/>
        <v>0</v>
      </c>
      <c r="F6641" s="2">
        <v>2.2999999999999998</v>
      </c>
      <c r="G6641" s="2">
        <v>0.24399999999999999</v>
      </c>
      <c r="H6641" s="1">
        <v>38.616</v>
      </c>
      <c r="I6641" s="4">
        <v>0</v>
      </c>
      <c r="J6641" s="11">
        <f t="shared" si="412"/>
        <v>10</v>
      </c>
      <c r="K6641" s="11">
        <f t="shared" si="413"/>
        <v>21</v>
      </c>
      <c r="L6641" s="12">
        <f t="shared" si="415"/>
        <v>2.3129063967225303</v>
      </c>
      <c r="M6641" s="13" cm="1">
        <f t="array" ref="M6641">BaseInfo!$C$10*(1-E6641)*INDEX(BaseInfo!$E$21:$AB$21,K6641)*INDEX(BaseInfo!$E$25:$P$25,J6641)/L6641/MIN(H6641,130)/BaseInfo!$C$6*1000000/3600-IF(I6641&lt;0.1,BaseInfo!$C$15/MIN(H6641,130)*3600,0)</f>
        <v>230.55354164344141</v>
      </c>
    </row>
    <row r="6642" spans="1:13" x14ac:dyDescent="0.25">
      <c r="A6642" s="1">
        <v>10</v>
      </c>
      <c r="B6642" s="1">
        <v>4</v>
      </c>
      <c r="C6642" s="1">
        <v>17</v>
      </c>
      <c r="D6642" s="5">
        <f>DATE(BaseInfo!$C$8,A6642,B6642)+TIME(C6642-1,0,0) + TIME(BaseInfo!$C$12,BaseInfo!$C$13,0)</f>
        <v>44838.895833333328</v>
      </c>
      <c r="E6642" s="2">
        <f t="shared" si="414"/>
        <v>0</v>
      </c>
      <c r="F6642" s="2">
        <v>1.89</v>
      </c>
      <c r="G6642" s="2">
        <v>0.312</v>
      </c>
      <c r="H6642" s="1">
        <v>38.218000000000004</v>
      </c>
      <c r="I6642" s="4">
        <v>0</v>
      </c>
      <c r="J6642" s="11">
        <f t="shared" si="412"/>
        <v>10</v>
      </c>
      <c r="K6642" s="11">
        <f t="shared" si="413"/>
        <v>22</v>
      </c>
      <c r="L6642" s="12">
        <f t="shared" si="415"/>
        <v>1.9155792857514407</v>
      </c>
      <c r="M6642" s="13" cm="1">
        <f t="array" ref="M6642">BaseInfo!$C$10*(1-E6642)*INDEX(BaseInfo!$E$21:$AB$21,K6642)*INDEX(BaseInfo!$E$25:$P$25,J6642)/L6642/MIN(H6642,130)/BaseInfo!$C$6*1000000/3600-IF(I6642&lt;0.1,BaseInfo!$C$15/MIN(H6642,130)*3600,0)</f>
        <v>195.43333111367068</v>
      </c>
    </row>
    <row r="6643" spans="1:13" x14ac:dyDescent="0.25">
      <c r="A6643" s="1">
        <v>10</v>
      </c>
      <c r="B6643" s="1">
        <v>4</v>
      </c>
      <c r="C6643" s="1">
        <v>18</v>
      </c>
      <c r="D6643" s="5">
        <f>DATE(BaseInfo!$C$8,A6643,B6643)+TIME(C6643-1,0,0) + TIME(BaseInfo!$C$12,BaseInfo!$C$13,0)</f>
        <v>44838.9375</v>
      </c>
      <c r="E6643" s="2">
        <f t="shared" si="414"/>
        <v>0</v>
      </c>
      <c r="F6643" s="2">
        <v>1.5840000000000001</v>
      </c>
      <c r="G6643" s="2">
        <v>-0.46800000000000003</v>
      </c>
      <c r="H6643" s="1">
        <v>37.901000000000003</v>
      </c>
      <c r="I6643" s="4">
        <v>0</v>
      </c>
      <c r="J6643" s="11">
        <f t="shared" si="412"/>
        <v>10</v>
      </c>
      <c r="K6643" s="11">
        <f t="shared" si="413"/>
        <v>23</v>
      </c>
      <c r="L6643" s="12">
        <f t="shared" si="415"/>
        <v>1.6516900435614426</v>
      </c>
      <c r="M6643" s="13" cm="1">
        <f t="array" ref="M6643">BaseInfo!$C$10*(1-E6643)*INDEX(BaseInfo!$E$21:$AB$21,K6643)*INDEX(BaseInfo!$E$25:$P$25,J6643)/L6643/MIN(H6643,130)/BaseInfo!$C$6*1000000/3600-IF(I6643&lt;0.1,BaseInfo!$C$15/MIN(H6643,130)*3600,0)</f>
        <v>93.174122974184769</v>
      </c>
    </row>
    <row r="6644" spans="1:13" x14ac:dyDescent="0.25">
      <c r="A6644" s="1">
        <v>10</v>
      </c>
      <c r="B6644" s="1">
        <v>4</v>
      </c>
      <c r="C6644" s="1">
        <v>19</v>
      </c>
      <c r="D6644" s="5">
        <f>DATE(BaseInfo!$C$8,A6644,B6644)+TIME(C6644-1,0,0) + TIME(BaseInfo!$C$12,BaseInfo!$C$13,0)</f>
        <v>44838.979166666664</v>
      </c>
      <c r="E6644" s="2">
        <f t="shared" si="414"/>
        <v>0</v>
      </c>
      <c r="F6644" s="2">
        <v>-2.5999999999999999E-2</v>
      </c>
      <c r="G6644" s="2">
        <v>-1.7150000000000001</v>
      </c>
      <c r="H6644" s="1">
        <v>37.790999999999997</v>
      </c>
      <c r="I6644" s="4">
        <v>0</v>
      </c>
      <c r="J6644" s="11">
        <f t="shared" si="412"/>
        <v>10</v>
      </c>
      <c r="K6644" s="11">
        <f t="shared" si="413"/>
        <v>24</v>
      </c>
      <c r="L6644" s="12">
        <f t="shared" si="415"/>
        <v>1.7151970732251149</v>
      </c>
      <c r="M6644" s="13" cm="1">
        <f t="array" ref="M6644">BaseInfo!$C$10*(1-E6644)*INDEX(BaseInfo!$E$21:$AB$21,K6644)*INDEX(BaseInfo!$E$25:$P$25,J6644)/L6644/MIN(H6644,130)/BaseInfo!$C$6*1000000/3600-IF(I6644&lt;0.1,BaseInfo!$C$15/MIN(H6644,130)*3600,0)</f>
        <v>23.526848672101902</v>
      </c>
    </row>
    <row r="6645" spans="1:13" x14ac:dyDescent="0.25">
      <c r="A6645" s="1">
        <v>10</v>
      </c>
      <c r="B6645" s="1">
        <v>4</v>
      </c>
      <c r="C6645" s="1">
        <v>20</v>
      </c>
      <c r="D6645" s="5">
        <f>DATE(BaseInfo!$C$8,A6645,B6645)+TIME(C6645-1,0,0) + TIME(BaseInfo!$C$12,BaseInfo!$C$13,0)</f>
        <v>44839.020833333328</v>
      </c>
      <c r="E6645" s="2">
        <f t="shared" si="414"/>
        <v>0</v>
      </c>
      <c r="F6645" s="2">
        <v>-1.4E-2</v>
      </c>
      <c r="G6645" s="2">
        <v>-1.5580000000000001</v>
      </c>
      <c r="H6645" s="1">
        <v>37.725000000000001</v>
      </c>
      <c r="I6645" s="4">
        <v>0</v>
      </c>
      <c r="J6645" s="11">
        <f t="shared" si="412"/>
        <v>10</v>
      </c>
      <c r="K6645" s="11">
        <f t="shared" si="413"/>
        <v>1</v>
      </c>
      <c r="L6645" s="12">
        <f t="shared" si="415"/>
        <v>1.5580628998856241</v>
      </c>
      <c r="M6645" s="13" cm="1">
        <f t="array" ref="M6645">BaseInfo!$C$10*(1-E6645)*INDEX(BaseInfo!$E$21:$AB$21,K6645)*INDEX(BaseInfo!$E$25:$P$25,J6645)/L6645/MIN(H6645,130)/BaseInfo!$C$6*1000000/3600-IF(I6645&lt;0.1,BaseInfo!$C$15/MIN(H6645,130)*3600,0)</f>
        <v>26.907303368337359</v>
      </c>
    </row>
    <row r="6646" spans="1:13" x14ac:dyDescent="0.25">
      <c r="A6646" s="1">
        <v>10</v>
      </c>
      <c r="B6646" s="1">
        <v>4</v>
      </c>
      <c r="C6646" s="1">
        <v>21</v>
      </c>
      <c r="D6646" s="5">
        <f>DATE(BaseInfo!$C$8,A6646,B6646)+TIME(C6646-1,0,0) + TIME(BaseInfo!$C$12,BaseInfo!$C$13,0)</f>
        <v>44839.0625</v>
      </c>
      <c r="E6646" s="2">
        <f t="shared" si="414"/>
        <v>0</v>
      </c>
      <c r="F6646" s="2">
        <v>-8.0000000000000002E-3</v>
      </c>
      <c r="G6646" s="2">
        <v>-1.401</v>
      </c>
      <c r="H6646" s="1">
        <v>37.664000000000001</v>
      </c>
      <c r="I6646" s="4">
        <v>0</v>
      </c>
      <c r="J6646" s="11">
        <f t="shared" si="412"/>
        <v>10</v>
      </c>
      <c r="K6646" s="11">
        <f t="shared" si="413"/>
        <v>2</v>
      </c>
      <c r="L6646" s="12">
        <f t="shared" si="415"/>
        <v>1.4010228406417935</v>
      </c>
      <c r="M6646" s="13" cm="1">
        <f t="array" ref="M6646">BaseInfo!$C$10*(1-E6646)*INDEX(BaseInfo!$E$21:$AB$21,K6646)*INDEX(BaseInfo!$E$25:$P$25,J6646)/L6646/MIN(H6646,130)/BaseInfo!$C$6*1000000/3600-IF(I6646&lt;0.1,BaseInfo!$C$15/MIN(H6646,130)*3600,0)</f>
        <v>31.043169465915256</v>
      </c>
    </row>
    <row r="6647" spans="1:13" x14ac:dyDescent="0.25">
      <c r="A6647" s="1">
        <v>10</v>
      </c>
      <c r="B6647" s="1">
        <v>4</v>
      </c>
      <c r="C6647" s="1">
        <v>22</v>
      </c>
      <c r="D6647" s="5">
        <f>DATE(BaseInfo!$C$8,A6647,B6647)+TIME(C6647-1,0,0) + TIME(BaseInfo!$C$12,BaseInfo!$C$13,0)</f>
        <v>44839.104166666664</v>
      </c>
      <c r="E6647" s="2">
        <f t="shared" si="414"/>
        <v>0</v>
      </c>
      <c r="F6647" s="2">
        <v>-8.0000000000000002E-3</v>
      </c>
      <c r="G6647" s="2">
        <v>-1.2430000000000001</v>
      </c>
      <c r="H6647" s="1">
        <v>37.6</v>
      </c>
      <c r="I6647" s="4">
        <v>0</v>
      </c>
      <c r="J6647" s="11">
        <f t="shared" si="412"/>
        <v>10</v>
      </c>
      <c r="K6647" s="11">
        <f t="shared" si="413"/>
        <v>3</v>
      </c>
      <c r="L6647" s="12">
        <f t="shared" si="415"/>
        <v>1.2430257439007451</v>
      </c>
      <c r="M6647" s="13" cm="1">
        <f t="array" ref="M6647">BaseInfo!$C$10*(1-E6647)*INDEX(BaseInfo!$E$21:$AB$21,K6647)*INDEX(BaseInfo!$E$25:$P$25,J6647)/L6647/MIN(H6647,130)/BaseInfo!$C$6*1000000/3600-IF(I6647&lt;0.1,BaseInfo!$C$15/MIN(H6647,130)*3600,0)</f>
        <v>36.265505447339869</v>
      </c>
    </row>
    <row r="6648" spans="1:13" x14ac:dyDescent="0.25">
      <c r="A6648" s="1">
        <v>10</v>
      </c>
      <c r="B6648" s="1">
        <v>4</v>
      </c>
      <c r="C6648" s="1">
        <v>23</v>
      </c>
      <c r="D6648" s="5">
        <f>DATE(BaseInfo!$C$8,A6648,B6648)+TIME(C6648-1,0,0) + TIME(BaseInfo!$C$12,BaseInfo!$C$13,0)</f>
        <v>44839.145833333328</v>
      </c>
      <c r="E6648" s="2">
        <f t="shared" si="414"/>
        <v>0</v>
      </c>
      <c r="F6648" s="2">
        <v>-6.0000000000000001E-3</v>
      </c>
      <c r="G6648" s="2">
        <v>-1.3540000000000001</v>
      </c>
      <c r="H6648" s="1">
        <v>37.497999999999998</v>
      </c>
      <c r="I6648" s="4">
        <v>0</v>
      </c>
      <c r="J6648" s="11">
        <f t="shared" si="412"/>
        <v>10</v>
      </c>
      <c r="K6648" s="11">
        <f t="shared" si="413"/>
        <v>4</v>
      </c>
      <c r="L6648" s="12">
        <f t="shared" si="415"/>
        <v>1.3540132938786089</v>
      </c>
      <c r="M6648" s="13" cm="1">
        <f t="array" ref="M6648">BaseInfo!$C$10*(1-E6648)*INDEX(BaseInfo!$E$21:$AB$21,K6648)*INDEX(BaseInfo!$E$25:$P$25,J6648)/L6648/MIN(H6648,130)/BaseInfo!$C$6*1000000/3600-IF(I6648&lt;0.1,BaseInfo!$C$15/MIN(H6648,130)*3600,0)</f>
        <v>32.596460522390956</v>
      </c>
    </row>
    <row r="6649" spans="1:13" x14ac:dyDescent="0.25">
      <c r="A6649" s="1">
        <v>10</v>
      </c>
      <c r="B6649" s="1">
        <v>4</v>
      </c>
      <c r="C6649" s="1">
        <v>24</v>
      </c>
      <c r="D6649" s="5">
        <f>DATE(BaseInfo!$C$8,A6649,B6649)+TIME(C6649-1,0,0) + TIME(BaseInfo!$C$12,BaseInfo!$C$13,0)</f>
        <v>44839.1875</v>
      </c>
      <c r="E6649" s="2">
        <f t="shared" si="414"/>
        <v>0</v>
      </c>
      <c r="F6649" s="2">
        <v>-5.0999999999999997E-2</v>
      </c>
      <c r="G6649" s="2">
        <v>-1.302</v>
      </c>
      <c r="H6649" s="1">
        <v>37.369</v>
      </c>
      <c r="I6649" s="4">
        <v>0</v>
      </c>
      <c r="J6649" s="11">
        <f t="shared" si="412"/>
        <v>10</v>
      </c>
      <c r="K6649" s="11">
        <f t="shared" si="413"/>
        <v>5</v>
      </c>
      <c r="L6649" s="12">
        <f t="shared" si="415"/>
        <v>1.3029984650796793</v>
      </c>
      <c r="M6649" s="13" cm="1">
        <f t="array" ref="M6649">BaseInfo!$C$10*(1-E6649)*INDEX(BaseInfo!$E$21:$AB$21,K6649)*INDEX(BaseInfo!$E$25:$P$25,J6649)/L6649/MIN(H6649,130)/BaseInfo!$C$6*1000000/3600-IF(I6649&lt;0.1,BaseInfo!$C$15/MIN(H6649,130)*3600,0)</f>
        <v>122.36764414208919</v>
      </c>
    </row>
    <row r="6650" spans="1:13" x14ac:dyDescent="0.25">
      <c r="A6650" s="1">
        <v>10</v>
      </c>
      <c r="B6650" s="1">
        <v>5</v>
      </c>
      <c r="C6650" s="1">
        <v>1</v>
      </c>
      <c r="D6650" s="5">
        <f>DATE(BaseInfo!$C$8,A6650,B6650)+TIME(C6650-1,0,0) + TIME(BaseInfo!$C$12,BaseInfo!$C$13,0)</f>
        <v>44839.229166666664</v>
      </c>
      <c r="E6650" s="2">
        <f t="shared" si="414"/>
        <v>0</v>
      </c>
      <c r="F6650" s="2">
        <v>-0.192</v>
      </c>
      <c r="G6650" s="2">
        <v>-1.304</v>
      </c>
      <c r="H6650" s="1">
        <v>37.234000000000002</v>
      </c>
      <c r="I6650" s="4">
        <v>0</v>
      </c>
      <c r="J6650" s="11">
        <f t="shared" si="412"/>
        <v>10</v>
      </c>
      <c r="K6650" s="11">
        <f t="shared" si="413"/>
        <v>6</v>
      </c>
      <c r="L6650" s="12">
        <f t="shared" si="415"/>
        <v>1.3180591792480336</v>
      </c>
      <c r="M6650" s="13" cm="1">
        <f t="array" ref="M6650">BaseInfo!$C$10*(1-E6650)*INDEX(BaseInfo!$E$21:$AB$21,K6650)*INDEX(BaseInfo!$E$25:$P$25,J6650)/L6650/MIN(H6650,130)/BaseInfo!$C$6*1000000/3600-IF(I6650&lt;0.1,BaseInfo!$C$15/MIN(H6650,130)*3600,0)</f>
        <v>208.60829193330892</v>
      </c>
    </row>
    <row r="6651" spans="1:13" x14ac:dyDescent="0.25">
      <c r="A6651" s="1">
        <v>10</v>
      </c>
      <c r="B6651" s="1">
        <v>5</v>
      </c>
      <c r="C6651" s="1">
        <v>2</v>
      </c>
      <c r="D6651" s="5">
        <f>DATE(BaseInfo!$C$8,A6651,B6651)+TIME(C6651-1,0,0) + TIME(BaseInfo!$C$12,BaseInfo!$C$13,0)</f>
        <v>44839.270833333328</v>
      </c>
      <c r="E6651" s="2">
        <f t="shared" si="414"/>
        <v>0</v>
      </c>
      <c r="F6651" s="2">
        <v>-0.61399999999999999</v>
      </c>
      <c r="G6651" s="2">
        <v>-1.3340000000000001</v>
      </c>
      <c r="H6651" s="1">
        <v>37.277000000000001</v>
      </c>
      <c r="I6651" s="4">
        <v>0</v>
      </c>
      <c r="J6651" s="11">
        <f t="shared" si="412"/>
        <v>10</v>
      </c>
      <c r="K6651" s="11">
        <f t="shared" si="413"/>
        <v>7</v>
      </c>
      <c r="L6651" s="12">
        <f t="shared" si="415"/>
        <v>1.4685203437474061</v>
      </c>
      <c r="M6651" s="13" cm="1">
        <f t="array" ref="M6651">BaseInfo!$C$10*(1-E6651)*INDEX(BaseInfo!$E$21:$AB$21,K6651)*INDEX(BaseInfo!$E$25:$P$25,J6651)/L6651/MIN(H6651,130)/BaseInfo!$C$6*1000000/3600-IF(I6651&lt;0.1,BaseInfo!$C$15/MIN(H6651,130)*3600,0)</f>
        <v>264.30401373767734</v>
      </c>
    </row>
    <row r="6652" spans="1:13" x14ac:dyDescent="0.25">
      <c r="A6652" s="1">
        <v>10</v>
      </c>
      <c r="B6652" s="1">
        <v>5</v>
      </c>
      <c r="C6652" s="1">
        <v>3</v>
      </c>
      <c r="D6652" s="5">
        <f>DATE(BaseInfo!$C$8,A6652,B6652)+TIME(C6652-1,0,0) + TIME(BaseInfo!$C$12,BaseInfo!$C$13,0)</f>
        <v>44839.3125</v>
      </c>
      <c r="E6652" s="2">
        <f t="shared" si="414"/>
        <v>0</v>
      </c>
      <c r="F6652" s="2">
        <v>-0.51200000000000001</v>
      </c>
      <c r="G6652" s="2">
        <v>-2.0089999999999999</v>
      </c>
      <c r="H6652" s="1">
        <v>94.379000000000005</v>
      </c>
      <c r="I6652" s="4">
        <v>0</v>
      </c>
      <c r="J6652" s="11">
        <f t="shared" si="412"/>
        <v>10</v>
      </c>
      <c r="K6652" s="11">
        <f t="shared" si="413"/>
        <v>8</v>
      </c>
      <c r="L6652" s="12">
        <f t="shared" si="415"/>
        <v>2.0732161006513525</v>
      </c>
      <c r="M6652" s="13" cm="1">
        <f t="array" ref="M6652">BaseInfo!$C$10*(1-E6652)*INDEX(BaseInfo!$E$21:$AB$21,K6652)*INDEX(BaseInfo!$E$25:$P$25,J6652)/L6652/MIN(H6652,130)/BaseInfo!$C$6*1000000/3600-IF(I6652&lt;0.1,BaseInfo!$C$15/MIN(H6652,130)*3600,0)</f>
        <v>105.68011162074302</v>
      </c>
    </row>
    <row r="6653" spans="1:13" x14ac:dyDescent="0.25">
      <c r="A6653" s="1">
        <v>10</v>
      </c>
      <c r="B6653" s="1">
        <v>5</v>
      </c>
      <c r="C6653" s="1">
        <v>4</v>
      </c>
      <c r="D6653" s="5">
        <f>DATE(BaseInfo!$C$8,A6653,B6653)+TIME(C6653-1,0,0) + TIME(BaseInfo!$C$12,BaseInfo!$C$13,0)</f>
        <v>44839.354166666664</v>
      </c>
      <c r="E6653" s="2">
        <f t="shared" si="414"/>
        <v>0</v>
      </c>
      <c r="F6653" s="2">
        <v>-0.36699999999999999</v>
      </c>
      <c r="G6653" s="2">
        <v>-2.419</v>
      </c>
      <c r="H6653" s="1">
        <v>212.446</v>
      </c>
      <c r="I6653" s="4">
        <v>0</v>
      </c>
      <c r="J6653" s="11">
        <f t="shared" si="412"/>
        <v>10</v>
      </c>
      <c r="K6653" s="11">
        <f t="shared" si="413"/>
        <v>9</v>
      </c>
      <c r="L6653" s="12">
        <f t="shared" si="415"/>
        <v>2.4466814259318683</v>
      </c>
      <c r="M6653" s="13" cm="1">
        <f t="array" ref="M6653">BaseInfo!$C$10*(1-E6653)*INDEX(BaseInfo!$E$21:$AB$21,K6653)*INDEX(BaseInfo!$E$25:$P$25,J6653)/L6653/MIN(H6653,130)/BaseInfo!$C$6*1000000/3600-IF(I6653&lt;0.1,BaseInfo!$C$15/MIN(H6653,130)*3600,0)</f>
        <v>84.796646178767773</v>
      </c>
    </row>
    <row r="6654" spans="1:13" x14ac:dyDescent="0.25">
      <c r="A6654" s="1">
        <v>10</v>
      </c>
      <c r="B6654" s="1">
        <v>5</v>
      </c>
      <c r="C6654" s="1">
        <v>5</v>
      </c>
      <c r="D6654" s="5">
        <f>DATE(BaseInfo!$C$8,A6654,B6654)+TIME(C6654-1,0,0) + TIME(BaseInfo!$C$12,BaseInfo!$C$13,0)</f>
        <v>44839.395833333328</v>
      </c>
      <c r="E6654" s="2">
        <f t="shared" si="414"/>
        <v>0</v>
      </c>
      <c r="F6654" s="2">
        <v>-0.38800000000000001</v>
      </c>
      <c r="G6654" s="2">
        <v>-2.661</v>
      </c>
      <c r="H6654" s="1">
        <v>293.041</v>
      </c>
      <c r="I6654" s="4">
        <v>0</v>
      </c>
      <c r="J6654" s="11">
        <f t="shared" si="412"/>
        <v>10</v>
      </c>
      <c r="K6654" s="11">
        <f t="shared" si="413"/>
        <v>10</v>
      </c>
      <c r="L6654" s="12">
        <f t="shared" si="415"/>
        <v>2.6891383378323996</v>
      </c>
      <c r="M6654" s="13" cm="1">
        <f t="array" ref="M6654">BaseInfo!$C$10*(1-E6654)*INDEX(BaseInfo!$E$21:$AB$21,K6654)*INDEX(BaseInfo!$E$25:$P$25,J6654)/L6654/MIN(H6654,130)/BaseInfo!$C$6*1000000/3600-IF(I6654&lt;0.1,BaseInfo!$C$15/MIN(H6654,130)*3600,0)</f>
        <v>89.158616237759432</v>
      </c>
    </row>
    <row r="6655" spans="1:13" x14ac:dyDescent="0.25">
      <c r="A6655" s="1">
        <v>10</v>
      </c>
      <c r="B6655" s="1">
        <v>5</v>
      </c>
      <c r="C6655" s="1">
        <v>6</v>
      </c>
      <c r="D6655" s="5">
        <f>DATE(BaseInfo!$C$8,A6655,B6655)+TIME(C6655-1,0,0) + TIME(BaseInfo!$C$12,BaseInfo!$C$13,0)</f>
        <v>44839.4375</v>
      </c>
      <c r="E6655" s="2">
        <f t="shared" si="414"/>
        <v>0</v>
      </c>
      <c r="F6655" s="2">
        <v>-0.221</v>
      </c>
      <c r="G6655" s="2">
        <v>-3.1859999999999999</v>
      </c>
      <c r="H6655" s="1">
        <v>482.55</v>
      </c>
      <c r="I6655" s="4">
        <v>0</v>
      </c>
      <c r="J6655" s="11">
        <f t="shared" si="412"/>
        <v>10</v>
      </c>
      <c r="K6655" s="11">
        <f t="shared" si="413"/>
        <v>11</v>
      </c>
      <c r="L6655" s="12">
        <f t="shared" si="415"/>
        <v>3.1936557422489984</v>
      </c>
      <c r="M6655" s="13" cm="1">
        <f t="array" ref="M6655">BaseInfo!$C$10*(1-E6655)*INDEX(BaseInfo!$E$21:$AB$21,K6655)*INDEX(BaseInfo!$E$25:$P$25,J6655)/L6655/MIN(H6655,130)/BaseInfo!$C$6*1000000/3600-IF(I6655&lt;0.1,BaseInfo!$C$15/MIN(H6655,130)*3600,0)</f>
        <v>59.155213855299444</v>
      </c>
    </row>
    <row r="6656" spans="1:13" x14ac:dyDescent="0.25">
      <c r="A6656" s="1">
        <v>10</v>
      </c>
      <c r="B6656" s="1">
        <v>5</v>
      </c>
      <c r="C6656" s="1">
        <v>7</v>
      </c>
      <c r="D6656" s="5">
        <f>DATE(BaseInfo!$C$8,A6656,B6656)+TIME(C6656-1,0,0) + TIME(BaseInfo!$C$12,BaseInfo!$C$13,0)</f>
        <v>44839.479166666664</v>
      </c>
      <c r="E6656" s="2">
        <f t="shared" si="414"/>
        <v>0</v>
      </c>
      <c r="F6656" s="2">
        <v>-8.0000000000000002E-3</v>
      </c>
      <c r="G6656" s="2">
        <v>-3.5649999999999999</v>
      </c>
      <c r="H6656" s="1">
        <v>761.54600000000005</v>
      </c>
      <c r="I6656" s="4">
        <v>0</v>
      </c>
      <c r="J6656" s="11">
        <f t="shared" si="412"/>
        <v>10</v>
      </c>
      <c r="K6656" s="11">
        <f t="shared" si="413"/>
        <v>12</v>
      </c>
      <c r="L6656" s="12">
        <f t="shared" si="415"/>
        <v>3.5650089761457826</v>
      </c>
      <c r="M6656" s="13" cm="1">
        <f t="array" ref="M6656">BaseInfo!$C$10*(1-E6656)*INDEX(BaseInfo!$E$21:$AB$21,K6656)*INDEX(BaseInfo!$E$25:$P$25,J6656)/L6656/MIN(H6656,130)/BaseInfo!$C$6*1000000/3600-IF(I6656&lt;0.1,BaseInfo!$C$15/MIN(H6656,130)*3600,0)</f>
        <v>43.459114302735912</v>
      </c>
    </row>
    <row r="6657" spans="1:13" x14ac:dyDescent="0.25">
      <c r="A6657" s="1">
        <v>10</v>
      </c>
      <c r="B6657" s="1">
        <v>5</v>
      </c>
      <c r="C6657" s="1">
        <v>8</v>
      </c>
      <c r="D6657" s="5">
        <f>DATE(BaseInfo!$C$8,A6657,B6657)+TIME(C6657-1,0,0) + TIME(BaseInfo!$C$12,BaseInfo!$C$13,0)</f>
        <v>44839.520833333328</v>
      </c>
      <c r="E6657" s="2">
        <f t="shared" si="414"/>
        <v>0</v>
      </c>
      <c r="F6657" s="2">
        <v>-4.0000000000000001E-3</v>
      </c>
      <c r="G6657" s="2">
        <v>-3.6619999999999999</v>
      </c>
      <c r="H6657" s="1">
        <v>994.03399999999999</v>
      </c>
      <c r="I6657" s="4">
        <v>0</v>
      </c>
      <c r="J6657" s="11">
        <f t="shared" si="412"/>
        <v>10</v>
      </c>
      <c r="K6657" s="11">
        <f t="shared" si="413"/>
        <v>13</v>
      </c>
      <c r="L6657" s="12">
        <f t="shared" si="415"/>
        <v>3.6620021845979283</v>
      </c>
      <c r="M6657" s="13" cm="1">
        <f t="array" ref="M6657">BaseInfo!$C$10*(1-E6657)*INDEX(BaseInfo!$E$21:$AB$21,K6657)*INDEX(BaseInfo!$E$25:$P$25,J6657)/L6657/MIN(H6657,130)/BaseInfo!$C$6*1000000/3600-IF(I6657&lt;0.1,BaseInfo!$C$15/MIN(H6657,130)*3600,0)</f>
        <v>42.234692447166942</v>
      </c>
    </row>
    <row r="6658" spans="1:13" x14ac:dyDescent="0.25">
      <c r="A6658" s="1">
        <v>10</v>
      </c>
      <c r="B6658" s="1">
        <v>5</v>
      </c>
      <c r="C6658" s="1">
        <v>9</v>
      </c>
      <c r="D6658" s="5">
        <f>DATE(BaseInfo!$C$8,A6658,B6658)+TIME(C6658-1,0,0) + TIME(BaseInfo!$C$12,BaseInfo!$C$13,0)</f>
        <v>44839.5625</v>
      </c>
      <c r="E6658" s="2">
        <f t="shared" si="414"/>
        <v>0</v>
      </c>
      <c r="F6658" s="2">
        <v>-5.0000000000000001E-3</v>
      </c>
      <c r="G6658" s="2">
        <v>-3.5590000000000002</v>
      </c>
      <c r="H6658" s="1">
        <v>1061.9169999999999</v>
      </c>
      <c r="I6658" s="4">
        <v>0</v>
      </c>
      <c r="J6658" s="11">
        <f t="shared" ref="J6658:J6721" si="416">MONTH(D6658)</f>
        <v>10</v>
      </c>
      <c r="K6658" s="11">
        <f t="shared" ref="K6658:K6721" si="417">HOUR(D6658)+1</f>
        <v>14</v>
      </c>
      <c r="L6658" s="12">
        <f t="shared" si="415"/>
        <v>3.5590035122208015</v>
      </c>
      <c r="M6658" s="13" cm="1">
        <f t="array" ref="M6658">BaseInfo!$C$10*(1-E6658)*INDEX(BaseInfo!$E$21:$AB$21,K6658)*INDEX(BaseInfo!$E$25:$P$25,J6658)/L6658/MIN(H6658,130)/BaseInfo!$C$6*1000000/3600-IF(I6658&lt;0.1,BaseInfo!$C$15/MIN(H6658,130)*3600,0)</f>
        <v>43.537120030375121</v>
      </c>
    </row>
    <row r="6659" spans="1:13" x14ac:dyDescent="0.25">
      <c r="A6659" s="1">
        <v>10</v>
      </c>
      <c r="B6659" s="1">
        <v>5</v>
      </c>
      <c r="C6659" s="1">
        <v>10</v>
      </c>
      <c r="D6659" s="5">
        <f>DATE(BaseInfo!$C$8,A6659,B6659)+TIME(C6659-1,0,0) + TIME(BaseInfo!$C$12,BaseInfo!$C$13,0)</f>
        <v>44839.604166666664</v>
      </c>
      <c r="E6659" s="2">
        <f t="shared" ref="E6659:E6722" si="418">IF(AND(I6659&gt;0.1,I6659&lt;1),(I6659-0.1)/0.9*0.7,IF(AND(I6659&gt;=1,I6659&lt;4),(I6659-4)/3*0.25+0.7,IF(I6659&gt;=4,0.99,0)))</f>
        <v>0.13766666666666666</v>
      </c>
      <c r="F6659" s="2">
        <v>-1.0999999999999999E-2</v>
      </c>
      <c r="G6659" s="2">
        <v>-3.3180000000000001</v>
      </c>
      <c r="H6659" s="1">
        <v>972.26099999999997</v>
      </c>
      <c r="I6659" s="4">
        <v>0.27700000000000002</v>
      </c>
      <c r="J6659" s="11">
        <f t="shared" si="416"/>
        <v>10</v>
      </c>
      <c r="K6659" s="11">
        <f t="shared" si="417"/>
        <v>15</v>
      </c>
      <c r="L6659" s="12">
        <f t="shared" ref="L6659:L6722" si="419">SQRT(F6659*F6659+G6659*G6659)</f>
        <v>3.3180182338257276</v>
      </c>
      <c r="M6659" s="13" cm="1">
        <f t="array" ref="M6659">BaseInfo!$C$10*(1-E6659)*INDEX(BaseInfo!$E$21:$AB$21,K6659)*INDEX(BaseInfo!$E$25:$P$25,J6659)/L6659/MIN(H6659,130)/BaseInfo!$C$6*1000000/3600-IF(I6659&lt;0.1,BaseInfo!$C$15/MIN(H6659,130)*3600,0)</f>
        <v>42.831706685135643</v>
      </c>
    </row>
    <row r="6660" spans="1:13" x14ac:dyDescent="0.25">
      <c r="A6660" s="1">
        <v>10</v>
      </c>
      <c r="B6660" s="1">
        <v>5</v>
      </c>
      <c r="C6660" s="1">
        <v>11</v>
      </c>
      <c r="D6660" s="5">
        <f>DATE(BaseInfo!$C$8,A6660,B6660)+TIME(C6660-1,0,0) + TIME(BaseInfo!$C$12,BaseInfo!$C$13,0)</f>
        <v>44839.645833333328</v>
      </c>
      <c r="E6660" s="2">
        <f t="shared" si="418"/>
        <v>0.4231111111111111</v>
      </c>
      <c r="F6660" s="2">
        <v>-8.9999999999999993E-3</v>
      </c>
      <c r="G6660" s="2">
        <v>-3.1619999999999999</v>
      </c>
      <c r="H6660" s="1">
        <v>812.34500000000003</v>
      </c>
      <c r="I6660" s="4">
        <v>0.64400000000000002</v>
      </c>
      <c r="J6660" s="11">
        <f t="shared" si="416"/>
        <v>10</v>
      </c>
      <c r="K6660" s="11">
        <f t="shared" si="417"/>
        <v>16</v>
      </c>
      <c r="L6660" s="12">
        <f t="shared" si="419"/>
        <v>3.1620128083232046</v>
      </c>
      <c r="M6660" s="13" cm="1">
        <f t="array" ref="M6660">BaseInfo!$C$10*(1-E6660)*INDEX(BaseInfo!$E$21:$AB$21,K6660)*INDEX(BaseInfo!$E$25:$P$25,J6660)/L6660/MIN(H6660,130)/BaseInfo!$C$6*1000000/3600-IF(I6660&lt;0.1,BaseInfo!$C$15/MIN(H6660,130)*3600,0)</f>
        <v>36.081016948994019</v>
      </c>
    </row>
    <row r="6661" spans="1:13" x14ac:dyDescent="0.25">
      <c r="A6661" s="1">
        <v>10</v>
      </c>
      <c r="B6661" s="1">
        <v>5</v>
      </c>
      <c r="C6661" s="1">
        <v>12</v>
      </c>
      <c r="D6661" s="5">
        <f>DATE(BaseInfo!$C$8,A6661,B6661)+TIME(C6661-1,0,0) + TIME(BaseInfo!$C$12,BaseInfo!$C$13,0)</f>
        <v>44839.6875</v>
      </c>
      <c r="E6661" s="2">
        <f t="shared" si="418"/>
        <v>0.55999999999999994</v>
      </c>
      <c r="F6661" s="2">
        <v>-6.0000000000000001E-3</v>
      </c>
      <c r="G6661" s="2">
        <v>-2.6030000000000002</v>
      </c>
      <c r="H6661" s="1">
        <v>278.56099999999998</v>
      </c>
      <c r="I6661" s="4">
        <v>0.82</v>
      </c>
      <c r="J6661" s="11">
        <f t="shared" si="416"/>
        <v>10</v>
      </c>
      <c r="K6661" s="11">
        <f t="shared" si="417"/>
        <v>17</v>
      </c>
      <c r="L6661" s="12">
        <f t="shared" si="419"/>
        <v>2.6030069150887787</v>
      </c>
      <c r="M6661" s="13" cm="1">
        <f t="array" ref="M6661">BaseInfo!$C$10*(1-E6661)*INDEX(BaseInfo!$E$21:$AB$21,K6661)*INDEX(BaseInfo!$E$25:$P$25,J6661)/L6661/MIN(H6661,130)/BaseInfo!$C$6*1000000/3600-IF(I6661&lt;0.1,BaseInfo!$C$15/MIN(H6661,130)*3600,0)</f>
        <v>41.78665310410107</v>
      </c>
    </row>
    <row r="6662" spans="1:13" x14ac:dyDescent="0.25">
      <c r="A6662" s="1">
        <v>10</v>
      </c>
      <c r="B6662" s="1">
        <v>5</v>
      </c>
      <c r="C6662" s="1">
        <v>13</v>
      </c>
      <c r="D6662" s="5">
        <f>DATE(BaseInfo!$C$8,A6662,B6662)+TIME(C6662-1,0,0) + TIME(BaseInfo!$C$12,BaseInfo!$C$13,0)</f>
        <v>44839.729166666664</v>
      </c>
      <c r="E6662" s="2">
        <f t="shared" si="418"/>
        <v>0.45808333333333329</v>
      </c>
      <c r="F6662" s="2">
        <v>-8.0000000000000002E-3</v>
      </c>
      <c r="G6662" s="2">
        <v>-2.581</v>
      </c>
      <c r="H6662" s="1">
        <v>54.302</v>
      </c>
      <c r="I6662" s="4">
        <v>1.097</v>
      </c>
      <c r="J6662" s="11">
        <f t="shared" si="416"/>
        <v>10</v>
      </c>
      <c r="K6662" s="11">
        <f t="shared" si="417"/>
        <v>18</v>
      </c>
      <c r="L6662" s="12">
        <f t="shared" si="419"/>
        <v>2.581012398265456</v>
      </c>
      <c r="M6662" s="13" cm="1">
        <f t="array" ref="M6662">BaseInfo!$C$10*(1-E6662)*INDEX(BaseInfo!$E$21:$AB$21,K6662)*INDEX(BaseInfo!$E$25:$P$25,J6662)/L6662/MIN(H6662,130)/BaseInfo!$C$6*1000000/3600-IF(I6662&lt;0.1,BaseInfo!$C$15/MIN(H6662,130)*3600,0)</f>
        <v>124.25966466351767</v>
      </c>
    </row>
    <row r="6663" spans="1:13" x14ac:dyDescent="0.25">
      <c r="A6663" s="1">
        <v>10</v>
      </c>
      <c r="B6663" s="1">
        <v>5</v>
      </c>
      <c r="C6663" s="1">
        <v>14</v>
      </c>
      <c r="D6663" s="5">
        <f>DATE(BaseInfo!$C$8,A6663,B6663)+TIME(C6663-1,0,0) + TIME(BaseInfo!$C$12,BaseInfo!$C$13,0)</f>
        <v>44839.770833333328</v>
      </c>
      <c r="E6663" s="2">
        <f t="shared" si="418"/>
        <v>0.46324999999999994</v>
      </c>
      <c r="F6663" s="2">
        <v>-1.4E-2</v>
      </c>
      <c r="G6663" s="2">
        <v>-2.528</v>
      </c>
      <c r="H6663" s="1">
        <v>47.369</v>
      </c>
      <c r="I6663" s="4">
        <v>1.159</v>
      </c>
      <c r="J6663" s="11">
        <f t="shared" si="416"/>
        <v>10</v>
      </c>
      <c r="K6663" s="11">
        <f t="shared" si="417"/>
        <v>19</v>
      </c>
      <c r="L6663" s="12">
        <f t="shared" si="419"/>
        <v>2.5280387655255603</v>
      </c>
      <c r="M6663" s="13" cm="1">
        <f t="array" ref="M6663">BaseInfo!$C$10*(1-E6663)*INDEX(BaseInfo!$E$21:$AB$21,K6663)*INDEX(BaseInfo!$E$25:$P$25,J6663)/L6663/MIN(H6663,130)/BaseInfo!$C$6*1000000/3600-IF(I6663&lt;0.1,BaseInfo!$C$15/MIN(H6663,130)*3600,0)</f>
        <v>144.04483579072036</v>
      </c>
    </row>
    <row r="6664" spans="1:13" x14ac:dyDescent="0.25">
      <c r="A6664" s="1">
        <v>10</v>
      </c>
      <c r="B6664" s="1">
        <v>5</v>
      </c>
      <c r="C6664" s="1">
        <v>15</v>
      </c>
      <c r="D6664" s="5">
        <f>DATE(BaseInfo!$C$8,A6664,B6664)+TIME(C6664-1,0,0) + TIME(BaseInfo!$C$12,BaseInfo!$C$13,0)</f>
        <v>44839.8125</v>
      </c>
      <c r="E6664" s="2">
        <f t="shared" si="418"/>
        <v>0.3826666666666666</v>
      </c>
      <c r="F6664" s="2">
        <v>-2.7E-2</v>
      </c>
      <c r="G6664" s="2">
        <v>-2.75</v>
      </c>
      <c r="H6664" s="1">
        <v>41.744</v>
      </c>
      <c r="I6664" s="4">
        <v>0.59199999999999997</v>
      </c>
      <c r="J6664" s="11">
        <f t="shared" si="416"/>
        <v>10</v>
      </c>
      <c r="K6664" s="11">
        <f t="shared" si="417"/>
        <v>20</v>
      </c>
      <c r="L6664" s="12">
        <f t="shared" si="419"/>
        <v>2.7501325422604634</v>
      </c>
      <c r="M6664" s="13" cm="1">
        <f t="array" ref="M6664">BaseInfo!$C$10*(1-E6664)*INDEX(BaseInfo!$E$21:$AB$21,K6664)*INDEX(BaseInfo!$E$25:$P$25,J6664)/L6664/MIN(H6664,130)/BaseInfo!$C$6*1000000/3600-IF(I6664&lt;0.1,BaseInfo!$C$15/MIN(H6664,130)*3600,0)</f>
        <v>149.77099653473485</v>
      </c>
    </row>
    <row r="6665" spans="1:13" x14ac:dyDescent="0.25">
      <c r="A6665" s="1">
        <v>10</v>
      </c>
      <c r="B6665" s="1">
        <v>5</v>
      </c>
      <c r="C6665" s="1">
        <v>16</v>
      </c>
      <c r="D6665" s="5">
        <f>DATE(BaseInfo!$C$8,A6665,B6665)+TIME(C6665-1,0,0) + TIME(BaseInfo!$C$12,BaseInfo!$C$13,0)</f>
        <v>44839.854166666664</v>
      </c>
      <c r="E6665" s="2">
        <f t="shared" si="418"/>
        <v>0</v>
      </c>
      <c r="F6665" s="2">
        <v>-5.0000000000000001E-3</v>
      </c>
      <c r="G6665" s="2">
        <v>-2.7629999999999999</v>
      </c>
      <c r="H6665" s="1">
        <v>38.680999999999997</v>
      </c>
      <c r="I6665" s="4">
        <v>3.2000000000000001E-2</v>
      </c>
      <c r="J6665" s="11">
        <f t="shared" si="416"/>
        <v>10</v>
      </c>
      <c r="K6665" s="11">
        <f t="shared" si="417"/>
        <v>21</v>
      </c>
      <c r="L6665" s="12">
        <f t="shared" si="419"/>
        <v>2.7630045240643382</v>
      </c>
      <c r="M6665" s="13" cm="1">
        <f t="array" ref="M6665">BaseInfo!$C$10*(1-E6665)*INDEX(BaseInfo!$E$21:$AB$21,K6665)*INDEX(BaseInfo!$E$25:$P$25,J6665)/L6665/MIN(H6665,130)/BaseInfo!$C$6*1000000/3600-IF(I6665&lt;0.1,BaseInfo!$C$15/MIN(H6665,130)*3600,0)</f>
        <v>191.15555668412898</v>
      </c>
    </row>
    <row r="6666" spans="1:13" x14ac:dyDescent="0.25">
      <c r="A6666" s="1">
        <v>10</v>
      </c>
      <c r="B6666" s="1">
        <v>5</v>
      </c>
      <c r="C6666" s="1">
        <v>17</v>
      </c>
      <c r="D6666" s="5">
        <f>DATE(BaseInfo!$C$8,A6666,B6666)+TIME(C6666-1,0,0) + TIME(BaseInfo!$C$12,BaseInfo!$C$13,0)</f>
        <v>44839.895833333328</v>
      </c>
      <c r="E6666" s="2">
        <f t="shared" si="418"/>
        <v>0</v>
      </c>
      <c r="F6666" s="2">
        <v>-4.4999999999999998E-2</v>
      </c>
      <c r="G6666" s="2">
        <v>-2.8559999999999999</v>
      </c>
      <c r="H6666" s="1">
        <v>38.835000000000001</v>
      </c>
      <c r="I6666" s="4">
        <v>0</v>
      </c>
      <c r="J6666" s="11">
        <f t="shared" si="416"/>
        <v>10</v>
      </c>
      <c r="K6666" s="11">
        <f t="shared" si="417"/>
        <v>22</v>
      </c>
      <c r="L6666" s="12">
        <f t="shared" si="419"/>
        <v>2.8563544948062729</v>
      </c>
      <c r="M6666" s="13" cm="1">
        <f t="array" ref="M6666">BaseInfo!$C$10*(1-E6666)*INDEX(BaseInfo!$E$21:$AB$21,K6666)*INDEX(BaseInfo!$E$25:$P$25,J6666)/L6666/MIN(H6666,130)/BaseInfo!$C$6*1000000/3600-IF(I6666&lt;0.1,BaseInfo!$C$15/MIN(H6666,130)*3600,0)</f>
        <v>125.92946981484685</v>
      </c>
    </row>
    <row r="6667" spans="1:13" x14ac:dyDescent="0.25">
      <c r="A6667" s="1">
        <v>10</v>
      </c>
      <c r="B6667" s="1">
        <v>5</v>
      </c>
      <c r="C6667" s="1">
        <v>18</v>
      </c>
      <c r="D6667" s="5">
        <f>DATE(BaseInfo!$C$8,A6667,B6667)+TIME(C6667-1,0,0) + TIME(BaseInfo!$C$12,BaseInfo!$C$13,0)</f>
        <v>44839.9375</v>
      </c>
      <c r="E6667" s="2">
        <f t="shared" si="418"/>
        <v>0</v>
      </c>
      <c r="F6667" s="2">
        <v>-0.60299999999999998</v>
      </c>
      <c r="G6667" s="2">
        <v>-2.972</v>
      </c>
      <c r="H6667" s="1">
        <v>38.115000000000002</v>
      </c>
      <c r="I6667" s="4">
        <v>0</v>
      </c>
      <c r="J6667" s="11">
        <f t="shared" si="416"/>
        <v>10</v>
      </c>
      <c r="K6667" s="11">
        <f t="shared" si="417"/>
        <v>23</v>
      </c>
      <c r="L6667" s="12">
        <f t="shared" si="419"/>
        <v>3.0325555229871721</v>
      </c>
      <c r="M6667" s="13" cm="1">
        <f t="array" ref="M6667">BaseInfo!$C$10*(1-E6667)*INDEX(BaseInfo!$E$21:$AB$21,K6667)*INDEX(BaseInfo!$E$25:$P$25,J6667)/L6667/MIN(H6667,130)/BaseInfo!$C$6*1000000/3600-IF(I6667&lt;0.1,BaseInfo!$C$15/MIN(H6667,130)*3600,0)</f>
        <v>46.161826715305502</v>
      </c>
    </row>
    <row r="6668" spans="1:13" x14ac:dyDescent="0.25">
      <c r="A6668" s="1">
        <v>10</v>
      </c>
      <c r="B6668" s="1">
        <v>5</v>
      </c>
      <c r="C6668" s="1">
        <v>19</v>
      </c>
      <c r="D6668" s="5">
        <f>DATE(BaseInfo!$C$8,A6668,B6668)+TIME(C6668-1,0,0) + TIME(BaseInfo!$C$12,BaseInfo!$C$13,0)</f>
        <v>44839.979166666664</v>
      </c>
      <c r="E6668" s="2">
        <f t="shared" si="418"/>
        <v>0</v>
      </c>
      <c r="F6668" s="2">
        <v>-1.054</v>
      </c>
      <c r="G6668" s="2">
        <v>-3.0059999999999998</v>
      </c>
      <c r="H6668" s="1">
        <v>38.396999999999998</v>
      </c>
      <c r="I6668" s="4">
        <v>0</v>
      </c>
      <c r="J6668" s="11">
        <f t="shared" si="416"/>
        <v>10</v>
      </c>
      <c r="K6668" s="11">
        <f t="shared" si="417"/>
        <v>24</v>
      </c>
      <c r="L6668" s="12">
        <f t="shared" si="419"/>
        <v>3.1854280717040213</v>
      </c>
      <c r="M6668" s="13" cm="1">
        <f t="array" ref="M6668">BaseInfo!$C$10*(1-E6668)*INDEX(BaseInfo!$E$21:$AB$21,K6668)*INDEX(BaseInfo!$E$25:$P$25,J6668)/L6668/MIN(H6668,130)/BaseInfo!$C$6*1000000/3600-IF(I6668&lt;0.1,BaseInfo!$C$15/MIN(H6668,130)*3600,0)</f>
        <v>8.1407633346998161</v>
      </c>
    </row>
    <row r="6669" spans="1:13" x14ac:dyDescent="0.25">
      <c r="A6669" s="1">
        <v>10</v>
      </c>
      <c r="B6669" s="1">
        <v>5</v>
      </c>
      <c r="C6669" s="1">
        <v>20</v>
      </c>
      <c r="D6669" s="5">
        <f>DATE(BaseInfo!$C$8,A6669,B6669)+TIME(C6669-1,0,0) + TIME(BaseInfo!$C$12,BaseInfo!$C$13,0)</f>
        <v>44840.020833333328</v>
      </c>
      <c r="E6669" s="2">
        <f t="shared" si="418"/>
        <v>0</v>
      </c>
      <c r="F6669" s="2">
        <v>-1.327</v>
      </c>
      <c r="G6669" s="2">
        <v>-3.0289999999999999</v>
      </c>
      <c r="H6669" s="1">
        <v>39.472999999999999</v>
      </c>
      <c r="I6669" s="4">
        <v>0</v>
      </c>
      <c r="J6669" s="11">
        <f t="shared" si="416"/>
        <v>10</v>
      </c>
      <c r="K6669" s="11">
        <f t="shared" si="417"/>
        <v>1</v>
      </c>
      <c r="L6669" s="12">
        <f t="shared" si="419"/>
        <v>3.3069275770721074</v>
      </c>
      <c r="M6669" s="13" cm="1">
        <f t="array" ref="M6669">BaseInfo!$C$10*(1-E6669)*INDEX(BaseInfo!$E$21:$AB$21,K6669)*INDEX(BaseInfo!$E$25:$P$25,J6669)/L6669/MIN(H6669,130)/BaseInfo!$C$6*1000000/3600-IF(I6669&lt;0.1,BaseInfo!$C$15/MIN(H6669,130)*3600,0)</f>
        <v>7.2928244756105904</v>
      </c>
    </row>
    <row r="6670" spans="1:13" x14ac:dyDescent="0.25">
      <c r="A6670" s="1">
        <v>10</v>
      </c>
      <c r="B6670" s="1">
        <v>5</v>
      </c>
      <c r="C6670" s="1">
        <v>21</v>
      </c>
      <c r="D6670" s="5">
        <f>DATE(BaseInfo!$C$8,A6670,B6670)+TIME(C6670-1,0,0) + TIME(BaseInfo!$C$12,BaseInfo!$C$13,0)</f>
        <v>44840.0625</v>
      </c>
      <c r="E6670" s="2">
        <f t="shared" si="418"/>
        <v>0</v>
      </c>
      <c r="F6670" s="2">
        <v>-1.3320000000000001</v>
      </c>
      <c r="G6670" s="2">
        <v>-3.3849999999999998</v>
      </c>
      <c r="H6670" s="1">
        <v>43.07</v>
      </c>
      <c r="I6670" s="4">
        <v>0</v>
      </c>
      <c r="J6670" s="11">
        <f t="shared" si="416"/>
        <v>10</v>
      </c>
      <c r="K6670" s="11">
        <f t="shared" si="417"/>
        <v>2</v>
      </c>
      <c r="L6670" s="12">
        <f t="shared" si="419"/>
        <v>3.6376433305094658</v>
      </c>
      <c r="M6670" s="13" cm="1">
        <f t="array" ref="M6670">BaseInfo!$C$10*(1-E6670)*INDEX(BaseInfo!$E$21:$AB$21,K6670)*INDEX(BaseInfo!$E$25:$P$25,J6670)/L6670/MIN(H6670,130)/BaseInfo!$C$6*1000000/3600-IF(I6670&lt;0.1,BaseInfo!$C$15/MIN(H6670,130)*3600,0)</f>
        <v>5.3161991040421732</v>
      </c>
    </row>
    <row r="6671" spans="1:13" x14ac:dyDescent="0.25">
      <c r="A6671" s="1">
        <v>10</v>
      </c>
      <c r="B6671" s="1">
        <v>5</v>
      </c>
      <c r="C6671" s="1">
        <v>22</v>
      </c>
      <c r="D6671" s="5">
        <f>DATE(BaseInfo!$C$8,A6671,B6671)+TIME(C6671-1,0,0) + TIME(BaseInfo!$C$12,BaseInfo!$C$13,0)</f>
        <v>44840.104166666664</v>
      </c>
      <c r="E6671" s="2">
        <f t="shared" si="418"/>
        <v>0</v>
      </c>
      <c r="F6671" s="2">
        <v>-1.2809999999999999</v>
      </c>
      <c r="G6671" s="2">
        <v>-3.6379999999999999</v>
      </c>
      <c r="H6671" s="1">
        <v>55.343000000000004</v>
      </c>
      <c r="I6671" s="4">
        <v>0</v>
      </c>
      <c r="J6671" s="11">
        <f t="shared" si="416"/>
        <v>10</v>
      </c>
      <c r="K6671" s="11">
        <f t="shared" si="417"/>
        <v>3</v>
      </c>
      <c r="L6671" s="12">
        <f t="shared" si="419"/>
        <v>3.8569424418832075</v>
      </c>
      <c r="M6671" s="13" cm="1">
        <f t="array" ref="M6671">BaseInfo!$C$10*(1-E6671)*INDEX(BaseInfo!$E$21:$AB$21,K6671)*INDEX(BaseInfo!$E$25:$P$25,J6671)/L6671/MIN(H6671,130)/BaseInfo!$C$6*1000000/3600-IF(I6671&lt;0.1,BaseInfo!$C$15/MIN(H6671,130)*3600,0)</f>
        <v>3.5321711636703492</v>
      </c>
    </row>
    <row r="6672" spans="1:13" x14ac:dyDescent="0.25">
      <c r="A6672" s="1">
        <v>10</v>
      </c>
      <c r="B6672" s="1">
        <v>5</v>
      </c>
      <c r="C6672" s="1">
        <v>23</v>
      </c>
      <c r="D6672" s="5">
        <f>DATE(BaseInfo!$C$8,A6672,B6672)+TIME(C6672-1,0,0) + TIME(BaseInfo!$C$12,BaseInfo!$C$13,0)</f>
        <v>44840.145833333328</v>
      </c>
      <c r="E6672" s="2">
        <f t="shared" si="418"/>
        <v>0</v>
      </c>
      <c r="F6672" s="2">
        <v>-0.86299999999999999</v>
      </c>
      <c r="G6672" s="2">
        <v>-4.1020000000000003</v>
      </c>
      <c r="H6672" s="1">
        <v>78.593999999999994</v>
      </c>
      <c r="I6672" s="4">
        <v>0</v>
      </c>
      <c r="J6672" s="11">
        <f t="shared" si="416"/>
        <v>10</v>
      </c>
      <c r="K6672" s="11">
        <f t="shared" si="417"/>
        <v>4</v>
      </c>
      <c r="L6672" s="12">
        <f t="shared" si="419"/>
        <v>4.1917983014453357</v>
      </c>
      <c r="M6672" s="13" cm="1">
        <f t="array" ref="M6672">BaseInfo!$C$10*(1-E6672)*INDEX(BaseInfo!$E$21:$AB$21,K6672)*INDEX(BaseInfo!$E$25:$P$25,J6672)/L6672/MIN(H6672,130)/BaseInfo!$C$6*1000000/3600-IF(I6672&lt;0.1,BaseInfo!$C$15/MIN(H6672,130)*3600,0)</f>
        <v>1.9226294792983154</v>
      </c>
    </row>
    <row r="6673" spans="1:13" x14ac:dyDescent="0.25">
      <c r="A6673" s="1">
        <v>10</v>
      </c>
      <c r="B6673" s="1">
        <v>5</v>
      </c>
      <c r="C6673" s="1">
        <v>24</v>
      </c>
      <c r="D6673" s="5">
        <f>DATE(BaseInfo!$C$8,A6673,B6673)+TIME(C6673-1,0,0) + TIME(BaseInfo!$C$12,BaseInfo!$C$13,0)</f>
        <v>44840.1875</v>
      </c>
      <c r="E6673" s="2">
        <f t="shared" si="418"/>
        <v>0</v>
      </c>
      <c r="F6673" s="2">
        <v>-0.999</v>
      </c>
      <c r="G6673" s="2">
        <v>-4.3769999999999998</v>
      </c>
      <c r="H6673" s="1">
        <v>118.739</v>
      </c>
      <c r="I6673" s="4">
        <v>0</v>
      </c>
      <c r="J6673" s="11">
        <f t="shared" si="416"/>
        <v>10</v>
      </c>
      <c r="K6673" s="11">
        <f t="shared" si="417"/>
        <v>5</v>
      </c>
      <c r="L6673" s="12">
        <f t="shared" si="419"/>
        <v>4.4895578846919877</v>
      </c>
      <c r="M6673" s="13" cm="1">
        <f t="array" ref="M6673">BaseInfo!$C$10*(1-E6673)*INDEX(BaseInfo!$E$21:$AB$21,K6673)*INDEX(BaseInfo!$E$25:$P$25,J6673)/L6673/MIN(H6673,130)/BaseInfo!$C$6*1000000/3600-IF(I6673&lt;0.1,BaseInfo!$C$15/MIN(H6673,130)*3600,0)</f>
        <v>9.0250668529732181</v>
      </c>
    </row>
    <row r="6674" spans="1:13" x14ac:dyDescent="0.25">
      <c r="A6674" s="1">
        <v>10</v>
      </c>
      <c r="B6674" s="1">
        <v>6</v>
      </c>
      <c r="C6674" s="1">
        <v>1</v>
      </c>
      <c r="D6674" s="5">
        <f>DATE(BaseInfo!$C$8,A6674,B6674)+TIME(C6674-1,0,0) + TIME(BaseInfo!$C$12,BaseInfo!$C$13,0)</f>
        <v>44840.229166666664</v>
      </c>
      <c r="E6674" s="2">
        <f t="shared" si="418"/>
        <v>0</v>
      </c>
      <c r="F6674" s="2">
        <v>-0.72199999999999998</v>
      </c>
      <c r="G6674" s="2">
        <v>-4.6779999999999999</v>
      </c>
      <c r="H6674" s="1">
        <v>173.66800000000001</v>
      </c>
      <c r="I6674" s="4">
        <v>0</v>
      </c>
      <c r="J6674" s="11">
        <f t="shared" si="416"/>
        <v>10</v>
      </c>
      <c r="K6674" s="11">
        <f t="shared" si="417"/>
        <v>6</v>
      </c>
      <c r="L6674" s="12">
        <f t="shared" si="419"/>
        <v>4.7333886381745582</v>
      </c>
      <c r="M6674" s="13" cm="1">
        <f t="array" ref="M6674">BaseInfo!$C$10*(1-E6674)*INDEX(BaseInfo!$E$21:$AB$21,K6674)*INDEX(BaseInfo!$E$25:$P$25,J6674)/L6674/MIN(H6674,130)/BaseInfo!$C$6*1000000/3600-IF(I6674&lt;0.1,BaseInfo!$C$15/MIN(H6674,130)*3600,0)</f>
        <v>14.639488198485669</v>
      </c>
    </row>
    <row r="6675" spans="1:13" x14ac:dyDescent="0.25">
      <c r="A6675" s="1">
        <v>10</v>
      </c>
      <c r="B6675" s="1">
        <v>6</v>
      </c>
      <c r="C6675" s="1">
        <v>2</v>
      </c>
      <c r="D6675" s="5">
        <f>DATE(BaseInfo!$C$8,A6675,B6675)+TIME(C6675-1,0,0) + TIME(BaseInfo!$C$12,BaseInfo!$C$13,0)</f>
        <v>44840.270833333328</v>
      </c>
      <c r="E6675" s="2">
        <f t="shared" si="418"/>
        <v>0</v>
      </c>
      <c r="F6675" s="2">
        <v>-0.38800000000000001</v>
      </c>
      <c r="G6675" s="2">
        <v>-5.1180000000000003</v>
      </c>
      <c r="H6675" s="1">
        <v>133.13800000000001</v>
      </c>
      <c r="I6675" s="4">
        <v>0</v>
      </c>
      <c r="J6675" s="11">
        <f t="shared" si="416"/>
        <v>10</v>
      </c>
      <c r="K6675" s="11">
        <f t="shared" si="417"/>
        <v>7</v>
      </c>
      <c r="L6675" s="12">
        <f t="shared" si="419"/>
        <v>5.1326862362704384</v>
      </c>
      <c r="M6675" s="13" cm="1">
        <f t="array" ref="M6675">BaseInfo!$C$10*(1-E6675)*INDEX(BaseInfo!$E$21:$AB$21,K6675)*INDEX(BaseInfo!$E$25:$P$25,J6675)/L6675/MIN(H6675,130)/BaseInfo!$C$6*1000000/3600-IF(I6675&lt;0.1,BaseInfo!$C$15/MIN(H6675,130)*3600,0)</f>
        <v>19.706938683428845</v>
      </c>
    </row>
    <row r="6676" spans="1:13" x14ac:dyDescent="0.25">
      <c r="A6676" s="1">
        <v>10</v>
      </c>
      <c r="B6676" s="1">
        <v>6</v>
      </c>
      <c r="C6676" s="1">
        <v>3</v>
      </c>
      <c r="D6676" s="5">
        <f>DATE(BaseInfo!$C$8,A6676,B6676)+TIME(C6676-1,0,0) + TIME(BaseInfo!$C$12,BaseInfo!$C$13,0)</f>
        <v>44840.3125</v>
      </c>
      <c r="E6676" s="2">
        <f t="shared" si="418"/>
        <v>0</v>
      </c>
      <c r="F6676" s="2">
        <v>-0.27900000000000003</v>
      </c>
      <c r="G6676" s="2">
        <v>-5.8220000000000001</v>
      </c>
      <c r="H6676" s="1">
        <v>226.28299999999999</v>
      </c>
      <c r="I6676" s="4">
        <v>0</v>
      </c>
      <c r="J6676" s="11">
        <f t="shared" si="416"/>
        <v>10</v>
      </c>
      <c r="K6676" s="11">
        <f t="shared" si="417"/>
        <v>8</v>
      </c>
      <c r="L6676" s="12">
        <f t="shared" si="419"/>
        <v>5.8286812402120605</v>
      </c>
      <c r="M6676" s="13" cm="1">
        <f t="array" ref="M6676">BaseInfo!$C$10*(1-E6676)*INDEX(BaseInfo!$E$21:$AB$21,K6676)*INDEX(BaseInfo!$E$25:$P$25,J6676)/L6676/MIN(H6676,130)/BaseInfo!$C$6*1000000/3600-IF(I6676&lt;0.1,BaseInfo!$C$15/MIN(H6676,130)*3600,0)</f>
        <v>25.50551240885558</v>
      </c>
    </row>
    <row r="6677" spans="1:13" x14ac:dyDescent="0.25">
      <c r="A6677" s="1">
        <v>10</v>
      </c>
      <c r="B6677" s="1">
        <v>6</v>
      </c>
      <c r="C6677" s="1">
        <v>4</v>
      </c>
      <c r="D6677" s="5">
        <f>DATE(BaseInfo!$C$8,A6677,B6677)+TIME(C6677-1,0,0) + TIME(BaseInfo!$C$12,BaseInfo!$C$13,0)</f>
        <v>44840.354166666664</v>
      </c>
      <c r="E6677" s="2">
        <f t="shared" si="418"/>
        <v>0</v>
      </c>
      <c r="F6677" s="2">
        <v>-8.0000000000000002E-3</v>
      </c>
      <c r="G6677" s="2">
        <v>-6.0780000000000003</v>
      </c>
      <c r="H6677" s="1">
        <v>341.654</v>
      </c>
      <c r="I6677" s="4">
        <v>0</v>
      </c>
      <c r="J6677" s="11">
        <f t="shared" si="416"/>
        <v>10</v>
      </c>
      <c r="K6677" s="11">
        <f t="shared" si="417"/>
        <v>9</v>
      </c>
      <c r="L6677" s="12">
        <f t="shared" si="419"/>
        <v>6.0780052648874863</v>
      </c>
      <c r="M6677" s="13" cm="1">
        <f t="array" ref="M6677">BaseInfo!$C$10*(1-E6677)*INDEX(BaseInfo!$E$21:$AB$21,K6677)*INDEX(BaseInfo!$E$25:$P$25,J6677)/L6677/MIN(H6677,130)/BaseInfo!$C$6*1000000/3600-IF(I6677&lt;0.1,BaseInfo!$C$15/MIN(H6677,130)*3600,0)</f>
        <v>32.480130713194612</v>
      </c>
    </row>
    <row r="6678" spans="1:13" x14ac:dyDescent="0.25">
      <c r="A6678" s="1">
        <v>10</v>
      </c>
      <c r="B6678" s="1">
        <v>6</v>
      </c>
      <c r="C6678" s="1">
        <v>5</v>
      </c>
      <c r="D6678" s="5">
        <f>DATE(BaseInfo!$C$8,A6678,B6678)+TIME(C6678-1,0,0) + TIME(BaseInfo!$C$12,BaseInfo!$C$13,0)</f>
        <v>44840.395833333328</v>
      </c>
      <c r="E6678" s="2">
        <f t="shared" si="418"/>
        <v>0</v>
      </c>
      <c r="F6678" s="2">
        <v>-8.0000000000000002E-3</v>
      </c>
      <c r="G6678" s="2">
        <v>-6.165</v>
      </c>
      <c r="H6678" s="1">
        <v>416.49599999999998</v>
      </c>
      <c r="I6678" s="4">
        <v>0</v>
      </c>
      <c r="J6678" s="11">
        <f t="shared" si="416"/>
        <v>10</v>
      </c>
      <c r="K6678" s="11">
        <f t="shared" si="417"/>
        <v>10</v>
      </c>
      <c r="L6678" s="12">
        <f t="shared" si="419"/>
        <v>6.1650051905898664</v>
      </c>
      <c r="M6678" s="13" cm="1">
        <f t="array" ref="M6678">BaseInfo!$C$10*(1-E6678)*INDEX(BaseInfo!$E$21:$AB$21,K6678)*INDEX(BaseInfo!$E$25:$P$25,J6678)/L6678/MIN(H6678,130)/BaseInfo!$C$6*1000000/3600-IF(I6678&lt;0.1,BaseInfo!$C$15/MIN(H6678,130)*3600,0)</f>
        <v>37.329145478403191</v>
      </c>
    </row>
    <row r="6679" spans="1:13" x14ac:dyDescent="0.25">
      <c r="A6679" s="1">
        <v>10</v>
      </c>
      <c r="B6679" s="1">
        <v>6</v>
      </c>
      <c r="C6679" s="1">
        <v>6</v>
      </c>
      <c r="D6679" s="5">
        <f>DATE(BaseInfo!$C$8,A6679,B6679)+TIME(C6679-1,0,0) + TIME(BaseInfo!$C$12,BaseInfo!$C$13,0)</f>
        <v>44840.4375</v>
      </c>
      <c r="E6679" s="2">
        <f t="shared" si="418"/>
        <v>0</v>
      </c>
      <c r="F6679" s="2">
        <v>-8.9999999999999993E-3</v>
      </c>
      <c r="G6679" s="2">
        <v>-6.3620000000000001</v>
      </c>
      <c r="H6679" s="1">
        <v>572.54</v>
      </c>
      <c r="I6679" s="4">
        <v>0</v>
      </c>
      <c r="J6679" s="11">
        <f t="shared" si="416"/>
        <v>10</v>
      </c>
      <c r="K6679" s="11">
        <f t="shared" si="417"/>
        <v>11</v>
      </c>
      <c r="L6679" s="12">
        <f t="shared" si="419"/>
        <v>6.3620063659194814</v>
      </c>
      <c r="M6679" s="13" cm="1">
        <f t="array" ref="M6679">BaseInfo!$C$10*(1-E6679)*INDEX(BaseInfo!$E$21:$AB$21,K6679)*INDEX(BaseInfo!$E$25:$P$25,J6679)/L6679/MIN(H6679,130)/BaseInfo!$C$6*1000000/3600-IF(I6679&lt;0.1,BaseInfo!$C$15/MIN(H6679,130)*3600,0)</f>
        <v>28.316144941821129</v>
      </c>
    </row>
    <row r="6680" spans="1:13" x14ac:dyDescent="0.25">
      <c r="A6680" s="1">
        <v>10</v>
      </c>
      <c r="B6680" s="1">
        <v>6</v>
      </c>
      <c r="C6680" s="1">
        <v>7</v>
      </c>
      <c r="D6680" s="5">
        <f>DATE(BaseInfo!$C$8,A6680,B6680)+TIME(C6680-1,0,0) + TIME(BaseInfo!$C$12,BaseInfo!$C$13,0)</f>
        <v>44840.479166666664</v>
      </c>
      <c r="E6680" s="2">
        <f t="shared" si="418"/>
        <v>0</v>
      </c>
      <c r="F6680" s="2">
        <v>1.6120000000000001</v>
      </c>
      <c r="G6680" s="2">
        <v>-6.657</v>
      </c>
      <c r="H6680" s="1">
        <v>766.16200000000003</v>
      </c>
      <c r="I6680" s="4">
        <v>0</v>
      </c>
      <c r="J6680" s="11">
        <f t="shared" si="416"/>
        <v>10</v>
      </c>
      <c r="K6680" s="11">
        <f t="shared" si="417"/>
        <v>12</v>
      </c>
      <c r="L6680" s="12">
        <f t="shared" si="419"/>
        <v>6.8493936227961081</v>
      </c>
      <c r="M6680" s="13" cm="1">
        <f t="array" ref="M6680">BaseInfo!$C$10*(1-E6680)*INDEX(BaseInfo!$E$21:$AB$21,K6680)*INDEX(BaseInfo!$E$25:$P$25,J6680)/L6680/MIN(H6680,130)/BaseInfo!$C$6*1000000/3600-IF(I6680&lt;0.1,BaseInfo!$C$15/MIN(H6680,130)*3600,0)</f>
        <v>21.291945184422222</v>
      </c>
    </row>
    <row r="6681" spans="1:13" x14ac:dyDescent="0.25">
      <c r="A6681" s="1">
        <v>10</v>
      </c>
      <c r="B6681" s="1">
        <v>6</v>
      </c>
      <c r="C6681" s="1">
        <v>8</v>
      </c>
      <c r="D6681" s="5">
        <f>DATE(BaseInfo!$C$8,A6681,B6681)+TIME(C6681-1,0,0) + TIME(BaseInfo!$C$12,BaseInfo!$C$13,0)</f>
        <v>44840.520833333328</v>
      </c>
      <c r="E6681" s="2">
        <f t="shared" si="418"/>
        <v>0</v>
      </c>
      <c r="F6681" s="2">
        <v>2.2679999999999998</v>
      </c>
      <c r="G6681" s="2">
        <v>-6.6230000000000002</v>
      </c>
      <c r="H6681" s="1">
        <v>882.27</v>
      </c>
      <c r="I6681" s="4">
        <v>0</v>
      </c>
      <c r="J6681" s="11">
        <f t="shared" si="416"/>
        <v>10</v>
      </c>
      <c r="K6681" s="11">
        <f t="shared" si="417"/>
        <v>13</v>
      </c>
      <c r="L6681" s="12">
        <f t="shared" si="419"/>
        <v>7.0005680483800745</v>
      </c>
      <c r="M6681" s="13" cm="1">
        <f t="array" ref="M6681">BaseInfo!$C$10*(1-E6681)*INDEX(BaseInfo!$E$21:$AB$21,K6681)*INDEX(BaseInfo!$E$25:$P$25,J6681)/L6681/MIN(H6681,130)/BaseInfo!$C$6*1000000/3600-IF(I6681&lt;0.1,BaseInfo!$C$15/MIN(H6681,130)*3600,0)</f>
        <v>20.772353855757121</v>
      </c>
    </row>
    <row r="6682" spans="1:13" x14ac:dyDescent="0.25">
      <c r="A6682" s="1">
        <v>10</v>
      </c>
      <c r="B6682" s="1">
        <v>6</v>
      </c>
      <c r="C6682" s="1">
        <v>9</v>
      </c>
      <c r="D6682" s="5">
        <f>DATE(BaseInfo!$C$8,A6682,B6682)+TIME(C6682-1,0,0) + TIME(BaseInfo!$C$12,BaseInfo!$C$13,0)</f>
        <v>44840.5625</v>
      </c>
      <c r="E6682" s="2">
        <f t="shared" si="418"/>
        <v>0</v>
      </c>
      <c r="F6682" s="2">
        <v>2.3109999999999999</v>
      </c>
      <c r="G6682" s="2">
        <v>-6.1440000000000001</v>
      </c>
      <c r="H6682" s="1">
        <v>917.97900000000004</v>
      </c>
      <c r="I6682" s="4">
        <v>0</v>
      </c>
      <c r="J6682" s="11">
        <f t="shared" si="416"/>
        <v>10</v>
      </c>
      <c r="K6682" s="11">
        <f t="shared" si="417"/>
        <v>14</v>
      </c>
      <c r="L6682" s="12">
        <f t="shared" si="419"/>
        <v>6.5642560126795786</v>
      </c>
      <c r="M6682" s="13" cm="1">
        <f t="array" ref="M6682">BaseInfo!$C$10*(1-E6682)*INDEX(BaseInfo!$E$21:$AB$21,K6682)*INDEX(BaseInfo!$E$25:$P$25,J6682)/L6682/MIN(H6682,130)/BaseInfo!$C$6*1000000/3600-IF(I6682&lt;0.1,BaseInfo!$C$15/MIN(H6682,130)*3600,0)</f>
        <v>22.337112556743719</v>
      </c>
    </row>
    <row r="6683" spans="1:13" x14ac:dyDescent="0.25">
      <c r="A6683" s="1">
        <v>10</v>
      </c>
      <c r="B6683" s="1">
        <v>6</v>
      </c>
      <c r="C6683" s="1">
        <v>10</v>
      </c>
      <c r="D6683" s="5">
        <f>DATE(BaseInfo!$C$8,A6683,B6683)+TIME(C6683-1,0,0) + TIME(BaseInfo!$C$12,BaseInfo!$C$13,0)</f>
        <v>44840.604166666664</v>
      </c>
      <c r="E6683" s="2">
        <f t="shared" si="418"/>
        <v>0.37644444444444441</v>
      </c>
      <c r="F6683" s="2">
        <v>2.58</v>
      </c>
      <c r="G6683" s="2">
        <v>-5.5890000000000004</v>
      </c>
      <c r="H6683" s="1">
        <v>869.029</v>
      </c>
      <c r="I6683" s="4">
        <v>0.58399999999999996</v>
      </c>
      <c r="J6683" s="11">
        <f t="shared" si="416"/>
        <v>10</v>
      </c>
      <c r="K6683" s="11">
        <f t="shared" si="417"/>
        <v>15</v>
      </c>
      <c r="L6683" s="12">
        <f t="shared" si="419"/>
        <v>6.1557551120882001</v>
      </c>
      <c r="M6683" s="13" cm="1">
        <f t="array" ref="M6683">BaseInfo!$C$10*(1-E6683)*INDEX(BaseInfo!$E$21:$AB$21,K6683)*INDEX(BaseInfo!$E$25:$P$25,J6683)/L6683/MIN(H6683,130)/BaseInfo!$C$6*1000000/3600-IF(I6683&lt;0.1,BaseInfo!$C$15/MIN(H6683,130)*3600,0)</f>
        <v>16.6940916172607</v>
      </c>
    </row>
    <row r="6684" spans="1:13" x14ac:dyDescent="0.25">
      <c r="A6684" s="1">
        <v>10</v>
      </c>
      <c r="B6684" s="1">
        <v>6</v>
      </c>
      <c r="C6684" s="1">
        <v>11</v>
      </c>
      <c r="D6684" s="5">
        <f>DATE(BaseInfo!$C$8,A6684,B6684)+TIME(C6684-1,0,0) + TIME(BaseInfo!$C$12,BaseInfo!$C$13,0)</f>
        <v>44840.645833333328</v>
      </c>
      <c r="E6684" s="2">
        <f t="shared" si="418"/>
        <v>0.65722222222222215</v>
      </c>
      <c r="F6684" s="2">
        <v>2.36</v>
      </c>
      <c r="G6684" s="2">
        <v>-5.4660000000000002</v>
      </c>
      <c r="H6684" s="1">
        <v>710.31299999999999</v>
      </c>
      <c r="I6684" s="4">
        <v>0.94499999999999995</v>
      </c>
      <c r="J6684" s="11">
        <f t="shared" si="416"/>
        <v>10</v>
      </c>
      <c r="K6684" s="11">
        <f t="shared" si="417"/>
        <v>16</v>
      </c>
      <c r="L6684" s="12">
        <f t="shared" si="419"/>
        <v>5.9537178300621534</v>
      </c>
      <c r="M6684" s="13" cm="1">
        <f t="array" ref="M6684">BaseInfo!$C$10*(1-E6684)*INDEX(BaseInfo!$E$21:$AB$21,K6684)*INDEX(BaseInfo!$E$25:$P$25,J6684)/L6684/MIN(H6684,130)/BaseInfo!$C$6*1000000/3600-IF(I6684&lt;0.1,BaseInfo!$C$15/MIN(H6684,130)*3600,0)</f>
        <v>11.386090494491432</v>
      </c>
    </row>
    <row r="6685" spans="1:13" x14ac:dyDescent="0.25">
      <c r="A6685" s="1">
        <v>10</v>
      </c>
      <c r="B6685" s="1">
        <v>6</v>
      </c>
      <c r="C6685" s="1">
        <v>12</v>
      </c>
      <c r="D6685" s="5">
        <f>DATE(BaseInfo!$C$8,A6685,B6685)+TIME(C6685-1,0,0) + TIME(BaseInfo!$C$12,BaseInfo!$C$13,0)</f>
        <v>44840.6875</v>
      </c>
      <c r="E6685" s="2">
        <f t="shared" si="418"/>
        <v>0.2068888888888889</v>
      </c>
      <c r="F6685" s="2">
        <v>1.887</v>
      </c>
      <c r="G6685" s="2">
        <v>-4.4109999999999996</v>
      </c>
      <c r="H6685" s="1">
        <v>419.55399999999997</v>
      </c>
      <c r="I6685" s="4">
        <v>0.36599999999999999</v>
      </c>
      <c r="J6685" s="11">
        <f t="shared" si="416"/>
        <v>10</v>
      </c>
      <c r="K6685" s="11">
        <f t="shared" si="417"/>
        <v>17</v>
      </c>
      <c r="L6685" s="12">
        <f t="shared" si="419"/>
        <v>4.7976754788126303</v>
      </c>
      <c r="M6685" s="13" cm="1">
        <f t="array" ref="M6685">BaseInfo!$C$10*(1-E6685)*INDEX(BaseInfo!$E$21:$AB$21,K6685)*INDEX(BaseInfo!$E$25:$P$25,J6685)/L6685/MIN(H6685,130)/BaseInfo!$C$6*1000000/3600-IF(I6685&lt;0.1,BaseInfo!$C$15/MIN(H6685,130)*3600,0)</f>
        <v>40.866119343316583</v>
      </c>
    </row>
    <row r="6686" spans="1:13" x14ac:dyDescent="0.25">
      <c r="A6686" s="1">
        <v>10</v>
      </c>
      <c r="B6686" s="1">
        <v>6</v>
      </c>
      <c r="C6686" s="1">
        <v>13</v>
      </c>
      <c r="D6686" s="5">
        <f>DATE(BaseInfo!$C$8,A6686,B6686)+TIME(C6686-1,0,0) + TIME(BaseInfo!$C$12,BaseInfo!$C$13,0)</f>
        <v>44840.729166666664</v>
      </c>
      <c r="E6686" s="2">
        <f t="shared" si="418"/>
        <v>0</v>
      </c>
      <c r="F6686" s="2">
        <v>1.3149999999999999</v>
      </c>
      <c r="G6686" s="2">
        <v>-4.0039999999999996</v>
      </c>
      <c r="H6686" s="1">
        <v>137.37299999999999</v>
      </c>
      <c r="I6686" s="4">
        <v>0</v>
      </c>
      <c r="J6686" s="11">
        <f t="shared" si="416"/>
        <v>10</v>
      </c>
      <c r="K6686" s="11">
        <f t="shared" si="417"/>
        <v>18</v>
      </c>
      <c r="L6686" s="12">
        <f t="shared" si="419"/>
        <v>4.2144087367031684</v>
      </c>
      <c r="M6686" s="13" cm="1">
        <f t="array" ref="M6686">BaseInfo!$C$10*(1-E6686)*INDEX(BaseInfo!$E$21:$AB$21,K6686)*INDEX(BaseInfo!$E$25:$P$25,J6686)/L6686/MIN(H6686,130)/BaseInfo!$C$6*1000000/3600-IF(I6686&lt;0.1,BaseInfo!$C$15/MIN(H6686,130)*3600,0)</f>
        <v>55.888273318584098</v>
      </c>
    </row>
    <row r="6687" spans="1:13" x14ac:dyDescent="0.25">
      <c r="A6687" s="1">
        <v>10</v>
      </c>
      <c r="B6687" s="1">
        <v>6</v>
      </c>
      <c r="C6687" s="1">
        <v>14</v>
      </c>
      <c r="D6687" s="5">
        <f>DATE(BaseInfo!$C$8,A6687,B6687)+TIME(C6687-1,0,0) + TIME(BaseInfo!$C$12,BaseInfo!$C$13,0)</f>
        <v>44840.770833333328</v>
      </c>
      <c r="E6687" s="2">
        <f t="shared" si="418"/>
        <v>0</v>
      </c>
      <c r="F6687" s="2">
        <v>1.288</v>
      </c>
      <c r="G6687" s="2">
        <v>-4.1390000000000002</v>
      </c>
      <c r="H6687" s="1">
        <v>144.678</v>
      </c>
      <c r="I6687" s="4">
        <v>0</v>
      </c>
      <c r="J6687" s="11">
        <f t="shared" si="416"/>
        <v>10</v>
      </c>
      <c r="K6687" s="11">
        <f t="shared" si="417"/>
        <v>19</v>
      </c>
      <c r="L6687" s="12">
        <f t="shared" si="419"/>
        <v>4.3347739272077392</v>
      </c>
      <c r="M6687" s="13" cm="1">
        <f t="array" ref="M6687">BaseInfo!$C$10*(1-E6687)*INDEX(BaseInfo!$E$21:$AB$21,K6687)*INDEX(BaseInfo!$E$25:$P$25,J6687)/L6687/MIN(H6687,130)/BaseInfo!$C$6*1000000/3600-IF(I6687&lt;0.1,BaseInfo!$C$15/MIN(H6687,130)*3600,0)</f>
        <v>54.25950979536146</v>
      </c>
    </row>
    <row r="6688" spans="1:13" x14ac:dyDescent="0.25">
      <c r="A6688" s="1">
        <v>10</v>
      </c>
      <c r="B6688" s="1">
        <v>6</v>
      </c>
      <c r="C6688" s="1">
        <v>15</v>
      </c>
      <c r="D6688" s="5">
        <f>DATE(BaseInfo!$C$8,A6688,B6688)+TIME(C6688-1,0,0) + TIME(BaseInfo!$C$12,BaseInfo!$C$13,0)</f>
        <v>44840.8125</v>
      </c>
      <c r="E6688" s="2">
        <f t="shared" si="418"/>
        <v>0</v>
      </c>
      <c r="F6688" s="2">
        <v>-1.7000000000000001E-2</v>
      </c>
      <c r="G6688" s="2">
        <v>-4.4180000000000001</v>
      </c>
      <c r="H6688" s="1">
        <v>125.571</v>
      </c>
      <c r="I6688" s="4">
        <v>0</v>
      </c>
      <c r="J6688" s="11">
        <f t="shared" si="416"/>
        <v>10</v>
      </c>
      <c r="K6688" s="11">
        <f t="shared" si="417"/>
        <v>20</v>
      </c>
      <c r="L6688" s="12">
        <f t="shared" si="419"/>
        <v>4.4180327069862217</v>
      </c>
      <c r="M6688" s="13" cm="1">
        <f t="array" ref="M6688">BaseInfo!$C$10*(1-E6688)*INDEX(BaseInfo!$E$21:$AB$21,K6688)*INDEX(BaseInfo!$E$25:$P$25,J6688)/L6688/MIN(H6688,130)/BaseInfo!$C$6*1000000/3600-IF(I6688&lt;0.1,BaseInfo!$C$15/MIN(H6688,130)*3600,0)</f>
        <v>47.336989471901724</v>
      </c>
    </row>
    <row r="6689" spans="1:13" x14ac:dyDescent="0.25">
      <c r="A6689" s="1">
        <v>10</v>
      </c>
      <c r="B6689" s="1">
        <v>6</v>
      </c>
      <c r="C6689" s="1">
        <v>16</v>
      </c>
      <c r="D6689" s="5">
        <f>DATE(BaseInfo!$C$8,A6689,B6689)+TIME(C6689-1,0,0) + TIME(BaseInfo!$C$12,BaseInfo!$C$13,0)</f>
        <v>44840.854166666664</v>
      </c>
      <c r="E6689" s="2">
        <f t="shared" si="418"/>
        <v>0</v>
      </c>
      <c r="F6689" s="2">
        <v>-6.0000000000000001E-3</v>
      </c>
      <c r="G6689" s="2">
        <v>-4.5209999999999999</v>
      </c>
      <c r="H6689" s="1">
        <v>114.215</v>
      </c>
      <c r="I6689" s="4">
        <v>0</v>
      </c>
      <c r="J6689" s="11">
        <f t="shared" si="416"/>
        <v>10</v>
      </c>
      <c r="K6689" s="11">
        <f t="shared" si="417"/>
        <v>21</v>
      </c>
      <c r="L6689" s="12">
        <f t="shared" si="419"/>
        <v>4.5210039814182865</v>
      </c>
      <c r="M6689" s="13" cm="1">
        <f t="array" ref="M6689">BaseInfo!$C$10*(1-E6689)*INDEX(BaseInfo!$E$21:$AB$21,K6689)*INDEX(BaseInfo!$E$25:$P$25,J6689)/L6689/MIN(H6689,130)/BaseInfo!$C$6*1000000/3600-IF(I6689&lt;0.1,BaseInfo!$C$15/MIN(H6689,130)*3600,0)</f>
        <v>38.339087052179273</v>
      </c>
    </row>
    <row r="6690" spans="1:13" x14ac:dyDescent="0.25">
      <c r="A6690" s="1">
        <v>10</v>
      </c>
      <c r="B6690" s="1">
        <v>6</v>
      </c>
      <c r="C6690" s="1">
        <v>17</v>
      </c>
      <c r="D6690" s="5">
        <f>DATE(BaseInfo!$C$8,A6690,B6690)+TIME(C6690-1,0,0) + TIME(BaseInfo!$C$12,BaseInfo!$C$13,0)</f>
        <v>44840.895833333328</v>
      </c>
      <c r="E6690" s="2">
        <f t="shared" si="418"/>
        <v>0</v>
      </c>
      <c r="F6690" s="2">
        <v>-3.0000000000000001E-3</v>
      </c>
      <c r="G6690" s="2">
        <v>-4.3090000000000002</v>
      </c>
      <c r="H6690" s="1">
        <v>91.171000000000006</v>
      </c>
      <c r="I6690" s="4">
        <v>0</v>
      </c>
      <c r="J6690" s="11">
        <f t="shared" si="416"/>
        <v>10</v>
      </c>
      <c r="K6690" s="11">
        <f t="shared" si="417"/>
        <v>22</v>
      </c>
      <c r="L6690" s="12">
        <f t="shared" si="419"/>
        <v>4.3090010443257034</v>
      </c>
      <c r="M6690" s="13" cm="1">
        <f t="array" ref="M6690">BaseInfo!$C$10*(1-E6690)*INDEX(BaseInfo!$E$21:$AB$21,K6690)*INDEX(BaseInfo!$E$25:$P$25,J6690)/L6690/MIN(H6690,130)/BaseInfo!$C$6*1000000/3600-IF(I6690&lt;0.1,BaseInfo!$C$15/MIN(H6690,130)*3600,0)</f>
        <v>34.226200447226937</v>
      </c>
    </row>
    <row r="6691" spans="1:13" x14ac:dyDescent="0.25">
      <c r="A6691" s="1">
        <v>10</v>
      </c>
      <c r="B6691" s="1">
        <v>6</v>
      </c>
      <c r="C6691" s="1">
        <v>18</v>
      </c>
      <c r="D6691" s="5">
        <f>DATE(BaseInfo!$C$8,A6691,B6691)+TIME(C6691-1,0,0) + TIME(BaseInfo!$C$12,BaseInfo!$C$13,0)</f>
        <v>44840.9375</v>
      </c>
      <c r="E6691" s="2">
        <f t="shared" si="418"/>
        <v>0</v>
      </c>
      <c r="F6691" s="2">
        <v>-5.0000000000000001E-3</v>
      </c>
      <c r="G6691" s="2">
        <v>-4.21</v>
      </c>
      <c r="H6691" s="1">
        <v>83.486999999999995</v>
      </c>
      <c r="I6691" s="4">
        <v>0</v>
      </c>
      <c r="J6691" s="11">
        <f t="shared" si="416"/>
        <v>10</v>
      </c>
      <c r="K6691" s="11">
        <f t="shared" si="417"/>
        <v>23</v>
      </c>
      <c r="L6691" s="12">
        <f t="shared" si="419"/>
        <v>4.2100029691200929</v>
      </c>
      <c r="M6691" s="13" cm="1">
        <f t="array" ref="M6691">BaseInfo!$C$10*(1-E6691)*INDEX(BaseInfo!$E$21:$AB$21,K6691)*INDEX(BaseInfo!$E$25:$P$25,J6691)/L6691/MIN(H6691,130)/BaseInfo!$C$6*1000000/3600-IF(I6691&lt;0.1,BaseInfo!$C$15/MIN(H6691,130)*3600,0)</f>
        <v>13.974524394481186</v>
      </c>
    </row>
    <row r="6692" spans="1:13" x14ac:dyDescent="0.25">
      <c r="A6692" s="1">
        <v>10</v>
      </c>
      <c r="B6692" s="1">
        <v>6</v>
      </c>
      <c r="C6692" s="1">
        <v>19</v>
      </c>
      <c r="D6692" s="5">
        <f>DATE(BaseInfo!$C$8,A6692,B6692)+TIME(C6692-1,0,0) + TIME(BaseInfo!$C$12,BaseInfo!$C$13,0)</f>
        <v>44840.979166666664</v>
      </c>
      <c r="E6692" s="2">
        <f t="shared" si="418"/>
        <v>0</v>
      </c>
      <c r="F6692" s="2">
        <v>0.78300000000000003</v>
      </c>
      <c r="G6692" s="2">
        <v>-4.1890000000000001</v>
      </c>
      <c r="H6692" s="1">
        <v>81.947999999999993</v>
      </c>
      <c r="I6692" s="4">
        <v>0</v>
      </c>
      <c r="J6692" s="11">
        <f t="shared" si="416"/>
        <v>10</v>
      </c>
      <c r="K6692" s="11">
        <f t="shared" si="417"/>
        <v>24</v>
      </c>
      <c r="L6692" s="12">
        <f t="shared" si="419"/>
        <v>4.2615501874317987</v>
      </c>
      <c r="M6692" s="13" cm="1">
        <f t="array" ref="M6692">BaseInfo!$C$10*(1-E6692)*INDEX(BaseInfo!$E$21:$AB$21,K6692)*INDEX(BaseInfo!$E$25:$P$25,J6692)/L6692/MIN(H6692,130)/BaseInfo!$C$6*1000000/3600-IF(I6692&lt;0.1,BaseInfo!$C$15/MIN(H6692,130)*3600,0)</f>
        <v>1.7418543421268167</v>
      </c>
    </row>
    <row r="6693" spans="1:13" x14ac:dyDescent="0.25">
      <c r="A6693" s="1">
        <v>10</v>
      </c>
      <c r="B6693" s="1">
        <v>6</v>
      </c>
      <c r="C6693" s="1">
        <v>20</v>
      </c>
      <c r="D6693" s="5">
        <f>DATE(BaseInfo!$C$8,A6693,B6693)+TIME(C6693-1,0,0) + TIME(BaseInfo!$C$12,BaseInfo!$C$13,0)</f>
        <v>44841.020833333328</v>
      </c>
      <c r="E6693" s="2">
        <f t="shared" si="418"/>
        <v>0</v>
      </c>
      <c r="F6693" s="2">
        <v>0.97</v>
      </c>
      <c r="G6693" s="2">
        <v>-3.6480000000000001</v>
      </c>
      <c r="H6693" s="1">
        <v>53.033999999999999</v>
      </c>
      <c r="I6693" s="4">
        <v>0</v>
      </c>
      <c r="J6693" s="11">
        <f t="shared" si="416"/>
        <v>10</v>
      </c>
      <c r="K6693" s="11">
        <f t="shared" si="417"/>
        <v>1</v>
      </c>
      <c r="L6693" s="12">
        <f t="shared" si="419"/>
        <v>3.7747588002414139</v>
      </c>
      <c r="M6693" s="13" cm="1">
        <f t="array" ref="M6693">BaseInfo!$C$10*(1-E6693)*INDEX(BaseInfo!$E$21:$AB$21,K6693)*INDEX(BaseInfo!$E$25:$P$25,J6693)/L6693/MIN(H6693,130)/BaseInfo!$C$6*1000000/3600-IF(I6693&lt;0.1,BaseInfo!$C$15/MIN(H6693,130)*3600,0)</f>
        <v>3.9139951736602256</v>
      </c>
    </row>
    <row r="6694" spans="1:13" x14ac:dyDescent="0.25">
      <c r="A6694" s="1">
        <v>10</v>
      </c>
      <c r="B6694" s="1">
        <v>6</v>
      </c>
      <c r="C6694" s="1">
        <v>21</v>
      </c>
      <c r="D6694" s="5">
        <f>DATE(BaseInfo!$C$8,A6694,B6694)+TIME(C6694-1,0,0) + TIME(BaseInfo!$C$12,BaseInfo!$C$13,0)</f>
        <v>44841.0625</v>
      </c>
      <c r="E6694" s="2">
        <f t="shared" si="418"/>
        <v>0</v>
      </c>
      <c r="F6694" s="2">
        <v>-8.0000000000000002E-3</v>
      </c>
      <c r="G6694" s="2">
        <v>-3.673</v>
      </c>
      <c r="H6694" s="1">
        <v>44.268000000000001</v>
      </c>
      <c r="I6694" s="4">
        <v>0</v>
      </c>
      <c r="J6694" s="11">
        <f t="shared" si="416"/>
        <v>10</v>
      </c>
      <c r="K6694" s="11">
        <f t="shared" si="417"/>
        <v>2</v>
      </c>
      <c r="L6694" s="12">
        <f t="shared" si="419"/>
        <v>3.6730087122140072</v>
      </c>
      <c r="M6694" s="13" cm="1">
        <f t="array" ref="M6694">BaseInfo!$C$10*(1-E6694)*INDEX(BaseInfo!$E$21:$AB$21,K6694)*INDEX(BaseInfo!$E$25:$P$25,J6694)/L6694/MIN(H6694,130)/BaseInfo!$C$6*1000000/3600-IF(I6694&lt;0.1,BaseInfo!$C$15/MIN(H6694,130)*3600,0)</f>
        <v>5.0442269725381266</v>
      </c>
    </row>
    <row r="6695" spans="1:13" x14ac:dyDescent="0.25">
      <c r="A6695" s="1">
        <v>10</v>
      </c>
      <c r="B6695" s="1">
        <v>6</v>
      </c>
      <c r="C6695" s="1">
        <v>22</v>
      </c>
      <c r="D6695" s="5">
        <f>DATE(BaseInfo!$C$8,A6695,B6695)+TIME(C6695-1,0,0) + TIME(BaseInfo!$C$12,BaseInfo!$C$13,0)</f>
        <v>44841.104166666664</v>
      </c>
      <c r="E6695" s="2">
        <f t="shared" si="418"/>
        <v>0</v>
      </c>
      <c r="F6695" s="2">
        <v>1.2330000000000001</v>
      </c>
      <c r="G6695" s="2">
        <v>-4.13</v>
      </c>
      <c r="H6695" s="1">
        <v>130.74100000000001</v>
      </c>
      <c r="I6695" s="4">
        <v>0</v>
      </c>
      <c r="J6695" s="11">
        <f t="shared" si="416"/>
        <v>10</v>
      </c>
      <c r="K6695" s="11">
        <f t="shared" si="417"/>
        <v>3</v>
      </c>
      <c r="L6695" s="12">
        <f t="shared" si="419"/>
        <v>4.3101263322552388</v>
      </c>
      <c r="M6695" s="13" cm="1">
        <f t="array" ref="M6695">BaseInfo!$C$10*(1-E6695)*INDEX(BaseInfo!$E$21:$AB$21,K6695)*INDEX(BaseInfo!$E$25:$P$25,J6695)/L6695/MIN(H6695,130)/BaseInfo!$C$6*1000000/3600-IF(I6695&lt;0.1,BaseInfo!$C$15/MIN(H6695,130)*3600,0)</f>
        <v>1.0544266465761885</v>
      </c>
    </row>
    <row r="6696" spans="1:13" x14ac:dyDescent="0.25">
      <c r="A6696" s="1">
        <v>10</v>
      </c>
      <c r="B6696" s="1">
        <v>6</v>
      </c>
      <c r="C6696" s="1">
        <v>23</v>
      </c>
      <c r="D6696" s="5">
        <f>DATE(BaseInfo!$C$8,A6696,B6696)+TIME(C6696-1,0,0) + TIME(BaseInfo!$C$12,BaseInfo!$C$13,0)</f>
        <v>44841.145833333328</v>
      </c>
      <c r="E6696" s="2">
        <f t="shared" si="418"/>
        <v>0</v>
      </c>
      <c r="F6696" s="2">
        <v>1.042</v>
      </c>
      <c r="G6696" s="2">
        <v>-4.226</v>
      </c>
      <c r="H6696" s="1">
        <v>132.12100000000001</v>
      </c>
      <c r="I6696" s="4">
        <v>0</v>
      </c>
      <c r="J6696" s="11">
        <f t="shared" si="416"/>
        <v>10</v>
      </c>
      <c r="K6696" s="11">
        <f t="shared" si="417"/>
        <v>4</v>
      </c>
      <c r="L6696" s="12">
        <f t="shared" si="419"/>
        <v>4.3525670586448175</v>
      </c>
      <c r="M6696" s="13" cm="1">
        <f t="array" ref="M6696">BaseInfo!$C$10*(1-E6696)*INDEX(BaseInfo!$E$21:$AB$21,K6696)*INDEX(BaseInfo!$E$25:$P$25,J6696)/L6696/MIN(H6696,130)/BaseInfo!$C$6*1000000/3600-IF(I6696&lt;0.1,BaseInfo!$C$15/MIN(H6696,130)*3600,0)</f>
        <v>1.0171431777622066</v>
      </c>
    </row>
    <row r="6697" spans="1:13" x14ac:dyDescent="0.25">
      <c r="A6697" s="1">
        <v>10</v>
      </c>
      <c r="B6697" s="1">
        <v>6</v>
      </c>
      <c r="C6697" s="1">
        <v>24</v>
      </c>
      <c r="D6697" s="5">
        <f>DATE(BaseInfo!$C$8,A6697,B6697)+TIME(C6697-1,0,0) + TIME(BaseInfo!$C$12,BaseInfo!$C$13,0)</f>
        <v>44841.1875</v>
      </c>
      <c r="E6697" s="2">
        <f t="shared" si="418"/>
        <v>0</v>
      </c>
      <c r="F6697" s="2">
        <v>1.208</v>
      </c>
      <c r="G6697" s="2">
        <v>-3.7709999999999999</v>
      </c>
      <c r="H6697" s="1">
        <v>96.144000000000005</v>
      </c>
      <c r="I6697" s="4">
        <v>0</v>
      </c>
      <c r="J6697" s="11">
        <f t="shared" si="416"/>
        <v>10</v>
      </c>
      <c r="K6697" s="11">
        <f t="shared" si="417"/>
        <v>5</v>
      </c>
      <c r="L6697" s="12">
        <f t="shared" si="419"/>
        <v>3.9597607250943834</v>
      </c>
      <c r="M6697" s="13" cm="1">
        <f t="array" ref="M6697">BaseInfo!$C$10*(1-E6697)*INDEX(BaseInfo!$E$21:$AB$21,K6697)*INDEX(BaseInfo!$E$25:$P$25,J6697)/L6697/MIN(H6697,130)/BaseInfo!$C$6*1000000/3600-IF(I6697&lt;0.1,BaseInfo!$C$15/MIN(H6697,130)*3600,0)</f>
        <v>13.138337854736937</v>
      </c>
    </row>
    <row r="6698" spans="1:13" x14ac:dyDescent="0.25">
      <c r="A6698" s="1">
        <v>10</v>
      </c>
      <c r="B6698" s="1">
        <v>7</v>
      </c>
      <c r="C6698" s="1">
        <v>1</v>
      </c>
      <c r="D6698" s="5">
        <f>DATE(BaseInfo!$C$8,A6698,B6698)+TIME(C6698-1,0,0) + TIME(BaseInfo!$C$12,BaseInfo!$C$13,0)</f>
        <v>44841.229166666664</v>
      </c>
      <c r="E6698" s="2">
        <f t="shared" si="418"/>
        <v>0</v>
      </c>
      <c r="F6698" s="2">
        <v>0.80500000000000005</v>
      </c>
      <c r="G6698" s="2">
        <v>-4.0179999999999998</v>
      </c>
      <c r="H6698" s="1">
        <v>104.92</v>
      </c>
      <c r="I6698" s="4">
        <v>0</v>
      </c>
      <c r="J6698" s="11">
        <f t="shared" si="416"/>
        <v>10</v>
      </c>
      <c r="K6698" s="11">
        <f t="shared" si="417"/>
        <v>6</v>
      </c>
      <c r="L6698" s="12">
        <f t="shared" si="419"/>
        <v>4.0978468736642659</v>
      </c>
      <c r="M6698" s="13" cm="1">
        <f t="array" ref="M6698">BaseInfo!$C$10*(1-E6698)*INDEX(BaseInfo!$E$21:$AB$21,K6698)*INDEX(BaseInfo!$E$25:$P$25,J6698)/L6698/MIN(H6698,130)/BaseInfo!$C$6*1000000/3600-IF(I6698&lt;0.1,BaseInfo!$C$15/MIN(H6698,130)*3600,0)</f>
        <v>21.484240672067664</v>
      </c>
    </row>
    <row r="6699" spans="1:13" x14ac:dyDescent="0.25">
      <c r="A6699" s="1">
        <v>10</v>
      </c>
      <c r="B6699" s="1">
        <v>7</v>
      </c>
      <c r="C6699" s="1">
        <v>2</v>
      </c>
      <c r="D6699" s="5">
        <f>DATE(BaseInfo!$C$8,A6699,B6699)+TIME(C6699-1,0,0) + TIME(BaseInfo!$C$12,BaseInfo!$C$13,0)</f>
        <v>44841.270833333328</v>
      </c>
      <c r="E6699" s="2">
        <f t="shared" si="418"/>
        <v>0</v>
      </c>
      <c r="F6699" s="2">
        <v>1.222</v>
      </c>
      <c r="G6699" s="2">
        <v>-4.4169999999999998</v>
      </c>
      <c r="H6699" s="1">
        <v>89.947999999999993</v>
      </c>
      <c r="I6699" s="4">
        <v>0</v>
      </c>
      <c r="J6699" s="11">
        <f t="shared" si="416"/>
        <v>10</v>
      </c>
      <c r="K6699" s="11">
        <f t="shared" si="417"/>
        <v>7</v>
      </c>
      <c r="L6699" s="12">
        <f t="shared" si="419"/>
        <v>4.5829218845622925</v>
      </c>
      <c r="M6699" s="13" cm="1">
        <f t="array" ref="M6699">BaseInfo!$C$10*(1-E6699)*INDEX(BaseInfo!$E$21:$AB$21,K6699)*INDEX(BaseInfo!$E$25:$P$25,J6699)/L6699/MIN(H6699,130)/BaseInfo!$C$6*1000000/3600-IF(I6699&lt;0.1,BaseInfo!$C$15/MIN(H6699,130)*3600,0)</f>
        <v>32.378835667189421</v>
      </c>
    </row>
    <row r="6700" spans="1:13" x14ac:dyDescent="0.25">
      <c r="A6700" s="1">
        <v>10</v>
      </c>
      <c r="B6700" s="1">
        <v>7</v>
      </c>
      <c r="C6700" s="1">
        <v>3</v>
      </c>
      <c r="D6700" s="5">
        <f>DATE(BaseInfo!$C$8,A6700,B6700)+TIME(C6700-1,0,0) + TIME(BaseInfo!$C$12,BaseInfo!$C$13,0)</f>
        <v>44841.3125</v>
      </c>
      <c r="E6700" s="2">
        <f t="shared" si="418"/>
        <v>0</v>
      </c>
      <c r="F6700" s="2">
        <v>1.823</v>
      </c>
      <c r="G6700" s="2">
        <v>-4.7430000000000003</v>
      </c>
      <c r="H6700" s="1">
        <v>286.43400000000003</v>
      </c>
      <c r="I6700" s="4">
        <v>0</v>
      </c>
      <c r="J6700" s="11">
        <f t="shared" si="416"/>
        <v>10</v>
      </c>
      <c r="K6700" s="11">
        <f t="shared" si="417"/>
        <v>8</v>
      </c>
      <c r="L6700" s="12">
        <f t="shared" si="419"/>
        <v>5.0812772016492076</v>
      </c>
      <c r="M6700" s="13" cm="1">
        <f t="array" ref="M6700">BaseInfo!$C$10*(1-E6700)*INDEX(BaseInfo!$E$21:$AB$21,K6700)*INDEX(BaseInfo!$E$25:$P$25,J6700)/L6700/MIN(H6700,130)/BaseInfo!$C$6*1000000/3600-IF(I6700&lt;0.1,BaseInfo!$C$15/MIN(H6700,130)*3600,0)</f>
        <v>29.664438679158305</v>
      </c>
    </row>
    <row r="6701" spans="1:13" x14ac:dyDescent="0.25">
      <c r="A6701" s="1">
        <v>10</v>
      </c>
      <c r="B6701" s="1">
        <v>7</v>
      </c>
      <c r="C6701" s="1">
        <v>4</v>
      </c>
      <c r="D6701" s="5">
        <f>DATE(BaseInfo!$C$8,A6701,B6701)+TIME(C6701-1,0,0) + TIME(BaseInfo!$C$12,BaseInfo!$C$13,0)</f>
        <v>44841.354166666664</v>
      </c>
      <c r="E6701" s="2">
        <f t="shared" si="418"/>
        <v>0</v>
      </c>
      <c r="F6701" s="2">
        <v>2.6960000000000002</v>
      </c>
      <c r="G6701" s="2">
        <v>-4.5830000000000002</v>
      </c>
      <c r="H6701" s="1">
        <v>457.98599999999999</v>
      </c>
      <c r="I6701" s="4">
        <v>0</v>
      </c>
      <c r="J6701" s="11">
        <f t="shared" si="416"/>
        <v>10</v>
      </c>
      <c r="K6701" s="11">
        <f t="shared" si="417"/>
        <v>9</v>
      </c>
      <c r="L6701" s="12">
        <f t="shared" si="419"/>
        <v>5.3171707702499083</v>
      </c>
      <c r="M6701" s="13" cm="1">
        <f t="array" ref="M6701">BaseInfo!$C$10*(1-E6701)*INDEX(BaseInfo!$E$21:$AB$21,K6701)*INDEX(BaseInfo!$E$25:$P$25,J6701)/L6701/MIN(H6701,130)/BaseInfo!$C$6*1000000/3600-IF(I6701&lt;0.1,BaseInfo!$C$15/MIN(H6701,130)*3600,0)</f>
        <v>37.523965355450777</v>
      </c>
    </row>
    <row r="6702" spans="1:13" x14ac:dyDescent="0.25">
      <c r="A6702" s="1">
        <v>10</v>
      </c>
      <c r="B6702" s="1">
        <v>7</v>
      </c>
      <c r="C6702" s="1">
        <v>5</v>
      </c>
      <c r="D6702" s="5">
        <f>DATE(BaseInfo!$C$8,A6702,B6702)+TIME(C6702-1,0,0) + TIME(BaseInfo!$C$12,BaseInfo!$C$13,0)</f>
        <v>44841.395833333328</v>
      </c>
      <c r="E6702" s="2">
        <f t="shared" si="418"/>
        <v>0</v>
      </c>
      <c r="F6702" s="2">
        <v>3.2589999999999999</v>
      </c>
      <c r="G6702" s="2">
        <v>-4.6100000000000003</v>
      </c>
      <c r="H6702" s="1">
        <v>621.88300000000004</v>
      </c>
      <c r="I6702" s="4">
        <v>0</v>
      </c>
      <c r="J6702" s="11">
        <f t="shared" si="416"/>
        <v>10</v>
      </c>
      <c r="K6702" s="11">
        <f t="shared" si="417"/>
        <v>10</v>
      </c>
      <c r="L6702" s="12">
        <f t="shared" si="419"/>
        <v>5.6456337996720976</v>
      </c>
      <c r="M6702" s="13" cm="1">
        <f t="array" ref="M6702">BaseInfo!$C$10*(1-E6702)*INDEX(BaseInfo!$E$21:$AB$21,K6702)*INDEX(BaseInfo!$E$25:$P$25,J6702)/L6702/MIN(H6702,130)/BaseInfo!$C$6*1000000/3600-IF(I6702&lt;0.1,BaseInfo!$C$15/MIN(H6702,130)*3600,0)</f>
        <v>41.018004902209121</v>
      </c>
    </row>
    <row r="6703" spans="1:13" x14ac:dyDescent="0.25">
      <c r="A6703" s="1">
        <v>10</v>
      </c>
      <c r="B6703" s="1">
        <v>7</v>
      </c>
      <c r="C6703" s="1">
        <v>6</v>
      </c>
      <c r="D6703" s="5">
        <f>DATE(BaseInfo!$C$8,A6703,B6703)+TIME(C6703-1,0,0) + TIME(BaseInfo!$C$12,BaseInfo!$C$13,0)</f>
        <v>44841.4375</v>
      </c>
      <c r="E6703" s="2">
        <f t="shared" si="418"/>
        <v>9.3333333333333289E-3</v>
      </c>
      <c r="F6703" s="2">
        <v>3.625</v>
      </c>
      <c r="G6703" s="2">
        <v>-4.415</v>
      </c>
      <c r="H6703" s="1">
        <v>738.04300000000001</v>
      </c>
      <c r="I6703" s="4">
        <v>0.112</v>
      </c>
      <c r="J6703" s="11">
        <f t="shared" si="416"/>
        <v>10</v>
      </c>
      <c r="K6703" s="11">
        <f t="shared" si="417"/>
        <v>11</v>
      </c>
      <c r="L6703" s="12">
        <f t="shared" si="419"/>
        <v>5.7125169583993367</v>
      </c>
      <c r="M6703" s="13" cm="1">
        <f t="array" ref="M6703">BaseInfo!$C$10*(1-E6703)*INDEX(BaseInfo!$E$21:$AB$21,K6703)*INDEX(BaseInfo!$E$25:$P$25,J6703)/L6703/MIN(H6703,130)/BaseInfo!$C$6*1000000/3600-IF(I6703&lt;0.1,BaseInfo!$C$15/MIN(H6703,130)*3600,0)</f>
        <v>34.296536811701344</v>
      </c>
    </row>
    <row r="6704" spans="1:13" x14ac:dyDescent="0.25">
      <c r="A6704" s="1">
        <v>10</v>
      </c>
      <c r="B6704" s="1">
        <v>7</v>
      </c>
      <c r="C6704" s="1">
        <v>7</v>
      </c>
      <c r="D6704" s="5">
        <f>DATE(BaseInfo!$C$8,A6704,B6704)+TIME(C6704-1,0,0) + TIME(BaseInfo!$C$12,BaseInfo!$C$13,0)</f>
        <v>44841.479166666664</v>
      </c>
      <c r="E6704" s="2">
        <f t="shared" si="418"/>
        <v>0.43088888888888893</v>
      </c>
      <c r="F6704" s="2">
        <v>4.0490000000000004</v>
      </c>
      <c r="G6704" s="2">
        <v>-4.3369999999999997</v>
      </c>
      <c r="H6704" s="1">
        <v>810.84199999999998</v>
      </c>
      <c r="I6704" s="4">
        <v>0.65400000000000003</v>
      </c>
      <c r="J6704" s="11">
        <f t="shared" si="416"/>
        <v>10</v>
      </c>
      <c r="K6704" s="11">
        <f t="shared" si="417"/>
        <v>12</v>
      </c>
      <c r="L6704" s="12">
        <f t="shared" si="419"/>
        <v>5.9332933519252187</v>
      </c>
      <c r="M6704" s="13" cm="1">
        <f t="array" ref="M6704">BaseInfo!$C$10*(1-E6704)*INDEX(BaseInfo!$E$21:$AB$21,K6704)*INDEX(BaseInfo!$E$25:$P$25,J6704)/L6704/MIN(H6704,130)/BaseInfo!$C$6*1000000/3600-IF(I6704&lt;0.1,BaseInfo!$C$15/MIN(H6704,130)*3600,0)</f>
        <v>15.807755778333044</v>
      </c>
    </row>
    <row r="6705" spans="1:13" x14ac:dyDescent="0.25">
      <c r="A6705" s="1">
        <v>10</v>
      </c>
      <c r="B6705" s="1">
        <v>7</v>
      </c>
      <c r="C6705" s="1">
        <v>8</v>
      </c>
      <c r="D6705" s="5">
        <f>DATE(BaseInfo!$C$8,A6705,B6705)+TIME(C6705-1,0,0) + TIME(BaseInfo!$C$12,BaseInfo!$C$13,0)</f>
        <v>44841.520833333328</v>
      </c>
      <c r="E6705" s="2">
        <f t="shared" si="418"/>
        <v>0.4807499999999999</v>
      </c>
      <c r="F6705" s="2">
        <v>3.9620000000000002</v>
      </c>
      <c r="G6705" s="2">
        <v>-4.0830000000000002</v>
      </c>
      <c r="H6705" s="1">
        <v>785.82899999999995</v>
      </c>
      <c r="I6705" s="4">
        <v>1.369</v>
      </c>
      <c r="J6705" s="11">
        <f t="shared" si="416"/>
        <v>10</v>
      </c>
      <c r="K6705" s="11">
        <f t="shared" si="417"/>
        <v>13</v>
      </c>
      <c r="L6705" s="12">
        <f t="shared" si="419"/>
        <v>5.6893174458804818</v>
      </c>
      <c r="M6705" s="13" cm="1">
        <f t="array" ref="M6705">BaseInfo!$C$10*(1-E6705)*INDEX(BaseInfo!$E$21:$AB$21,K6705)*INDEX(BaseInfo!$E$25:$P$25,J6705)/L6705/MIN(H6705,130)/BaseInfo!$C$6*1000000/3600-IF(I6705&lt;0.1,BaseInfo!$C$15/MIN(H6705,130)*3600,0)</f>
        <v>15.041297894662902</v>
      </c>
    </row>
    <row r="6706" spans="1:13" x14ac:dyDescent="0.25">
      <c r="A6706" s="1">
        <v>10</v>
      </c>
      <c r="B6706" s="1">
        <v>7</v>
      </c>
      <c r="C6706" s="1">
        <v>9</v>
      </c>
      <c r="D6706" s="5">
        <f>DATE(BaseInfo!$C$8,A6706,B6706)+TIME(C6706-1,0,0) + TIME(BaseInfo!$C$12,BaseInfo!$C$13,0)</f>
        <v>44841.5625</v>
      </c>
      <c r="E6706" s="2">
        <f t="shared" si="418"/>
        <v>0.65091666666666659</v>
      </c>
      <c r="F6706" s="2">
        <v>4.6779999999999999</v>
      </c>
      <c r="G6706" s="2">
        <v>-3.851</v>
      </c>
      <c r="H6706" s="1">
        <v>717.06600000000003</v>
      </c>
      <c r="I6706" s="4">
        <v>3.411</v>
      </c>
      <c r="J6706" s="11">
        <f t="shared" si="416"/>
        <v>10</v>
      </c>
      <c r="K6706" s="11">
        <f t="shared" si="417"/>
        <v>14</v>
      </c>
      <c r="L6706" s="12">
        <f t="shared" si="419"/>
        <v>6.059198379323786</v>
      </c>
      <c r="M6706" s="13" cm="1">
        <f t="array" ref="M6706">BaseInfo!$C$10*(1-E6706)*INDEX(BaseInfo!$E$21:$AB$21,K6706)*INDEX(BaseInfo!$E$25:$P$25,J6706)/L6706/MIN(H6706,130)/BaseInfo!$C$6*1000000/3600-IF(I6706&lt;0.1,BaseInfo!$C$15/MIN(H6706,130)*3600,0)</f>
        <v>9.4947365040040843</v>
      </c>
    </row>
    <row r="6707" spans="1:13" x14ac:dyDescent="0.25">
      <c r="A6707" s="1">
        <v>10</v>
      </c>
      <c r="B6707" s="1">
        <v>7</v>
      </c>
      <c r="C6707" s="1">
        <v>10</v>
      </c>
      <c r="D6707" s="5">
        <f>DATE(BaseInfo!$C$8,A6707,B6707)+TIME(C6707-1,0,0) + TIME(BaseInfo!$C$12,BaseInfo!$C$13,0)</f>
        <v>44841.604166666664</v>
      </c>
      <c r="E6707" s="2">
        <f t="shared" si="418"/>
        <v>0.99</v>
      </c>
      <c r="F6707" s="2">
        <v>4.5250000000000004</v>
      </c>
      <c r="G6707" s="2">
        <v>-3.125</v>
      </c>
      <c r="H6707" s="1">
        <v>549.03099999999995</v>
      </c>
      <c r="I6707" s="4">
        <v>4.8529999999999998</v>
      </c>
      <c r="J6707" s="11">
        <f t="shared" si="416"/>
        <v>10</v>
      </c>
      <c r="K6707" s="11">
        <f t="shared" si="417"/>
        <v>15</v>
      </c>
      <c r="L6707" s="12">
        <f t="shared" si="419"/>
        <v>5.4992044879236852</v>
      </c>
      <c r="M6707" s="13" cm="1">
        <f t="array" ref="M6707">BaseInfo!$C$10*(1-E6707)*INDEX(BaseInfo!$E$21:$AB$21,K6707)*INDEX(BaseInfo!$E$25:$P$25,J6707)/L6707/MIN(H6707,130)/BaseInfo!$C$6*1000000/3600-IF(I6707&lt;0.1,BaseInfo!$C$15/MIN(H6707,130)*3600,0)</f>
        <v>0.29968782847744335</v>
      </c>
    </row>
    <row r="6708" spans="1:13" x14ac:dyDescent="0.25">
      <c r="A6708" s="1">
        <v>10</v>
      </c>
      <c r="B6708" s="1">
        <v>7</v>
      </c>
      <c r="C6708" s="1">
        <v>11</v>
      </c>
      <c r="D6708" s="5">
        <f>DATE(BaseInfo!$C$8,A6708,B6708)+TIME(C6708-1,0,0) + TIME(BaseInfo!$C$12,BaseInfo!$C$13,0)</f>
        <v>44841.645833333328</v>
      </c>
      <c r="E6708" s="2">
        <f t="shared" si="418"/>
        <v>0.99</v>
      </c>
      <c r="F6708" s="2">
        <v>3.9369999999999998</v>
      </c>
      <c r="G6708" s="2">
        <v>-2.468</v>
      </c>
      <c r="H6708" s="1">
        <v>328.20100000000002</v>
      </c>
      <c r="I6708" s="4">
        <v>4.6710000000000003</v>
      </c>
      <c r="J6708" s="11">
        <f t="shared" si="416"/>
        <v>10</v>
      </c>
      <c r="K6708" s="11">
        <f t="shared" si="417"/>
        <v>16</v>
      </c>
      <c r="L6708" s="12">
        <f t="shared" si="419"/>
        <v>4.6466109154952919</v>
      </c>
      <c r="M6708" s="13" cm="1">
        <f t="array" ref="M6708">BaseInfo!$C$10*(1-E6708)*INDEX(BaseInfo!$E$21:$AB$21,K6708)*INDEX(BaseInfo!$E$25:$P$25,J6708)/L6708/MIN(H6708,130)/BaseInfo!$C$6*1000000/3600-IF(I6708&lt;0.1,BaseInfo!$C$15/MIN(H6708,130)*3600,0)</f>
        <v>0.42561204662351415</v>
      </c>
    </row>
    <row r="6709" spans="1:13" x14ac:dyDescent="0.25">
      <c r="A6709" s="1">
        <v>10</v>
      </c>
      <c r="B6709" s="1">
        <v>7</v>
      </c>
      <c r="C6709" s="1">
        <v>12</v>
      </c>
      <c r="D6709" s="5">
        <f>DATE(BaseInfo!$C$8,A6709,B6709)+TIME(C6709-1,0,0) + TIME(BaseInfo!$C$12,BaseInfo!$C$13,0)</f>
        <v>44841.6875</v>
      </c>
      <c r="E6709" s="2">
        <f t="shared" si="418"/>
        <v>0.61433333333333329</v>
      </c>
      <c r="F6709" s="2">
        <v>2.548</v>
      </c>
      <c r="G6709" s="2">
        <v>-2.3439999999999999</v>
      </c>
      <c r="H6709" s="1">
        <v>216.01900000000001</v>
      </c>
      <c r="I6709" s="4">
        <v>2.972</v>
      </c>
      <c r="J6709" s="11">
        <f t="shared" si="416"/>
        <v>10</v>
      </c>
      <c r="K6709" s="11">
        <f t="shared" si="417"/>
        <v>17</v>
      </c>
      <c r="L6709" s="12">
        <f t="shared" si="419"/>
        <v>3.4621727282156214</v>
      </c>
      <c r="M6709" s="13" cm="1">
        <f t="array" ref="M6709">BaseInfo!$C$10*(1-E6709)*INDEX(BaseInfo!$E$21:$AB$21,K6709)*INDEX(BaseInfo!$E$25:$P$25,J6709)/L6709/MIN(H6709,130)/BaseInfo!$C$6*1000000/3600-IF(I6709&lt;0.1,BaseInfo!$C$15/MIN(H6709,130)*3600,0)</f>
        <v>27.537442688225823</v>
      </c>
    </row>
    <row r="6710" spans="1:13" x14ac:dyDescent="0.25">
      <c r="A6710" s="1">
        <v>10</v>
      </c>
      <c r="B6710" s="1">
        <v>7</v>
      </c>
      <c r="C6710" s="1">
        <v>13</v>
      </c>
      <c r="D6710" s="5">
        <f>DATE(BaseInfo!$C$8,A6710,B6710)+TIME(C6710-1,0,0) + TIME(BaseInfo!$C$12,BaseInfo!$C$13,0)</f>
        <v>44841.729166666664</v>
      </c>
      <c r="E6710" s="2">
        <f t="shared" si="418"/>
        <v>0.50424999999999998</v>
      </c>
      <c r="F6710" s="2">
        <v>1.542</v>
      </c>
      <c r="G6710" s="2">
        <v>-2.7519999999999998</v>
      </c>
      <c r="H6710" s="1">
        <v>74.180999999999997</v>
      </c>
      <c r="I6710" s="4">
        <v>1.651</v>
      </c>
      <c r="J6710" s="11">
        <f t="shared" si="416"/>
        <v>10</v>
      </c>
      <c r="K6710" s="11">
        <f t="shared" si="417"/>
        <v>18</v>
      </c>
      <c r="L6710" s="12">
        <f t="shared" si="419"/>
        <v>3.1545630442265691</v>
      </c>
      <c r="M6710" s="13" cm="1">
        <f t="array" ref="M6710">BaseInfo!$C$10*(1-E6710)*INDEX(BaseInfo!$E$21:$AB$21,K6710)*INDEX(BaseInfo!$E$25:$P$25,J6710)/L6710/MIN(H6710,130)/BaseInfo!$C$6*1000000/3600-IF(I6710&lt;0.1,BaseInfo!$C$15/MIN(H6710,130)*3600,0)</f>
        <v>68.082330504908413</v>
      </c>
    </row>
    <row r="6711" spans="1:13" x14ac:dyDescent="0.25">
      <c r="A6711" s="1">
        <v>10</v>
      </c>
      <c r="B6711" s="1">
        <v>7</v>
      </c>
      <c r="C6711" s="1">
        <v>14</v>
      </c>
      <c r="D6711" s="5">
        <f>DATE(BaseInfo!$C$8,A6711,B6711)+TIME(C6711-1,0,0) + TIME(BaseInfo!$C$12,BaseInfo!$C$13,0)</f>
        <v>44841.770833333328</v>
      </c>
      <c r="E6711" s="2">
        <f t="shared" si="418"/>
        <v>0.25199999999999995</v>
      </c>
      <c r="F6711" s="2">
        <v>1.208</v>
      </c>
      <c r="G6711" s="2">
        <v>-3.319</v>
      </c>
      <c r="H6711" s="1">
        <v>64.025999999999996</v>
      </c>
      <c r="I6711" s="4">
        <v>0.42399999999999999</v>
      </c>
      <c r="J6711" s="11">
        <f t="shared" si="416"/>
        <v>10</v>
      </c>
      <c r="K6711" s="11">
        <f t="shared" si="417"/>
        <v>19</v>
      </c>
      <c r="L6711" s="12">
        <f t="shared" si="419"/>
        <v>3.5320001415628508</v>
      </c>
      <c r="M6711" s="13" cm="1">
        <f t="array" ref="M6711">BaseInfo!$C$10*(1-E6711)*INDEX(BaseInfo!$E$21:$AB$21,K6711)*INDEX(BaseInfo!$E$25:$P$25,J6711)/L6711/MIN(H6711,130)/BaseInfo!$C$6*1000000/3600-IF(I6711&lt;0.1,BaseInfo!$C$15/MIN(H6711,130)*3600,0)</f>
        <v>106.29873608897984</v>
      </c>
    </row>
    <row r="6712" spans="1:13" x14ac:dyDescent="0.25">
      <c r="A6712" s="1">
        <v>10</v>
      </c>
      <c r="B6712" s="1">
        <v>7</v>
      </c>
      <c r="C6712" s="1">
        <v>15</v>
      </c>
      <c r="D6712" s="5">
        <f>DATE(BaseInfo!$C$8,A6712,B6712)+TIME(C6712-1,0,0) + TIME(BaseInfo!$C$12,BaseInfo!$C$13,0)</f>
        <v>44841.8125</v>
      </c>
      <c r="E6712" s="2">
        <f t="shared" si="418"/>
        <v>0</v>
      </c>
      <c r="F6712" s="2">
        <v>1.758</v>
      </c>
      <c r="G6712" s="2">
        <v>-3.3690000000000002</v>
      </c>
      <c r="H6712" s="1">
        <v>63.957999999999998</v>
      </c>
      <c r="I6712" s="4">
        <v>0</v>
      </c>
      <c r="J6712" s="11">
        <f t="shared" si="416"/>
        <v>10</v>
      </c>
      <c r="K6712" s="11">
        <f t="shared" si="417"/>
        <v>20</v>
      </c>
      <c r="L6712" s="12">
        <f t="shared" si="419"/>
        <v>3.8000953935394834</v>
      </c>
      <c r="M6712" s="13" cm="1">
        <f t="array" ref="M6712">BaseInfo!$C$10*(1-E6712)*INDEX(BaseInfo!$E$21:$AB$21,K6712)*INDEX(BaseInfo!$E$25:$P$25,J6712)/L6712/MIN(H6712,130)/BaseInfo!$C$6*1000000/3600-IF(I6712&lt;0.1,BaseInfo!$C$15/MIN(H6712,130)*3600,0)</f>
        <v>108.96647405899284</v>
      </c>
    </row>
    <row r="6713" spans="1:13" x14ac:dyDescent="0.25">
      <c r="A6713" s="1">
        <v>10</v>
      </c>
      <c r="B6713" s="1">
        <v>7</v>
      </c>
      <c r="C6713" s="1">
        <v>16</v>
      </c>
      <c r="D6713" s="5">
        <f>DATE(BaseInfo!$C$8,A6713,B6713)+TIME(C6713-1,0,0) + TIME(BaseInfo!$C$12,BaseInfo!$C$13,0)</f>
        <v>44841.854166666664</v>
      </c>
      <c r="E6713" s="2">
        <f t="shared" si="418"/>
        <v>0</v>
      </c>
      <c r="F6713" s="2">
        <v>2.0470000000000002</v>
      </c>
      <c r="G6713" s="2">
        <v>-3.3079999999999998</v>
      </c>
      <c r="H6713" s="1">
        <v>70.384</v>
      </c>
      <c r="I6713" s="4">
        <v>0</v>
      </c>
      <c r="J6713" s="11">
        <f t="shared" si="416"/>
        <v>10</v>
      </c>
      <c r="K6713" s="11">
        <f t="shared" si="417"/>
        <v>21</v>
      </c>
      <c r="L6713" s="12">
        <f t="shared" si="419"/>
        <v>3.8901250622569963</v>
      </c>
      <c r="M6713" s="13" cm="1">
        <f t="array" ref="M6713">BaseInfo!$C$10*(1-E6713)*INDEX(BaseInfo!$E$21:$AB$21,K6713)*INDEX(BaseInfo!$E$25:$P$25,J6713)/L6713/MIN(H6713,130)/BaseInfo!$C$6*1000000/3600-IF(I6713&lt;0.1,BaseInfo!$C$15/MIN(H6713,130)*3600,0)</f>
        <v>73.133484474365218</v>
      </c>
    </row>
    <row r="6714" spans="1:13" x14ac:dyDescent="0.25">
      <c r="A6714" s="1">
        <v>10</v>
      </c>
      <c r="B6714" s="1">
        <v>7</v>
      </c>
      <c r="C6714" s="1">
        <v>17</v>
      </c>
      <c r="D6714" s="5">
        <f>DATE(BaseInfo!$C$8,A6714,B6714)+TIME(C6714-1,0,0) + TIME(BaseInfo!$C$12,BaseInfo!$C$13,0)</f>
        <v>44841.895833333328</v>
      </c>
      <c r="E6714" s="2">
        <f t="shared" si="418"/>
        <v>0</v>
      </c>
      <c r="F6714" s="2">
        <v>2.1360000000000001</v>
      </c>
      <c r="G6714" s="2">
        <v>-3.2509999999999999</v>
      </c>
      <c r="H6714" s="1">
        <v>67.251000000000005</v>
      </c>
      <c r="I6714" s="4">
        <v>0</v>
      </c>
      <c r="J6714" s="11">
        <f t="shared" si="416"/>
        <v>10</v>
      </c>
      <c r="K6714" s="11">
        <f t="shared" si="417"/>
        <v>22</v>
      </c>
      <c r="L6714" s="12">
        <f t="shared" si="419"/>
        <v>3.8899224928011096</v>
      </c>
      <c r="M6714" s="13" cm="1">
        <f t="array" ref="M6714">BaseInfo!$C$10*(1-E6714)*INDEX(BaseInfo!$E$21:$AB$21,K6714)*INDEX(BaseInfo!$E$25:$P$25,J6714)/L6714/MIN(H6714,130)/BaseInfo!$C$6*1000000/3600-IF(I6714&lt;0.1,BaseInfo!$C$15/MIN(H6714,130)*3600,0)</f>
        <v>51.975432054335087</v>
      </c>
    </row>
    <row r="6715" spans="1:13" x14ac:dyDescent="0.25">
      <c r="A6715" s="1">
        <v>10</v>
      </c>
      <c r="B6715" s="1">
        <v>7</v>
      </c>
      <c r="C6715" s="1">
        <v>18</v>
      </c>
      <c r="D6715" s="5">
        <f>DATE(BaseInfo!$C$8,A6715,B6715)+TIME(C6715-1,0,0) + TIME(BaseInfo!$C$12,BaseInfo!$C$13,0)</f>
        <v>44841.9375</v>
      </c>
      <c r="E6715" s="2">
        <f t="shared" si="418"/>
        <v>0</v>
      </c>
      <c r="F6715" s="2">
        <v>1.8260000000000001</v>
      </c>
      <c r="G6715" s="2">
        <v>-3.0009999999999999</v>
      </c>
      <c r="H6715" s="1">
        <v>47.707000000000001</v>
      </c>
      <c r="I6715" s="4">
        <v>0</v>
      </c>
      <c r="J6715" s="11">
        <f t="shared" si="416"/>
        <v>10</v>
      </c>
      <c r="K6715" s="11">
        <f t="shared" si="417"/>
        <v>23</v>
      </c>
      <c r="L6715" s="12">
        <f t="shared" si="419"/>
        <v>3.5128730406890596</v>
      </c>
      <c r="M6715" s="13" cm="1">
        <f t="array" ref="M6715">BaseInfo!$C$10*(1-E6715)*INDEX(BaseInfo!$E$21:$AB$21,K6715)*INDEX(BaseInfo!$E$25:$P$25,J6715)/L6715/MIN(H6715,130)/BaseInfo!$C$6*1000000/3600-IF(I6715&lt;0.1,BaseInfo!$C$15/MIN(H6715,130)*3600,0)</f>
        <v>30.806026146664678</v>
      </c>
    </row>
    <row r="6716" spans="1:13" x14ac:dyDescent="0.25">
      <c r="A6716" s="1">
        <v>10</v>
      </c>
      <c r="B6716" s="1">
        <v>7</v>
      </c>
      <c r="C6716" s="1">
        <v>19</v>
      </c>
      <c r="D6716" s="5">
        <f>DATE(BaseInfo!$C$8,A6716,B6716)+TIME(C6716-1,0,0) + TIME(BaseInfo!$C$12,BaseInfo!$C$13,0)</f>
        <v>44841.979166666664</v>
      </c>
      <c r="E6716" s="2">
        <f t="shared" si="418"/>
        <v>0</v>
      </c>
      <c r="F6716" s="2">
        <v>1.7230000000000001</v>
      </c>
      <c r="G6716" s="2">
        <v>-2.827</v>
      </c>
      <c r="H6716" s="1">
        <v>42.210999999999999</v>
      </c>
      <c r="I6716" s="4">
        <v>0</v>
      </c>
      <c r="J6716" s="11">
        <f t="shared" si="416"/>
        <v>10</v>
      </c>
      <c r="K6716" s="11">
        <f t="shared" si="417"/>
        <v>24</v>
      </c>
      <c r="L6716" s="12">
        <f t="shared" si="419"/>
        <v>3.3106884480421894</v>
      </c>
      <c r="M6716" s="13" cm="1">
        <f t="array" ref="M6716">BaseInfo!$C$10*(1-E6716)*INDEX(BaseInfo!$E$21:$AB$21,K6716)*INDEX(BaseInfo!$E$25:$P$25,J6716)/L6716/MIN(H6716,130)/BaseInfo!$C$6*1000000/3600-IF(I6716&lt;0.1,BaseInfo!$C$15/MIN(H6716,130)*3600,0)</f>
        <v>6.8023428610160881</v>
      </c>
    </row>
    <row r="6717" spans="1:13" x14ac:dyDescent="0.25">
      <c r="A6717" s="1">
        <v>10</v>
      </c>
      <c r="B6717" s="1">
        <v>7</v>
      </c>
      <c r="C6717" s="1">
        <v>20</v>
      </c>
      <c r="D6717" s="5">
        <f>DATE(BaseInfo!$C$8,A6717,B6717)+TIME(C6717-1,0,0) + TIME(BaseInfo!$C$12,BaseInfo!$C$13,0)</f>
        <v>44842.020833333328</v>
      </c>
      <c r="E6717" s="2">
        <f t="shared" si="418"/>
        <v>0</v>
      </c>
      <c r="F6717" s="2">
        <v>1.583</v>
      </c>
      <c r="G6717" s="2">
        <v>-2.8239999999999998</v>
      </c>
      <c r="H6717" s="1">
        <v>42.273000000000003</v>
      </c>
      <c r="I6717" s="4">
        <v>0</v>
      </c>
      <c r="J6717" s="11">
        <f t="shared" si="416"/>
        <v>10</v>
      </c>
      <c r="K6717" s="11">
        <f t="shared" si="417"/>
        <v>1</v>
      </c>
      <c r="L6717" s="12">
        <f t="shared" si="419"/>
        <v>3.2374164081872441</v>
      </c>
      <c r="M6717" s="13" cm="1">
        <f t="array" ref="M6717">BaseInfo!$C$10*(1-E6717)*INDEX(BaseInfo!$E$21:$AB$21,K6717)*INDEX(BaseInfo!$E$25:$P$25,J6717)/L6717/MIN(H6717,130)/BaseInfo!$C$6*1000000/3600-IF(I6717&lt;0.1,BaseInfo!$C$15/MIN(H6717,130)*3600,0)</f>
        <v>7.1388401654865028</v>
      </c>
    </row>
    <row r="6718" spans="1:13" x14ac:dyDescent="0.25">
      <c r="A6718" s="1">
        <v>10</v>
      </c>
      <c r="B6718" s="1">
        <v>7</v>
      </c>
      <c r="C6718" s="1">
        <v>21</v>
      </c>
      <c r="D6718" s="5">
        <f>DATE(BaseInfo!$C$8,A6718,B6718)+TIME(C6718-1,0,0) + TIME(BaseInfo!$C$12,BaseInfo!$C$13,0)</f>
        <v>44842.0625</v>
      </c>
      <c r="E6718" s="2">
        <f t="shared" si="418"/>
        <v>0</v>
      </c>
      <c r="F6718" s="2">
        <v>1.841</v>
      </c>
      <c r="G6718" s="2">
        <v>-3.016</v>
      </c>
      <c r="H6718" s="1">
        <v>60.372</v>
      </c>
      <c r="I6718" s="4">
        <v>0</v>
      </c>
      <c r="J6718" s="11">
        <f t="shared" si="416"/>
        <v>10</v>
      </c>
      <c r="K6718" s="11">
        <f t="shared" si="417"/>
        <v>2</v>
      </c>
      <c r="L6718" s="12">
        <f t="shared" si="419"/>
        <v>3.5334879368691783</v>
      </c>
      <c r="M6718" s="13" cm="1">
        <f t="array" ref="M6718">BaseInfo!$C$10*(1-E6718)*INDEX(BaseInfo!$E$21:$AB$21,K6718)*INDEX(BaseInfo!$E$25:$P$25,J6718)/L6718/MIN(H6718,130)/BaseInfo!$C$6*1000000/3600-IF(I6718&lt;0.1,BaseInfo!$C$15/MIN(H6718,130)*3600,0)</f>
        <v>4.0801948019133567</v>
      </c>
    </row>
    <row r="6719" spans="1:13" x14ac:dyDescent="0.25">
      <c r="A6719" s="1">
        <v>10</v>
      </c>
      <c r="B6719" s="1">
        <v>7</v>
      </c>
      <c r="C6719" s="1">
        <v>22</v>
      </c>
      <c r="D6719" s="5">
        <f>DATE(BaseInfo!$C$8,A6719,B6719)+TIME(C6719-1,0,0) + TIME(BaseInfo!$C$12,BaseInfo!$C$13,0)</f>
        <v>44842.104166666664</v>
      </c>
      <c r="E6719" s="2">
        <f t="shared" si="418"/>
        <v>0</v>
      </c>
      <c r="F6719" s="2">
        <v>2.0859999999999999</v>
      </c>
      <c r="G6719" s="2">
        <v>-2.9430000000000001</v>
      </c>
      <c r="H6719" s="1">
        <v>65.045000000000002</v>
      </c>
      <c r="I6719" s="4">
        <v>0</v>
      </c>
      <c r="J6719" s="11">
        <f t="shared" si="416"/>
        <v>10</v>
      </c>
      <c r="K6719" s="11">
        <f t="shared" si="417"/>
        <v>3</v>
      </c>
      <c r="L6719" s="12">
        <f t="shared" si="419"/>
        <v>3.6073043952513903</v>
      </c>
      <c r="M6719" s="13" cm="1">
        <f t="array" ref="M6719">BaseInfo!$C$10*(1-E6719)*INDEX(BaseInfo!$E$21:$AB$21,K6719)*INDEX(BaseInfo!$E$25:$P$25,J6719)/L6719/MIN(H6719,130)/BaseInfo!$C$6*1000000/3600-IF(I6719&lt;0.1,BaseInfo!$C$15/MIN(H6719,130)*3600,0)</f>
        <v>3.5963128282046393</v>
      </c>
    </row>
    <row r="6720" spans="1:13" x14ac:dyDescent="0.25">
      <c r="A6720" s="1">
        <v>10</v>
      </c>
      <c r="B6720" s="1">
        <v>7</v>
      </c>
      <c r="C6720" s="1">
        <v>23</v>
      </c>
      <c r="D6720" s="5">
        <f>DATE(BaseInfo!$C$8,A6720,B6720)+TIME(C6720-1,0,0) + TIME(BaseInfo!$C$12,BaseInfo!$C$13,0)</f>
        <v>44842.145833333328</v>
      </c>
      <c r="E6720" s="2">
        <f t="shared" si="418"/>
        <v>0</v>
      </c>
      <c r="F6720" s="2">
        <v>2.3809999999999998</v>
      </c>
      <c r="G6720" s="2">
        <v>-3.085</v>
      </c>
      <c r="H6720" s="1">
        <v>91.808999999999997</v>
      </c>
      <c r="I6720" s="4">
        <v>0</v>
      </c>
      <c r="J6720" s="11">
        <f t="shared" si="416"/>
        <v>10</v>
      </c>
      <c r="K6720" s="11">
        <f t="shared" si="417"/>
        <v>4</v>
      </c>
      <c r="L6720" s="12">
        <f t="shared" si="419"/>
        <v>3.8969713881423353</v>
      </c>
      <c r="M6720" s="13" cm="1">
        <f t="array" ref="M6720">BaseInfo!$C$10*(1-E6720)*INDEX(BaseInfo!$E$21:$AB$21,K6720)*INDEX(BaseInfo!$E$25:$P$25,J6720)/L6720/MIN(H6720,130)/BaseInfo!$C$6*1000000/3600-IF(I6720&lt;0.1,BaseInfo!$C$15/MIN(H6720,130)*3600,0)</f>
        <v>2.0670648240809975</v>
      </c>
    </row>
    <row r="6721" spans="1:13" x14ac:dyDescent="0.25">
      <c r="A6721" s="1">
        <v>10</v>
      </c>
      <c r="B6721" s="1">
        <v>7</v>
      </c>
      <c r="C6721" s="1">
        <v>24</v>
      </c>
      <c r="D6721" s="5">
        <f>DATE(BaseInfo!$C$8,A6721,B6721)+TIME(C6721-1,0,0) + TIME(BaseInfo!$C$12,BaseInfo!$C$13,0)</f>
        <v>44842.1875</v>
      </c>
      <c r="E6721" s="2">
        <f t="shared" si="418"/>
        <v>0</v>
      </c>
      <c r="F6721" s="2">
        <v>2.5739999999999998</v>
      </c>
      <c r="G6721" s="2">
        <v>-2.79</v>
      </c>
      <c r="H6721" s="1">
        <v>98.87</v>
      </c>
      <c r="I6721" s="4">
        <v>0</v>
      </c>
      <c r="J6721" s="11">
        <f t="shared" si="416"/>
        <v>10</v>
      </c>
      <c r="K6721" s="11">
        <f t="shared" si="417"/>
        <v>5</v>
      </c>
      <c r="L6721" s="12">
        <f t="shared" si="419"/>
        <v>3.7959947312924447</v>
      </c>
      <c r="M6721" s="13" cm="1">
        <f t="array" ref="M6721">BaseInfo!$C$10*(1-E6721)*INDEX(BaseInfo!$E$21:$AB$21,K6721)*INDEX(BaseInfo!$E$25:$P$25,J6721)/L6721/MIN(H6721,130)/BaseInfo!$C$6*1000000/3600-IF(I6721&lt;0.1,BaseInfo!$C$15/MIN(H6721,130)*3600,0)</f>
        <v>13.484362391954789</v>
      </c>
    </row>
    <row r="6722" spans="1:13" x14ac:dyDescent="0.25">
      <c r="A6722" s="1">
        <v>10</v>
      </c>
      <c r="B6722" s="1">
        <v>8</v>
      </c>
      <c r="C6722" s="1">
        <v>1</v>
      </c>
      <c r="D6722" s="5">
        <f>DATE(BaseInfo!$C$8,A6722,B6722)+TIME(C6722-1,0,0) + TIME(BaseInfo!$C$12,BaseInfo!$C$13,0)</f>
        <v>44842.229166666664</v>
      </c>
      <c r="E6722" s="2">
        <f t="shared" si="418"/>
        <v>0</v>
      </c>
      <c r="F6722" s="2">
        <v>2.2850000000000001</v>
      </c>
      <c r="G6722" s="2">
        <v>-2.867</v>
      </c>
      <c r="H6722" s="1">
        <v>87.152000000000001</v>
      </c>
      <c r="I6722" s="4">
        <v>0</v>
      </c>
      <c r="J6722" s="11">
        <f t="shared" ref="J6722:J6785" si="420">MONTH(D6722)</f>
        <v>10</v>
      </c>
      <c r="K6722" s="11">
        <f t="shared" ref="K6722:K6785" si="421">HOUR(D6722)+1</f>
        <v>6</v>
      </c>
      <c r="L6722" s="12">
        <f t="shared" si="419"/>
        <v>3.6661852108151876</v>
      </c>
      <c r="M6722" s="13" cm="1">
        <f t="array" ref="M6722">BaseInfo!$C$10*(1-E6722)*INDEX(BaseInfo!$E$21:$AB$21,K6722)*INDEX(BaseInfo!$E$25:$P$25,J6722)/L6722/MIN(H6722,130)/BaseInfo!$C$6*1000000/3600-IF(I6722&lt;0.1,BaseInfo!$C$15/MIN(H6722,130)*3600,0)</f>
        <v>29.395967571552568</v>
      </c>
    </row>
    <row r="6723" spans="1:13" x14ac:dyDescent="0.25">
      <c r="A6723" s="1">
        <v>10</v>
      </c>
      <c r="B6723" s="1">
        <v>8</v>
      </c>
      <c r="C6723" s="1">
        <v>2</v>
      </c>
      <c r="D6723" s="5">
        <f>DATE(BaseInfo!$C$8,A6723,B6723)+TIME(C6723-1,0,0) + TIME(BaseInfo!$C$12,BaseInfo!$C$13,0)</f>
        <v>44842.270833333328</v>
      </c>
      <c r="E6723" s="2">
        <f t="shared" ref="E6723:E6786" si="422">IF(AND(I6723&gt;0.1,I6723&lt;1),(I6723-0.1)/0.9*0.7,IF(AND(I6723&gt;=1,I6723&lt;4),(I6723-4)/3*0.25+0.7,IF(I6723&gt;=4,0.99,0)))</f>
        <v>0</v>
      </c>
      <c r="F6723" s="2">
        <v>2.8919999999999999</v>
      </c>
      <c r="G6723" s="2">
        <v>-3.5979999999999999</v>
      </c>
      <c r="H6723" s="1">
        <v>240.83</v>
      </c>
      <c r="I6723" s="4">
        <v>0</v>
      </c>
      <c r="J6723" s="11">
        <f t="shared" si="420"/>
        <v>10</v>
      </c>
      <c r="K6723" s="11">
        <f t="shared" si="421"/>
        <v>7</v>
      </c>
      <c r="L6723" s="12">
        <f t="shared" ref="L6723:L6786" si="423">SQRT(F6723*F6723+G6723*G6723)</f>
        <v>4.6161962696575198</v>
      </c>
      <c r="M6723" s="13" cm="1">
        <f t="array" ref="M6723">BaseInfo!$C$10*(1-E6723)*INDEX(BaseInfo!$E$21:$AB$21,K6723)*INDEX(BaseInfo!$E$25:$P$25,J6723)/L6723/MIN(H6723,130)/BaseInfo!$C$6*1000000/3600-IF(I6723&lt;0.1,BaseInfo!$C$15/MIN(H6723,130)*3600,0)</f>
        <v>22.221718240462661</v>
      </c>
    </row>
    <row r="6724" spans="1:13" x14ac:dyDescent="0.25">
      <c r="A6724" s="1">
        <v>10</v>
      </c>
      <c r="B6724" s="1">
        <v>8</v>
      </c>
      <c r="C6724" s="1">
        <v>3</v>
      </c>
      <c r="D6724" s="5">
        <f>DATE(BaseInfo!$C$8,A6724,B6724)+TIME(C6724-1,0,0) + TIME(BaseInfo!$C$12,BaseInfo!$C$13,0)</f>
        <v>44842.3125</v>
      </c>
      <c r="E6724" s="2">
        <f t="shared" si="422"/>
        <v>0</v>
      </c>
      <c r="F6724" s="2">
        <v>3.544</v>
      </c>
      <c r="G6724" s="2">
        <v>-4.0170000000000003</v>
      </c>
      <c r="H6724" s="1">
        <v>254.2</v>
      </c>
      <c r="I6724" s="4">
        <v>0</v>
      </c>
      <c r="J6724" s="11">
        <f t="shared" si="420"/>
        <v>10</v>
      </c>
      <c r="K6724" s="11">
        <f t="shared" si="421"/>
        <v>8</v>
      </c>
      <c r="L6724" s="12">
        <f t="shared" si="423"/>
        <v>5.3568857557353233</v>
      </c>
      <c r="M6724" s="13" cm="1">
        <f t="array" ref="M6724">BaseInfo!$C$10*(1-E6724)*INDEX(BaseInfo!$E$21:$AB$21,K6724)*INDEX(BaseInfo!$E$25:$P$25,J6724)/L6724/MIN(H6724,130)/BaseInfo!$C$6*1000000/3600-IF(I6724&lt;0.1,BaseInfo!$C$15/MIN(H6724,130)*3600,0)</f>
        <v>27.995745869944102</v>
      </c>
    </row>
    <row r="6725" spans="1:13" x14ac:dyDescent="0.25">
      <c r="A6725" s="1">
        <v>10</v>
      </c>
      <c r="B6725" s="1">
        <v>8</v>
      </c>
      <c r="C6725" s="1">
        <v>4</v>
      </c>
      <c r="D6725" s="5">
        <f>DATE(BaseInfo!$C$8,A6725,B6725)+TIME(C6725-1,0,0) + TIME(BaseInfo!$C$12,BaseInfo!$C$13,0)</f>
        <v>44842.354166666664</v>
      </c>
      <c r="E6725" s="2">
        <f t="shared" si="422"/>
        <v>0</v>
      </c>
      <c r="F6725" s="2">
        <v>4.6289999999999996</v>
      </c>
      <c r="G6725" s="2">
        <v>-3.9630000000000001</v>
      </c>
      <c r="H6725" s="1">
        <v>419.613</v>
      </c>
      <c r="I6725" s="4">
        <v>0</v>
      </c>
      <c r="J6725" s="11">
        <f t="shared" si="420"/>
        <v>10</v>
      </c>
      <c r="K6725" s="11">
        <f t="shared" si="421"/>
        <v>9</v>
      </c>
      <c r="L6725" s="12">
        <f t="shared" si="423"/>
        <v>6.0936860765877983</v>
      </c>
      <c r="M6725" s="13" cm="1">
        <f t="array" ref="M6725">BaseInfo!$C$10*(1-E6725)*INDEX(BaseInfo!$E$21:$AB$21,K6725)*INDEX(BaseInfo!$E$25:$P$25,J6725)/L6725/MIN(H6725,130)/BaseInfo!$C$6*1000000/3600-IF(I6725&lt;0.1,BaseInfo!$C$15/MIN(H6725,130)*3600,0)</f>
        <v>32.389423940148681</v>
      </c>
    </row>
    <row r="6726" spans="1:13" x14ac:dyDescent="0.25">
      <c r="A6726" s="1">
        <v>10</v>
      </c>
      <c r="B6726" s="1">
        <v>8</v>
      </c>
      <c r="C6726" s="1">
        <v>5</v>
      </c>
      <c r="D6726" s="5">
        <f>DATE(BaseInfo!$C$8,A6726,B6726)+TIME(C6726-1,0,0) + TIME(BaseInfo!$C$12,BaseInfo!$C$13,0)</f>
        <v>44842.395833333328</v>
      </c>
      <c r="E6726" s="2">
        <f t="shared" si="422"/>
        <v>0</v>
      </c>
      <c r="F6726" s="2">
        <v>5.88</v>
      </c>
      <c r="G6726" s="2">
        <v>-3.673</v>
      </c>
      <c r="H6726" s="1">
        <v>595.49400000000003</v>
      </c>
      <c r="I6726" s="4">
        <v>0</v>
      </c>
      <c r="J6726" s="11">
        <f t="shared" si="420"/>
        <v>10</v>
      </c>
      <c r="K6726" s="11">
        <f t="shared" si="421"/>
        <v>10</v>
      </c>
      <c r="L6726" s="12">
        <f t="shared" si="423"/>
        <v>6.9329163416270934</v>
      </c>
      <c r="M6726" s="13" cm="1">
        <f t="array" ref="M6726">BaseInfo!$C$10*(1-E6726)*INDEX(BaseInfo!$E$21:$AB$21,K6726)*INDEX(BaseInfo!$E$25:$P$25,J6726)/L6726/MIN(H6726,130)/BaseInfo!$C$6*1000000/3600-IF(I6726&lt;0.1,BaseInfo!$C$15/MIN(H6726,130)*3600,0)</f>
        <v>32.887725916744699</v>
      </c>
    </row>
    <row r="6727" spans="1:13" x14ac:dyDescent="0.25">
      <c r="A6727" s="1">
        <v>10</v>
      </c>
      <c r="B6727" s="1">
        <v>8</v>
      </c>
      <c r="C6727" s="1">
        <v>6</v>
      </c>
      <c r="D6727" s="5">
        <f>DATE(BaseInfo!$C$8,A6727,B6727)+TIME(C6727-1,0,0) + TIME(BaseInfo!$C$12,BaseInfo!$C$13,0)</f>
        <v>44842.4375</v>
      </c>
      <c r="E6727" s="2">
        <f t="shared" si="422"/>
        <v>0</v>
      </c>
      <c r="F6727" s="2">
        <v>6.5510000000000002</v>
      </c>
      <c r="G6727" s="2">
        <v>-3.4009999999999998</v>
      </c>
      <c r="H6727" s="1">
        <v>710.13800000000003</v>
      </c>
      <c r="I6727" s="4">
        <v>0</v>
      </c>
      <c r="J6727" s="11">
        <f t="shared" si="420"/>
        <v>10</v>
      </c>
      <c r="K6727" s="11">
        <f t="shared" si="421"/>
        <v>11</v>
      </c>
      <c r="L6727" s="12">
        <f t="shared" si="423"/>
        <v>7.381219546931252</v>
      </c>
      <c r="M6727" s="13" cm="1">
        <f t="array" ref="M6727">BaseInfo!$C$10*(1-E6727)*INDEX(BaseInfo!$E$21:$AB$21,K6727)*INDEX(BaseInfo!$E$25:$P$25,J6727)/L6727/MIN(H6727,130)/BaseInfo!$C$6*1000000/3600-IF(I6727&lt;0.1,BaseInfo!$C$15/MIN(H6727,130)*3600,0)</f>
        <v>24.023815678348765</v>
      </c>
    </row>
    <row r="6728" spans="1:13" x14ac:dyDescent="0.25">
      <c r="A6728" s="1">
        <v>10</v>
      </c>
      <c r="B6728" s="1">
        <v>8</v>
      </c>
      <c r="C6728" s="1">
        <v>7</v>
      </c>
      <c r="D6728" s="5">
        <f>DATE(BaseInfo!$C$8,A6728,B6728)+TIME(C6728-1,0,0) + TIME(BaseInfo!$C$12,BaseInfo!$C$13,0)</f>
        <v>44842.479166666664</v>
      </c>
      <c r="E6728" s="2">
        <f t="shared" si="422"/>
        <v>0.15944444444444442</v>
      </c>
      <c r="F6728" s="2">
        <v>7.2939999999999996</v>
      </c>
      <c r="G6728" s="2">
        <v>-2.9260000000000002</v>
      </c>
      <c r="H6728" s="1">
        <v>766.42</v>
      </c>
      <c r="I6728" s="4">
        <v>0.30499999999999999</v>
      </c>
      <c r="J6728" s="11">
        <f t="shared" si="420"/>
        <v>10</v>
      </c>
      <c r="K6728" s="11">
        <f t="shared" si="421"/>
        <v>12</v>
      </c>
      <c r="L6728" s="12">
        <f t="shared" si="423"/>
        <v>7.8590019722608542</v>
      </c>
      <c r="M6728" s="13" cm="1">
        <f t="array" ref="M6728">BaseInfo!$C$10*(1-E6728)*INDEX(BaseInfo!$E$21:$AB$21,K6728)*INDEX(BaseInfo!$E$25:$P$25,J6728)/L6728/MIN(H6728,130)/BaseInfo!$C$6*1000000/3600-IF(I6728&lt;0.1,BaseInfo!$C$15/MIN(H6728,130)*3600,0)</f>
        <v>17.626577679663324</v>
      </c>
    </row>
    <row r="6729" spans="1:13" x14ac:dyDescent="0.25">
      <c r="A6729" s="1">
        <v>10</v>
      </c>
      <c r="B6729" s="1">
        <v>8</v>
      </c>
      <c r="C6729" s="1">
        <v>8</v>
      </c>
      <c r="D6729" s="5">
        <f>DATE(BaseInfo!$C$8,A6729,B6729)+TIME(C6729-1,0,0) + TIME(BaseInfo!$C$12,BaseInfo!$C$13,0)</f>
        <v>44842.520833333328</v>
      </c>
      <c r="E6729" s="2">
        <f t="shared" si="422"/>
        <v>0.49974999999999992</v>
      </c>
      <c r="F6729" s="2">
        <v>7.3079999999999998</v>
      </c>
      <c r="G6729" s="2">
        <v>-2.8580000000000001</v>
      </c>
      <c r="H6729" s="1">
        <v>751.87900000000002</v>
      </c>
      <c r="I6729" s="4">
        <v>1.597</v>
      </c>
      <c r="J6729" s="11">
        <f t="shared" si="420"/>
        <v>10</v>
      </c>
      <c r="K6729" s="11">
        <f t="shared" si="421"/>
        <v>13</v>
      </c>
      <c r="L6729" s="12">
        <f t="shared" si="423"/>
        <v>7.846975723168768</v>
      </c>
      <c r="M6729" s="13" cm="1">
        <f t="array" ref="M6729">BaseInfo!$C$10*(1-E6729)*INDEX(BaseInfo!$E$21:$AB$21,K6729)*INDEX(BaseInfo!$E$25:$P$25,J6729)/L6729/MIN(H6729,130)/BaseInfo!$C$6*1000000/3600-IF(I6729&lt;0.1,BaseInfo!$C$15/MIN(H6729,130)*3600,0)</f>
        <v>10.506395915030827</v>
      </c>
    </row>
    <row r="6730" spans="1:13" x14ac:dyDescent="0.25">
      <c r="A6730" s="1">
        <v>10</v>
      </c>
      <c r="B6730" s="1">
        <v>8</v>
      </c>
      <c r="C6730" s="1">
        <v>9</v>
      </c>
      <c r="D6730" s="5">
        <f>DATE(BaseInfo!$C$8,A6730,B6730)+TIME(C6730-1,0,0) + TIME(BaseInfo!$C$12,BaseInfo!$C$13,0)</f>
        <v>44842.5625</v>
      </c>
      <c r="E6730" s="2">
        <f t="shared" si="422"/>
        <v>0.50416666666666665</v>
      </c>
      <c r="F6730" s="2">
        <v>6.9240000000000004</v>
      </c>
      <c r="G6730" s="2">
        <v>-3.1749999999999998</v>
      </c>
      <c r="H6730" s="1">
        <v>700.66099999999994</v>
      </c>
      <c r="I6730" s="4">
        <v>1.65</v>
      </c>
      <c r="J6730" s="11">
        <f t="shared" si="420"/>
        <v>10</v>
      </c>
      <c r="K6730" s="11">
        <f t="shared" si="421"/>
        <v>14</v>
      </c>
      <c r="L6730" s="12">
        <f t="shared" si="423"/>
        <v>7.6172436615878318</v>
      </c>
      <c r="M6730" s="13" cm="1">
        <f t="array" ref="M6730">BaseInfo!$C$10*(1-E6730)*INDEX(BaseInfo!$E$21:$AB$21,K6730)*INDEX(BaseInfo!$E$25:$P$25,J6730)/L6730/MIN(H6730,130)/BaseInfo!$C$6*1000000/3600-IF(I6730&lt;0.1,BaseInfo!$C$15/MIN(H6730,130)*3600,0)</f>
        <v>10.72770557513422</v>
      </c>
    </row>
    <row r="6731" spans="1:13" x14ac:dyDescent="0.25">
      <c r="A6731" s="1">
        <v>10</v>
      </c>
      <c r="B6731" s="1">
        <v>8</v>
      </c>
      <c r="C6731" s="1">
        <v>10</v>
      </c>
      <c r="D6731" s="5">
        <f>DATE(BaseInfo!$C$8,A6731,B6731)+TIME(C6731-1,0,0) + TIME(BaseInfo!$C$12,BaseInfo!$C$13,0)</f>
        <v>44842.604166666664</v>
      </c>
      <c r="E6731" s="2">
        <f t="shared" si="422"/>
        <v>0.4784166666666666</v>
      </c>
      <c r="F6731" s="2">
        <v>6.1420000000000003</v>
      </c>
      <c r="G6731" s="2">
        <v>-3.2320000000000002</v>
      </c>
      <c r="H6731" s="1">
        <v>558.22500000000002</v>
      </c>
      <c r="I6731" s="4">
        <v>1.341</v>
      </c>
      <c r="J6731" s="11">
        <f t="shared" si="420"/>
        <v>10</v>
      </c>
      <c r="K6731" s="11">
        <f t="shared" si="421"/>
        <v>15</v>
      </c>
      <c r="L6731" s="12">
        <f t="shared" si="423"/>
        <v>6.9404602152883204</v>
      </c>
      <c r="M6731" s="13" cm="1">
        <f t="array" ref="M6731">BaseInfo!$C$10*(1-E6731)*INDEX(BaseInfo!$E$21:$AB$21,K6731)*INDEX(BaseInfo!$E$25:$P$25,J6731)/L6731/MIN(H6731,130)/BaseInfo!$C$6*1000000/3600-IF(I6731&lt;0.1,BaseInfo!$C$15/MIN(H6731,130)*3600,0)</f>
        <v>12.385239538355206</v>
      </c>
    </row>
    <row r="6732" spans="1:13" x14ac:dyDescent="0.25">
      <c r="A6732" s="1">
        <v>10</v>
      </c>
      <c r="B6732" s="1">
        <v>8</v>
      </c>
      <c r="C6732" s="1">
        <v>11</v>
      </c>
      <c r="D6732" s="5">
        <f>DATE(BaseInfo!$C$8,A6732,B6732)+TIME(C6732-1,0,0) + TIME(BaseInfo!$C$12,BaseInfo!$C$13,0)</f>
        <v>44842.645833333328</v>
      </c>
      <c r="E6732" s="2">
        <f t="shared" si="422"/>
        <v>0.35622222222222222</v>
      </c>
      <c r="F6732" s="2">
        <v>5.7060000000000004</v>
      </c>
      <c r="G6732" s="2">
        <v>-3.613</v>
      </c>
      <c r="H6732" s="1">
        <v>451.99799999999999</v>
      </c>
      <c r="I6732" s="4">
        <v>0.55800000000000005</v>
      </c>
      <c r="J6732" s="11">
        <f t="shared" si="420"/>
        <v>10</v>
      </c>
      <c r="K6732" s="11">
        <f t="shared" si="421"/>
        <v>16</v>
      </c>
      <c r="L6732" s="12">
        <f t="shared" si="423"/>
        <v>6.7536808482486057</v>
      </c>
      <c r="M6732" s="13" cm="1">
        <f t="array" ref="M6732">BaseInfo!$C$10*(1-E6732)*INDEX(BaseInfo!$E$21:$AB$21,K6732)*INDEX(BaseInfo!$E$25:$P$25,J6732)/L6732/MIN(H6732,130)/BaseInfo!$C$6*1000000/3600-IF(I6732&lt;0.1,BaseInfo!$C$15/MIN(H6732,130)*3600,0)</f>
        <v>18.851489381696979</v>
      </c>
    </row>
    <row r="6733" spans="1:13" x14ac:dyDescent="0.25">
      <c r="A6733" s="1">
        <v>10</v>
      </c>
      <c r="B6733" s="1">
        <v>8</v>
      </c>
      <c r="C6733" s="1">
        <v>12</v>
      </c>
      <c r="D6733" s="5">
        <f>DATE(BaseInfo!$C$8,A6733,B6733)+TIME(C6733-1,0,0) + TIME(BaseInfo!$C$12,BaseInfo!$C$13,0)</f>
        <v>44842.6875</v>
      </c>
      <c r="E6733" s="2">
        <f t="shared" si="422"/>
        <v>0</v>
      </c>
      <c r="F6733" s="2">
        <v>4.6820000000000004</v>
      </c>
      <c r="G6733" s="2">
        <v>-3.8519999999999999</v>
      </c>
      <c r="H6733" s="1">
        <v>544.84699999999998</v>
      </c>
      <c r="I6733" s="4">
        <v>0</v>
      </c>
      <c r="J6733" s="11">
        <f t="shared" si="420"/>
        <v>10</v>
      </c>
      <c r="K6733" s="11">
        <f t="shared" si="421"/>
        <v>17</v>
      </c>
      <c r="L6733" s="12">
        <f t="shared" si="423"/>
        <v>6.0629223976561004</v>
      </c>
      <c r="M6733" s="13" cm="1">
        <f t="array" ref="M6733">BaseInfo!$C$10*(1-E6733)*INDEX(BaseInfo!$E$21:$AB$21,K6733)*INDEX(BaseInfo!$E$25:$P$25,J6733)/L6733/MIN(H6733,130)/BaseInfo!$C$6*1000000/3600-IF(I6733&lt;0.1,BaseInfo!$C$15/MIN(H6733,130)*3600,0)</f>
        <v>38.004290890300581</v>
      </c>
    </row>
    <row r="6734" spans="1:13" x14ac:dyDescent="0.25">
      <c r="A6734" s="1">
        <v>10</v>
      </c>
      <c r="B6734" s="1">
        <v>8</v>
      </c>
      <c r="C6734" s="1">
        <v>13</v>
      </c>
      <c r="D6734" s="5">
        <f>DATE(BaseInfo!$C$8,A6734,B6734)+TIME(C6734-1,0,0) + TIME(BaseInfo!$C$12,BaseInfo!$C$13,0)</f>
        <v>44842.729166666664</v>
      </c>
      <c r="E6734" s="2">
        <f t="shared" si="422"/>
        <v>0</v>
      </c>
      <c r="F6734" s="2">
        <v>3.6859999999999999</v>
      </c>
      <c r="G6734" s="2">
        <v>-3.7029999999999998</v>
      </c>
      <c r="H6734" s="1">
        <v>347.55500000000001</v>
      </c>
      <c r="I6734" s="4">
        <v>0</v>
      </c>
      <c r="J6734" s="11">
        <f t="shared" si="420"/>
        <v>10</v>
      </c>
      <c r="K6734" s="11">
        <f t="shared" si="421"/>
        <v>18</v>
      </c>
      <c r="L6734" s="12">
        <f t="shared" si="423"/>
        <v>5.2248258344178327</v>
      </c>
      <c r="M6734" s="13" cm="1">
        <f t="array" ref="M6734">BaseInfo!$C$10*(1-E6734)*INDEX(BaseInfo!$E$21:$AB$21,K6734)*INDEX(BaseInfo!$E$25:$P$25,J6734)/L6734/MIN(H6734,130)/BaseInfo!$C$6*1000000/3600-IF(I6734&lt;0.1,BaseInfo!$C$15/MIN(H6734,130)*3600,0)</f>
        <v>44.544632991059217</v>
      </c>
    </row>
    <row r="6735" spans="1:13" x14ac:dyDescent="0.25">
      <c r="A6735" s="1">
        <v>10</v>
      </c>
      <c r="B6735" s="1">
        <v>8</v>
      </c>
      <c r="C6735" s="1">
        <v>14</v>
      </c>
      <c r="D6735" s="5">
        <f>DATE(BaseInfo!$C$8,A6735,B6735)+TIME(C6735-1,0,0) + TIME(BaseInfo!$C$12,BaseInfo!$C$13,0)</f>
        <v>44842.770833333328</v>
      </c>
      <c r="E6735" s="2">
        <f t="shared" si="422"/>
        <v>0</v>
      </c>
      <c r="F6735" s="2">
        <v>3.2469999999999999</v>
      </c>
      <c r="G6735" s="2">
        <v>-4.0609999999999999</v>
      </c>
      <c r="H6735" s="1">
        <v>270.26799999999997</v>
      </c>
      <c r="I6735" s="4">
        <v>0</v>
      </c>
      <c r="J6735" s="11">
        <f t="shared" si="420"/>
        <v>10</v>
      </c>
      <c r="K6735" s="11">
        <f t="shared" si="421"/>
        <v>19</v>
      </c>
      <c r="L6735" s="12">
        <f t="shared" si="423"/>
        <v>5.1994932445383553</v>
      </c>
      <c r="M6735" s="13" cm="1">
        <f t="array" ref="M6735">BaseInfo!$C$10*(1-E6735)*INDEX(BaseInfo!$E$21:$AB$21,K6735)*INDEX(BaseInfo!$E$25:$P$25,J6735)/L6735/MIN(H6735,130)/BaseInfo!$C$6*1000000/3600-IF(I6735&lt;0.1,BaseInfo!$C$15/MIN(H6735,130)*3600,0)</f>
        <v>44.775152130114151</v>
      </c>
    </row>
    <row r="6736" spans="1:13" x14ac:dyDescent="0.25">
      <c r="A6736" s="1">
        <v>10</v>
      </c>
      <c r="B6736" s="1">
        <v>8</v>
      </c>
      <c r="C6736" s="1">
        <v>15</v>
      </c>
      <c r="D6736" s="5">
        <f>DATE(BaseInfo!$C$8,A6736,B6736)+TIME(C6736-1,0,0) + TIME(BaseInfo!$C$12,BaseInfo!$C$13,0)</f>
        <v>44842.8125</v>
      </c>
      <c r="E6736" s="2">
        <f t="shared" si="422"/>
        <v>0</v>
      </c>
      <c r="F6736" s="2">
        <v>3.7629999999999999</v>
      </c>
      <c r="G6736" s="2">
        <v>-4.2839999999999998</v>
      </c>
      <c r="H6736" s="1">
        <v>297.88099999999997</v>
      </c>
      <c r="I6736" s="4">
        <v>9.0999999999999998E-2</v>
      </c>
      <c r="J6736" s="11">
        <f t="shared" si="420"/>
        <v>10</v>
      </c>
      <c r="K6736" s="11">
        <f t="shared" si="421"/>
        <v>20</v>
      </c>
      <c r="L6736" s="12">
        <f t="shared" si="423"/>
        <v>5.7020018414588396</v>
      </c>
      <c r="M6736" s="13" cm="1">
        <f t="array" ref="M6736">BaseInfo!$C$10*(1-E6736)*INDEX(BaseInfo!$E$21:$AB$21,K6736)*INDEX(BaseInfo!$E$25:$P$25,J6736)/L6736/MIN(H6736,130)/BaseInfo!$C$6*1000000/3600-IF(I6736&lt;0.1,BaseInfo!$C$15/MIN(H6736,130)*3600,0)</f>
        <v>34.804556583193076</v>
      </c>
    </row>
    <row r="6737" spans="1:13" x14ac:dyDescent="0.25">
      <c r="A6737" s="1">
        <v>10</v>
      </c>
      <c r="B6737" s="1">
        <v>8</v>
      </c>
      <c r="C6737" s="1">
        <v>16</v>
      </c>
      <c r="D6737" s="5">
        <f>DATE(BaseInfo!$C$8,A6737,B6737)+TIME(C6737-1,0,0) + TIME(BaseInfo!$C$12,BaseInfo!$C$13,0)</f>
        <v>44842.854166666664</v>
      </c>
      <c r="E6737" s="2">
        <f t="shared" si="422"/>
        <v>0</v>
      </c>
      <c r="F6737" s="2">
        <v>4.6399999999999997</v>
      </c>
      <c r="G6737" s="2">
        <v>-4.2460000000000004</v>
      </c>
      <c r="H6737" s="1">
        <v>314.89600000000002</v>
      </c>
      <c r="I6737" s="4">
        <v>0</v>
      </c>
      <c r="J6737" s="11">
        <f t="shared" si="420"/>
        <v>10</v>
      </c>
      <c r="K6737" s="11">
        <f t="shared" si="421"/>
        <v>21</v>
      </c>
      <c r="L6737" s="12">
        <f t="shared" si="423"/>
        <v>6.2895243063366886</v>
      </c>
      <c r="M6737" s="13" cm="1">
        <f t="array" ref="M6737">BaseInfo!$C$10*(1-E6737)*INDEX(BaseInfo!$E$21:$AB$21,K6737)*INDEX(BaseInfo!$E$25:$P$25,J6737)/L6737/MIN(H6737,130)/BaseInfo!$C$6*1000000/3600-IF(I6737&lt;0.1,BaseInfo!$C$15/MIN(H6737,130)*3600,0)</f>
        <v>23.433778728305558</v>
      </c>
    </row>
    <row r="6738" spans="1:13" x14ac:dyDescent="0.25">
      <c r="A6738" s="1">
        <v>10</v>
      </c>
      <c r="B6738" s="1">
        <v>8</v>
      </c>
      <c r="C6738" s="1">
        <v>17</v>
      </c>
      <c r="D6738" s="5">
        <f>DATE(BaseInfo!$C$8,A6738,B6738)+TIME(C6738-1,0,0) + TIME(BaseInfo!$C$12,BaseInfo!$C$13,0)</f>
        <v>44842.895833333328</v>
      </c>
      <c r="E6738" s="2">
        <f t="shared" si="422"/>
        <v>0</v>
      </c>
      <c r="F6738" s="2">
        <v>4.8719999999999999</v>
      </c>
      <c r="G6738" s="2">
        <v>-3.6150000000000002</v>
      </c>
      <c r="H6738" s="1">
        <v>304.76</v>
      </c>
      <c r="I6738" s="4">
        <v>0</v>
      </c>
      <c r="J6738" s="11">
        <f t="shared" si="420"/>
        <v>10</v>
      </c>
      <c r="K6738" s="11">
        <f t="shared" si="421"/>
        <v>22</v>
      </c>
      <c r="L6738" s="12">
        <f t="shared" si="423"/>
        <v>6.0666802289225696</v>
      </c>
      <c r="M6738" s="13" cm="1">
        <f t="array" ref="M6738">BaseInfo!$C$10*(1-E6738)*INDEX(BaseInfo!$E$21:$AB$21,K6738)*INDEX(BaseInfo!$E$25:$P$25,J6738)/L6738/MIN(H6738,130)/BaseInfo!$C$6*1000000/3600-IF(I6738&lt;0.1,BaseInfo!$C$15/MIN(H6738,130)*3600,0)</f>
        <v>16.246626543267855</v>
      </c>
    </row>
    <row r="6739" spans="1:13" x14ac:dyDescent="0.25">
      <c r="A6739" s="1">
        <v>10</v>
      </c>
      <c r="B6739" s="1">
        <v>8</v>
      </c>
      <c r="C6739" s="1">
        <v>18</v>
      </c>
      <c r="D6739" s="5">
        <f>DATE(BaseInfo!$C$8,A6739,B6739)+TIME(C6739-1,0,0) + TIME(BaseInfo!$C$12,BaseInfo!$C$13,0)</f>
        <v>44842.9375</v>
      </c>
      <c r="E6739" s="2">
        <f t="shared" si="422"/>
        <v>0</v>
      </c>
      <c r="F6739" s="2">
        <v>5.0999999999999996</v>
      </c>
      <c r="G6739" s="2">
        <v>-3.621</v>
      </c>
      <c r="H6739" s="1">
        <v>397.76299999999998</v>
      </c>
      <c r="I6739" s="4">
        <v>0</v>
      </c>
      <c r="J6739" s="11">
        <f t="shared" si="420"/>
        <v>10</v>
      </c>
      <c r="K6739" s="11">
        <f t="shared" si="421"/>
        <v>23</v>
      </c>
      <c r="L6739" s="12">
        <f t="shared" si="423"/>
        <v>6.2547294905535278</v>
      </c>
      <c r="M6739" s="13" cm="1">
        <f t="array" ref="M6739">BaseInfo!$C$10*(1-E6739)*INDEX(BaseInfo!$E$21:$AB$21,K6739)*INDEX(BaseInfo!$E$25:$P$25,J6739)/L6739/MIN(H6739,130)/BaseInfo!$C$6*1000000/3600-IF(I6739&lt;0.1,BaseInfo!$C$15/MIN(H6739,130)*3600,0)</f>
        <v>5.1354019754544566</v>
      </c>
    </row>
    <row r="6740" spans="1:13" x14ac:dyDescent="0.25">
      <c r="A6740" s="1">
        <v>10</v>
      </c>
      <c r="B6740" s="1">
        <v>8</v>
      </c>
      <c r="C6740" s="1">
        <v>19</v>
      </c>
      <c r="D6740" s="5">
        <f>DATE(BaseInfo!$C$8,A6740,B6740)+TIME(C6740-1,0,0) + TIME(BaseInfo!$C$12,BaseInfo!$C$13,0)</f>
        <v>44842.979166666664</v>
      </c>
      <c r="E6740" s="2">
        <f t="shared" si="422"/>
        <v>0</v>
      </c>
      <c r="F6740" s="2">
        <v>5.0469999999999997</v>
      </c>
      <c r="G6740" s="2">
        <v>-3.5009999999999999</v>
      </c>
      <c r="H6740" s="1">
        <v>393.58600000000001</v>
      </c>
      <c r="I6740" s="4">
        <v>0</v>
      </c>
      <c r="J6740" s="11">
        <f t="shared" si="420"/>
        <v>10</v>
      </c>
      <c r="K6740" s="11">
        <f t="shared" si="421"/>
        <v>24</v>
      </c>
      <c r="L6740" s="12">
        <f t="shared" si="423"/>
        <v>6.1424107645125785</v>
      </c>
      <c r="M6740" s="13" cm="1">
        <f t="array" ref="M6740">BaseInfo!$C$10*(1-E6740)*INDEX(BaseInfo!$E$21:$AB$21,K6740)*INDEX(BaseInfo!$E$25:$P$25,J6740)/L6740/MIN(H6740,130)/BaseInfo!$C$6*1000000/3600-IF(I6740&lt;0.1,BaseInfo!$C$15/MIN(H6740,130)*3600,0)</f>
        <v>-8.6172415561651672E-2</v>
      </c>
    </row>
    <row r="6741" spans="1:13" x14ac:dyDescent="0.25">
      <c r="A6741" s="1">
        <v>10</v>
      </c>
      <c r="B6741" s="1">
        <v>8</v>
      </c>
      <c r="C6741" s="1">
        <v>20</v>
      </c>
      <c r="D6741" s="5">
        <f>DATE(BaseInfo!$C$8,A6741,B6741)+TIME(C6741-1,0,0) + TIME(BaseInfo!$C$12,BaseInfo!$C$13,0)</f>
        <v>44843.020833333328</v>
      </c>
      <c r="E6741" s="2">
        <f t="shared" si="422"/>
        <v>0</v>
      </c>
      <c r="F6741" s="2">
        <v>5.2789999999999999</v>
      </c>
      <c r="G6741" s="2">
        <v>-3.4220000000000002</v>
      </c>
      <c r="H6741" s="1">
        <v>394.113</v>
      </c>
      <c r="I6741" s="4">
        <v>0</v>
      </c>
      <c r="J6741" s="11">
        <f t="shared" si="420"/>
        <v>10</v>
      </c>
      <c r="K6741" s="11">
        <f t="shared" si="421"/>
        <v>1</v>
      </c>
      <c r="L6741" s="12">
        <f t="shared" si="423"/>
        <v>6.2910988706266568</v>
      </c>
      <c r="M6741" s="13" cm="1">
        <f t="array" ref="M6741">BaseInfo!$C$10*(1-E6741)*INDEX(BaseInfo!$E$21:$AB$21,K6741)*INDEX(BaseInfo!$E$25:$P$25,J6741)/L6741/MIN(H6741,130)/BaseInfo!$C$6*1000000/3600-IF(I6741&lt;0.1,BaseInfo!$C$15/MIN(H6741,130)*3600,0)</f>
        <v>-0.14958564008801867</v>
      </c>
    </row>
    <row r="6742" spans="1:13" x14ac:dyDescent="0.25">
      <c r="A6742" s="1">
        <v>10</v>
      </c>
      <c r="B6742" s="1">
        <v>8</v>
      </c>
      <c r="C6742" s="1">
        <v>21</v>
      </c>
      <c r="D6742" s="5">
        <f>DATE(BaseInfo!$C$8,A6742,B6742)+TIME(C6742-1,0,0) + TIME(BaseInfo!$C$12,BaseInfo!$C$13,0)</f>
        <v>44843.0625</v>
      </c>
      <c r="E6742" s="2">
        <f t="shared" si="422"/>
        <v>0</v>
      </c>
      <c r="F6742" s="2">
        <v>5.8620000000000001</v>
      </c>
      <c r="G6742" s="2">
        <v>-3.2029999999999998</v>
      </c>
      <c r="H6742" s="1">
        <v>417.73500000000001</v>
      </c>
      <c r="I6742" s="4">
        <v>0</v>
      </c>
      <c r="J6742" s="11">
        <f t="shared" si="420"/>
        <v>10</v>
      </c>
      <c r="K6742" s="11">
        <f t="shared" si="421"/>
        <v>2</v>
      </c>
      <c r="L6742" s="12">
        <f t="shared" si="423"/>
        <v>6.6799889969969266</v>
      </c>
      <c r="M6742" s="13" cm="1">
        <f t="array" ref="M6742">BaseInfo!$C$10*(1-E6742)*INDEX(BaseInfo!$E$21:$AB$21,K6742)*INDEX(BaseInfo!$E$25:$P$25,J6742)/L6742/MIN(H6742,130)/BaseInfo!$C$6*1000000/3600-IF(I6742&lt;0.1,BaseInfo!$C$15/MIN(H6742,130)*3600,0)</f>
        <v>-0.30209399388554381</v>
      </c>
    </row>
    <row r="6743" spans="1:13" x14ac:dyDescent="0.25">
      <c r="A6743" s="1">
        <v>10</v>
      </c>
      <c r="B6743" s="1">
        <v>8</v>
      </c>
      <c r="C6743" s="1">
        <v>22</v>
      </c>
      <c r="D6743" s="5">
        <f>DATE(BaseInfo!$C$8,A6743,B6743)+TIME(C6743-1,0,0) + TIME(BaseInfo!$C$12,BaseInfo!$C$13,0)</f>
        <v>44843.104166666664</v>
      </c>
      <c r="E6743" s="2">
        <f t="shared" si="422"/>
        <v>0</v>
      </c>
      <c r="F6743" s="2">
        <v>6.508</v>
      </c>
      <c r="G6743" s="2">
        <v>-2.9119999999999999</v>
      </c>
      <c r="H6743" s="1">
        <v>462.45</v>
      </c>
      <c r="I6743" s="4">
        <v>0</v>
      </c>
      <c r="J6743" s="11">
        <f t="shared" si="420"/>
        <v>10</v>
      </c>
      <c r="K6743" s="11">
        <f t="shared" si="421"/>
        <v>3</v>
      </c>
      <c r="L6743" s="12">
        <f t="shared" si="423"/>
        <v>7.1297831664083589</v>
      </c>
      <c r="M6743" s="13" cm="1">
        <f t="array" ref="M6743">BaseInfo!$C$10*(1-E6743)*INDEX(BaseInfo!$E$21:$AB$21,K6743)*INDEX(BaseInfo!$E$25:$P$25,J6743)/L6743/MIN(H6743,130)/BaseInfo!$C$6*1000000/3600-IF(I6743&lt;0.1,BaseInfo!$C$15/MIN(H6743,130)*3600,0)</f>
        <v>-0.45773739997384144</v>
      </c>
    </row>
    <row r="6744" spans="1:13" x14ac:dyDescent="0.25">
      <c r="A6744" s="1">
        <v>10</v>
      </c>
      <c r="B6744" s="1">
        <v>8</v>
      </c>
      <c r="C6744" s="1">
        <v>23</v>
      </c>
      <c r="D6744" s="5">
        <f>DATE(BaseInfo!$C$8,A6744,B6744)+TIME(C6744-1,0,0) + TIME(BaseInfo!$C$12,BaseInfo!$C$13,0)</f>
        <v>44843.145833333328</v>
      </c>
      <c r="E6744" s="2">
        <f t="shared" si="422"/>
        <v>0</v>
      </c>
      <c r="F6744" s="2">
        <v>7.2939999999999996</v>
      </c>
      <c r="G6744" s="2">
        <v>-1.694</v>
      </c>
      <c r="H6744" s="1">
        <v>520.01599999999996</v>
      </c>
      <c r="I6744" s="4">
        <v>0</v>
      </c>
      <c r="J6744" s="11">
        <f t="shared" si="420"/>
        <v>10</v>
      </c>
      <c r="K6744" s="11">
        <f t="shared" si="421"/>
        <v>4</v>
      </c>
      <c r="L6744" s="12">
        <f t="shared" si="423"/>
        <v>7.488128738209566</v>
      </c>
      <c r="M6744" s="13" cm="1">
        <f t="array" ref="M6744">BaseInfo!$C$10*(1-E6744)*INDEX(BaseInfo!$E$21:$AB$21,K6744)*INDEX(BaseInfo!$E$25:$P$25,J6744)/L6744/MIN(H6744,130)/BaseInfo!$C$6*1000000/3600-IF(I6744&lt;0.1,BaseInfo!$C$15/MIN(H6744,130)*3600,0)</f>
        <v>-0.56835427664350258</v>
      </c>
    </row>
    <row r="6745" spans="1:13" x14ac:dyDescent="0.25">
      <c r="A6745" s="1">
        <v>10</v>
      </c>
      <c r="B6745" s="1">
        <v>8</v>
      </c>
      <c r="C6745" s="1">
        <v>24</v>
      </c>
      <c r="D6745" s="5">
        <f>DATE(BaseInfo!$C$8,A6745,B6745)+TIME(C6745-1,0,0) + TIME(BaseInfo!$C$12,BaseInfo!$C$13,0)</f>
        <v>44843.1875</v>
      </c>
      <c r="E6745" s="2">
        <f t="shared" si="422"/>
        <v>0.35933333333333339</v>
      </c>
      <c r="F6745" s="2">
        <v>7.1929999999999996</v>
      </c>
      <c r="G6745" s="2">
        <v>-0.47899999999999998</v>
      </c>
      <c r="H6745" s="1">
        <v>538.95100000000002</v>
      </c>
      <c r="I6745" s="4">
        <v>0.56200000000000006</v>
      </c>
      <c r="J6745" s="11">
        <f t="shared" si="420"/>
        <v>10</v>
      </c>
      <c r="K6745" s="11">
        <f t="shared" si="421"/>
        <v>5</v>
      </c>
      <c r="L6745" s="12">
        <f t="shared" si="423"/>
        <v>7.2089312661447948</v>
      </c>
      <c r="M6745" s="13" cm="1">
        <f t="array" ref="M6745">BaseInfo!$C$10*(1-E6745)*INDEX(BaseInfo!$E$21:$AB$21,K6745)*INDEX(BaseInfo!$E$25:$P$25,J6745)/L6745/MIN(H6745,130)/BaseInfo!$C$6*1000000/3600-IF(I6745&lt;0.1,BaseInfo!$C$15/MIN(H6745,130)*3600,0)</f>
        <v>4.3939131931382631</v>
      </c>
    </row>
    <row r="6746" spans="1:13" x14ac:dyDescent="0.25">
      <c r="A6746" s="1">
        <v>10</v>
      </c>
      <c r="B6746" s="1">
        <v>9</v>
      </c>
      <c r="C6746" s="1">
        <v>1</v>
      </c>
      <c r="D6746" s="5">
        <f>DATE(BaseInfo!$C$8,A6746,B6746)+TIME(C6746-1,0,0) + TIME(BaseInfo!$C$12,BaseInfo!$C$13,0)</f>
        <v>44843.229166666664</v>
      </c>
      <c r="E6746" s="2">
        <f t="shared" si="422"/>
        <v>0.35933333333333339</v>
      </c>
      <c r="F6746" s="2">
        <v>6.76</v>
      </c>
      <c r="G6746" s="2">
        <v>0.14299999999999999</v>
      </c>
      <c r="H6746" s="1">
        <v>511.19200000000001</v>
      </c>
      <c r="I6746" s="4">
        <v>0.56200000000000006</v>
      </c>
      <c r="J6746" s="11">
        <f t="shared" si="420"/>
        <v>10</v>
      </c>
      <c r="K6746" s="11">
        <f t="shared" si="421"/>
        <v>6</v>
      </c>
      <c r="L6746" s="12">
        <f t="shared" si="423"/>
        <v>6.7615123308325034</v>
      </c>
      <c r="M6746" s="13" cm="1">
        <f t="array" ref="M6746">BaseInfo!$C$10*(1-E6746)*INDEX(BaseInfo!$E$21:$AB$21,K6746)*INDEX(BaseInfo!$E$25:$P$25,J6746)/L6746/MIN(H6746,130)/BaseInfo!$C$6*1000000/3600-IF(I6746&lt;0.1,BaseInfo!$C$15/MIN(H6746,130)*3600,0)</f>
        <v>7.8077745157447014</v>
      </c>
    </row>
    <row r="6747" spans="1:13" x14ac:dyDescent="0.25">
      <c r="A6747" s="1">
        <v>10</v>
      </c>
      <c r="B6747" s="1">
        <v>9</v>
      </c>
      <c r="C6747" s="1">
        <v>2</v>
      </c>
      <c r="D6747" s="5">
        <f>DATE(BaseInfo!$C$8,A6747,B6747)+TIME(C6747-1,0,0) + TIME(BaseInfo!$C$12,BaseInfo!$C$13,0)</f>
        <v>44843.270833333328</v>
      </c>
      <c r="E6747" s="2">
        <f t="shared" si="422"/>
        <v>0.12677777777777777</v>
      </c>
      <c r="F6747" s="2">
        <v>7.1280000000000001</v>
      </c>
      <c r="G6747" s="2">
        <v>0.93500000000000005</v>
      </c>
      <c r="H6747" s="1">
        <v>572.80499999999995</v>
      </c>
      <c r="I6747" s="4">
        <v>0.26300000000000001</v>
      </c>
      <c r="J6747" s="11">
        <f t="shared" si="420"/>
        <v>10</v>
      </c>
      <c r="K6747" s="11">
        <f t="shared" si="421"/>
        <v>7</v>
      </c>
      <c r="L6747" s="12">
        <f t="shared" si="423"/>
        <v>7.1890617607584932</v>
      </c>
      <c r="M6747" s="13" cm="1">
        <f t="array" ref="M6747">BaseInfo!$C$10*(1-E6747)*INDEX(BaseInfo!$E$21:$AB$21,K6747)*INDEX(BaseInfo!$E$25:$P$25,J6747)/L6747/MIN(H6747,130)/BaseInfo!$C$6*1000000/3600-IF(I6747&lt;0.1,BaseInfo!$C$15/MIN(H6747,130)*3600,0)</f>
        <v>14.012627550837115</v>
      </c>
    </row>
    <row r="6748" spans="1:13" x14ac:dyDescent="0.25">
      <c r="A6748" s="1">
        <v>10</v>
      </c>
      <c r="B6748" s="1">
        <v>9</v>
      </c>
      <c r="C6748" s="1">
        <v>3</v>
      </c>
      <c r="D6748" s="5">
        <f>DATE(BaseInfo!$C$8,A6748,B6748)+TIME(C6748-1,0,0) + TIME(BaseInfo!$C$12,BaseInfo!$C$13,0)</f>
        <v>44843.3125</v>
      </c>
      <c r="E6748" s="2">
        <f t="shared" si="422"/>
        <v>9.877777777777777E-2</v>
      </c>
      <c r="F6748" s="2">
        <v>6.81</v>
      </c>
      <c r="G6748" s="2">
        <v>1.7789999999999999</v>
      </c>
      <c r="H6748" s="1">
        <v>315.291</v>
      </c>
      <c r="I6748" s="4">
        <v>0.22700000000000001</v>
      </c>
      <c r="J6748" s="11">
        <f t="shared" si="420"/>
        <v>10</v>
      </c>
      <c r="K6748" s="11">
        <f t="shared" si="421"/>
        <v>8</v>
      </c>
      <c r="L6748" s="12">
        <f t="shared" si="423"/>
        <v>7.0385325885442906</v>
      </c>
      <c r="M6748" s="13" cm="1">
        <f t="array" ref="M6748">BaseInfo!$C$10*(1-E6748)*INDEX(BaseInfo!$E$21:$AB$21,K6748)*INDEX(BaseInfo!$E$25:$P$25,J6748)/L6748/MIN(H6748,130)/BaseInfo!$C$6*1000000/3600-IF(I6748&lt;0.1,BaseInfo!$C$15/MIN(H6748,130)*3600,0)</f>
        <v>21.10176296432541</v>
      </c>
    </row>
    <row r="6749" spans="1:13" x14ac:dyDescent="0.25">
      <c r="A6749" s="1">
        <v>10</v>
      </c>
      <c r="B6749" s="1">
        <v>9</v>
      </c>
      <c r="C6749" s="1">
        <v>4</v>
      </c>
      <c r="D6749" s="5">
        <f>DATE(BaseInfo!$C$8,A6749,B6749)+TIME(C6749-1,0,0) + TIME(BaseInfo!$C$12,BaseInfo!$C$13,0)</f>
        <v>44843.354166666664</v>
      </c>
      <c r="E6749" s="2">
        <f t="shared" si="422"/>
        <v>1.1666666666666665E-2</v>
      </c>
      <c r="F6749" s="2">
        <v>6.9960000000000004</v>
      </c>
      <c r="G6749" s="2">
        <v>3.4159999999999999</v>
      </c>
      <c r="H6749" s="1">
        <v>472.065</v>
      </c>
      <c r="I6749" s="4">
        <v>0.115</v>
      </c>
      <c r="J6749" s="11">
        <f t="shared" si="420"/>
        <v>10</v>
      </c>
      <c r="K6749" s="11">
        <f t="shared" si="421"/>
        <v>9</v>
      </c>
      <c r="L6749" s="12">
        <f t="shared" si="423"/>
        <v>7.7854397435212359</v>
      </c>
      <c r="M6749" s="13" cm="1">
        <f t="array" ref="M6749">BaseInfo!$C$10*(1-E6749)*INDEX(BaseInfo!$E$21:$AB$21,K6749)*INDEX(BaseInfo!$E$25:$P$25,J6749)/L6749/MIN(H6749,130)/BaseInfo!$C$6*1000000/3600-IF(I6749&lt;0.1,BaseInfo!$C$15/MIN(H6749,130)*3600,0)</f>
        <v>27.197727715052537</v>
      </c>
    </row>
    <row r="6750" spans="1:13" x14ac:dyDescent="0.25">
      <c r="A6750" s="1">
        <v>10</v>
      </c>
      <c r="B6750" s="1">
        <v>9</v>
      </c>
      <c r="C6750" s="1">
        <v>5</v>
      </c>
      <c r="D6750" s="5">
        <f>DATE(BaseInfo!$C$8,A6750,B6750)+TIME(C6750-1,0,0) + TIME(BaseInfo!$C$12,BaseInfo!$C$13,0)</f>
        <v>44843.395833333328</v>
      </c>
      <c r="E6750" s="2">
        <f t="shared" si="422"/>
        <v>0</v>
      </c>
      <c r="F6750" s="2">
        <v>7.0259999999999998</v>
      </c>
      <c r="G6750" s="2">
        <v>4.7590000000000003</v>
      </c>
      <c r="H6750" s="1">
        <v>626.58500000000004</v>
      </c>
      <c r="I6750" s="4">
        <v>7.9000000000000001E-2</v>
      </c>
      <c r="J6750" s="11">
        <f t="shared" si="420"/>
        <v>10</v>
      </c>
      <c r="K6750" s="11">
        <f t="shared" si="421"/>
        <v>10</v>
      </c>
      <c r="L6750" s="12">
        <f t="shared" si="423"/>
        <v>8.4860330543782343</v>
      </c>
      <c r="M6750" s="13" cm="1">
        <f t="array" ref="M6750">BaseInfo!$C$10*(1-E6750)*INDEX(BaseInfo!$E$21:$AB$21,K6750)*INDEX(BaseInfo!$E$25:$P$25,J6750)/L6750/MIN(H6750,130)/BaseInfo!$C$6*1000000/3600-IF(I6750&lt;0.1,BaseInfo!$C$15/MIN(H6750,130)*3600,0)</f>
        <v>26.361777337477744</v>
      </c>
    </row>
    <row r="6751" spans="1:13" x14ac:dyDescent="0.25">
      <c r="A6751" s="1">
        <v>10</v>
      </c>
      <c r="B6751" s="1">
        <v>9</v>
      </c>
      <c r="C6751" s="1">
        <v>6</v>
      </c>
      <c r="D6751" s="5">
        <f>DATE(BaseInfo!$C$8,A6751,B6751)+TIME(C6751-1,0,0) + TIME(BaseInfo!$C$12,BaseInfo!$C$13,0)</f>
        <v>44843.4375</v>
      </c>
      <c r="E6751" s="2">
        <f t="shared" si="422"/>
        <v>0</v>
      </c>
      <c r="F6751" s="2">
        <v>6.4809999999999999</v>
      </c>
      <c r="G6751" s="2">
        <v>5.3869999999999996</v>
      </c>
      <c r="H6751" s="1">
        <v>694.798</v>
      </c>
      <c r="I6751" s="4">
        <v>0</v>
      </c>
      <c r="J6751" s="11">
        <f t="shared" si="420"/>
        <v>10</v>
      </c>
      <c r="K6751" s="11">
        <f t="shared" si="421"/>
        <v>11</v>
      </c>
      <c r="L6751" s="12">
        <f t="shared" si="423"/>
        <v>8.4275221743997797</v>
      </c>
      <c r="M6751" s="13" cm="1">
        <f t="array" ref="M6751">BaseInfo!$C$10*(1-E6751)*INDEX(BaseInfo!$E$21:$AB$21,K6751)*INDEX(BaseInfo!$E$25:$P$25,J6751)/L6751/MIN(H6751,130)/BaseInfo!$C$6*1000000/3600-IF(I6751&lt;0.1,BaseInfo!$C$15/MIN(H6751,130)*3600,0)</f>
        <v>20.697377098199276</v>
      </c>
    </row>
    <row r="6752" spans="1:13" x14ac:dyDescent="0.25">
      <c r="A6752" s="1">
        <v>10</v>
      </c>
      <c r="B6752" s="1">
        <v>9</v>
      </c>
      <c r="C6752" s="1">
        <v>7</v>
      </c>
      <c r="D6752" s="5">
        <f>DATE(BaseInfo!$C$8,A6752,B6752)+TIME(C6752-1,0,0) + TIME(BaseInfo!$C$12,BaseInfo!$C$13,0)</f>
        <v>44843.479166666664</v>
      </c>
      <c r="E6752" s="2">
        <f t="shared" si="422"/>
        <v>0</v>
      </c>
      <c r="F6752" s="2">
        <v>6.9109999999999996</v>
      </c>
      <c r="G6752" s="2">
        <v>5.0019999999999998</v>
      </c>
      <c r="H6752" s="1">
        <v>770.048</v>
      </c>
      <c r="I6752" s="4">
        <v>0</v>
      </c>
      <c r="J6752" s="11">
        <f t="shared" si="420"/>
        <v>10</v>
      </c>
      <c r="K6752" s="11">
        <f t="shared" si="421"/>
        <v>12</v>
      </c>
      <c r="L6752" s="12">
        <f t="shared" si="423"/>
        <v>8.5312323259890182</v>
      </c>
      <c r="M6752" s="13" cm="1">
        <f t="array" ref="M6752">BaseInfo!$C$10*(1-E6752)*INDEX(BaseInfo!$E$21:$AB$21,K6752)*INDEX(BaseInfo!$E$25:$P$25,J6752)/L6752/MIN(H6752,130)/BaseInfo!$C$6*1000000/3600-IF(I6752&lt;0.1,BaseInfo!$C$15/MIN(H6752,130)*3600,0)</f>
        <v>16.548548753884042</v>
      </c>
    </row>
    <row r="6753" spans="1:13" x14ac:dyDescent="0.25">
      <c r="A6753" s="1">
        <v>10</v>
      </c>
      <c r="B6753" s="1">
        <v>9</v>
      </c>
      <c r="C6753" s="1">
        <v>8</v>
      </c>
      <c r="D6753" s="5">
        <f>DATE(BaseInfo!$C$8,A6753,B6753)+TIME(C6753-1,0,0) + TIME(BaseInfo!$C$12,BaseInfo!$C$13,0)</f>
        <v>44843.520833333328</v>
      </c>
      <c r="E6753" s="2">
        <f t="shared" si="422"/>
        <v>0</v>
      </c>
      <c r="F6753" s="2">
        <v>7.5789999999999997</v>
      </c>
      <c r="G6753" s="2">
        <v>4.3979999999999997</v>
      </c>
      <c r="H6753" s="1">
        <v>854.53200000000004</v>
      </c>
      <c r="I6753" s="4">
        <v>0</v>
      </c>
      <c r="J6753" s="11">
        <f t="shared" si="420"/>
        <v>10</v>
      </c>
      <c r="K6753" s="11">
        <f t="shared" si="421"/>
        <v>13</v>
      </c>
      <c r="L6753" s="12">
        <f t="shared" si="423"/>
        <v>8.7626277451458581</v>
      </c>
      <c r="M6753" s="13" cm="1">
        <f t="array" ref="M6753">BaseInfo!$C$10*(1-E6753)*INDEX(BaseInfo!$E$21:$AB$21,K6753)*INDEX(BaseInfo!$E$25:$P$25,J6753)/L6753/MIN(H6753,130)/BaseInfo!$C$6*1000000/3600-IF(I6753&lt;0.1,BaseInfo!$C$15/MIN(H6753,130)*3600,0)</f>
        <v>16.038422588544339</v>
      </c>
    </row>
    <row r="6754" spans="1:13" x14ac:dyDescent="0.25">
      <c r="A6754" s="1">
        <v>10</v>
      </c>
      <c r="B6754" s="1">
        <v>9</v>
      </c>
      <c r="C6754" s="1">
        <v>9</v>
      </c>
      <c r="D6754" s="5">
        <f>DATE(BaseInfo!$C$8,A6754,B6754)+TIME(C6754-1,0,0) + TIME(BaseInfo!$C$12,BaseInfo!$C$13,0)</f>
        <v>44843.5625</v>
      </c>
      <c r="E6754" s="2">
        <f t="shared" si="422"/>
        <v>0</v>
      </c>
      <c r="F6754" s="2">
        <v>7.6219999999999999</v>
      </c>
      <c r="G6754" s="2">
        <v>4.8479999999999999</v>
      </c>
      <c r="H6754" s="1">
        <v>867.74800000000005</v>
      </c>
      <c r="I6754" s="4">
        <v>0</v>
      </c>
      <c r="J6754" s="11">
        <f t="shared" si="420"/>
        <v>10</v>
      </c>
      <c r="K6754" s="11">
        <f t="shared" si="421"/>
        <v>14</v>
      </c>
      <c r="L6754" s="12">
        <f t="shared" si="423"/>
        <v>9.0331604657506226</v>
      </c>
      <c r="M6754" s="13" cm="1">
        <f t="array" ref="M6754">BaseInfo!$C$10*(1-E6754)*INDEX(BaseInfo!$E$21:$AB$21,K6754)*INDEX(BaseInfo!$E$25:$P$25,J6754)/L6754/MIN(H6754,130)/BaseInfo!$C$6*1000000/3600-IF(I6754&lt;0.1,BaseInfo!$C$15/MIN(H6754,130)*3600,0)</f>
        <v>15.475155097574621</v>
      </c>
    </row>
    <row r="6755" spans="1:13" x14ac:dyDescent="0.25">
      <c r="A6755" s="1">
        <v>10</v>
      </c>
      <c r="B6755" s="1">
        <v>9</v>
      </c>
      <c r="C6755" s="1">
        <v>10</v>
      </c>
      <c r="D6755" s="5">
        <f>DATE(BaseInfo!$C$8,A6755,B6755)+TIME(C6755-1,0,0) + TIME(BaseInfo!$C$12,BaseInfo!$C$13,0)</f>
        <v>44843.604166666664</v>
      </c>
      <c r="E6755" s="2">
        <f t="shared" si="422"/>
        <v>0</v>
      </c>
      <c r="F6755" s="2">
        <v>7.0060000000000002</v>
      </c>
      <c r="G6755" s="2">
        <v>4.8979999999999997</v>
      </c>
      <c r="H6755" s="1">
        <v>854.55799999999999</v>
      </c>
      <c r="I6755" s="4">
        <v>0</v>
      </c>
      <c r="J6755" s="11">
        <f t="shared" si="420"/>
        <v>10</v>
      </c>
      <c r="K6755" s="11">
        <f t="shared" si="421"/>
        <v>15</v>
      </c>
      <c r="L6755" s="12">
        <f t="shared" si="423"/>
        <v>8.5483589068311829</v>
      </c>
      <c r="M6755" s="13" cm="1">
        <f t="array" ref="M6755">BaseInfo!$C$10*(1-E6755)*INDEX(BaseInfo!$E$21:$AB$21,K6755)*INDEX(BaseInfo!$E$25:$P$25,J6755)/L6755/MIN(H6755,130)/BaseInfo!$C$6*1000000/3600-IF(I6755&lt;0.1,BaseInfo!$C$15/MIN(H6755,130)*3600,0)</f>
        <v>16.509845709674082</v>
      </c>
    </row>
    <row r="6756" spans="1:13" x14ac:dyDescent="0.25">
      <c r="A6756" s="1">
        <v>10</v>
      </c>
      <c r="B6756" s="1">
        <v>9</v>
      </c>
      <c r="C6756" s="1">
        <v>11</v>
      </c>
      <c r="D6756" s="5">
        <f>DATE(BaseInfo!$C$8,A6756,B6756)+TIME(C6756-1,0,0) + TIME(BaseInfo!$C$12,BaseInfo!$C$13,0)</f>
        <v>44843.645833333328</v>
      </c>
      <c r="E6756" s="2">
        <f t="shared" si="422"/>
        <v>0</v>
      </c>
      <c r="F6756" s="2">
        <v>6.1050000000000004</v>
      </c>
      <c r="G6756" s="2">
        <v>5.0819999999999999</v>
      </c>
      <c r="H6756" s="1">
        <v>663.51099999999997</v>
      </c>
      <c r="I6756" s="4">
        <v>0</v>
      </c>
      <c r="J6756" s="11">
        <f t="shared" si="420"/>
        <v>10</v>
      </c>
      <c r="K6756" s="11">
        <f t="shared" si="421"/>
        <v>16</v>
      </c>
      <c r="L6756" s="12">
        <f t="shared" si="423"/>
        <v>7.9434091547647228</v>
      </c>
      <c r="M6756" s="13" cm="1">
        <f t="array" ref="M6756">BaseInfo!$C$10*(1-E6756)*INDEX(BaseInfo!$E$21:$AB$21,K6756)*INDEX(BaseInfo!$E$25:$P$25,J6756)/L6756/MIN(H6756,130)/BaseInfo!$C$6*1000000/3600-IF(I6756&lt;0.1,BaseInfo!$C$15/MIN(H6756,130)*3600,0)</f>
        <v>22.127555271569449</v>
      </c>
    </row>
    <row r="6757" spans="1:13" x14ac:dyDescent="0.25">
      <c r="A6757" s="1">
        <v>10</v>
      </c>
      <c r="B6757" s="1">
        <v>9</v>
      </c>
      <c r="C6757" s="1">
        <v>12</v>
      </c>
      <c r="D6757" s="5">
        <f>DATE(BaseInfo!$C$8,A6757,B6757)+TIME(C6757-1,0,0) + TIME(BaseInfo!$C$12,BaseInfo!$C$13,0)</f>
        <v>44843.6875</v>
      </c>
      <c r="E6757" s="2">
        <f t="shared" si="422"/>
        <v>0</v>
      </c>
      <c r="F6757" s="2">
        <v>4.3129999999999997</v>
      </c>
      <c r="G6757" s="2">
        <v>4.4459999999999997</v>
      </c>
      <c r="H6757" s="1">
        <v>595.19899999999996</v>
      </c>
      <c r="I6757" s="4">
        <v>0</v>
      </c>
      <c r="J6757" s="11">
        <f t="shared" si="420"/>
        <v>10</v>
      </c>
      <c r="K6757" s="11">
        <f t="shared" si="421"/>
        <v>17</v>
      </c>
      <c r="L6757" s="12">
        <f t="shared" si="423"/>
        <v>6.1942622643862917</v>
      </c>
      <c r="M6757" s="13" cm="1">
        <f t="array" ref="M6757">BaseInfo!$C$10*(1-E6757)*INDEX(BaseInfo!$E$21:$AB$21,K6757)*INDEX(BaseInfo!$E$25:$P$25,J6757)/L6757/MIN(H6757,130)/BaseInfo!$C$6*1000000/3600-IF(I6757&lt;0.1,BaseInfo!$C$15/MIN(H6757,130)*3600,0)</f>
        <v>37.139750663827961</v>
      </c>
    </row>
    <row r="6758" spans="1:13" x14ac:dyDescent="0.25">
      <c r="A6758" s="1">
        <v>10</v>
      </c>
      <c r="B6758" s="1">
        <v>9</v>
      </c>
      <c r="C6758" s="1">
        <v>13</v>
      </c>
      <c r="D6758" s="5">
        <f>DATE(BaseInfo!$C$8,A6758,B6758)+TIME(C6758-1,0,0) + TIME(BaseInfo!$C$12,BaseInfo!$C$13,0)</f>
        <v>44843.729166666664</v>
      </c>
      <c r="E6758" s="2">
        <f t="shared" si="422"/>
        <v>0</v>
      </c>
      <c r="F6758" s="2">
        <v>2.976</v>
      </c>
      <c r="G6758" s="2">
        <v>3.782</v>
      </c>
      <c r="H6758" s="1">
        <v>282.142</v>
      </c>
      <c r="I6758" s="4">
        <v>1.2999999999999999E-2</v>
      </c>
      <c r="J6758" s="11">
        <f t="shared" si="420"/>
        <v>10</v>
      </c>
      <c r="K6758" s="11">
        <f t="shared" si="421"/>
        <v>18</v>
      </c>
      <c r="L6758" s="12">
        <f t="shared" si="423"/>
        <v>4.8124941558406071</v>
      </c>
      <c r="M6758" s="13" cm="1">
        <f t="array" ref="M6758">BaseInfo!$C$10*(1-E6758)*INDEX(BaseInfo!$E$21:$AB$21,K6758)*INDEX(BaseInfo!$E$25:$P$25,J6758)/L6758/MIN(H6758,130)/BaseInfo!$C$6*1000000/3600-IF(I6758&lt;0.1,BaseInfo!$C$15/MIN(H6758,130)*3600,0)</f>
        <v>48.598457106477149</v>
      </c>
    </row>
    <row r="6759" spans="1:13" x14ac:dyDescent="0.25">
      <c r="A6759" s="1">
        <v>10</v>
      </c>
      <c r="B6759" s="1">
        <v>9</v>
      </c>
      <c r="C6759" s="1">
        <v>14</v>
      </c>
      <c r="D6759" s="5">
        <f>DATE(BaseInfo!$C$8,A6759,B6759)+TIME(C6759-1,0,0) + TIME(BaseInfo!$C$12,BaseInfo!$C$13,0)</f>
        <v>44843.770833333328</v>
      </c>
      <c r="E6759" s="2">
        <f t="shared" si="422"/>
        <v>0</v>
      </c>
      <c r="F6759" s="2">
        <v>2.9860000000000002</v>
      </c>
      <c r="G6759" s="2">
        <v>2.7429999999999999</v>
      </c>
      <c r="H6759" s="1">
        <v>143.19200000000001</v>
      </c>
      <c r="I6759" s="4">
        <v>5.6000000000000001E-2</v>
      </c>
      <c r="J6759" s="11">
        <f t="shared" si="420"/>
        <v>10</v>
      </c>
      <c r="K6759" s="11">
        <f t="shared" si="421"/>
        <v>19</v>
      </c>
      <c r="L6759" s="12">
        <f t="shared" si="423"/>
        <v>4.0546571988270479</v>
      </c>
      <c r="M6759" s="13" cm="1">
        <f t="array" ref="M6759">BaseInfo!$C$10*(1-E6759)*INDEX(BaseInfo!$E$21:$AB$21,K6759)*INDEX(BaseInfo!$E$25:$P$25,J6759)/L6759/MIN(H6759,130)/BaseInfo!$C$6*1000000/3600-IF(I6759&lt;0.1,BaseInfo!$C$15/MIN(H6759,130)*3600,0)</f>
        <v>58.199350686287112</v>
      </c>
    </row>
    <row r="6760" spans="1:13" x14ac:dyDescent="0.25">
      <c r="A6760" s="1">
        <v>10</v>
      </c>
      <c r="B6760" s="1">
        <v>9</v>
      </c>
      <c r="C6760" s="1">
        <v>15</v>
      </c>
      <c r="D6760" s="5">
        <f>DATE(BaseInfo!$C$8,A6760,B6760)+TIME(C6760-1,0,0) + TIME(BaseInfo!$C$12,BaseInfo!$C$13,0)</f>
        <v>44843.8125</v>
      </c>
      <c r="E6760" s="2">
        <f t="shared" si="422"/>
        <v>0</v>
      </c>
      <c r="F6760" s="2">
        <v>3.3290000000000002</v>
      </c>
      <c r="G6760" s="2">
        <v>1.891</v>
      </c>
      <c r="H6760" s="1">
        <v>61.375999999999998</v>
      </c>
      <c r="I6760" s="4">
        <v>0</v>
      </c>
      <c r="J6760" s="11">
        <f t="shared" si="420"/>
        <v>10</v>
      </c>
      <c r="K6760" s="11">
        <f t="shared" si="421"/>
        <v>20</v>
      </c>
      <c r="L6760" s="12">
        <f t="shared" si="423"/>
        <v>3.8285926918386086</v>
      </c>
      <c r="M6760" s="13" cm="1">
        <f t="array" ref="M6760">BaseInfo!$C$10*(1-E6760)*INDEX(BaseInfo!$E$21:$AB$21,K6760)*INDEX(BaseInfo!$E$25:$P$25,J6760)/L6760/MIN(H6760,130)/BaseInfo!$C$6*1000000/3600-IF(I6760&lt;0.1,BaseInfo!$C$15/MIN(H6760,130)*3600,0)</f>
        <v>112.66168959441494</v>
      </c>
    </row>
    <row r="6761" spans="1:13" x14ac:dyDescent="0.25">
      <c r="A6761" s="1">
        <v>10</v>
      </c>
      <c r="B6761" s="1">
        <v>9</v>
      </c>
      <c r="C6761" s="1">
        <v>16</v>
      </c>
      <c r="D6761" s="5">
        <f>DATE(BaseInfo!$C$8,A6761,B6761)+TIME(C6761-1,0,0) + TIME(BaseInfo!$C$12,BaseInfo!$C$13,0)</f>
        <v>44843.854166666664</v>
      </c>
      <c r="E6761" s="2">
        <f t="shared" si="422"/>
        <v>0</v>
      </c>
      <c r="F6761" s="2">
        <v>3.6829999999999998</v>
      </c>
      <c r="G6761" s="2">
        <v>2.0950000000000002</v>
      </c>
      <c r="H6761" s="1">
        <v>67.073999999999998</v>
      </c>
      <c r="I6761" s="4">
        <v>0</v>
      </c>
      <c r="J6761" s="11">
        <f t="shared" si="420"/>
        <v>10</v>
      </c>
      <c r="K6761" s="11">
        <f t="shared" si="421"/>
        <v>21</v>
      </c>
      <c r="L6761" s="12">
        <f t="shared" si="423"/>
        <v>4.2371587178202326</v>
      </c>
      <c r="M6761" s="13" cm="1">
        <f t="array" ref="M6761">BaseInfo!$C$10*(1-E6761)*INDEX(BaseInfo!$E$21:$AB$21,K6761)*INDEX(BaseInfo!$E$25:$P$25,J6761)/L6761/MIN(H6761,130)/BaseInfo!$C$6*1000000/3600-IF(I6761&lt;0.1,BaseInfo!$C$15/MIN(H6761,130)*3600,0)</f>
        <v>70.017524294388949</v>
      </c>
    </row>
    <row r="6762" spans="1:13" x14ac:dyDescent="0.25">
      <c r="A6762" s="1">
        <v>10</v>
      </c>
      <c r="B6762" s="1">
        <v>9</v>
      </c>
      <c r="C6762" s="1">
        <v>17</v>
      </c>
      <c r="D6762" s="5">
        <f>DATE(BaseInfo!$C$8,A6762,B6762)+TIME(C6762-1,0,0) + TIME(BaseInfo!$C$12,BaseInfo!$C$13,0)</f>
        <v>44843.895833333328</v>
      </c>
      <c r="E6762" s="2">
        <f t="shared" si="422"/>
        <v>0</v>
      </c>
      <c r="F6762" s="2">
        <v>4.133</v>
      </c>
      <c r="G6762" s="2">
        <v>3.0070000000000001</v>
      </c>
      <c r="H6762" s="1">
        <v>156.73599999999999</v>
      </c>
      <c r="I6762" s="4">
        <v>0</v>
      </c>
      <c r="J6762" s="11">
        <f t="shared" si="420"/>
        <v>10</v>
      </c>
      <c r="K6762" s="11">
        <f t="shared" si="421"/>
        <v>22</v>
      </c>
      <c r="L6762" s="12">
        <f t="shared" si="423"/>
        <v>5.1111386206989149</v>
      </c>
      <c r="M6762" s="13" cm="1">
        <f t="array" ref="M6762">BaseInfo!$C$10*(1-E6762)*INDEX(BaseInfo!$E$21:$AB$21,K6762)*INDEX(BaseInfo!$E$25:$P$25,J6762)/L6762/MIN(H6762,130)/BaseInfo!$C$6*1000000/3600-IF(I6762&lt;0.1,BaseInfo!$C$15/MIN(H6762,130)*3600,0)</f>
        <v>19.80169405886026</v>
      </c>
    </row>
    <row r="6763" spans="1:13" x14ac:dyDescent="0.25">
      <c r="A6763" s="1">
        <v>10</v>
      </c>
      <c r="B6763" s="1">
        <v>9</v>
      </c>
      <c r="C6763" s="1">
        <v>18</v>
      </c>
      <c r="D6763" s="5">
        <f>DATE(BaseInfo!$C$8,A6763,B6763)+TIME(C6763-1,0,0) + TIME(BaseInfo!$C$12,BaseInfo!$C$13,0)</f>
        <v>44843.9375</v>
      </c>
      <c r="E6763" s="2">
        <f t="shared" si="422"/>
        <v>0</v>
      </c>
      <c r="F6763" s="2">
        <v>3.911</v>
      </c>
      <c r="G6763" s="2">
        <v>3.2090000000000001</v>
      </c>
      <c r="H6763" s="1">
        <v>142.18899999999999</v>
      </c>
      <c r="I6763" s="4">
        <v>0</v>
      </c>
      <c r="J6763" s="11">
        <f t="shared" si="420"/>
        <v>10</v>
      </c>
      <c r="K6763" s="11">
        <f t="shared" si="421"/>
        <v>23</v>
      </c>
      <c r="L6763" s="12">
        <f t="shared" si="423"/>
        <v>5.0590119588710207</v>
      </c>
      <c r="M6763" s="13" cm="1">
        <f t="array" ref="M6763">BaseInfo!$C$10*(1-E6763)*INDEX(BaseInfo!$E$21:$AB$21,K6763)*INDEX(BaseInfo!$E$25:$P$25,J6763)/L6763/MIN(H6763,130)/BaseInfo!$C$6*1000000/3600-IF(I6763&lt;0.1,BaseInfo!$C$15/MIN(H6763,130)*3600,0)</f>
        <v>7.0036932606248898</v>
      </c>
    </row>
    <row r="6764" spans="1:13" x14ac:dyDescent="0.25">
      <c r="A6764" s="1">
        <v>10</v>
      </c>
      <c r="B6764" s="1">
        <v>9</v>
      </c>
      <c r="C6764" s="1">
        <v>19</v>
      </c>
      <c r="D6764" s="5">
        <f>DATE(BaseInfo!$C$8,A6764,B6764)+TIME(C6764-1,0,0) + TIME(BaseInfo!$C$12,BaseInfo!$C$13,0)</f>
        <v>44843.979166666664</v>
      </c>
      <c r="E6764" s="2">
        <f t="shared" si="422"/>
        <v>0</v>
      </c>
      <c r="F6764" s="2">
        <v>3.875</v>
      </c>
      <c r="G6764" s="2">
        <v>3.069</v>
      </c>
      <c r="H6764" s="1">
        <v>127.931</v>
      </c>
      <c r="I6764" s="4">
        <v>0</v>
      </c>
      <c r="J6764" s="11">
        <f t="shared" si="420"/>
        <v>10</v>
      </c>
      <c r="K6764" s="11">
        <f t="shared" si="421"/>
        <v>24</v>
      </c>
      <c r="L6764" s="12">
        <f t="shared" si="423"/>
        <v>4.9431150097888681</v>
      </c>
      <c r="M6764" s="13" cm="1">
        <f t="array" ref="M6764">BaseInfo!$C$10*(1-E6764)*INDEX(BaseInfo!$E$21:$AB$21,K6764)*INDEX(BaseInfo!$E$25:$P$25,J6764)/L6764/MIN(H6764,130)/BaseInfo!$C$6*1000000/3600-IF(I6764&lt;0.1,BaseInfo!$C$15/MIN(H6764,130)*3600,0)</f>
        <v>0.57392389710584046</v>
      </c>
    </row>
    <row r="6765" spans="1:13" x14ac:dyDescent="0.25">
      <c r="A6765" s="1">
        <v>10</v>
      </c>
      <c r="B6765" s="1">
        <v>9</v>
      </c>
      <c r="C6765" s="1">
        <v>20</v>
      </c>
      <c r="D6765" s="5">
        <f>DATE(BaseInfo!$C$8,A6765,B6765)+TIME(C6765-1,0,0) + TIME(BaseInfo!$C$12,BaseInfo!$C$13,0)</f>
        <v>44844.020833333328</v>
      </c>
      <c r="E6765" s="2">
        <f t="shared" si="422"/>
        <v>0</v>
      </c>
      <c r="F6765" s="2">
        <v>3.5179999999999998</v>
      </c>
      <c r="G6765" s="2">
        <v>3.2330000000000001</v>
      </c>
      <c r="H6765" s="1">
        <v>116.286</v>
      </c>
      <c r="I6765" s="4">
        <v>0</v>
      </c>
      <c r="J6765" s="11">
        <f t="shared" si="420"/>
        <v>10</v>
      </c>
      <c r="K6765" s="11">
        <f t="shared" si="421"/>
        <v>1</v>
      </c>
      <c r="L6765" s="12">
        <f t="shared" si="423"/>
        <v>4.7779297818197364</v>
      </c>
      <c r="M6765" s="13" cm="1">
        <f t="array" ref="M6765">BaseInfo!$C$10*(1-E6765)*INDEX(BaseInfo!$E$21:$AB$21,K6765)*INDEX(BaseInfo!$E$25:$P$25,J6765)/L6765/MIN(H6765,130)/BaseInfo!$C$6*1000000/3600-IF(I6765&lt;0.1,BaseInfo!$C$15/MIN(H6765,130)*3600,0)</f>
        <v>0.76025648537894197</v>
      </c>
    </row>
    <row r="6766" spans="1:13" x14ac:dyDescent="0.25">
      <c r="A6766" s="1">
        <v>10</v>
      </c>
      <c r="B6766" s="1">
        <v>9</v>
      </c>
      <c r="C6766" s="1">
        <v>21</v>
      </c>
      <c r="D6766" s="5">
        <f>DATE(BaseInfo!$C$8,A6766,B6766)+TIME(C6766-1,0,0) + TIME(BaseInfo!$C$12,BaseInfo!$C$13,0)</f>
        <v>44844.0625</v>
      </c>
      <c r="E6766" s="2">
        <f t="shared" si="422"/>
        <v>0</v>
      </c>
      <c r="F6766" s="2">
        <v>2.968</v>
      </c>
      <c r="G6766" s="2">
        <v>3.1869999999999998</v>
      </c>
      <c r="H6766" s="1">
        <v>73.311999999999998</v>
      </c>
      <c r="I6766" s="4">
        <v>0</v>
      </c>
      <c r="J6766" s="11">
        <f t="shared" si="420"/>
        <v>10</v>
      </c>
      <c r="K6766" s="11">
        <f t="shared" si="421"/>
        <v>2</v>
      </c>
      <c r="L6766" s="12">
        <f t="shared" si="423"/>
        <v>4.3549963260604478</v>
      </c>
      <c r="M6766" s="13" cm="1">
        <f t="array" ref="M6766">BaseInfo!$C$10*(1-E6766)*INDEX(BaseInfo!$E$21:$AB$21,K6766)*INDEX(BaseInfo!$E$25:$P$25,J6766)/L6766/MIN(H6766,130)/BaseInfo!$C$6*1000000/3600-IF(I6766&lt;0.1,BaseInfo!$C$15/MIN(H6766,130)*3600,0)</f>
        <v>1.7998969102579867</v>
      </c>
    </row>
    <row r="6767" spans="1:13" x14ac:dyDescent="0.25">
      <c r="A6767" s="1">
        <v>10</v>
      </c>
      <c r="B6767" s="1">
        <v>9</v>
      </c>
      <c r="C6767" s="1">
        <v>22</v>
      </c>
      <c r="D6767" s="5">
        <f>DATE(BaseInfo!$C$8,A6767,B6767)+TIME(C6767-1,0,0) + TIME(BaseInfo!$C$12,BaseInfo!$C$13,0)</f>
        <v>44844.104166666664</v>
      </c>
      <c r="E6767" s="2">
        <f t="shared" si="422"/>
        <v>0</v>
      </c>
      <c r="F6767" s="2">
        <v>2.851</v>
      </c>
      <c r="G6767" s="2">
        <v>3.085</v>
      </c>
      <c r="H6767" s="1">
        <v>55.145000000000003</v>
      </c>
      <c r="I6767" s="4">
        <v>0</v>
      </c>
      <c r="J6767" s="11">
        <f t="shared" si="420"/>
        <v>10</v>
      </c>
      <c r="K6767" s="11">
        <f t="shared" si="421"/>
        <v>3</v>
      </c>
      <c r="L6767" s="12">
        <f t="shared" si="423"/>
        <v>4.2006459027154381</v>
      </c>
      <c r="M6767" s="13" cm="1">
        <f t="array" ref="M6767">BaseInfo!$C$10*(1-E6767)*INDEX(BaseInfo!$E$21:$AB$21,K6767)*INDEX(BaseInfo!$E$25:$P$25,J6767)/L6767/MIN(H6767,130)/BaseInfo!$C$6*1000000/3600-IF(I6767&lt;0.1,BaseInfo!$C$15/MIN(H6767,130)*3600,0)</f>
        <v>2.7206568681557588</v>
      </c>
    </row>
    <row r="6768" spans="1:13" x14ac:dyDescent="0.25">
      <c r="A6768" s="1">
        <v>10</v>
      </c>
      <c r="B6768" s="1">
        <v>9</v>
      </c>
      <c r="C6768" s="1">
        <v>23</v>
      </c>
      <c r="D6768" s="5">
        <f>DATE(BaseInfo!$C$8,A6768,B6768)+TIME(C6768-1,0,0) + TIME(BaseInfo!$C$12,BaseInfo!$C$13,0)</f>
        <v>44844.145833333328</v>
      </c>
      <c r="E6768" s="2">
        <f t="shared" si="422"/>
        <v>0</v>
      </c>
      <c r="F6768" s="2">
        <v>3</v>
      </c>
      <c r="G6768" s="2">
        <v>2.9940000000000002</v>
      </c>
      <c r="H6768" s="1">
        <v>52.311999999999998</v>
      </c>
      <c r="I6768" s="4">
        <v>0</v>
      </c>
      <c r="J6768" s="11">
        <f t="shared" si="420"/>
        <v>10</v>
      </c>
      <c r="K6768" s="11">
        <f t="shared" si="421"/>
        <v>4</v>
      </c>
      <c r="L6768" s="12">
        <f t="shared" si="423"/>
        <v>4.2384001698754217</v>
      </c>
      <c r="M6768" s="13" cm="1">
        <f t="array" ref="M6768">BaseInfo!$C$10*(1-E6768)*INDEX(BaseInfo!$E$21:$AB$21,K6768)*INDEX(BaseInfo!$E$25:$P$25,J6768)/L6768/MIN(H6768,130)/BaseInfo!$C$6*1000000/3600-IF(I6768&lt;0.1,BaseInfo!$C$15/MIN(H6768,130)*3600,0)</f>
        <v>2.7811484718923518</v>
      </c>
    </row>
    <row r="6769" spans="1:13" x14ac:dyDescent="0.25">
      <c r="A6769" s="1">
        <v>10</v>
      </c>
      <c r="B6769" s="1">
        <v>9</v>
      </c>
      <c r="C6769" s="1">
        <v>24</v>
      </c>
      <c r="D6769" s="5">
        <f>DATE(BaseInfo!$C$8,A6769,B6769)+TIME(C6769-1,0,0) + TIME(BaseInfo!$C$12,BaseInfo!$C$13,0)</f>
        <v>44844.1875</v>
      </c>
      <c r="E6769" s="2">
        <f t="shared" si="422"/>
        <v>0</v>
      </c>
      <c r="F6769" s="2">
        <v>3.0339999999999998</v>
      </c>
      <c r="G6769" s="2">
        <v>2.9209999999999998</v>
      </c>
      <c r="H6769" s="1">
        <v>49.244999999999997</v>
      </c>
      <c r="I6769" s="4">
        <v>0</v>
      </c>
      <c r="J6769" s="11">
        <f t="shared" si="420"/>
        <v>10</v>
      </c>
      <c r="K6769" s="11">
        <f t="shared" si="421"/>
        <v>5</v>
      </c>
      <c r="L6769" s="12">
        <f t="shared" si="423"/>
        <v>4.211578920072613</v>
      </c>
      <c r="M6769" s="13" cm="1">
        <f t="array" ref="M6769">BaseInfo!$C$10*(1-E6769)*INDEX(BaseInfo!$E$21:$AB$21,K6769)*INDEX(BaseInfo!$E$25:$P$25,J6769)/L6769/MIN(H6769,130)/BaseInfo!$C$6*1000000/3600-IF(I6769&lt;0.1,BaseInfo!$C$15/MIN(H6769,130)*3600,0)</f>
        <v>23.679964224528156</v>
      </c>
    </row>
    <row r="6770" spans="1:13" x14ac:dyDescent="0.25">
      <c r="A6770" s="1">
        <v>10</v>
      </c>
      <c r="B6770" s="1">
        <v>10</v>
      </c>
      <c r="C6770" s="1">
        <v>1</v>
      </c>
      <c r="D6770" s="5">
        <f>DATE(BaseInfo!$C$8,A6770,B6770)+TIME(C6770-1,0,0) + TIME(BaseInfo!$C$12,BaseInfo!$C$13,0)</f>
        <v>44844.229166666664</v>
      </c>
      <c r="E6770" s="2">
        <f t="shared" si="422"/>
        <v>0</v>
      </c>
      <c r="F6770" s="2">
        <v>2.9359999999999999</v>
      </c>
      <c r="G6770" s="2">
        <v>2.7210000000000001</v>
      </c>
      <c r="H6770" s="1">
        <v>44.353999999999999</v>
      </c>
      <c r="I6770" s="4">
        <v>0</v>
      </c>
      <c r="J6770" s="11">
        <f t="shared" si="420"/>
        <v>10</v>
      </c>
      <c r="K6770" s="11">
        <f t="shared" si="421"/>
        <v>6</v>
      </c>
      <c r="L6770" s="12">
        <f t="shared" si="423"/>
        <v>4.0029910067348391</v>
      </c>
      <c r="M6770" s="13" cm="1">
        <f t="array" ref="M6770">BaseInfo!$C$10*(1-E6770)*INDEX(BaseInfo!$E$21:$AB$21,K6770)*INDEX(BaseInfo!$E$25:$P$25,J6770)/L6770/MIN(H6770,130)/BaseInfo!$C$6*1000000/3600-IF(I6770&lt;0.1,BaseInfo!$C$15/MIN(H6770,130)*3600,0)</f>
        <v>52.21787260315665</v>
      </c>
    </row>
    <row r="6771" spans="1:13" x14ac:dyDescent="0.25">
      <c r="A6771" s="1">
        <v>10</v>
      </c>
      <c r="B6771" s="1">
        <v>10</v>
      </c>
      <c r="C6771" s="1">
        <v>2</v>
      </c>
      <c r="D6771" s="5">
        <f>DATE(BaseInfo!$C$8,A6771,B6771)+TIME(C6771-1,0,0) + TIME(BaseInfo!$C$12,BaseInfo!$C$13,0)</f>
        <v>44844.270833333328</v>
      </c>
      <c r="E6771" s="2">
        <f t="shared" si="422"/>
        <v>0</v>
      </c>
      <c r="F6771" s="2">
        <v>2.9359999999999999</v>
      </c>
      <c r="G6771" s="2">
        <v>3.871</v>
      </c>
      <c r="H6771" s="1">
        <v>126.227</v>
      </c>
      <c r="I6771" s="4">
        <v>0</v>
      </c>
      <c r="J6771" s="11">
        <f t="shared" si="420"/>
        <v>10</v>
      </c>
      <c r="K6771" s="11">
        <f t="shared" si="421"/>
        <v>7</v>
      </c>
      <c r="L6771" s="12">
        <f t="shared" si="423"/>
        <v>4.8584706441430727</v>
      </c>
      <c r="M6771" s="13" cm="1">
        <f t="array" ref="M6771">BaseInfo!$C$10*(1-E6771)*INDEX(BaseInfo!$E$21:$AB$21,K6771)*INDEX(BaseInfo!$E$25:$P$25,J6771)/L6771/MIN(H6771,130)/BaseInfo!$C$6*1000000/3600-IF(I6771&lt;0.1,BaseInfo!$C$15/MIN(H6771,130)*3600,0)</f>
        <v>21.602480369987141</v>
      </c>
    </row>
    <row r="6772" spans="1:13" x14ac:dyDescent="0.25">
      <c r="A6772" s="1">
        <v>10</v>
      </c>
      <c r="B6772" s="1">
        <v>10</v>
      </c>
      <c r="C6772" s="1">
        <v>3</v>
      </c>
      <c r="D6772" s="5">
        <f>DATE(BaseInfo!$C$8,A6772,B6772)+TIME(C6772-1,0,0) + TIME(BaseInfo!$C$12,BaseInfo!$C$13,0)</f>
        <v>44844.3125</v>
      </c>
      <c r="E6772" s="2">
        <f t="shared" si="422"/>
        <v>0</v>
      </c>
      <c r="F6772" s="2">
        <v>2.0859999999999999</v>
      </c>
      <c r="G6772" s="2">
        <v>4.26</v>
      </c>
      <c r="H6772" s="1">
        <v>161.17400000000001</v>
      </c>
      <c r="I6772" s="4">
        <v>0</v>
      </c>
      <c r="J6772" s="11">
        <f t="shared" si="420"/>
        <v>10</v>
      </c>
      <c r="K6772" s="11">
        <f t="shared" si="421"/>
        <v>8</v>
      </c>
      <c r="L6772" s="12">
        <f t="shared" si="423"/>
        <v>4.7433106581795794</v>
      </c>
      <c r="M6772" s="13" cm="1">
        <f t="array" ref="M6772">BaseInfo!$C$10*(1-E6772)*INDEX(BaseInfo!$E$21:$AB$21,K6772)*INDEX(BaseInfo!$E$25:$P$25,J6772)/L6772/MIN(H6772,130)/BaseInfo!$C$6*1000000/3600-IF(I6772&lt;0.1,BaseInfo!$C$15/MIN(H6772,130)*3600,0)</f>
        <v>31.975376322807268</v>
      </c>
    </row>
    <row r="6773" spans="1:13" x14ac:dyDescent="0.25">
      <c r="A6773" s="1">
        <v>10</v>
      </c>
      <c r="B6773" s="1">
        <v>10</v>
      </c>
      <c r="C6773" s="1">
        <v>4</v>
      </c>
      <c r="D6773" s="5">
        <f>DATE(BaseInfo!$C$8,A6773,B6773)+TIME(C6773-1,0,0) + TIME(BaseInfo!$C$12,BaseInfo!$C$13,0)</f>
        <v>44844.354166666664</v>
      </c>
      <c r="E6773" s="2">
        <f t="shared" si="422"/>
        <v>0</v>
      </c>
      <c r="F6773" s="2">
        <v>1.994</v>
      </c>
      <c r="G6773" s="2">
        <v>4.3010000000000002</v>
      </c>
      <c r="H6773" s="1">
        <v>273.42099999999999</v>
      </c>
      <c r="I6773" s="4">
        <v>0</v>
      </c>
      <c r="J6773" s="11">
        <f t="shared" si="420"/>
        <v>10</v>
      </c>
      <c r="K6773" s="11">
        <f t="shared" si="421"/>
        <v>9</v>
      </c>
      <c r="L6773" s="12">
        <f t="shared" si="423"/>
        <v>4.7407422414638827</v>
      </c>
      <c r="M6773" s="13" cm="1">
        <f t="array" ref="M6773">BaseInfo!$C$10*(1-E6773)*INDEX(BaseInfo!$E$21:$AB$21,K6773)*INDEX(BaseInfo!$E$25:$P$25,J6773)/L6773/MIN(H6773,130)/BaseInfo!$C$6*1000000/3600-IF(I6773&lt;0.1,BaseInfo!$C$15/MIN(H6773,130)*3600,0)</f>
        <v>42.42322934814257</v>
      </c>
    </row>
    <row r="6774" spans="1:13" x14ac:dyDescent="0.25">
      <c r="A6774" s="1">
        <v>10</v>
      </c>
      <c r="B6774" s="1">
        <v>10</v>
      </c>
      <c r="C6774" s="1">
        <v>5</v>
      </c>
      <c r="D6774" s="5">
        <f>DATE(BaseInfo!$C$8,A6774,B6774)+TIME(C6774-1,0,0) + TIME(BaseInfo!$C$12,BaseInfo!$C$13,0)</f>
        <v>44844.395833333328</v>
      </c>
      <c r="E6774" s="2">
        <f t="shared" si="422"/>
        <v>0</v>
      </c>
      <c r="F6774" s="2">
        <v>1.9119999999999999</v>
      </c>
      <c r="G6774" s="2">
        <v>4.2350000000000003</v>
      </c>
      <c r="H6774" s="1">
        <v>394.87700000000001</v>
      </c>
      <c r="I6774" s="4">
        <v>0</v>
      </c>
      <c r="J6774" s="11">
        <f t="shared" si="420"/>
        <v>10</v>
      </c>
      <c r="K6774" s="11">
        <f t="shared" si="421"/>
        <v>10</v>
      </c>
      <c r="L6774" s="12">
        <f t="shared" si="423"/>
        <v>4.6466083329671761</v>
      </c>
      <c r="M6774" s="13" cm="1">
        <f t="array" ref="M6774">BaseInfo!$C$10*(1-E6774)*INDEX(BaseInfo!$E$21:$AB$21,K6774)*INDEX(BaseInfo!$E$25:$P$25,J6774)/L6774/MIN(H6774,130)/BaseInfo!$C$6*1000000/3600-IF(I6774&lt;0.1,BaseInfo!$C$15/MIN(H6774,130)*3600,0)</f>
        <v>50.432304627455103</v>
      </c>
    </row>
    <row r="6775" spans="1:13" x14ac:dyDescent="0.25">
      <c r="A6775" s="1">
        <v>10</v>
      </c>
      <c r="B6775" s="1">
        <v>10</v>
      </c>
      <c r="C6775" s="1">
        <v>6</v>
      </c>
      <c r="D6775" s="5">
        <f>DATE(BaseInfo!$C$8,A6775,B6775)+TIME(C6775-1,0,0) + TIME(BaseInfo!$C$12,BaseInfo!$C$13,0)</f>
        <v>44844.4375</v>
      </c>
      <c r="E6775" s="2">
        <f t="shared" si="422"/>
        <v>0</v>
      </c>
      <c r="F6775" s="2">
        <v>1.5109999999999999</v>
      </c>
      <c r="G6775" s="2">
        <v>4.2910000000000004</v>
      </c>
      <c r="H6775" s="1">
        <v>597.03700000000003</v>
      </c>
      <c r="I6775" s="4">
        <v>0</v>
      </c>
      <c r="J6775" s="11">
        <f t="shared" si="420"/>
        <v>10</v>
      </c>
      <c r="K6775" s="11">
        <f t="shared" si="421"/>
        <v>11</v>
      </c>
      <c r="L6775" s="12">
        <f t="shared" si="423"/>
        <v>4.5492638965001797</v>
      </c>
      <c r="M6775" s="13" cm="1">
        <f t="array" ref="M6775">BaseInfo!$C$10*(1-E6775)*INDEX(BaseInfo!$E$21:$AB$21,K6775)*INDEX(BaseInfo!$E$25:$P$25,J6775)/L6775/MIN(H6775,130)/BaseInfo!$C$6*1000000/3600-IF(I6775&lt;0.1,BaseInfo!$C$15/MIN(H6775,130)*3600,0)</f>
        <v>40.702716046792588</v>
      </c>
    </row>
    <row r="6776" spans="1:13" x14ac:dyDescent="0.25">
      <c r="A6776" s="1">
        <v>10</v>
      </c>
      <c r="B6776" s="1">
        <v>10</v>
      </c>
      <c r="C6776" s="1">
        <v>7</v>
      </c>
      <c r="D6776" s="5">
        <f>DATE(BaseInfo!$C$8,A6776,B6776)+TIME(C6776-1,0,0) + TIME(BaseInfo!$C$12,BaseInfo!$C$13,0)</f>
        <v>44844.479166666664</v>
      </c>
      <c r="E6776" s="2">
        <f t="shared" si="422"/>
        <v>0</v>
      </c>
      <c r="F6776" s="2">
        <v>1.0389999999999999</v>
      </c>
      <c r="G6776" s="2">
        <v>4.47</v>
      </c>
      <c r="H6776" s="1">
        <v>965.54499999999996</v>
      </c>
      <c r="I6776" s="4">
        <v>0</v>
      </c>
      <c r="J6776" s="11">
        <f t="shared" si="420"/>
        <v>10</v>
      </c>
      <c r="K6776" s="11">
        <f t="shared" si="421"/>
        <v>12</v>
      </c>
      <c r="L6776" s="12">
        <f t="shared" si="423"/>
        <v>4.5891634313892107</v>
      </c>
      <c r="M6776" s="13" cm="1">
        <f t="array" ref="M6776">BaseInfo!$C$10*(1-E6776)*INDEX(BaseInfo!$E$21:$AB$21,K6776)*INDEX(BaseInfo!$E$25:$P$25,J6776)/L6776/MIN(H6776,130)/BaseInfo!$C$6*1000000/3600-IF(I6776&lt;0.1,BaseInfo!$C$15/MIN(H6776,130)*3600,0)</f>
        <v>33.142426681599439</v>
      </c>
    </row>
    <row r="6777" spans="1:13" x14ac:dyDescent="0.25">
      <c r="A6777" s="1">
        <v>10</v>
      </c>
      <c r="B6777" s="1">
        <v>10</v>
      </c>
      <c r="C6777" s="1">
        <v>8</v>
      </c>
      <c r="D6777" s="5">
        <f>DATE(BaseInfo!$C$8,A6777,B6777)+TIME(C6777-1,0,0) + TIME(BaseInfo!$C$12,BaseInfo!$C$13,0)</f>
        <v>44844.520833333328</v>
      </c>
      <c r="E6777" s="2">
        <f t="shared" si="422"/>
        <v>0</v>
      </c>
      <c r="F6777" s="2">
        <v>0.312</v>
      </c>
      <c r="G6777" s="2">
        <v>4.4820000000000002</v>
      </c>
      <c r="H6777" s="1">
        <v>1346.5250000000001</v>
      </c>
      <c r="I6777" s="4">
        <v>0</v>
      </c>
      <c r="J6777" s="11">
        <f t="shared" si="420"/>
        <v>10</v>
      </c>
      <c r="K6777" s="11">
        <f t="shared" si="421"/>
        <v>13</v>
      </c>
      <c r="L6777" s="12">
        <f t="shared" si="423"/>
        <v>4.4928463138638524</v>
      </c>
      <c r="M6777" s="13" cm="1">
        <f t="array" ref="M6777">BaseInfo!$C$10*(1-E6777)*INDEX(BaseInfo!$E$21:$AB$21,K6777)*INDEX(BaseInfo!$E$25:$P$25,J6777)/L6777/MIN(H6777,130)/BaseInfo!$C$6*1000000/3600-IF(I6777&lt;0.1,BaseInfo!$C$15/MIN(H6777,130)*3600,0)</f>
        <v>33.912296623633438</v>
      </c>
    </row>
    <row r="6778" spans="1:13" x14ac:dyDescent="0.25">
      <c r="A6778" s="1">
        <v>10</v>
      </c>
      <c r="B6778" s="1">
        <v>10</v>
      </c>
      <c r="C6778" s="1">
        <v>9</v>
      </c>
      <c r="D6778" s="5">
        <f>DATE(BaseInfo!$C$8,A6778,B6778)+TIME(C6778-1,0,0) + TIME(BaseInfo!$C$12,BaseInfo!$C$13,0)</f>
        <v>44844.5625</v>
      </c>
      <c r="E6778" s="2">
        <f t="shared" si="422"/>
        <v>0</v>
      </c>
      <c r="F6778" s="2">
        <v>-5.1999999999999998E-2</v>
      </c>
      <c r="G6778" s="2">
        <v>4.234</v>
      </c>
      <c r="H6778" s="1">
        <v>1441.6849999999999</v>
      </c>
      <c r="I6778" s="4">
        <v>0</v>
      </c>
      <c r="J6778" s="11">
        <f t="shared" si="420"/>
        <v>10</v>
      </c>
      <c r="K6778" s="11">
        <f t="shared" si="421"/>
        <v>14</v>
      </c>
      <c r="L6778" s="12">
        <f t="shared" si="423"/>
        <v>4.2343193077518375</v>
      </c>
      <c r="M6778" s="13" cm="1">
        <f t="array" ref="M6778">BaseInfo!$C$10*(1-E6778)*INDEX(BaseInfo!$E$21:$AB$21,K6778)*INDEX(BaseInfo!$E$25:$P$25,J6778)/L6778/MIN(H6778,130)/BaseInfo!$C$6*1000000/3600-IF(I6778&lt;0.1,BaseInfo!$C$15/MIN(H6778,130)*3600,0)</f>
        <v>36.151892829600243</v>
      </c>
    </row>
    <row r="6779" spans="1:13" x14ac:dyDescent="0.25">
      <c r="A6779" s="1">
        <v>10</v>
      </c>
      <c r="B6779" s="1">
        <v>10</v>
      </c>
      <c r="C6779" s="1">
        <v>10</v>
      </c>
      <c r="D6779" s="5">
        <f>DATE(BaseInfo!$C$8,A6779,B6779)+TIME(C6779-1,0,0) + TIME(BaseInfo!$C$12,BaseInfo!$C$13,0)</f>
        <v>44844.604166666664</v>
      </c>
      <c r="E6779" s="2">
        <f t="shared" si="422"/>
        <v>0</v>
      </c>
      <c r="F6779" s="2">
        <v>-0.248</v>
      </c>
      <c r="G6779" s="2">
        <v>3.7829999999999999</v>
      </c>
      <c r="H6779" s="1">
        <v>1261.402</v>
      </c>
      <c r="I6779" s="4">
        <v>0</v>
      </c>
      <c r="J6779" s="11">
        <f t="shared" si="420"/>
        <v>10</v>
      </c>
      <c r="K6779" s="11">
        <f t="shared" si="421"/>
        <v>15</v>
      </c>
      <c r="L6779" s="12">
        <f t="shared" si="423"/>
        <v>3.7911202829770514</v>
      </c>
      <c r="M6779" s="13" cm="1">
        <f t="array" ref="M6779">BaseInfo!$C$10*(1-E6779)*INDEX(BaseInfo!$E$21:$AB$21,K6779)*INDEX(BaseInfo!$E$25:$P$25,J6779)/L6779/MIN(H6779,130)/BaseInfo!$C$6*1000000/3600-IF(I6779&lt;0.1,BaseInfo!$C$15/MIN(H6779,130)*3600,0)</f>
        <v>40.701947360867997</v>
      </c>
    </row>
    <row r="6780" spans="1:13" x14ac:dyDescent="0.25">
      <c r="A6780" s="1">
        <v>10</v>
      </c>
      <c r="B6780" s="1">
        <v>10</v>
      </c>
      <c r="C6780" s="1">
        <v>11</v>
      </c>
      <c r="D6780" s="5">
        <f>DATE(BaseInfo!$C$8,A6780,B6780)+TIME(C6780-1,0,0) + TIME(BaseInfo!$C$12,BaseInfo!$C$13,0)</f>
        <v>44844.645833333328</v>
      </c>
      <c r="E6780" s="2">
        <f t="shared" si="422"/>
        <v>0</v>
      </c>
      <c r="F6780" s="2">
        <v>-0.16900000000000001</v>
      </c>
      <c r="G6780" s="2">
        <v>3.2149999999999999</v>
      </c>
      <c r="H6780" s="1">
        <v>547.83000000000004</v>
      </c>
      <c r="I6780" s="4">
        <v>0</v>
      </c>
      <c r="J6780" s="11">
        <f t="shared" si="420"/>
        <v>10</v>
      </c>
      <c r="K6780" s="11">
        <f t="shared" si="421"/>
        <v>16</v>
      </c>
      <c r="L6780" s="12">
        <f t="shared" si="423"/>
        <v>3.2194387709661445</v>
      </c>
      <c r="M6780" s="13" cm="1">
        <f t="array" ref="M6780">BaseInfo!$C$10*(1-E6780)*INDEX(BaseInfo!$E$21:$AB$21,K6780)*INDEX(BaseInfo!$E$25:$P$25,J6780)/L6780/MIN(H6780,130)/BaseInfo!$C$6*1000000/3600-IF(I6780&lt;0.1,BaseInfo!$C$15/MIN(H6780,130)*3600,0)</f>
        <v>58.659288991485845</v>
      </c>
    </row>
    <row r="6781" spans="1:13" x14ac:dyDescent="0.25">
      <c r="A6781" s="1">
        <v>10</v>
      </c>
      <c r="B6781" s="1">
        <v>10</v>
      </c>
      <c r="C6781" s="1">
        <v>12</v>
      </c>
      <c r="D6781" s="5">
        <f>DATE(BaseInfo!$C$8,A6781,B6781)+TIME(C6781-1,0,0) + TIME(BaseInfo!$C$12,BaseInfo!$C$13,0)</f>
        <v>44844.6875</v>
      </c>
      <c r="E6781" s="2">
        <f t="shared" si="422"/>
        <v>0</v>
      </c>
      <c r="F6781" s="2">
        <v>0.47</v>
      </c>
      <c r="G6781" s="2">
        <v>2.298</v>
      </c>
      <c r="H6781" s="1">
        <v>154.251</v>
      </c>
      <c r="I6781" s="4">
        <v>0</v>
      </c>
      <c r="J6781" s="11">
        <f t="shared" si="420"/>
        <v>10</v>
      </c>
      <c r="K6781" s="11">
        <f t="shared" si="421"/>
        <v>17</v>
      </c>
      <c r="L6781" s="12">
        <f t="shared" si="423"/>
        <v>2.3455711457979698</v>
      </c>
      <c r="M6781" s="13" cm="1">
        <f t="array" ref="M6781">BaseInfo!$C$10*(1-E6781)*INDEX(BaseInfo!$E$21:$AB$21,K6781)*INDEX(BaseInfo!$E$25:$P$25,J6781)/L6781/MIN(H6781,130)/BaseInfo!$C$6*1000000/3600-IF(I6781&lt;0.1,BaseInfo!$C$15/MIN(H6781,130)*3600,0)</f>
        <v>102.62373424219224</v>
      </c>
    </row>
    <row r="6782" spans="1:13" x14ac:dyDescent="0.25">
      <c r="A6782" s="1">
        <v>10</v>
      </c>
      <c r="B6782" s="1">
        <v>10</v>
      </c>
      <c r="C6782" s="1">
        <v>13</v>
      </c>
      <c r="D6782" s="5">
        <f>DATE(BaseInfo!$C$8,A6782,B6782)+TIME(C6782-1,0,0) + TIME(BaseInfo!$C$12,BaseInfo!$C$13,0)</f>
        <v>44844.729166666664</v>
      </c>
      <c r="E6782" s="2">
        <f t="shared" si="422"/>
        <v>0</v>
      </c>
      <c r="F6782" s="2">
        <v>3.0350000000000001</v>
      </c>
      <c r="G6782" s="2">
        <v>0.85599999999999998</v>
      </c>
      <c r="H6782" s="1">
        <v>56.41</v>
      </c>
      <c r="I6782" s="4">
        <v>0</v>
      </c>
      <c r="J6782" s="11">
        <f t="shared" si="420"/>
        <v>10</v>
      </c>
      <c r="K6782" s="11">
        <f t="shared" si="421"/>
        <v>18</v>
      </c>
      <c r="L6782" s="12">
        <f t="shared" si="423"/>
        <v>3.153404667973966</v>
      </c>
      <c r="M6782" s="13" cm="1">
        <f t="array" ref="M6782">BaseInfo!$C$10*(1-E6782)*INDEX(BaseInfo!$E$21:$AB$21,K6782)*INDEX(BaseInfo!$E$25:$P$25,J6782)/L6782/MIN(H6782,130)/BaseInfo!$C$6*1000000/3600-IF(I6782&lt;0.1,BaseInfo!$C$15/MIN(H6782,130)*3600,0)</f>
        <v>174.28055458101409</v>
      </c>
    </row>
    <row r="6783" spans="1:13" x14ac:dyDescent="0.25">
      <c r="A6783" s="1">
        <v>10</v>
      </c>
      <c r="B6783" s="1">
        <v>10</v>
      </c>
      <c r="C6783" s="1">
        <v>14</v>
      </c>
      <c r="D6783" s="5">
        <f>DATE(BaseInfo!$C$8,A6783,B6783)+TIME(C6783-1,0,0) + TIME(BaseInfo!$C$12,BaseInfo!$C$13,0)</f>
        <v>44844.770833333328</v>
      </c>
      <c r="E6783" s="2">
        <f t="shared" si="422"/>
        <v>0</v>
      </c>
      <c r="F6783" s="2">
        <v>3.6619999999999999</v>
      </c>
      <c r="G6783" s="2">
        <v>0.77100000000000002</v>
      </c>
      <c r="H6783" s="1">
        <v>56.219000000000001</v>
      </c>
      <c r="I6783" s="4">
        <v>0</v>
      </c>
      <c r="J6783" s="11">
        <f t="shared" si="420"/>
        <v>10</v>
      </c>
      <c r="K6783" s="11">
        <f t="shared" si="421"/>
        <v>19</v>
      </c>
      <c r="L6783" s="12">
        <f t="shared" si="423"/>
        <v>3.7422833938653013</v>
      </c>
      <c r="M6783" s="13" cm="1">
        <f t="array" ref="M6783">BaseInfo!$C$10*(1-E6783)*INDEX(BaseInfo!$E$21:$AB$21,K6783)*INDEX(BaseInfo!$E$25:$P$25,J6783)/L6783/MIN(H6783,130)/BaseInfo!$C$6*1000000/3600-IF(I6783&lt;0.1,BaseInfo!$C$15/MIN(H6783,130)*3600,0)</f>
        <v>146.3473776061825</v>
      </c>
    </row>
    <row r="6784" spans="1:13" x14ac:dyDescent="0.25">
      <c r="A6784" s="1">
        <v>10</v>
      </c>
      <c r="B6784" s="1">
        <v>10</v>
      </c>
      <c r="C6784" s="1">
        <v>15</v>
      </c>
      <c r="D6784" s="5">
        <f>DATE(BaseInfo!$C$8,A6784,B6784)+TIME(C6784-1,0,0) + TIME(BaseInfo!$C$12,BaseInfo!$C$13,0)</f>
        <v>44844.8125</v>
      </c>
      <c r="E6784" s="2">
        <f t="shared" si="422"/>
        <v>0</v>
      </c>
      <c r="F6784" s="2">
        <v>3.6509999999999998</v>
      </c>
      <c r="G6784" s="2">
        <v>0.88400000000000001</v>
      </c>
      <c r="H6784" s="1">
        <v>48.014000000000003</v>
      </c>
      <c r="I6784" s="4">
        <v>0</v>
      </c>
      <c r="J6784" s="11">
        <f t="shared" si="420"/>
        <v>10</v>
      </c>
      <c r="K6784" s="11">
        <f t="shared" si="421"/>
        <v>20</v>
      </c>
      <c r="L6784" s="12">
        <f t="shared" si="423"/>
        <v>3.7564953081296397</v>
      </c>
      <c r="M6784" s="13" cm="1">
        <f t="array" ref="M6784">BaseInfo!$C$10*(1-E6784)*INDEX(BaseInfo!$E$21:$AB$21,K6784)*INDEX(BaseInfo!$E$25:$P$25,J6784)/L6784/MIN(H6784,130)/BaseInfo!$C$6*1000000/3600-IF(I6784&lt;0.1,BaseInfo!$C$15/MIN(H6784,130)*3600,0)</f>
        <v>146.92268170742008</v>
      </c>
    </row>
    <row r="6785" spans="1:13" x14ac:dyDescent="0.25">
      <c r="A6785" s="1">
        <v>10</v>
      </c>
      <c r="B6785" s="1">
        <v>10</v>
      </c>
      <c r="C6785" s="1">
        <v>16</v>
      </c>
      <c r="D6785" s="5">
        <f>DATE(BaseInfo!$C$8,A6785,B6785)+TIME(C6785-1,0,0) + TIME(BaseInfo!$C$12,BaseInfo!$C$13,0)</f>
        <v>44844.854166666664</v>
      </c>
      <c r="E6785" s="2">
        <f t="shared" si="422"/>
        <v>0</v>
      </c>
      <c r="F6785" s="2">
        <v>3.3660000000000001</v>
      </c>
      <c r="G6785" s="2">
        <v>0.622</v>
      </c>
      <c r="H6785" s="1">
        <v>43.993000000000002</v>
      </c>
      <c r="I6785" s="4">
        <v>0</v>
      </c>
      <c r="J6785" s="11">
        <f t="shared" si="420"/>
        <v>10</v>
      </c>
      <c r="K6785" s="11">
        <f t="shared" si="421"/>
        <v>21</v>
      </c>
      <c r="L6785" s="12">
        <f t="shared" si="423"/>
        <v>3.4229869996831717</v>
      </c>
      <c r="M6785" s="13" cm="1">
        <f t="array" ref="M6785">BaseInfo!$C$10*(1-E6785)*INDEX(BaseInfo!$E$21:$AB$21,K6785)*INDEX(BaseInfo!$E$25:$P$25,J6785)/L6785/MIN(H6785,130)/BaseInfo!$C$6*1000000/3600-IF(I6785&lt;0.1,BaseInfo!$C$15/MIN(H6785,130)*3600,0)</f>
        <v>134.09021042362838</v>
      </c>
    </row>
    <row r="6786" spans="1:13" x14ac:dyDescent="0.25">
      <c r="A6786" s="1">
        <v>10</v>
      </c>
      <c r="B6786" s="1">
        <v>10</v>
      </c>
      <c r="C6786" s="1">
        <v>17</v>
      </c>
      <c r="D6786" s="5">
        <f>DATE(BaseInfo!$C$8,A6786,B6786)+TIME(C6786-1,0,0) + TIME(BaseInfo!$C$12,BaseInfo!$C$13,0)</f>
        <v>44844.895833333328</v>
      </c>
      <c r="E6786" s="2">
        <f t="shared" si="422"/>
        <v>0</v>
      </c>
      <c r="F6786" s="2">
        <v>3.1869999999999998</v>
      </c>
      <c r="G6786" s="2">
        <v>0.59799999999999998</v>
      </c>
      <c r="H6786" s="1">
        <v>40.206000000000003</v>
      </c>
      <c r="I6786" s="4">
        <v>0</v>
      </c>
      <c r="J6786" s="11">
        <f t="shared" ref="J6786:J6849" si="424">MONTH(D6786)</f>
        <v>10</v>
      </c>
      <c r="K6786" s="11">
        <f t="shared" ref="K6786:K6849" si="425">HOUR(D6786)+1</f>
        <v>22</v>
      </c>
      <c r="L6786" s="12">
        <f t="shared" si="423"/>
        <v>3.2426182322314787</v>
      </c>
      <c r="M6786" s="13" cm="1">
        <f t="array" ref="M6786">BaseInfo!$C$10*(1-E6786)*INDEX(BaseInfo!$E$21:$AB$21,K6786)*INDEX(BaseInfo!$E$25:$P$25,J6786)/L6786/MIN(H6786,130)/BaseInfo!$C$6*1000000/3600-IF(I6786&lt;0.1,BaseInfo!$C$15/MIN(H6786,130)*3600,0)</f>
        <v>106.07943876683298</v>
      </c>
    </row>
    <row r="6787" spans="1:13" x14ac:dyDescent="0.25">
      <c r="A6787" s="1">
        <v>10</v>
      </c>
      <c r="B6787" s="1">
        <v>10</v>
      </c>
      <c r="C6787" s="1">
        <v>18</v>
      </c>
      <c r="D6787" s="5">
        <f>DATE(BaseInfo!$C$8,A6787,B6787)+TIME(C6787-1,0,0) + TIME(BaseInfo!$C$12,BaseInfo!$C$13,0)</f>
        <v>44844.9375</v>
      </c>
      <c r="E6787" s="2">
        <f t="shared" ref="E6787:E6850" si="426">IF(AND(I6787&gt;0.1,I6787&lt;1),(I6787-0.1)/0.9*0.7,IF(AND(I6787&gt;=1,I6787&lt;4),(I6787-4)/3*0.25+0.7,IF(I6787&gt;=4,0.99,0)))</f>
        <v>0</v>
      </c>
      <c r="F6787" s="2">
        <v>3.0619999999999998</v>
      </c>
      <c r="G6787" s="2">
        <v>0.53700000000000003</v>
      </c>
      <c r="H6787" s="1">
        <v>38.335999999999999</v>
      </c>
      <c r="I6787" s="4">
        <v>0</v>
      </c>
      <c r="J6787" s="11">
        <f t="shared" si="424"/>
        <v>10</v>
      </c>
      <c r="K6787" s="11">
        <f t="shared" si="425"/>
        <v>23</v>
      </c>
      <c r="L6787" s="12">
        <f t="shared" ref="L6787:L6850" si="427">SQRT(F6787*F6787+G6787*G6787)</f>
        <v>3.1087317349684578</v>
      </c>
      <c r="M6787" s="13" cm="1">
        <f t="array" ref="M6787">BaseInfo!$C$10*(1-E6787)*INDEX(BaseInfo!$E$21:$AB$21,K6787)*INDEX(BaseInfo!$E$25:$P$25,J6787)/L6787/MIN(H6787,130)/BaseInfo!$C$6*1000000/3600-IF(I6787&lt;0.1,BaseInfo!$C$15/MIN(H6787,130)*3600,0)</f>
        <v>44.540977889655665</v>
      </c>
    </row>
    <row r="6788" spans="1:13" x14ac:dyDescent="0.25">
      <c r="A6788" s="1">
        <v>10</v>
      </c>
      <c r="B6788" s="1">
        <v>10</v>
      </c>
      <c r="C6788" s="1">
        <v>19</v>
      </c>
      <c r="D6788" s="5">
        <f>DATE(BaseInfo!$C$8,A6788,B6788)+TIME(C6788-1,0,0) + TIME(BaseInfo!$C$12,BaseInfo!$C$13,0)</f>
        <v>44844.979166666664</v>
      </c>
      <c r="E6788" s="2">
        <f t="shared" si="426"/>
        <v>0</v>
      </c>
      <c r="F6788" s="2">
        <v>3.01</v>
      </c>
      <c r="G6788" s="2">
        <v>0.71599999999999997</v>
      </c>
      <c r="H6788" s="1">
        <v>40.216999999999999</v>
      </c>
      <c r="I6788" s="4">
        <v>0</v>
      </c>
      <c r="J6788" s="11">
        <f t="shared" si="424"/>
        <v>10</v>
      </c>
      <c r="K6788" s="11">
        <f t="shared" si="425"/>
        <v>24</v>
      </c>
      <c r="L6788" s="12">
        <f t="shared" si="427"/>
        <v>3.0939870717247668</v>
      </c>
      <c r="M6788" s="13" cm="1">
        <f t="array" ref="M6788">BaseInfo!$C$10*(1-E6788)*INDEX(BaseInfo!$E$21:$AB$21,K6788)*INDEX(BaseInfo!$E$25:$P$25,J6788)/L6788/MIN(H6788,130)/BaseInfo!$C$6*1000000/3600-IF(I6788&lt;0.1,BaseInfo!$C$15/MIN(H6788,130)*3600,0)</f>
        <v>8.2666193225345204</v>
      </c>
    </row>
    <row r="6789" spans="1:13" x14ac:dyDescent="0.25">
      <c r="A6789" s="1">
        <v>10</v>
      </c>
      <c r="B6789" s="1">
        <v>10</v>
      </c>
      <c r="C6789" s="1">
        <v>20</v>
      </c>
      <c r="D6789" s="5">
        <f>DATE(BaseInfo!$C$8,A6789,B6789)+TIME(C6789-1,0,0) + TIME(BaseInfo!$C$12,BaseInfo!$C$13,0)</f>
        <v>44845.020833333328</v>
      </c>
      <c r="E6789" s="2">
        <f t="shared" si="426"/>
        <v>0</v>
      </c>
      <c r="F6789" s="2">
        <v>2.984</v>
      </c>
      <c r="G6789" s="2">
        <v>1.147</v>
      </c>
      <c r="H6789" s="1">
        <v>40.732999999999997</v>
      </c>
      <c r="I6789" s="4">
        <v>0</v>
      </c>
      <c r="J6789" s="11">
        <f t="shared" si="424"/>
        <v>10</v>
      </c>
      <c r="K6789" s="11">
        <f t="shared" si="425"/>
        <v>1</v>
      </c>
      <c r="L6789" s="12">
        <f t="shared" si="427"/>
        <v>3.1968523581798394</v>
      </c>
      <c r="M6789" s="13" cm="1">
        <f t="array" ref="M6789">BaseInfo!$C$10*(1-E6789)*INDEX(BaseInfo!$E$21:$AB$21,K6789)*INDEX(BaseInfo!$E$25:$P$25,J6789)/L6789/MIN(H6789,130)/BaseInfo!$C$6*1000000/3600-IF(I6789&lt;0.1,BaseInfo!$C$15/MIN(H6789,130)*3600,0)</f>
        <v>7.6148909130782982</v>
      </c>
    </row>
    <row r="6790" spans="1:13" x14ac:dyDescent="0.25">
      <c r="A6790" s="1">
        <v>10</v>
      </c>
      <c r="B6790" s="1">
        <v>10</v>
      </c>
      <c r="C6790" s="1">
        <v>21</v>
      </c>
      <c r="D6790" s="5">
        <f>DATE(BaseInfo!$C$8,A6790,B6790)+TIME(C6790-1,0,0) + TIME(BaseInfo!$C$12,BaseInfo!$C$13,0)</f>
        <v>44845.0625</v>
      </c>
      <c r="E6790" s="2">
        <f t="shared" si="426"/>
        <v>0</v>
      </c>
      <c r="F6790" s="2">
        <v>2.871</v>
      </c>
      <c r="G6790" s="2">
        <v>1.6519999999999999</v>
      </c>
      <c r="H6790" s="1">
        <v>48.412999999999997</v>
      </c>
      <c r="I6790" s="4">
        <v>0</v>
      </c>
      <c r="J6790" s="11">
        <f t="shared" si="424"/>
        <v>10</v>
      </c>
      <c r="K6790" s="11">
        <f t="shared" si="425"/>
        <v>2</v>
      </c>
      <c r="L6790" s="12">
        <f t="shared" si="427"/>
        <v>3.312362449974338</v>
      </c>
      <c r="M6790" s="13" cm="1">
        <f t="array" ref="M6790">BaseInfo!$C$10*(1-E6790)*INDEX(BaseInfo!$E$21:$AB$21,K6790)*INDEX(BaseInfo!$E$25:$P$25,J6790)/L6790/MIN(H6790,130)/BaseInfo!$C$6*1000000/3600-IF(I6790&lt;0.1,BaseInfo!$C$15/MIN(H6790,130)*3600,0)</f>
        <v>5.9241659480159754</v>
      </c>
    </row>
    <row r="6791" spans="1:13" x14ac:dyDescent="0.25">
      <c r="A6791" s="1">
        <v>10</v>
      </c>
      <c r="B6791" s="1">
        <v>10</v>
      </c>
      <c r="C6791" s="1">
        <v>22</v>
      </c>
      <c r="D6791" s="5">
        <f>DATE(BaseInfo!$C$8,A6791,B6791)+TIME(C6791-1,0,0) + TIME(BaseInfo!$C$12,BaseInfo!$C$13,0)</f>
        <v>44845.104166666664</v>
      </c>
      <c r="E6791" s="2">
        <f t="shared" si="426"/>
        <v>0</v>
      </c>
      <c r="F6791" s="2">
        <v>2.6230000000000002</v>
      </c>
      <c r="G6791" s="2">
        <v>1.84</v>
      </c>
      <c r="H6791" s="1">
        <v>45.914999999999999</v>
      </c>
      <c r="I6791" s="4">
        <v>0</v>
      </c>
      <c r="J6791" s="11">
        <f t="shared" si="424"/>
        <v>10</v>
      </c>
      <c r="K6791" s="11">
        <f t="shared" si="425"/>
        <v>3</v>
      </c>
      <c r="L6791" s="12">
        <f t="shared" si="427"/>
        <v>3.2040176341587134</v>
      </c>
      <c r="M6791" s="13" cm="1">
        <f t="array" ref="M6791">BaseInfo!$C$10*(1-E6791)*INDEX(BaseInfo!$E$21:$AB$21,K6791)*INDEX(BaseInfo!$E$25:$P$25,J6791)/L6791/MIN(H6791,130)/BaseInfo!$C$6*1000000/3600-IF(I6791&lt;0.1,BaseInfo!$C$15/MIN(H6791,130)*3600,0)</f>
        <v>6.7228271039587302</v>
      </c>
    </row>
    <row r="6792" spans="1:13" x14ac:dyDescent="0.25">
      <c r="A6792" s="1">
        <v>10</v>
      </c>
      <c r="B6792" s="1">
        <v>10</v>
      </c>
      <c r="C6792" s="1">
        <v>23</v>
      </c>
      <c r="D6792" s="5">
        <f>DATE(BaseInfo!$C$8,A6792,B6792)+TIME(C6792-1,0,0) + TIME(BaseInfo!$C$12,BaseInfo!$C$13,0)</f>
        <v>44845.145833333328</v>
      </c>
      <c r="E6792" s="2">
        <f t="shared" si="426"/>
        <v>0</v>
      </c>
      <c r="F6792" s="2">
        <v>2.415</v>
      </c>
      <c r="G6792" s="2">
        <v>2.008</v>
      </c>
      <c r="H6792" s="1">
        <v>48.581000000000003</v>
      </c>
      <c r="I6792" s="4">
        <v>0</v>
      </c>
      <c r="J6792" s="11">
        <f t="shared" si="424"/>
        <v>10</v>
      </c>
      <c r="K6792" s="11">
        <f t="shared" si="425"/>
        <v>4</v>
      </c>
      <c r="L6792" s="12">
        <f t="shared" si="427"/>
        <v>3.1407465672989279</v>
      </c>
      <c r="M6792" s="13" cm="1">
        <f t="array" ref="M6792">BaseInfo!$C$10*(1-E6792)*INDEX(BaseInfo!$E$21:$AB$21,K6792)*INDEX(BaseInfo!$E$25:$P$25,J6792)/L6792/MIN(H6792,130)/BaseInfo!$C$6*1000000/3600-IF(I6792&lt;0.1,BaseInfo!$C$15/MIN(H6792,130)*3600,0)</f>
        <v>6.631178688024475</v>
      </c>
    </row>
    <row r="6793" spans="1:13" x14ac:dyDescent="0.25">
      <c r="A6793" s="1">
        <v>10</v>
      </c>
      <c r="B6793" s="1">
        <v>10</v>
      </c>
      <c r="C6793" s="1">
        <v>24</v>
      </c>
      <c r="D6793" s="5">
        <f>DATE(BaseInfo!$C$8,A6793,B6793)+TIME(C6793-1,0,0) + TIME(BaseInfo!$C$12,BaseInfo!$C$13,0)</f>
        <v>44845.1875</v>
      </c>
      <c r="E6793" s="2">
        <f t="shared" si="426"/>
        <v>0</v>
      </c>
      <c r="F6793" s="2">
        <v>2.024</v>
      </c>
      <c r="G6793" s="2">
        <v>2.1139999999999999</v>
      </c>
      <c r="H6793" s="1">
        <v>43.026000000000003</v>
      </c>
      <c r="I6793" s="4">
        <v>0</v>
      </c>
      <c r="J6793" s="11">
        <f t="shared" si="424"/>
        <v>10</v>
      </c>
      <c r="K6793" s="11">
        <f t="shared" si="425"/>
        <v>5</v>
      </c>
      <c r="L6793" s="12">
        <f t="shared" si="427"/>
        <v>2.926699847951614</v>
      </c>
      <c r="M6793" s="13" cm="1">
        <f t="array" ref="M6793">BaseInfo!$C$10*(1-E6793)*INDEX(BaseInfo!$E$21:$AB$21,K6793)*INDEX(BaseInfo!$E$25:$P$25,J6793)/L6793/MIN(H6793,130)/BaseInfo!$C$6*1000000/3600-IF(I6793&lt;0.1,BaseInfo!$C$15/MIN(H6793,130)*3600,0)</f>
        <v>42.674582976518217</v>
      </c>
    </row>
    <row r="6794" spans="1:13" x14ac:dyDescent="0.25">
      <c r="A6794" s="1">
        <v>10</v>
      </c>
      <c r="B6794" s="1">
        <v>11</v>
      </c>
      <c r="C6794" s="1">
        <v>1</v>
      </c>
      <c r="D6794" s="5">
        <f>DATE(BaseInfo!$C$8,A6794,B6794)+TIME(C6794-1,0,0) + TIME(BaseInfo!$C$12,BaseInfo!$C$13,0)</f>
        <v>44845.229166666664</v>
      </c>
      <c r="E6794" s="2">
        <f t="shared" si="426"/>
        <v>0</v>
      </c>
      <c r="F6794" s="2">
        <v>1.6279999999999999</v>
      </c>
      <c r="G6794" s="2">
        <v>2.11</v>
      </c>
      <c r="H6794" s="1">
        <v>43.82</v>
      </c>
      <c r="I6794" s="4">
        <v>0</v>
      </c>
      <c r="J6794" s="11">
        <f t="shared" si="424"/>
        <v>10</v>
      </c>
      <c r="K6794" s="11">
        <f t="shared" si="425"/>
        <v>6</v>
      </c>
      <c r="L6794" s="12">
        <f t="shared" si="427"/>
        <v>2.6650485924275378</v>
      </c>
      <c r="M6794" s="13" cm="1">
        <f t="array" ref="M6794">BaseInfo!$C$10*(1-E6794)*INDEX(BaseInfo!$E$21:$AB$21,K6794)*INDEX(BaseInfo!$E$25:$P$25,J6794)/L6794/MIN(H6794,130)/BaseInfo!$C$6*1000000/3600-IF(I6794&lt;0.1,BaseInfo!$C$15/MIN(H6794,130)*3600,0)</f>
        <v>83.513185992153467</v>
      </c>
    </row>
    <row r="6795" spans="1:13" x14ac:dyDescent="0.25">
      <c r="A6795" s="1">
        <v>10</v>
      </c>
      <c r="B6795" s="1">
        <v>11</v>
      </c>
      <c r="C6795" s="1">
        <v>2</v>
      </c>
      <c r="D6795" s="5">
        <f>DATE(BaseInfo!$C$8,A6795,B6795)+TIME(C6795-1,0,0) + TIME(BaseInfo!$C$12,BaseInfo!$C$13,0)</f>
        <v>44845.270833333328</v>
      </c>
      <c r="E6795" s="2">
        <f t="shared" si="426"/>
        <v>0</v>
      </c>
      <c r="F6795" s="2">
        <v>0.88600000000000001</v>
      </c>
      <c r="G6795" s="2">
        <v>2.1840000000000002</v>
      </c>
      <c r="H6795" s="1">
        <v>58.344000000000001</v>
      </c>
      <c r="I6795" s="4">
        <v>0</v>
      </c>
      <c r="J6795" s="11">
        <f t="shared" si="424"/>
        <v>10</v>
      </c>
      <c r="K6795" s="11">
        <f t="shared" si="425"/>
        <v>7</v>
      </c>
      <c r="L6795" s="12">
        <f t="shared" si="427"/>
        <v>2.3568733525584271</v>
      </c>
      <c r="M6795" s="13" cm="1">
        <f t="array" ref="M6795">BaseInfo!$C$10*(1-E6795)*INDEX(BaseInfo!$E$21:$AB$21,K6795)*INDEX(BaseInfo!$E$25:$P$25,J6795)/L6795/MIN(H6795,130)/BaseInfo!$C$6*1000000/3600-IF(I6795&lt;0.1,BaseInfo!$C$15/MIN(H6795,130)*3600,0)</f>
        <v>102.89282025431029</v>
      </c>
    </row>
    <row r="6796" spans="1:13" x14ac:dyDescent="0.25">
      <c r="A6796" s="1">
        <v>10</v>
      </c>
      <c r="B6796" s="1">
        <v>11</v>
      </c>
      <c r="C6796" s="1">
        <v>3</v>
      </c>
      <c r="D6796" s="5">
        <f>DATE(BaseInfo!$C$8,A6796,B6796)+TIME(C6796-1,0,0) + TIME(BaseInfo!$C$12,BaseInfo!$C$13,0)</f>
        <v>44845.3125</v>
      </c>
      <c r="E6796" s="2">
        <f t="shared" si="426"/>
        <v>0</v>
      </c>
      <c r="F6796" s="2">
        <v>-3.0000000000000001E-3</v>
      </c>
      <c r="G6796" s="2">
        <v>1.917</v>
      </c>
      <c r="H6796" s="1">
        <v>134.309</v>
      </c>
      <c r="I6796" s="4">
        <v>0</v>
      </c>
      <c r="J6796" s="11">
        <f t="shared" si="424"/>
        <v>10</v>
      </c>
      <c r="K6796" s="11">
        <f t="shared" si="425"/>
        <v>8</v>
      </c>
      <c r="L6796" s="12">
        <f t="shared" si="427"/>
        <v>1.9170023474164033</v>
      </c>
      <c r="M6796" s="13" cm="1">
        <f t="array" ref="M6796">BaseInfo!$C$10*(1-E6796)*INDEX(BaseInfo!$E$21:$AB$21,K6796)*INDEX(BaseInfo!$E$25:$P$25,J6796)/L6796/MIN(H6796,130)/BaseInfo!$C$6*1000000/3600-IF(I6796&lt;0.1,BaseInfo!$C$15/MIN(H6796,130)*3600,0)</f>
        <v>83.200650987063042</v>
      </c>
    </row>
    <row r="6797" spans="1:13" x14ac:dyDescent="0.25">
      <c r="A6797" s="1">
        <v>10</v>
      </c>
      <c r="B6797" s="1">
        <v>11</v>
      </c>
      <c r="C6797" s="1">
        <v>4</v>
      </c>
      <c r="D6797" s="5">
        <f>DATE(BaseInfo!$C$8,A6797,B6797)+TIME(C6797-1,0,0) + TIME(BaseInfo!$C$12,BaseInfo!$C$13,0)</f>
        <v>44845.354166666664</v>
      </c>
      <c r="E6797" s="2">
        <f t="shared" si="426"/>
        <v>0</v>
      </c>
      <c r="F6797" s="2">
        <v>-0.26700000000000002</v>
      </c>
      <c r="G6797" s="2">
        <v>1.8</v>
      </c>
      <c r="H6797" s="1">
        <v>226.178</v>
      </c>
      <c r="I6797" s="4">
        <v>0</v>
      </c>
      <c r="J6797" s="11">
        <f t="shared" si="424"/>
        <v>10</v>
      </c>
      <c r="K6797" s="11">
        <f t="shared" si="425"/>
        <v>9</v>
      </c>
      <c r="L6797" s="12">
        <f t="shared" si="427"/>
        <v>1.8196947546223241</v>
      </c>
      <c r="M6797" s="13" cm="1">
        <f t="array" ref="M6797">BaseInfo!$C$10*(1-E6797)*INDEX(BaseInfo!$E$21:$AB$21,K6797)*INDEX(BaseInfo!$E$25:$P$25,J6797)/L6797/MIN(H6797,130)/BaseInfo!$C$6*1000000/3600-IF(I6797&lt;0.1,BaseInfo!$C$15/MIN(H6797,130)*3600,0)</f>
        <v>114.96799088834889</v>
      </c>
    </row>
    <row r="6798" spans="1:13" x14ac:dyDescent="0.25">
      <c r="A6798" s="1">
        <v>10</v>
      </c>
      <c r="B6798" s="1">
        <v>11</v>
      </c>
      <c r="C6798" s="1">
        <v>5</v>
      </c>
      <c r="D6798" s="5">
        <f>DATE(BaseInfo!$C$8,A6798,B6798)+TIME(C6798-1,0,0) + TIME(BaseInfo!$C$12,BaseInfo!$C$13,0)</f>
        <v>44845.395833333328</v>
      </c>
      <c r="E6798" s="2">
        <f t="shared" si="426"/>
        <v>0</v>
      </c>
      <c r="F6798" s="2">
        <v>-0.71</v>
      </c>
      <c r="G6798" s="2">
        <v>1.014</v>
      </c>
      <c r="H6798" s="1">
        <v>334.81</v>
      </c>
      <c r="I6798" s="4">
        <v>0</v>
      </c>
      <c r="J6798" s="11">
        <f t="shared" si="424"/>
        <v>10</v>
      </c>
      <c r="K6798" s="11">
        <f t="shared" si="425"/>
        <v>10</v>
      </c>
      <c r="L6798" s="12">
        <f t="shared" si="427"/>
        <v>1.2378594427478429</v>
      </c>
      <c r="M6798" s="13" cm="1">
        <f t="array" ref="M6798">BaseInfo!$C$10*(1-E6798)*INDEX(BaseInfo!$E$21:$AB$21,K6798)*INDEX(BaseInfo!$E$25:$P$25,J6798)/L6798/MIN(H6798,130)/BaseInfo!$C$6*1000000/3600-IF(I6798&lt;0.1,BaseInfo!$C$15/MIN(H6798,130)*3600,0)</f>
        <v>196.93575120524193</v>
      </c>
    </row>
    <row r="6799" spans="1:13" x14ac:dyDescent="0.25">
      <c r="A6799" s="1">
        <v>10</v>
      </c>
      <c r="B6799" s="1">
        <v>11</v>
      </c>
      <c r="C6799" s="1">
        <v>6</v>
      </c>
      <c r="D6799" s="5">
        <f>DATE(BaseInfo!$C$8,A6799,B6799)+TIME(C6799-1,0,0) + TIME(BaseInfo!$C$12,BaseInfo!$C$13,0)</f>
        <v>44845.4375</v>
      </c>
      <c r="E6799" s="2">
        <f t="shared" si="426"/>
        <v>0</v>
      </c>
      <c r="F6799" s="2">
        <v>-0.96199999999999997</v>
      </c>
      <c r="G6799" s="2">
        <v>0.23200000000000001</v>
      </c>
      <c r="H6799" s="1">
        <v>481.63099999999997</v>
      </c>
      <c r="I6799" s="4">
        <v>0</v>
      </c>
      <c r="J6799" s="11">
        <f t="shared" si="424"/>
        <v>10</v>
      </c>
      <c r="K6799" s="11">
        <f t="shared" si="425"/>
        <v>11</v>
      </c>
      <c r="L6799" s="12">
        <f t="shared" si="427"/>
        <v>0.98957970876529189</v>
      </c>
      <c r="M6799" s="13" cm="1">
        <f t="array" ref="M6799">BaseInfo!$C$10*(1-E6799)*INDEX(BaseInfo!$E$21:$AB$21,K6799)*INDEX(BaseInfo!$E$25:$P$25,J6799)/L6799/MIN(H6799,130)/BaseInfo!$C$6*1000000/3600-IF(I6799&lt;0.1,BaseInfo!$C$15/MIN(H6799,130)*3600,0)</f>
        <v>197.07859999062256</v>
      </c>
    </row>
    <row r="6800" spans="1:13" x14ac:dyDescent="0.25">
      <c r="A6800" s="1">
        <v>10</v>
      </c>
      <c r="B6800" s="1">
        <v>11</v>
      </c>
      <c r="C6800" s="1">
        <v>7</v>
      </c>
      <c r="D6800" s="5">
        <f>DATE(BaseInfo!$C$8,A6800,B6800)+TIME(C6800-1,0,0) + TIME(BaseInfo!$C$12,BaseInfo!$C$13,0)</f>
        <v>44845.479166666664</v>
      </c>
      <c r="E6800" s="2">
        <f t="shared" si="426"/>
        <v>0</v>
      </c>
      <c r="F6800" s="2">
        <v>-0.997</v>
      </c>
      <c r="G6800" s="2">
        <v>-0.11799999999999999</v>
      </c>
      <c r="H6800" s="1">
        <v>701.29300000000001</v>
      </c>
      <c r="I6800" s="4">
        <v>0</v>
      </c>
      <c r="J6800" s="11">
        <f t="shared" si="424"/>
        <v>10</v>
      </c>
      <c r="K6800" s="11">
        <f t="shared" si="425"/>
        <v>12</v>
      </c>
      <c r="L6800" s="12">
        <f t="shared" si="427"/>
        <v>1.0039586644877367</v>
      </c>
      <c r="M6800" s="13" cm="1">
        <f t="array" ref="M6800">BaseInfo!$C$10*(1-E6800)*INDEX(BaseInfo!$E$21:$AB$21,K6800)*INDEX(BaseInfo!$E$25:$P$25,J6800)/L6800/MIN(H6800,130)/BaseInfo!$C$6*1000000/3600-IF(I6800&lt;0.1,BaseInfo!$C$15/MIN(H6800,130)*3600,0)</f>
        <v>161.38540125241346</v>
      </c>
    </row>
    <row r="6801" spans="1:13" x14ac:dyDescent="0.25">
      <c r="A6801" s="1">
        <v>10</v>
      </c>
      <c r="B6801" s="1">
        <v>11</v>
      </c>
      <c r="C6801" s="1">
        <v>8</v>
      </c>
      <c r="D6801" s="5">
        <f>DATE(BaseInfo!$C$8,A6801,B6801)+TIME(C6801-1,0,0) + TIME(BaseInfo!$C$12,BaseInfo!$C$13,0)</f>
        <v>44845.520833333328</v>
      </c>
      <c r="E6801" s="2">
        <f t="shared" si="426"/>
        <v>0</v>
      </c>
      <c r="F6801" s="2">
        <v>-1.081</v>
      </c>
      <c r="G6801" s="2">
        <v>-0.39800000000000002</v>
      </c>
      <c r="H6801" s="1">
        <v>1000.54</v>
      </c>
      <c r="I6801" s="4">
        <v>0</v>
      </c>
      <c r="J6801" s="11">
        <f t="shared" si="424"/>
        <v>10</v>
      </c>
      <c r="K6801" s="11">
        <f t="shared" si="425"/>
        <v>13</v>
      </c>
      <c r="L6801" s="12">
        <f t="shared" si="427"/>
        <v>1.1519396685590786</v>
      </c>
      <c r="M6801" s="13" cm="1">
        <f t="array" ref="M6801">BaseInfo!$C$10*(1-E6801)*INDEX(BaseInfo!$E$21:$AB$21,K6801)*INDEX(BaseInfo!$E$25:$P$25,J6801)/L6801/MIN(H6801,130)/BaseInfo!$C$6*1000000/3600-IF(I6801&lt;0.1,BaseInfo!$C$15/MIN(H6801,130)*3600,0)</f>
        <v>140.29769333459322</v>
      </c>
    </row>
    <row r="6802" spans="1:13" x14ac:dyDescent="0.25">
      <c r="A6802" s="1">
        <v>10</v>
      </c>
      <c r="B6802" s="1">
        <v>11</v>
      </c>
      <c r="C6802" s="1">
        <v>9</v>
      </c>
      <c r="D6802" s="5">
        <f>DATE(BaseInfo!$C$8,A6802,B6802)+TIME(C6802-1,0,0) + TIME(BaseInfo!$C$12,BaseInfo!$C$13,0)</f>
        <v>44845.5625</v>
      </c>
      <c r="E6802" s="2">
        <f t="shared" si="426"/>
        <v>0</v>
      </c>
      <c r="F6802" s="2">
        <v>-0.28599999999999998</v>
      </c>
      <c r="G6802" s="2">
        <v>-1.3140000000000001</v>
      </c>
      <c r="H6802" s="1">
        <v>1163.819</v>
      </c>
      <c r="I6802" s="4">
        <v>0</v>
      </c>
      <c r="J6802" s="11">
        <f t="shared" si="424"/>
        <v>10</v>
      </c>
      <c r="K6802" s="11">
        <f t="shared" si="425"/>
        <v>14</v>
      </c>
      <c r="L6802" s="12">
        <f t="shared" si="427"/>
        <v>1.3447646634262815</v>
      </c>
      <c r="M6802" s="13" cm="1">
        <f t="array" ref="M6802">BaseInfo!$C$10*(1-E6802)*INDEX(BaseInfo!$E$21:$AB$21,K6802)*INDEX(BaseInfo!$E$25:$P$25,J6802)/L6802/MIN(H6802,130)/BaseInfo!$C$6*1000000/3600-IF(I6802&lt;0.1,BaseInfo!$C$15/MIN(H6802,130)*3600,0)</f>
        <v>119.78341328525082</v>
      </c>
    </row>
    <row r="6803" spans="1:13" x14ac:dyDescent="0.25">
      <c r="A6803" s="1">
        <v>10</v>
      </c>
      <c r="B6803" s="1">
        <v>11</v>
      </c>
      <c r="C6803" s="1">
        <v>10</v>
      </c>
      <c r="D6803" s="5">
        <f>DATE(BaseInfo!$C$8,A6803,B6803)+TIME(C6803-1,0,0) + TIME(BaseInfo!$C$12,BaseInfo!$C$13,0)</f>
        <v>44845.604166666664</v>
      </c>
      <c r="E6803" s="2">
        <f t="shared" si="426"/>
        <v>0</v>
      </c>
      <c r="F6803" s="2">
        <v>-9.7000000000000003E-2</v>
      </c>
      <c r="G6803" s="2">
        <v>-2.04</v>
      </c>
      <c r="H6803" s="1">
        <v>966.93700000000001</v>
      </c>
      <c r="I6803" s="4">
        <v>0</v>
      </c>
      <c r="J6803" s="11">
        <f t="shared" si="424"/>
        <v>10</v>
      </c>
      <c r="K6803" s="11">
        <f t="shared" si="425"/>
        <v>15</v>
      </c>
      <c r="L6803" s="12">
        <f t="shared" si="427"/>
        <v>2.0423048254362031</v>
      </c>
      <c r="M6803" s="13" cm="1">
        <f t="array" ref="M6803">BaseInfo!$C$10*(1-E6803)*INDEX(BaseInfo!$E$21:$AB$21,K6803)*INDEX(BaseInfo!$E$25:$P$25,J6803)/L6803/MIN(H6803,130)/BaseInfo!$C$6*1000000/3600-IF(I6803&lt;0.1,BaseInfo!$C$15/MIN(H6803,130)*3600,0)</f>
        <v>77.926100839128082</v>
      </c>
    </row>
    <row r="6804" spans="1:13" x14ac:dyDescent="0.25">
      <c r="A6804" s="1">
        <v>10</v>
      </c>
      <c r="B6804" s="1">
        <v>11</v>
      </c>
      <c r="C6804" s="1">
        <v>11</v>
      </c>
      <c r="D6804" s="5">
        <f>DATE(BaseInfo!$C$8,A6804,B6804)+TIME(C6804-1,0,0) + TIME(BaseInfo!$C$12,BaseInfo!$C$13,0)</f>
        <v>44845.645833333328</v>
      </c>
      <c r="E6804" s="2">
        <f t="shared" si="426"/>
        <v>0</v>
      </c>
      <c r="F6804" s="2">
        <v>-4.1000000000000002E-2</v>
      </c>
      <c r="G6804" s="2">
        <v>-2.819</v>
      </c>
      <c r="H6804" s="1">
        <v>429.77499999999998</v>
      </c>
      <c r="I6804" s="4">
        <v>0</v>
      </c>
      <c r="J6804" s="11">
        <f t="shared" si="424"/>
        <v>10</v>
      </c>
      <c r="K6804" s="11">
        <f t="shared" si="425"/>
        <v>16</v>
      </c>
      <c r="L6804" s="12">
        <f t="shared" si="427"/>
        <v>2.8192981396085091</v>
      </c>
      <c r="M6804" s="13" cm="1">
        <f t="array" ref="M6804">BaseInfo!$C$10*(1-E6804)*INDEX(BaseInfo!$E$21:$AB$21,K6804)*INDEX(BaseInfo!$E$25:$P$25,J6804)/L6804/MIN(H6804,130)/BaseInfo!$C$6*1000000/3600-IF(I6804&lt;0.1,BaseInfo!$C$15/MIN(H6804,130)*3600,0)</f>
        <v>67.377787519573872</v>
      </c>
    </row>
    <row r="6805" spans="1:13" x14ac:dyDescent="0.25">
      <c r="A6805" s="1">
        <v>10</v>
      </c>
      <c r="B6805" s="1">
        <v>11</v>
      </c>
      <c r="C6805" s="1">
        <v>12</v>
      </c>
      <c r="D6805" s="5">
        <f>DATE(BaseInfo!$C$8,A6805,B6805)+TIME(C6805-1,0,0) + TIME(BaseInfo!$C$12,BaseInfo!$C$13,0)</f>
        <v>44845.6875</v>
      </c>
      <c r="E6805" s="2">
        <f t="shared" si="426"/>
        <v>0.67899999999999994</v>
      </c>
      <c r="F6805" s="2">
        <v>-3.5999999999999997E-2</v>
      </c>
      <c r="G6805" s="2">
        <v>-2.9129999999999998</v>
      </c>
      <c r="H6805" s="1">
        <v>180.85599999999999</v>
      </c>
      <c r="I6805" s="4">
        <v>0.97299999999999998</v>
      </c>
      <c r="J6805" s="11">
        <f t="shared" si="424"/>
        <v>10</v>
      </c>
      <c r="K6805" s="11">
        <f t="shared" si="425"/>
        <v>17</v>
      </c>
      <c r="L6805" s="12">
        <f t="shared" si="427"/>
        <v>2.9132224425882756</v>
      </c>
      <c r="M6805" s="13" cm="1">
        <f t="array" ref="M6805">BaseInfo!$C$10*(1-E6805)*INDEX(BaseInfo!$E$21:$AB$21,K6805)*INDEX(BaseInfo!$E$25:$P$25,J6805)/L6805/MIN(H6805,130)/BaseInfo!$C$6*1000000/3600-IF(I6805&lt;0.1,BaseInfo!$C$15/MIN(H6805,130)*3600,0)</f>
        <v>27.23902878198453</v>
      </c>
    </row>
    <row r="6806" spans="1:13" x14ac:dyDescent="0.25">
      <c r="A6806" s="1">
        <v>10</v>
      </c>
      <c r="B6806" s="1">
        <v>11</v>
      </c>
      <c r="C6806" s="1">
        <v>13</v>
      </c>
      <c r="D6806" s="5">
        <f>DATE(BaseInfo!$C$8,A6806,B6806)+TIME(C6806-1,0,0) + TIME(BaseInfo!$C$12,BaseInfo!$C$13,0)</f>
        <v>44845.729166666664</v>
      </c>
      <c r="E6806" s="2">
        <f t="shared" si="426"/>
        <v>0.2465555555555555</v>
      </c>
      <c r="F6806" s="2">
        <v>-0.05</v>
      </c>
      <c r="G6806" s="2">
        <v>-2.9380000000000002</v>
      </c>
      <c r="H6806" s="1">
        <v>75.662999999999997</v>
      </c>
      <c r="I6806" s="4">
        <v>0.41699999999999998</v>
      </c>
      <c r="J6806" s="11">
        <f t="shared" si="424"/>
        <v>10</v>
      </c>
      <c r="K6806" s="11">
        <f t="shared" si="425"/>
        <v>18</v>
      </c>
      <c r="L6806" s="12">
        <f t="shared" si="427"/>
        <v>2.9384254286947629</v>
      </c>
      <c r="M6806" s="13" cm="1">
        <f t="array" ref="M6806">BaseInfo!$C$10*(1-E6806)*INDEX(BaseInfo!$E$21:$AB$21,K6806)*INDEX(BaseInfo!$E$25:$P$25,J6806)/L6806/MIN(H6806,130)/BaseInfo!$C$6*1000000/3600-IF(I6806&lt;0.1,BaseInfo!$C$15/MIN(H6806,130)*3600,0)</f>
        <v>108.90719934004335</v>
      </c>
    </row>
    <row r="6807" spans="1:13" x14ac:dyDescent="0.25">
      <c r="A6807" s="1">
        <v>10</v>
      </c>
      <c r="B6807" s="1">
        <v>11</v>
      </c>
      <c r="C6807" s="1">
        <v>14</v>
      </c>
      <c r="D6807" s="5">
        <f>DATE(BaseInfo!$C$8,A6807,B6807)+TIME(C6807-1,0,0) + TIME(BaseInfo!$C$12,BaseInfo!$C$13,0)</f>
        <v>44845.770833333328</v>
      </c>
      <c r="E6807" s="2">
        <f t="shared" si="426"/>
        <v>0</v>
      </c>
      <c r="F6807" s="2">
        <v>2.7879999999999998</v>
      </c>
      <c r="G6807" s="2">
        <v>-0.96899999999999997</v>
      </c>
      <c r="H6807" s="1">
        <v>65.44</v>
      </c>
      <c r="I6807" s="4">
        <v>0</v>
      </c>
      <c r="J6807" s="11">
        <f t="shared" si="424"/>
        <v>10</v>
      </c>
      <c r="K6807" s="11">
        <f t="shared" si="425"/>
        <v>19</v>
      </c>
      <c r="L6807" s="12">
        <f t="shared" si="427"/>
        <v>2.9515936373423761</v>
      </c>
      <c r="M6807" s="13" cm="1">
        <f t="array" ref="M6807">BaseInfo!$C$10*(1-E6807)*INDEX(BaseInfo!$E$21:$AB$21,K6807)*INDEX(BaseInfo!$E$25:$P$25,J6807)/L6807/MIN(H6807,130)/BaseInfo!$C$6*1000000/3600-IF(I6807&lt;0.1,BaseInfo!$C$15/MIN(H6807,130)*3600,0)</f>
        <v>160.87977716096339</v>
      </c>
    </row>
    <row r="6808" spans="1:13" x14ac:dyDescent="0.25">
      <c r="A6808" s="1">
        <v>10</v>
      </c>
      <c r="B6808" s="1">
        <v>11</v>
      </c>
      <c r="C6808" s="1">
        <v>15</v>
      </c>
      <c r="D6808" s="5">
        <f>DATE(BaseInfo!$C$8,A6808,B6808)+TIME(C6808-1,0,0) + TIME(BaseInfo!$C$12,BaseInfo!$C$13,0)</f>
        <v>44845.8125</v>
      </c>
      <c r="E6808" s="2">
        <f t="shared" si="426"/>
        <v>0</v>
      </c>
      <c r="F6808" s="2">
        <v>3.06</v>
      </c>
      <c r="G6808" s="2">
        <v>-0.79100000000000004</v>
      </c>
      <c r="H6808" s="1">
        <v>79.781999999999996</v>
      </c>
      <c r="I6808" s="4">
        <v>0</v>
      </c>
      <c r="J6808" s="11">
        <f t="shared" si="424"/>
        <v>10</v>
      </c>
      <c r="K6808" s="11">
        <f t="shared" si="425"/>
        <v>20</v>
      </c>
      <c r="L6808" s="12">
        <f t="shared" si="427"/>
        <v>3.16058238304272</v>
      </c>
      <c r="M6808" s="13" cm="1">
        <f t="array" ref="M6808">BaseInfo!$C$10*(1-E6808)*INDEX(BaseInfo!$E$21:$AB$21,K6808)*INDEX(BaseInfo!$E$25:$P$25,J6808)/L6808/MIN(H6808,130)/BaseInfo!$C$6*1000000/3600-IF(I6808&lt;0.1,BaseInfo!$C$15/MIN(H6808,130)*3600,0)</f>
        <v>105.94226260997537</v>
      </c>
    </row>
    <row r="6809" spans="1:13" x14ac:dyDescent="0.25">
      <c r="A6809" s="1">
        <v>10</v>
      </c>
      <c r="B6809" s="1">
        <v>11</v>
      </c>
      <c r="C6809" s="1">
        <v>16</v>
      </c>
      <c r="D6809" s="5">
        <f>DATE(BaseInfo!$C$8,A6809,B6809)+TIME(C6809-1,0,0) + TIME(BaseInfo!$C$12,BaseInfo!$C$13,0)</f>
        <v>44845.854166666664</v>
      </c>
      <c r="E6809" s="2">
        <f t="shared" si="426"/>
        <v>0</v>
      </c>
      <c r="F6809" s="2">
        <v>2.7160000000000002</v>
      </c>
      <c r="G6809" s="2">
        <v>-0.52400000000000002</v>
      </c>
      <c r="H6809" s="1">
        <v>70.429000000000002</v>
      </c>
      <c r="I6809" s="4">
        <v>0</v>
      </c>
      <c r="J6809" s="11">
        <f t="shared" si="424"/>
        <v>10</v>
      </c>
      <c r="K6809" s="11">
        <f t="shared" si="425"/>
        <v>21</v>
      </c>
      <c r="L6809" s="12">
        <f t="shared" si="427"/>
        <v>2.7660860434917787</v>
      </c>
      <c r="M6809" s="13" cm="1">
        <f t="array" ref="M6809">BaseInfo!$C$10*(1-E6809)*INDEX(BaseInfo!$E$21:$AB$21,K6809)*INDEX(BaseInfo!$E$25:$P$25,J6809)/L6809/MIN(H6809,130)/BaseInfo!$C$6*1000000/3600-IF(I6809&lt;0.1,BaseInfo!$C$15/MIN(H6809,130)*3600,0)</f>
        <v>104.86376002545816</v>
      </c>
    </row>
    <row r="6810" spans="1:13" x14ac:dyDescent="0.25">
      <c r="A6810" s="1">
        <v>10</v>
      </c>
      <c r="B6810" s="1">
        <v>11</v>
      </c>
      <c r="C6810" s="1">
        <v>17</v>
      </c>
      <c r="D6810" s="5">
        <f>DATE(BaseInfo!$C$8,A6810,B6810)+TIME(C6810-1,0,0) + TIME(BaseInfo!$C$12,BaseInfo!$C$13,0)</f>
        <v>44845.895833333328</v>
      </c>
      <c r="E6810" s="2">
        <f t="shared" si="426"/>
        <v>0</v>
      </c>
      <c r="F6810" s="2">
        <v>2.323</v>
      </c>
      <c r="G6810" s="2">
        <v>-0.251</v>
      </c>
      <c r="H6810" s="1">
        <v>60.688000000000002</v>
      </c>
      <c r="I6810" s="4">
        <v>0</v>
      </c>
      <c r="J6810" s="11">
        <f t="shared" si="424"/>
        <v>10</v>
      </c>
      <c r="K6810" s="11">
        <f t="shared" si="425"/>
        <v>22</v>
      </c>
      <c r="L6810" s="12">
        <f t="shared" si="427"/>
        <v>2.3365209179461672</v>
      </c>
      <c r="M6810" s="13" cm="1">
        <f t="array" ref="M6810">BaseInfo!$C$10*(1-E6810)*INDEX(BaseInfo!$E$21:$AB$21,K6810)*INDEX(BaseInfo!$E$25:$P$25,J6810)/L6810/MIN(H6810,130)/BaseInfo!$C$6*1000000/3600-IF(I6810&lt;0.1,BaseInfo!$C$15/MIN(H6810,130)*3600,0)</f>
        <v>99.83202006492283</v>
      </c>
    </row>
    <row r="6811" spans="1:13" x14ac:dyDescent="0.25">
      <c r="A6811" s="1">
        <v>10</v>
      </c>
      <c r="B6811" s="1">
        <v>11</v>
      </c>
      <c r="C6811" s="1">
        <v>18</v>
      </c>
      <c r="D6811" s="5">
        <f>DATE(BaseInfo!$C$8,A6811,B6811)+TIME(C6811-1,0,0) + TIME(BaseInfo!$C$12,BaseInfo!$C$13,0)</f>
        <v>44845.9375</v>
      </c>
      <c r="E6811" s="2">
        <f t="shared" si="426"/>
        <v>0</v>
      </c>
      <c r="F6811" s="2">
        <v>-4.8000000000000001E-2</v>
      </c>
      <c r="G6811" s="2">
        <v>-1.8160000000000001</v>
      </c>
      <c r="H6811" s="1">
        <v>89.155000000000001</v>
      </c>
      <c r="I6811" s="4">
        <v>0</v>
      </c>
      <c r="J6811" s="11">
        <f t="shared" si="424"/>
        <v>10</v>
      </c>
      <c r="K6811" s="11">
        <f t="shared" si="425"/>
        <v>23</v>
      </c>
      <c r="L6811" s="12">
        <f t="shared" si="427"/>
        <v>1.8166342504753126</v>
      </c>
      <c r="M6811" s="13" cm="1">
        <f t="array" ref="M6811">BaseInfo!$C$10*(1-E6811)*INDEX(BaseInfo!$E$21:$AB$21,K6811)*INDEX(BaseInfo!$E$25:$P$25,J6811)/L6811/MIN(H6811,130)/BaseInfo!$C$6*1000000/3600-IF(I6811&lt;0.1,BaseInfo!$C$15/MIN(H6811,130)*3600,0)</f>
        <v>35.646539693347108</v>
      </c>
    </row>
    <row r="6812" spans="1:13" x14ac:dyDescent="0.25">
      <c r="A6812" s="1">
        <v>10</v>
      </c>
      <c r="B6812" s="1">
        <v>11</v>
      </c>
      <c r="C6812" s="1">
        <v>19</v>
      </c>
      <c r="D6812" s="5">
        <f>DATE(BaseInfo!$C$8,A6812,B6812)+TIME(C6812-1,0,0) + TIME(BaseInfo!$C$12,BaseInfo!$C$13,0)</f>
        <v>44845.979166666664</v>
      </c>
      <c r="E6812" s="2">
        <f t="shared" si="426"/>
        <v>0</v>
      </c>
      <c r="F6812" s="2">
        <v>-1.4E-2</v>
      </c>
      <c r="G6812" s="2">
        <v>-1.3580000000000001</v>
      </c>
      <c r="H6812" s="1">
        <v>94.9</v>
      </c>
      <c r="I6812" s="4">
        <v>0</v>
      </c>
      <c r="J6812" s="11">
        <f t="shared" si="424"/>
        <v>10</v>
      </c>
      <c r="K6812" s="11">
        <f t="shared" si="425"/>
        <v>24</v>
      </c>
      <c r="L6812" s="12">
        <f t="shared" si="427"/>
        <v>1.358072163031111</v>
      </c>
      <c r="M6812" s="13" cm="1">
        <f t="array" ref="M6812">BaseInfo!$C$10*(1-E6812)*INDEX(BaseInfo!$E$21:$AB$21,K6812)*INDEX(BaseInfo!$E$25:$P$25,J6812)/L6812/MIN(H6812,130)/BaseInfo!$C$6*1000000/3600-IF(I6812&lt;0.1,BaseInfo!$C$15/MIN(H6812,130)*3600,0)</f>
        <v>12.830063769845495</v>
      </c>
    </row>
    <row r="6813" spans="1:13" x14ac:dyDescent="0.25">
      <c r="A6813" s="1">
        <v>10</v>
      </c>
      <c r="B6813" s="1">
        <v>11</v>
      </c>
      <c r="C6813" s="1">
        <v>20</v>
      </c>
      <c r="D6813" s="5">
        <f>DATE(BaseInfo!$C$8,A6813,B6813)+TIME(C6813-1,0,0) + TIME(BaseInfo!$C$12,BaseInfo!$C$13,0)</f>
        <v>44846.020833333328</v>
      </c>
      <c r="E6813" s="2">
        <f t="shared" si="426"/>
        <v>0</v>
      </c>
      <c r="F6813" s="2">
        <v>-0.01</v>
      </c>
      <c r="G6813" s="2">
        <v>-1.595</v>
      </c>
      <c r="H6813" s="1">
        <v>103.426</v>
      </c>
      <c r="I6813" s="4">
        <v>0</v>
      </c>
      <c r="J6813" s="11">
        <f t="shared" si="424"/>
        <v>10</v>
      </c>
      <c r="K6813" s="11">
        <f t="shared" si="425"/>
        <v>1</v>
      </c>
      <c r="L6813" s="12">
        <f t="shared" si="427"/>
        <v>1.5950313476543339</v>
      </c>
      <c r="M6813" s="13" cm="1">
        <f t="array" ref="M6813">BaseInfo!$C$10*(1-E6813)*INDEX(BaseInfo!$E$21:$AB$21,K6813)*INDEX(BaseInfo!$E$25:$P$25,J6813)/L6813/MIN(H6813,130)/BaseInfo!$C$6*1000000/3600-IF(I6813&lt;0.1,BaseInfo!$C$15/MIN(H6813,130)*3600,0)</f>
        <v>9.5063860741471338</v>
      </c>
    </row>
    <row r="6814" spans="1:13" x14ac:dyDescent="0.25">
      <c r="A6814" s="1">
        <v>10</v>
      </c>
      <c r="B6814" s="1">
        <v>11</v>
      </c>
      <c r="C6814" s="1">
        <v>21</v>
      </c>
      <c r="D6814" s="5">
        <f>DATE(BaseInfo!$C$8,A6814,B6814)+TIME(C6814-1,0,0) + TIME(BaseInfo!$C$12,BaseInfo!$C$13,0)</f>
        <v>44846.0625</v>
      </c>
      <c r="E6814" s="2">
        <f t="shared" si="426"/>
        <v>0</v>
      </c>
      <c r="F6814" s="2">
        <v>-8.1000000000000003E-2</v>
      </c>
      <c r="G6814" s="2">
        <v>-2.262</v>
      </c>
      <c r="H6814" s="1">
        <v>94.542000000000002</v>
      </c>
      <c r="I6814" s="4">
        <v>0</v>
      </c>
      <c r="J6814" s="11">
        <f t="shared" si="424"/>
        <v>10</v>
      </c>
      <c r="K6814" s="11">
        <f t="shared" si="425"/>
        <v>2</v>
      </c>
      <c r="L6814" s="12">
        <f t="shared" si="427"/>
        <v>2.2634498006361881</v>
      </c>
      <c r="M6814" s="13" cm="1">
        <f t="array" ref="M6814">BaseInfo!$C$10*(1-E6814)*INDEX(BaseInfo!$E$21:$AB$21,K6814)*INDEX(BaseInfo!$E$25:$P$25,J6814)/L6814/MIN(H6814,130)/BaseInfo!$C$6*1000000/3600-IF(I6814&lt;0.1,BaseInfo!$C$15/MIN(H6814,130)*3600,0)</f>
        <v>6.2040724969826853</v>
      </c>
    </row>
    <row r="6815" spans="1:13" x14ac:dyDescent="0.25">
      <c r="A6815" s="1">
        <v>10</v>
      </c>
      <c r="B6815" s="1">
        <v>11</v>
      </c>
      <c r="C6815" s="1">
        <v>22</v>
      </c>
      <c r="D6815" s="5">
        <f>DATE(BaseInfo!$C$8,A6815,B6815)+TIME(C6815-1,0,0) + TIME(BaseInfo!$C$12,BaseInfo!$C$13,0)</f>
        <v>44846.104166666664</v>
      </c>
      <c r="E6815" s="2">
        <f t="shared" si="426"/>
        <v>0</v>
      </c>
      <c r="F6815" s="2">
        <v>-8.9999999999999993E-3</v>
      </c>
      <c r="G6815" s="2">
        <v>-2.6739999999999999</v>
      </c>
      <c r="H6815" s="1">
        <v>86.790999999999997</v>
      </c>
      <c r="I6815" s="4">
        <v>0</v>
      </c>
      <c r="J6815" s="11">
        <f t="shared" si="424"/>
        <v>10</v>
      </c>
      <c r="K6815" s="11">
        <f t="shared" si="425"/>
        <v>3</v>
      </c>
      <c r="L6815" s="12">
        <f t="shared" si="427"/>
        <v>2.6740151458060217</v>
      </c>
      <c r="M6815" s="13" cm="1">
        <f t="array" ref="M6815">BaseInfo!$C$10*(1-E6815)*INDEX(BaseInfo!$E$21:$AB$21,K6815)*INDEX(BaseInfo!$E$25:$P$25,J6815)/L6815/MIN(H6815,130)/BaseInfo!$C$6*1000000/3600-IF(I6815&lt;0.1,BaseInfo!$C$15/MIN(H6815,130)*3600,0)</f>
        <v>5.0836363070496775</v>
      </c>
    </row>
    <row r="6816" spans="1:13" x14ac:dyDescent="0.25">
      <c r="A6816" s="1">
        <v>10</v>
      </c>
      <c r="B6816" s="1">
        <v>11</v>
      </c>
      <c r="C6816" s="1">
        <v>23</v>
      </c>
      <c r="D6816" s="5">
        <f>DATE(BaseInfo!$C$8,A6816,B6816)+TIME(C6816-1,0,0) + TIME(BaseInfo!$C$12,BaseInfo!$C$13,0)</f>
        <v>44846.145833333328</v>
      </c>
      <c r="E6816" s="2">
        <f t="shared" si="426"/>
        <v>2.3333333333333331E-2</v>
      </c>
      <c r="F6816" s="2">
        <v>-6.0000000000000001E-3</v>
      </c>
      <c r="G6816" s="2">
        <v>-2.8780000000000001</v>
      </c>
      <c r="H6816" s="1">
        <v>81.430000000000007</v>
      </c>
      <c r="I6816" s="4">
        <v>0.13</v>
      </c>
      <c r="J6816" s="11">
        <f t="shared" si="424"/>
        <v>10</v>
      </c>
      <c r="K6816" s="11">
        <f t="shared" si="425"/>
        <v>4</v>
      </c>
      <c r="L6816" s="12">
        <f t="shared" si="427"/>
        <v>2.8780062543364981</v>
      </c>
      <c r="M6816" s="13" cm="1">
        <f t="array" ref="M6816">BaseInfo!$C$10*(1-E6816)*INDEX(BaseInfo!$E$21:$AB$21,K6816)*INDEX(BaseInfo!$E$25:$P$25,J6816)/L6816/MIN(H6816,130)/BaseInfo!$C$6*1000000/3600-IF(I6816&lt;0.1,BaseInfo!$C$15/MIN(H6816,130)*3600,0)</f>
        <v>8.9285826643583288</v>
      </c>
    </row>
    <row r="6817" spans="1:13" x14ac:dyDescent="0.25">
      <c r="A6817" s="1">
        <v>10</v>
      </c>
      <c r="B6817" s="1">
        <v>11</v>
      </c>
      <c r="C6817" s="1">
        <v>24</v>
      </c>
      <c r="D6817" s="5">
        <f>DATE(BaseInfo!$C$8,A6817,B6817)+TIME(C6817-1,0,0) + TIME(BaseInfo!$C$12,BaseInfo!$C$13,0)</f>
        <v>44846.1875</v>
      </c>
      <c r="E6817" s="2">
        <f t="shared" si="426"/>
        <v>0</v>
      </c>
      <c r="F6817" s="2">
        <v>-6.0000000000000001E-3</v>
      </c>
      <c r="G6817" s="2">
        <v>-2.8820000000000001</v>
      </c>
      <c r="H6817" s="1">
        <v>91.176000000000002</v>
      </c>
      <c r="I6817" s="4">
        <v>1.4E-2</v>
      </c>
      <c r="J6817" s="11">
        <f t="shared" si="424"/>
        <v>10</v>
      </c>
      <c r="K6817" s="11">
        <f t="shared" si="425"/>
        <v>5</v>
      </c>
      <c r="L6817" s="12">
        <f t="shared" si="427"/>
        <v>2.8820062456559667</v>
      </c>
      <c r="M6817" s="13" cm="1">
        <f t="array" ref="M6817">BaseInfo!$C$10*(1-E6817)*INDEX(BaseInfo!$E$21:$AB$21,K6817)*INDEX(BaseInfo!$E$25:$P$25,J6817)/L6817/MIN(H6817,130)/BaseInfo!$C$6*1000000/3600-IF(I6817&lt;0.1,BaseInfo!$C$15/MIN(H6817,130)*3600,0)</f>
        <v>20.511686890823967</v>
      </c>
    </row>
    <row r="6818" spans="1:13" x14ac:dyDescent="0.25">
      <c r="A6818" s="1">
        <v>10</v>
      </c>
      <c r="B6818" s="1">
        <v>12</v>
      </c>
      <c r="C6818" s="1">
        <v>1</v>
      </c>
      <c r="D6818" s="5">
        <f>DATE(BaseInfo!$C$8,A6818,B6818)+TIME(C6818-1,0,0) + TIME(BaseInfo!$C$12,BaseInfo!$C$13,0)</f>
        <v>44846.229166666664</v>
      </c>
      <c r="E6818" s="2">
        <f t="shared" si="426"/>
        <v>0</v>
      </c>
      <c r="F6818" s="2">
        <v>-8.9999999999999993E-3</v>
      </c>
      <c r="G6818" s="2">
        <v>-2.7629999999999999</v>
      </c>
      <c r="H6818" s="1">
        <v>105.742</v>
      </c>
      <c r="I6818" s="4">
        <v>1.4E-2</v>
      </c>
      <c r="J6818" s="11">
        <f t="shared" si="424"/>
        <v>10</v>
      </c>
      <c r="K6818" s="11">
        <f t="shared" si="425"/>
        <v>6</v>
      </c>
      <c r="L6818" s="12">
        <f t="shared" si="427"/>
        <v>2.7630146579415751</v>
      </c>
      <c r="M6818" s="13" cm="1">
        <f t="array" ref="M6818">BaseInfo!$C$10*(1-E6818)*INDEX(BaseInfo!$E$21:$AB$21,K6818)*INDEX(BaseInfo!$E$25:$P$25,J6818)/L6818/MIN(H6818,130)/BaseInfo!$C$6*1000000/3600-IF(I6818&lt;0.1,BaseInfo!$C$15/MIN(H6818,130)*3600,0)</f>
        <v>33.260481400572438</v>
      </c>
    </row>
    <row r="6819" spans="1:13" x14ac:dyDescent="0.25">
      <c r="A6819" s="1">
        <v>10</v>
      </c>
      <c r="B6819" s="1">
        <v>12</v>
      </c>
      <c r="C6819" s="1">
        <v>2</v>
      </c>
      <c r="D6819" s="5">
        <f>DATE(BaseInfo!$C$8,A6819,B6819)+TIME(C6819-1,0,0) + TIME(BaseInfo!$C$12,BaseInfo!$C$13,0)</f>
        <v>44846.270833333328</v>
      </c>
      <c r="E6819" s="2">
        <f t="shared" si="426"/>
        <v>0</v>
      </c>
      <c r="F6819" s="2">
        <v>-1.6E-2</v>
      </c>
      <c r="G6819" s="2">
        <v>-2.5369999999999999</v>
      </c>
      <c r="H6819" s="1">
        <v>142.42400000000001</v>
      </c>
      <c r="I6819" s="4">
        <v>0</v>
      </c>
      <c r="J6819" s="11">
        <f t="shared" si="424"/>
        <v>10</v>
      </c>
      <c r="K6819" s="11">
        <f t="shared" si="425"/>
        <v>7</v>
      </c>
      <c r="L6819" s="12">
        <f t="shared" si="427"/>
        <v>2.5370504527896167</v>
      </c>
      <c r="M6819" s="13" cm="1">
        <f t="array" ref="M6819">BaseInfo!$C$10*(1-E6819)*INDEX(BaseInfo!$E$21:$AB$21,K6819)*INDEX(BaseInfo!$E$25:$P$25,J6819)/L6819/MIN(H6819,130)/BaseInfo!$C$6*1000000/3600-IF(I6819&lt;0.1,BaseInfo!$C$15/MIN(H6819,130)*3600,0)</f>
        <v>42.702125729375886</v>
      </c>
    </row>
    <row r="6820" spans="1:13" x14ac:dyDescent="0.25">
      <c r="A6820" s="1">
        <v>10</v>
      </c>
      <c r="B6820" s="1">
        <v>12</v>
      </c>
      <c r="C6820" s="1">
        <v>3</v>
      </c>
      <c r="D6820" s="5">
        <f>DATE(BaseInfo!$C$8,A6820,B6820)+TIME(C6820-1,0,0) + TIME(BaseInfo!$C$12,BaseInfo!$C$13,0)</f>
        <v>44846.3125</v>
      </c>
      <c r="E6820" s="2">
        <f t="shared" si="426"/>
        <v>0</v>
      </c>
      <c r="F6820" s="2">
        <v>-0.29299999999999998</v>
      </c>
      <c r="G6820" s="2">
        <v>-2.2280000000000002</v>
      </c>
      <c r="H6820" s="1">
        <v>274.06599999999997</v>
      </c>
      <c r="I6820" s="4">
        <v>0</v>
      </c>
      <c r="J6820" s="11">
        <f t="shared" si="424"/>
        <v>10</v>
      </c>
      <c r="K6820" s="11">
        <f t="shared" si="425"/>
        <v>8</v>
      </c>
      <c r="L6820" s="12">
        <f t="shared" si="427"/>
        <v>2.2471833481049117</v>
      </c>
      <c r="M6820" s="13" cm="1">
        <f t="array" ref="M6820">BaseInfo!$C$10*(1-E6820)*INDEX(BaseInfo!$E$21:$AB$21,K6820)*INDEX(BaseInfo!$E$25:$P$25,J6820)/L6820/MIN(H6820,130)/BaseInfo!$C$6*1000000/3600-IF(I6820&lt;0.1,BaseInfo!$C$15/MIN(H6820,130)*3600,0)</f>
        <v>70.569006305598165</v>
      </c>
    </row>
    <row r="6821" spans="1:13" x14ac:dyDescent="0.25">
      <c r="A6821" s="1">
        <v>10</v>
      </c>
      <c r="B6821" s="1">
        <v>12</v>
      </c>
      <c r="C6821" s="1">
        <v>4</v>
      </c>
      <c r="D6821" s="5">
        <f>DATE(BaseInfo!$C$8,A6821,B6821)+TIME(C6821-1,0,0) + TIME(BaseInfo!$C$12,BaseInfo!$C$13,0)</f>
        <v>44846.354166666664</v>
      </c>
      <c r="E6821" s="2">
        <f t="shared" si="426"/>
        <v>0</v>
      </c>
      <c r="F6821" s="2">
        <v>-0.47299999999999998</v>
      </c>
      <c r="G6821" s="2">
        <v>-2.0289999999999999</v>
      </c>
      <c r="H6821" s="1">
        <v>451.22699999999998</v>
      </c>
      <c r="I6821" s="4">
        <v>0</v>
      </c>
      <c r="J6821" s="11">
        <f t="shared" si="424"/>
        <v>10</v>
      </c>
      <c r="K6821" s="11">
        <f t="shared" si="425"/>
        <v>9</v>
      </c>
      <c r="L6821" s="12">
        <f t="shared" si="427"/>
        <v>2.0834034654862221</v>
      </c>
      <c r="M6821" s="13" cm="1">
        <f t="array" ref="M6821">BaseInfo!$C$10*(1-E6821)*INDEX(BaseInfo!$E$21:$AB$21,K6821)*INDEX(BaseInfo!$E$25:$P$25,J6821)/L6821/MIN(H6821,130)/BaseInfo!$C$6*1000000/3600-IF(I6821&lt;0.1,BaseInfo!$C$15/MIN(H6821,130)*3600,0)</f>
        <v>100.06529371117426</v>
      </c>
    </row>
    <row r="6822" spans="1:13" x14ac:dyDescent="0.25">
      <c r="A6822" s="1">
        <v>10</v>
      </c>
      <c r="B6822" s="1">
        <v>12</v>
      </c>
      <c r="C6822" s="1">
        <v>5</v>
      </c>
      <c r="D6822" s="5">
        <f>DATE(BaseInfo!$C$8,A6822,B6822)+TIME(C6822-1,0,0) + TIME(BaseInfo!$C$12,BaseInfo!$C$13,0)</f>
        <v>44846.395833333328</v>
      </c>
      <c r="E6822" s="2">
        <f t="shared" si="426"/>
        <v>0</v>
      </c>
      <c r="F6822" s="2">
        <v>-0.61699999999999999</v>
      </c>
      <c r="G6822" s="2">
        <v>-1.962</v>
      </c>
      <c r="H6822" s="1">
        <v>576.721</v>
      </c>
      <c r="I6822" s="4">
        <v>0</v>
      </c>
      <c r="J6822" s="11">
        <f t="shared" si="424"/>
        <v>10</v>
      </c>
      <c r="K6822" s="11">
        <f t="shared" si="425"/>
        <v>10</v>
      </c>
      <c r="L6822" s="12">
        <f t="shared" si="427"/>
        <v>2.0567287132726086</v>
      </c>
      <c r="M6822" s="13" cm="1">
        <f t="array" ref="M6822">BaseInfo!$C$10*(1-E6822)*INDEX(BaseInfo!$E$21:$AB$21,K6822)*INDEX(BaseInfo!$E$25:$P$25,J6822)/L6822/MIN(H6822,130)/BaseInfo!$C$6*1000000/3600-IF(I6822&lt;0.1,BaseInfo!$C$15/MIN(H6822,130)*3600,0)</f>
        <v>117.42488919690732</v>
      </c>
    </row>
    <row r="6823" spans="1:13" x14ac:dyDescent="0.25">
      <c r="A6823" s="1">
        <v>10</v>
      </c>
      <c r="B6823" s="1">
        <v>12</v>
      </c>
      <c r="C6823" s="1">
        <v>6</v>
      </c>
      <c r="D6823" s="5">
        <f>DATE(BaseInfo!$C$8,A6823,B6823)+TIME(C6823-1,0,0) + TIME(BaseInfo!$C$12,BaseInfo!$C$13,0)</f>
        <v>44846.4375</v>
      </c>
      <c r="E6823" s="2">
        <f t="shared" si="426"/>
        <v>0</v>
      </c>
      <c r="F6823" s="2">
        <v>-0.874</v>
      </c>
      <c r="G6823" s="2">
        <v>-2.2509999999999999</v>
      </c>
      <c r="H6823" s="1">
        <v>686.529</v>
      </c>
      <c r="I6823" s="4">
        <v>0</v>
      </c>
      <c r="J6823" s="11">
        <f t="shared" si="424"/>
        <v>10</v>
      </c>
      <c r="K6823" s="11">
        <f t="shared" si="425"/>
        <v>11</v>
      </c>
      <c r="L6823" s="12">
        <f t="shared" si="427"/>
        <v>2.4147208948447849</v>
      </c>
      <c r="M6823" s="13" cm="1">
        <f t="array" ref="M6823">BaseInfo!$C$10*(1-E6823)*INDEX(BaseInfo!$E$21:$AB$21,K6823)*INDEX(BaseInfo!$E$25:$P$25,J6823)/L6823/MIN(H6823,130)/BaseInfo!$C$6*1000000/3600-IF(I6823&lt;0.1,BaseInfo!$C$15/MIN(H6823,130)*3600,0)</f>
        <v>79.130651980333568</v>
      </c>
    </row>
    <row r="6824" spans="1:13" x14ac:dyDescent="0.25">
      <c r="A6824" s="1">
        <v>10</v>
      </c>
      <c r="B6824" s="1">
        <v>12</v>
      </c>
      <c r="C6824" s="1">
        <v>7</v>
      </c>
      <c r="D6824" s="5">
        <f>DATE(BaseInfo!$C$8,A6824,B6824)+TIME(C6824-1,0,0) + TIME(BaseInfo!$C$12,BaseInfo!$C$13,0)</f>
        <v>44846.479166666664</v>
      </c>
      <c r="E6824" s="2">
        <f t="shared" si="426"/>
        <v>0</v>
      </c>
      <c r="F6824" s="2">
        <v>-0.84399999999999997</v>
      </c>
      <c r="G6824" s="2">
        <v>-2.806</v>
      </c>
      <c r="H6824" s="1">
        <v>693.38</v>
      </c>
      <c r="I6824" s="4">
        <v>0</v>
      </c>
      <c r="J6824" s="11">
        <f t="shared" si="424"/>
        <v>10</v>
      </c>
      <c r="K6824" s="11">
        <f t="shared" si="425"/>
        <v>12</v>
      </c>
      <c r="L6824" s="12">
        <f t="shared" si="427"/>
        <v>2.9301829294431432</v>
      </c>
      <c r="M6824" s="13" cm="1">
        <f t="array" ref="M6824">BaseInfo!$C$10*(1-E6824)*INDEX(BaseInfo!$E$21:$AB$21,K6824)*INDEX(BaseInfo!$E$25:$P$25,J6824)/L6824/MIN(H6824,130)/BaseInfo!$C$6*1000000/3600-IF(I6824&lt;0.1,BaseInfo!$C$15/MIN(H6824,130)*3600,0)</f>
        <v>53.47451547539211</v>
      </c>
    </row>
    <row r="6825" spans="1:13" x14ac:dyDescent="0.25">
      <c r="A6825" s="1">
        <v>10</v>
      </c>
      <c r="B6825" s="1">
        <v>12</v>
      </c>
      <c r="C6825" s="1">
        <v>8</v>
      </c>
      <c r="D6825" s="5">
        <f>DATE(BaseInfo!$C$8,A6825,B6825)+TIME(C6825-1,0,0) + TIME(BaseInfo!$C$12,BaseInfo!$C$13,0)</f>
        <v>44846.520833333328</v>
      </c>
      <c r="E6825" s="2">
        <f t="shared" si="426"/>
        <v>3.5777777777777763E-2</v>
      </c>
      <c r="F6825" s="2">
        <v>-1.0760000000000001</v>
      </c>
      <c r="G6825" s="2">
        <v>-2.9860000000000002</v>
      </c>
      <c r="H6825" s="1">
        <v>664.56</v>
      </c>
      <c r="I6825" s="4">
        <v>0.14599999999999999</v>
      </c>
      <c r="J6825" s="11">
        <f t="shared" si="424"/>
        <v>10</v>
      </c>
      <c r="K6825" s="11">
        <f t="shared" si="425"/>
        <v>13</v>
      </c>
      <c r="L6825" s="12">
        <f t="shared" si="427"/>
        <v>3.1739521105397923</v>
      </c>
      <c r="M6825" s="13" cm="1">
        <f t="array" ref="M6825">BaseInfo!$C$10*(1-E6825)*INDEX(BaseInfo!$E$21:$AB$21,K6825)*INDEX(BaseInfo!$E$25:$P$25,J6825)/L6825/MIN(H6825,130)/BaseInfo!$C$6*1000000/3600-IF(I6825&lt;0.1,BaseInfo!$C$15/MIN(H6825,130)*3600,0)</f>
        <v>50.066328057027071</v>
      </c>
    </row>
    <row r="6826" spans="1:13" x14ac:dyDescent="0.25">
      <c r="A6826" s="1">
        <v>10</v>
      </c>
      <c r="B6826" s="1">
        <v>12</v>
      </c>
      <c r="C6826" s="1">
        <v>9</v>
      </c>
      <c r="D6826" s="5">
        <f>DATE(BaseInfo!$C$8,A6826,B6826)+TIME(C6826-1,0,0) + TIME(BaseInfo!$C$12,BaseInfo!$C$13,0)</f>
        <v>44846.5625</v>
      </c>
      <c r="E6826" s="2">
        <f t="shared" si="426"/>
        <v>0.49777777777777776</v>
      </c>
      <c r="F6826" s="2">
        <v>-0.46</v>
      </c>
      <c r="G6826" s="2">
        <v>-2.968</v>
      </c>
      <c r="H6826" s="1">
        <v>631.01300000000003</v>
      </c>
      <c r="I6826" s="4">
        <v>0.74</v>
      </c>
      <c r="J6826" s="11">
        <f t="shared" si="424"/>
        <v>10</v>
      </c>
      <c r="K6826" s="11">
        <f t="shared" si="425"/>
        <v>14</v>
      </c>
      <c r="L6826" s="12">
        <f t="shared" si="427"/>
        <v>3.0034353663763103</v>
      </c>
      <c r="M6826" s="13" cm="1">
        <f t="array" ref="M6826">BaseInfo!$C$10*(1-E6826)*INDEX(BaseInfo!$E$21:$AB$21,K6826)*INDEX(BaseInfo!$E$25:$P$25,J6826)/L6826/MIN(H6826,130)/BaseInfo!$C$6*1000000/3600-IF(I6826&lt;0.1,BaseInfo!$C$15/MIN(H6826,130)*3600,0)</f>
        <v>27.557931040669065</v>
      </c>
    </row>
    <row r="6827" spans="1:13" x14ac:dyDescent="0.25">
      <c r="A6827" s="1">
        <v>10</v>
      </c>
      <c r="B6827" s="1">
        <v>12</v>
      </c>
      <c r="C6827" s="1">
        <v>10</v>
      </c>
      <c r="D6827" s="5">
        <f>DATE(BaseInfo!$C$8,A6827,B6827)+TIME(C6827-1,0,0) + TIME(BaseInfo!$C$12,BaseInfo!$C$13,0)</f>
        <v>44846.604166666664</v>
      </c>
      <c r="E6827" s="2">
        <f t="shared" si="426"/>
        <v>0.46511111111111103</v>
      </c>
      <c r="F6827" s="2">
        <v>-0.04</v>
      </c>
      <c r="G6827" s="2">
        <v>-2.5880000000000001</v>
      </c>
      <c r="H6827" s="1">
        <v>626.89200000000005</v>
      </c>
      <c r="I6827" s="4">
        <v>0.69799999999999995</v>
      </c>
      <c r="J6827" s="11">
        <f t="shared" si="424"/>
        <v>10</v>
      </c>
      <c r="K6827" s="11">
        <f t="shared" si="425"/>
        <v>15</v>
      </c>
      <c r="L6827" s="12">
        <f t="shared" si="427"/>
        <v>2.5883091005519416</v>
      </c>
      <c r="M6827" s="13" cm="1">
        <f t="array" ref="M6827">BaseInfo!$C$10*(1-E6827)*INDEX(BaseInfo!$E$21:$AB$21,K6827)*INDEX(BaseInfo!$E$25:$P$25,J6827)/L6827/MIN(H6827,130)/BaseInfo!$C$6*1000000/3600-IF(I6827&lt;0.1,BaseInfo!$C$15/MIN(H6827,130)*3600,0)</f>
        <v>34.057785919237901</v>
      </c>
    </row>
    <row r="6828" spans="1:13" x14ac:dyDescent="0.25">
      <c r="A6828" s="1">
        <v>10</v>
      </c>
      <c r="B6828" s="1">
        <v>12</v>
      </c>
      <c r="C6828" s="1">
        <v>11</v>
      </c>
      <c r="D6828" s="5">
        <f>DATE(BaseInfo!$C$8,A6828,B6828)+TIME(C6828-1,0,0) + TIME(BaseInfo!$C$12,BaseInfo!$C$13,0)</f>
        <v>44846.645833333328</v>
      </c>
      <c r="E6828" s="2">
        <f t="shared" si="426"/>
        <v>0.65177777777777768</v>
      </c>
      <c r="F6828" s="2">
        <v>-1.6E-2</v>
      </c>
      <c r="G6828" s="2">
        <v>-2.3849999999999998</v>
      </c>
      <c r="H6828" s="1">
        <v>501.363</v>
      </c>
      <c r="I6828" s="4">
        <v>0.93799999999999994</v>
      </c>
      <c r="J6828" s="11">
        <f t="shared" si="424"/>
        <v>10</v>
      </c>
      <c r="K6828" s="11">
        <f t="shared" si="425"/>
        <v>16</v>
      </c>
      <c r="L6828" s="12">
        <f t="shared" si="427"/>
        <v>2.385053668159272</v>
      </c>
      <c r="M6828" s="13" cm="1">
        <f t="array" ref="M6828">BaseInfo!$C$10*(1-E6828)*INDEX(BaseInfo!$E$21:$AB$21,K6828)*INDEX(BaseInfo!$E$25:$P$25,J6828)/L6828/MIN(H6828,130)/BaseInfo!$C$6*1000000/3600-IF(I6828&lt;0.1,BaseInfo!$C$15/MIN(H6828,130)*3600,0)</f>
        <v>28.874106028165759</v>
      </c>
    </row>
    <row r="6829" spans="1:13" x14ac:dyDescent="0.25">
      <c r="A6829" s="1">
        <v>10</v>
      </c>
      <c r="B6829" s="1">
        <v>12</v>
      </c>
      <c r="C6829" s="1">
        <v>12</v>
      </c>
      <c r="D6829" s="5">
        <f>DATE(BaseInfo!$C$8,A6829,B6829)+TIME(C6829-1,0,0) + TIME(BaseInfo!$C$12,BaseInfo!$C$13,0)</f>
        <v>44846.6875</v>
      </c>
      <c r="E6829" s="2">
        <f t="shared" si="426"/>
        <v>0.59422222222222221</v>
      </c>
      <c r="F6829" s="2">
        <v>-5.1999999999999998E-2</v>
      </c>
      <c r="G6829" s="2">
        <v>-2.2530000000000001</v>
      </c>
      <c r="H6829" s="1">
        <v>265.137</v>
      </c>
      <c r="I6829" s="4">
        <v>0.86399999999999999</v>
      </c>
      <c r="J6829" s="11">
        <f t="shared" si="424"/>
        <v>10</v>
      </c>
      <c r="K6829" s="11">
        <f t="shared" si="425"/>
        <v>17</v>
      </c>
      <c r="L6829" s="12">
        <f t="shared" si="427"/>
        <v>2.2536000088746895</v>
      </c>
      <c r="M6829" s="13" cm="1">
        <f t="array" ref="M6829">BaseInfo!$C$10*(1-E6829)*INDEX(BaseInfo!$E$21:$AB$21,K6829)*INDEX(BaseInfo!$E$25:$P$25,J6829)/L6829/MIN(H6829,130)/BaseInfo!$C$6*1000000/3600-IF(I6829&lt;0.1,BaseInfo!$C$15/MIN(H6829,130)*3600,0)</f>
        <v>44.511441271665035</v>
      </c>
    </row>
    <row r="6830" spans="1:13" x14ac:dyDescent="0.25">
      <c r="A6830" s="1">
        <v>10</v>
      </c>
      <c r="B6830" s="1">
        <v>12</v>
      </c>
      <c r="C6830" s="1">
        <v>13</v>
      </c>
      <c r="D6830" s="5">
        <f>DATE(BaseInfo!$C$8,A6830,B6830)+TIME(C6830-1,0,0) + TIME(BaseInfo!$C$12,BaseInfo!$C$13,0)</f>
        <v>44846.729166666664</v>
      </c>
      <c r="E6830" s="2">
        <f t="shared" si="426"/>
        <v>0.25044444444444436</v>
      </c>
      <c r="F6830" s="2">
        <v>-1.4E-2</v>
      </c>
      <c r="G6830" s="2">
        <v>-1.9690000000000001</v>
      </c>
      <c r="H6830" s="1">
        <v>71.384</v>
      </c>
      <c r="I6830" s="4">
        <v>0.42199999999999999</v>
      </c>
      <c r="J6830" s="11">
        <f t="shared" si="424"/>
        <v>10</v>
      </c>
      <c r="K6830" s="11">
        <f t="shared" si="425"/>
        <v>18</v>
      </c>
      <c r="L6830" s="12">
        <f t="shared" si="427"/>
        <v>1.969049770828559</v>
      </c>
      <c r="M6830" s="13" cm="1">
        <f t="array" ref="M6830">BaseInfo!$C$10*(1-E6830)*INDEX(BaseInfo!$E$21:$AB$21,K6830)*INDEX(BaseInfo!$E$25:$P$25,J6830)/L6830/MIN(H6830,130)/BaseInfo!$C$6*1000000/3600-IF(I6830&lt;0.1,BaseInfo!$C$15/MIN(H6830,130)*3600,0)</f>
        <v>171.37593574530115</v>
      </c>
    </row>
    <row r="6831" spans="1:13" x14ac:dyDescent="0.25">
      <c r="A6831" s="1">
        <v>10</v>
      </c>
      <c r="B6831" s="1">
        <v>12</v>
      </c>
      <c r="C6831" s="1">
        <v>14</v>
      </c>
      <c r="D6831" s="5">
        <f>DATE(BaseInfo!$C$8,A6831,B6831)+TIME(C6831-1,0,0) + TIME(BaseInfo!$C$12,BaseInfo!$C$13,0)</f>
        <v>44846.770833333328</v>
      </c>
      <c r="E6831" s="2">
        <f t="shared" si="426"/>
        <v>0</v>
      </c>
      <c r="F6831" s="2">
        <v>-2.3E-2</v>
      </c>
      <c r="G6831" s="2">
        <v>-1.958</v>
      </c>
      <c r="H6831" s="1">
        <v>58.301000000000002</v>
      </c>
      <c r="I6831" s="4">
        <v>0</v>
      </c>
      <c r="J6831" s="11">
        <f t="shared" si="424"/>
        <v>10</v>
      </c>
      <c r="K6831" s="11">
        <f t="shared" si="425"/>
        <v>19</v>
      </c>
      <c r="L6831" s="12">
        <f t="shared" si="427"/>
        <v>1.9581350821636385</v>
      </c>
      <c r="M6831" s="13" cm="1">
        <f t="array" ref="M6831">BaseInfo!$C$10*(1-E6831)*INDEX(BaseInfo!$E$21:$AB$21,K6831)*INDEX(BaseInfo!$E$25:$P$25,J6831)/L6831/MIN(H6831,130)/BaseInfo!$C$6*1000000/3600-IF(I6831&lt;0.1,BaseInfo!$C$15/MIN(H6831,130)*3600,0)</f>
        <v>275.32938396399805</v>
      </c>
    </row>
    <row r="6832" spans="1:13" x14ac:dyDescent="0.25">
      <c r="A6832" s="1">
        <v>10</v>
      </c>
      <c r="B6832" s="1">
        <v>12</v>
      </c>
      <c r="C6832" s="1">
        <v>15</v>
      </c>
      <c r="D6832" s="5">
        <f>DATE(BaseInfo!$C$8,A6832,B6832)+TIME(C6832-1,0,0) + TIME(BaseInfo!$C$12,BaseInfo!$C$13,0)</f>
        <v>44846.8125</v>
      </c>
      <c r="E6832" s="2">
        <f t="shared" si="426"/>
        <v>0</v>
      </c>
      <c r="F6832" s="2">
        <v>-5.6000000000000001E-2</v>
      </c>
      <c r="G6832" s="2">
        <v>-1.879</v>
      </c>
      <c r="H6832" s="1">
        <v>47.076000000000001</v>
      </c>
      <c r="I6832" s="4">
        <v>0</v>
      </c>
      <c r="J6832" s="11">
        <f t="shared" si="424"/>
        <v>10</v>
      </c>
      <c r="K6832" s="11">
        <f t="shared" si="425"/>
        <v>20</v>
      </c>
      <c r="L6832" s="12">
        <f t="shared" si="427"/>
        <v>1.8798343012084868</v>
      </c>
      <c r="M6832" s="13" cm="1">
        <f t="array" ref="M6832">BaseInfo!$C$10*(1-E6832)*INDEX(BaseInfo!$E$21:$AB$21,K6832)*INDEX(BaseInfo!$E$25:$P$25,J6832)/L6832/MIN(H6832,130)/BaseInfo!$C$6*1000000/3600-IF(I6832&lt;0.1,BaseInfo!$C$15/MIN(H6832,130)*3600,0)</f>
        <v>307.08164107180852</v>
      </c>
    </row>
    <row r="6833" spans="1:13" x14ac:dyDescent="0.25">
      <c r="A6833" s="1">
        <v>10</v>
      </c>
      <c r="B6833" s="1">
        <v>12</v>
      </c>
      <c r="C6833" s="1">
        <v>16</v>
      </c>
      <c r="D6833" s="5">
        <f>DATE(BaseInfo!$C$8,A6833,B6833)+TIME(C6833-1,0,0) + TIME(BaseInfo!$C$12,BaseInfo!$C$13,0)</f>
        <v>44846.854166666664</v>
      </c>
      <c r="E6833" s="2">
        <f t="shared" si="426"/>
        <v>0</v>
      </c>
      <c r="F6833" s="2">
        <v>-0.44500000000000001</v>
      </c>
      <c r="G6833" s="2">
        <v>-1.7649999999999999</v>
      </c>
      <c r="H6833" s="1">
        <v>40.731999999999999</v>
      </c>
      <c r="I6833" s="4">
        <v>0</v>
      </c>
      <c r="J6833" s="11">
        <f t="shared" si="424"/>
        <v>10</v>
      </c>
      <c r="K6833" s="11">
        <f t="shared" si="425"/>
        <v>21</v>
      </c>
      <c r="L6833" s="12">
        <f t="shared" si="427"/>
        <v>1.8202335015046831</v>
      </c>
      <c r="M6833" s="13" cm="1">
        <f t="array" ref="M6833">BaseInfo!$C$10*(1-E6833)*INDEX(BaseInfo!$E$21:$AB$21,K6833)*INDEX(BaseInfo!$E$25:$P$25,J6833)/L6833/MIN(H6833,130)/BaseInfo!$C$6*1000000/3600-IF(I6833&lt;0.1,BaseInfo!$C$15/MIN(H6833,130)*3600,0)</f>
        <v>280.12956440089994</v>
      </c>
    </row>
    <row r="6834" spans="1:13" x14ac:dyDescent="0.25">
      <c r="A6834" s="1">
        <v>10</v>
      </c>
      <c r="B6834" s="1">
        <v>12</v>
      </c>
      <c r="C6834" s="1">
        <v>17</v>
      </c>
      <c r="D6834" s="5">
        <f>DATE(BaseInfo!$C$8,A6834,B6834)+TIME(C6834-1,0,0) + TIME(BaseInfo!$C$12,BaseInfo!$C$13,0)</f>
        <v>44846.895833333328</v>
      </c>
      <c r="E6834" s="2">
        <f t="shared" si="426"/>
        <v>0</v>
      </c>
      <c r="F6834" s="2">
        <v>-0.58899999999999997</v>
      </c>
      <c r="G6834" s="2">
        <v>-1.784</v>
      </c>
      <c r="H6834" s="1">
        <v>38.664999999999999</v>
      </c>
      <c r="I6834" s="4">
        <v>0</v>
      </c>
      <c r="J6834" s="11">
        <f t="shared" si="424"/>
        <v>10</v>
      </c>
      <c r="K6834" s="11">
        <f t="shared" si="425"/>
        <v>22</v>
      </c>
      <c r="L6834" s="12">
        <f t="shared" si="427"/>
        <v>1.8787168493415927</v>
      </c>
      <c r="M6834" s="13" cm="1">
        <f t="array" ref="M6834">BaseInfo!$C$10*(1-E6834)*INDEX(BaseInfo!$E$21:$AB$21,K6834)*INDEX(BaseInfo!$E$25:$P$25,J6834)/L6834/MIN(H6834,130)/BaseInfo!$C$6*1000000/3600-IF(I6834&lt;0.1,BaseInfo!$C$15/MIN(H6834,130)*3600,0)</f>
        <v>197.14692373573592</v>
      </c>
    </row>
    <row r="6835" spans="1:13" x14ac:dyDescent="0.25">
      <c r="A6835" s="1">
        <v>10</v>
      </c>
      <c r="B6835" s="1">
        <v>12</v>
      </c>
      <c r="C6835" s="1">
        <v>18</v>
      </c>
      <c r="D6835" s="5">
        <f>DATE(BaseInfo!$C$8,A6835,B6835)+TIME(C6835-1,0,0) + TIME(BaseInfo!$C$12,BaseInfo!$C$13,0)</f>
        <v>44846.9375</v>
      </c>
      <c r="E6835" s="2">
        <f t="shared" si="426"/>
        <v>0</v>
      </c>
      <c r="F6835" s="2">
        <v>-0.38500000000000001</v>
      </c>
      <c r="G6835" s="2">
        <v>-1.9239999999999999</v>
      </c>
      <c r="H6835" s="1">
        <v>38.029000000000003</v>
      </c>
      <c r="I6835" s="4">
        <v>0</v>
      </c>
      <c r="J6835" s="11">
        <f t="shared" si="424"/>
        <v>10</v>
      </c>
      <c r="K6835" s="11">
        <f t="shared" si="425"/>
        <v>23</v>
      </c>
      <c r="L6835" s="12">
        <f t="shared" si="427"/>
        <v>1.9621419418584374</v>
      </c>
      <c r="M6835" s="13" cm="1">
        <f t="array" ref="M6835">BaseInfo!$C$10*(1-E6835)*INDEX(BaseInfo!$E$21:$AB$21,K6835)*INDEX(BaseInfo!$E$25:$P$25,J6835)/L6835/MIN(H6835,130)/BaseInfo!$C$6*1000000/3600-IF(I6835&lt;0.1,BaseInfo!$C$15/MIN(H6835,130)*3600,0)</f>
        <v>76.670245167343722</v>
      </c>
    </row>
    <row r="6836" spans="1:13" x14ac:dyDescent="0.25">
      <c r="A6836" s="1">
        <v>10</v>
      </c>
      <c r="B6836" s="1">
        <v>12</v>
      </c>
      <c r="C6836" s="1">
        <v>19</v>
      </c>
      <c r="D6836" s="5">
        <f>DATE(BaseInfo!$C$8,A6836,B6836)+TIME(C6836-1,0,0) + TIME(BaseInfo!$C$12,BaseInfo!$C$13,0)</f>
        <v>44846.979166666664</v>
      </c>
      <c r="E6836" s="2">
        <f t="shared" si="426"/>
        <v>0</v>
      </c>
      <c r="F6836" s="2">
        <v>-0.54200000000000004</v>
      </c>
      <c r="G6836" s="2">
        <v>-1.9690000000000001</v>
      </c>
      <c r="H6836" s="1">
        <v>38.067999999999998</v>
      </c>
      <c r="I6836" s="4">
        <v>0</v>
      </c>
      <c r="J6836" s="11">
        <f t="shared" si="424"/>
        <v>10</v>
      </c>
      <c r="K6836" s="11">
        <f t="shared" si="425"/>
        <v>24</v>
      </c>
      <c r="L6836" s="12">
        <f t="shared" si="427"/>
        <v>2.0422352949648093</v>
      </c>
      <c r="M6836" s="13" cm="1">
        <f t="array" ref="M6836">BaseInfo!$C$10*(1-E6836)*INDEX(BaseInfo!$E$21:$AB$21,K6836)*INDEX(BaseInfo!$E$25:$P$25,J6836)/L6836/MIN(H6836,130)/BaseInfo!$C$6*1000000/3600-IF(I6836&lt;0.1,BaseInfo!$C$15/MIN(H6836,130)*3600,0)</f>
        <v>18.10116178345438</v>
      </c>
    </row>
    <row r="6837" spans="1:13" x14ac:dyDescent="0.25">
      <c r="A6837" s="1">
        <v>10</v>
      </c>
      <c r="B6837" s="1">
        <v>12</v>
      </c>
      <c r="C6837" s="1">
        <v>20</v>
      </c>
      <c r="D6837" s="5">
        <f>DATE(BaseInfo!$C$8,A6837,B6837)+TIME(C6837-1,0,0) + TIME(BaseInfo!$C$12,BaseInfo!$C$13,0)</f>
        <v>44847.020833333328</v>
      </c>
      <c r="E6837" s="2">
        <f t="shared" si="426"/>
        <v>0</v>
      </c>
      <c r="F6837" s="2">
        <v>-0.73799999999999999</v>
      </c>
      <c r="G6837" s="2">
        <v>-1.891</v>
      </c>
      <c r="H6837" s="1">
        <v>37.902000000000001</v>
      </c>
      <c r="I6837" s="4">
        <v>0</v>
      </c>
      <c r="J6837" s="11">
        <f t="shared" si="424"/>
        <v>10</v>
      </c>
      <c r="K6837" s="11">
        <f t="shared" si="425"/>
        <v>1</v>
      </c>
      <c r="L6837" s="12">
        <f t="shared" si="427"/>
        <v>2.029907633366602</v>
      </c>
      <c r="M6837" s="13" cm="1">
        <f t="array" ref="M6837">BaseInfo!$C$10*(1-E6837)*INDEX(BaseInfo!$E$21:$AB$21,K6837)*INDEX(BaseInfo!$E$25:$P$25,J6837)/L6837/MIN(H6837,130)/BaseInfo!$C$6*1000000/3600-IF(I6837&lt;0.1,BaseInfo!$C$15/MIN(H6837,130)*3600,0)</f>
        <v>18.348532431731904</v>
      </c>
    </row>
    <row r="6838" spans="1:13" x14ac:dyDescent="0.25">
      <c r="A6838" s="1">
        <v>10</v>
      </c>
      <c r="B6838" s="1">
        <v>12</v>
      </c>
      <c r="C6838" s="1">
        <v>21</v>
      </c>
      <c r="D6838" s="5">
        <f>DATE(BaseInfo!$C$8,A6838,B6838)+TIME(C6838-1,0,0) + TIME(BaseInfo!$C$12,BaseInfo!$C$13,0)</f>
        <v>44847.0625</v>
      </c>
      <c r="E6838" s="2">
        <f t="shared" si="426"/>
        <v>0</v>
      </c>
      <c r="F6838" s="2">
        <v>-1.0029999999999999</v>
      </c>
      <c r="G6838" s="2">
        <v>-1.831</v>
      </c>
      <c r="H6838" s="1">
        <v>37.841999999999999</v>
      </c>
      <c r="I6838" s="4">
        <v>0</v>
      </c>
      <c r="J6838" s="11">
        <f t="shared" si="424"/>
        <v>10</v>
      </c>
      <c r="K6838" s="11">
        <f t="shared" si="425"/>
        <v>2</v>
      </c>
      <c r="L6838" s="12">
        <f t="shared" si="427"/>
        <v>2.087718850803431</v>
      </c>
      <c r="M6838" s="13" cm="1">
        <f t="array" ref="M6838">BaseInfo!$C$10*(1-E6838)*INDEX(BaseInfo!$E$21:$AB$21,K6838)*INDEX(BaseInfo!$E$25:$P$25,J6838)/L6838/MIN(H6838,130)/BaseInfo!$C$6*1000000/3600-IF(I6838&lt;0.1,BaseInfo!$C$15/MIN(H6838,130)*3600,0)</f>
        <v>17.605296244392107</v>
      </c>
    </row>
    <row r="6839" spans="1:13" x14ac:dyDescent="0.25">
      <c r="A6839" s="1">
        <v>10</v>
      </c>
      <c r="B6839" s="1">
        <v>12</v>
      </c>
      <c r="C6839" s="1">
        <v>22</v>
      </c>
      <c r="D6839" s="5">
        <f>DATE(BaseInfo!$C$8,A6839,B6839)+TIME(C6839-1,0,0) + TIME(BaseInfo!$C$12,BaseInfo!$C$13,0)</f>
        <v>44847.104166666664</v>
      </c>
      <c r="E6839" s="2">
        <f t="shared" si="426"/>
        <v>0</v>
      </c>
      <c r="F6839" s="2">
        <v>-0.86299999999999999</v>
      </c>
      <c r="G6839" s="2">
        <v>-1.86</v>
      </c>
      <c r="H6839" s="1">
        <v>37.683</v>
      </c>
      <c r="I6839" s="4">
        <v>0</v>
      </c>
      <c r="J6839" s="11">
        <f t="shared" si="424"/>
        <v>10</v>
      </c>
      <c r="K6839" s="11">
        <f t="shared" si="425"/>
        <v>3</v>
      </c>
      <c r="L6839" s="12">
        <f t="shared" si="427"/>
        <v>2.0504558029862534</v>
      </c>
      <c r="M6839" s="13" cm="1">
        <f t="array" ref="M6839">BaseInfo!$C$10*(1-E6839)*INDEX(BaseInfo!$E$21:$AB$21,K6839)*INDEX(BaseInfo!$E$25:$P$25,J6839)/L6839/MIN(H6839,130)/BaseInfo!$C$6*1000000/3600-IF(I6839&lt;0.1,BaseInfo!$C$15/MIN(H6839,130)*3600,0)</f>
        <v>18.174486292317809</v>
      </c>
    </row>
    <row r="6840" spans="1:13" x14ac:dyDescent="0.25">
      <c r="A6840" s="1">
        <v>10</v>
      </c>
      <c r="B6840" s="1">
        <v>12</v>
      </c>
      <c r="C6840" s="1">
        <v>23</v>
      </c>
      <c r="D6840" s="5">
        <f>DATE(BaseInfo!$C$8,A6840,B6840)+TIME(C6840-1,0,0) + TIME(BaseInfo!$C$12,BaseInfo!$C$13,0)</f>
        <v>44847.145833333328</v>
      </c>
      <c r="E6840" s="2">
        <f t="shared" si="426"/>
        <v>0</v>
      </c>
      <c r="F6840" s="2">
        <v>-0.79300000000000004</v>
      </c>
      <c r="G6840" s="2">
        <v>-1.6879999999999999</v>
      </c>
      <c r="H6840" s="1">
        <v>37.351999999999997</v>
      </c>
      <c r="I6840" s="4">
        <v>0</v>
      </c>
      <c r="J6840" s="11">
        <f t="shared" si="424"/>
        <v>10</v>
      </c>
      <c r="K6840" s="11">
        <f t="shared" si="425"/>
        <v>4</v>
      </c>
      <c r="L6840" s="12">
        <f t="shared" si="427"/>
        <v>1.8649914208917959</v>
      </c>
      <c r="M6840" s="13" cm="1">
        <f t="array" ref="M6840">BaseInfo!$C$10*(1-E6840)*INDEX(BaseInfo!$E$21:$AB$21,K6840)*INDEX(BaseInfo!$E$25:$P$25,J6840)/L6840/MIN(H6840,130)/BaseInfo!$C$6*1000000/3600-IF(I6840&lt;0.1,BaseInfo!$C$15/MIN(H6840,130)*3600,0)</f>
        <v>21.117379392710127</v>
      </c>
    </row>
    <row r="6841" spans="1:13" x14ac:dyDescent="0.25">
      <c r="A6841" s="1">
        <v>10</v>
      </c>
      <c r="B6841" s="1">
        <v>12</v>
      </c>
      <c r="C6841" s="1">
        <v>24</v>
      </c>
      <c r="D6841" s="5">
        <f>DATE(BaseInfo!$C$8,A6841,B6841)+TIME(C6841-1,0,0) + TIME(BaseInfo!$C$12,BaseInfo!$C$13,0)</f>
        <v>44847.1875</v>
      </c>
      <c r="E6841" s="2">
        <f t="shared" si="426"/>
        <v>0</v>
      </c>
      <c r="F6841" s="2">
        <v>-0.89900000000000002</v>
      </c>
      <c r="G6841" s="2">
        <v>-1.5169999999999999</v>
      </c>
      <c r="H6841" s="1">
        <v>37.018999999999998</v>
      </c>
      <c r="I6841" s="4">
        <v>0</v>
      </c>
      <c r="J6841" s="11">
        <f t="shared" si="424"/>
        <v>10</v>
      </c>
      <c r="K6841" s="11">
        <f t="shared" si="425"/>
        <v>5</v>
      </c>
      <c r="L6841" s="12">
        <f t="shared" si="427"/>
        <v>1.7633746056921653</v>
      </c>
      <c r="M6841" s="13" cm="1">
        <f t="array" ref="M6841">BaseInfo!$C$10*(1-E6841)*INDEX(BaseInfo!$E$21:$AB$21,K6841)*INDEX(BaseInfo!$E$25:$P$25,J6841)/L6841/MIN(H6841,130)/BaseInfo!$C$6*1000000/3600-IF(I6841&lt;0.1,BaseInfo!$C$15/MIN(H6841,130)*3600,0)</f>
        <v>88.736280757751189</v>
      </c>
    </row>
    <row r="6842" spans="1:13" x14ac:dyDescent="0.25">
      <c r="A6842" s="1">
        <v>10</v>
      </c>
      <c r="B6842" s="1">
        <v>13</v>
      </c>
      <c r="C6842" s="1">
        <v>1</v>
      </c>
      <c r="D6842" s="5">
        <f>DATE(BaseInfo!$C$8,A6842,B6842)+TIME(C6842-1,0,0) + TIME(BaseInfo!$C$12,BaseInfo!$C$13,0)</f>
        <v>44847.229166666664</v>
      </c>
      <c r="E6842" s="2">
        <f t="shared" si="426"/>
        <v>0</v>
      </c>
      <c r="F6842" s="2">
        <v>-0.86899999999999999</v>
      </c>
      <c r="G6842" s="2">
        <v>-1.29</v>
      </c>
      <c r="H6842" s="1">
        <v>36.877000000000002</v>
      </c>
      <c r="I6842" s="4">
        <v>0</v>
      </c>
      <c r="J6842" s="11">
        <f t="shared" si="424"/>
        <v>10</v>
      </c>
      <c r="K6842" s="11">
        <f t="shared" si="425"/>
        <v>6</v>
      </c>
      <c r="L6842" s="12">
        <f t="shared" si="427"/>
        <v>1.5553973768783333</v>
      </c>
      <c r="M6842" s="13" cm="1">
        <f t="array" ref="M6842">BaseInfo!$C$10*(1-E6842)*INDEX(BaseInfo!$E$21:$AB$21,K6842)*INDEX(BaseInfo!$E$25:$P$25,J6842)/L6842/MIN(H6842,130)/BaseInfo!$C$6*1000000/3600-IF(I6842&lt;0.1,BaseInfo!$C$15/MIN(H6842,130)*3600,0)</f>
        <v>176.99847124620072</v>
      </c>
    </row>
    <row r="6843" spans="1:13" x14ac:dyDescent="0.25">
      <c r="A6843" s="1">
        <v>10</v>
      </c>
      <c r="B6843" s="1">
        <v>13</v>
      </c>
      <c r="C6843" s="1">
        <v>2</v>
      </c>
      <c r="D6843" s="5">
        <f>DATE(BaseInfo!$C$8,A6843,B6843)+TIME(C6843-1,0,0) + TIME(BaseInfo!$C$12,BaseInfo!$C$13,0)</f>
        <v>44847.270833333328</v>
      </c>
      <c r="E6843" s="2">
        <f t="shared" si="426"/>
        <v>0</v>
      </c>
      <c r="F6843" s="2">
        <v>-0.93600000000000005</v>
      </c>
      <c r="G6843" s="2">
        <v>-1.05</v>
      </c>
      <c r="H6843" s="1">
        <v>45.206000000000003</v>
      </c>
      <c r="I6843" s="4">
        <v>0</v>
      </c>
      <c r="J6843" s="11">
        <f t="shared" si="424"/>
        <v>10</v>
      </c>
      <c r="K6843" s="11">
        <f t="shared" si="425"/>
        <v>7</v>
      </c>
      <c r="L6843" s="12">
        <f t="shared" si="427"/>
        <v>1.4066257497998536</v>
      </c>
      <c r="M6843" s="13" cm="1">
        <f t="array" ref="M6843">BaseInfo!$C$10*(1-E6843)*INDEX(BaseInfo!$E$21:$AB$21,K6843)*INDEX(BaseInfo!$E$25:$P$25,J6843)/L6843/MIN(H6843,130)/BaseInfo!$C$6*1000000/3600-IF(I6843&lt;0.1,BaseInfo!$C$15/MIN(H6843,130)*3600,0)</f>
        <v>227.88636940020123</v>
      </c>
    </row>
    <row r="6844" spans="1:13" x14ac:dyDescent="0.25">
      <c r="A6844" s="1">
        <v>10</v>
      </c>
      <c r="B6844" s="1">
        <v>13</v>
      </c>
      <c r="C6844" s="1">
        <v>3</v>
      </c>
      <c r="D6844" s="5">
        <f>DATE(BaseInfo!$C$8,A6844,B6844)+TIME(C6844-1,0,0) + TIME(BaseInfo!$C$12,BaseInfo!$C$13,0)</f>
        <v>44847.3125</v>
      </c>
      <c r="E6844" s="2">
        <f t="shared" si="426"/>
        <v>0</v>
      </c>
      <c r="F6844" s="2">
        <v>-1.1040000000000001</v>
      </c>
      <c r="G6844" s="2">
        <v>-1.282</v>
      </c>
      <c r="H6844" s="1">
        <v>102.917</v>
      </c>
      <c r="I6844" s="4">
        <v>0</v>
      </c>
      <c r="J6844" s="11">
        <f t="shared" si="424"/>
        <v>10</v>
      </c>
      <c r="K6844" s="11">
        <f t="shared" si="425"/>
        <v>8</v>
      </c>
      <c r="L6844" s="12">
        <f t="shared" si="427"/>
        <v>1.6918451465781377</v>
      </c>
      <c r="M6844" s="13" cm="1">
        <f t="array" ref="M6844">BaseInfo!$C$10*(1-E6844)*INDEX(BaseInfo!$E$21:$AB$21,K6844)*INDEX(BaseInfo!$E$25:$P$25,J6844)/L6844/MIN(H6844,130)/BaseInfo!$C$6*1000000/3600-IF(I6844&lt;0.1,BaseInfo!$C$15/MIN(H6844,130)*3600,0)</f>
        <v>119.54721348314111</v>
      </c>
    </row>
    <row r="6845" spans="1:13" x14ac:dyDescent="0.25">
      <c r="A6845" s="1">
        <v>10</v>
      </c>
      <c r="B6845" s="1">
        <v>13</v>
      </c>
      <c r="C6845" s="1">
        <v>4</v>
      </c>
      <c r="D6845" s="5">
        <f>DATE(BaseInfo!$C$8,A6845,B6845)+TIME(C6845-1,0,0) + TIME(BaseInfo!$C$12,BaseInfo!$C$13,0)</f>
        <v>44847.354166666664</v>
      </c>
      <c r="E6845" s="2">
        <f t="shared" si="426"/>
        <v>0</v>
      </c>
      <c r="F6845" s="2">
        <v>-1.296</v>
      </c>
      <c r="G6845" s="2">
        <v>-1.4139999999999999</v>
      </c>
      <c r="H6845" s="1">
        <v>181.46899999999999</v>
      </c>
      <c r="I6845" s="4">
        <v>0</v>
      </c>
      <c r="J6845" s="11">
        <f t="shared" si="424"/>
        <v>10</v>
      </c>
      <c r="K6845" s="11">
        <f t="shared" si="425"/>
        <v>9</v>
      </c>
      <c r="L6845" s="12">
        <f t="shared" si="427"/>
        <v>1.9180750767370915</v>
      </c>
      <c r="M6845" s="13" cm="1">
        <f t="array" ref="M6845">BaseInfo!$C$10*(1-E6845)*INDEX(BaseInfo!$E$21:$AB$21,K6845)*INDEX(BaseInfo!$E$25:$P$25,J6845)/L6845/MIN(H6845,130)/BaseInfo!$C$6*1000000/3600-IF(I6845&lt;0.1,BaseInfo!$C$15/MIN(H6845,130)*3600,0)</f>
        <v>108.92911059004753</v>
      </c>
    </row>
    <row r="6846" spans="1:13" x14ac:dyDescent="0.25">
      <c r="A6846" s="1">
        <v>10</v>
      </c>
      <c r="B6846" s="1">
        <v>13</v>
      </c>
      <c r="C6846" s="1">
        <v>5</v>
      </c>
      <c r="D6846" s="5">
        <f>DATE(BaseInfo!$C$8,A6846,B6846)+TIME(C6846-1,0,0) + TIME(BaseInfo!$C$12,BaseInfo!$C$13,0)</f>
        <v>44847.395833333328</v>
      </c>
      <c r="E6846" s="2">
        <f t="shared" si="426"/>
        <v>0</v>
      </c>
      <c r="F6846" s="2">
        <v>-1.2050000000000001</v>
      </c>
      <c r="G6846" s="2">
        <v>-1.675</v>
      </c>
      <c r="H6846" s="1">
        <v>355.94900000000001</v>
      </c>
      <c r="I6846" s="4">
        <v>0</v>
      </c>
      <c r="J6846" s="11">
        <f t="shared" si="424"/>
        <v>10</v>
      </c>
      <c r="K6846" s="11">
        <f t="shared" si="425"/>
        <v>10</v>
      </c>
      <c r="L6846" s="12">
        <f t="shared" si="427"/>
        <v>2.0634073761620608</v>
      </c>
      <c r="M6846" s="13" cm="1">
        <f t="array" ref="M6846">BaseInfo!$C$10*(1-E6846)*INDEX(BaseInfo!$E$21:$AB$21,K6846)*INDEX(BaseInfo!$E$25:$P$25,J6846)/L6846/MIN(H6846,130)/BaseInfo!$C$6*1000000/3600-IF(I6846&lt;0.1,BaseInfo!$C$15/MIN(H6846,130)*3600,0)</f>
        <v>117.0358550111125</v>
      </c>
    </row>
    <row r="6847" spans="1:13" x14ac:dyDescent="0.25">
      <c r="A6847" s="1">
        <v>10</v>
      </c>
      <c r="B6847" s="1">
        <v>13</v>
      </c>
      <c r="C6847" s="1">
        <v>6</v>
      </c>
      <c r="D6847" s="5">
        <f>DATE(BaseInfo!$C$8,A6847,B6847)+TIME(C6847-1,0,0) + TIME(BaseInfo!$C$12,BaseInfo!$C$13,0)</f>
        <v>44847.4375</v>
      </c>
      <c r="E6847" s="2">
        <f t="shared" si="426"/>
        <v>0</v>
      </c>
      <c r="F6847" s="2">
        <v>-0.55500000000000005</v>
      </c>
      <c r="G6847" s="2">
        <v>-1.82</v>
      </c>
      <c r="H6847" s="1">
        <v>671.18899999999996</v>
      </c>
      <c r="I6847" s="4">
        <v>0</v>
      </c>
      <c r="J6847" s="11">
        <f t="shared" si="424"/>
        <v>10</v>
      </c>
      <c r="K6847" s="11">
        <f t="shared" si="425"/>
        <v>11</v>
      </c>
      <c r="L6847" s="12">
        <f t="shared" si="427"/>
        <v>1.902741443286502</v>
      </c>
      <c r="M6847" s="13" cm="1">
        <f t="array" ref="M6847">BaseInfo!$C$10*(1-E6847)*INDEX(BaseInfo!$E$21:$AB$21,K6847)*INDEX(BaseInfo!$E$25:$P$25,J6847)/L6847/MIN(H6847,130)/BaseInfo!$C$6*1000000/3600-IF(I6847&lt;0.1,BaseInfo!$C$15/MIN(H6847,130)*3600,0)</f>
        <v>101.16783270226308</v>
      </c>
    </row>
    <row r="6848" spans="1:13" x14ac:dyDescent="0.25">
      <c r="A6848" s="1">
        <v>10</v>
      </c>
      <c r="B6848" s="1">
        <v>13</v>
      </c>
      <c r="C6848" s="1">
        <v>7</v>
      </c>
      <c r="D6848" s="5">
        <f>DATE(BaseInfo!$C$8,A6848,B6848)+TIME(C6848-1,0,0) + TIME(BaseInfo!$C$12,BaseInfo!$C$13,0)</f>
        <v>44847.479166666664</v>
      </c>
      <c r="E6848" s="2">
        <f t="shared" si="426"/>
        <v>4.8222222222222222E-2</v>
      </c>
      <c r="F6848" s="2">
        <v>-5.0000000000000001E-3</v>
      </c>
      <c r="G6848" s="2">
        <v>-1.7869999999999999</v>
      </c>
      <c r="H6848" s="1">
        <v>874.35</v>
      </c>
      <c r="I6848" s="4">
        <v>0.16200000000000001</v>
      </c>
      <c r="J6848" s="11">
        <f t="shared" si="424"/>
        <v>10</v>
      </c>
      <c r="K6848" s="11">
        <f t="shared" si="425"/>
        <v>12</v>
      </c>
      <c r="L6848" s="12">
        <f t="shared" si="427"/>
        <v>1.7870069949499356</v>
      </c>
      <c r="M6848" s="13" cm="1">
        <f t="array" ref="M6848">BaseInfo!$C$10*(1-E6848)*INDEX(BaseInfo!$E$21:$AB$21,K6848)*INDEX(BaseInfo!$E$25:$P$25,J6848)/L6848/MIN(H6848,130)/BaseInfo!$C$6*1000000/3600-IF(I6848&lt;0.1,BaseInfo!$C$15/MIN(H6848,130)*3600,0)</f>
        <v>87.776504533166474</v>
      </c>
    </row>
    <row r="6849" spans="1:13" x14ac:dyDescent="0.25">
      <c r="A6849" s="1">
        <v>10</v>
      </c>
      <c r="B6849" s="1">
        <v>13</v>
      </c>
      <c r="C6849" s="1">
        <v>8</v>
      </c>
      <c r="D6849" s="5">
        <f>DATE(BaseInfo!$C$8,A6849,B6849)+TIME(C6849-1,0,0) + TIME(BaseInfo!$C$12,BaseInfo!$C$13,0)</f>
        <v>44847.520833333328</v>
      </c>
      <c r="E6849" s="2">
        <f t="shared" si="426"/>
        <v>0.27688888888888885</v>
      </c>
      <c r="F6849" s="2">
        <v>-5.0000000000000001E-3</v>
      </c>
      <c r="G6849" s="2">
        <v>-1.7909999999999999</v>
      </c>
      <c r="H6849" s="1">
        <v>982.59199999999998</v>
      </c>
      <c r="I6849" s="4">
        <v>0.45600000000000002</v>
      </c>
      <c r="J6849" s="11">
        <f t="shared" si="424"/>
        <v>10</v>
      </c>
      <c r="K6849" s="11">
        <f t="shared" si="425"/>
        <v>13</v>
      </c>
      <c r="L6849" s="12">
        <f t="shared" si="427"/>
        <v>1.7910069793275512</v>
      </c>
      <c r="M6849" s="13" cm="1">
        <f t="array" ref="M6849">BaseInfo!$C$10*(1-E6849)*INDEX(BaseInfo!$E$21:$AB$21,K6849)*INDEX(BaseInfo!$E$25:$P$25,J6849)/L6849/MIN(H6849,130)/BaseInfo!$C$6*1000000/3600-IF(I6849&lt;0.1,BaseInfo!$C$15/MIN(H6849,130)*3600,0)</f>
        <v>66.539070631544718</v>
      </c>
    </row>
    <row r="6850" spans="1:13" x14ac:dyDescent="0.25">
      <c r="A6850" s="1">
        <v>10</v>
      </c>
      <c r="B6850" s="1">
        <v>13</v>
      </c>
      <c r="C6850" s="1">
        <v>9</v>
      </c>
      <c r="D6850" s="5">
        <f>DATE(BaseInfo!$C$8,A6850,B6850)+TIME(C6850-1,0,0) + TIME(BaseInfo!$C$12,BaseInfo!$C$13,0)</f>
        <v>44847.5625</v>
      </c>
      <c r="E6850" s="2">
        <f t="shared" si="426"/>
        <v>0.45650000000000002</v>
      </c>
      <c r="F6850" s="2">
        <v>-1.2E-2</v>
      </c>
      <c r="G6850" s="2">
        <v>-1.59</v>
      </c>
      <c r="H6850" s="1">
        <v>961.55499999999995</v>
      </c>
      <c r="I6850" s="4">
        <v>1.0780000000000001</v>
      </c>
      <c r="J6850" s="11">
        <f t="shared" ref="J6850:J6913" si="428">MONTH(D6850)</f>
        <v>10</v>
      </c>
      <c r="K6850" s="11">
        <f t="shared" ref="K6850:K6913" si="429">HOUR(D6850)+1</f>
        <v>14</v>
      </c>
      <c r="L6850" s="12">
        <f t="shared" si="427"/>
        <v>1.5900452823740587</v>
      </c>
      <c r="M6850" s="13" cm="1">
        <f t="array" ref="M6850">BaseInfo!$C$10*(1-E6850)*INDEX(BaseInfo!$E$21:$AB$21,K6850)*INDEX(BaseInfo!$E$25:$P$25,J6850)/L6850/MIN(H6850,130)/BaseInfo!$C$6*1000000/3600-IF(I6850&lt;0.1,BaseInfo!$C$15/MIN(H6850,130)*3600,0)</f>
        <v>56.332500585487729</v>
      </c>
    </row>
    <row r="6851" spans="1:13" x14ac:dyDescent="0.25">
      <c r="A6851" s="1">
        <v>10</v>
      </c>
      <c r="B6851" s="1">
        <v>13</v>
      </c>
      <c r="C6851" s="1">
        <v>10</v>
      </c>
      <c r="D6851" s="5">
        <f>DATE(BaseInfo!$C$8,A6851,B6851)+TIME(C6851-1,0,0) + TIME(BaseInfo!$C$12,BaseInfo!$C$13,0)</f>
        <v>44847.604166666664</v>
      </c>
      <c r="E6851" s="2">
        <f t="shared" ref="E6851:E6914" si="430">IF(AND(I6851&gt;0.1,I6851&lt;1),(I6851-0.1)/0.9*0.7,IF(AND(I6851&gt;=1,I6851&lt;4),(I6851-4)/3*0.25+0.7,IF(I6851&gt;=4,0.99,0)))</f>
        <v>0.47783333333333333</v>
      </c>
      <c r="F6851" s="2">
        <v>-1.2999999999999999E-2</v>
      </c>
      <c r="G6851" s="2">
        <v>-1.464</v>
      </c>
      <c r="H6851" s="1">
        <v>772.70399999999995</v>
      </c>
      <c r="I6851" s="4">
        <v>1.3340000000000001</v>
      </c>
      <c r="J6851" s="11">
        <f t="shared" si="428"/>
        <v>10</v>
      </c>
      <c r="K6851" s="11">
        <f t="shared" si="429"/>
        <v>15</v>
      </c>
      <c r="L6851" s="12">
        <f t="shared" ref="L6851:L6914" si="431">SQRT(F6851*F6851+G6851*G6851)</f>
        <v>1.4640577174414948</v>
      </c>
      <c r="M6851" s="13" cm="1">
        <f t="array" ref="M6851">BaseInfo!$C$10*(1-E6851)*INDEX(BaseInfo!$E$21:$AB$21,K6851)*INDEX(BaseInfo!$E$25:$P$25,J6851)/L6851/MIN(H6851,130)/BaseInfo!$C$6*1000000/3600-IF(I6851&lt;0.1,BaseInfo!$C$15/MIN(H6851,130)*3600,0)</f>
        <v>58.77869238731278</v>
      </c>
    </row>
    <row r="6852" spans="1:13" x14ac:dyDescent="0.25">
      <c r="A6852" s="1">
        <v>10</v>
      </c>
      <c r="B6852" s="1">
        <v>13</v>
      </c>
      <c r="C6852" s="1">
        <v>11</v>
      </c>
      <c r="D6852" s="5">
        <f>DATE(BaseInfo!$C$8,A6852,B6852)+TIME(C6852-1,0,0) + TIME(BaseInfo!$C$12,BaseInfo!$C$13,0)</f>
        <v>44847.645833333328</v>
      </c>
      <c r="E6852" s="2">
        <f t="shared" si="430"/>
        <v>0.50616666666666665</v>
      </c>
      <c r="F6852" s="2">
        <v>-3.4000000000000002E-2</v>
      </c>
      <c r="G6852" s="2">
        <v>-1.4810000000000001</v>
      </c>
      <c r="H6852" s="1">
        <v>518.745</v>
      </c>
      <c r="I6852" s="4">
        <v>1.6739999999999999</v>
      </c>
      <c r="J6852" s="11">
        <f t="shared" si="428"/>
        <v>10</v>
      </c>
      <c r="K6852" s="11">
        <f t="shared" si="429"/>
        <v>16</v>
      </c>
      <c r="L6852" s="12">
        <f t="shared" si="431"/>
        <v>1.4813902254301532</v>
      </c>
      <c r="M6852" s="13" cm="1">
        <f t="array" ref="M6852">BaseInfo!$C$10*(1-E6852)*INDEX(BaseInfo!$E$21:$AB$21,K6852)*INDEX(BaseInfo!$E$25:$P$25,J6852)/L6852/MIN(H6852,130)/BaseInfo!$C$6*1000000/3600-IF(I6852&lt;0.1,BaseInfo!$C$15/MIN(H6852,130)*3600,0)</f>
        <v>65.926671016076057</v>
      </c>
    </row>
    <row r="6853" spans="1:13" x14ac:dyDescent="0.25">
      <c r="A6853" s="1">
        <v>10</v>
      </c>
      <c r="B6853" s="1">
        <v>13</v>
      </c>
      <c r="C6853" s="1">
        <v>12</v>
      </c>
      <c r="D6853" s="5">
        <f>DATE(BaseInfo!$C$8,A6853,B6853)+TIME(C6853-1,0,0) + TIME(BaseInfo!$C$12,BaseInfo!$C$13,0)</f>
        <v>44847.6875</v>
      </c>
      <c r="E6853" s="2">
        <f t="shared" si="430"/>
        <v>0.5701666666666666</v>
      </c>
      <c r="F6853" s="2">
        <v>-3.3000000000000002E-2</v>
      </c>
      <c r="G6853" s="2">
        <v>-1.528</v>
      </c>
      <c r="H6853" s="1">
        <v>189.62</v>
      </c>
      <c r="I6853" s="4">
        <v>2.4420000000000002</v>
      </c>
      <c r="J6853" s="11">
        <f t="shared" si="428"/>
        <v>10</v>
      </c>
      <c r="K6853" s="11">
        <f t="shared" si="429"/>
        <v>17</v>
      </c>
      <c r="L6853" s="12">
        <f t="shared" si="431"/>
        <v>1.5283563066248655</v>
      </c>
      <c r="M6853" s="13" cm="1">
        <f t="array" ref="M6853">BaseInfo!$C$10*(1-E6853)*INDEX(BaseInfo!$E$21:$AB$21,K6853)*INDEX(BaseInfo!$E$25:$P$25,J6853)/L6853/MIN(H6853,130)/BaseInfo!$C$6*1000000/3600-IF(I6853&lt;0.1,BaseInfo!$C$15/MIN(H6853,130)*3600,0)</f>
        <v>69.524153781752673</v>
      </c>
    </row>
    <row r="6854" spans="1:13" x14ac:dyDescent="0.25">
      <c r="A6854" s="1">
        <v>10</v>
      </c>
      <c r="B6854" s="1">
        <v>13</v>
      </c>
      <c r="C6854" s="1">
        <v>13</v>
      </c>
      <c r="D6854" s="5">
        <f>DATE(BaseInfo!$C$8,A6854,B6854)+TIME(C6854-1,0,0) + TIME(BaseInfo!$C$12,BaseInfo!$C$13,0)</f>
        <v>44847.729166666664</v>
      </c>
      <c r="E6854" s="2">
        <f t="shared" si="430"/>
        <v>0.64649999999999996</v>
      </c>
      <c r="F6854" s="2">
        <v>-2.1000000000000001E-2</v>
      </c>
      <c r="G6854" s="2">
        <v>-1.734</v>
      </c>
      <c r="H6854" s="1">
        <v>62.661999999999999</v>
      </c>
      <c r="I6854" s="4">
        <v>3.3580000000000001</v>
      </c>
      <c r="J6854" s="11">
        <f t="shared" si="428"/>
        <v>10</v>
      </c>
      <c r="K6854" s="11">
        <f t="shared" si="429"/>
        <v>18</v>
      </c>
      <c r="L6854" s="12">
        <f t="shared" si="431"/>
        <v>1.7341271579673734</v>
      </c>
      <c r="M6854" s="13" cm="1">
        <f t="array" ref="M6854">BaseInfo!$C$10*(1-E6854)*INDEX(BaseInfo!$E$21:$AB$21,K6854)*INDEX(BaseInfo!$E$25:$P$25,J6854)/L6854/MIN(H6854,130)/BaseInfo!$C$6*1000000/3600-IF(I6854&lt;0.1,BaseInfo!$C$15/MIN(H6854,130)*3600,0)</f>
        <v>104.54609400932812</v>
      </c>
    </row>
    <row r="6855" spans="1:13" x14ac:dyDescent="0.25">
      <c r="A6855" s="1">
        <v>10</v>
      </c>
      <c r="B6855" s="1">
        <v>13</v>
      </c>
      <c r="C6855" s="1">
        <v>14</v>
      </c>
      <c r="D6855" s="5">
        <f>DATE(BaseInfo!$C$8,A6855,B6855)+TIME(C6855-1,0,0) + TIME(BaseInfo!$C$12,BaseInfo!$C$13,0)</f>
        <v>44847.770833333328</v>
      </c>
      <c r="E6855" s="2">
        <f t="shared" si="430"/>
        <v>0.69258333333333333</v>
      </c>
      <c r="F6855" s="2">
        <v>-1.9E-2</v>
      </c>
      <c r="G6855" s="2">
        <v>-2.0430000000000001</v>
      </c>
      <c r="H6855" s="1">
        <v>43.512999999999998</v>
      </c>
      <c r="I6855" s="4">
        <v>3.911</v>
      </c>
      <c r="J6855" s="11">
        <f t="shared" si="428"/>
        <v>10</v>
      </c>
      <c r="K6855" s="11">
        <f t="shared" si="429"/>
        <v>19</v>
      </c>
      <c r="L6855" s="12">
        <f t="shared" si="431"/>
        <v>2.0430883485547073</v>
      </c>
      <c r="M6855" s="13" cm="1">
        <f t="array" ref="M6855">BaseInfo!$C$10*(1-E6855)*INDEX(BaseInfo!$E$21:$AB$21,K6855)*INDEX(BaseInfo!$E$25:$P$25,J6855)/L6855/MIN(H6855,130)/BaseInfo!$C$6*1000000/3600-IF(I6855&lt;0.1,BaseInfo!$C$15/MIN(H6855,130)*3600,0)</f>
        <v>111.12833840969381</v>
      </c>
    </row>
    <row r="6856" spans="1:13" x14ac:dyDescent="0.25">
      <c r="A6856" s="1">
        <v>10</v>
      </c>
      <c r="B6856" s="1">
        <v>13</v>
      </c>
      <c r="C6856" s="1">
        <v>15</v>
      </c>
      <c r="D6856" s="5">
        <f>DATE(BaseInfo!$C$8,A6856,B6856)+TIME(C6856-1,0,0) + TIME(BaseInfo!$C$12,BaseInfo!$C$13,0)</f>
        <v>44847.8125</v>
      </c>
      <c r="E6856" s="2">
        <f t="shared" si="430"/>
        <v>0.65866666666666662</v>
      </c>
      <c r="F6856" s="2">
        <v>-5.1999999999999998E-2</v>
      </c>
      <c r="G6856" s="2">
        <v>-2.556</v>
      </c>
      <c r="H6856" s="1">
        <v>41.622</v>
      </c>
      <c r="I6856" s="4">
        <v>3.504</v>
      </c>
      <c r="J6856" s="11">
        <f t="shared" si="428"/>
        <v>10</v>
      </c>
      <c r="K6856" s="11">
        <f t="shared" si="429"/>
        <v>20</v>
      </c>
      <c r="L6856" s="12">
        <f t="shared" si="431"/>
        <v>2.556528896766082</v>
      </c>
      <c r="M6856" s="13" cm="1">
        <f t="array" ref="M6856">BaseInfo!$C$10*(1-E6856)*INDEX(BaseInfo!$E$21:$AB$21,K6856)*INDEX(BaseInfo!$E$25:$P$25,J6856)/L6856/MIN(H6856,130)/BaseInfo!$C$6*1000000/3600-IF(I6856&lt;0.1,BaseInfo!$C$15/MIN(H6856,130)*3600,0)</f>
        <v>89.343040824211357</v>
      </c>
    </row>
    <row r="6857" spans="1:13" x14ac:dyDescent="0.25">
      <c r="A6857" s="1">
        <v>10</v>
      </c>
      <c r="B6857" s="1">
        <v>13</v>
      </c>
      <c r="C6857" s="1">
        <v>16</v>
      </c>
      <c r="D6857" s="5">
        <f>DATE(BaseInfo!$C$8,A6857,B6857)+TIME(C6857-1,0,0) + TIME(BaseInfo!$C$12,BaseInfo!$C$13,0)</f>
        <v>44847.854166666664</v>
      </c>
      <c r="E6857" s="2">
        <f t="shared" si="430"/>
        <v>0.54966666666666664</v>
      </c>
      <c r="F6857" s="2">
        <v>-0.02</v>
      </c>
      <c r="G6857" s="2">
        <v>-2.734</v>
      </c>
      <c r="H6857" s="1">
        <v>40.848999999999997</v>
      </c>
      <c r="I6857" s="4">
        <v>2.1960000000000002</v>
      </c>
      <c r="J6857" s="11">
        <f t="shared" si="428"/>
        <v>10</v>
      </c>
      <c r="K6857" s="11">
        <f t="shared" si="429"/>
        <v>21</v>
      </c>
      <c r="L6857" s="12">
        <f t="shared" si="431"/>
        <v>2.7340731519108994</v>
      </c>
      <c r="M6857" s="13" cm="1">
        <f t="array" ref="M6857">BaseInfo!$C$10*(1-E6857)*INDEX(BaseInfo!$E$21:$AB$21,K6857)*INDEX(BaseInfo!$E$25:$P$25,J6857)/L6857/MIN(H6857,130)/BaseInfo!$C$6*1000000/3600-IF(I6857&lt;0.1,BaseInfo!$C$15/MIN(H6857,130)*3600,0)</f>
        <v>86.388286751934331</v>
      </c>
    </row>
    <row r="6858" spans="1:13" x14ac:dyDescent="0.25">
      <c r="A6858" s="1">
        <v>10</v>
      </c>
      <c r="B6858" s="1">
        <v>13</v>
      </c>
      <c r="C6858" s="1">
        <v>17</v>
      </c>
      <c r="D6858" s="5">
        <f>DATE(BaseInfo!$C$8,A6858,B6858)+TIME(C6858-1,0,0) + TIME(BaseInfo!$C$12,BaseInfo!$C$13,0)</f>
        <v>44847.895833333328</v>
      </c>
      <c r="E6858" s="2">
        <f t="shared" si="430"/>
        <v>0.17966666666666664</v>
      </c>
      <c r="F6858" s="2">
        <v>-2.4E-2</v>
      </c>
      <c r="G6858" s="2">
        <v>-2.6960000000000002</v>
      </c>
      <c r="H6858" s="1">
        <v>38.344000000000001</v>
      </c>
      <c r="I6858" s="4">
        <v>0.33100000000000002</v>
      </c>
      <c r="J6858" s="11">
        <f t="shared" si="428"/>
        <v>10</v>
      </c>
      <c r="K6858" s="11">
        <f t="shared" si="429"/>
        <v>22</v>
      </c>
      <c r="L6858" s="12">
        <f t="shared" si="431"/>
        <v>2.696106822809512</v>
      </c>
      <c r="M6858" s="13" cm="1">
        <f t="array" ref="M6858">BaseInfo!$C$10*(1-E6858)*INDEX(BaseInfo!$E$21:$AB$21,K6858)*INDEX(BaseInfo!$E$25:$P$25,J6858)/L6858/MIN(H6858,130)/BaseInfo!$C$6*1000000/3600-IF(I6858&lt;0.1,BaseInfo!$C$15/MIN(H6858,130)*3600,0)</f>
        <v>119.00527546873941</v>
      </c>
    </row>
    <row r="6859" spans="1:13" x14ac:dyDescent="0.25">
      <c r="A6859" s="1">
        <v>10</v>
      </c>
      <c r="B6859" s="1">
        <v>13</v>
      </c>
      <c r="C6859" s="1">
        <v>18</v>
      </c>
      <c r="D6859" s="5">
        <f>DATE(BaseInfo!$C$8,A6859,B6859)+TIME(C6859-1,0,0) + TIME(BaseInfo!$C$12,BaseInfo!$C$13,0)</f>
        <v>44847.9375</v>
      </c>
      <c r="E6859" s="2">
        <f t="shared" si="430"/>
        <v>0</v>
      </c>
      <c r="F6859" s="2">
        <v>-2.1000000000000001E-2</v>
      </c>
      <c r="G6859" s="2">
        <v>-2.6120000000000001</v>
      </c>
      <c r="H6859" s="1">
        <v>37.433999999999997</v>
      </c>
      <c r="I6859" s="4">
        <v>0</v>
      </c>
      <c r="J6859" s="11">
        <f t="shared" si="428"/>
        <v>10</v>
      </c>
      <c r="K6859" s="11">
        <f t="shared" si="429"/>
        <v>23</v>
      </c>
      <c r="L6859" s="12">
        <f t="shared" si="431"/>
        <v>2.6120844167063209</v>
      </c>
      <c r="M6859" s="13" cm="1">
        <f t="array" ref="M6859">BaseInfo!$C$10*(1-E6859)*INDEX(BaseInfo!$E$21:$AB$21,K6859)*INDEX(BaseInfo!$E$25:$P$25,J6859)/L6859/MIN(H6859,130)/BaseInfo!$C$6*1000000/3600-IF(I6859&lt;0.1,BaseInfo!$C$15/MIN(H6859,130)*3600,0)</f>
        <v>56.115572206626055</v>
      </c>
    </row>
    <row r="6860" spans="1:13" x14ac:dyDescent="0.25">
      <c r="A6860" s="1">
        <v>10</v>
      </c>
      <c r="B6860" s="1">
        <v>13</v>
      </c>
      <c r="C6860" s="1">
        <v>19</v>
      </c>
      <c r="D6860" s="5">
        <f>DATE(BaseInfo!$C$8,A6860,B6860)+TIME(C6860-1,0,0) + TIME(BaseInfo!$C$12,BaseInfo!$C$13,0)</f>
        <v>44847.979166666664</v>
      </c>
      <c r="E6860" s="2">
        <f t="shared" si="430"/>
        <v>0</v>
      </c>
      <c r="F6860" s="2">
        <v>-1.4999999999999999E-2</v>
      </c>
      <c r="G6860" s="2">
        <v>-2.4660000000000002</v>
      </c>
      <c r="H6860" s="1">
        <v>37.408000000000001</v>
      </c>
      <c r="I6860" s="4">
        <v>0</v>
      </c>
      <c r="J6860" s="11">
        <f t="shared" si="428"/>
        <v>10</v>
      </c>
      <c r="K6860" s="11">
        <f t="shared" si="429"/>
        <v>24</v>
      </c>
      <c r="L6860" s="12">
        <f t="shared" si="431"/>
        <v>2.4660456200159806</v>
      </c>
      <c r="M6860" s="13" cm="1">
        <f t="array" ref="M6860">BaseInfo!$C$10*(1-E6860)*INDEX(BaseInfo!$E$21:$AB$21,K6860)*INDEX(BaseInfo!$E$25:$P$25,J6860)/L6860/MIN(H6860,130)/BaseInfo!$C$6*1000000/3600-IF(I6860&lt;0.1,BaseInfo!$C$15/MIN(H6860,130)*3600,0)</f>
        <v>13.600909200621366</v>
      </c>
    </row>
    <row r="6861" spans="1:13" x14ac:dyDescent="0.25">
      <c r="A6861" s="1">
        <v>10</v>
      </c>
      <c r="B6861" s="1">
        <v>13</v>
      </c>
      <c r="C6861" s="1">
        <v>20</v>
      </c>
      <c r="D6861" s="5">
        <f>DATE(BaseInfo!$C$8,A6861,B6861)+TIME(C6861-1,0,0) + TIME(BaseInfo!$C$12,BaseInfo!$C$13,0)</f>
        <v>44848.020833333328</v>
      </c>
      <c r="E6861" s="2">
        <f t="shared" si="430"/>
        <v>0</v>
      </c>
      <c r="F6861" s="2">
        <v>-5.1999999999999998E-2</v>
      </c>
      <c r="G6861" s="2">
        <v>-2.4860000000000002</v>
      </c>
      <c r="H6861" s="1">
        <v>37.381999999999998</v>
      </c>
      <c r="I6861" s="4">
        <v>0</v>
      </c>
      <c r="J6861" s="11">
        <f t="shared" si="428"/>
        <v>10</v>
      </c>
      <c r="K6861" s="11">
        <f t="shared" si="429"/>
        <v>1</v>
      </c>
      <c r="L6861" s="12">
        <f t="shared" si="431"/>
        <v>2.4865437860612873</v>
      </c>
      <c r="M6861" s="13" cm="1">
        <f t="array" ref="M6861">BaseInfo!$C$10*(1-E6861)*INDEX(BaseInfo!$E$21:$AB$21,K6861)*INDEX(BaseInfo!$E$25:$P$25,J6861)/L6861/MIN(H6861,130)/BaseInfo!$C$6*1000000/3600-IF(I6861&lt;0.1,BaseInfo!$C$15/MIN(H6861,130)*3600,0)</f>
        <v>13.418781249213344</v>
      </c>
    </row>
    <row r="6862" spans="1:13" x14ac:dyDescent="0.25">
      <c r="A6862" s="1">
        <v>10</v>
      </c>
      <c r="B6862" s="1">
        <v>13</v>
      </c>
      <c r="C6862" s="1">
        <v>21</v>
      </c>
      <c r="D6862" s="5">
        <f>DATE(BaseInfo!$C$8,A6862,B6862)+TIME(C6862-1,0,0) + TIME(BaseInfo!$C$12,BaseInfo!$C$13,0)</f>
        <v>44848.0625</v>
      </c>
      <c r="E6862" s="2">
        <f t="shared" si="430"/>
        <v>0</v>
      </c>
      <c r="F6862" s="2">
        <v>-0.441</v>
      </c>
      <c r="G6862" s="2">
        <v>-2.5630000000000002</v>
      </c>
      <c r="H6862" s="1">
        <v>37.341999999999999</v>
      </c>
      <c r="I6862" s="4">
        <v>0</v>
      </c>
      <c r="J6862" s="11">
        <f t="shared" si="428"/>
        <v>10</v>
      </c>
      <c r="K6862" s="11">
        <f t="shared" si="429"/>
        <v>2</v>
      </c>
      <c r="L6862" s="12">
        <f t="shared" si="431"/>
        <v>2.6006633769098224</v>
      </c>
      <c r="M6862" s="13" cm="1">
        <f t="array" ref="M6862">BaseInfo!$C$10*(1-E6862)*INDEX(BaseInfo!$E$21:$AB$21,K6862)*INDEX(BaseInfo!$E$25:$P$25,J6862)/L6862/MIN(H6862,130)/BaseInfo!$C$6*1000000/3600-IF(I6862&lt;0.1,BaseInfo!$C$15/MIN(H6862,130)*3600,0)</f>
        <v>12.420655941064597</v>
      </c>
    </row>
    <row r="6863" spans="1:13" x14ac:dyDescent="0.25">
      <c r="A6863" s="1">
        <v>10</v>
      </c>
      <c r="B6863" s="1">
        <v>13</v>
      </c>
      <c r="C6863" s="1">
        <v>22</v>
      </c>
      <c r="D6863" s="5">
        <f>DATE(BaseInfo!$C$8,A6863,B6863)+TIME(C6863-1,0,0) + TIME(BaseInfo!$C$12,BaseInfo!$C$13,0)</f>
        <v>44848.104166666664</v>
      </c>
      <c r="E6863" s="2">
        <f t="shared" si="430"/>
        <v>0</v>
      </c>
      <c r="F6863" s="2">
        <v>-0.67200000000000004</v>
      </c>
      <c r="G6863" s="2">
        <v>-2.6240000000000001</v>
      </c>
      <c r="H6863" s="1">
        <v>37.277999999999999</v>
      </c>
      <c r="I6863" s="4">
        <v>0</v>
      </c>
      <c r="J6863" s="11">
        <f t="shared" si="428"/>
        <v>10</v>
      </c>
      <c r="K6863" s="11">
        <f t="shared" si="429"/>
        <v>3</v>
      </c>
      <c r="L6863" s="12">
        <f t="shared" si="431"/>
        <v>2.7086823364876143</v>
      </c>
      <c r="M6863" s="13" cm="1">
        <f t="array" ref="M6863">BaseInfo!$C$10*(1-E6863)*INDEX(BaseInfo!$E$21:$AB$21,K6863)*INDEX(BaseInfo!$E$25:$P$25,J6863)/L6863/MIN(H6863,130)/BaseInfo!$C$6*1000000/3600-IF(I6863&lt;0.1,BaseInfo!$C$15/MIN(H6863,130)*3600,0)</f>
        <v>11.560692833914231</v>
      </c>
    </row>
    <row r="6864" spans="1:13" x14ac:dyDescent="0.25">
      <c r="A6864" s="1">
        <v>10</v>
      </c>
      <c r="B6864" s="1">
        <v>13</v>
      </c>
      <c r="C6864" s="1">
        <v>23</v>
      </c>
      <c r="D6864" s="5">
        <f>DATE(BaseInfo!$C$8,A6864,B6864)+TIME(C6864-1,0,0) + TIME(BaseInfo!$C$12,BaseInfo!$C$13,0)</f>
        <v>44848.145833333328</v>
      </c>
      <c r="E6864" s="2">
        <f t="shared" si="430"/>
        <v>0</v>
      </c>
      <c r="F6864" s="2">
        <v>-0.99299999999999999</v>
      </c>
      <c r="G6864" s="2">
        <v>-2.48</v>
      </c>
      <c r="H6864" s="1">
        <v>37.213999999999999</v>
      </c>
      <c r="I6864" s="4">
        <v>0</v>
      </c>
      <c r="J6864" s="11">
        <f t="shared" si="428"/>
        <v>10</v>
      </c>
      <c r="K6864" s="11">
        <f t="shared" si="429"/>
        <v>4</v>
      </c>
      <c r="L6864" s="12">
        <f t="shared" si="431"/>
        <v>2.6714132963658019</v>
      </c>
      <c r="M6864" s="13" cm="1">
        <f t="array" ref="M6864">BaseInfo!$C$10*(1-E6864)*INDEX(BaseInfo!$E$21:$AB$21,K6864)*INDEX(BaseInfo!$E$25:$P$25,J6864)/L6864/MIN(H6864,130)/BaseInfo!$C$6*1000000/3600-IF(I6864&lt;0.1,BaseInfo!$C$15/MIN(H6864,130)*3600,0)</f>
        <v>11.877095418883185</v>
      </c>
    </row>
    <row r="6865" spans="1:13" x14ac:dyDescent="0.25">
      <c r="A6865" s="1">
        <v>10</v>
      </c>
      <c r="B6865" s="1">
        <v>13</v>
      </c>
      <c r="C6865" s="1">
        <v>24</v>
      </c>
      <c r="D6865" s="5">
        <f>DATE(BaseInfo!$C$8,A6865,B6865)+TIME(C6865-1,0,0) + TIME(BaseInfo!$C$12,BaseInfo!$C$13,0)</f>
        <v>44848.1875</v>
      </c>
      <c r="E6865" s="2">
        <f t="shared" si="430"/>
        <v>0</v>
      </c>
      <c r="F6865" s="2">
        <v>-1.5449999999999999</v>
      </c>
      <c r="G6865" s="2">
        <v>-2.2650000000000001</v>
      </c>
      <c r="H6865" s="1">
        <v>37.142000000000003</v>
      </c>
      <c r="I6865" s="4">
        <v>0</v>
      </c>
      <c r="J6865" s="11">
        <f t="shared" si="428"/>
        <v>10</v>
      </c>
      <c r="K6865" s="11">
        <f t="shared" si="429"/>
        <v>5</v>
      </c>
      <c r="L6865" s="12">
        <f t="shared" si="431"/>
        <v>2.7417603834033346</v>
      </c>
      <c r="M6865" s="13" cm="1">
        <f t="array" ref="M6865">BaseInfo!$C$10*(1-E6865)*INDEX(BaseInfo!$E$21:$AB$21,K6865)*INDEX(BaseInfo!$E$25:$P$25,J6865)/L6865/MIN(H6865,130)/BaseInfo!$C$6*1000000/3600-IF(I6865&lt;0.1,BaseInfo!$C$15/MIN(H6865,130)*3600,0)</f>
        <v>53.423371420019258</v>
      </c>
    </row>
    <row r="6866" spans="1:13" x14ac:dyDescent="0.25">
      <c r="A6866" s="1">
        <v>10</v>
      </c>
      <c r="B6866" s="1">
        <v>14</v>
      </c>
      <c r="C6866" s="1">
        <v>1</v>
      </c>
      <c r="D6866" s="5">
        <f>DATE(BaseInfo!$C$8,A6866,B6866)+TIME(C6866-1,0,0) + TIME(BaseInfo!$C$12,BaseInfo!$C$13,0)</f>
        <v>44848.229166666664</v>
      </c>
      <c r="E6866" s="2">
        <f t="shared" si="430"/>
        <v>0</v>
      </c>
      <c r="F6866" s="2">
        <v>-1.5649999999999999</v>
      </c>
      <c r="G6866" s="2">
        <v>-2.359</v>
      </c>
      <c r="H6866" s="1">
        <v>37.067</v>
      </c>
      <c r="I6866" s="4">
        <v>0</v>
      </c>
      <c r="J6866" s="11">
        <f t="shared" si="428"/>
        <v>10</v>
      </c>
      <c r="K6866" s="11">
        <f t="shared" si="429"/>
        <v>6</v>
      </c>
      <c r="L6866" s="12">
        <f t="shared" si="431"/>
        <v>2.8309196385627056</v>
      </c>
      <c r="M6866" s="13" cm="1">
        <f t="array" ref="M6866">BaseInfo!$C$10*(1-E6866)*INDEX(BaseInfo!$E$21:$AB$21,K6866)*INDEX(BaseInfo!$E$25:$P$25,J6866)/L6866/MIN(H6866,130)/BaseInfo!$C$6*1000000/3600-IF(I6866&lt;0.1,BaseInfo!$C$15/MIN(H6866,130)*3600,0)</f>
        <v>92.374130771721099</v>
      </c>
    </row>
    <row r="6867" spans="1:13" x14ac:dyDescent="0.25">
      <c r="A6867" s="1">
        <v>10</v>
      </c>
      <c r="B6867" s="1">
        <v>14</v>
      </c>
      <c r="C6867" s="1">
        <v>2</v>
      </c>
      <c r="D6867" s="5">
        <f>DATE(BaseInfo!$C$8,A6867,B6867)+TIME(C6867-1,0,0) + TIME(BaseInfo!$C$12,BaseInfo!$C$13,0)</f>
        <v>44848.270833333328</v>
      </c>
      <c r="E6867" s="2">
        <f t="shared" si="430"/>
        <v>0</v>
      </c>
      <c r="F6867" s="2">
        <v>-1.28</v>
      </c>
      <c r="G6867" s="2">
        <v>-2.4820000000000002</v>
      </c>
      <c r="H6867" s="1">
        <v>46.920999999999999</v>
      </c>
      <c r="I6867" s="4">
        <v>0</v>
      </c>
      <c r="J6867" s="11">
        <f t="shared" si="428"/>
        <v>10</v>
      </c>
      <c r="K6867" s="11">
        <f t="shared" si="429"/>
        <v>7</v>
      </c>
      <c r="L6867" s="12">
        <f t="shared" si="431"/>
        <v>2.7926195587655691</v>
      </c>
      <c r="M6867" s="13" cm="1">
        <f t="array" ref="M6867">BaseInfo!$C$10*(1-E6867)*INDEX(BaseInfo!$E$21:$AB$21,K6867)*INDEX(BaseInfo!$E$25:$P$25,J6867)/L6867/MIN(H6867,130)/BaseInfo!$C$6*1000000/3600-IF(I6867&lt;0.1,BaseInfo!$C$15/MIN(H6867,130)*3600,0)</f>
        <v>106.78162317467643</v>
      </c>
    </row>
    <row r="6868" spans="1:13" x14ac:dyDescent="0.25">
      <c r="A6868" s="1">
        <v>10</v>
      </c>
      <c r="B6868" s="1">
        <v>14</v>
      </c>
      <c r="C6868" s="1">
        <v>3</v>
      </c>
      <c r="D6868" s="5">
        <f>DATE(BaseInfo!$C$8,A6868,B6868)+TIME(C6868-1,0,0) + TIME(BaseInfo!$C$12,BaseInfo!$C$13,0)</f>
        <v>44848.3125</v>
      </c>
      <c r="E6868" s="2">
        <f t="shared" si="430"/>
        <v>0</v>
      </c>
      <c r="F6868" s="2">
        <v>-1.26</v>
      </c>
      <c r="G6868" s="2">
        <v>-2.7080000000000002</v>
      </c>
      <c r="H6868" s="1">
        <v>151.4</v>
      </c>
      <c r="I6868" s="4">
        <v>0</v>
      </c>
      <c r="J6868" s="11">
        <f t="shared" si="428"/>
        <v>10</v>
      </c>
      <c r="K6868" s="11">
        <f t="shared" si="429"/>
        <v>8</v>
      </c>
      <c r="L6868" s="12">
        <f t="shared" si="431"/>
        <v>2.9867815454097077</v>
      </c>
      <c r="M6868" s="13" cm="1">
        <f t="array" ref="M6868">BaseInfo!$C$10*(1-E6868)*INDEX(BaseInfo!$E$21:$AB$21,K6868)*INDEX(BaseInfo!$E$25:$P$25,J6868)/L6868/MIN(H6868,130)/BaseInfo!$C$6*1000000/3600-IF(I6868&lt;0.1,BaseInfo!$C$15/MIN(H6868,130)*3600,0)</f>
        <v>52.40871332487572</v>
      </c>
    </row>
    <row r="6869" spans="1:13" x14ac:dyDescent="0.25">
      <c r="A6869" s="1">
        <v>10</v>
      </c>
      <c r="B6869" s="1">
        <v>14</v>
      </c>
      <c r="C6869" s="1">
        <v>4</v>
      </c>
      <c r="D6869" s="5">
        <f>DATE(BaseInfo!$C$8,A6869,B6869)+TIME(C6869-1,0,0) + TIME(BaseInfo!$C$12,BaseInfo!$C$13,0)</f>
        <v>44848.354166666664</v>
      </c>
      <c r="E6869" s="2">
        <f t="shared" si="430"/>
        <v>0</v>
      </c>
      <c r="F6869" s="2">
        <v>-1.464</v>
      </c>
      <c r="G6869" s="2">
        <v>-3.2639999999999998</v>
      </c>
      <c r="H6869" s="1">
        <v>284.69900000000001</v>
      </c>
      <c r="I6869" s="4">
        <v>0</v>
      </c>
      <c r="J6869" s="11">
        <f t="shared" si="428"/>
        <v>10</v>
      </c>
      <c r="K6869" s="11">
        <f t="shared" si="429"/>
        <v>9</v>
      </c>
      <c r="L6869" s="12">
        <f t="shared" si="431"/>
        <v>3.57728835851962</v>
      </c>
      <c r="M6869" s="13" cm="1">
        <f t="array" ref="M6869">BaseInfo!$C$10*(1-E6869)*INDEX(BaseInfo!$E$21:$AB$21,K6869)*INDEX(BaseInfo!$E$25:$P$25,J6869)/L6869/MIN(H6869,130)/BaseInfo!$C$6*1000000/3600-IF(I6869&lt;0.1,BaseInfo!$C$15/MIN(H6869,130)*3600,0)</f>
        <v>57.121329678282166</v>
      </c>
    </row>
    <row r="6870" spans="1:13" x14ac:dyDescent="0.25">
      <c r="A6870" s="1">
        <v>10</v>
      </c>
      <c r="B6870" s="1">
        <v>14</v>
      </c>
      <c r="C6870" s="1">
        <v>5</v>
      </c>
      <c r="D6870" s="5">
        <f>DATE(BaseInfo!$C$8,A6870,B6870)+TIME(C6870-1,0,0) + TIME(BaseInfo!$C$12,BaseInfo!$C$13,0)</f>
        <v>44848.395833333328</v>
      </c>
      <c r="E6870" s="2">
        <f t="shared" si="430"/>
        <v>0</v>
      </c>
      <c r="F6870" s="2">
        <v>-1.33</v>
      </c>
      <c r="G6870" s="2">
        <v>-3.8</v>
      </c>
      <c r="H6870" s="1">
        <v>530.34500000000003</v>
      </c>
      <c r="I6870" s="4">
        <v>0</v>
      </c>
      <c r="J6870" s="11">
        <f t="shared" si="428"/>
        <v>10</v>
      </c>
      <c r="K6870" s="11">
        <f t="shared" si="429"/>
        <v>10</v>
      </c>
      <c r="L6870" s="12">
        <f t="shared" si="431"/>
        <v>4.0260278190792471</v>
      </c>
      <c r="M6870" s="13" cm="1">
        <f t="array" ref="M6870">BaseInfo!$C$10*(1-E6870)*INDEX(BaseInfo!$E$21:$AB$21,K6870)*INDEX(BaseInfo!$E$25:$P$25,J6870)/L6870/MIN(H6870,130)/BaseInfo!$C$6*1000000/3600-IF(I6870&lt;0.1,BaseInfo!$C$15/MIN(H6870,130)*3600,0)</f>
        <v>58.632902750409187</v>
      </c>
    </row>
    <row r="6871" spans="1:13" x14ac:dyDescent="0.25">
      <c r="A6871" s="1">
        <v>10</v>
      </c>
      <c r="B6871" s="1">
        <v>14</v>
      </c>
      <c r="C6871" s="1">
        <v>6</v>
      </c>
      <c r="D6871" s="5">
        <f>DATE(BaseInfo!$C$8,A6871,B6871)+TIME(C6871-1,0,0) + TIME(BaseInfo!$C$12,BaseInfo!$C$13,0)</f>
        <v>44848.4375</v>
      </c>
      <c r="E6871" s="2">
        <f t="shared" si="430"/>
        <v>0</v>
      </c>
      <c r="F6871" s="2">
        <v>-1.0289999999999999</v>
      </c>
      <c r="G6871" s="2">
        <v>-4.2480000000000002</v>
      </c>
      <c r="H6871" s="1">
        <v>847.97500000000002</v>
      </c>
      <c r="I6871" s="4">
        <v>0</v>
      </c>
      <c r="J6871" s="11">
        <f t="shared" si="428"/>
        <v>10</v>
      </c>
      <c r="K6871" s="11">
        <f t="shared" si="429"/>
        <v>11</v>
      </c>
      <c r="L6871" s="12">
        <f t="shared" si="431"/>
        <v>4.3708517476574293</v>
      </c>
      <c r="M6871" s="13" cm="1">
        <f t="array" ref="M6871">BaseInfo!$C$10*(1-E6871)*INDEX(BaseInfo!$E$21:$AB$21,K6871)*INDEX(BaseInfo!$E$25:$P$25,J6871)/L6871/MIN(H6871,130)/BaseInfo!$C$6*1000000/3600-IF(I6871&lt;0.1,BaseInfo!$C$15/MIN(H6871,130)*3600,0)</f>
        <v>42.477181046659332</v>
      </c>
    </row>
    <row r="6872" spans="1:13" x14ac:dyDescent="0.25">
      <c r="A6872" s="1">
        <v>10</v>
      </c>
      <c r="B6872" s="1">
        <v>14</v>
      </c>
      <c r="C6872" s="1">
        <v>7</v>
      </c>
      <c r="D6872" s="5">
        <f>DATE(BaseInfo!$C$8,A6872,B6872)+TIME(C6872-1,0,0) + TIME(BaseInfo!$C$12,BaseInfo!$C$13,0)</f>
        <v>44848.479166666664</v>
      </c>
      <c r="E6872" s="2">
        <f t="shared" si="430"/>
        <v>5.599999999999998E-2</v>
      </c>
      <c r="F6872" s="2">
        <v>-0.61</v>
      </c>
      <c r="G6872" s="2">
        <v>-4.5599999999999996</v>
      </c>
      <c r="H6872" s="1">
        <v>1019.234</v>
      </c>
      <c r="I6872" s="4">
        <v>0.17199999999999999</v>
      </c>
      <c r="J6872" s="11">
        <f t="shared" si="428"/>
        <v>10</v>
      </c>
      <c r="K6872" s="11">
        <f t="shared" si="429"/>
        <v>12</v>
      </c>
      <c r="L6872" s="12">
        <f t="shared" si="431"/>
        <v>4.600619523498982</v>
      </c>
      <c r="M6872" s="13" cm="1">
        <f t="array" ref="M6872">BaseInfo!$C$10*(1-E6872)*INDEX(BaseInfo!$E$21:$AB$21,K6872)*INDEX(BaseInfo!$E$25:$P$25,J6872)/L6872/MIN(H6872,130)/BaseInfo!$C$6*1000000/3600-IF(I6872&lt;0.1,BaseInfo!$C$15/MIN(H6872,130)*3600,0)</f>
        <v>33.816188078970669</v>
      </c>
    </row>
    <row r="6873" spans="1:13" x14ac:dyDescent="0.25">
      <c r="A6873" s="1">
        <v>10</v>
      </c>
      <c r="B6873" s="1">
        <v>14</v>
      </c>
      <c r="C6873" s="1">
        <v>8</v>
      </c>
      <c r="D6873" s="5">
        <f>DATE(BaseInfo!$C$8,A6873,B6873)+TIME(C6873-1,0,0) + TIME(BaseInfo!$C$12,BaseInfo!$C$13,0)</f>
        <v>44848.520833333328</v>
      </c>
      <c r="E6873" s="2">
        <f t="shared" si="430"/>
        <v>0.44644444444444448</v>
      </c>
      <c r="F6873" s="2">
        <v>-0.29499999999999998</v>
      </c>
      <c r="G6873" s="2">
        <v>-4.7089999999999996</v>
      </c>
      <c r="H6873" s="1">
        <v>1094.6420000000001</v>
      </c>
      <c r="I6873" s="4">
        <v>0.67400000000000004</v>
      </c>
      <c r="J6873" s="11">
        <f t="shared" si="428"/>
        <v>10</v>
      </c>
      <c r="K6873" s="11">
        <f t="shared" si="429"/>
        <v>13</v>
      </c>
      <c r="L6873" s="12">
        <f t="shared" si="431"/>
        <v>4.7182312363850922</v>
      </c>
      <c r="M6873" s="13" cm="1">
        <f t="array" ref="M6873">BaseInfo!$C$10*(1-E6873)*INDEX(BaseInfo!$E$21:$AB$21,K6873)*INDEX(BaseInfo!$E$25:$P$25,J6873)/L6873/MIN(H6873,130)/BaseInfo!$C$6*1000000/3600-IF(I6873&lt;0.1,BaseInfo!$C$15/MIN(H6873,130)*3600,0)</f>
        <v>19.335302295430068</v>
      </c>
    </row>
    <row r="6874" spans="1:13" x14ac:dyDescent="0.25">
      <c r="A6874" s="1">
        <v>10</v>
      </c>
      <c r="B6874" s="1">
        <v>14</v>
      </c>
      <c r="C6874" s="1">
        <v>9</v>
      </c>
      <c r="D6874" s="5">
        <f>DATE(BaseInfo!$C$8,A6874,B6874)+TIME(C6874-1,0,0) + TIME(BaseInfo!$C$12,BaseInfo!$C$13,0)</f>
        <v>44848.5625</v>
      </c>
      <c r="E6874" s="2">
        <f t="shared" si="430"/>
        <v>0.46283333333333332</v>
      </c>
      <c r="F6874" s="2">
        <v>-7.0000000000000001E-3</v>
      </c>
      <c r="G6874" s="2">
        <v>-4.7050000000000001</v>
      </c>
      <c r="H6874" s="1">
        <v>1143.319</v>
      </c>
      <c r="I6874" s="4">
        <v>1.1539999999999999</v>
      </c>
      <c r="J6874" s="11">
        <f t="shared" si="428"/>
        <v>10</v>
      </c>
      <c r="K6874" s="11">
        <f t="shared" si="429"/>
        <v>14</v>
      </c>
      <c r="L6874" s="12">
        <f t="shared" si="431"/>
        <v>4.7050052072234738</v>
      </c>
      <c r="M6874" s="13" cm="1">
        <f t="array" ref="M6874">BaseInfo!$C$10*(1-E6874)*INDEX(BaseInfo!$E$21:$AB$21,K6874)*INDEX(BaseInfo!$E$25:$P$25,J6874)/L6874/MIN(H6874,130)/BaseInfo!$C$6*1000000/3600-IF(I6874&lt;0.1,BaseInfo!$C$15/MIN(H6874,130)*3600,0)</f>
        <v>18.815593456062473</v>
      </c>
    </row>
    <row r="6875" spans="1:13" x14ac:dyDescent="0.25">
      <c r="A6875" s="1">
        <v>10</v>
      </c>
      <c r="B6875" s="1">
        <v>14</v>
      </c>
      <c r="C6875" s="1">
        <v>10</v>
      </c>
      <c r="D6875" s="5">
        <f>DATE(BaseInfo!$C$8,A6875,B6875)+TIME(C6875-1,0,0) + TIME(BaseInfo!$C$12,BaseInfo!$C$13,0)</f>
        <v>44848.604166666664</v>
      </c>
      <c r="E6875" s="2">
        <f t="shared" si="430"/>
        <v>0.50449999999999995</v>
      </c>
      <c r="F6875" s="2">
        <v>-1.7000000000000001E-2</v>
      </c>
      <c r="G6875" s="2">
        <v>-4.734</v>
      </c>
      <c r="H6875" s="1">
        <v>1053.4000000000001</v>
      </c>
      <c r="I6875" s="4">
        <v>1.6539999999999999</v>
      </c>
      <c r="J6875" s="11">
        <f t="shared" si="428"/>
        <v>10</v>
      </c>
      <c r="K6875" s="11">
        <f t="shared" si="429"/>
        <v>15</v>
      </c>
      <c r="L6875" s="12">
        <f t="shared" si="431"/>
        <v>4.7340305237714722</v>
      </c>
      <c r="M6875" s="13" cm="1">
        <f t="array" ref="M6875">BaseInfo!$C$10*(1-E6875)*INDEX(BaseInfo!$E$21:$AB$21,K6875)*INDEX(BaseInfo!$E$25:$P$25,J6875)/L6875/MIN(H6875,130)/BaseInfo!$C$6*1000000/3600-IF(I6875&lt;0.1,BaseInfo!$C$15/MIN(H6875,130)*3600,0)</f>
        <v>17.249701298673397</v>
      </c>
    </row>
    <row r="6876" spans="1:13" x14ac:dyDescent="0.25">
      <c r="A6876" s="1">
        <v>10</v>
      </c>
      <c r="B6876" s="1">
        <v>14</v>
      </c>
      <c r="C6876" s="1">
        <v>11</v>
      </c>
      <c r="D6876" s="5">
        <f>DATE(BaseInfo!$C$8,A6876,B6876)+TIME(C6876-1,0,0) + TIME(BaseInfo!$C$12,BaseInfo!$C$13,0)</f>
        <v>44848.645833333328</v>
      </c>
      <c r="E6876" s="2">
        <f t="shared" si="430"/>
        <v>0.62349999999999994</v>
      </c>
      <c r="F6876" s="2">
        <v>-2.4E-2</v>
      </c>
      <c r="G6876" s="2">
        <v>-4.4219999999999997</v>
      </c>
      <c r="H6876" s="1">
        <v>500.18200000000002</v>
      </c>
      <c r="I6876" s="4">
        <v>3.0819999999999999</v>
      </c>
      <c r="J6876" s="11">
        <f t="shared" si="428"/>
        <v>10</v>
      </c>
      <c r="K6876" s="11">
        <f t="shared" si="429"/>
        <v>16</v>
      </c>
      <c r="L6876" s="12">
        <f t="shared" si="431"/>
        <v>4.4220651284213348</v>
      </c>
      <c r="M6876" s="13" cm="1">
        <f t="array" ref="M6876">BaseInfo!$C$10*(1-E6876)*INDEX(BaseInfo!$E$21:$AB$21,K6876)*INDEX(BaseInfo!$E$25:$P$25,J6876)/L6876/MIN(H6876,130)/BaseInfo!$C$6*1000000/3600-IF(I6876&lt;0.1,BaseInfo!$C$15/MIN(H6876,130)*3600,0)</f>
        <v>16.837982975182737</v>
      </c>
    </row>
    <row r="6877" spans="1:13" x14ac:dyDescent="0.25">
      <c r="A6877" s="1">
        <v>10</v>
      </c>
      <c r="B6877" s="1">
        <v>14</v>
      </c>
      <c r="C6877" s="1">
        <v>12</v>
      </c>
      <c r="D6877" s="5">
        <f>DATE(BaseInfo!$C$8,A6877,B6877)+TIME(C6877-1,0,0) + TIME(BaseInfo!$C$12,BaseInfo!$C$13,0)</f>
        <v>44848.6875</v>
      </c>
      <c r="E6877" s="2">
        <f t="shared" si="430"/>
        <v>0.99</v>
      </c>
      <c r="F6877" s="2">
        <v>-1.9E-2</v>
      </c>
      <c r="G6877" s="2">
        <v>-3.137</v>
      </c>
      <c r="H6877" s="1">
        <v>114.336</v>
      </c>
      <c r="I6877" s="4">
        <v>4.024</v>
      </c>
      <c r="J6877" s="11">
        <f t="shared" si="428"/>
        <v>10</v>
      </c>
      <c r="K6877" s="11">
        <f t="shared" si="429"/>
        <v>17</v>
      </c>
      <c r="L6877" s="12">
        <f t="shared" si="431"/>
        <v>3.1370575385223649</v>
      </c>
      <c r="M6877" s="13" cm="1">
        <f t="array" ref="M6877">BaseInfo!$C$10*(1-E6877)*INDEX(BaseInfo!$E$21:$AB$21,K6877)*INDEX(BaseInfo!$E$25:$P$25,J6877)/L6877/MIN(H6877,130)/BaseInfo!$C$6*1000000/3600-IF(I6877&lt;0.1,BaseInfo!$C$15/MIN(H6877,130)*3600,0)</f>
        <v>0.89597956890159847</v>
      </c>
    </row>
    <row r="6878" spans="1:13" x14ac:dyDescent="0.25">
      <c r="A6878" s="1">
        <v>10</v>
      </c>
      <c r="B6878" s="1">
        <v>14</v>
      </c>
      <c r="C6878" s="1">
        <v>13</v>
      </c>
      <c r="D6878" s="5">
        <f>DATE(BaseInfo!$C$8,A6878,B6878)+TIME(C6878-1,0,0) + TIME(BaseInfo!$C$12,BaseInfo!$C$13,0)</f>
        <v>44848.729166666664</v>
      </c>
      <c r="E6878" s="2">
        <f t="shared" si="430"/>
        <v>0.65749999999999997</v>
      </c>
      <c r="F6878" s="2">
        <v>-0.01</v>
      </c>
      <c r="G6878" s="2">
        <v>-3.1040000000000001</v>
      </c>
      <c r="H6878" s="1">
        <v>44.536999999999999</v>
      </c>
      <c r="I6878" s="4">
        <v>3.49</v>
      </c>
      <c r="J6878" s="11">
        <f t="shared" si="428"/>
        <v>10</v>
      </c>
      <c r="K6878" s="11">
        <f t="shared" si="429"/>
        <v>18</v>
      </c>
      <c r="L6878" s="12">
        <f t="shared" si="431"/>
        <v>3.1040161082056259</v>
      </c>
      <c r="M6878" s="13" cm="1">
        <f t="array" ref="M6878">BaseInfo!$C$10*(1-E6878)*INDEX(BaseInfo!$E$21:$AB$21,K6878)*INDEX(BaseInfo!$E$25:$P$25,J6878)/L6878/MIN(H6878,130)/BaseInfo!$C$6*1000000/3600-IF(I6878&lt;0.1,BaseInfo!$C$15/MIN(H6878,130)*3600,0)</f>
        <v>79.619461364413013</v>
      </c>
    </row>
    <row r="6879" spans="1:13" x14ac:dyDescent="0.25">
      <c r="A6879" s="1">
        <v>10</v>
      </c>
      <c r="B6879" s="1">
        <v>14</v>
      </c>
      <c r="C6879" s="1">
        <v>14</v>
      </c>
      <c r="D6879" s="5">
        <f>DATE(BaseInfo!$C$8,A6879,B6879)+TIME(C6879-1,0,0) + TIME(BaseInfo!$C$12,BaseInfo!$C$13,0)</f>
        <v>44848.770833333328</v>
      </c>
      <c r="E6879" s="2">
        <f t="shared" si="430"/>
        <v>0.45699999999999996</v>
      </c>
      <c r="F6879" s="2">
        <v>-7.0000000000000001E-3</v>
      </c>
      <c r="G6879" s="2">
        <v>-2.8410000000000002</v>
      </c>
      <c r="H6879" s="1">
        <v>38.076000000000001</v>
      </c>
      <c r="I6879" s="4">
        <v>1.0840000000000001</v>
      </c>
      <c r="J6879" s="11">
        <f t="shared" si="428"/>
        <v>10</v>
      </c>
      <c r="K6879" s="11">
        <f t="shared" si="429"/>
        <v>19</v>
      </c>
      <c r="L6879" s="12">
        <f t="shared" si="431"/>
        <v>2.8410086237109526</v>
      </c>
      <c r="M6879" s="13" cm="1">
        <f t="array" ref="M6879">BaseInfo!$C$10*(1-E6879)*INDEX(BaseInfo!$E$21:$AB$21,K6879)*INDEX(BaseInfo!$E$25:$P$25,J6879)/L6879/MIN(H6879,130)/BaseInfo!$C$6*1000000/3600-IF(I6879&lt;0.1,BaseInfo!$C$15/MIN(H6879,130)*3600,0)</f>
        <v>161.31678011273644</v>
      </c>
    </row>
    <row r="6880" spans="1:13" x14ac:dyDescent="0.25">
      <c r="A6880" s="1">
        <v>10</v>
      </c>
      <c r="B6880" s="1">
        <v>14</v>
      </c>
      <c r="C6880" s="1">
        <v>15</v>
      </c>
      <c r="D6880" s="5">
        <f>DATE(BaseInfo!$C$8,A6880,B6880)+TIME(C6880-1,0,0) + TIME(BaseInfo!$C$12,BaseInfo!$C$13,0)</f>
        <v>44848.8125</v>
      </c>
      <c r="E6880" s="2">
        <f t="shared" si="430"/>
        <v>0</v>
      </c>
      <c r="F6880" s="2">
        <v>-5.0000000000000001E-3</v>
      </c>
      <c r="G6880" s="2">
        <v>-2.74</v>
      </c>
      <c r="H6880" s="1">
        <v>37.713999999999999</v>
      </c>
      <c r="I6880" s="4">
        <v>0</v>
      </c>
      <c r="J6880" s="11">
        <f t="shared" si="428"/>
        <v>10</v>
      </c>
      <c r="K6880" s="11">
        <f t="shared" si="429"/>
        <v>20</v>
      </c>
      <c r="L6880" s="12">
        <f t="shared" si="431"/>
        <v>2.740004562039998</v>
      </c>
      <c r="M6880" s="13" cm="1">
        <f t="array" ref="M6880">BaseInfo!$C$10*(1-E6880)*INDEX(BaseInfo!$E$21:$AB$21,K6880)*INDEX(BaseInfo!$E$25:$P$25,J6880)/L6880/MIN(H6880,130)/BaseInfo!$C$6*1000000/3600-IF(I6880&lt;0.1,BaseInfo!$C$15/MIN(H6880,130)*3600,0)</f>
        <v>259.9811744367247</v>
      </c>
    </row>
    <row r="6881" spans="1:13" x14ac:dyDescent="0.25">
      <c r="A6881" s="1">
        <v>10</v>
      </c>
      <c r="B6881" s="1">
        <v>14</v>
      </c>
      <c r="C6881" s="1">
        <v>16</v>
      </c>
      <c r="D6881" s="5">
        <f>DATE(BaseInfo!$C$8,A6881,B6881)+TIME(C6881-1,0,0) + TIME(BaseInfo!$C$12,BaseInfo!$C$13,0)</f>
        <v>44848.854166666664</v>
      </c>
      <c r="E6881" s="2">
        <f t="shared" si="430"/>
        <v>0</v>
      </c>
      <c r="F6881" s="2">
        <v>-6.0000000000000001E-3</v>
      </c>
      <c r="G6881" s="2">
        <v>-2.9169999999999998</v>
      </c>
      <c r="H6881" s="1">
        <v>37.637999999999998</v>
      </c>
      <c r="I6881" s="4">
        <v>0</v>
      </c>
      <c r="J6881" s="11">
        <f t="shared" si="428"/>
        <v>10</v>
      </c>
      <c r="K6881" s="11">
        <f t="shared" si="429"/>
        <v>21</v>
      </c>
      <c r="L6881" s="12">
        <f t="shared" si="431"/>
        <v>2.9170061707168187</v>
      </c>
      <c r="M6881" s="13" cm="1">
        <f t="array" ref="M6881">BaseInfo!$C$10*(1-E6881)*INDEX(BaseInfo!$E$21:$AB$21,K6881)*INDEX(BaseInfo!$E$25:$P$25,J6881)/L6881/MIN(H6881,130)/BaseInfo!$C$6*1000000/3600-IF(I6881&lt;0.1,BaseInfo!$C$15/MIN(H6881,130)*3600,0)</f>
        <v>185.57616002138147</v>
      </c>
    </row>
    <row r="6882" spans="1:13" x14ac:dyDescent="0.25">
      <c r="A6882" s="1">
        <v>10</v>
      </c>
      <c r="B6882" s="1">
        <v>14</v>
      </c>
      <c r="C6882" s="1">
        <v>17</v>
      </c>
      <c r="D6882" s="5">
        <f>DATE(BaseInfo!$C$8,A6882,B6882)+TIME(C6882-1,0,0) + TIME(BaseInfo!$C$12,BaseInfo!$C$13,0)</f>
        <v>44848.895833333328</v>
      </c>
      <c r="E6882" s="2">
        <f t="shared" si="430"/>
        <v>0</v>
      </c>
      <c r="F6882" s="2">
        <v>-4.0000000000000001E-3</v>
      </c>
      <c r="G6882" s="2">
        <v>-2.9929999999999999</v>
      </c>
      <c r="H6882" s="1">
        <v>37.561999999999998</v>
      </c>
      <c r="I6882" s="4">
        <v>0</v>
      </c>
      <c r="J6882" s="11">
        <f t="shared" si="428"/>
        <v>10</v>
      </c>
      <c r="K6882" s="11">
        <f t="shared" si="429"/>
        <v>22</v>
      </c>
      <c r="L6882" s="12">
        <f t="shared" si="431"/>
        <v>2.9930026729022479</v>
      </c>
      <c r="M6882" s="13" cm="1">
        <f t="array" ref="M6882">BaseInfo!$C$10*(1-E6882)*INDEX(BaseInfo!$E$21:$AB$21,K6882)*INDEX(BaseInfo!$E$25:$P$25,J6882)/L6882/MIN(H6882,130)/BaseInfo!$C$6*1000000/3600-IF(I6882&lt;0.1,BaseInfo!$C$15/MIN(H6882,130)*3600,0)</f>
        <v>123.81545379598593</v>
      </c>
    </row>
    <row r="6883" spans="1:13" x14ac:dyDescent="0.25">
      <c r="A6883" s="1">
        <v>10</v>
      </c>
      <c r="B6883" s="1">
        <v>14</v>
      </c>
      <c r="C6883" s="1">
        <v>18</v>
      </c>
      <c r="D6883" s="5">
        <f>DATE(BaseInfo!$C$8,A6883,B6883)+TIME(C6883-1,0,0) + TIME(BaseInfo!$C$12,BaseInfo!$C$13,0)</f>
        <v>44848.9375</v>
      </c>
      <c r="E6883" s="2">
        <f t="shared" si="430"/>
        <v>0</v>
      </c>
      <c r="F6883" s="2">
        <v>1.0369999999999999</v>
      </c>
      <c r="G6883" s="2">
        <v>-2.742</v>
      </c>
      <c r="H6883" s="1">
        <v>37.491999999999997</v>
      </c>
      <c r="I6883" s="4">
        <v>0</v>
      </c>
      <c r="J6883" s="11">
        <f t="shared" si="428"/>
        <v>10</v>
      </c>
      <c r="K6883" s="11">
        <f t="shared" si="429"/>
        <v>23</v>
      </c>
      <c r="L6883" s="12">
        <f t="shared" si="431"/>
        <v>2.9315410623083551</v>
      </c>
      <c r="M6883" s="13" cm="1">
        <f t="array" ref="M6883">BaseInfo!$C$10*(1-E6883)*INDEX(BaseInfo!$E$21:$AB$21,K6883)*INDEX(BaseInfo!$E$25:$P$25,J6883)/L6883/MIN(H6883,130)/BaseInfo!$C$6*1000000/3600-IF(I6883&lt;0.1,BaseInfo!$C$15/MIN(H6883,130)*3600,0)</f>
        <v>48.876824113309901</v>
      </c>
    </row>
    <row r="6884" spans="1:13" x14ac:dyDescent="0.25">
      <c r="A6884" s="1">
        <v>10</v>
      </c>
      <c r="B6884" s="1">
        <v>14</v>
      </c>
      <c r="C6884" s="1">
        <v>19</v>
      </c>
      <c r="D6884" s="5">
        <f>DATE(BaseInfo!$C$8,A6884,B6884)+TIME(C6884-1,0,0) + TIME(BaseInfo!$C$12,BaseInfo!$C$13,0)</f>
        <v>44848.979166666664</v>
      </c>
      <c r="E6884" s="2">
        <f t="shared" si="430"/>
        <v>0</v>
      </c>
      <c r="F6884" s="2">
        <v>-6.0000000000000001E-3</v>
      </c>
      <c r="G6884" s="2">
        <v>-2.9140000000000001</v>
      </c>
      <c r="H6884" s="1">
        <v>37.432000000000002</v>
      </c>
      <c r="I6884" s="4">
        <v>0</v>
      </c>
      <c r="J6884" s="11">
        <f t="shared" si="428"/>
        <v>10</v>
      </c>
      <c r="K6884" s="11">
        <f t="shared" si="429"/>
        <v>24</v>
      </c>
      <c r="L6884" s="12">
        <f t="shared" si="431"/>
        <v>2.9140061770696373</v>
      </c>
      <c r="M6884" s="13" cm="1">
        <f t="array" ref="M6884">BaseInfo!$C$10*(1-E6884)*INDEX(BaseInfo!$E$21:$AB$21,K6884)*INDEX(BaseInfo!$E$25:$P$25,J6884)/L6884/MIN(H6884,130)/BaseInfo!$C$6*1000000/3600-IF(I6884&lt;0.1,BaseInfo!$C$15/MIN(H6884,130)*3600,0)</f>
        <v>10.024249189785541</v>
      </c>
    </row>
    <row r="6885" spans="1:13" x14ac:dyDescent="0.25">
      <c r="A6885" s="1">
        <v>10</v>
      </c>
      <c r="B6885" s="1">
        <v>14</v>
      </c>
      <c r="C6885" s="1">
        <v>20</v>
      </c>
      <c r="D6885" s="5">
        <f>DATE(BaseInfo!$C$8,A6885,B6885)+TIME(C6885-1,0,0) + TIME(BaseInfo!$C$12,BaseInfo!$C$13,0)</f>
        <v>44849.020833333328</v>
      </c>
      <c r="E6885" s="2">
        <f t="shared" si="430"/>
        <v>0</v>
      </c>
      <c r="F6885" s="2">
        <v>0.97699999999999998</v>
      </c>
      <c r="G6885" s="2">
        <v>-2.7690000000000001</v>
      </c>
      <c r="H6885" s="1">
        <v>37.374000000000002</v>
      </c>
      <c r="I6885" s="4">
        <v>0</v>
      </c>
      <c r="J6885" s="11">
        <f t="shared" si="428"/>
        <v>10</v>
      </c>
      <c r="K6885" s="11">
        <f t="shared" si="429"/>
        <v>1</v>
      </c>
      <c r="L6885" s="12">
        <f t="shared" si="431"/>
        <v>2.9363055018168667</v>
      </c>
      <c r="M6885" s="13" cm="1">
        <f t="array" ref="M6885">BaseInfo!$C$10*(1-E6885)*INDEX(BaseInfo!$E$21:$AB$21,K6885)*INDEX(BaseInfo!$E$25:$P$25,J6885)/L6885/MIN(H6885,130)/BaseInfo!$C$6*1000000/3600-IF(I6885&lt;0.1,BaseInfo!$C$15/MIN(H6885,130)*3600,0)</f>
        <v>9.890408330905716</v>
      </c>
    </row>
    <row r="6886" spans="1:13" x14ac:dyDescent="0.25">
      <c r="A6886" s="1">
        <v>10</v>
      </c>
      <c r="B6886" s="1">
        <v>14</v>
      </c>
      <c r="C6886" s="1">
        <v>21</v>
      </c>
      <c r="D6886" s="5">
        <f>DATE(BaseInfo!$C$8,A6886,B6886)+TIME(C6886-1,0,0) + TIME(BaseInfo!$C$12,BaseInfo!$C$13,0)</f>
        <v>44849.0625</v>
      </c>
      <c r="E6886" s="2">
        <f t="shared" si="430"/>
        <v>0</v>
      </c>
      <c r="F6886" s="2">
        <v>-4.0000000000000001E-3</v>
      </c>
      <c r="G6886" s="2">
        <v>-2.83</v>
      </c>
      <c r="H6886" s="1">
        <v>37.317</v>
      </c>
      <c r="I6886" s="4">
        <v>0</v>
      </c>
      <c r="J6886" s="11">
        <f t="shared" si="428"/>
        <v>10</v>
      </c>
      <c r="K6886" s="11">
        <f t="shared" si="429"/>
        <v>2</v>
      </c>
      <c r="L6886" s="12">
        <f t="shared" si="431"/>
        <v>2.8300028268537121</v>
      </c>
      <c r="M6886" s="13" cm="1">
        <f t="array" ref="M6886">BaseInfo!$C$10*(1-E6886)*INDEX(BaseInfo!$E$21:$AB$21,K6886)*INDEX(BaseInfo!$E$25:$P$25,J6886)/L6886/MIN(H6886,130)/BaseInfo!$C$6*1000000/3600-IF(I6886&lt;0.1,BaseInfo!$C$15/MIN(H6886,130)*3600,0)</f>
        <v>10.639964550370065</v>
      </c>
    </row>
    <row r="6887" spans="1:13" x14ac:dyDescent="0.25">
      <c r="A6887" s="1">
        <v>10</v>
      </c>
      <c r="B6887" s="1">
        <v>14</v>
      </c>
      <c r="C6887" s="1">
        <v>22</v>
      </c>
      <c r="D6887" s="5">
        <f>DATE(BaseInfo!$C$8,A6887,B6887)+TIME(C6887-1,0,0) + TIME(BaseInfo!$C$12,BaseInfo!$C$13,0)</f>
        <v>44849.104166666664</v>
      </c>
      <c r="E6887" s="2">
        <f t="shared" si="430"/>
        <v>0</v>
      </c>
      <c r="F6887" s="2">
        <v>-3.0000000000000001E-3</v>
      </c>
      <c r="G6887" s="2">
        <v>-2.7909999999999999</v>
      </c>
      <c r="H6887" s="1">
        <v>37.252000000000002</v>
      </c>
      <c r="I6887" s="4">
        <v>0</v>
      </c>
      <c r="J6887" s="11">
        <f t="shared" si="428"/>
        <v>10</v>
      </c>
      <c r="K6887" s="11">
        <f t="shared" si="429"/>
        <v>3</v>
      </c>
      <c r="L6887" s="12">
        <f t="shared" si="431"/>
        <v>2.7910016123248655</v>
      </c>
      <c r="M6887" s="13" cm="1">
        <f t="array" ref="M6887">BaseInfo!$C$10*(1-E6887)*INDEX(BaseInfo!$E$21:$AB$21,K6887)*INDEX(BaseInfo!$E$25:$P$25,J6887)/L6887/MIN(H6887,130)/BaseInfo!$C$6*1000000/3600-IF(I6887&lt;0.1,BaseInfo!$C$15/MIN(H6887,130)*3600,0)</f>
        <v>10.942513957455143</v>
      </c>
    </row>
    <row r="6888" spans="1:13" x14ac:dyDescent="0.25">
      <c r="A6888" s="1">
        <v>10</v>
      </c>
      <c r="B6888" s="1">
        <v>14</v>
      </c>
      <c r="C6888" s="1">
        <v>23</v>
      </c>
      <c r="D6888" s="5">
        <f>DATE(BaseInfo!$C$8,A6888,B6888)+TIME(C6888-1,0,0) + TIME(BaseInfo!$C$12,BaseInfo!$C$13,0)</f>
        <v>44849.145833333328</v>
      </c>
      <c r="E6888" s="2">
        <f t="shared" si="430"/>
        <v>0</v>
      </c>
      <c r="F6888" s="2">
        <v>-2E-3</v>
      </c>
      <c r="G6888" s="2">
        <v>-2.6549999999999998</v>
      </c>
      <c r="H6888" s="1">
        <v>37.194000000000003</v>
      </c>
      <c r="I6888" s="4">
        <v>0</v>
      </c>
      <c r="J6888" s="11">
        <f t="shared" si="428"/>
        <v>10</v>
      </c>
      <c r="K6888" s="11">
        <f t="shared" si="429"/>
        <v>4</v>
      </c>
      <c r="L6888" s="12">
        <f t="shared" si="431"/>
        <v>2.6550007532955613</v>
      </c>
      <c r="M6888" s="13" cm="1">
        <f t="array" ref="M6888">BaseInfo!$C$10*(1-E6888)*INDEX(BaseInfo!$E$21:$AB$21,K6888)*INDEX(BaseInfo!$E$25:$P$25,J6888)/L6888/MIN(H6888,130)/BaseInfo!$C$6*1000000/3600-IF(I6888&lt;0.1,BaseInfo!$C$15/MIN(H6888,130)*3600,0)</f>
        <v>12.016775672844698</v>
      </c>
    </row>
    <row r="6889" spans="1:13" x14ac:dyDescent="0.25">
      <c r="A6889" s="1">
        <v>10</v>
      </c>
      <c r="B6889" s="1">
        <v>14</v>
      </c>
      <c r="C6889" s="1">
        <v>24</v>
      </c>
      <c r="D6889" s="5">
        <f>DATE(BaseInfo!$C$8,A6889,B6889)+TIME(C6889-1,0,0) + TIME(BaseInfo!$C$12,BaseInfo!$C$13,0)</f>
        <v>44849.1875</v>
      </c>
      <c r="E6889" s="2">
        <f t="shared" si="430"/>
        <v>0</v>
      </c>
      <c r="F6889" s="2">
        <v>-2E-3</v>
      </c>
      <c r="G6889" s="2">
        <v>-2.69</v>
      </c>
      <c r="H6889" s="1">
        <v>37.139000000000003</v>
      </c>
      <c r="I6889" s="4">
        <v>0</v>
      </c>
      <c r="J6889" s="11">
        <f t="shared" si="428"/>
        <v>10</v>
      </c>
      <c r="K6889" s="11">
        <f t="shared" si="429"/>
        <v>5</v>
      </c>
      <c r="L6889" s="12">
        <f t="shared" si="431"/>
        <v>2.6900007434943207</v>
      </c>
      <c r="M6889" s="13" cm="1">
        <f t="array" ref="M6889">BaseInfo!$C$10*(1-E6889)*INDEX(BaseInfo!$E$21:$AB$21,K6889)*INDEX(BaseInfo!$E$25:$P$25,J6889)/L6889/MIN(H6889,130)/BaseInfo!$C$6*1000000/3600-IF(I6889&lt;0.1,BaseInfo!$C$15/MIN(H6889,130)*3600,0)</f>
        <v>54.642229355679724</v>
      </c>
    </row>
    <row r="6890" spans="1:13" x14ac:dyDescent="0.25">
      <c r="A6890" s="1">
        <v>10</v>
      </c>
      <c r="B6890" s="1">
        <v>15</v>
      </c>
      <c r="C6890" s="1">
        <v>1</v>
      </c>
      <c r="D6890" s="5">
        <f>DATE(BaseInfo!$C$8,A6890,B6890)+TIME(C6890-1,0,0) + TIME(BaseInfo!$C$12,BaseInfo!$C$13,0)</f>
        <v>44849.229166666664</v>
      </c>
      <c r="E6890" s="2">
        <f t="shared" si="430"/>
        <v>0</v>
      </c>
      <c r="F6890" s="2">
        <v>-2E-3</v>
      </c>
      <c r="G6890" s="2">
        <v>-2.6789999999999998</v>
      </c>
      <c r="H6890" s="1">
        <v>37.091999999999999</v>
      </c>
      <c r="I6890" s="4">
        <v>0</v>
      </c>
      <c r="J6890" s="11">
        <f t="shared" si="428"/>
        <v>10</v>
      </c>
      <c r="K6890" s="11">
        <f t="shared" si="429"/>
        <v>6</v>
      </c>
      <c r="L6890" s="12">
        <f t="shared" si="431"/>
        <v>2.6790007465471151</v>
      </c>
      <c r="M6890" s="13" cm="1">
        <f t="array" ref="M6890">BaseInfo!$C$10*(1-E6890)*INDEX(BaseInfo!$E$21:$AB$21,K6890)*INDEX(BaseInfo!$E$25:$P$25,J6890)/L6890/MIN(H6890,130)/BaseInfo!$C$6*1000000/3600-IF(I6890&lt;0.1,BaseInfo!$C$15/MIN(H6890,130)*3600,0)</f>
        <v>98.097005496208752</v>
      </c>
    </row>
    <row r="6891" spans="1:13" x14ac:dyDescent="0.25">
      <c r="A6891" s="1">
        <v>10</v>
      </c>
      <c r="B6891" s="1">
        <v>15</v>
      </c>
      <c r="C6891" s="1">
        <v>2</v>
      </c>
      <c r="D6891" s="5">
        <f>DATE(BaseInfo!$C$8,A6891,B6891)+TIME(C6891-1,0,0) + TIME(BaseInfo!$C$12,BaseInfo!$C$13,0)</f>
        <v>44849.270833333328</v>
      </c>
      <c r="E6891" s="2">
        <f t="shared" si="430"/>
        <v>0</v>
      </c>
      <c r="F6891" s="2">
        <v>-1E-3</v>
      </c>
      <c r="G6891" s="2">
        <v>-2.73</v>
      </c>
      <c r="H6891" s="1">
        <v>40.253999999999998</v>
      </c>
      <c r="I6891" s="4">
        <v>0</v>
      </c>
      <c r="J6891" s="11">
        <f t="shared" si="428"/>
        <v>10</v>
      </c>
      <c r="K6891" s="11">
        <f t="shared" si="429"/>
        <v>7</v>
      </c>
      <c r="L6891" s="12">
        <f t="shared" si="431"/>
        <v>2.7300001831501768</v>
      </c>
      <c r="M6891" s="13" cm="1">
        <f t="array" ref="M6891">BaseInfo!$C$10*(1-E6891)*INDEX(BaseInfo!$E$21:$AB$21,K6891)*INDEX(BaseInfo!$E$25:$P$25,J6891)/L6891/MIN(H6891,130)/BaseInfo!$C$6*1000000/3600-IF(I6891&lt;0.1,BaseInfo!$C$15/MIN(H6891,130)*3600,0)</f>
        <v>127.52724704586581</v>
      </c>
    </row>
    <row r="6892" spans="1:13" x14ac:dyDescent="0.25">
      <c r="A6892" s="1">
        <v>10</v>
      </c>
      <c r="B6892" s="1">
        <v>15</v>
      </c>
      <c r="C6892" s="1">
        <v>3</v>
      </c>
      <c r="D6892" s="5">
        <f>DATE(BaseInfo!$C$8,A6892,B6892)+TIME(C6892-1,0,0) + TIME(BaseInfo!$C$12,BaseInfo!$C$13,0)</f>
        <v>44849.3125</v>
      </c>
      <c r="E6892" s="2">
        <f t="shared" si="430"/>
        <v>0</v>
      </c>
      <c r="F6892" s="2">
        <v>-1E-3</v>
      </c>
      <c r="G6892" s="2">
        <v>-2.6360000000000001</v>
      </c>
      <c r="H6892" s="1">
        <v>139.654</v>
      </c>
      <c r="I6892" s="4">
        <v>0</v>
      </c>
      <c r="J6892" s="11">
        <f t="shared" si="428"/>
        <v>10</v>
      </c>
      <c r="K6892" s="11">
        <f t="shared" si="429"/>
        <v>8</v>
      </c>
      <c r="L6892" s="12">
        <f t="shared" si="431"/>
        <v>2.6360001896813285</v>
      </c>
      <c r="M6892" s="13" cm="1">
        <f t="array" ref="M6892">BaseInfo!$C$10*(1-E6892)*INDEX(BaseInfo!$E$21:$AB$21,K6892)*INDEX(BaseInfo!$E$25:$P$25,J6892)/L6892/MIN(H6892,130)/BaseInfo!$C$6*1000000/3600-IF(I6892&lt;0.1,BaseInfo!$C$15/MIN(H6892,130)*3600,0)</f>
        <v>59.751426770573659</v>
      </c>
    </row>
    <row r="6893" spans="1:13" x14ac:dyDescent="0.25">
      <c r="A6893" s="1">
        <v>10</v>
      </c>
      <c r="B6893" s="1">
        <v>15</v>
      </c>
      <c r="C6893" s="1">
        <v>4</v>
      </c>
      <c r="D6893" s="5">
        <f>DATE(BaseInfo!$C$8,A6893,B6893)+TIME(C6893-1,0,0) + TIME(BaseInfo!$C$12,BaseInfo!$C$13,0)</f>
        <v>44849.354166666664</v>
      </c>
      <c r="E6893" s="2">
        <f t="shared" si="430"/>
        <v>0</v>
      </c>
      <c r="F6893" s="2">
        <v>0.94899999999999995</v>
      </c>
      <c r="G6893" s="2">
        <v>-3.0409999999999999</v>
      </c>
      <c r="H6893" s="1">
        <v>327.94400000000002</v>
      </c>
      <c r="I6893" s="4">
        <v>0</v>
      </c>
      <c r="J6893" s="11">
        <f t="shared" si="428"/>
        <v>10</v>
      </c>
      <c r="K6893" s="11">
        <f t="shared" si="429"/>
        <v>9</v>
      </c>
      <c r="L6893" s="12">
        <f t="shared" si="431"/>
        <v>3.1856368280141414</v>
      </c>
      <c r="M6893" s="13" cm="1">
        <f t="array" ref="M6893">BaseInfo!$C$10*(1-E6893)*INDEX(BaseInfo!$E$21:$AB$21,K6893)*INDEX(BaseInfo!$E$25:$P$25,J6893)/L6893/MIN(H6893,130)/BaseInfo!$C$6*1000000/3600-IF(I6893&lt;0.1,BaseInfo!$C$15/MIN(H6893,130)*3600,0)</f>
        <v>64.484450752168485</v>
      </c>
    </row>
    <row r="6894" spans="1:13" x14ac:dyDescent="0.25">
      <c r="A6894" s="1">
        <v>10</v>
      </c>
      <c r="B6894" s="1">
        <v>15</v>
      </c>
      <c r="C6894" s="1">
        <v>5</v>
      </c>
      <c r="D6894" s="5">
        <f>DATE(BaseInfo!$C$8,A6894,B6894)+TIME(C6894-1,0,0) + TIME(BaseInfo!$C$12,BaseInfo!$C$13,0)</f>
        <v>44849.395833333328</v>
      </c>
      <c r="E6894" s="2">
        <f t="shared" si="430"/>
        <v>0</v>
      </c>
      <c r="F6894" s="2">
        <v>1.6040000000000001</v>
      </c>
      <c r="G6894" s="2">
        <v>-2.9449999999999998</v>
      </c>
      <c r="H6894" s="1">
        <v>552.27499999999998</v>
      </c>
      <c r="I6894" s="4">
        <v>0</v>
      </c>
      <c r="J6894" s="11">
        <f t="shared" si="428"/>
        <v>10</v>
      </c>
      <c r="K6894" s="11">
        <f t="shared" si="429"/>
        <v>10</v>
      </c>
      <c r="L6894" s="12">
        <f t="shared" si="431"/>
        <v>3.353481921823942</v>
      </c>
      <c r="M6894" s="13" cm="1">
        <f t="array" ref="M6894">BaseInfo!$C$10*(1-E6894)*INDEX(BaseInfo!$E$21:$AB$21,K6894)*INDEX(BaseInfo!$E$25:$P$25,J6894)/L6894/MIN(H6894,130)/BaseInfo!$C$6*1000000/3600-IF(I6894&lt;0.1,BaseInfo!$C$15/MIN(H6894,130)*3600,0)</f>
        <v>70.947193968921468</v>
      </c>
    </row>
    <row r="6895" spans="1:13" x14ac:dyDescent="0.25">
      <c r="A6895" s="1">
        <v>10</v>
      </c>
      <c r="B6895" s="1">
        <v>15</v>
      </c>
      <c r="C6895" s="1">
        <v>6</v>
      </c>
      <c r="D6895" s="5">
        <f>DATE(BaseInfo!$C$8,A6895,B6895)+TIME(C6895-1,0,0) + TIME(BaseInfo!$C$12,BaseInfo!$C$13,0)</f>
        <v>44849.4375</v>
      </c>
      <c r="E6895" s="2">
        <f t="shared" si="430"/>
        <v>0</v>
      </c>
      <c r="F6895" s="2">
        <v>2.024</v>
      </c>
      <c r="G6895" s="2">
        <v>-2.7469999999999999</v>
      </c>
      <c r="H6895" s="1">
        <v>839.404</v>
      </c>
      <c r="I6895" s="4">
        <v>0</v>
      </c>
      <c r="J6895" s="11">
        <f t="shared" si="428"/>
        <v>10</v>
      </c>
      <c r="K6895" s="11">
        <f t="shared" si="429"/>
        <v>11</v>
      </c>
      <c r="L6895" s="12">
        <f t="shared" si="431"/>
        <v>3.4121232392749241</v>
      </c>
      <c r="M6895" s="13" cm="1">
        <f t="array" ref="M6895">BaseInfo!$C$10*(1-E6895)*INDEX(BaseInfo!$E$21:$AB$21,K6895)*INDEX(BaseInfo!$E$25:$P$25,J6895)/L6895/MIN(H6895,130)/BaseInfo!$C$6*1000000/3600-IF(I6895&lt;0.1,BaseInfo!$C$15/MIN(H6895,130)*3600,0)</f>
        <v>55.190386833190928</v>
      </c>
    </row>
    <row r="6896" spans="1:13" x14ac:dyDescent="0.25">
      <c r="A6896" s="1">
        <v>10</v>
      </c>
      <c r="B6896" s="1">
        <v>15</v>
      </c>
      <c r="C6896" s="1">
        <v>7</v>
      </c>
      <c r="D6896" s="5">
        <f>DATE(BaseInfo!$C$8,A6896,B6896)+TIME(C6896-1,0,0) + TIME(BaseInfo!$C$12,BaseInfo!$C$13,0)</f>
        <v>44849.479166666664</v>
      </c>
      <c r="E6896" s="2">
        <f t="shared" si="430"/>
        <v>0.25588888888888883</v>
      </c>
      <c r="F6896" s="2">
        <v>2.573</v>
      </c>
      <c r="G6896" s="2">
        <v>-2.4900000000000002</v>
      </c>
      <c r="H6896" s="1">
        <v>1065.4659999999999</v>
      </c>
      <c r="I6896" s="4">
        <v>0.42899999999999999</v>
      </c>
      <c r="J6896" s="11">
        <f t="shared" si="428"/>
        <v>10</v>
      </c>
      <c r="K6896" s="11">
        <f t="shared" si="429"/>
        <v>12</v>
      </c>
      <c r="L6896" s="12">
        <f t="shared" si="431"/>
        <v>3.5805626652804166</v>
      </c>
      <c r="M6896" s="13" cm="1">
        <f t="array" ref="M6896">BaseInfo!$C$10*(1-E6896)*INDEX(BaseInfo!$E$21:$AB$21,K6896)*INDEX(BaseInfo!$E$25:$P$25,J6896)/L6896/MIN(H6896,130)/BaseInfo!$C$6*1000000/3600-IF(I6896&lt;0.1,BaseInfo!$C$15/MIN(H6896,130)*3600,0)</f>
        <v>34.24959849355794</v>
      </c>
    </row>
    <row r="6897" spans="1:13" x14ac:dyDescent="0.25">
      <c r="A6897" s="1">
        <v>10</v>
      </c>
      <c r="B6897" s="1">
        <v>15</v>
      </c>
      <c r="C6897" s="1">
        <v>8</v>
      </c>
      <c r="D6897" s="5">
        <f>DATE(BaseInfo!$C$8,A6897,B6897)+TIME(C6897-1,0,0) + TIME(BaseInfo!$C$12,BaseInfo!$C$13,0)</f>
        <v>44849.520833333328</v>
      </c>
      <c r="E6897" s="2">
        <f t="shared" si="430"/>
        <v>0.46349999999999991</v>
      </c>
      <c r="F6897" s="2">
        <v>2.9009999999999998</v>
      </c>
      <c r="G6897" s="2">
        <v>-1.8149999999999999</v>
      </c>
      <c r="H6897" s="1">
        <v>1117.24</v>
      </c>
      <c r="I6897" s="4">
        <v>1.1619999999999999</v>
      </c>
      <c r="J6897" s="11">
        <f t="shared" si="428"/>
        <v>10</v>
      </c>
      <c r="K6897" s="11">
        <f t="shared" si="429"/>
        <v>13</v>
      </c>
      <c r="L6897" s="12">
        <f t="shared" si="431"/>
        <v>3.4219915254132349</v>
      </c>
      <c r="M6897" s="13" cm="1">
        <f t="array" ref="M6897">BaseInfo!$C$10*(1-E6897)*INDEX(BaseInfo!$E$21:$AB$21,K6897)*INDEX(BaseInfo!$E$25:$P$25,J6897)/L6897/MIN(H6897,130)/BaseInfo!$C$6*1000000/3600-IF(I6897&lt;0.1,BaseInfo!$C$15/MIN(H6897,130)*3600,0)</f>
        <v>25.838052165741136</v>
      </c>
    </row>
    <row r="6898" spans="1:13" x14ac:dyDescent="0.25">
      <c r="A6898" s="1">
        <v>10</v>
      </c>
      <c r="B6898" s="1">
        <v>15</v>
      </c>
      <c r="C6898" s="1">
        <v>9</v>
      </c>
      <c r="D6898" s="5">
        <f>DATE(BaseInfo!$C$8,A6898,B6898)+TIME(C6898-1,0,0) + TIME(BaseInfo!$C$12,BaseInfo!$C$13,0)</f>
        <v>44849.5625</v>
      </c>
      <c r="E6898" s="2">
        <f t="shared" si="430"/>
        <v>0.52616666666666656</v>
      </c>
      <c r="F6898" s="2">
        <v>3.0379999999999998</v>
      </c>
      <c r="G6898" s="2">
        <v>-1.012</v>
      </c>
      <c r="H6898" s="1">
        <v>1039.0450000000001</v>
      </c>
      <c r="I6898" s="4">
        <v>1.9139999999999999</v>
      </c>
      <c r="J6898" s="11">
        <f t="shared" si="428"/>
        <v>10</v>
      </c>
      <c r="K6898" s="11">
        <f t="shared" si="429"/>
        <v>14</v>
      </c>
      <c r="L6898" s="12">
        <f t="shared" si="431"/>
        <v>3.2021224211450754</v>
      </c>
      <c r="M6898" s="13" cm="1">
        <f t="array" ref="M6898">BaseInfo!$C$10*(1-E6898)*INDEX(BaseInfo!$E$21:$AB$21,K6898)*INDEX(BaseInfo!$E$25:$P$25,J6898)/L6898/MIN(H6898,130)/BaseInfo!$C$6*1000000/3600-IF(I6898&lt;0.1,BaseInfo!$C$15/MIN(H6898,130)*3600,0)</f>
        <v>24.386903057472853</v>
      </c>
    </row>
    <row r="6899" spans="1:13" x14ac:dyDescent="0.25">
      <c r="A6899" s="1">
        <v>10</v>
      </c>
      <c r="B6899" s="1">
        <v>15</v>
      </c>
      <c r="C6899" s="1">
        <v>10</v>
      </c>
      <c r="D6899" s="5">
        <f>DATE(BaseInfo!$C$8,A6899,B6899)+TIME(C6899-1,0,0) + TIME(BaseInfo!$C$12,BaseInfo!$C$13,0)</f>
        <v>44849.604166666664</v>
      </c>
      <c r="E6899" s="2">
        <f t="shared" si="430"/>
        <v>0.64508333333333334</v>
      </c>
      <c r="F6899" s="2">
        <v>3.1219999999999999</v>
      </c>
      <c r="G6899" s="2">
        <v>-0.17100000000000001</v>
      </c>
      <c r="H6899" s="1">
        <v>749.48400000000004</v>
      </c>
      <c r="I6899" s="4">
        <v>3.3410000000000002</v>
      </c>
      <c r="J6899" s="11">
        <f t="shared" si="428"/>
        <v>10</v>
      </c>
      <c r="K6899" s="11">
        <f t="shared" si="429"/>
        <v>15</v>
      </c>
      <c r="L6899" s="12">
        <f t="shared" si="431"/>
        <v>3.1266795486586085</v>
      </c>
      <c r="M6899" s="13" cm="1">
        <f t="array" ref="M6899">BaseInfo!$C$10*(1-E6899)*INDEX(BaseInfo!$E$21:$AB$21,K6899)*INDEX(BaseInfo!$E$25:$P$25,J6899)/L6899/MIN(H6899,130)/BaseInfo!$C$6*1000000/3600-IF(I6899&lt;0.1,BaseInfo!$C$15/MIN(H6899,130)*3600,0)</f>
        <v>18.707338090406392</v>
      </c>
    </row>
    <row r="6900" spans="1:13" x14ac:dyDescent="0.25">
      <c r="A6900" s="1">
        <v>10</v>
      </c>
      <c r="B6900" s="1">
        <v>15</v>
      </c>
      <c r="C6900" s="1">
        <v>11</v>
      </c>
      <c r="D6900" s="5">
        <f>DATE(BaseInfo!$C$8,A6900,B6900)+TIME(C6900-1,0,0) + TIME(BaseInfo!$C$12,BaseInfo!$C$13,0)</f>
        <v>44849.645833333328</v>
      </c>
      <c r="E6900" s="2">
        <f t="shared" si="430"/>
        <v>0.99</v>
      </c>
      <c r="F6900" s="2">
        <v>2.7730000000000001</v>
      </c>
      <c r="G6900" s="2">
        <v>0.97099999999999997</v>
      </c>
      <c r="H6900" s="1">
        <v>403.06400000000002</v>
      </c>
      <c r="I6900" s="4">
        <v>4.327</v>
      </c>
      <c r="J6900" s="11">
        <f t="shared" si="428"/>
        <v>10</v>
      </c>
      <c r="K6900" s="11">
        <f t="shared" si="429"/>
        <v>16</v>
      </c>
      <c r="L6900" s="12">
        <f t="shared" si="431"/>
        <v>2.9380895153143314</v>
      </c>
      <c r="M6900" s="13" cm="1">
        <f t="array" ref="M6900">BaseInfo!$C$10*(1-E6900)*INDEX(BaseInfo!$E$21:$AB$21,K6900)*INDEX(BaseInfo!$E$25:$P$25,J6900)/L6900/MIN(H6900,130)/BaseInfo!$C$6*1000000/3600-IF(I6900&lt;0.1,BaseInfo!$C$15/MIN(H6900,130)*3600,0)</f>
        <v>0.67310868892826525</v>
      </c>
    </row>
    <row r="6901" spans="1:13" x14ac:dyDescent="0.25">
      <c r="A6901" s="1">
        <v>10</v>
      </c>
      <c r="B6901" s="1">
        <v>15</v>
      </c>
      <c r="C6901" s="1">
        <v>12</v>
      </c>
      <c r="D6901" s="5">
        <f>DATE(BaseInfo!$C$8,A6901,B6901)+TIME(C6901-1,0,0) + TIME(BaseInfo!$C$12,BaseInfo!$C$13,0)</f>
        <v>44849.6875</v>
      </c>
      <c r="E6901" s="2">
        <f t="shared" si="430"/>
        <v>0.99</v>
      </c>
      <c r="F6901" s="2">
        <v>1.4530000000000001</v>
      </c>
      <c r="G6901" s="2">
        <v>1.36</v>
      </c>
      <c r="H6901" s="1">
        <v>95.057000000000002</v>
      </c>
      <c r="I6901" s="4">
        <v>4.9169999999999998</v>
      </c>
      <c r="J6901" s="11">
        <f t="shared" si="428"/>
        <v>10</v>
      </c>
      <c r="K6901" s="11">
        <f t="shared" si="429"/>
        <v>17</v>
      </c>
      <c r="L6901" s="12">
        <f t="shared" si="431"/>
        <v>1.9901781327308368</v>
      </c>
      <c r="M6901" s="13" cm="1">
        <f t="array" ref="M6901">BaseInfo!$C$10*(1-E6901)*INDEX(BaseInfo!$E$21:$AB$21,K6901)*INDEX(BaseInfo!$E$25:$P$25,J6901)/L6901/MIN(H6901,130)/BaseInfo!$C$6*1000000/3600-IF(I6901&lt;0.1,BaseInfo!$C$15/MIN(H6901,130)*3600,0)</f>
        <v>1.698742418703181</v>
      </c>
    </row>
    <row r="6902" spans="1:13" x14ac:dyDescent="0.25">
      <c r="A6902" s="1">
        <v>10</v>
      </c>
      <c r="B6902" s="1">
        <v>15</v>
      </c>
      <c r="C6902" s="1">
        <v>13</v>
      </c>
      <c r="D6902" s="5">
        <f>DATE(BaseInfo!$C$8,A6902,B6902)+TIME(C6902-1,0,0) + TIME(BaseInfo!$C$12,BaseInfo!$C$13,0)</f>
        <v>44849.729166666664</v>
      </c>
      <c r="E6902" s="2">
        <f t="shared" si="430"/>
        <v>0.99</v>
      </c>
      <c r="F6902" s="2">
        <v>0.89500000000000002</v>
      </c>
      <c r="G6902" s="2">
        <v>1.607</v>
      </c>
      <c r="H6902" s="1">
        <v>42.244999999999997</v>
      </c>
      <c r="I6902" s="4">
        <v>4.29</v>
      </c>
      <c r="J6902" s="11">
        <f t="shared" si="428"/>
        <v>10</v>
      </c>
      <c r="K6902" s="11">
        <f t="shared" si="429"/>
        <v>18</v>
      </c>
      <c r="L6902" s="12">
        <f t="shared" si="431"/>
        <v>1.8394221918852671</v>
      </c>
      <c r="M6902" s="13" cm="1">
        <f t="array" ref="M6902">BaseInfo!$C$10*(1-E6902)*INDEX(BaseInfo!$E$21:$AB$21,K6902)*INDEX(BaseInfo!$E$25:$P$25,J6902)/L6902/MIN(H6902,130)/BaseInfo!$C$6*1000000/3600-IF(I6902&lt;0.1,BaseInfo!$C$15/MIN(H6902,130)*3600,0)</f>
        <v>4.135679253135554</v>
      </c>
    </row>
    <row r="6903" spans="1:13" x14ac:dyDescent="0.25">
      <c r="A6903" s="1">
        <v>10</v>
      </c>
      <c r="B6903" s="1">
        <v>15</v>
      </c>
      <c r="C6903" s="1">
        <v>14</v>
      </c>
      <c r="D6903" s="5">
        <f>DATE(BaseInfo!$C$8,A6903,B6903)+TIME(C6903-1,0,0) + TIME(BaseInfo!$C$12,BaseInfo!$C$13,0)</f>
        <v>44849.770833333328</v>
      </c>
      <c r="E6903" s="2">
        <f t="shared" si="430"/>
        <v>0.16099999999999998</v>
      </c>
      <c r="F6903" s="2">
        <v>-0.30199999999999999</v>
      </c>
      <c r="G6903" s="2">
        <v>1.282</v>
      </c>
      <c r="H6903" s="1">
        <v>38.012</v>
      </c>
      <c r="I6903" s="4">
        <v>0.307</v>
      </c>
      <c r="J6903" s="11">
        <f t="shared" si="428"/>
        <v>10</v>
      </c>
      <c r="K6903" s="11">
        <f t="shared" si="429"/>
        <v>19</v>
      </c>
      <c r="L6903" s="12">
        <f t="shared" si="431"/>
        <v>1.3170907333969062</v>
      </c>
      <c r="M6903" s="13" cm="1">
        <f t="array" ref="M6903">BaseInfo!$C$10*(1-E6903)*INDEX(BaseInfo!$E$21:$AB$21,K6903)*INDEX(BaseInfo!$E$25:$P$25,J6903)/L6903/MIN(H6903,130)/BaseInfo!$C$6*1000000/3600-IF(I6903&lt;0.1,BaseInfo!$C$15/MIN(H6903,130)*3600,0)</f>
        <v>538.55384573644528</v>
      </c>
    </row>
    <row r="6904" spans="1:13" x14ac:dyDescent="0.25">
      <c r="A6904" s="1">
        <v>10</v>
      </c>
      <c r="B6904" s="1">
        <v>15</v>
      </c>
      <c r="C6904" s="1">
        <v>15</v>
      </c>
      <c r="D6904" s="5">
        <f>DATE(BaseInfo!$C$8,A6904,B6904)+TIME(C6904-1,0,0) + TIME(BaseInfo!$C$12,BaseInfo!$C$13,0)</f>
        <v>44849.8125</v>
      </c>
      <c r="E6904" s="2">
        <f t="shared" si="430"/>
        <v>0</v>
      </c>
      <c r="F6904" s="2">
        <v>-8.1000000000000003E-2</v>
      </c>
      <c r="G6904" s="2">
        <v>-1.1279999999999999</v>
      </c>
      <c r="H6904" s="1">
        <v>37.761000000000003</v>
      </c>
      <c r="I6904" s="4">
        <v>0</v>
      </c>
      <c r="J6904" s="11">
        <f t="shared" si="428"/>
        <v>10</v>
      </c>
      <c r="K6904" s="11">
        <f t="shared" si="429"/>
        <v>20</v>
      </c>
      <c r="L6904" s="12">
        <f t="shared" si="431"/>
        <v>1.1309045052523223</v>
      </c>
      <c r="M6904" s="13" cm="1">
        <f t="array" ref="M6904">BaseInfo!$C$10*(1-E6904)*INDEX(BaseInfo!$E$21:$AB$21,K6904)*INDEX(BaseInfo!$E$25:$P$25,J6904)/L6904/MIN(H6904,130)/BaseInfo!$C$6*1000000/3600-IF(I6904&lt;0.1,BaseInfo!$C$15/MIN(H6904,130)*3600,0)</f>
        <v>642.67455844255835</v>
      </c>
    </row>
    <row r="6905" spans="1:13" x14ac:dyDescent="0.25">
      <c r="A6905" s="1">
        <v>10</v>
      </c>
      <c r="B6905" s="1">
        <v>15</v>
      </c>
      <c r="C6905" s="1">
        <v>16</v>
      </c>
      <c r="D6905" s="5">
        <f>DATE(BaseInfo!$C$8,A6905,B6905)+TIME(C6905-1,0,0) + TIME(BaseInfo!$C$12,BaseInfo!$C$13,0)</f>
        <v>44849.854166666664</v>
      </c>
      <c r="E6905" s="2">
        <f t="shared" si="430"/>
        <v>0</v>
      </c>
      <c r="F6905" s="2">
        <v>-6.4000000000000001E-2</v>
      </c>
      <c r="G6905" s="2">
        <v>-0.91800000000000004</v>
      </c>
      <c r="H6905" s="1">
        <v>37.704000000000001</v>
      </c>
      <c r="I6905" s="4">
        <v>0</v>
      </c>
      <c r="J6905" s="11">
        <f t="shared" si="428"/>
        <v>10</v>
      </c>
      <c r="K6905" s="11">
        <f t="shared" si="429"/>
        <v>21</v>
      </c>
      <c r="L6905" s="12">
        <f t="shared" si="431"/>
        <v>0.92022823255972752</v>
      </c>
      <c r="M6905" s="13" cm="1">
        <f t="array" ref="M6905">BaseInfo!$C$10*(1-E6905)*INDEX(BaseInfo!$E$21:$AB$21,K6905)*INDEX(BaseInfo!$E$25:$P$25,J6905)/L6905/MIN(H6905,130)/BaseInfo!$C$6*1000000/3600-IF(I6905&lt;0.1,BaseInfo!$C$15/MIN(H6905,130)*3600,0)</f>
        <v>607.94111338440803</v>
      </c>
    </row>
    <row r="6906" spans="1:13" x14ac:dyDescent="0.25">
      <c r="A6906" s="1">
        <v>10</v>
      </c>
      <c r="B6906" s="1">
        <v>15</v>
      </c>
      <c r="C6906" s="1">
        <v>17</v>
      </c>
      <c r="D6906" s="5">
        <f>DATE(BaseInfo!$C$8,A6906,B6906)+TIME(C6906-1,0,0) + TIME(BaseInfo!$C$12,BaseInfo!$C$13,0)</f>
        <v>44849.895833333328</v>
      </c>
      <c r="E6906" s="2">
        <f t="shared" si="430"/>
        <v>0</v>
      </c>
      <c r="F6906" s="2">
        <v>-0.33800000000000002</v>
      </c>
      <c r="G6906" s="2">
        <v>0.48699999999999999</v>
      </c>
      <c r="H6906" s="1">
        <v>37.661999999999999</v>
      </c>
      <c r="I6906" s="4">
        <v>0</v>
      </c>
      <c r="J6906" s="11">
        <f t="shared" si="428"/>
        <v>10</v>
      </c>
      <c r="K6906" s="11">
        <f t="shared" si="429"/>
        <v>22</v>
      </c>
      <c r="L6906" s="12">
        <f t="shared" si="431"/>
        <v>0.59280097840674995</v>
      </c>
      <c r="M6906" s="13" cm="1">
        <f t="array" ref="M6906">BaseInfo!$C$10*(1-E6906)*INDEX(BaseInfo!$E$21:$AB$21,K6906)*INDEX(BaseInfo!$E$25:$P$25,J6906)/L6906/MIN(H6906,130)/BaseInfo!$C$6*1000000/3600-IF(I6906&lt;0.1,BaseInfo!$C$15/MIN(H6906,130)*3600,0)</f>
        <v>662.17644564429918</v>
      </c>
    </row>
    <row r="6907" spans="1:13" x14ac:dyDescent="0.25">
      <c r="A6907" s="1">
        <v>10</v>
      </c>
      <c r="B6907" s="1">
        <v>15</v>
      </c>
      <c r="C6907" s="1">
        <v>18</v>
      </c>
      <c r="D6907" s="5">
        <f>DATE(BaseInfo!$C$8,A6907,B6907)+TIME(C6907-1,0,0) + TIME(BaseInfo!$C$12,BaseInfo!$C$13,0)</f>
        <v>44849.9375</v>
      </c>
      <c r="E6907" s="2">
        <f t="shared" si="430"/>
        <v>0</v>
      </c>
      <c r="F6907" s="2">
        <v>-0.33700000000000002</v>
      </c>
      <c r="G6907" s="2">
        <v>-0.41099999999999998</v>
      </c>
      <c r="H6907" s="1">
        <v>37.625</v>
      </c>
      <c r="I6907" s="4">
        <v>0</v>
      </c>
      <c r="J6907" s="11">
        <f t="shared" si="428"/>
        <v>10</v>
      </c>
      <c r="K6907" s="11">
        <f t="shared" si="429"/>
        <v>23</v>
      </c>
      <c r="L6907" s="12">
        <f t="shared" si="431"/>
        <v>0.53149788334479753</v>
      </c>
      <c r="M6907" s="13" cm="1">
        <f t="array" ref="M6907">BaseInfo!$C$10*(1-E6907)*INDEX(BaseInfo!$E$21:$AB$21,K6907)*INDEX(BaseInfo!$E$25:$P$25,J6907)/L6907/MIN(H6907,130)/BaseInfo!$C$6*1000000/3600-IF(I6907&lt;0.1,BaseInfo!$C$15/MIN(H6907,130)*3600,0)</f>
        <v>311.83904323017055</v>
      </c>
    </row>
    <row r="6908" spans="1:13" x14ac:dyDescent="0.25">
      <c r="A6908" s="1">
        <v>10</v>
      </c>
      <c r="B6908" s="1">
        <v>15</v>
      </c>
      <c r="C6908" s="1">
        <v>19</v>
      </c>
      <c r="D6908" s="5">
        <f>DATE(BaseInfo!$C$8,A6908,B6908)+TIME(C6908-1,0,0) + TIME(BaseInfo!$C$12,BaseInfo!$C$13,0)</f>
        <v>44849.979166666664</v>
      </c>
      <c r="E6908" s="2">
        <f t="shared" si="430"/>
        <v>0</v>
      </c>
      <c r="F6908" s="2">
        <v>-4.2999999999999997E-2</v>
      </c>
      <c r="G6908" s="2">
        <v>-0.57099999999999995</v>
      </c>
      <c r="H6908" s="1">
        <v>37.587000000000003</v>
      </c>
      <c r="I6908" s="4">
        <v>0</v>
      </c>
      <c r="J6908" s="11">
        <f t="shared" si="428"/>
        <v>10</v>
      </c>
      <c r="K6908" s="11">
        <f t="shared" si="429"/>
        <v>24</v>
      </c>
      <c r="L6908" s="12">
        <f t="shared" si="431"/>
        <v>0.57261680031239037</v>
      </c>
      <c r="M6908" s="13" cm="1">
        <f t="array" ref="M6908">BaseInfo!$C$10*(1-E6908)*INDEX(BaseInfo!$E$21:$AB$21,K6908)*INDEX(BaseInfo!$E$25:$P$25,J6908)/L6908/MIN(H6908,130)/BaseInfo!$C$6*1000000/3600-IF(I6908&lt;0.1,BaseInfo!$C$15/MIN(H6908,130)*3600,0)</f>
        <v>89.965186368356214</v>
      </c>
    </row>
    <row r="6909" spans="1:13" x14ac:dyDescent="0.25">
      <c r="A6909" s="1">
        <v>10</v>
      </c>
      <c r="B6909" s="1">
        <v>15</v>
      </c>
      <c r="C6909" s="1">
        <v>20</v>
      </c>
      <c r="D6909" s="5">
        <f>DATE(BaseInfo!$C$8,A6909,B6909)+TIME(C6909-1,0,0) + TIME(BaseInfo!$C$12,BaseInfo!$C$13,0)</f>
        <v>44850.020833333328</v>
      </c>
      <c r="E6909" s="2">
        <f t="shared" si="430"/>
        <v>0</v>
      </c>
      <c r="F6909" s="2">
        <v>-0.83</v>
      </c>
      <c r="G6909" s="2">
        <v>0.184</v>
      </c>
      <c r="H6909" s="1">
        <v>37.551000000000002</v>
      </c>
      <c r="I6909" s="4">
        <v>0</v>
      </c>
      <c r="J6909" s="11">
        <f t="shared" si="428"/>
        <v>10</v>
      </c>
      <c r="K6909" s="11">
        <f t="shared" si="429"/>
        <v>1</v>
      </c>
      <c r="L6909" s="12">
        <f t="shared" si="431"/>
        <v>0.85015057489835288</v>
      </c>
      <c r="M6909" s="13" cm="1">
        <f t="array" ref="M6909">BaseInfo!$C$10*(1-E6909)*INDEX(BaseInfo!$E$21:$AB$21,K6909)*INDEX(BaseInfo!$E$25:$P$25,J6909)/L6909/MIN(H6909,130)/BaseInfo!$C$6*1000000/3600-IF(I6909&lt;0.1,BaseInfo!$C$15/MIN(H6909,130)*3600,0)</f>
        <v>57.524232426684286</v>
      </c>
    </row>
    <row r="6910" spans="1:13" x14ac:dyDescent="0.25">
      <c r="A6910" s="1">
        <v>10</v>
      </c>
      <c r="B6910" s="1">
        <v>15</v>
      </c>
      <c r="C6910" s="1">
        <v>21</v>
      </c>
      <c r="D6910" s="5">
        <f>DATE(BaseInfo!$C$8,A6910,B6910)+TIME(C6910-1,0,0) + TIME(BaseInfo!$C$12,BaseInfo!$C$13,0)</f>
        <v>44850.0625</v>
      </c>
      <c r="E6910" s="2">
        <f t="shared" si="430"/>
        <v>0</v>
      </c>
      <c r="F6910" s="2">
        <v>-0.86199999999999999</v>
      </c>
      <c r="G6910" s="2">
        <v>-0.24299999999999999</v>
      </c>
      <c r="H6910" s="1">
        <v>37.515000000000001</v>
      </c>
      <c r="I6910" s="4">
        <v>0</v>
      </c>
      <c r="J6910" s="11">
        <f t="shared" si="428"/>
        <v>10</v>
      </c>
      <c r="K6910" s="11">
        <f t="shared" si="429"/>
        <v>2</v>
      </c>
      <c r="L6910" s="12">
        <f t="shared" si="431"/>
        <v>0.89559644930068805</v>
      </c>
      <c r="M6910" s="13" cm="1">
        <f t="array" ref="M6910">BaseInfo!$C$10*(1-E6910)*INDEX(BaseInfo!$E$21:$AB$21,K6910)*INDEX(BaseInfo!$E$25:$P$25,J6910)/L6910/MIN(H6910,130)/BaseInfo!$C$6*1000000/3600-IF(I6910&lt;0.1,BaseInfo!$C$15/MIN(H6910,130)*3600,0)</f>
        <v>54.170695597669244</v>
      </c>
    </row>
    <row r="6911" spans="1:13" x14ac:dyDescent="0.25">
      <c r="A6911" s="1">
        <v>10</v>
      </c>
      <c r="B6911" s="1">
        <v>15</v>
      </c>
      <c r="C6911" s="1">
        <v>22</v>
      </c>
      <c r="D6911" s="5">
        <f>DATE(BaseInfo!$C$8,A6911,B6911)+TIME(C6911-1,0,0) + TIME(BaseInfo!$C$12,BaseInfo!$C$13,0)</f>
        <v>44850.104166666664</v>
      </c>
      <c r="E6911" s="2">
        <f t="shared" si="430"/>
        <v>0</v>
      </c>
      <c r="F6911" s="2">
        <v>-0.80300000000000005</v>
      </c>
      <c r="G6911" s="2">
        <v>-0.13700000000000001</v>
      </c>
      <c r="H6911" s="1">
        <v>37.456000000000003</v>
      </c>
      <c r="I6911" s="4">
        <v>0</v>
      </c>
      <c r="J6911" s="11">
        <f t="shared" si="428"/>
        <v>10</v>
      </c>
      <c r="K6911" s="11">
        <f t="shared" si="429"/>
        <v>3</v>
      </c>
      <c r="L6911" s="12">
        <f t="shared" si="431"/>
        <v>0.81460297077778943</v>
      </c>
      <c r="M6911" s="13" cm="1">
        <f t="array" ref="M6911">BaseInfo!$C$10*(1-E6911)*INDEX(BaseInfo!$E$21:$AB$21,K6911)*INDEX(BaseInfo!$E$25:$P$25,J6911)/L6911/MIN(H6911,130)/BaseInfo!$C$6*1000000/3600-IF(I6911&lt;0.1,BaseInfo!$C$15/MIN(H6911,130)*3600,0)</f>
        <v>60.606154462252448</v>
      </c>
    </row>
    <row r="6912" spans="1:13" x14ac:dyDescent="0.25">
      <c r="A6912" s="1">
        <v>10</v>
      </c>
      <c r="B6912" s="1">
        <v>15</v>
      </c>
      <c r="C6912" s="1">
        <v>23</v>
      </c>
      <c r="D6912" s="5">
        <f>DATE(BaseInfo!$C$8,A6912,B6912)+TIME(C6912-1,0,0) + TIME(BaseInfo!$C$12,BaseInfo!$C$13,0)</f>
        <v>44850.145833333328</v>
      </c>
      <c r="E6912" s="2">
        <f t="shared" si="430"/>
        <v>0</v>
      </c>
      <c r="F6912" s="2">
        <v>-0.92700000000000005</v>
      </c>
      <c r="G6912" s="2">
        <v>0.48</v>
      </c>
      <c r="H6912" s="1">
        <v>37.332000000000001</v>
      </c>
      <c r="I6912" s="4">
        <v>0</v>
      </c>
      <c r="J6912" s="11">
        <f t="shared" si="428"/>
        <v>10</v>
      </c>
      <c r="K6912" s="11">
        <f t="shared" si="429"/>
        <v>4</v>
      </c>
      <c r="L6912" s="12">
        <f t="shared" si="431"/>
        <v>1.0439008573614643</v>
      </c>
      <c r="M6912" s="13" cm="1">
        <f t="array" ref="M6912">BaseInfo!$C$10*(1-E6912)*INDEX(BaseInfo!$E$21:$AB$21,K6912)*INDEX(BaseInfo!$E$25:$P$25,J6912)/L6912/MIN(H6912,130)/BaseInfo!$C$6*1000000/3600-IF(I6912&lt;0.1,BaseInfo!$C$15/MIN(H6912,130)*3600,0)</f>
        <v>45.332631001872301</v>
      </c>
    </row>
    <row r="6913" spans="1:13" x14ac:dyDescent="0.25">
      <c r="A6913" s="1">
        <v>10</v>
      </c>
      <c r="B6913" s="1">
        <v>15</v>
      </c>
      <c r="C6913" s="1">
        <v>24</v>
      </c>
      <c r="D6913" s="5">
        <f>DATE(BaseInfo!$C$8,A6913,B6913)+TIME(C6913-1,0,0) + TIME(BaseInfo!$C$12,BaseInfo!$C$13,0)</f>
        <v>44850.1875</v>
      </c>
      <c r="E6913" s="2">
        <f t="shared" si="430"/>
        <v>0</v>
      </c>
      <c r="F6913" s="2">
        <v>-1.2390000000000001</v>
      </c>
      <c r="G6913" s="2">
        <v>0.14799999999999999</v>
      </c>
      <c r="H6913" s="1">
        <v>37.143000000000001</v>
      </c>
      <c r="I6913" s="4">
        <v>0</v>
      </c>
      <c r="J6913" s="11">
        <f t="shared" si="428"/>
        <v>10</v>
      </c>
      <c r="K6913" s="11">
        <f t="shared" si="429"/>
        <v>5</v>
      </c>
      <c r="L6913" s="12">
        <f t="shared" si="431"/>
        <v>1.2478080781915142</v>
      </c>
      <c r="M6913" s="13" cm="1">
        <f t="array" ref="M6913">BaseInfo!$C$10*(1-E6913)*INDEX(BaseInfo!$E$21:$AB$21,K6913)*INDEX(BaseInfo!$E$25:$P$25,J6913)/L6913/MIN(H6913,130)/BaseInfo!$C$6*1000000/3600-IF(I6913&lt;0.1,BaseInfo!$C$15/MIN(H6913,130)*3600,0)</f>
        <v>128.9861256155049</v>
      </c>
    </row>
    <row r="6914" spans="1:13" x14ac:dyDescent="0.25">
      <c r="A6914" s="1">
        <v>10</v>
      </c>
      <c r="B6914" s="1">
        <v>16</v>
      </c>
      <c r="C6914" s="1">
        <v>1</v>
      </c>
      <c r="D6914" s="5">
        <f>DATE(BaseInfo!$C$8,A6914,B6914)+TIME(C6914-1,0,0) + TIME(BaseInfo!$C$12,BaseInfo!$C$13,0)</f>
        <v>44850.229166666664</v>
      </c>
      <c r="E6914" s="2">
        <f t="shared" si="430"/>
        <v>0</v>
      </c>
      <c r="F6914" s="2">
        <v>-1.1619999999999999</v>
      </c>
      <c r="G6914" s="2">
        <v>-1.6E-2</v>
      </c>
      <c r="H6914" s="1">
        <v>36.966999999999999</v>
      </c>
      <c r="I6914" s="4">
        <v>0</v>
      </c>
      <c r="J6914" s="11">
        <f t="shared" ref="J6914:J6977" si="432">MONTH(D6914)</f>
        <v>10</v>
      </c>
      <c r="K6914" s="11">
        <f t="shared" ref="K6914:K6977" si="433">HOUR(D6914)+1</f>
        <v>6</v>
      </c>
      <c r="L6914" s="12">
        <f t="shared" si="431"/>
        <v>1.1621101496846156</v>
      </c>
      <c r="M6914" s="13" cm="1">
        <f t="array" ref="M6914">BaseInfo!$C$10*(1-E6914)*INDEX(BaseInfo!$E$21:$AB$21,K6914)*INDEX(BaseInfo!$E$25:$P$25,J6914)/L6914/MIN(H6914,130)/BaseInfo!$C$6*1000000/3600-IF(I6914&lt;0.1,BaseInfo!$C$15/MIN(H6914,130)*3600,0)</f>
        <v>239.61816243818561</v>
      </c>
    </row>
    <row r="6915" spans="1:13" x14ac:dyDescent="0.25">
      <c r="A6915" s="1">
        <v>10</v>
      </c>
      <c r="B6915" s="1">
        <v>16</v>
      </c>
      <c r="C6915" s="1">
        <v>2</v>
      </c>
      <c r="D6915" s="5">
        <f>DATE(BaseInfo!$C$8,A6915,B6915)+TIME(C6915-1,0,0) + TIME(BaseInfo!$C$12,BaseInfo!$C$13,0)</f>
        <v>44850.270833333328</v>
      </c>
      <c r="E6915" s="2">
        <f t="shared" ref="E6915:E6978" si="434">IF(AND(I6915&gt;0.1,I6915&lt;1),(I6915-0.1)/0.9*0.7,IF(AND(I6915&gt;=1,I6915&lt;4),(I6915-4)/3*0.25+0.7,IF(I6915&gt;=4,0.99,0)))</f>
        <v>0</v>
      </c>
      <c r="F6915" s="2">
        <v>-0.85799999999999998</v>
      </c>
      <c r="G6915" s="2">
        <v>-0.246</v>
      </c>
      <c r="H6915" s="1">
        <v>36.921999999999997</v>
      </c>
      <c r="I6915" s="4">
        <v>0</v>
      </c>
      <c r="J6915" s="11">
        <f t="shared" si="432"/>
        <v>10</v>
      </c>
      <c r="K6915" s="11">
        <f t="shared" si="433"/>
        <v>7</v>
      </c>
      <c r="L6915" s="12">
        <f t="shared" ref="L6915:L6978" si="435">SQRT(F6915*F6915+G6915*G6915)</f>
        <v>0.89256932503867725</v>
      </c>
      <c r="M6915" s="13" cm="1">
        <f t="array" ref="M6915">BaseInfo!$C$10*(1-E6915)*INDEX(BaseInfo!$E$21:$AB$21,K6915)*INDEX(BaseInfo!$E$25:$P$25,J6915)/L6915/MIN(H6915,130)/BaseInfo!$C$6*1000000/3600-IF(I6915&lt;0.1,BaseInfo!$C$15/MIN(H6915,130)*3600,0)</f>
        <v>445.32493916581541</v>
      </c>
    </row>
    <row r="6916" spans="1:13" x14ac:dyDescent="0.25">
      <c r="A6916" s="1">
        <v>10</v>
      </c>
      <c r="B6916" s="1">
        <v>16</v>
      </c>
      <c r="C6916" s="1">
        <v>3</v>
      </c>
      <c r="D6916" s="5">
        <f>DATE(BaseInfo!$C$8,A6916,B6916)+TIME(C6916-1,0,0) + TIME(BaseInfo!$C$12,BaseInfo!$C$13,0)</f>
        <v>44850.3125</v>
      </c>
      <c r="E6916" s="2">
        <f t="shared" si="434"/>
        <v>0</v>
      </c>
      <c r="F6916" s="2">
        <v>-0.999</v>
      </c>
      <c r="G6916" s="2">
        <v>-6.7000000000000004E-2</v>
      </c>
      <c r="H6916" s="1">
        <v>60.238999999999997</v>
      </c>
      <c r="I6916" s="4">
        <v>0</v>
      </c>
      <c r="J6916" s="11">
        <f t="shared" si="432"/>
        <v>10</v>
      </c>
      <c r="K6916" s="11">
        <f t="shared" si="433"/>
        <v>8</v>
      </c>
      <c r="L6916" s="12">
        <f t="shared" si="435"/>
        <v>1.0012442259508916</v>
      </c>
      <c r="M6916" s="13" cm="1">
        <f t="array" ref="M6916">BaseInfo!$C$10*(1-E6916)*INDEX(BaseInfo!$E$21:$AB$21,K6916)*INDEX(BaseInfo!$E$25:$P$25,J6916)/L6916/MIN(H6916,130)/BaseInfo!$C$6*1000000/3600-IF(I6916&lt;0.1,BaseInfo!$C$15/MIN(H6916,130)*3600,0)</f>
        <v>349.2414644091744</v>
      </c>
    </row>
    <row r="6917" spans="1:13" x14ac:dyDescent="0.25">
      <c r="A6917" s="1">
        <v>10</v>
      </c>
      <c r="B6917" s="1">
        <v>16</v>
      </c>
      <c r="C6917" s="1">
        <v>4</v>
      </c>
      <c r="D6917" s="5">
        <f>DATE(BaseInfo!$C$8,A6917,B6917)+TIME(C6917-1,0,0) + TIME(BaseInfo!$C$12,BaseInfo!$C$13,0)</f>
        <v>44850.354166666664</v>
      </c>
      <c r="E6917" s="2">
        <f t="shared" si="434"/>
        <v>0</v>
      </c>
      <c r="F6917" s="2">
        <v>-1.1299999999999999</v>
      </c>
      <c r="G6917" s="2">
        <v>4.2000000000000003E-2</v>
      </c>
      <c r="H6917" s="1">
        <v>113.232</v>
      </c>
      <c r="I6917" s="4">
        <v>0</v>
      </c>
      <c r="J6917" s="11">
        <f t="shared" si="432"/>
        <v>10</v>
      </c>
      <c r="K6917" s="11">
        <f t="shared" si="433"/>
        <v>9</v>
      </c>
      <c r="L6917" s="12">
        <f t="shared" si="435"/>
        <v>1.130780261589315</v>
      </c>
      <c r="M6917" s="13" cm="1">
        <f t="array" ref="M6917">BaseInfo!$C$10*(1-E6917)*INDEX(BaseInfo!$E$21:$AB$21,K6917)*INDEX(BaseInfo!$E$25:$P$25,J6917)/L6917/MIN(H6917,130)/BaseInfo!$C$6*1000000/3600-IF(I6917&lt;0.1,BaseInfo!$C$15/MIN(H6917,130)*3600,0)</f>
        <v>214.34523799601217</v>
      </c>
    </row>
    <row r="6918" spans="1:13" x14ac:dyDescent="0.25">
      <c r="A6918" s="1">
        <v>10</v>
      </c>
      <c r="B6918" s="1">
        <v>16</v>
      </c>
      <c r="C6918" s="1">
        <v>5</v>
      </c>
      <c r="D6918" s="5">
        <f>DATE(BaseInfo!$C$8,A6918,B6918)+TIME(C6918-1,0,0) + TIME(BaseInfo!$C$12,BaseInfo!$C$13,0)</f>
        <v>44850.395833333328</v>
      </c>
      <c r="E6918" s="2">
        <f t="shared" si="434"/>
        <v>0</v>
      </c>
      <c r="F6918" s="2">
        <v>-1.3540000000000001</v>
      </c>
      <c r="G6918" s="2">
        <v>-1.6E-2</v>
      </c>
      <c r="H6918" s="1">
        <v>229.92599999999999</v>
      </c>
      <c r="I6918" s="4">
        <v>0</v>
      </c>
      <c r="J6918" s="11">
        <f t="shared" si="432"/>
        <v>10</v>
      </c>
      <c r="K6918" s="11">
        <f t="shared" si="433"/>
        <v>10</v>
      </c>
      <c r="L6918" s="12">
        <f t="shared" si="435"/>
        <v>1.3540945314120429</v>
      </c>
      <c r="M6918" s="13" cm="1">
        <f t="array" ref="M6918">BaseInfo!$C$10*(1-E6918)*INDEX(BaseInfo!$E$21:$AB$21,K6918)*INDEX(BaseInfo!$E$25:$P$25,J6918)/L6918/MIN(H6918,130)/BaseInfo!$C$6*1000000/3600-IF(I6918&lt;0.1,BaseInfo!$C$15/MIN(H6918,130)*3600,0)</f>
        <v>179.79313246777517</v>
      </c>
    </row>
    <row r="6919" spans="1:13" x14ac:dyDescent="0.25">
      <c r="A6919" s="1">
        <v>10</v>
      </c>
      <c r="B6919" s="1">
        <v>16</v>
      </c>
      <c r="C6919" s="1">
        <v>6</v>
      </c>
      <c r="D6919" s="5">
        <f>DATE(BaseInfo!$C$8,A6919,B6919)+TIME(C6919-1,0,0) + TIME(BaseInfo!$C$12,BaseInfo!$C$13,0)</f>
        <v>44850.4375</v>
      </c>
      <c r="E6919" s="2">
        <f t="shared" si="434"/>
        <v>0</v>
      </c>
      <c r="F6919" s="2">
        <v>-1.6539999999999999</v>
      </c>
      <c r="G6919" s="2">
        <v>-0.156</v>
      </c>
      <c r="H6919" s="1">
        <v>397.238</v>
      </c>
      <c r="I6919" s="4">
        <v>0</v>
      </c>
      <c r="J6919" s="11">
        <f t="shared" si="432"/>
        <v>10</v>
      </c>
      <c r="K6919" s="11">
        <f t="shared" si="433"/>
        <v>11</v>
      </c>
      <c r="L6919" s="12">
        <f t="shared" si="435"/>
        <v>1.6613404226708022</v>
      </c>
      <c r="M6919" s="13" cm="1">
        <f t="array" ref="M6919">BaseInfo!$C$10*(1-E6919)*INDEX(BaseInfo!$E$21:$AB$21,K6919)*INDEX(BaseInfo!$E$25:$P$25,J6919)/L6919/MIN(H6919,130)/BaseInfo!$C$6*1000000/3600-IF(I6919&lt;0.1,BaseInfo!$C$15/MIN(H6919,130)*3600,0)</f>
        <v>116.27040461313095</v>
      </c>
    </row>
    <row r="6920" spans="1:13" x14ac:dyDescent="0.25">
      <c r="A6920" s="1">
        <v>10</v>
      </c>
      <c r="B6920" s="1">
        <v>16</v>
      </c>
      <c r="C6920" s="1">
        <v>7</v>
      </c>
      <c r="D6920" s="5">
        <f>DATE(BaseInfo!$C$8,A6920,B6920)+TIME(C6920-1,0,0) + TIME(BaseInfo!$C$12,BaseInfo!$C$13,0)</f>
        <v>44850.479166666664</v>
      </c>
      <c r="E6920" s="2">
        <f t="shared" si="434"/>
        <v>0</v>
      </c>
      <c r="F6920" s="2">
        <v>-1.63</v>
      </c>
      <c r="G6920" s="2">
        <v>-0.68100000000000005</v>
      </c>
      <c r="H6920" s="1">
        <v>653.67399999999998</v>
      </c>
      <c r="I6920" s="4">
        <v>0</v>
      </c>
      <c r="J6920" s="11">
        <f t="shared" si="432"/>
        <v>10</v>
      </c>
      <c r="K6920" s="11">
        <f t="shared" si="433"/>
        <v>12</v>
      </c>
      <c r="L6920" s="12">
        <f t="shared" si="435"/>
        <v>1.7665392721363429</v>
      </c>
      <c r="M6920" s="13" cm="1">
        <f t="array" ref="M6920">BaseInfo!$C$10*(1-E6920)*INDEX(BaseInfo!$E$21:$AB$21,K6920)*INDEX(BaseInfo!$E$25:$P$25,J6920)/L6920/MIN(H6920,130)/BaseInfo!$C$6*1000000/3600-IF(I6920&lt;0.1,BaseInfo!$C$15/MIN(H6920,130)*3600,0)</f>
        <v>90.52304284924449</v>
      </c>
    </row>
    <row r="6921" spans="1:13" x14ac:dyDescent="0.25">
      <c r="A6921" s="1">
        <v>10</v>
      </c>
      <c r="B6921" s="1">
        <v>16</v>
      </c>
      <c r="C6921" s="1">
        <v>8</v>
      </c>
      <c r="D6921" s="5">
        <f>DATE(BaseInfo!$C$8,A6921,B6921)+TIME(C6921-1,0,0) + TIME(BaseInfo!$C$12,BaseInfo!$C$13,0)</f>
        <v>44850.520833333328</v>
      </c>
      <c r="E6921" s="2">
        <f t="shared" si="434"/>
        <v>0</v>
      </c>
      <c r="F6921" s="2">
        <v>-1.4059999999999999</v>
      </c>
      <c r="G6921" s="2">
        <v>-1.002</v>
      </c>
      <c r="H6921" s="1">
        <v>867.36300000000006</v>
      </c>
      <c r="I6921" s="4">
        <v>0</v>
      </c>
      <c r="J6921" s="11">
        <f t="shared" si="432"/>
        <v>10</v>
      </c>
      <c r="K6921" s="11">
        <f t="shared" si="433"/>
        <v>13</v>
      </c>
      <c r="L6921" s="12">
        <f t="shared" si="435"/>
        <v>1.7265109324878309</v>
      </c>
      <c r="M6921" s="13" cm="1">
        <f t="array" ref="M6921">BaseInfo!$C$10*(1-E6921)*INDEX(BaseInfo!$E$21:$AB$21,K6921)*INDEX(BaseInfo!$E$25:$P$25,J6921)/L6921/MIN(H6921,130)/BaseInfo!$C$6*1000000/3600-IF(I6921&lt;0.1,BaseInfo!$C$15/MIN(H6921,130)*3600,0)</f>
        <v>92.685980103051051</v>
      </c>
    </row>
    <row r="6922" spans="1:13" x14ac:dyDescent="0.25">
      <c r="A6922" s="1">
        <v>10</v>
      </c>
      <c r="B6922" s="1">
        <v>16</v>
      </c>
      <c r="C6922" s="1">
        <v>9</v>
      </c>
      <c r="D6922" s="5">
        <f>DATE(BaseInfo!$C$8,A6922,B6922)+TIME(C6922-1,0,0) + TIME(BaseInfo!$C$12,BaseInfo!$C$13,0)</f>
        <v>44850.5625</v>
      </c>
      <c r="E6922" s="2">
        <f t="shared" si="434"/>
        <v>6.9999999999999949E-3</v>
      </c>
      <c r="F6922" s="2">
        <v>-1.3819999999999999</v>
      </c>
      <c r="G6922" s="2">
        <v>-1.1259999999999999</v>
      </c>
      <c r="H6922" s="1">
        <v>939.23400000000004</v>
      </c>
      <c r="I6922" s="4">
        <v>0.109</v>
      </c>
      <c r="J6922" s="11">
        <f t="shared" si="432"/>
        <v>10</v>
      </c>
      <c r="K6922" s="11">
        <f t="shared" si="433"/>
        <v>14</v>
      </c>
      <c r="L6922" s="12">
        <f t="shared" si="435"/>
        <v>1.7826384939184947</v>
      </c>
      <c r="M6922" s="13" cm="1">
        <f t="array" ref="M6922">BaseInfo!$C$10*(1-E6922)*INDEX(BaseInfo!$E$21:$AB$21,K6922)*INDEX(BaseInfo!$E$25:$P$25,J6922)/L6922/MIN(H6922,130)/BaseInfo!$C$6*1000000/3600-IF(I6922&lt;0.1,BaseInfo!$C$15/MIN(H6922,130)*3600,0)</f>
        <v>91.802591740437734</v>
      </c>
    </row>
    <row r="6923" spans="1:13" x14ac:dyDescent="0.25">
      <c r="A6923" s="1">
        <v>10</v>
      </c>
      <c r="B6923" s="1">
        <v>16</v>
      </c>
      <c r="C6923" s="1">
        <v>10</v>
      </c>
      <c r="D6923" s="5">
        <f>DATE(BaseInfo!$C$8,A6923,B6923)+TIME(C6923-1,0,0) + TIME(BaseInfo!$C$12,BaseInfo!$C$13,0)</f>
        <v>44850.604166666664</v>
      </c>
      <c r="E6923" s="2">
        <f t="shared" si="434"/>
        <v>0.3888888888888889</v>
      </c>
      <c r="F6923" s="2">
        <v>-1.218</v>
      </c>
      <c r="G6923" s="2">
        <v>-1.216</v>
      </c>
      <c r="H6923" s="1">
        <v>872.13199999999995</v>
      </c>
      <c r="I6923" s="4">
        <v>0.6</v>
      </c>
      <c r="J6923" s="11">
        <f t="shared" si="432"/>
        <v>10</v>
      </c>
      <c r="K6923" s="11">
        <f t="shared" si="433"/>
        <v>15</v>
      </c>
      <c r="L6923" s="12">
        <f t="shared" si="435"/>
        <v>1.7210984864324297</v>
      </c>
      <c r="M6923" s="13" cm="1">
        <f t="array" ref="M6923">BaseInfo!$C$10*(1-E6923)*INDEX(BaseInfo!$E$21:$AB$21,K6923)*INDEX(BaseInfo!$E$25:$P$25,J6923)/L6923/MIN(H6923,130)/BaseInfo!$C$6*1000000/3600-IF(I6923&lt;0.1,BaseInfo!$C$15/MIN(H6923,130)*3600,0)</f>
        <v>58.517185738063127</v>
      </c>
    </row>
    <row r="6924" spans="1:13" x14ac:dyDescent="0.25">
      <c r="A6924" s="1">
        <v>10</v>
      </c>
      <c r="B6924" s="1">
        <v>16</v>
      </c>
      <c r="C6924" s="1">
        <v>11</v>
      </c>
      <c r="D6924" s="5">
        <f>DATE(BaseInfo!$C$8,A6924,B6924)+TIME(C6924-1,0,0) + TIME(BaseInfo!$C$12,BaseInfo!$C$13,0)</f>
        <v>44850.645833333328</v>
      </c>
      <c r="E6924" s="2">
        <f t="shared" si="434"/>
        <v>0.45474999999999999</v>
      </c>
      <c r="F6924" s="2">
        <v>-0.82099999999999995</v>
      </c>
      <c r="G6924" s="2">
        <v>-1.5489999999999999</v>
      </c>
      <c r="H6924" s="1">
        <v>559.12</v>
      </c>
      <c r="I6924" s="4">
        <v>1.0569999999999999</v>
      </c>
      <c r="J6924" s="11">
        <f t="shared" si="432"/>
        <v>10</v>
      </c>
      <c r="K6924" s="11">
        <f t="shared" si="433"/>
        <v>16</v>
      </c>
      <c r="L6924" s="12">
        <f t="shared" si="435"/>
        <v>1.7531234982168253</v>
      </c>
      <c r="M6924" s="13" cm="1">
        <f t="array" ref="M6924">BaseInfo!$C$10*(1-E6924)*INDEX(BaseInfo!$E$21:$AB$21,K6924)*INDEX(BaseInfo!$E$25:$P$25,J6924)/L6924/MIN(H6924,130)/BaseInfo!$C$6*1000000/3600-IF(I6924&lt;0.1,BaseInfo!$C$15/MIN(H6924,130)*3600,0)</f>
        <v>61.508251784205527</v>
      </c>
    </row>
    <row r="6925" spans="1:13" x14ac:dyDescent="0.25">
      <c r="A6925" s="1">
        <v>10</v>
      </c>
      <c r="B6925" s="1">
        <v>16</v>
      </c>
      <c r="C6925" s="1">
        <v>12</v>
      </c>
      <c r="D6925" s="5">
        <f>DATE(BaseInfo!$C$8,A6925,B6925)+TIME(C6925-1,0,0) + TIME(BaseInfo!$C$12,BaseInfo!$C$13,0)</f>
        <v>44850.6875</v>
      </c>
      <c r="E6925" s="2">
        <f t="shared" si="434"/>
        <v>0.48688888888888887</v>
      </c>
      <c r="F6925" s="2">
        <v>-0.14099999999999999</v>
      </c>
      <c r="G6925" s="2">
        <v>-0.995</v>
      </c>
      <c r="H6925" s="1">
        <v>111.94</v>
      </c>
      <c r="I6925" s="4">
        <v>0.72599999999999998</v>
      </c>
      <c r="J6925" s="11">
        <f t="shared" si="432"/>
        <v>10</v>
      </c>
      <c r="K6925" s="11">
        <f t="shared" si="433"/>
        <v>17</v>
      </c>
      <c r="L6925" s="12">
        <f t="shared" si="435"/>
        <v>1.0049407942759614</v>
      </c>
      <c r="M6925" s="13" cm="1">
        <f t="array" ref="M6925">BaseInfo!$C$10*(1-E6925)*INDEX(BaseInfo!$E$21:$AB$21,K6925)*INDEX(BaseInfo!$E$25:$P$25,J6925)/L6925/MIN(H6925,130)/BaseInfo!$C$6*1000000/3600-IF(I6925&lt;0.1,BaseInfo!$C$15/MIN(H6925,130)*3600,0)</f>
        <v>146.58489687384318</v>
      </c>
    </row>
    <row r="6926" spans="1:13" x14ac:dyDescent="0.25">
      <c r="A6926" s="1">
        <v>10</v>
      </c>
      <c r="B6926" s="1">
        <v>16</v>
      </c>
      <c r="C6926" s="1">
        <v>13</v>
      </c>
      <c r="D6926" s="5">
        <f>DATE(BaseInfo!$C$8,A6926,B6926)+TIME(C6926-1,0,0) + TIME(BaseInfo!$C$12,BaseInfo!$C$13,0)</f>
        <v>44850.729166666664</v>
      </c>
      <c r="E6926" s="2">
        <f t="shared" si="434"/>
        <v>0.17033333333333331</v>
      </c>
      <c r="F6926" s="2">
        <v>-0.109</v>
      </c>
      <c r="G6926" s="2">
        <v>-1.282</v>
      </c>
      <c r="H6926" s="1">
        <v>46.548000000000002</v>
      </c>
      <c r="I6926" s="4">
        <v>0.31900000000000001</v>
      </c>
      <c r="J6926" s="11">
        <f t="shared" si="432"/>
        <v>10</v>
      </c>
      <c r="K6926" s="11">
        <f t="shared" si="433"/>
        <v>18</v>
      </c>
      <c r="L6926" s="12">
        <f t="shared" si="435"/>
        <v>1.2866254311181635</v>
      </c>
      <c r="M6926" s="13" cm="1">
        <f t="array" ref="M6926">BaseInfo!$C$10*(1-E6926)*INDEX(BaseInfo!$E$21:$AB$21,K6926)*INDEX(BaseInfo!$E$25:$P$25,J6926)/L6926/MIN(H6926,130)/BaseInfo!$C$6*1000000/3600-IF(I6926&lt;0.1,BaseInfo!$C$15/MIN(H6926,130)*3600,0)</f>
        <v>445.1988874733679</v>
      </c>
    </row>
    <row r="6927" spans="1:13" x14ac:dyDescent="0.25">
      <c r="A6927" s="1">
        <v>10</v>
      </c>
      <c r="B6927" s="1">
        <v>16</v>
      </c>
      <c r="C6927" s="1">
        <v>14</v>
      </c>
      <c r="D6927" s="5">
        <f>DATE(BaseInfo!$C$8,A6927,B6927)+TIME(C6927-1,0,0) + TIME(BaseInfo!$C$12,BaseInfo!$C$13,0)</f>
        <v>44850.770833333328</v>
      </c>
      <c r="E6927" s="2">
        <f t="shared" si="434"/>
        <v>9.955555555555555E-2</v>
      </c>
      <c r="F6927" s="2">
        <v>-1.925</v>
      </c>
      <c r="G6927" s="2">
        <v>-0.113</v>
      </c>
      <c r="H6927" s="1">
        <v>41.192</v>
      </c>
      <c r="I6927" s="4">
        <v>0.22800000000000001</v>
      </c>
      <c r="J6927" s="11">
        <f t="shared" si="432"/>
        <v>10</v>
      </c>
      <c r="K6927" s="11">
        <f t="shared" si="433"/>
        <v>19</v>
      </c>
      <c r="L6927" s="12">
        <f t="shared" si="435"/>
        <v>1.9283137711482539</v>
      </c>
      <c r="M6927" s="13" cm="1">
        <f t="array" ref="M6927">BaseInfo!$C$10*(1-E6927)*INDEX(BaseInfo!$E$21:$AB$21,K6927)*INDEX(BaseInfo!$E$25:$P$25,J6927)/L6927/MIN(H6927,130)/BaseInfo!$C$6*1000000/3600-IF(I6927&lt;0.1,BaseInfo!$C$15/MIN(H6927,130)*3600,0)</f>
        <v>364.3090221705134</v>
      </c>
    </row>
    <row r="6928" spans="1:13" x14ac:dyDescent="0.25">
      <c r="A6928" s="1">
        <v>10</v>
      </c>
      <c r="B6928" s="1">
        <v>16</v>
      </c>
      <c r="C6928" s="1">
        <v>15</v>
      </c>
      <c r="D6928" s="5">
        <f>DATE(BaseInfo!$C$8,A6928,B6928)+TIME(C6928-1,0,0) + TIME(BaseInfo!$C$12,BaseInfo!$C$13,0)</f>
        <v>44850.8125</v>
      </c>
      <c r="E6928" s="2">
        <f t="shared" si="434"/>
        <v>0</v>
      </c>
      <c r="F6928" s="2">
        <v>-0.48499999999999999</v>
      </c>
      <c r="G6928" s="2">
        <v>2.3149999999999999</v>
      </c>
      <c r="H6928" s="1">
        <v>39.597999999999999</v>
      </c>
      <c r="I6928" s="4">
        <v>7.6999999999999999E-2</v>
      </c>
      <c r="J6928" s="11">
        <f t="shared" si="432"/>
        <v>10</v>
      </c>
      <c r="K6928" s="11">
        <f t="shared" si="433"/>
        <v>20</v>
      </c>
      <c r="L6928" s="12">
        <f t="shared" si="435"/>
        <v>2.3652589710219893</v>
      </c>
      <c r="M6928" s="13" cm="1">
        <f t="array" ref="M6928">BaseInfo!$C$10*(1-E6928)*INDEX(BaseInfo!$E$21:$AB$21,K6928)*INDEX(BaseInfo!$E$25:$P$25,J6928)/L6928/MIN(H6928,130)/BaseInfo!$C$6*1000000/3600-IF(I6928&lt;0.1,BaseInfo!$C$15/MIN(H6928,130)*3600,0)</f>
        <v>288.28313462615193</v>
      </c>
    </row>
    <row r="6929" spans="1:13" x14ac:dyDescent="0.25">
      <c r="A6929" s="1">
        <v>10</v>
      </c>
      <c r="B6929" s="1">
        <v>16</v>
      </c>
      <c r="C6929" s="1">
        <v>16</v>
      </c>
      <c r="D6929" s="5">
        <f>DATE(BaseInfo!$C$8,A6929,B6929)+TIME(C6929-1,0,0) + TIME(BaseInfo!$C$12,BaseInfo!$C$13,0)</f>
        <v>44850.854166666664</v>
      </c>
      <c r="E6929" s="2">
        <f t="shared" si="434"/>
        <v>0</v>
      </c>
      <c r="F6929" s="2">
        <v>7.9000000000000001E-2</v>
      </c>
      <c r="G6929" s="2">
        <v>2.5880000000000001</v>
      </c>
      <c r="H6929" s="1">
        <v>38.122999999999998</v>
      </c>
      <c r="I6929" s="4">
        <v>0</v>
      </c>
      <c r="J6929" s="11">
        <f t="shared" si="432"/>
        <v>10</v>
      </c>
      <c r="K6929" s="11">
        <f t="shared" si="433"/>
        <v>21</v>
      </c>
      <c r="L6929" s="12">
        <f t="shared" si="435"/>
        <v>2.5892054765892953</v>
      </c>
      <c r="M6929" s="13" cm="1">
        <f t="array" ref="M6929">BaseInfo!$C$10*(1-E6929)*INDEX(BaseInfo!$E$21:$AB$21,K6929)*INDEX(BaseInfo!$E$25:$P$25,J6929)/L6929/MIN(H6929,130)/BaseInfo!$C$6*1000000/3600-IF(I6929&lt;0.1,BaseInfo!$C$15/MIN(H6929,130)*3600,0)</f>
        <v>207.60635699573052</v>
      </c>
    </row>
    <row r="6930" spans="1:13" x14ac:dyDescent="0.25">
      <c r="A6930" s="1">
        <v>10</v>
      </c>
      <c r="B6930" s="1">
        <v>16</v>
      </c>
      <c r="C6930" s="1">
        <v>17</v>
      </c>
      <c r="D6930" s="5">
        <f>DATE(BaseInfo!$C$8,A6930,B6930)+TIME(C6930-1,0,0) + TIME(BaseInfo!$C$12,BaseInfo!$C$13,0)</f>
        <v>44850.895833333328</v>
      </c>
      <c r="E6930" s="2">
        <f t="shared" si="434"/>
        <v>0</v>
      </c>
      <c r="F6930" s="2">
        <v>-0.44900000000000001</v>
      </c>
      <c r="G6930" s="2">
        <v>2.3479999999999999</v>
      </c>
      <c r="H6930" s="1">
        <v>37.591999999999999</v>
      </c>
      <c r="I6930" s="4">
        <v>0</v>
      </c>
      <c r="J6930" s="11">
        <f t="shared" si="432"/>
        <v>10</v>
      </c>
      <c r="K6930" s="11">
        <f t="shared" si="433"/>
        <v>22</v>
      </c>
      <c r="L6930" s="12">
        <f t="shared" si="435"/>
        <v>2.3905449169593109</v>
      </c>
      <c r="M6930" s="13" cm="1">
        <f t="array" ref="M6930">BaseInfo!$C$10*(1-E6930)*INDEX(BaseInfo!$E$21:$AB$21,K6930)*INDEX(BaseInfo!$E$25:$P$25,J6930)/L6930/MIN(H6930,130)/BaseInfo!$C$6*1000000/3600-IF(I6930&lt;0.1,BaseInfo!$C$15/MIN(H6930,130)*3600,0)</f>
        <v>157.30877221554849</v>
      </c>
    </row>
    <row r="6931" spans="1:13" x14ac:dyDescent="0.25">
      <c r="A6931" s="1">
        <v>10</v>
      </c>
      <c r="B6931" s="1">
        <v>16</v>
      </c>
      <c r="C6931" s="1">
        <v>18</v>
      </c>
      <c r="D6931" s="5">
        <f>DATE(BaseInfo!$C$8,A6931,B6931)+TIME(C6931-1,0,0) + TIME(BaseInfo!$C$12,BaseInfo!$C$13,0)</f>
        <v>44850.9375</v>
      </c>
      <c r="E6931" s="2">
        <f t="shared" si="434"/>
        <v>0</v>
      </c>
      <c r="F6931" s="2">
        <v>-0.82099999999999995</v>
      </c>
      <c r="G6931" s="2">
        <v>2.214</v>
      </c>
      <c r="H6931" s="1">
        <v>37.527000000000001</v>
      </c>
      <c r="I6931" s="4">
        <v>0</v>
      </c>
      <c r="J6931" s="11">
        <f t="shared" si="432"/>
        <v>10</v>
      </c>
      <c r="K6931" s="11">
        <f t="shared" si="433"/>
        <v>23</v>
      </c>
      <c r="L6931" s="12">
        <f t="shared" si="435"/>
        <v>2.3613210285770125</v>
      </c>
      <c r="M6931" s="13" cm="1">
        <f t="array" ref="M6931">BaseInfo!$C$10*(1-E6931)*INDEX(BaseInfo!$E$21:$AB$21,K6931)*INDEX(BaseInfo!$E$25:$P$25,J6931)/L6931/MIN(H6931,130)/BaseInfo!$C$6*1000000/3600-IF(I6931&lt;0.1,BaseInfo!$C$15/MIN(H6931,130)*3600,0)</f>
        <v>62.939749817527442</v>
      </c>
    </row>
    <row r="6932" spans="1:13" x14ac:dyDescent="0.25">
      <c r="A6932" s="1">
        <v>10</v>
      </c>
      <c r="B6932" s="1">
        <v>16</v>
      </c>
      <c r="C6932" s="1">
        <v>19</v>
      </c>
      <c r="D6932" s="5">
        <f>DATE(BaseInfo!$C$8,A6932,B6932)+TIME(C6932-1,0,0) + TIME(BaseInfo!$C$12,BaseInfo!$C$13,0)</f>
        <v>44850.979166666664</v>
      </c>
      <c r="E6932" s="2">
        <f t="shared" si="434"/>
        <v>0</v>
      </c>
      <c r="F6932" s="2">
        <v>-1.1890000000000001</v>
      </c>
      <c r="G6932" s="2">
        <v>2.036</v>
      </c>
      <c r="H6932" s="1">
        <v>37.462000000000003</v>
      </c>
      <c r="I6932" s="4">
        <v>0</v>
      </c>
      <c r="J6932" s="11">
        <f t="shared" si="432"/>
        <v>10</v>
      </c>
      <c r="K6932" s="11">
        <f t="shared" si="433"/>
        <v>24</v>
      </c>
      <c r="L6932" s="12">
        <f t="shared" si="435"/>
        <v>2.3577567728669555</v>
      </c>
      <c r="M6932" s="13" cm="1">
        <f t="array" ref="M6932">BaseInfo!$C$10*(1-E6932)*INDEX(BaseInfo!$E$21:$AB$21,K6932)*INDEX(BaseInfo!$E$25:$P$25,J6932)/L6932/MIN(H6932,130)/BaseInfo!$C$6*1000000/3600-IF(I6932&lt;0.1,BaseInfo!$C$15/MIN(H6932,130)*3600,0)</f>
        <v>14.646439843562359</v>
      </c>
    </row>
    <row r="6933" spans="1:13" x14ac:dyDescent="0.25">
      <c r="A6933" s="1">
        <v>10</v>
      </c>
      <c r="B6933" s="1">
        <v>16</v>
      </c>
      <c r="C6933" s="1">
        <v>20</v>
      </c>
      <c r="D6933" s="5">
        <f>DATE(BaseInfo!$C$8,A6933,B6933)+TIME(C6933-1,0,0) + TIME(BaseInfo!$C$12,BaseInfo!$C$13,0)</f>
        <v>44851.020833333328</v>
      </c>
      <c r="E6933" s="2">
        <f t="shared" si="434"/>
        <v>0</v>
      </c>
      <c r="F6933" s="2">
        <v>-1.526</v>
      </c>
      <c r="G6933" s="2">
        <v>1.651</v>
      </c>
      <c r="H6933" s="1">
        <v>37.401000000000003</v>
      </c>
      <c r="I6933" s="4">
        <v>0</v>
      </c>
      <c r="J6933" s="11">
        <f t="shared" si="432"/>
        <v>10</v>
      </c>
      <c r="K6933" s="11">
        <f t="shared" si="433"/>
        <v>1</v>
      </c>
      <c r="L6933" s="12">
        <f t="shared" si="435"/>
        <v>2.2482164041746517</v>
      </c>
      <c r="M6933" s="13" cm="1">
        <f t="array" ref="M6933">BaseInfo!$C$10*(1-E6933)*INDEX(BaseInfo!$E$21:$AB$21,K6933)*INDEX(BaseInfo!$E$25:$P$25,J6933)/L6933/MIN(H6933,130)/BaseInfo!$C$6*1000000/3600-IF(I6933&lt;0.1,BaseInfo!$C$15/MIN(H6933,130)*3600,0)</f>
        <v>15.854094696547932</v>
      </c>
    </row>
    <row r="6934" spans="1:13" x14ac:dyDescent="0.25">
      <c r="A6934" s="1">
        <v>10</v>
      </c>
      <c r="B6934" s="1">
        <v>16</v>
      </c>
      <c r="C6934" s="1">
        <v>21</v>
      </c>
      <c r="D6934" s="5">
        <f>DATE(BaseInfo!$C$8,A6934,B6934)+TIME(C6934-1,0,0) + TIME(BaseInfo!$C$12,BaseInfo!$C$13,0)</f>
        <v>44851.0625</v>
      </c>
      <c r="E6934" s="2">
        <f t="shared" si="434"/>
        <v>0</v>
      </c>
      <c r="F6934" s="2">
        <v>-1.804</v>
      </c>
      <c r="G6934" s="2">
        <v>1.1919999999999999</v>
      </c>
      <c r="H6934" s="1">
        <v>37.338999999999999</v>
      </c>
      <c r="I6934" s="4">
        <v>0</v>
      </c>
      <c r="J6934" s="11">
        <f t="shared" si="432"/>
        <v>10</v>
      </c>
      <c r="K6934" s="11">
        <f t="shared" si="433"/>
        <v>2</v>
      </c>
      <c r="L6934" s="12">
        <f t="shared" si="435"/>
        <v>2.1622395796950902</v>
      </c>
      <c r="M6934" s="13" cm="1">
        <f t="array" ref="M6934">BaseInfo!$C$10*(1-E6934)*INDEX(BaseInfo!$E$21:$AB$21,K6934)*INDEX(BaseInfo!$E$25:$P$25,J6934)/L6934/MIN(H6934,130)/BaseInfo!$C$6*1000000/3600-IF(I6934&lt;0.1,BaseInfo!$C$15/MIN(H6934,130)*3600,0)</f>
        <v>16.895240059483896</v>
      </c>
    </row>
    <row r="6935" spans="1:13" x14ac:dyDescent="0.25">
      <c r="A6935" s="1">
        <v>10</v>
      </c>
      <c r="B6935" s="1">
        <v>16</v>
      </c>
      <c r="C6935" s="1">
        <v>22</v>
      </c>
      <c r="D6935" s="5">
        <f>DATE(BaseInfo!$C$8,A6935,B6935)+TIME(C6935-1,0,0) + TIME(BaseInfo!$C$12,BaseInfo!$C$13,0)</f>
        <v>44851.104166666664</v>
      </c>
      <c r="E6935" s="2">
        <f t="shared" si="434"/>
        <v>0</v>
      </c>
      <c r="F6935" s="2">
        <v>-1.948</v>
      </c>
      <c r="G6935" s="2">
        <v>1.1020000000000001</v>
      </c>
      <c r="H6935" s="1">
        <v>37.265000000000001</v>
      </c>
      <c r="I6935" s="4">
        <v>0</v>
      </c>
      <c r="J6935" s="11">
        <f t="shared" si="432"/>
        <v>10</v>
      </c>
      <c r="K6935" s="11">
        <f t="shared" si="433"/>
        <v>3</v>
      </c>
      <c r="L6935" s="12">
        <f t="shared" si="435"/>
        <v>2.238103661584959</v>
      </c>
      <c r="M6935" s="13" cm="1">
        <f t="array" ref="M6935">BaseInfo!$C$10*(1-E6935)*INDEX(BaseInfo!$E$21:$AB$21,K6935)*INDEX(BaseInfo!$E$25:$P$25,J6935)/L6935/MIN(H6935,130)/BaseInfo!$C$6*1000000/3600-IF(I6935&lt;0.1,BaseInfo!$C$15/MIN(H6935,130)*3600,0)</f>
        <v>16.027502646560862</v>
      </c>
    </row>
    <row r="6936" spans="1:13" x14ac:dyDescent="0.25">
      <c r="A6936" s="1">
        <v>10</v>
      </c>
      <c r="B6936" s="1">
        <v>16</v>
      </c>
      <c r="C6936" s="1">
        <v>23</v>
      </c>
      <c r="D6936" s="5">
        <f>DATE(BaseInfo!$C$8,A6936,B6936)+TIME(C6936-1,0,0) + TIME(BaseInfo!$C$12,BaseInfo!$C$13,0)</f>
        <v>44851.145833333328</v>
      </c>
      <c r="E6936" s="2">
        <f t="shared" si="434"/>
        <v>0</v>
      </c>
      <c r="F6936" s="2">
        <v>-1.825</v>
      </c>
      <c r="G6936" s="2">
        <v>1.109</v>
      </c>
      <c r="H6936" s="1">
        <v>37.200000000000003</v>
      </c>
      <c r="I6936" s="4">
        <v>0</v>
      </c>
      <c r="J6936" s="11">
        <f t="shared" si="432"/>
        <v>10</v>
      </c>
      <c r="K6936" s="11">
        <f t="shared" si="433"/>
        <v>4</v>
      </c>
      <c r="L6936" s="12">
        <f t="shared" si="435"/>
        <v>2.1355341252248814</v>
      </c>
      <c r="M6936" s="13" cm="1">
        <f t="array" ref="M6936">BaseInfo!$C$10*(1-E6936)*INDEX(BaseInfo!$E$21:$AB$21,K6936)*INDEX(BaseInfo!$E$25:$P$25,J6936)/L6936/MIN(H6936,130)/BaseInfo!$C$6*1000000/3600-IF(I6936&lt;0.1,BaseInfo!$C$15/MIN(H6936,130)*3600,0)</f>
        <v>17.29145815708678</v>
      </c>
    </row>
    <row r="6937" spans="1:13" x14ac:dyDescent="0.25">
      <c r="A6937" s="1">
        <v>10</v>
      </c>
      <c r="B6937" s="1">
        <v>16</v>
      </c>
      <c r="C6937" s="1">
        <v>24</v>
      </c>
      <c r="D6937" s="5">
        <f>DATE(BaseInfo!$C$8,A6937,B6937)+TIME(C6937-1,0,0) + TIME(BaseInfo!$C$12,BaseInfo!$C$13,0)</f>
        <v>44851.1875</v>
      </c>
      <c r="E6937" s="2">
        <f t="shared" si="434"/>
        <v>0</v>
      </c>
      <c r="F6937" s="2">
        <v>-1.653</v>
      </c>
      <c r="G6937" s="2">
        <v>0.91</v>
      </c>
      <c r="H6937" s="1">
        <v>37.152999999999999</v>
      </c>
      <c r="I6937" s="4">
        <v>0</v>
      </c>
      <c r="J6937" s="11">
        <f t="shared" si="432"/>
        <v>10</v>
      </c>
      <c r="K6937" s="11">
        <f t="shared" si="433"/>
        <v>5</v>
      </c>
      <c r="L6937" s="12">
        <f t="shared" si="435"/>
        <v>1.886931106320525</v>
      </c>
      <c r="M6937" s="13" cm="1">
        <f t="array" ref="M6937">BaseInfo!$C$10*(1-E6937)*INDEX(BaseInfo!$E$21:$AB$21,K6937)*INDEX(BaseInfo!$E$25:$P$25,J6937)/L6937/MIN(H6937,130)/BaseInfo!$C$6*1000000/3600-IF(I6937&lt;0.1,BaseInfo!$C$15/MIN(H6937,130)*3600,0)</f>
        <v>81.992247755295438</v>
      </c>
    </row>
    <row r="6938" spans="1:13" x14ac:dyDescent="0.25">
      <c r="A6938" s="1">
        <v>10</v>
      </c>
      <c r="B6938" s="1">
        <v>17</v>
      </c>
      <c r="C6938" s="1">
        <v>1</v>
      </c>
      <c r="D6938" s="5">
        <f>DATE(BaseInfo!$C$8,A6938,B6938)+TIME(C6938-1,0,0) + TIME(BaseInfo!$C$12,BaseInfo!$C$13,0)</f>
        <v>44851.229166666664</v>
      </c>
      <c r="E6938" s="2">
        <f t="shared" si="434"/>
        <v>0</v>
      </c>
      <c r="F6938" s="2">
        <v>-1.659</v>
      </c>
      <c r="G6938" s="2">
        <v>0.50600000000000001</v>
      </c>
      <c r="H6938" s="1">
        <v>37.113999999999997</v>
      </c>
      <c r="I6938" s="4">
        <v>0</v>
      </c>
      <c r="J6938" s="11">
        <f t="shared" si="432"/>
        <v>10</v>
      </c>
      <c r="K6938" s="11">
        <f t="shared" si="433"/>
        <v>6</v>
      </c>
      <c r="L6938" s="12">
        <f t="shared" si="435"/>
        <v>1.7344500569344738</v>
      </c>
      <c r="M6938" s="13" cm="1">
        <f t="array" ref="M6938">BaseInfo!$C$10*(1-E6938)*INDEX(BaseInfo!$E$21:$AB$21,K6938)*INDEX(BaseInfo!$E$25:$P$25,J6938)/L6938/MIN(H6938,130)/BaseInfo!$C$6*1000000/3600-IF(I6938&lt;0.1,BaseInfo!$C$15/MIN(H6938,130)*3600,0)</f>
        <v>156.71143905488708</v>
      </c>
    </row>
    <row r="6939" spans="1:13" x14ac:dyDescent="0.25">
      <c r="A6939" s="1">
        <v>10</v>
      </c>
      <c r="B6939" s="1">
        <v>17</v>
      </c>
      <c r="C6939" s="1">
        <v>2</v>
      </c>
      <c r="D6939" s="5">
        <f>DATE(BaseInfo!$C$8,A6939,B6939)+TIME(C6939-1,0,0) + TIME(BaseInfo!$C$12,BaseInfo!$C$13,0)</f>
        <v>44851.270833333328</v>
      </c>
      <c r="E6939" s="2">
        <f t="shared" si="434"/>
        <v>0</v>
      </c>
      <c r="F6939" s="2">
        <v>-1.3129999999999999</v>
      </c>
      <c r="G6939" s="2">
        <v>0.27400000000000002</v>
      </c>
      <c r="H6939" s="1">
        <v>37.35</v>
      </c>
      <c r="I6939" s="4">
        <v>0</v>
      </c>
      <c r="J6939" s="11">
        <f t="shared" si="432"/>
        <v>10</v>
      </c>
      <c r="K6939" s="11">
        <f t="shared" si="433"/>
        <v>7</v>
      </c>
      <c r="L6939" s="12">
        <f t="shared" si="435"/>
        <v>1.3412848317937542</v>
      </c>
      <c r="M6939" s="13" cm="1">
        <f t="array" ref="M6939">BaseInfo!$C$10*(1-E6939)*INDEX(BaseInfo!$E$21:$AB$21,K6939)*INDEX(BaseInfo!$E$25:$P$25,J6939)/L6939/MIN(H6939,130)/BaseInfo!$C$6*1000000/3600-IF(I6939&lt;0.1,BaseInfo!$C$15/MIN(H6939,130)*3600,0)</f>
        <v>289.7248763198312</v>
      </c>
    </row>
    <row r="6940" spans="1:13" x14ac:dyDescent="0.25">
      <c r="A6940" s="1">
        <v>10</v>
      </c>
      <c r="B6940" s="1">
        <v>17</v>
      </c>
      <c r="C6940" s="1">
        <v>3</v>
      </c>
      <c r="D6940" s="5">
        <f>DATE(BaseInfo!$C$8,A6940,B6940)+TIME(C6940-1,0,0) + TIME(BaseInfo!$C$12,BaseInfo!$C$13,0)</f>
        <v>44851.3125</v>
      </c>
      <c r="E6940" s="2">
        <f t="shared" si="434"/>
        <v>0</v>
      </c>
      <c r="F6940" s="2">
        <v>-1.329</v>
      </c>
      <c r="G6940" s="2">
        <v>5.6000000000000001E-2</v>
      </c>
      <c r="H6940" s="1">
        <v>97.510999999999996</v>
      </c>
      <c r="I6940" s="4">
        <v>0</v>
      </c>
      <c r="J6940" s="11">
        <f t="shared" si="432"/>
        <v>10</v>
      </c>
      <c r="K6940" s="11">
        <f t="shared" si="433"/>
        <v>8</v>
      </c>
      <c r="L6940" s="12">
        <f t="shared" si="435"/>
        <v>1.3301793112208595</v>
      </c>
      <c r="M6940" s="13" cm="1">
        <f t="array" ref="M6940">BaseInfo!$C$10*(1-E6940)*INDEX(BaseInfo!$E$21:$AB$21,K6940)*INDEX(BaseInfo!$E$25:$P$25,J6940)/L6940/MIN(H6940,130)/BaseInfo!$C$6*1000000/3600-IF(I6940&lt;0.1,BaseInfo!$C$15/MIN(H6940,130)*3600,0)</f>
        <v>161.48471072701139</v>
      </c>
    </row>
    <row r="6941" spans="1:13" x14ac:dyDescent="0.25">
      <c r="A6941" s="1">
        <v>10</v>
      </c>
      <c r="B6941" s="1">
        <v>17</v>
      </c>
      <c r="C6941" s="1">
        <v>4</v>
      </c>
      <c r="D6941" s="5">
        <f>DATE(BaseInfo!$C$8,A6941,B6941)+TIME(C6941-1,0,0) + TIME(BaseInfo!$C$12,BaseInfo!$C$13,0)</f>
        <v>44851.354166666664</v>
      </c>
      <c r="E6941" s="2">
        <f t="shared" si="434"/>
        <v>0</v>
      </c>
      <c r="F6941" s="2">
        <v>-1.415</v>
      </c>
      <c r="G6941" s="2">
        <v>-0.28699999999999998</v>
      </c>
      <c r="H6941" s="1">
        <v>220.49799999999999</v>
      </c>
      <c r="I6941" s="4">
        <v>0</v>
      </c>
      <c r="J6941" s="11">
        <f t="shared" si="432"/>
        <v>10</v>
      </c>
      <c r="K6941" s="11">
        <f t="shared" si="433"/>
        <v>9</v>
      </c>
      <c r="L6941" s="12">
        <f t="shared" si="435"/>
        <v>1.443812314672513</v>
      </c>
      <c r="M6941" s="13" cm="1">
        <f t="array" ref="M6941">BaseInfo!$C$10*(1-E6941)*INDEX(BaseInfo!$E$21:$AB$21,K6941)*INDEX(BaseInfo!$E$25:$P$25,J6941)/L6941/MIN(H6941,130)/BaseInfo!$C$6*1000000/3600-IF(I6941&lt;0.1,BaseInfo!$C$15/MIN(H6941,130)*3600,0)</f>
        <v>145.61972705919655</v>
      </c>
    </row>
    <row r="6942" spans="1:13" x14ac:dyDescent="0.25">
      <c r="A6942" s="1">
        <v>10</v>
      </c>
      <c r="B6942" s="1">
        <v>17</v>
      </c>
      <c r="C6942" s="1">
        <v>5</v>
      </c>
      <c r="D6942" s="5">
        <f>DATE(BaseInfo!$C$8,A6942,B6942)+TIME(C6942-1,0,0) + TIME(BaseInfo!$C$12,BaseInfo!$C$13,0)</f>
        <v>44851.395833333328</v>
      </c>
      <c r="E6942" s="2">
        <f t="shared" si="434"/>
        <v>0</v>
      </c>
      <c r="F6942" s="2">
        <v>-1.21</v>
      </c>
      <c r="G6942" s="2">
        <v>-0.70499999999999996</v>
      </c>
      <c r="H6942" s="1">
        <v>384.76400000000001</v>
      </c>
      <c r="I6942" s="4">
        <v>0</v>
      </c>
      <c r="J6942" s="11">
        <f t="shared" si="432"/>
        <v>10</v>
      </c>
      <c r="K6942" s="11">
        <f t="shared" si="433"/>
        <v>10</v>
      </c>
      <c r="L6942" s="12">
        <f t="shared" si="435"/>
        <v>1.4004017280766259</v>
      </c>
      <c r="M6942" s="13" cm="1">
        <f t="array" ref="M6942">BaseInfo!$C$10*(1-E6942)*INDEX(BaseInfo!$E$21:$AB$21,K6942)*INDEX(BaseInfo!$E$25:$P$25,J6942)/L6942/MIN(H6942,130)/BaseInfo!$C$6*1000000/3600-IF(I6942&lt;0.1,BaseInfo!$C$15/MIN(H6942,130)*3600,0)</f>
        <v>173.75632810765913</v>
      </c>
    </row>
    <row r="6943" spans="1:13" x14ac:dyDescent="0.25">
      <c r="A6943" s="1">
        <v>10</v>
      </c>
      <c r="B6943" s="1">
        <v>17</v>
      </c>
      <c r="C6943" s="1">
        <v>6</v>
      </c>
      <c r="D6943" s="5">
        <f>DATE(BaseInfo!$C$8,A6943,B6943)+TIME(C6943-1,0,0) + TIME(BaseInfo!$C$12,BaseInfo!$C$13,0)</f>
        <v>44851.4375</v>
      </c>
      <c r="E6943" s="2">
        <f t="shared" si="434"/>
        <v>0</v>
      </c>
      <c r="F6943" s="2">
        <v>-1.173</v>
      </c>
      <c r="G6943" s="2">
        <v>-0.77100000000000002</v>
      </c>
      <c r="H6943" s="1">
        <v>608.71500000000003</v>
      </c>
      <c r="I6943" s="4">
        <v>0</v>
      </c>
      <c r="J6943" s="11">
        <f t="shared" si="432"/>
        <v>10</v>
      </c>
      <c r="K6943" s="11">
        <f t="shared" si="433"/>
        <v>11</v>
      </c>
      <c r="L6943" s="12">
        <f t="shared" si="435"/>
        <v>1.4036986856159694</v>
      </c>
      <c r="M6943" s="13" cm="1">
        <f t="array" ref="M6943">BaseInfo!$C$10*(1-E6943)*INDEX(BaseInfo!$E$21:$AB$21,K6943)*INDEX(BaseInfo!$E$25:$P$25,J6943)/L6943/MIN(H6943,130)/BaseInfo!$C$6*1000000/3600-IF(I6943&lt;0.1,BaseInfo!$C$15/MIN(H6943,130)*3600,0)</f>
        <v>138.11952276972966</v>
      </c>
    </row>
    <row r="6944" spans="1:13" x14ac:dyDescent="0.25">
      <c r="A6944" s="1">
        <v>10</v>
      </c>
      <c r="B6944" s="1">
        <v>17</v>
      </c>
      <c r="C6944" s="1">
        <v>7</v>
      </c>
      <c r="D6944" s="5">
        <f>DATE(BaseInfo!$C$8,A6944,B6944)+TIME(C6944-1,0,0) + TIME(BaseInfo!$C$12,BaseInfo!$C$13,0)</f>
        <v>44851.479166666664</v>
      </c>
      <c r="E6944" s="2">
        <f t="shared" si="434"/>
        <v>0</v>
      </c>
      <c r="F6944" s="2">
        <v>-1.282</v>
      </c>
      <c r="G6944" s="2">
        <v>-0.97499999999999998</v>
      </c>
      <c r="H6944" s="1">
        <v>878.46699999999998</v>
      </c>
      <c r="I6944" s="4">
        <v>0</v>
      </c>
      <c r="J6944" s="11">
        <f t="shared" si="432"/>
        <v>10</v>
      </c>
      <c r="K6944" s="11">
        <f t="shared" si="433"/>
        <v>12</v>
      </c>
      <c r="L6944" s="12">
        <f t="shared" si="435"/>
        <v>1.6106362097009987</v>
      </c>
      <c r="M6944" s="13" cm="1">
        <f t="array" ref="M6944">BaseInfo!$C$10*(1-E6944)*INDEX(BaseInfo!$E$21:$AB$21,K6944)*INDEX(BaseInfo!$E$25:$P$25,J6944)/L6944/MIN(H6944,130)/BaseInfo!$C$6*1000000/3600-IF(I6944&lt;0.1,BaseInfo!$C$15/MIN(H6944,130)*3600,0)</f>
        <v>99.55335712572311</v>
      </c>
    </row>
    <row r="6945" spans="1:13" x14ac:dyDescent="0.25">
      <c r="A6945" s="1">
        <v>10</v>
      </c>
      <c r="B6945" s="1">
        <v>17</v>
      </c>
      <c r="C6945" s="1">
        <v>8</v>
      </c>
      <c r="D6945" s="5">
        <f>DATE(BaseInfo!$C$8,A6945,B6945)+TIME(C6945-1,0,0) + TIME(BaseInfo!$C$12,BaseInfo!$C$13,0)</f>
        <v>44851.520833333328</v>
      </c>
      <c r="E6945" s="2">
        <f t="shared" si="434"/>
        <v>0</v>
      </c>
      <c r="F6945" s="2">
        <v>-1.254</v>
      </c>
      <c r="G6945" s="2">
        <v>-1.123</v>
      </c>
      <c r="H6945" s="1">
        <v>1082.9390000000001</v>
      </c>
      <c r="I6945" s="4">
        <v>0</v>
      </c>
      <c r="J6945" s="11">
        <f t="shared" si="432"/>
        <v>10</v>
      </c>
      <c r="K6945" s="11">
        <f t="shared" si="433"/>
        <v>13</v>
      </c>
      <c r="L6945" s="12">
        <f t="shared" si="435"/>
        <v>1.6833433993098377</v>
      </c>
      <c r="M6945" s="13" cm="1">
        <f t="array" ref="M6945">BaseInfo!$C$10*(1-E6945)*INDEX(BaseInfo!$E$21:$AB$21,K6945)*INDEX(BaseInfo!$E$25:$P$25,J6945)/L6945/MIN(H6945,130)/BaseInfo!$C$6*1000000/3600-IF(I6945&lt;0.1,BaseInfo!$C$15/MIN(H6945,130)*3600,0)</f>
        <v>95.133826445057679</v>
      </c>
    </row>
    <row r="6946" spans="1:13" x14ac:dyDescent="0.25">
      <c r="A6946" s="1">
        <v>10</v>
      </c>
      <c r="B6946" s="1">
        <v>17</v>
      </c>
      <c r="C6946" s="1">
        <v>9</v>
      </c>
      <c r="D6946" s="5">
        <f>DATE(BaseInfo!$C$8,A6946,B6946)+TIME(C6946-1,0,0) + TIME(BaseInfo!$C$12,BaseInfo!$C$13,0)</f>
        <v>44851.5625</v>
      </c>
      <c r="E6946" s="2">
        <f t="shared" si="434"/>
        <v>0</v>
      </c>
      <c r="F6946" s="2">
        <v>-1.073</v>
      </c>
      <c r="G6946" s="2">
        <v>-1.3149999999999999</v>
      </c>
      <c r="H6946" s="1">
        <v>1140.886</v>
      </c>
      <c r="I6946" s="4">
        <v>0</v>
      </c>
      <c r="J6946" s="11">
        <f t="shared" si="432"/>
        <v>10</v>
      </c>
      <c r="K6946" s="11">
        <f t="shared" si="433"/>
        <v>14</v>
      </c>
      <c r="L6946" s="12">
        <f t="shared" si="435"/>
        <v>1.6972194908143141</v>
      </c>
      <c r="M6946" s="13" cm="1">
        <f t="array" ref="M6946">BaseInfo!$C$10*(1-E6946)*INDEX(BaseInfo!$E$21:$AB$21,K6946)*INDEX(BaseInfo!$E$25:$P$25,J6946)/L6946/MIN(H6946,130)/BaseInfo!$C$6*1000000/3600-IF(I6946&lt;0.1,BaseInfo!$C$15/MIN(H6946,130)*3600,0)</f>
        <v>94.333392683940744</v>
      </c>
    </row>
    <row r="6947" spans="1:13" x14ac:dyDescent="0.25">
      <c r="A6947" s="1">
        <v>10</v>
      </c>
      <c r="B6947" s="1">
        <v>17</v>
      </c>
      <c r="C6947" s="1">
        <v>10</v>
      </c>
      <c r="D6947" s="5">
        <f>DATE(BaseInfo!$C$8,A6947,B6947)+TIME(C6947-1,0,0) + TIME(BaseInfo!$C$12,BaseInfo!$C$13,0)</f>
        <v>44851.604166666664</v>
      </c>
      <c r="E6947" s="2">
        <f t="shared" si="434"/>
        <v>0</v>
      </c>
      <c r="F6947" s="2">
        <v>-1.429</v>
      </c>
      <c r="G6947" s="2">
        <v>-1.1850000000000001</v>
      </c>
      <c r="H6947" s="1">
        <v>1040.8689999999999</v>
      </c>
      <c r="I6947" s="4">
        <v>0</v>
      </c>
      <c r="J6947" s="11">
        <f t="shared" si="432"/>
        <v>10</v>
      </c>
      <c r="K6947" s="11">
        <f t="shared" si="433"/>
        <v>15</v>
      </c>
      <c r="L6947" s="12">
        <f t="shared" si="435"/>
        <v>1.8564121309666128</v>
      </c>
      <c r="M6947" s="13" cm="1">
        <f t="array" ref="M6947">BaseInfo!$C$10*(1-E6947)*INDEX(BaseInfo!$E$21:$AB$21,K6947)*INDEX(BaseInfo!$E$25:$P$25,J6947)/L6947/MIN(H6947,130)/BaseInfo!$C$6*1000000/3600-IF(I6947&lt;0.1,BaseInfo!$C$15/MIN(H6947,130)*3600,0)</f>
        <v>86.00656550188819</v>
      </c>
    </row>
    <row r="6948" spans="1:13" x14ac:dyDescent="0.25">
      <c r="A6948" s="1">
        <v>10</v>
      </c>
      <c r="B6948" s="1">
        <v>17</v>
      </c>
      <c r="C6948" s="1">
        <v>11</v>
      </c>
      <c r="D6948" s="5">
        <f>DATE(BaseInfo!$C$8,A6948,B6948)+TIME(C6948-1,0,0) + TIME(BaseInfo!$C$12,BaseInfo!$C$13,0)</f>
        <v>44851.645833333328</v>
      </c>
      <c r="E6948" s="2">
        <f t="shared" si="434"/>
        <v>0</v>
      </c>
      <c r="F6948" s="2">
        <v>-1.6120000000000001</v>
      </c>
      <c r="G6948" s="2">
        <v>-1.0489999999999999</v>
      </c>
      <c r="H6948" s="1">
        <v>931.05899999999997</v>
      </c>
      <c r="I6948" s="4">
        <v>0</v>
      </c>
      <c r="J6948" s="11">
        <f t="shared" si="432"/>
        <v>10</v>
      </c>
      <c r="K6948" s="11">
        <f t="shared" si="433"/>
        <v>16</v>
      </c>
      <c r="L6948" s="12">
        <f t="shared" si="435"/>
        <v>1.9232641524242062</v>
      </c>
      <c r="M6948" s="13" cm="1">
        <f t="array" ref="M6948">BaseInfo!$C$10*(1-E6948)*INDEX(BaseInfo!$E$21:$AB$21,K6948)*INDEX(BaseInfo!$E$25:$P$25,J6948)/L6948/MIN(H6948,130)/BaseInfo!$C$6*1000000/3600-IF(I6948&lt;0.1,BaseInfo!$C$15/MIN(H6948,130)*3600,0)</f>
        <v>100.05874421872645</v>
      </c>
    </row>
    <row r="6949" spans="1:13" x14ac:dyDescent="0.25">
      <c r="A6949" s="1">
        <v>10</v>
      </c>
      <c r="B6949" s="1">
        <v>17</v>
      </c>
      <c r="C6949" s="1">
        <v>12</v>
      </c>
      <c r="D6949" s="5">
        <f>DATE(BaseInfo!$C$8,A6949,B6949)+TIME(C6949-1,0,0) + TIME(BaseInfo!$C$12,BaseInfo!$C$13,0)</f>
        <v>44851.6875</v>
      </c>
      <c r="E6949" s="2">
        <f t="shared" si="434"/>
        <v>0</v>
      </c>
      <c r="F6949" s="2">
        <v>-1.173</v>
      </c>
      <c r="G6949" s="2">
        <v>-0.872</v>
      </c>
      <c r="H6949" s="1">
        <v>187.46799999999999</v>
      </c>
      <c r="I6949" s="4">
        <v>0</v>
      </c>
      <c r="J6949" s="11">
        <f t="shared" si="432"/>
        <v>10</v>
      </c>
      <c r="K6949" s="11">
        <f t="shared" si="433"/>
        <v>17</v>
      </c>
      <c r="L6949" s="12">
        <f t="shared" si="435"/>
        <v>1.4616131499134783</v>
      </c>
      <c r="M6949" s="13" cm="1">
        <f t="array" ref="M6949">BaseInfo!$C$10*(1-E6949)*INDEX(BaseInfo!$E$21:$AB$21,K6949)*INDEX(BaseInfo!$E$25:$P$25,J6949)/L6949/MIN(H6949,130)/BaseInfo!$C$6*1000000/3600-IF(I6949&lt;0.1,BaseInfo!$C$15/MIN(H6949,130)*3600,0)</f>
        <v>166.36355085326795</v>
      </c>
    </row>
    <row r="6950" spans="1:13" x14ac:dyDescent="0.25">
      <c r="A6950" s="1">
        <v>10</v>
      </c>
      <c r="B6950" s="1">
        <v>17</v>
      </c>
      <c r="C6950" s="1">
        <v>13</v>
      </c>
      <c r="D6950" s="5">
        <f>DATE(BaseInfo!$C$8,A6950,B6950)+TIME(C6950-1,0,0) + TIME(BaseInfo!$C$12,BaseInfo!$C$13,0)</f>
        <v>44851.729166666664</v>
      </c>
      <c r="E6950" s="2">
        <f t="shared" si="434"/>
        <v>0</v>
      </c>
      <c r="F6950" s="2">
        <v>-0.96899999999999997</v>
      </c>
      <c r="G6950" s="2">
        <v>-1.3540000000000001</v>
      </c>
      <c r="H6950" s="1">
        <v>44.73</v>
      </c>
      <c r="I6950" s="4">
        <v>0</v>
      </c>
      <c r="J6950" s="11">
        <f t="shared" si="432"/>
        <v>10</v>
      </c>
      <c r="K6950" s="11">
        <f t="shared" si="433"/>
        <v>18</v>
      </c>
      <c r="L6950" s="12">
        <f t="shared" si="435"/>
        <v>1.6650156155423887</v>
      </c>
      <c r="M6950" s="13" cm="1">
        <f t="array" ref="M6950">BaseInfo!$C$10*(1-E6950)*INDEX(BaseInfo!$E$21:$AB$21,K6950)*INDEX(BaseInfo!$E$25:$P$25,J6950)/L6950/MIN(H6950,130)/BaseInfo!$C$6*1000000/3600-IF(I6950&lt;0.1,BaseInfo!$C$15/MIN(H6950,130)*3600,0)</f>
        <v>423.45725070127224</v>
      </c>
    </row>
    <row r="6951" spans="1:13" x14ac:dyDescent="0.25">
      <c r="A6951" s="1">
        <v>10</v>
      </c>
      <c r="B6951" s="1">
        <v>17</v>
      </c>
      <c r="C6951" s="1">
        <v>14</v>
      </c>
      <c r="D6951" s="5">
        <f>DATE(BaseInfo!$C$8,A6951,B6951)+TIME(C6951-1,0,0) + TIME(BaseInfo!$C$12,BaseInfo!$C$13,0)</f>
        <v>44851.770833333328</v>
      </c>
      <c r="E6951" s="2">
        <f t="shared" si="434"/>
        <v>0</v>
      </c>
      <c r="F6951" s="2">
        <v>-8.6999999999999994E-2</v>
      </c>
      <c r="G6951" s="2">
        <v>-1.6739999999999999</v>
      </c>
      <c r="H6951" s="1">
        <v>38.369999999999997</v>
      </c>
      <c r="I6951" s="4">
        <v>0</v>
      </c>
      <c r="J6951" s="11">
        <f t="shared" si="432"/>
        <v>10</v>
      </c>
      <c r="K6951" s="11">
        <f t="shared" si="433"/>
        <v>19</v>
      </c>
      <c r="L6951" s="12">
        <f t="shared" si="435"/>
        <v>1.6762592281625179</v>
      </c>
      <c r="M6951" s="13" cm="1">
        <f t="array" ref="M6951">BaseInfo!$C$10*(1-E6951)*INDEX(BaseInfo!$E$21:$AB$21,K6951)*INDEX(BaseInfo!$E$25:$P$25,J6951)/L6951/MIN(H6951,130)/BaseInfo!$C$6*1000000/3600-IF(I6951&lt;0.1,BaseInfo!$C$15/MIN(H6951,130)*3600,0)</f>
        <v>490.27309204797047</v>
      </c>
    </row>
    <row r="6952" spans="1:13" x14ac:dyDescent="0.25">
      <c r="A6952" s="1">
        <v>10</v>
      </c>
      <c r="B6952" s="1">
        <v>17</v>
      </c>
      <c r="C6952" s="1">
        <v>15</v>
      </c>
      <c r="D6952" s="5">
        <f>DATE(BaseInfo!$C$8,A6952,B6952)+TIME(C6952-1,0,0) + TIME(BaseInfo!$C$12,BaseInfo!$C$13,0)</f>
        <v>44851.8125</v>
      </c>
      <c r="E6952" s="2">
        <f t="shared" si="434"/>
        <v>0</v>
      </c>
      <c r="F6952" s="2">
        <v>-7.5999999999999998E-2</v>
      </c>
      <c r="G6952" s="2">
        <v>-1.2470000000000001</v>
      </c>
      <c r="H6952" s="1">
        <v>38.201999999999998</v>
      </c>
      <c r="I6952" s="4">
        <v>0</v>
      </c>
      <c r="J6952" s="11">
        <f t="shared" si="432"/>
        <v>10</v>
      </c>
      <c r="K6952" s="11">
        <f t="shared" si="433"/>
        <v>20</v>
      </c>
      <c r="L6952" s="12">
        <f t="shared" si="435"/>
        <v>1.2493138116582239</v>
      </c>
      <c r="M6952" s="13" cm="1">
        <f t="array" ref="M6952">BaseInfo!$C$10*(1-E6952)*INDEX(BaseInfo!$E$21:$AB$21,K6952)*INDEX(BaseInfo!$E$25:$P$25,J6952)/L6952/MIN(H6952,130)/BaseInfo!$C$6*1000000/3600-IF(I6952&lt;0.1,BaseInfo!$C$15/MIN(H6952,130)*3600,0)</f>
        <v>574.15323500507645</v>
      </c>
    </row>
    <row r="6953" spans="1:13" x14ac:dyDescent="0.25">
      <c r="A6953" s="1">
        <v>10</v>
      </c>
      <c r="B6953" s="1">
        <v>17</v>
      </c>
      <c r="C6953" s="1">
        <v>16</v>
      </c>
      <c r="D6953" s="5">
        <f>DATE(BaseInfo!$C$8,A6953,B6953)+TIME(C6953-1,0,0) + TIME(BaseInfo!$C$12,BaseInfo!$C$13,0)</f>
        <v>44851.854166666664</v>
      </c>
      <c r="E6953" s="2">
        <f t="shared" si="434"/>
        <v>0</v>
      </c>
      <c r="F6953" s="2">
        <v>-3.5999999999999997E-2</v>
      </c>
      <c r="G6953" s="2">
        <v>-0.97499999999999998</v>
      </c>
      <c r="H6953" s="1">
        <v>38.11</v>
      </c>
      <c r="I6953" s="4">
        <v>0</v>
      </c>
      <c r="J6953" s="11">
        <f t="shared" si="432"/>
        <v>10</v>
      </c>
      <c r="K6953" s="11">
        <f t="shared" si="433"/>
        <v>21</v>
      </c>
      <c r="L6953" s="12">
        <f t="shared" si="435"/>
        <v>0.97566438901909291</v>
      </c>
      <c r="M6953" s="13" cm="1">
        <f t="array" ref="M6953">BaseInfo!$C$10*(1-E6953)*INDEX(BaseInfo!$E$21:$AB$21,K6953)*INDEX(BaseInfo!$E$25:$P$25,J6953)/L6953/MIN(H6953,130)/BaseInfo!$C$6*1000000/3600-IF(I6953&lt;0.1,BaseInfo!$C$15/MIN(H6953,130)*3600,0)</f>
        <v>566.75322237225134</v>
      </c>
    </row>
    <row r="6954" spans="1:13" x14ac:dyDescent="0.25">
      <c r="A6954" s="1">
        <v>10</v>
      </c>
      <c r="B6954" s="1">
        <v>17</v>
      </c>
      <c r="C6954" s="1">
        <v>17</v>
      </c>
      <c r="D6954" s="5">
        <f>DATE(BaseInfo!$C$8,A6954,B6954)+TIME(C6954-1,0,0) + TIME(BaseInfo!$C$12,BaseInfo!$C$13,0)</f>
        <v>44851.895833333328</v>
      </c>
      <c r="E6954" s="2">
        <f t="shared" si="434"/>
        <v>0</v>
      </c>
      <c r="F6954" s="2">
        <v>-3.4000000000000002E-2</v>
      </c>
      <c r="G6954" s="2">
        <v>-0.91700000000000004</v>
      </c>
      <c r="H6954" s="1">
        <v>38.023000000000003</v>
      </c>
      <c r="I6954" s="4">
        <v>0</v>
      </c>
      <c r="J6954" s="11">
        <f t="shared" si="432"/>
        <v>10</v>
      </c>
      <c r="K6954" s="11">
        <f t="shared" si="433"/>
        <v>22</v>
      </c>
      <c r="L6954" s="12">
        <f t="shared" si="435"/>
        <v>0.91763009976787491</v>
      </c>
      <c r="M6954" s="13" cm="1">
        <f t="array" ref="M6954">BaseInfo!$C$10*(1-E6954)*INDEX(BaseInfo!$E$21:$AB$21,K6954)*INDEX(BaseInfo!$E$25:$P$25,J6954)/L6954/MIN(H6954,130)/BaseInfo!$C$6*1000000/3600-IF(I6954&lt;0.1,BaseInfo!$C$15/MIN(H6954,130)*3600,0)</f>
        <v>420.36166273215952</v>
      </c>
    </row>
    <row r="6955" spans="1:13" x14ac:dyDescent="0.25">
      <c r="A6955" s="1">
        <v>10</v>
      </c>
      <c r="B6955" s="1">
        <v>17</v>
      </c>
      <c r="C6955" s="1">
        <v>18</v>
      </c>
      <c r="D6955" s="5">
        <f>DATE(BaseInfo!$C$8,A6955,B6955)+TIME(C6955-1,0,0) + TIME(BaseInfo!$C$12,BaseInfo!$C$13,0)</f>
        <v>44851.9375</v>
      </c>
      <c r="E6955" s="2">
        <f t="shared" si="434"/>
        <v>0</v>
      </c>
      <c r="F6955" s="2">
        <v>-0.436</v>
      </c>
      <c r="G6955" s="2">
        <v>-0.94699999999999995</v>
      </c>
      <c r="H6955" s="1">
        <v>37.93</v>
      </c>
      <c r="I6955" s="4">
        <v>0</v>
      </c>
      <c r="J6955" s="11">
        <f t="shared" si="432"/>
        <v>10</v>
      </c>
      <c r="K6955" s="11">
        <f t="shared" si="433"/>
        <v>23</v>
      </c>
      <c r="L6955" s="12">
        <f t="shared" si="435"/>
        <v>1.0425473610345</v>
      </c>
      <c r="M6955" s="13" cm="1">
        <f t="array" ref="M6955">BaseInfo!$C$10*(1-E6955)*INDEX(BaseInfo!$E$21:$AB$21,K6955)*INDEX(BaseInfo!$E$25:$P$25,J6955)/L6955/MIN(H6955,130)/BaseInfo!$C$6*1000000/3600-IF(I6955&lt;0.1,BaseInfo!$C$15/MIN(H6955,130)*3600,0)</f>
        <v>153.04684462368616</v>
      </c>
    </row>
    <row r="6956" spans="1:13" x14ac:dyDescent="0.25">
      <c r="A6956" s="1">
        <v>10</v>
      </c>
      <c r="B6956" s="1">
        <v>17</v>
      </c>
      <c r="C6956" s="1">
        <v>19</v>
      </c>
      <c r="D6956" s="5">
        <f>DATE(BaseInfo!$C$8,A6956,B6956)+TIME(C6956-1,0,0) + TIME(BaseInfo!$C$12,BaseInfo!$C$13,0)</f>
        <v>44851.979166666664</v>
      </c>
      <c r="E6956" s="2">
        <f t="shared" si="434"/>
        <v>0</v>
      </c>
      <c r="F6956" s="2">
        <v>-0.55700000000000005</v>
      </c>
      <c r="G6956" s="2">
        <v>-0.95199999999999996</v>
      </c>
      <c r="H6956" s="1">
        <v>37.832000000000001</v>
      </c>
      <c r="I6956" s="4">
        <v>0</v>
      </c>
      <c r="J6956" s="11">
        <f t="shared" si="432"/>
        <v>10</v>
      </c>
      <c r="K6956" s="11">
        <f t="shared" si="433"/>
        <v>24</v>
      </c>
      <c r="L6956" s="12">
        <f t="shared" si="435"/>
        <v>1.1029746143950911</v>
      </c>
      <c r="M6956" s="13" cm="1">
        <f t="array" ref="M6956">BaseInfo!$C$10*(1-E6956)*INDEX(BaseInfo!$E$21:$AB$21,K6956)*INDEX(BaseInfo!$E$25:$P$25,J6956)/L6956/MIN(H6956,130)/BaseInfo!$C$6*1000000/3600-IF(I6956&lt;0.1,BaseInfo!$C$15/MIN(H6956,130)*3600,0)</f>
        <v>41.827987068280756</v>
      </c>
    </row>
    <row r="6957" spans="1:13" x14ac:dyDescent="0.25">
      <c r="A6957" s="1">
        <v>10</v>
      </c>
      <c r="B6957" s="1">
        <v>17</v>
      </c>
      <c r="C6957" s="1">
        <v>20</v>
      </c>
      <c r="D6957" s="5">
        <f>DATE(BaseInfo!$C$8,A6957,B6957)+TIME(C6957-1,0,0) + TIME(BaseInfo!$C$12,BaseInfo!$C$13,0)</f>
        <v>44852.020833333328</v>
      </c>
      <c r="E6957" s="2">
        <f t="shared" si="434"/>
        <v>0</v>
      </c>
      <c r="F6957" s="2">
        <v>-0.59899999999999998</v>
      </c>
      <c r="G6957" s="2">
        <v>-0.83699999999999997</v>
      </c>
      <c r="H6957" s="1">
        <v>37.743000000000002</v>
      </c>
      <c r="I6957" s="4">
        <v>0</v>
      </c>
      <c r="J6957" s="11">
        <f t="shared" si="432"/>
        <v>10</v>
      </c>
      <c r="K6957" s="11">
        <f t="shared" si="433"/>
        <v>1</v>
      </c>
      <c r="L6957" s="12">
        <f t="shared" si="435"/>
        <v>1.0292570135782413</v>
      </c>
      <c r="M6957" s="13" cm="1">
        <f t="array" ref="M6957">BaseInfo!$C$10*(1-E6957)*INDEX(BaseInfo!$E$21:$AB$21,K6957)*INDEX(BaseInfo!$E$25:$P$25,J6957)/L6957/MIN(H6957,130)/BaseInfo!$C$6*1000000/3600-IF(I6957&lt;0.1,BaseInfo!$C$15/MIN(H6957,130)*3600,0)</f>
        <v>45.612640213916841</v>
      </c>
    </row>
    <row r="6958" spans="1:13" x14ac:dyDescent="0.25">
      <c r="A6958" s="1">
        <v>10</v>
      </c>
      <c r="B6958" s="1">
        <v>17</v>
      </c>
      <c r="C6958" s="1">
        <v>21</v>
      </c>
      <c r="D6958" s="5">
        <f>DATE(BaseInfo!$C$8,A6958,B6958)+TIME(C6958-1,0,0) + TIME(BaseInfo!$C$12,BaseInfo!$C$13,0)</f>
        <v>44852.0625</v>
      </c>
      <c r="E6958" s="2">
        <f t="shared" si="434"/>
        <v>0</v>
      </c>
      <c r="F6958" s="2">
        <v>-0.53</v>
      </c>
      <c r="G6958" s="2">
        <v>-0.83399999999999996</v>
      </c>
      <c r="H6958" s="1">
        <v>37.665999999999997</v>
      </c>
      <c r="I6958" s="4">
        <v>0</v>
      </c>
      <c r="J6958" s="11">
        <f t="shared" si="432"/>
        <v>10</v>
      </c>
      <c r="K6958" s="11">
        <f t="shared" si="433"/>
        <v>2</v>
      </c>
      <c r="L6958" s="12">
        <f t="shared" si="435"/>
        <v>0.98815788212208278</v>
      </c>
      <c r="M6958" s="13" cm="1">
        <f t="array" ref="M6958">BaseInfo!$C$10*(1-E6958)*INDEX(BaseInfo!$E$21:$AB$21,K6958)*INDEX(BaseInfo!$E$25:$P$25,J6958)/L6958/MIN(H6958,130)/BaseInfo!$C$6*1000000/3600-IF(I6958&lt;0.1,BaseInfo!$C$15/MIN(H6958,130)*3600,0)</f>
        <v>48.004389563434962</v>
      </c>
    </row>
    <row r="6959" spans="1:13" x14ac:dyDescent="0.25">
      <c r="A6959" s="1">
        <v>10</v>
      </c>
      <c r="B6959" s="1">
        <v>17</v>
      </c>
      <c r="C6959" s="1">
        <v>22</v>
      </c>
      <c r="D6959" s="5">
        <f>DATE(BaseInfo!$C$8,A6959,B6959)+TIME(C6959-1,0,0) + TIME(BaseInfo!$C$12,BaseInfo!$C$13,0)</f>
        <v>44852.104166666664</v>
      </c>
      <c r="E6959" s="2">
        <f t="shared" si="434"/>
        <v>0</v>
      </c>
      <c r="F6959" s="2">
        <v>-0.50900000000000001</v>
      </c>
      <c r="G6959" s="2">
        <v>-0.94899999999999995</v>
      </c>
      <c r="H6959" s="1">
        <v>37.597999999999999</v>
      </c>
      <c r="I6959" s="4">
        <v>0</v>
      </c>
      <c r="J6959" s="11">
        <f t="shared" si="432"/>
        <v>10</v>
      </c>
      <c r="K6959" s="11">
        <f t="shared" si="433"/>
        <v>3</v>
      </c>
      <c r="L6959" s="12">
        <f t="shared" si="435"/>
        <v>1.0768853235140685</v>
      </c>
      <c r="M6959" s="13" cm="1">
        <f t="array" ref="M6959">BaseInfo!$C$10*(1-E6959)*INDEX(BaseInfo!$E$21:$AB$21,K6959)*INDEX(BaseInfo!$E$25:$P$25,J6959)/L6959/MIN(H6959,130)/BaseInfo!$C$6*1000000/3600-IF(I6959&lt;0.1,BaseInfo!$C$15/MIN(H6959,130)*3600,0)</f>
        <v>43.339940271347764</v>
      </c>
    </row>
    <row r="6960" spans="1:13" x14ac:dyDescent="0.25">
      <c r="A6960" s="1">
        <v>10</v>
      </c>
      <c r="B6960" s="1">
        <v>17</v>
      </c>
      <c r="C6960" s="1">
        <v>23</v>
      </c>
      <c r="D6960" s="5">
        <f>DATE(BaseInfo!$C$8,A6960,B6960)+TIME(C6960-1,0,0) + TIME(BaseInfo!$C$12,BaseInfo!$C$13,0)</f>
        <v>44852.145833333328</v>
      </c>
      <c r="E6960" s="2">
        <f t="shared" si="434"/>
        <v>0</v>
      </c>
      <c r="F6960" s="2">
        <v>-1.1519999999999999</v>
      </c>
      <c r="G6960" s="2">
        <v>0.85499999999999998</v>
      </c>
      <c r="H6960" s="1">
        <v>37.54</v>
      </c>
      <c r="I6960" s="4">
        <v>0</v>
      </c>
      <c r="J6960" s="11">
        <f t="shared" si="432"/>
        <v>10</v>
      </c>
      <c r="K6960" s="11">
        <f t="shared" si="433"/>
        <v>4</v>
      </c>
      <c r="L6960" s="12">
        <f t="shared" si="435"/>
        <v>1.434618067640304</v>
      </c>
      <c r="M6960" s="13" cm="1">
        <f t="array" ref="M6960">BaseInfo!$C$10*(1-E6960)*INDEX(BaseInfo!$E$21:$AB$21,K6960)*INDEX(BaseInfo!$E$25:$P$25,J6960)/L6960/MIN(H6960,130)/BaseInfo!$C$6*1000000/3600-IF(I6960&lt;0.1,BaseInfo!$C$15/MIN(H6960,130)*3600,0)</f>
        <v>30.191784732732017</v>
      </c>
    </row>
    <row r="6961" spans="1:13" x14ac:dyDescent="0.25">
      <c r="A6961" s="1">
        <v>10</v>
      </c>
      <c r="B6961" s="1">
        <v>17</v>
      </c>
      <c r="C6961" s="1">
        <v>24</v>
      </c>
      <c r="D6961" s="5">
        <f>DATE(BaseInfo!$C$8,A6961,B6961)+TIME(C6961-1,0,0) + TIME(BaseInfo!$C$12,BaseInfo!$C$13,0)</f>
        <v>44852.1875</v>
      </c>
      <c r="E6961" s="2">
        <f t="shared" si="434"/>
        <v>0</v>
      </c>
      <c r="F6961" s="2">
        <v>-1.468</v>
      </c>
      <c r="G6961" s="2">
        <v>0.57299999999999995</v>
      </c>
      <c r="H6961" s="1">
        <v>37.485999999999997</v>
      </c>
      <c r="I6961" s="4">
        <v>0</v>
      </c>
      <c r="J6961" s="11">
        <f t="shared" si="432"/>
        <v>10</v>
      </c>
      <c r="K6961" s="11">
        <f t="shared" si="433"/>
        <v>5</v>
      </c>
      <c r="L6961" s="12">
        <f t="shared" si="435"/>
        <v>1.5758657937781377</v>
      </c>
      <c r="M6961" s="13" cm="1">
        <f t="array" ref="M6961">BaseInfo!$C$10*(1-E6961)*INDEX(BaseInfo!$E$21:$AB$21,K6961)*INDEX(BaseInfo!$E$25:$P$25,J6961)/L6961/MIN(H6961,130)/BaseInfo!$C$6*1000000/3600-IF(I6961&lt;0.1,BaseInfo!$C$15/MIN(H6961,130)*3600,0)</f>
        <v>99.200512316477912</v>
      </c>
    </row>
    <row r="6962" spans="1:13" x14ac:dyDescent="0.25">
      <c r="A6962" s="1">
        <v>10</v>
      </c>
      <c r="B6962" s="1">
        <v>18</v>
      </c>
      <c r="C6962" s="1">
        <v>1</v>
      </c>
      <c r="D6962" s="5">
        <f>DATE(BaseInfo!$C$8,A6962,B6962)+TIME(C6962-1,0,0) + TIME(BaseInfo!$C$12,BaseInfo!$C$13,0)</f>
        <v>44852.229166666664</v>
      </c>
      <c r="E6962" s="2">
        <f t="shared" si="434"/>
        <v>0</v>
      </c>
      <c r="F6962" s="2">
        <v>-1.635</v>
      </c>
      <c r="G6962" s="2">
        <v>3.3000000000000002E-2</v>
      </c>
      <c r="H6962" s="1">
        <v>37.420999999999999</v>
      </c>
      <c r="I6962" s="4">
        <v>0</v>
      </c>
      <c r="J6962" s="11">
        <f t="shared" si="432"/>
        <v>10</v>
      </c>
      <c r="K6962" s="11">
        <f t="shared" si="433"/>
        <v>6</v>
      </c>
      <c r="L6962" s="12">
        <f t="shared" si="435"/>
        <v>1.6353329936132273</v>
      </c>
      <c r="M6962" s="13" cm="1">
        <f t="array" ref="M6962">BaseInfo!$C$10*(1-E6962)*INDEX(BaseInfo!$E$21:$AB$21,K6962)*INDEX(BaseInfo!$E$25:$P$25,J6962)/L6962/MIN(H6962,130)/BaseInfo!$C$6*1000000/3600-IF(I6962&lt;0.1,BaseInfo!$C$15/MIN(H6962,130)*3600,0)</f>
        <v>165.42918019424189</v>
      </c>
    </row>
    <row r="6963" spans="1:13" x14ac:dyDescent="0.25">
      <c r="A6963" s="1">
        <v>10</v>
      </c>
      <c r="B6963" s="1">
        <v>18</v>
      </c>
      <c r="C6963" s="1">
        <v>2</v>
      </c>
      <c r="D6963" s="5">
        <f>DATE(BaseInfo!$C$8,A6963,B6963)+TIME(C6963-1,0,0) + TIME(BaseInfo!$C$12,BaseInfo!$C$13,0)</f>
        <v>44852.270833333328</v>
      </c>
      <c r="E6963" s="2">
        <f t="shared" si="434"/>
        <v>0</v>
      </c>
      <c r="F6963" s="2">
        <v>-1.5089999999999999</v>
      </c>
      <c r="G6963" s="2">
        <v>-0.12</v>
      </c>
      <c r="H6963" s="1">
        <v>37.408000000000001</v>
      </c>
      <c r="I6963" s="4">
        <v>0</v>
      </c>
      <c r="J6963" s="11">
        <f t="shared" si="432"/>
        <v>10</v>
      </c>
      <c r="K6963" s="11">
        <f t="shared" si="433"/>
        <v>7</v>
      </c>
      <c r="L6963" s="12">
        <f t="shared" si="435"/>
        <v>1.5137638521248946</v>
      </c>
      <c r="M6963" s="13" cm="1">
        <f t="array" ref="M6963">BaseInfo!$C$10*(1-E6963)*INDEX(BaseInfo!$E$21:$AB$21,K6963)*INDEX(BaseInfo!$E$25:$P$25,J6963)/L6963/MIN(H6963,130)/BaseInfo!$C$6*1000000/3600-IF(I6963&lt;0.1,BaseInfo!$C$15/MIN(H6963,130)*3600,0)</f>
        <v>255.21893144823142</v>
      </c>
    </row>
    <row r="6964" spans="1:13" x14ac:dyDescent="0.25">
      <c r="A6964" s="1">
        <v>10</v>
      </c>
      <c r="B6964" s="1">
        <v>18</v>
      </c>
      <c r="C6964" s="1">
        <v>3</v>
      </c>
      <c r="D6964" s="5">
        <f>DATE(BaseInfo!$C$8,A6964,B6964)+TIME(C6964-1,0,0) + TIME(BaseInfo!$C$12,BaseInfo!$C$13,0)</f>
        <v>44852.3125</v>
      </c>
      <c r="E6964" s="2">
        <f t="shared" si="434"/>
        <v>0</v>
      </c>
      <c r="F6964" s="2">
        <v>-1.3180000000000001</v>
      </c>
      <c r="G6964" s="2">
        <v>-6.2E-2</v>
      </c>
      <c r="H6964" s="1">
        <v>91.262</v>
      </c>
      <c r="I6964" s="4">
        <v>0</v>
      </c>
      <c r="J6964" s="11">
        <f t="shared" si="432"/>
        <v>10</v>
      </c>
      <c r="K6964" s="11">
        <f t="shared" si="433"/>
        <v>8</v>
      </c>
      <c r="L6964" s="12">
        <f t="shared" si="435"/>
        <v>1.3194574642632479</v>
      </c>
      <c r="M6964" s="13" cm="1">
        <f t="array" ref="M6964">BaseInfo!$C$10*(1-E6964)*INDEX(BaseInfo!$E$21:$AB$21,K6964)*INDEX(BaseInfo!$E$25:$P$25,J6964)/L6964/MIN(H6964,130)/BaseInfo!$C$6*1000000/3600-IF(I6964&lt;0.1,BaseInfo!$C$15/MIN(H6964,130)*3600,0)</f>
        <v>173.97620641802962</v>
      </c>
    </row>
    <row r="6965" spans="1:13" x14ac:dyDescent="0.25">
      <c r="A6965" s="1">
        <v>10</v>
      </c>
      <c r="B6965" s="1">
        <v>18</v>
      </c>
      <c r="C6965" s="1">
        <v>4</v>
      </c>
      <c r="D6965" s="5">
        <f>DATE(BaseInfo!$C$8,A6965,B6965)+TIME(C6965-1,0,0) + TIME(BaseInfo!$C$12,BaseInfo!$C$13,0)</f>
        <v>44852.354166666664</v>
      </c>
      <c r="E6965" s="2">
        <f t="shared" si="434"/>
        <v>0</v>
      </c>
      <c r="F6965" s="2">
        <v>-1.143</v>
      </c>
      <c r="G6965" s="2">
        <v>-0.20399999999999999</v>
      </c>
      <c r="H6965" s="1">
        <v>228.803</v>
      </c>
      <c r="I6965" s="4">
        <v>0</v>
      </c>
      <c r="J6965" s="11">
        <f t="shared" si="432"/>
        <v>10</v>
      </c>
      <c r="K6965" s="11">
        <f t="shared" si="433"/>
        <v>9</v>
      </c>
      <c r="L6965" s="12">
        <f t="shared" si="435"/>
        <v>1.1610620138476671</v>
      </c>
      <c r="M6965" s="13" cm="1">
        <f t="array" ref="M6965">BaseInfo!$C$10*(1-E6965)*INDEX(BaseInfo!$E$21:$AB$21,K6965)*INDEX(BaseInfo!$E$25:$P$25,J6965)/L6965/MIN(H6965,130)/BaseInfo!$C$6*1000000/3600-IF(I6965&lt;0.1,BaseInfo!$C$15/MIN(H6965,130)*3600,0)</f>
        <v>181.7564897511659</v>
      </c>
    </row>
    <row r="6966" spans="1:13" x14ac:dyDescent="0.25">
      <c r="A6966" s="1">
        <v>10</v>
      </c>
      <c r="B6966" s="1">
        <v>18</v>
      </c>
      <c r="C6966" s="1">
        <v>5</v>
      </c>
      <c r="D6966" s="5">
        <f>DATE(BaseInfo!$C$8,A6966,B6966)+TIME(C6966-1,0,0) + TIME(BaseInfo!$C$12,BaseInfo!$C$13,0)</f>
        <v>44852.395833333328</v>
      </c>
      <c r="E6966" s="2">
        <f t="shared" si="434"/>
        <v>0</v>
      </c>
      <c r="F6966" s="2">
        <v>-1.181</v>
      </c>
      <c r="G6966" s="2">
        <v>-0.58899999999999997</v>
      </c>
      <c r="H6966" s="1">
        <v>417.28899999999999</v>
      </c>
      <c r="I6966" s="4">
        <v>0</v>
      </c>
      <c r="J6966" s="11">
        <f t="shared" si="432"/>
        <v>10</v>
      </c>
      <c r="K6966" s="11">
        <f t="shared" si="433"/>
        <v>10</v>
      </c>
      <c r="L6966" s="12">
        <f t="shared" si="435"/>
        <v>1.3197280022792577</v>
      </c>
      <c r="M6966" s="13" cm="1">
        <f t="array" ref="M6966">BaseInfo!$C$10*(1-E6966)*INDEX(BaseInfo!$E$21:$AB$21,K6966)*INDEX(BaseInfo!$E$25:$P$25,J6966)/L6966/MIN(H6966,130)/BaseInfo!$C$6*1000000/3600-IF(I6966&lt;0.1,BaseInfo!$C$15/MIN(H6966,130)*3600,0)</f>
        <v>184.54716872668536</v>
      </c>
    </row>
    <row r="6967" spans="1:13" x14ac:dyDescent="0.25">
      <c r="A6967" s="1">
        <v>10</v>
      </c>
      <c r="B6967" s="1">
        <v>18</v>
      </c>
      <c r="C6967" s="1">
        <v>6</v>
      </c>
      <c r="D6967" s="5">
        <f>DATE(BaseInfo!$C$8,A6967,B6967)+TIME(C6967-1,0,0) + TIME(BaseInfo!$C$12,BaseInfo!$C$13,0)</f>
        <v>44852.4375</v>
      </c>
      <c r="E6967" s="2">
        <f t="shared" si="434"/>
        <v>0</v>
      </c>
      <c r="F6967" s="2">
        <v>-1.5720000000000001</v>
      </c>
      <c r="G6967" s="2">
        <v>-0.61499999999999999</v>
      </c>
      <c r="H6967" s="1">
        <v>726.69799999999998</v>
      </c>
      <c r="I6967" s="4">
        <v>0</v>
      </c>
      <c r="J6967" s="11">
        <f t="shared" si="432"/>
        <v>10</v>
      </c>
      <c r="K6967" s="11">
        <f t="shared" si="433"/>
        <v>11</v>
      </c>
      <c r="L6967" s="12">
        <f t="shared" si="435"/>
        <v>1.6880192534446994</v>
      </c>
      <c r="M6967" s="13" cm="1">
        <f t="array" ref="M6967">BaseInfo!$C$10*(1-E6967)*INDEX(BaseInfo!$E$21:$AB$21,K6967)*INDEX(BaseInfo!$E$25:$P$25,J6967)/L6967/MIN(H6967,130)/BaseInfo!$C$6*1000000/3600-IF(I6967&lt;0.1,BaseInfo!$C$15/MIN(H6967,130)*3600,0)</f>
        <v>114.38900528591854</v>
      </c>
    </row>
    <row r="6968" spans="1:13" x14ac:dyDescent="0.25">
      <c r="A6968" s="1">
        <v>10</v>
      </c>
      <c r="B6968" s="1">
        <v>18</v>
      </c>
      <c r="C6968" s="1">
        <v>7</v>
      </c>
      <c r="D6968" s="5">
        <f>DATE(BaseInfo!$C$8,A6968,B6968)+TIME(C6968-1,0,0) + TIME(BaseInfo!$C$12,BaseInfo!$C$13,0)</f>
        <v>44852.479166666664</v>
      </c>
      <c r="E6968" s="2">
        <f t="shared" si="434"/>
        <v>0</v>
      </c>
      <c r="F6968" s="2">
        <v>-2.0230000000000001</v>
      </c>
      <c r="G6968" s="2">
        <v>-0.80500000000000005</v>
      </c>
      <c r="H6968" s="1">
        <v>980.46199999999999</v>
      </c>
      <c r="I6968" s="4">
        <v>0</v>
      </c>
      <c r="J6968" s="11">
        <f t="shared" si="432"/>
        <v>10</v>
      </c>
      <c r="K6968" s="11">
        <f t="shared" si="433"/>
        <v>12</v>
      </c>
      <c r="L6968" s="12">
        <f t="shared" si="435"/>
        <v>2.1772813323041196</v>
      </c>
      <c r="M6968" s="13" cm="1">
        <f t="array" ref="M6968">BaseInfo!$C$10*(1-E6968)*INDEX(BaseInfo!$E$21:$AB$21,K6968)*INDEX(BaseInfo!$E$25:$P$25,J6968)/L6968/MIN(H6968,130)/BaseInfo!$C$6*1000000/3600-IF(I6968&lt;0.1,BaseInfo!$C$15/MIN(H6968,130)*3600,0)</f>
        <v>72.923543834003738</v>
      </c>
    </row>
    <row r="6969" spans="1:13" x14ac:dyDescent="0.25">
      <c r="A6969" s="1">
        <v>10</v>
      </c>
      <c r="B6969" s="1">
        <v>18</v>
      </c>
      <c r="C6969" s="1">
        <v>8</v>
      </c>
      <c r="D6969" s="5">
        <f>DATE(BaseInfo!$C$8,A6969,B6969)+TIME(C6969-1,0,0) + TIME(BaseInfo!$C$12,BaseInfo!$C$13,0)</f>
        <v>44852.520833333328</v>
      </c>
      <c r="E6969" s="2">
        <f t="shared" si="434"/>
        <v>0</v>
      </c>
      <c r="F6969" s="2">
        <v>-2.2690000000000001</v>
      </c>
      <c r="G6969" s="2">
        <v>-0.92100000000000004</v>
      </c>
      <c r="H6969" s="1">
        <v>1119.5940000000001</v>
      </c>
      <c r="I6969" s="4">
        <v>0</v>
      </c>
      <c r="J6969" s="11">
        <f t="shared" si="432"/>
        <v>10</v>
      </c>
      <c r="K6969" s="11">
        <f t="shared" si="433"/>
        <v>13</v>
      </c>
      <c r="L6969" s="12">
        <f t="shared" si="435"/>
        <v>2.4487960307057017</v>
      </c>
      <c r="M6969" s="13" cm="1">
        <f t="array" ref="M6969">BaseInfo!$C$10*(1-E6969)*INDEX(BaseInfo!$E$21:$AB$21,K6969)*INDEX(BaseInfo!$E$25:$P$25,J6969)/L6969/MIN(H6969,130)/BaseInfo!$C$6*1000000/3600-IF(I6969&lt;0.1,BaseInfo!$C$15/MIN(H6969,130)*3600,0)</f>
        <v>64.530970255038284</v>
      </c>
    </row>
    <row r="6970" spans="1:13" x14ac:dyDescent="0.25">
      <c r="A6970" s="1">
        <v>10</v>
      </c>
      <c r="B6970" s="1">
        <v>18</v>
      </c>
      <c r="C6970" s="1">
        <v>9</v>
      </c>
      <c r="D6970" s="5">
        <f>DATE(BaseInfo!$C$8,A6970,B6970)+TIME(C6970-1,0,0) + TIME(BaseInfo!$C$12,BaseInfo!$C$13,0)</f>
        <v>44852.5625</v>
      </c>
      <c r="E6970" s="2">
        <f t="shared" si="434"/>
        <v>0</v>
      </c>
      <c r="F6970" s="2">
        <v>-2.2450000000000001</v>
      </c>
      <c r="G6970" s="2">
        <v>-1.256</v>
      </c>
      <c r="H6970" s="1">
        <v>1170.1980000000001</v>
      </c>
      <c r="I6970" s="4">
        <v>0</v>
      </c>
      <c r="J6970" s="11">
        <f t="shared" si="432"/>
        <v>10</v>
      </c>
      <c r="K6970" s="11">
        <f t="shared" si="433"/>
        <v>14</v>
      </c>
      <c r="L6970" s="12">
        <f t="shared" si="435"/>
        <v>2.5724620502545807</v>
      </c>
      <c r="M6970" s="13" cm="1">
        <f t="array" ref="M6970">BaseInfo!$C$10*(1-E6970)*INDEX(BaseInfo!$E$21:$AB$21,K6970)*INDEX(BaseInfo!$E$25:$P$25,J6970)/L6970/MIN(H6970,130)/BaseInfo!$C$6*1000000/3600-IF(I6970&lt;0.1,BaseInfo!$C$15/MIN(H6970,130)*3600,0)</f>
        <v>61.295646346299925</v>
      </c>
    </row>
    <row r="6971" spans="1:13" x14ac:dyDescent="0.25">
      <c r="A6971" s="1">
        <v>10</v>
      </c>
      <c r="B6971" s="1">
        <v>18</v>
      </c>
      <c r="C6971" s="1">
        <v>10</v>
      </c>
      <c r="D6971" s="5">
        <f>DATE(BaseInfo!$C$8,A6971,B6971)+TIME(C6971-1,0,0) + TIME(BaseInfo!$C$12,BaseInfo!$C$13,0)</f>
        <v>44852.604166666664</v>
      </c>
      <c r="E6971" s="2">
        <f t="shared" si="434"/>
        <v>0</v>
      </c>
      <c r="F6971" s="2">
        <v>-2.222</v>
      </c>
      <c r="G6971" s="2">
        <v>-1.387</v>
      </c>
      <c r="H6971" s="1">
        <v>1127.182</v>
      </c>
      <c r="I6971" s="4">
        <v>0</v>
      </c>
      <c r="J6971" s="11">
        <f t="shared" si="432"/>
        <v>10</v>
      </c>
      <c r="K6971" s="11">
        <f t="shared" si="433"/>
        <v>15</v>
      </c>
      <c r="L6971" s="12">
        <f t="shared" si="435"/>
        <v>2.6193611816624296</v>
      </c>
      <c r="M6971" s="13" cm="1">
        <f t="array" ref="M6971">BaseInfo!$C$10*(1-E6971)*INDEX(BaseInfo!$E$21:$AB$21,K6971)*INDEX(BaseInfo!$E$25:$P$25,J6971)/L6971/MIN(H6971,130)/BaseInfo!$C$6*1000000/3600-IF(I6971&lt;0.1,BaseInfo!$C$15/MIN(H6971,130)*3600,0)</f>
        <v>60.148577697843415</v>
      </c>
    </row>
    <row r="6972" spans="1:13" x14ac:dyDescent="0.25">
      <c r="A6972" s="1">
        <v>10</v>
      </c>
      <c r="B6972" s="1">
        <v>18</v>
      </c>
      <c r="C6972" s="1">
        <v>11</v>
      </c>
      <c r="D6972" s="5">
        <f>DATE(BaseInfo!$C$8,A6972,B6972)+TIME(C6972-1,0,0) + TIME(BaseInfo!$C$12,BaseInfo!$C$13,0)</f>
        <v>44852.645833333328</v>
      </c>
      <c r="E6972" s="2">
        <f t="shared" si="434"/>
        <v>0</v>
      </c>
      <c r="F6972" s="2">
        <v>-1.9970000000000001</v>
      </c>
      <c r="G6972" s="2">
        <v>-1.369</v>
      </c>
      <c r="H6972" s="1">
        <v>573.43899999999996</v>
      </c>
      <c r="I6972" s="4">
        <v>0</v>
      </c>
      <c r="J6972" s="11">
        <f t="shared" si="432"/>
        <v>10</v>
      </c>
      <c r="K6972" s="11">
        <f t="shared" si="433"/>
        <v>16</v>
      </c>
      <c r="L6972" s="12">
        <f t="shared" si="435"/>
        <v>2.4211918552646754</v>
      </c>
      <c r="M6972" s="13" cm="1">
        <f t="array" ref="M6972">BaseInfo!$C$10*(1-E6972)*INDEX(BaseInfo!$E$21:$AB$21,K6972)*INDEX(BaseInfo!$E$25:$P$25,J6972)/L6972/MIN(H6972,130)/BaseInfo!$C$6*1000000/3600-IF(I6972&lt;0.1,BaseInfo!$C$15/MIN(H6972,130)*3600,0)</f>
        <v>78.911763543833288</v>
      </c>
    </row>
    <row r="6973" spans="1:13" x14ac:dyDescent="0.25">
      <c r="A6973" s="1">
        <v>10</v>
      </c>
      <c r="B6973" s="1">
        <v>18</v>
      </c>
      <c r="C6973" s="1">
        <v>12</v>
      </c>
      <c r="D6973" s="5">
        <f>DATE(BaseInfo!$C$8,A6973,B6973)+TIME(C6973-1,0,0) + TIME(BaseInfo!$C$12,BaseInfo!$C$13,0)</f>
        <v>44852.6875</v>
      </c>
      <c r="E6973" s="2">
        <f t="shared" si="434"/>
        <v>0</v>
      </c>
      <c r="F6973" s="2">
        <v>-1.1319999999999999</v>
      </c>
      <c r="G6973" s="2">
        <v>-1.1040000000000001</v>
      </c>
      <c r="H6973" s="1">
        <v>161.834</v>
      </c>
      <c r="I6973" s="4">
        <v>0</v>
      </c>
      <c r="J6973" s="11">
        <f t="shared" si="432"/>
        <v>10</v>
      </c>
      <c r="K6973" s="11">
        <f t="shared" si="433"/>
        <v>17</v>
      </c>
      <c r="L6973" s="12">
        <f t="shared" si="435"/>
        <v>1.5812147229266491</v>
      </c>
      <c r="M6973" s="13" cm="1">
        <f t="array" ref="M6973">BaseInfo!$C$10*(1-E6973)*INDEX(BaseInfo!$E$21:$AB$21,K6973)*INDEX(BaseInfo!$E$25:$P$25,J6973)/L6973/MIN(H6973,130)/BaseInfo!$C$6*1000000/3600-IF(I6973&lt;0.1,BaseInfo!$C$15/MIN(H6973,130)*3600,0)</f>
        <v>153.57050862007696</v>
      </c>
    </row>
    <row r="6974" spans="1:13" x14ac:dyDescent="0.25">
      <c r="A6974" s="1">
        <v>10</v>
      </c>
      <c r="B6974" s="1">
        <v>18</v>
      </c>
      <c r="C6974" s="1">
        <v>13</v>
      </c>
      <c r="D6974" s="5">
        <f>DATE(BaseInfo!$C$8,A6974,B6974)+TIME(C6974-1,0,0) + TIME(BaseInfo!$C$12,BaseInfo!$C$13,0)</f>
        <v>44852.729166666664</v>
      </c>
      <c r="E6974" s="2">
        <f t="shared" si="434"/>
        <v>0</v>
      </c>
      <c r="F6974" s="2">
        <v>-0.93100000000000005</v>
      </c>
      <c r="G6974" s="2">
        <v>-1.2529999999999999</v>
      </c>
      <c r="H6974" s="1">
        <v>44.558999999999997</v>
      </c>
      <c r="I6974" s="4">
        <v>0</v>
      </c>
      <c r="J6974" s="11">
        <f t="shared" si="432"/>
        <v>10</v>
      </c>
      <c r="K6974" s="11">
        <f t="shared" si="433"/>
        <v>18</v>
      </c>
      <c r="L6974" s="12">
        <f t="shared" si="435"/>
        <v>1.5610156949883625</v>
      </c>
      <c r="M6974" s="13" cm="1">
        <f t="array" ref="M6974">BaseInfo!$C$10*(1-E6974)*INDEX(BaseInfo!$E$21:$AB$21,K6974)*INDEX(BaseInfo!$E$25:$P$25,J6974)/L6974/MIN(H6974,130)/BaseInfo!$C$6*1000000/3600-IF(I6974&lt;0.1,BaseInfo!$C$15/MIN(H6974,130)*3600,0)</f>
        <v>453.94093500706043</v>
      </c>
    </row>
    <row r="6975" spans="1:13" x14ac:dyDescent="0.25">
      <c r="A6975" s="1">
        <v>10</v>
      </c>
      <c r="B6975" s="1">
        <v>18</v>
      </c>
      <c r="C6975" s="1">
        <v>14</v>
      </c>
      <c r="D6975" s="5">
        <f>DATE(BaseInfo!$C$8,A6975,B6975)+TIME(C6975-1,0,0) + TIME(BaseInfo!$C$12,BaseInfo!$C$13,0)</f>
        <v>44852.770833333328</v>
      </c>
      <c r="E6975" s="2">
        <f t="shared" si="434"/>
        <v>0</v>
      </c>
      <c r="F6975" s="2">
        <v>-0.77400000000000002</v>
      </c>
      <c r="G6975" s="2">
        <v>-1.143</v>
      </c>
      <c r="H6975" s="1">
        <v>38.386000000000003</v>
      </c>
      <c r="I6975" s="4">
        <v>0</v>
      </c>
      <c r="J6975" s="11">
        <f t="shared" si="432"/>
        <v>10</v>
      </c>
      <c r="K6975" s="11">
        <f t="shared" si="433"/>
        <v>19</v>
      </c>
      <c r="L6975" s="12">
        <f t="shared" si="435"/>
        <v>1.380407548516017</v>
      </c>
      <c r="M6975" s="13" cm="1">
        <f t="array" ref="M6975">BaseInfo!$C$10*(1-E6975)*INDEX(BaseInfo!$E$21:$AB$21,K6975)*INDEX(BaseInfo!$E$25:$P$25,J6975)/L6975/MIN(H6975,130)/BaseInfo!$C$6*1000000/3600-IF(I6975&lt;0.1,BaseInfo!$C$15/MIN(H6975,130)*3600,0)</f>
        <v>597.11124076509338</v>
      </c>
    </row>
    <row r="6976" spans="1:13" x14ac:dyDescent="0.25">
      <c r="A6976" s="1">
        <v>10</v>
      </c>
      <c r="B6976" s="1">
        <v>18</v>
      </c>
      <c r="C6976" s="1">
        <v>15</v>
      </c>
      <c r="D6976" s="5">
        <f>DATE(BaseInfo!$C$8,A6976,B6976)+TIME(C6976-1,0,0) + TIME(BaseInfo!$C$12,BaseInfo!$C$13,0)</f>
        <v>44852.8125</v>
      </c>
      <c r="E6976" s="2">
        <f t="shared" si="434"/>
        <v>0</v>
      </c>
      <c r="F6976" s="2">
        <v>-0.42599999999999999</v>
      </c>
      <c r="G6976" s="2">
        <v>-0.89</v>
      </c>
      <c r="H6976" s="1">
        <v>38.158000000000001</v>
      </c>
      <c r="I6976" s="4">
        <v>0</v>
      </c>
      <c r="J6976" s="11">
        <f t="shared" si="432"/>
        <v>10</v>
      </c>
      <c r="K6976" s="11">
        <f t="shared" si="433"/>
        <v>20</v>
      </c>
      <c r="L6976" s="12">
        <f t="shared" si="435"/>
        <v>0.98669954900161982</v>
      </c>
      <c r="M6976" s="13" cm="1">
        <f t="array" ref="M6976">BaseInfo!$C$10*(1-E6976)*INDEX(BaseInfo!$E$21:$AB$21,K6976)*INDEX(BaseInfo!$E$25:$P$25,J6976)/L6976/MIN(H6976,130)/BaseInfo!$C$6*1000000/3600-IF(I6976&lt;0.1,BaseInfo!$C$15/MIN(H6976,130)*3600,0)</f>
        <v>730.31583539617111</v>
      </c>
    </row>
    <row r="6977" spans="1:13" x14ac:dyDescent="0.25">
      <c r="A6977" s="1">
        <v>10</v>
      </c>
      <c r="B6977" s="1">
        <v>18</v>
      </c>
      <c r="C6977" s="1">
        <v>16</v>
      </c>
      <c r="D6977" s="5">
        <f>DATE(BaseInfo!$C$8,A6977,B6977)+TIME(C6977-1,0,0) + TIME(BaseInfo!$C$12,BaseInfo!$C$13,0)</f>
        <v>44852.854166666664</v>
      </c>
      <c r="E6977" s="2">
        <f t="shared" si="434"/>
        <v>0</v>
      </c>
      <c r="F6977" s="2">
        <v>-0.14799999999999999</v>
      </c>
      <c r="G6977" s="2">
        <v>-0.82199999999999995</v>
      </c>
      <c r="H6977" s="1">
        <v>38.085999999999999</v>
      </c>
      <c r="I6977" s="4">
        <v>0</v>
      </c>
      <c r="J6977" s="11">
        <f t="shared" si="432"/>
        <v>10</v>
      </c>
      <c r="K6977" s="11">
        <f t="shared" si="433"/>
        <v>21</v>
      </c>
      <c r="L6977" s="12">
        <f t="shared" si="435"/>
        <v>0.83521733698481138</v>
      </c>
      <c r="M6977" s="13" cm="1">
        <f t="array" ref="M6977">BaseInfo!$C$10*(1-E6977)*INDEX(BaseInfo!$E$21:$AB$21,K6977)*INDEX(BaseInfo!$E$25:$P$25,J6977)/L6977/MIN(H6977,130)/BaseInfo!$C$6*1000000/3600-IF(I6977&lt;0.1,BaseInfo!$C$15/MIN(H6977,130)*3600,0)</f>
        <v>664.06300292270839</v>
      </c>
    </row>
    <row r="6978" spans="1:13" x14ac:dyDescent="0.25">
      <c r="A6978" s="1">
        <v>10</v>
      </c>
      <c r="B6978" s="1">
        <v>18</v>
      </c>
      <c r="C6978" s="1">
        <v>17</v>
      </c>
      <c r="D6978" s="5">
        <f>DATE(BaseInfo!$C$8,A6978,B6978)+TIME(C6978-1,0,0) + TIME(BaseInfo!$C$12,BaseInfo!$C$13,0)</f>
        <v>44852.895833333328</v>
      </c>
      <c r="E6978" s="2">
        <f t="shared" si="434"/>
        <v>0</v>
      </c>
      <c r="F6978" s="2">
        <v>-1.9E-2</v>
      </c>
      <c r="G6978" s="2">
        <v>-0.78400000000000003</v>
      </c>
      <c r="H6978" s="1">
        <v>38.017000000000003</v>
      </c>
      <c r="I6978" s="4">
        <v>0</v>
      </c>
      <c r="J6978" s="11">
        <f t="shared" ref="J6978:J7041" si="436">MONTH(D6978)</f>
        <v>10</v>
      </c>
      <c r="K6978" s="11">
        <f t="shared" ref="K6978:K7041" si="437">HOUR(D6978)+1</f>
        <v>22</v>
      </c>
      <c r="L6978" s="12">
        <f t="shared" si="435"/>
        <v>0.78423019579712694</v>
      </c>
      <c r="M6978" s="13" cm="1">
        <f t="array" ref="M6978">BaseInfo!$C$10*(1-E6978)*INDEX(BaseInfo!$E$21:$AB$21,K6978)*INDEX(BaseInfo!$E$25:$P$25,J6978)/L6978/MIN(H6978,130)/BaseInfo!$C$6*1000000/3600-IF(I6978&lt;0.1,BaseInfo!$C$15/MIN(H6978,130)*3600,0)</f>
        <v>493.55484977985492</v>
      </c>
    </row>
    <row r="6979" spans="1:13" x14ac:dyDescent="0.25">
      <c r="A6979" s="1">
        <v>10</v>
      </c>
      <c r="B6979" s="1">
        <v>18</v>
      </c>
      <c r="C6979" s="1">
        <v>18</v>
      </c>
      <c r="D6979" s="5">
        <f>DATE(BaseInfo!$C$8,A6979,B6979)+TIME(C6979-1,0,0) + TIME(BaseInfo!$C$12,BaseInfo!$C$13,0)</f>
        <v>44852.9375</v>
      </c>
      <c r="E6979" s="2">
        <f t="shared" ref="E6979:E7042" si="438">IF(AND(I6979&gt;0.1,I6979&lt;1),(I6979-0.1)/0.9*0.7,IF(AND(I6979&gt;=1,I6979&lt;4),(I6979-4)/3*0.25+0.7,IF(I6979&gt;=4,0.99,0)))</f>
        <v>0</v>
      </c>
      <c r="F6979" s="2">
        <v>-1.7000000000000001E-2</v>
      </c>
      <c r="G6979" s="2">
        <v>-0.88900000000000001</v>
      </c>
      <c r="H6979" s="1">
        <v>37.947000000000003</v>
      </c>
      <c r="I6979" s="4">
        <v>0</v>
      </c>
      <c r="J6979" s="11">
        <f t="shared" si="436"/>
        <v>10</v>
      </c>
      <c r="K6979" s="11">
        <f t="shared" si="437"/>
        <v>23</v>
      </c>
      <c r="L6979" s="12">
        <f t="shared" ref="L6979:L7042" si="439">SQRT(F6979*F6979+G6979*G6979)</f>
        <v>0.88916252732557277</v>
      </c>
      <c r="M6979" s="13" cm="1">
        <f t="array" ref="M6979">BaseInfo!$C$10*(1-E6979)*INDEX(BaseInfo!$E$21:$AB$21,K6979)*INDEX(BaseInfo!$E$25:$P$25,J6979)/L6979/MIN(H6979,130)/BaseInfo!$C$6*1000000/3600-IF(I6979&lt;0.1,BaseInfo!$C$15/MIN(H6979,130)*3600,0)</f>
        <v>181.00431236026782</v>
      </c>
    </row>
    <row r="6980" spans="1:13" x14ac:dyDescent="0.25">
      <c r="A6980" s="1">
        <v>10</v>
      </c>
      <c r="B6980" s="1">
        <v>18</v>
      </c>
      <c r="C6980" s="1">
        <v>19</v>
      </c>
      <c r="D6980" s="5">
        <f>DATE(BaseInfo!$C$8,A6980,B6980)+TIME(C6980-1,0,0) + TIME(BaseInfo!$C$12,BaseInfo!$C$13,0)</f>
        <v>44852.979166666664</v>
      </c>
      <c r="E6980" s="2">
        <f t="shared" si="438"/>
        <v>0</v>
      </c>
      <c r="F6980" s="2">
        <v>-4.7E-2</v>
      </c>
      <c r="G6980" s="2">
        <v>-0.98599999999999999</v>
      </c>
      <c r="H6980" s="1">
        <v>37.875</v>
      </c>
      <c r="I6980" s="4">
        <v>0</v>
      </c>
      <c r="J6980" s="11">
        <f t="shared" si="436"/>
        <v>10</v>
      </c>
      <c r="K6980" s="11">
        <f t="shared" si="437"/>
        <v>24</v>
      </c>
      <c r="L6980" s="12">
        <f t="shared" si="439"/>
        <v>0.98711954696480408</v>
      </c>
      <c r="M6980" s="13" cm="1">
        <f t="array" ref="M6980">BaseInfo!$C$10*(1-E6980)*INDEX(BaseInfo!$E$21:$AB$21,K6980)*INDEX(BaseInfo!$E$25:$P$25,J6980)/L6980/MIN(H6980,130)/BaseInfo!$C$6*1000000/3600-IF(I6980&lt;0.1,BaseInfo!$C$15/MIN(H6980,130)*3600,0)</f>
        <v>47.799708563524618</v>
      </c>
    </row>
    <row r="6981" spans="1:13" x14ac:dyDescent="0.25">
      <c r="A6981" s="1">
        <v>10</v>
      </c>
      <c r="B6981" s="1">
        <v>18</v>
      </c>
      <c r="C6981" s="1">
        <v>20</v>
      </c>
      <c r="D6981" s="5">
        <f>DATE(BaseInfo!$C$8,A6981,B6981)+TIME(C6981-1,0,0) + TIME(BaseInfo!$C$12,BaseInfo!$C$13,0)</f>
        <v>44853.020833333328</v>
      </c>
      <c r="E6981" s="2">
        <f t="shared" si="438"/>
        <v>0</v>
      </c>
      <c r="F6981" s="2">
        <v>-5.1999999999999998E-2</v>
      </c>
      <c r="G6981" s="2">
        <v>-0.89300000000000002</v>
      </c>
      <c r="H6981" s="1">
        <v>37.802999999999997</v>
      </c>
      <c r="I6981" s="4">
        <v>0</v>
      </c>
      <c r="J6981" s="11">
        <f t="shared" si="436"/>
        <v>10</v>
      </c>
      <c r="K6981" s="11">
        <f t="shared" si="437"/>
        <v>1</v>
      </c>
      <c r="L6981" s="12">
        <f t="shared" si="439"/>
        <v>0.89451271651106234</v>
      </c>
      <c r="M6981" s="13" cm="1">
        <f t="array" ref="M6981">BaseInfo!$C$10*(1-E6981)*INDEX(BaseInfo!$E$21:$AB$21,K6981)*INDEX(BaseInfo!$E$25:$P$25,J6981)/L6981/MIN(H6981,130)/BaseInfo!$C$6*1000000/3600-IF(I6981&lt;0.1,BaseInfo!$C$15/MIN(H6981,130)*3600,0)</f>
        <v>53.834666404832646</v>
      </c>
    </row>
    <row r="6982" spans="1:13" x14ac:dyDescent="0.25">
      <c r="A6982" s="1">
        <v>10</v>
      </c>
      <c r="B6982" s="1">
        <v>18</v>
      </c>
      <c r="C6982" s="1">
        <v>21</v>
      </c>
      <c r="D6982" s="5">
        <f>DATE(BaseInfo!$C$8,A6982,B6982)+TIME(C6982-1,0,0) + TIME(BaseInfo!$C$12,BaseInfo!$C$13,0)</f>
        <v>44853.0625</v>
      </c>
      <c r="E6982" s="2">
        <f t="shared" si="438"/>
        <v>0</v>
      </c>
      <c r="F6982" s="2">
        <v>-0.871</v>
      </c>
      <c r="G6982" s="2">
        <v>-0.13500000000000001</v>
      </c>
      <c r="H6982" s="1">
        <v>37.734000000000002</v>
      </c>
      <c r="I6982" s="4">
        <v>0</v>
      </c>
      <c r="J6982" s="11">
        <f t="shared" si="436"/>
        <v>10</v>
      </c>
      <c r="K6982" s="11">
        <f t="shared" si="437"/>
        <v>2</v>
      </c>
      <c r="L6982" s="12">
        <f t="shared" si="439"/>
        <v>0.8814000226911729</v>
      </c>
      <c r="M6982" s="13" cm="1">
        <f t="array" ref="M6982">BaseInfo!$C$10*(1-E6982)*INDEX(BaseInfo!$E$21:$AB$21,K6982)*INDEX(BaseInfo!$E$25:$P$25,J6982)/L6982/MIN(H6982,130)/BaseInfo!$C$6*1000000/3600-IF(I6982&lt;0.1,BaseInfo!$C$15/MIN(H6982,130)*3600,0)</f>
        <v>54.877411907855418</v>
      </c>
    </row>
    <row r="6983" spans="1:13" x14ac:dyDescent="0.25">
      <c r="A6983" s="1">
        <v>10</v>
      </c>
      <c r="B6983" s="1">
        <v>18</v>
      </c>
      <c r="C6983" s="1">
        <v>22</v>
      </c>
      <c r="D6983" s="5">
        <f>DATE(BaseInfo!$C$8,A6983,B6983)+TIME(C6983-1,0,0) + TIME(BaseInfo!$C$12,BaseInfo!$C$13,0)</f>
        <v>44853.104166666664</v>
      </c>
      <c r="E6983" s="2">
        <f t="shared" si="438"/>
        <v>0</v>
      </c>
      <c r="F6983" s="2">
        <v>-1.083</v>
      </c>
      <c r="G6983" s="2">
        <v>0.254</v>
      </c>
      <c r="H6983" s="1">
        <v>37.655999999999999</v>
      </c>
      <c r="I6983" s="4">
        <v>0</v>
      </c>
      <c r="J6983" s="11">
        <f t="shared" si="436"/>
        <v>10</v>
      </c>
      <c r="K6983" s="11">
        <f t="shared" si="437"/>
        <v>3</v>
      </c>
      <c r="L6983" s="12">
        <f t="shared" si="439"/>
        <v>1.1123870729202132</v>
      </c>
      <c r="M6983" s="13" cm="1">
        <f t="array" ref="M6983">BaseInfo!$C$10*(1-E6983)*INDEX(BaseInfo!$E$21:$AB$21,K6983)*INDEX(BaseInfo!$E$25:$P$25,J6983)/L6983/MIN(H6983,130)/BaseInfo!$C$6*1000000/3600-IF(I6983&lt;0.1,BaseInfo!$C$15/MIN(H6983,130)*3600,0)</f>
        <v>41.58701108203563</v>
      </c>
    </row>
    <row r="6984" spans="1:13" x14ac:dyDescent="0.25">
      <c r="A6984" s="1">
        <v>10</v>
      </c>
      <c r="B6984" s="1">
        <v>18</v>
      </c>
      <c r="C6984" s="1">
        <v>23</v>
      </c>
      <c r="D6984" s="5">
        <f>DATE(BaseInfo!$C$8,A6984,B6984)+TIME(C6984-1,0,0) + TIME(BaseInfo!$C$12,BaseInfo!$C$13,0)</f>
        <v>44853.145833333328</v>
      </c>
      <c r="E6984" s="2">
        <f t="shared" si="438"/>
        <v>0</v>
      </c>
      <c r="F6984" s="2">
        <v>-0.95499999999999996</v>
      </c>
      <c r="G6984" s="2">
        <v>0.20699999999999999</v>
      </c>
      <c r="H6984" s="1">
        <v>37.579000000000001</v>
      </c>
      <c r="I6984" s="4">
        <v>0</v>
      </c>
      <c r="J6984" s="11">
        <f t="shared" si="436"/>
        <v>10</v>
      </c>
      <c r="K6984" s="11">
        <f t="shared" si="437"/>
        <v>4</v>
      </c>
      <c r="L6984" s="12">
        <f t="shared" si="439"/>
        <v>0.97717654494978545</v>
      </c>
      <c r="M6984" s="13" cm="1">
        <f t="array" ref="M6984">BaseInfo!$C$10*(1-E6984)*INDEX(BaseInfo!$E$21:$AB$21,K6984)*INDEX(BaseInfo!$E$25:$P$25,J6984)/L6984/MIN(H6984,130)/BaseInfo!$C$6*1000000/3600-IF(I6984&lt;0.1,BaseInfo!$C$15/MIN(H6984,130)*3600,0)</f>
        <v>48.763895693031152</v>
      </c>
    </row>
    <row r="6985" spans="1:13" x14ac:dyDescent="0.25">
      <c r="A6985" s="1">
        <v>10</v>
      </c>
      <c r="B6985" s="1">
        <v>18</v>
      </c>
      <c r="C6985" s="1">
        <v>24</v>
      </c>
      <c r="D6985" s="5">
        <f>DATE(BaseInfo!$C$8,A6985,B6985)+TIME(C6985-1,0,0) + TIME(BaseInfo!$C$12,BaseInfo!$C$13,0)</f>
        <v>44853.1875</v>
      </c>
      <c r="E6985" s="2">
        <f t="shared" si="438"/>
        <v>0</v>
      </c>
      <c r="F6985" s="2">
        <v>-1.0089999999999999</v>
      </c>
      <c r="G6985" s="2">
        <v>0.15</v>
      </c>
      <c r="H6985" s="1">
        <v>37.503999999999998</v>
      </c>
      <c r="I6985" s="4">
        <v>0</v>
      </c>
      <c r="J6985" s="11">
        <f t="shared" si="436"/>
        <v>10</v>
      </c>
      <c r="K6985" s="11">
        <f t="shared" si="437"/>
        <v>5</v>
      </c>
      <c r="L6985" s="12">
        <f t="shared" si="439"/>
        <v>1.0200887216316039</v>
      </c>
      <c r="M6985" s="13" cm="1">
        <f t="array" ref="M6985">BaseInfo!$C$10*(1-E6985)*INDEX(BaseInfo!$E$21:$AB$21,K6985)*INDEX(BaseInfo!$E$25:$P$25,J6985)/L6985/MIN(H6985,130)/BaseInfo!$C$6*1000000/3600-IF(I6985&lt;0.1,BaseInfo!$C$15/MIN(H6985,130)*3600,0)</f>
        <v>158.40441393553255</v>
      </c>
    </row>
    <row r="6986" spans="1:13" x14ac:dyDescent="0.25">
      <c r="A6986" s="1">
        <v>10</v>
      </c>
      <c r="B6986" s="1">
        <v>19</v>
      </c>
      <c r="C6986" s="1">
        <v>1</v>
      </c>
      <c r="D6986" s="5">
        <f>DATE(BaseInfo!$C$8,A6986,B6986)+TIME(C6986-1,0,0) + TIME(BaseInfo!$C$12,BaseInfo!$C$13,0)</f>
        <v>44853.229166666664</v>
      </c>
      <c r="E6986" s="2">
        <f t="shared" si="438"/>
        <v>0</v>
      </c>
      <c r="F6986" s="2">
        <v>-1.2909999999999999</v>
      </c>
      <c r="G6986" s="2">
        <v>0.40100000000000002</v>
      </c>
      <c r="H6986" s="1">
        <v>37.423000000000002</v>
      </c>
      <c r="I6986" s="4">
        <v>0</v>
      </c>
      <c r="J6986" s="11">
        <f t="shared" si="436"/>
        <v>10</v>
      </c>
      <c r="K6986" s="11">
        <f t="shared" si="437"/>
        <v>6</v>
      </c>
      <c r="L6986" s="12">
        <f t="shared" si="439"/>
        <v>1.3518439259026909</v>
      </c>
      <c r="M6986" s="13" cm="1">
        <f t="array" ref="M6986">BaseInfo!$C$10*(1-E6986)*INDEX(BaseInfo!$E$21:$AB$21,K6986)*INDEX(BaseInfo!$E$25:$P$25,J6986)/L6986/MIN(H6986,130)/BaseInfo!$C$6*1000000/3600-IF(I6986&lt;0.1,BaseInfo!$C$15/MIN(H6986,130)*3600,0)</f>
        <v>202.12720409298646</v>
      </c>
    </row>
    <row r="6987" spans="1:13" x14ac:dyDescent="0.25">
      <c r="A6987" s="1">
        <v>10</v>
      </c>
      <c r="B6987" s="1">
        <v>19</v>
      </c>
      <c r="C6987" s="1">
        <v>2</v>
      </c>
      <c r="D6987" s="5">
        <f>DATE(BaseInfo!$C$8,A6987,B6987)+TIME(C6987-1,0,0) + TIME(BaseInfo!$C$12,BaseInfo!$C$13,0)</f>
        <v>44853.270833333328</v>
      </c>
      <c r="E6987" s="2">
        <f t="shared" si="438"/>
        <v>0</v>
      </c>
      <c r="F6987" s="2">
        <v>-1.44</v>
      </c>
      <c r="G6987" s="2">
        <v>0.72099999999999997</v>
      </c>
      <c r="H6987" s="1">
        <v>38.244999999999997</v>
      </c>
      <c r="I6987" s="4">
        <v>0</v>
      </c>
      <c r="J6987" s="11">
        <f t="shared" si="436"/>
        <v>10</v>
      </c>
      <c r="K6987" s="11">
        <f t="shared" si="437"/>
        <v>7</v>
      </c>
      <c r="L6987" s="12">
        <f t="shared" si="439"/>
        <v>1.6104164057783317</v>
      </c>
      <c r="M6987" s="13" cm="1">
        <f t="array" ref="M6987">BaseInfo!$C$10*(1-E6987)*INDEX(BaseInfo!$E$21:$AB$21,K6987)*INDEX(BaseInfo!$E$25:$P$25,J6987)/L6987/MIN(H6987,130)/BaseInfo!$C$6*1000000/3600-IF(I6987&lt;0.1,BaseInfo!$C$15/MIN(H6987,130)*3600,0)</f>
        <v>234.08619152497477</v>
      </c>
    </row>
    <row r="6988" spans="1:13" x14ac:dyDescent="0.25">
      <c r="A6988" s="1">
        <v>10</v>
      </c>
      <c r="B6988" s="1">
        <v>19</v>
      </c>
      <c r="C6988" s="1">
        <v>3</v>
      </c>
      <c r="D6988" s="5">
        <f>DATE(BaseInfo!$C$8,A6988,B6988)+TIME(C6988-1,0,0) + TIME(BaseInfo!$C$12,BaseInfo!$C$13,0)</f>
        <v>44853.3125</v>
      </c>
      <c r="E6988" s="2">
        <f t="shared" si="438"/>
        <v>0</v>
      </c>
      <c r="F6988" s="2">
        <v>-1.4910000000000001</v>
      </c>
      <c r="G6988" s="2">
        <v>0.70699999999999996</v>
      </c>
      <c r="H6988" s="1">
        <v>95.873000000000005</v>
      </c>
      <c r="I6988" s="4">
        <v>0</v>
      </c>
      <c r="J6988" s="11">
        <f t="shared" si="436"/>
        <v>10</v>
      </c>
      <c r="K6988" s="11">
        <f t="shared" si="437"/>
        <v>8</v>
      </c>
      <c r="L6988" s="12">
        <f t="shared" si="439"/>
        <v>1.6501302978855943</v>
      </c>
      <c r="M6988" s="13" cm="1">
        <f t="array" ref="M6988">BaseInfo!$C$10*(1-E6988)*INDEX(BaseInfo!$E$21:$AB$21,K6988)*INDEX(BaseInfo!$E$25:$P$25,J6988)/L6988/MIN(H6988,130)/BaseInfo!$C$6*1000000/3600-IF(I6988&lt;0.1,BaseInfo!$C$15/MIN(H6988,130)*3600,0)</f>
        <v>131.66969773353071</v>
      </c>
    </row>
    <row r="6989" spans="1:13" x14ac:dyDescent="0.25">
      <c r="A6989" s="1">
        <v>10</v>
      </c>
      <c r="B6989" s="1">
        <v>19</v>
      </c>
      <c r="C6989" s="1">
        <v>4</v>
      </c>
      <c r="D6989" s="5">
        <f>DATE(BaseInfo!$C$8,A6989,B6989)+TIME(C6989-1,0,0) + TIME(BaseInfo!$C$12,BaseInfo!$C$13,0)</f>
        <v>44853.354166666664</v>
      </c>
      <c r="E6989" s="2">
        <f t="shared" si="438"/>
        <v>0</v>
      </c>
      <c r="F6989" s="2">
        <v>-1.573</v>
      </c>
      <c r="G6989" s="2">
        <v>0.60399999999999998</v>
      </c>
      <c r="H6989" s="1">
        <v>205.244</v>
      </c>
      <c r="I6989" s="4">
        <v>0</v>
      </c>
      <c r="J6989" s="11">
        <f t="shared" si="436"/>
        <v>10</v>
      </c>
      <c r="K6989" s="11">
        <f t="shared" si="437"/>
        <v>9</v>
      </c>
      <c r="L6989" s="12">
        <f t="shared" si="439"/>
        <v>1.6849762609603733</v>
      </c>
      <c r="M6989" s="13" cm="1">
        <f t="array" ref="M6989">BaseInfo!$C$10*(1-E6989)*INDEX(BaseInfo!$E$21:$AB$21,K6989)*INDEX(BaseInfo!$E$25:$P$25,J6989)/L6989/MIN(H6989,130)/BaseInfo!$C$6*1000000/3600-IF(I6989&lt;0.1,BaseInfo!$C$15/MIN(H6989,130)*3600,0)</f>
        <v>124.38140609018203</v>
      </c>
    </row>
    <row r="6990" spans="1:13" x14ac:dyDescent="0.25">
      <c r="A6990" s="1">
        <v>10</v>
      </c>
      <c r="B6990" s="1">
        <v>19</v>
      </c>
      <c r="C6990" s="1">
        <v>5</v>
      </c>
      <c r="D6990" s="5">
        <f>DATE(BaseInfo!$C$8,A6990,B6990)+TIME(C6990-1,0,0) + TIME(BaseInfo!$C$12,BaseInfo!$C$13,0)</f>
        <v>44853.395833333328</v>
      </c>
      <c r="E6990" s="2">
        <f t="shared" si="438"/>
        <v>0</v>
      </c>
      <c r="F6990" s="2">
        <v>-1.2989999999999999</v>
      </c>
      <c r="G6990" s="2">
        <v>0.53800000000000003</v>
      </c>
      <c r="H6990" s="1">
        <v>354.87799999999999</v>
      </c>
      <c r="I6990" s="4">
        <v>0</v>
      </c>
      <c r="J6990" s="11">
        <f t="shared" si="436"/>
        <v>10</v>
      </c>
      <c r="K6990" s="11">
        <f t="shared" si="437"/>
        <v>10</v>
      </c>
      <c r="L6990" s="12">
        <f t="shared" si="439"/>
        <v>1.4060032005653471</v>
      </c>
      <c r="M6990" s="13" cm="1">
        <f t="array" ref="M6990">BaseInfo!$C$10*(1-E6990)*INDEX(BaseInfo!$E$21:$AB$21,K6990)*INDEX(BaseInfo!$E$25:$P$25,J6990)/L6990/MIN(H6990,130)/BaseInfo!$C$6*1000000/3600-IF(I6990&lt;0.1,BaseInfo!$C$15/MIN(H6990,130)*3600,0)</f>
        <v>173.05305583828775</v>
      </c>
    </row>
    <row r="6991" spans="1:13" x14ac:dyDescent="0.25">
      <c r="A6991" s="1">
        <v>10</v>
      </c>
      <c r="B6991" s="1">
        <v>19</v>
      </c>
      <c r="C6991" s="1">
        <v>6</v>
      </c>
      <c r="D6991" s="5">
        <f>DATE(BaseInfo!$C$8,A6991,B6991)+TIME(C6991-1,0,0) + TIME(BaseInfo!$C$12,BaseInfo!$C$13,0)</f>
        <v>44853.4375</v>
      </c>
      <c r="E6991" s="2">
        <f t="shared" si="438"/>
        <v>0</v>
      </c>
      <c r="F6991" s="2">
        <v>-1.375</v>
      </c>
      <c r="G6991" s="2">
        <v>0.108</v>
      </c>
      <c r="H6991" s="1">
        <v>639.47400000000005</v>
      </c>
      <c r="I6991" s="4">
        <v>0</v>
      </c>
      <c r="J6991" s="11">
        <f t="shared" si="436"/>
        <v>10</v>
      </c>
      <c r="K6991" s="11">
        <f t="shared" si="437"/>
        <v>11</v>
      </c>
      <c r="L6991" s="12">
        <f t="shared" si="439"/>
        <v>1.3792349328522679</v>
      </c>
      <c r="M6991" s="13" cm="1">
        <f t="array" ref="M6991">BaseInfo!$C$10*(1-E6991)*INDEX(BaseInfo!$E$21:$AB$21,K6991)*INDEX(BaseInfo!$E$25:$P$25,J6991)/L6991/MIN(H6991,130)/BaseInfo!$C$6*1000000/3600-IF(I6991&lt;0.1,BaseInfo!$C$15/MIN(H6991,130)*3600,0)</f>
        <v>140.61849343213555</v>
      </c>
    </row>
    <row r="6992" spans="1:13" x14ac:dyDescent="0.25">
      <c r="A6992" s="1">
        <v>10</v>
      </c>
      <c r="B6992" s="1">
        <v>19</v>
      </c>
      <c r="C6992" s="1">
        <v>7</v>
      </c>
      <c r="D6992" s="5">
        <f>DATE(BaseInfo!$C$8,A6992,B6992)+TIME(C6992-1,0,0) + TIME(BaseInfo!$C$12,BaseInfo!$C$13,0)</f>
        <v>44853.479166666664</v>
      </c>
      <c r="E6992" s="2">
        <f t="shared" si="438"/>
        <v>0</v>
      </c>
      <c r="F6992" s="2">
        <v>-1.6950000000000001</v>
      </c>
      <c r="G6992" s="2">
        <v>-0.249</v>
      </c>
      <c r="H6992" s="1">
        <v>946.48900000000003</v>
      </c>
      <c r="I6992" s="4">
        <v>0</v>
      </c>
      <c r="J6992" s="11">
        <f t="shared" si="436"/>
        <v>10</v>
      </c>
      <c r="K6992" s="11">
        <f t="shared" si="437"/>
        <v>12</v>
      </c>
      <c r="L6992" s="12">
        <f t="shared" si="439"/>
        <v>1.7131917580936467</v>
      </c>
      <c r="M6992" s="13" cm="1">
        <f t="array" ref="M6992">BaseInfo!$C$10*(1-E6992)*INDEX(BaseInfo!$E$21:$AB$21,K6992)*INDEX(BaseInfo!$E$25:$P$25,J6992)/L6992/MIN(H6992,130)/BaseInfo!$C$6*1000000/3600-IF(I6992&lt;0.1,BaseInfo!$C$15/MIN(H6992,130)*3600,0)</f>
        <v>93.428094693805505</v>
      </c>
    </row>
    <row r="6993" spans="1:13" x14ac:dyDescent="0.25">
      <c r="A6993" s="1">
        <v>10</v>
      </c>
      <c r="B6993" s="1">
        <v>19</v>
      </c>
      <c r="C6993" s="1">
        <v>8</v>
      </c>
      <c r="D6993" s="5">
        <f>DATE(BaseInfo!$C$8,A6993,B6993)+TIME(C6993-1,0,0) + TIME(BaseInfo!$C$12,BaseInfo!$C$13,0)</f>
        <v>44853.520833333328</v>
      </c>
      <c r="E6993" s="2">
        <f t="shared" si="438"/>
        <v>0</v>
      </c>
      <c r="F6993" s="2">
        <v>-1.877</v>
      </c>
      <c r="G6993" s="2">
        <v>-0.35799999999999998</v>
      </c>
      <c r="H6993" s="1">
        <v>1154.5060000000001</v>
      </c>
      <c r="I6993" s="4">
        <v>0</v>
      </c>
      <c r="J6993" s="11">
        <f t="shared" si="436"/>
        <v>10</v>
      </c>
      <c r="K6993" s="11">
        <f t="shared" si="437"/>
        <v>13</v>
      </c>
      <c r="L6993" s="12">
        <f t="shared" si="439"/>
        <v>1.910835681056851</v>
      </c>
      <c r="M6993" s="13" cm="1">
        <f t="array" ref="M6993">BaseInfo!$C$10*(1-E6993)*INDEX(BaseInfo!$E$21:$AB$21,K6993)*INDEX(BaseInfo!$E$25:$P$25,J6993)/L6993/MIN(H6993,130)/BaseInfo!$C$6*1000000/3600-IF(I6993&lt;0.1,BaseInfo!$C$15/MIN(H6993,130)*3600,0)</f>
        <v>83.478093774539133</v>
      </c>
    </row>
    <row r="6994" spans="1:13" x14ac:dyDescent="0.25">
      <c r="A6994" s="1">
        <v>10</v>
      </c>
      <c r="B6994" s="1">
        <v>19</v>
      </c>
      <c r="C6994" s="1">
        <v>9</v>
      </c>
      <c r="D6994" s="5">
        <f>DATE(BaseInfo!$C$8,A6994,B6994)+TIME(C6994-1,0,0) + TIME(BaseInfo!$C$12,BaseInfo!$C$13,0)</f>
        <v>44853.5625</v>
      </c>
      <c r="E6994" s="2">
        <f t="shared" si="438"/>
        <v>0</v>
      </c>
      <c r="F6994" s="2">
        <v>-1.784</v>
      </c>
      <c r="G6994" s="2">
        <v>-0.38900000000000001</v>
      </c>
      <c r="H6994" s="1">
        <v>1197.1420000000001</v>
      </c>
      <c r="I6994" s="4">
        <v>0</v>
      </c>
      <c r="J6994" s="11">
        <f t="shared" si="436"/>
        <v>10</v>
      </c>
      <c r="K6994" s="11">
        <f t="shared" si="437"/>
        <v>14</v>
      </c>
      <c r="L6994" s="12">
        <f t="shared" si="439"/>
        <v>1.8259181252181051</v>
      </c>
      <c r="M6994" s="13" cm="1">
        <f t="array" ref="M6994">BaseInfo!$C$10*(1-E6994)*INDEX(BaseInfo!$E$21:$AB$21,K6994)*INDEX(BaseInfo!$E$25:$P$25,J6994)/L6994/MIN(H6994,130)/BaseInfo!$C$6*1000000/3600-IF(I6994&lt;0.1,BaseInfo!$C$15/MIN(H6994,130)*3600,0)</f>
        <v>87.489178333444627</v>
      </c>
    </row>
    <row r="6995" spans="1:13" x14ac:dyDescent="0.25">
      <c r="A6995" s="1">
        <v>10</v>
      </c>
      <c r="B6995" s="1">
        <v>19</v>
      </c>
      <c r="C6995" s="1">
        <v>10</v>
      </c>
      <c r="D6995" s="5">
        <f>DATE(BaseInfo!$C$8,A6995,B6995)+TIME(C6995-1,0,0) + TIME(BaseInfo!$C$12,BaseInfo!$C$13,0)</f>
        <v>44853.604166666664</v>
      </c>
      <c r="E6995" s="2">
        <f t="shared" si="438"/>
        <v>0</v>
      </c>
      <c r="F6995" s="2">
        <v>-1.71</v>
      </c>
      <c r="G6995" s="2">
        <v>-0.436</v>
      </c>
      <c r="H6995" s="1">
        <v>1131.396</v>
      </c>
      <c r="I6995" s="4">
        <v>0</v>
      </c>
      <c r="J6995" s="11">
        <f t="shared" si="436"/>
        <v>10</v>
      </c>
      <c r="K6995" s="11">
        <f t="shared" si="437"/>
        <v>15</v>
      </c>
      <c r="L6995" s="12">
        <f t="shared" si="439"/>
        <v>1.7647084745079</v>
      </c>
      <c r="M6995" s="13" cm="1">
        <f t="array" ref="M6995">BaseInfo!$C$10*(1-E6995)*INDEX(BaseInfo!$E$21:$AB$21,K6995)*INDEX(BaseInfo!$E$25:$P$25,J6995)/L6995/MIN(H6995,130)/BaseInfo!$C$6*1000000/3600-IF(I6995&lt;0.1,BaseInfo!$C$15/MIN(H6995,130)*3600,0)</f>
        <v>90.619828961942432</v>
      </c>
    </row>
    <row r="6996" spans="1:13" x14ac:dyDescent="0.25">
      <c r="A6996" s="1">
        <v>10</v>
      </c>
      <c r="B6996" s="1">
        <v>19</v>
      </c>
      <c r="C6996" s="1">
        <v>11</v>
      </c>
      <c r="D6996" s="5">
        <f>DATE(BaseInfo!$C$8,A6996,B6996)+TIME(C6996-1,0,0) + TIME(BaseInfo!$C$12,BaseInfo!$C$13,0)</f>
        <v>44853.645833333328</v>
      </c>
      <c r="E6996" s="2">
        <f t="shared" si="438"/>
        <v>0</v>
      </c>
      <c r="F6996" s="2">
        <v>-1.679</v>
      </c>
      <c r="G6996" s="2">
        <v>-0.34200000000000003</v>
      </c>
      <c r="H6996" s="1">
        <v>907.37699999999995</v>
      </c>
      <c r="I6996" s="4">
        <v>0</v>
      </c>
      <c r="J6996" s="11">
        <f t="shared" si="436"/>
        <v>10</v>
      </c>
      <c r="K6996" s="11">
        <f t="shared" si="437"/>
        <v>16</v>
      </c>
      <c r="L6996" s="12">
        <f t="shared" si="439"/>
        <v>1.7134774582701695</v>
      </c>
      <c r="M6996" s="13" cm="1">
        <f t="array" ref="M6996">BaseInfo!$C$10*(1-E6996)*INDEX(BaseInfo!$E$21:$AB$21,K6996)*INDEX(BaseInfo!$E$25:$P$25,J6996)/L6996/MIN(H6996,130)/BaseInfo!$C$6*1000000/3600-IF(I6996&lt;0.1,BaseInfo!$C$15/MIN(H6996,130)*3600,0)</f>
        <v>112.64831219650149</v>
      </c>
    </row>
    <row r="6997" spans="1:13" x14ac:dyDescent="0.25">
      <c r="A6997" s="1">
        <v>10</v>
      </c>
      <c r="B6997" s="1">
        <v>19</v>
      </c>
      <c r="C6997" s="1">
        <v>12</v>
      </c>
      <c r="D6997" s="5">
        <f>DATE(BaseInfo!$C$8,A6997,B6997)+TIME(C6997-1,0,0) + TIME(BaseInfo!$C$12,BaseInfo!$C$13,0)</f>
        <v>44853.6875</v>
      </c>
      <c r="E6997" s="2">
        <f t="shared" si="438"/>
        <v>0</v>
      </c>
      <c r="F6997" s="2">
        <v>-1.1970000000000001</v>
      </c>
      <c r="G6997" s="2">
        <v>-0.30499999999999999</v>
      </c>
      <c r="H6997" s="1">
        <v>188.68299999999999</v>
      </c>
      <c r="I6997" s="4">
        <v>0</v>
      </c>
      <c r="J6997" s="11">
        <f t="shared" si="436"/>
        <v>10</v>
      </c>
      <c r="K6997" s="11">
        <f t="shared" si="437"/>
        <v>17</v>
      </c>
      <c r="L6997" s="12">
        <f t="shared" si="439"/>
        <v>1.235246534097546</v>
      </c>
      <c r="M6997" s="13" cm="1">
        <f t="array" ref="M6997">BaseInfo!$C$10*(1-E6997)*INDEX(BaseInfo!$E$21:$AB$21,K6997)*INDEX(BaseInfo!$E$25:$P$25,J6997)/L6997/MIN(H6997,130)/BaseInfo!$C$6*1000000/3600-IF(I6997&lt;0.1,BaseInfo!$C$15/MIN(H6997,130)*3600,0)</f>
        <v>197.35818580473639</v>
      </c>
    </row>
    <row r="6998" spans="1:13" x14ac:dyDescent="0.25">
      <c r="A6998" s="1">
        <v>10</v>
      </c>
      <c r="B6998" s="1">
        <v>19</v>
      </c>
      <c r="C6998" s="1">
        <v>13</v>
      </c>
      <c r="D6998" s="5">
        <f>DATE(BaseInfo!$C$8,A6998,B6998)+TIME(C6998-1,0,0) + TIME(BaseInfo!$C$12,BaseInfo!$C$13,0)</f>
        <v>44853.729166666664</v>
      </c>
      <c r="E6998" s="2">
        <f t="shared" si="438"/>
        <v>0</v>
      </c>
      <c r="F6998" s="2">
        <v>-1.2230000000000001</v>
      </c>
      <c r="G6998" s="2">
        <v>-9.8000000000000004E-2</v>
      </c>
      <c r="H6998" s="1">
        <v>48.168999999999997</v>
      </c>
      <c r="I6998" s="4">
        <v>0</v>
      </c>
      <c r="J6998" s="11">
        <f t="shared" si="436"/>
        <v>10</v>
      </c>
      <c r="K6998" s="11">
        <f t="shared" si="437"/>
        <v>18</v>
      </c>
      <c r="L6998" s="12">
        <f t="shared" si="439"/>
        <v>1.2269201277996871</v>
      </c>
      <c r="M6998" s="13" cm="1">
        <f t="array" ref="M6998">BaseInfo!$C$10*(1-E6998)*INDEX(BaseInfo!$E$21:$AB$21,K6998)*INDEX(BaseInfo!$E$25:$P$25,J6998)/L6998/MIN(H6998,130)/BaseInfo!$C$6*1000000/3600-IF(I6998&lt;0.1,BaseInfo!$C$15/MIN(H6998,130)*3600,0)</f>
        <v>536.30184806133741</v>
      </c>
    </row>
    <row r="6999" spans="1:13" x14ac:dyDescent="0.25">
      <c r="A6999" s="1">
        <v>10</v>
      </c>
      <c r="B6999" s="1">
        <v>19</v>
      </c>
      <c r="C6999" s="1">
        <v>14</v>
      </c>
      <c r="D6999" s="5">
        <f>DATE(BaseInfo!$C$8,A6999,B6999)+TIME(C6999-1,0,0) + TIME(BaseInfo!$C$12,BaseInfo!$C$13,0)</f>
        <v>44853.770833333328</v>
      </c>
      <c r="E6999" s="2">
        <f t="shared" si="438"/>
        <v>0</v>
      </c>
      <c r="F6999" s="2">
        <v>-1.1950000000000001</v>
      </c>
      <c r="G6999" s="2">
        <v>0.106</v>
      </c>
      <c r="H6999" s="1">
        <v>40.203000000000003</v>
      </c>
      <c r="I6999" s="4">
        <v>0</v>
      </c>
      <c r="J6999" s="11">
        <f t="shared" si="436"/>
        <v>10</v>
      </c>
      <c r="K6999" s="11">
        <f t="shared" si="437"/>
        <v>19</v>
      </c>
      <c r="L6999" s="12">
        <f t="shared" si="439"/>
        <v>1.1996920438179126</v>
      </c>
      <c r="M6999" s="13" cm="1">
        <f t="array" ref="M6999">BaseInfo!$C$10*(1-E6999)*INDEX(BaseInfo!$E$21:$AB$21,K6999)*INDEX(BaseInfo!$E$25:$P$25,J6999)/L6999/MIN(H6999,130)/BaseInfo!$C$6*1000000/3600-IF(I6999&lt;0.1,BaseInfo!$C$15/MIN(H6999,130)*3600,0)</f>
        <v>657.35393105337448</v>
      </c>
    </row>
    <row r="7000" spans="1:13" x14ac:dyDescent="0.25">
      <c r="A7000" s="1">
        <v>10</v>
      </c>
      <c r="B7000" s="1">
        <v>19</v>
      </c>
      <c r="C7000" s="1">
        <v>15</v>
      </c>
      <c r="D7000" s="5">
        <f>DATE(BaseInfo!$C$8,A7000,B7000)+TIME(C7000-1,0,0) + TIME(BaseInfo!$C$12,BaseInfo!$C$13,0)</f>
        <v>44853.8125</v>
      </c>
      <c r="E7000" s="2">
        <f t="shared" si="438"/>
        <v>0</v>
      </c>
      <c r="F7000" s="2">
        <v>-0.626</v>
      </c>
      <c r="G7000" s="2">
        <v>-0.77500000000000002</v>
      </c>
      <c r="H7000" s="1">
        <v>38.201999999999998</v>
      </c>
      <c r="I7000" s="4">
        <v>0</v>
      </c>
      <c r="J7000" s="11">
        <f t="shared" si="436"/>
        <v>10</v>
      </c>
      <c r="K7000" s="11">
        <f t="shared" si="437"/>
        <v>20</v>
      </c>
      <c r="L7000" s="12">
        <f t="shared" si="439"/>
        <v>0.99624344414405064</v>
      </c>
      <c r="M7000" s="13" cm="1">
        <f t="array" ref="M7000">BaseInfo!$C$10*(1-E7000)*INDEX(BaseInfo!$E$21:$AB$21,K7000)*INDEX(BaseInfo!$E$25:$P$25,J7000)/L7000/MIN(H7000,130)/BaseInfo!$C$6*1000000/3600-IF(I7000&lt;0.1,BaseInfo!$C$15/MIN(H7000,130)*3600,0)</f>
        <v>722.39611935534981</v>
      </c>
    </row>
    <row r="7001" spans="1:13" x14ac:dyDescent="0.25">
      <c r="A7001" s="1">
        <v>10</v>
      </c>
      <c r="B7001" s="1">
        <v>19</v>
      </c>
      <c r="C7001" s="1">
        <v>16</v>
      </c>
      <c r="D7001" s="5">
        <f>DATE(BaseInfo!$C$8,A7001,B7001)+TIME(C7001-1,0,0) + TIME(BaseInfo!$C$12,BaseInfo!$C$13,0)</f>
        <v>44853.854166666664</v>
      </c>
      <c r="E7001" s="2">
        <f t="shared" si="438"/>
        <v>0</v>
      </c>
      <c r="F7001" s="2">
        <v>-0.315</v>
      </c>
      <c r="G7001" s="2">
        <v>-0.56200000000000006</v>
      </c>
      <c r="H7001" s="1">
        <v>38.134</v>
      </c>
      <c r="I7001" s="4">
        <v>0</v>
      </c>
      <c r="J7001" s="11">
        <f t="shared" si="436"/>
        <v>10</v>
      </c>
      <c r="K7001" s="11">
        <f t="shared" si="437"/>
        <v>21</v>
      </c>
      <c r="L7001" s="12">
        <f t="shared" si="439"/>
        <v>0.64425848849665934</v>
      </c>
      <c r="M7001" s="13" cm="1">
        <f t="array" ref="M7001">BaseInfo!$C$10*(1-E7001)*INDEX(BaseInfo!$E$21:$AB$21,K7001)*INDEX(BaseInfo!$E$25:$P$25,J7001)/L7001/MIN(H7001,130)/BaseInfo!$C$6*1000000/3600-IF(I7001&lt;0.1,BaseInfo!$C$15/MIN(H7001,130)*3600,0)</f>
        <v>862.60644985173383</v>
      </c>
    </row>
    <row r="7002" spans="1:13" x14ac:dyDescent="0.25">
      <c r="A7002" s="1">
        <v>10</v>
      </c>
      <c r="B7002" s="1">
        <v>19</v>
      </c>
      <c r="C7002" s="1">
        <v>17</v>
      </c>
      <c r="D7002" s="5">
        <f>DATE(BaseInfo!$C$8,A7002,B7002)+TIME(C7002-1,0,0) + TIME(BaseInfo!$C$12,BaseInfo!$C$13,0)</f>
        <v>44853.895833333328</v>
      </c>
      <c r="E7002" s="2">
        <f t="shared" si="438"/>
        <v>0</v>
      </c>
      <c r="F7002" s="2">
        <v>-0.61</v>
      </c>
      <c r="G7002" s="2">
        <v>-0.11</v>
      </c>
      <c r="H7002" s="1">
        <v>38.066000000000003</v>
      </c>
      <c r="I7002" s="4">
        <v>0</v>
      </c>
      <c r="J7002" s="11">
        <f t="shared" si="436"/>
        <v>10</v>
      </c>
      <c r="K7002" s="11">
        <f t="shared" si="437"/>
        <v>22</v>
      </c>
      <c r="L7002" s="12">
        <f t="shared" si="439"/>
        <v>0.61983868869246939</v>
      </c>
      <c r="M7002" s="13" cm="1">
        <f t="array" ref="M7002">BaseInfo!$C$10*(1-E7002)*INDEX(BaseInfo!$E$21:$AB$21,K7002)*INDEX(BaseInfo!$E$25:$P$25,J7002)/L7002/MIN(H7002,130)/BaseInfo!$C$6*1000000/3600-IF(I7002&lt;0.1,BaseInfo!$C$15/MIN(H7002,130)*3600,0)</f>
        <v>626.15818827108433</v>
      </c>
    </row>
    <row r="7003" spans="1:13" x14ac:dyDescent="0.25">
      <c r="A7003" s="1">
        <v>10</v>
      </c>
      <c r="B7003" s="1">
        <v>19</v>
      </c>
      <c r="C7003" s="1">
        <v>18</v>
      </c>
      <c r="D7003" s="5">
        <f>DATE(BaseInfo!$C$8,A7003,B7003)+TIME(C7003-1,0,0) + TIME(BaseInfo!$C$12,BaseInfo!$C$13,0)</f>
        <v>44853.9375</v>
      </c>
      <c r="E7003" s="2">
        <f t="shared" si="438"/>
        <v>0</v>
      </c>
      <c r="F7003" s="2">
        <v>-0.08</v>
      </c>
      <c r="G7003" s="2">
        <v>1.0269999999999999</v>
      </c>
      <c r="H7003" s="1">
        <v>37.988</v>
      </c>
      <c r="I7003" s="4">
        <v>0</v>
      </c>
      <c r="J7003" s="11">
        <f t="shared" si="436"/>
        <v>10</v>
      </c>
      <c r="K7003" s="11">
        <f t="shared" si="437"/>
        <v>23</v>
      </c>
      <c r="L7003" s="12">
        <f t="shared" si="439"/>
        <v>1.0301111590503229</v>
      </c>
      <c r="M7003" s="13" cm="1">
        <f t="array" ref="M7003">BaseInfo!$C$10*(1-E7003)*INDEX(BaseInfo!$E$21:$AB$21,K7003)*INDEX(BaseInfo!$E$25:$P$25,J7003)/L7003/MIN(H7003,130)/BaseInfo!$C$6*1000000/3600-IF(I7003&lt;0.1,BaseInfo!$C$15/MIN(H7003,130)*3600,0)</f>
        <v>154.77244637824762</v>
      </c>
    </row>
    <row r="7004" spans="1:13" x14ac:dyDescent="0.25">
      <c r="A7004" s="1">
        <v>10</v>
      </c>
      <c r="B7004" s="1">
        <v>19</v>
      </c>
      <c r="C7004" s="1">
        <v>19</v>
      </c>
      <c r="D7004" s="5">
        <f>DATE(BaseInfo!$C$8,A7004,B7004)+TIME(C7004-1,0,0) + TIME(BaseInfo!$C$12,BaseInfo!$C$13,0)</f>
        <v>44853.979166666664</v>
      </c>
      <c r="E7004" s="2">
        <f t="shared" si="438"/>
        <v>0</v>
      </c>
      <c r="F7004" s="2">
        <v>0.76500000000000001</v>
      </c>
      <c r="G7004" s="2">
        <v>1.286</v>
      </c>
      <c r="H7004" s="1">
        <v>37.895000000000003</v>
      </c>
      <c r="I7004" s="4">
        <v>0</v>
      </c>
      <c r="J7004" s="11">
        <f t="shared" si="436"/>
        <v>10</v>
      </c>
      <c r="K7004" s="11">
        <f t="shared" si="437"/>
        <v>24</v>
      </c>
      <c r="L7004" s="12">
        <f t="shared" si="439"/>
        <v>1.4963358580211865</v>
      </c>
      <c r="M7004" s="13" cm="1">
        <f t="array" ref="M7004">BaseInfo!$C$10*(1-E7004)*INDEX(BaseInfo!$E$21:$AB$21,K7004)*INDEX(BaseInfo!$E$25:$P$25,J7004)/L7004/MIN(H7004,130)/BaseInfo!$C$6*1000000/3600-IF(I7004&lt;0.1,BaseInfo!$C$15/MIN(H7004,130)*3600,0)</f>
        <v>28.28349168167513</v>
      </c>
    </row>
    <row r="7005" spans="1:13" x14ac:dyDescent="0.25">
      <c r="A7005" s="1">
        <v>10</v>
      </c>
      <c r="B7005" s="1">
        <v>19</v>
      </c>
      <c r="C7005" s="1">
        <v>20</v>
      </c>
      <c r="D7005" s="5">
        <f>DATE(BaseInfo!$C$8,A7005,B7005)+TIME(C7005-1,0,0) + TIME(BaseInfo!$C$12,BaseInfo!$C$13,0)</f>
        <v>44854.020833333328</v>
      </c>
      <c r="E7005" s="2">
        <f t="shared" si="438"/>
        <v>0</v>
      </c>
      <c r="F7005" s="2">
        <v>1.044</v>
      </c>
      <c r="G7005" s="2">
        <v>1.522</v>
      </c>
      <c r="H7005" s="1">
        <v>37.781999999999996</v>
      </c>
      <c r="I7005" s="4">
        <v>0</v>
      </c>
      <c r="J7005" s="11">
        <f t="shared" si="436"/>
        <v>10</v>
      </c>
      <c r="K7005" s="11">
        <f t="shared" si="437"/>
        <v>1</v>
      </c>
      <c r="L7005" s="12">
        <f t="shared" si="439"/>
        <v>1.8456489373659335</v>
      </c>
      <c r="M7005" s="13" cm="1">
        <f t="array" ref="M7005">BaseInfo!$C$10*(1-E7005)*INDEX(BaseInfo!$E$21:$AB$21,K7005)*INDEX(BaseInfo!$E$25:$P$25,J7005)/L7005/MIN(H7005,130)/BaseInfo!$C$6*1000000/3600-IF(I7005&lt;0.1,BaseInfo!$C$15/MIN(H7005,130)*3600,0)</f>
        <v>21.195690612691145</v>
      </c>
    </row>
    <row r="7006" spans="1:13" x14ac:dyDescent="0.25">
      <c r="A7006" s="1">
        <v>10</v>
      </c>
      <c r="B7006" s="1">
        <v>19</v>
      </c>
      <c r="C7006" s="1">
        <v>21</v>
      </c>
      <c r="D7006" s="5">
        <f>DATE(BaseInfo!$C$8,A7006,B7006)+TIME(C7006-1,0,0) + TIME(BaseInfo!$C$12,BaseInfo!$C$13,0)</f>
        <v>44854.0625</v>
      </c>
      <c r="E7006" s="2">
        <f t="shared" si="438"/>
        <v>0</v>
      </c>
      <c r="F7006" s="2">
        <v>0.92100000000000004</v>
      </c>
      <c r="G7006" s="2">
        <v>2.0529999999999999</v>
      </c>
      <c r="H7006" s="1">
        <v>37.651000000000003</v>
      </c>
      <c r="I7006" s="4">
        <v>0</v>
      </c>
      <c r="J7006" s="11">
        <f t="shared" si="436"/>
        <v>10</v>
      </c>
      <c r="K7006" s="11">
        <f t="shared" si="437"/>
        <v>2</v>
      </c>
      <c r="L7006" s="12">
        <f t="shared" si="439"/>
        <v>2.2501222189027867</v>
      </c>
      <c r="M7006" s="13" cm="1">
        <f t="array" ref="M7006">BaseInfo!$C$10*(1-E7006)*INDEX(BaseInfo!$E$21:$AB$21,K7006)*INDEX(BaseInfo!$E$25:$P$25,J7006)/L7006/MIN(H7006,130)/BaseInfo!$C$6*1000000/3600-IF(I7006&lt;0.1,BaseInfo!$C$15/MIN(H7006,130)*3600,0)</f>
        <v>15.727387211623958</v>
      </c>
    </row>
    <row r="7007" spans="1:13" x14ac:dyDescent="0.25">
      <c r="A7007" s="1">
        <v>10</v>
      </c>
      <c r="B7007" s="1">
        <v>19</v>
      </c>
      <c r="C7007" s="1">
        <v>22</v>
      </c>
      <c r="D7007" s="5">
        <f>DATE(BaseInfo!$C$8,A7007,B7007)+TIME(C7007-1,0,0) + TIME(BaseInfo!$C$12,BaseInfo!$C$13,0)</f>
        <v>44854.104166666664</v>
      </c>
      <c r="E7007" s="2">
        <f t="shared" si="438"/>
        <v>0</v>
      </c>
      <c r="F7007" s="2">
        <v>0.46400000000000002</v>
      </c>
      <c r="G7007" s="2">
        <v>2.3780000000000001</v>
      </c>
      <c r="H7007" s="1">
        <v>37.520000000000003</v>
      </c>
      <c r="I7007" s="4">
        <v>0</v>
      </c>
      <c r="J7007" s="11">
        <f t="shared" si="436"/>
        <v>10</v>
      </c>
      <c r="K7007" s="11">
        <f t="shared" si="437"/>
        <v>3</v>
      </c>
      <c r="L7007" s="12">
        <f t="shared" si="439"/>
        <v>2.4228454346078294</v>
      </c>
      <c r="M7007" s="13" cm="1">
        <f t="array" ref="M7007">BaseInfo!$C$10*(1-E7007)*INDEX(BaseInfo!$E$21:$AB$21,K7007)*INDEX(BaseInfo!$E$25:$P$25,J7007)/L7007/MIN(H7007,130)/BaseInfo!$C$6*1000000/3600-IF(I7007&lt;0.1,BaseInfo!$C$15/MIN(H7007,130)*3600,0)</f>
        <v>13.973174684587415</v>
      </c>
    </row>
    <row r="7008" spans="1:13" x14ac:dyDescent="0.25">
      <c r="A7008" s="1">
        <v>10</v>
      </c>
      <c r="B7008" s="1">
        <v>19</v>
      </c>
      <c r="C7008" s="1">
        <v>23</v>
      </c>
      <c r="D7008" s="5">
        <f>DATE(BaseInfo!$C$8,A7008,B7008)+TIME(C7008-1,0,0) + TIME(BaseInfo!$C$12,BaseInfo!$C$13,0)</f>
        <v>44854.145833333328</v>
      </c>
      <c r="E7008" s="2">
        <f t="shared" si="438"/>
        <v>0</v>
      </c>
      <c r="F7008" s="2">
        <v>7.3999999999999996E-2</v>
      </c>
      <c r="G7008" s="2">
        <v>2.2970000000000002</v>
      </c>
      <c r="H7008" s="1">
        <v>37.42</v>
      </c>
      <c r="I7008" s="4">
        <v>0</v>
      </c>
      <c r="J7008" s="11">
        <f t="shared" si="436"/>
        <v>10</v>
      </c>
      <c r="K7008" s="11">
        <f t="shared" si="437"/>
        <v>4</v>
      </c>
      <c r="L7008" s="12">
        <f t="shared" si="439"/>
        <v>2.2981916804305076</v>
      </c>
      <c r="M7008" s="13" cm="1">
        <f t="array" ref="M7008">BaseInfo!$C$10*(1-E7008)*INDEX(BaseInfo!$E$21:$AB$21,K7008)*INDEX(BaseInfo!$E$25:$P$25,J7008)/L7008/MIN(H7008,130)/BaseInfo!$C$6*1000000/3600-IF(I7008&lt;0.1,BaseInfo!$C$15/MIN(H7008,130)*3600,0)</f>
        <v>15.292262079701393</v>
      </c>
    </row>
    <row r="7009" spans="1:13" x14ac:dyDescent="0.25">
      <c r="A7009" s="1">
        <v>10</v>
      </c>
      <c r="B7009" s="1">
        <v>19</v>
      </c>
      <c r="C7009" s="1">
        <v>24</v>
      </c>
      <c r="D7009" s="5">
        <f>DATE(BaseInfo!$C$8,A7009,B7009)+TIME(C7009-1,0,0) + TIME(BaseInfo!$C$12,BaseInfo!$C$13,0)</f>
        <v>44854.1875</v>
      </c>
      <c r="E7009" s="2">
        <f t="shared" si="438"/>
        <v>0</v>
      </c>
      <c r="F7009" s="2">
        <v>-7.4999999999999997E-2</v>
      </c>
      <c r="G7009" s="2">
        <v>2.2130000000000001</v>
      </c>
      <c r="H7009" s="1">
        <v>37.344999999999999</v>
      </c>
      <c r="I7009" s="4">
        <v>0</v>
      </c>
      <c r="J7009" s="11">
        <f t="shared" si="436"/>
        <v>10</v>
      </c>
      <c r="K7009" s="11">
        <f t="shared" si="437"/>
        <v>5</v>
      </c>
      <c r="L7009" s="12">
        <f t="shared" si="439"/>
        <v>2.2142705345101805</v>
      </c>
      <c r="M7009" s="13" cm="1">
        <f t="array" ref="M7009">BaseInfo!$C$10*(1-E7009)*INDEX(BaseInfo!$E$21:$AB$21,K7009)*INDEX(BaseInfo!$E$25:$P$25,J7009)/L7009/MIN(H7009,130)/BaseInfo!$C$6*1000000/3600-IF(I7009&lt;0.1,BaseInfo!$C$15/MIN(H7009,130)*3600,0)</f>
        <v>68.086892348042596</v>
      </c>
    </row>
    <row r="7010" spans="1:13" x14ac:dyDescent="0.25">
      <c r="A7010" s="1">
        <v>10</v>
      </c>
      <c r="B7010" s="1">
        <v>20</v>
      </c>
      <c r="C7010" s="1">
        <v>1</v>
      </c>
      <c r="D7010" s="5">
        <f>DATE(BaseInfo!$C$8,A7010,B7010)+TIME(C7010-1,0,0) + TIME(BaseInfo!$C$12,BaseInfo!$C$13,0)</f>
        <v>44854.229166666664</v>
      </c>
      <c r="E7010" s="2">
        <f t="shared" si="438"/>
        <v>0</v>
      </c>
      <c r="F7010" s="2">
        <v>-0.372</v>
      </c>
      <c r="G7010" s="2">
        <v>1.827</v>
      </c>
      <c r="H7010" s="1">
        <v>37.293999999999997</v>
      </c>
      <c r="I7010" s="4">
        <v>0</v>
      </c>
      <c r="J7010" s="11">
        <f t="shared" si="436"/>
        <v>10</v>
      </c>
      <c r="K7010" s="11">
        <f t="shared" si="437"/>
        <v>6</v>
      </c>
      <c r="L7010" s="12">
        <f t="shared" si="439"/>
        <v>1.8644873289995831</v>
      </c>
      <c r="M7010" s="13" cm="1">
        <f t="array" ref="M7010">BaseInfo!$C$10*(1-E7010)*INDEX(BaseInfo!$E$21:$AB$21,K7010)*INDEX(BaseInfo!$E$25:$P$25,J7010)/L7010/MIN(H7010,130)/BaseInfo!$C$6*1000000/3600-IF(I7010&lt;0.1,BaseInfo!$C$15/MIN(H7010,130)*3600,0)</f>
        <v>144.40485652617465</v>
      </c>
    </row>
    <row r="7011" spans="1:13" x14ac:dyDescent="0.25">
      <c r="A7011" s="1">
        <v>10</v>
      </c>
      <c r="B7011" s="1">
        <v>20</v>
      </c>
      <c r="C7011" s="1">
        <v>2</v>
      </c>
      <c r="D7011" s="5">
        <f>DATE(BaseInfo!$C$8,A7011,B7011)+TIME(C7011-1,0,0) + TIME(BaseInfo!$C$12,BaseInfo!$C$13,0)</f>
        <v>44854.270833333328</v>
      </c>
      <c r="E7011" s="2">
        <f t="shared" si="438"/>
        <v>0</v>
      </c>
      <c r="F7011" s="2">
        <v>-0.54100000000000004</v>
      </c>
      <c r="G7011" s="2">
        <v>1.2549999999999999</v>
      </c>
      <c r="H7011" s="1">
        <v>37.503999999999998</v>
      </c>
      <c r="I7011" s="4">
        <v>0</v>
      </c>
      <c r="J7011" s="11">
        <f t="shared" si="436"/>
        <v>10</v>
      </c>
      <c r="K7011" s="11">
        <f t="shared" si="437"/>
        <v>7</v>
      </c>
      <c r="L7011" s="12">
        <f t="shared" si="439"/>
        <v>1.3666404062517687</v>
      </c>
      <c r="M7011" s="13" cm="1">
        <f t="array" ref="M7011">BaseInfo!$C$10*(1-E7011)*INDEX(BaseInfo!$E$21:$AB$21,K7011)*INDEX(BaseInfo!$E$25:$P$25,J7011)/L7011/MIN(H7011,130)/BaseInfo!$C$6*1000000/3600-IF(I7011&lt;0.1,BaseInfo!$C$15/MIN(H7011,130)*3600,0)</f>
        <v>283.00385200753027</v>
      </c>
    </row>
    <row r="7012" spans="1:13" x14ac:dyDescent="0.25">
      <c r="A7012" s="1">
        <v>10</v>
      </c>
      <c r="B7012" s="1">
        <v>20</v>
      </c>
      <c r="C7012" s="1">
        <v>3</v>
      </c>
      <c r="D7012" s="5">
        <f>DATE(BaseInfo!$C$8,A7012,B7012)+TIME(C7012-1,0,0) + TIME(BaseInfo!$C$12,BaseInfo!$C$13,0)</f>
        <v>44854.3125</v>
      </c>
      <c r="E7012" s="2">
        <f t="shared" si="438"/>
        <v>0</v>
      </c>
      <c r="F7012" s="2">
        <v>-0.41499999999999998</v>
      </c>
      <c r="G7012" s="2">
        <v>1.008</v>
      </c>
      <c r="H7012" s="1">
        <v>94.403000000000006</v>
      </c>
      <c r="I7012" s="4">
        <v>0</v>
      </c>
      <c r="J7012" s="11">
        <f t="shared" si="436"/>
        <v>10</v>
      </c>
      <c r="K7012" s="11">
        <f t="shared" si="437"/>
        <v>8</v>
      </c>
      <c r="L7012" s="12">
        <f t="shared" si="439"/>
        <v>1.090086693800085</v>
      </c>
      <c r="M7012" s="13" cm="1">
        <f t="array" ref="M7012">BaseInfo!$C$10*(1-E7012)*INDEX(BaseInfo!$E$21:$AB$21,K7012)*INDEX(BaseInfo!$E$25:$P$25,J7012)/L7012/MIN(H7012,130)/BaseInfo!$C$6*1000000/3600-IF(I7012&lt;0.1,BaseInfo!$C$15/MIN(H7012,130)*3600,0)</f>
        <v>204.37925931004466</v>
      </c>
    </row>
    <row r="7013" spans="1:13" x14ac:dyDescent="0.25">
      <c r="A7013" s="1">
        <v>10</v>
      </c>
      <c r="B7013" s="1">
        <v>20</v>
      </c>
      <c r="C7013" s="1">
        <v>4</v>
      </c>
      <c r="D7013" s="5">
        <f>DATE(BaseInfo!$C$8,A7013,B7013)+TIME(C7013-1,0,0) + TIME(BaseInfo!$C$12,BaseInfo!$C$13,0)</f>
        <v>44854.354166666664</v>
      </c>
      <c r="E7013" s="2">
        <f t="shared" si="438"/>
        <v>0</v>
      </c>
      <c r="F7013" s="2">
        <v>-0.20699999999999999</v>
      </c>
      <c r="G7013" s="2">
        <v>1.145</v>
      </c>
      <c r="H7013" s="1">
        <v>193.446</v>
      </c>
      <c r="I7013" s="4">
        <v>0</v>
      </c>
      <c r="J7013" s="11">
        <f t="shared" si="436"/>
        <v>10</v>
      </c>
      <c r="K7013" s="11">
        <f t="shared" si="437"/>
        <v>9</v>
      </c>
      <c r="L7013" s="12">
        <f t="shared" si="439"/>
        <v>1.1635609137471059</v>
      </c>
      <c r="M7013" s="13" cm="1">
        <f t="array" ref="M7013">BaseInfo!$C$10*(1-E7013)*INDEX(BaseInfo!$E$21:$AB$21,K7013)*INDEX(BaseInfo!$E$25:$P$25,J7013)/L7013/MIN(H7013,130)/BaseInfo!$C$6*1000000/3600-IF(I7013&lt;0.1,BaseInfo!$C$15/MIN(H7013,130)*3600,0)</f>
        <v>181.36019652834935</v>
      </c>
    </row>
    <row r="7014" spans="1:13" x14ac:dyDescent="0.25">
      <c r="A7014" s="1">
        <v>10</v>
      </c>
      <c r="B7014" s="1">
        <v>20</v>
      </c>
      <c r="C7014" s="1">
        <v>5</v>
      </c>
      <c r="D7014" s="5">
        <f>DATE(BaseInfo!$C$8,A7014,B7014)+TIME(C7014-1,0,0) + TIME(BaseInfo!$C$12,BaseInfo!$C$13,0)</f>
        <v>44854.395833333328</v>
      </c>
      <c r="E7014" s="2">
        <f t="shared" si="438"/>
        <v>0</v>
      </c>
      <c r="F7014" s="2">
        <v>8.7999999999999995E-2</v>
      </c>
      <c r="G7014" s="2">
        <v>1.373</v>
      </c>
      <c r="H7014" s="1">
        <v>416.67099999999999</v>
      </c>
      <c r="I7014" s="4">
        <v>0</v>
      </c>
      <c r="J7014" s="11">
        <f t="shared" si="436"/>
        <v>10</v>
      </c>
      <c r="K7014" s="11">
        <f t="shared" si="437"/>
        <v>10</v>
      </c>
      <c r="L7014" s="12">
        <f t="shared" si="439"/>
        <v>1.3758172116963794</v>
      </c>
      <c r="M7014" s="13" cm="1">
        <f t="array" ref="M7014">BaseInfo!$C$10*(1-E7014)*INDEX(BaseInfo!$E$21:$AB$21,K7014)*INDEX(BaseInfo!$E$25:$P$25,J7014)/L7014/MIN(H7014,130)/BaseInfo!$C$6*1000000/3600-IF(I7014&lt;0.1,BaseInfo!$C$15/MIN(H7014,130)*3600,0)</f>
        <v>176.9106682749769</v>
      </c>
    </row>
    <row r="7015" spans="1:13" x14ac:dyDescent="0.25">
      <c r="A7015" s="1">
        <v>10</v>
      </c>
      <c r="B7015" s="1">
        <v>20</v>
      </c>
      <c r="C7015" s="1">
        <v>6</v>
      </c>
      <c r="D7015" s="5">
        <f>DATE(BaseInfo!$C$8,A7015,B7015)+TIME(C7015-1,0,0) + TIME(BaseInfo!$C$12,BaseInfo!$C$13,0)</f>
        <v>44854.4375</v>
      </c>
      <c r="E7015" s="2">
        <f t="shared" si="438"/>
        <v>0</v>
      </c>
      <c r="F7015" s="2">
        <v>0.21099999999999999</v>
      </c>
      <c r="G7015" s="2">
        <v>1.5369999999999999</v>
      </c>
      <c r="H7015" s="1">
        <v>787.43399999999997</v>
      </c>
      <c r="I7015" s="4">
        <v>0</v>
      </c>
      <c r="J7015" s="11">
        <f t="shared" si="436"/>
        <v>10</v>
      </c>
      <c r="K7015" s="11">
        <f t="shared" si="437"/>
        <v>11</v>
      </c>
      <c r="L7015" s="12">
        <f t="shared" si="439"/>
        <v>1.5514154827124809</v>
      </c>
      <c r="M7015" s="13" cm="1">
        <f t="array" ref="M7015">BaseInfo!$C$10*(1-E7015)*INDEX(BaseInfo!$E$21:$AB$21,K7015)*INDEX(BaseInfo!$E$25:$P$25,J7015)/L7015/MIN(H7015,130)/BaseInfo!$C$6*1000000/3600-IF(I7015&lt;0.1,BaseInfo!$C$15/MIN(H7015,130)*3600,0)</f>
        <v>124.7049116280978</v>
      </c>
    </row>
    <row r="7016" spans="1:13" x14ac:dyDescent="0.25">
      <c r="A7016" s="1">
        <v>10</v>
      </c>
      <c r="B7016" s="1">
        <v>20</v>
      </c>
      <c r="C7016" s="1">
        <v>7</v>
      </c>
      <c r="D7016" s="5">
        <f>DATE(BaseInfo!$C$8,A7016,B7016)+TIME(C7016-1,0,0) + TIME(BaseInfo!$C$12,BaseInfo!$C$13,0)</f>
        <v>44854.479166666664</v>
      </c>
      <c r="E7016" s="2">
        <f t="shared" si="438"/>
        <v>0</v>
      </c>
      <c r="F7016" s="2">
        <v>1.2E-2</v>
      </c>
      <c r="G7016" s="2">
        <v>1.454</v>
      </c>
      <c r="H7016" s="1">
        <v>1100.299</v>
      </c>
      <c r="I7016" s="4">
        <v>0</v>
      </c>
      <c r="J7016" s="11">
        <f t="shared" si="436"/>
        <v>10</v>
      </c>
      <c r="K7016" s="11">
        <f t="shared" si="437"/>
        <v>12</v>
      </c>
      <c r="L7016" s="12">
        <f t="shared" si="439"/>
        <v>1.4540495177262704</v>
      </c>
      <c r="M7016" s="13" cm="1">
        <f t="array" ref="M7016">BaseInfo!$C$10*(1-E7016)*INDEX(BaseInfo!$E$21:$AB$21,K7016)*INDEX(BaseInfo!$E$25:$P$25,J7016)/L7016/MIN(H7016,130)/BaseInfo!$C$6*1000000/3600-IF(I7016&lt;0.1,BaseInfo!$C$15/MIN(H7016,130)*3600,0)</f>
        <v>110.57248361174454</v>
      </c>
    </row>
    <row r="7017" spans="1:13" x14ac:dyDescent="0.25">
      <c r="A7017" s="1">
        <v>10</v>
      </c>
      <c r="B7017" s="1">
        <v>20</v>
      </c>
      <c r="C7017" s="1">
        <v>8</v>
      </c>
      <c r="D7017" s="5">
        <f>DATE(BaseInfo!$C$8,A7017,B7017)+TIME(C7017-1,0,0) + TIME(BaseInfo!$C$12,BaseInfo!$C$13,0)</f>
        <v>44854.520833333328</v>
      </c>
      <c r="E7017" s="2">
        <f t="shared" si="438"/>
        <v>0</v>
      </c>
      <c r="F7017" s="2">
        <v>-0.155</v>
      </c>
      <c r="G7017" s="2">
        <v>1.5780000000000001</v>
      </c>
      <c r="H7017" s="1">
        <v>1276.877</v>
      </c>
      <c r="I7017" s="4">
        <v>0</v>
      </c>
      <c r="J7017" s="11">
        <f t="shared" si="436"/>
        <v>10</v>
      </c>
      <c r="K7017" s="11">
        <f t="shared" si="437"/>
        <v>13</v>
      </c>
      <c r="L7017" s="12">
        <f t="shared" si="439"/>
        <v>1.5855942103829719</v>
      </c>
      <c r="M7017" s="13" cm="1">
        <f t="array" ref="M7017">BaseInfo!$C$10*(1-E7017)*INDEX(BaseInfo!$E$21:$AB$21,K7017)*INDEX(BaseInfo!$E$25:$P$25,J7017)/L7017/MIN(H7017,130)/BaseInfo!$C$6*1000000/3600-IF(I7017&lt;0.1,BaseInfo!$C$15/MIN(H7017,130)*3600,0)</f>
        <v>101.16938357152181</v>
      </c>
    </row>
    <row r="7018" spans="1:13" x14ac:dyDescent="0.25">
      <c r="A7018" s="1">
        <v>10</v>
      </c>
      <c r="B7018" s="1">
        <v>20</v>
      </c>
      <c r="C7018" s="1">
        <v>9</v>
      </c>
      <c r="D7018" s="5">
        <f>DATE(BaseInfo!$C$8,A7018,B7018)+TIME(C7018-1,0,0) + TIME(BaseInfo!$C$12,BaseInfo!$C$13,0)</f>
        <v>44854.5625</v>
      </c>
      <c r="E7018" s="2">
        <f t="shared" si="438"/>
        <v>0.13922222222222222</v>
      </c>
      <c r="F7018" s="2">
        <v>-0.20799999999999999</v>
      </c>
      <c r="G7018" s="2">
        <v>1.663</v>
      </c>
      <c r="H7018" s="1">
        <v>1276.126</v>
      </c>
      <c r="I7018" s="4">
        <v>0.27900000000000003</v>
      </c>
      <c r="J7018" s="11">
        <f t="shared" si="436"/>
        <v>10</v>
      </c>
      <c r="K7018" s="11">
        <f t="shared" si="437"/>
        <v>14</v>
      </c>
      <c r="L7018" s="12">
        <f t="shared" si="439"/>
        <v>1.6759573383591839</v>
      </c>
      <c r="M7018" s="13" cm="1">
        <f t="array" ref="M7018">BaseInfo!$C$10*(1-E7018)*INDEX(BaseInfo!$E$21:$AB$21,K7018)*INDEX(BaseInfo!$E$25:$P$25,J7018)/L7018/MIN(H7018,130)/BaseInfo!$C$6*1000000/3600-IF(I7018&lt;0.1,BaseInfo!$C$15/MIN(H7018,130)*3600,0)</f>
        <v>84.644172031682785</v>
      </c>
    </row>
    <row r="7019" spans="1:13" x14ac:dyDescent="0.25">
      <c r="A7019" s="1">
        <v>10</v>
      </c>
      <c r="B7019" s="1">
        <v>20</v>
      </c>
      <c r="C7019" s="1">
        <v>10</v>
      </c>
      <c r="D7019" s="5">
        <f>DATE(BaseInfo!$C$8,A7019,B7019)+TIME(C7019-1,0,0) + TIME(BaseInfo!$C$12,BaseInfo!$C$13,0)</f>
        <v>44854.604166666664</v>
      </c>
      <c r="E7019" s="2">
        <f t="shared" si="438"/>
        <v>0.63155555555555554</v>
      </c>
      <c r="F7019" s="2">
        <v>0.13300000000000001</v>
      </c>
      <c r="G7019" s="2">
        <v>1.6839999999999999</v>
      </c>
      <c r="H7019" s="1">
        <v>1091.702</v>
      </c>
      <c r="I7019" s="4">
        <v>0.91200000000000003</v>
      </c>
      <c r="J7019" s="11">
        <f t="shared" si="436"/>
        <v>10</v>
      </c>
      <c r="K7019" s="11">
        <f t="shared" si="437"/>
        <v>15</v>
      </c>
      <c r="L7019" s="12">
        <f t="shared" si="439"/>
        <v>1.6892439137081416</v>
      </c>
      <c r="M7019" s="13" cm="1">
        <f t="array" ref="M7019">BaseInfo!$C$10*(1-E7019)*INDEX(BaseInfo!$E$21:$AB$21,K7019)*INDEX(BaseInfo!$E$25:$P$25,J7019)/L7019/MIN(H7019,130)/BaseInfo!$C$6*1000000/3600-IF(I7019&lt;0.1,BaseInfo!$C$15/MIN(H7019,130)*3600,0)</f>
        <v>35.945838907858409</v>
      </c>
    </row>
    <row r="7020" spans="1:13" x14ac:dyDescent="0.25">
      <c r="A7020" s="1">
        <v>10</v>
      </c>
      <c r="B7020" s="1">
        <v>20</v>
      </c>
      <c r="C7020" s="1">
        <v>11</v>
      </c>
      <c r="D7020" s="5">
        <f>DATE(BaseInfo!$C$8,A7020,B7020)+TIME(C7020-1,0,0) + TIME(BaseInfo!$C$12,BaseInfo!$C$13,0)</f>
        <v>44854.645833333328</v>
      </c>
      <c r="E7020" s="2">
        <f t="shared" si="438"/>
        <v>0.48608333333333331</v>
      </c>
      <c r="F7020" s="2">
        <v>0.66200000000000003</v>
      </c>
      <c r="G7020" s="2">
        <v>1.5760000000000001</v>
      </c>
      <c r="H7020" s="1">
        <v>812.06899999999996</v>
      </c>
      <c r="I7020" s="4">
        <v>1.4330000000000001</v>
      </c>
      <c r="J7020" s="11">
        <f t="shared" si="436"/>
        <v>10</v>
      </c>
      <c r="K7020" s="11">
        <f t="shared" si="437"/>
        <v>16</v>
      </c>
      <c r="L7020" s="12">
        <f t="shared" si="439"/>
        <v>1.7093917046715772</v>
      </c>
      <c r="M7020" s="13" cm="1">
        <f t="array" ref="M7020">BaseInfo!$C$10*(1-E7020)*INDEX(BaseInfo!$E$21:$AB$21,K7020)*INDEX(BaseInfo!$E$25:$P$25,J7020)/L7020/MIN(H7020,130)/BaseInfo!$C$6*1000000/3600-IF(I7020&lt;0.1,BaseInfo!$C$15/MIN(H7020,130)*3600,0)</f>
        <v>59.456772470777274</v>
      </c>
    </row>
    <row r="7021" spans="1:13" x14ac:dyDescent="0.25">
      <c r="A7021" s="1">
        <v>10</v>
      </c>
      <c r="B7021" s="1">
        <v>20</v>
      </c>
      <c r="C7021" s="1">
        <v>12</v>
      </c>
      <c r="D7021" s="5">
        <f>DATE(BaseInfo!$C$8,A7021,B7021)+TIME(C7021-1,0,0) + TIME(BaseInfo!$C$12,BaseInfo!$C$13,0)</f>
        <v>44854.6875</v>
      </c>
      <c r="E7021" s="2">
        <f t="shared" si="438"/>
        <v>0.48024999999999995</v>
      </c>
      <c r="F7021" s="2">
        <v>1.0049999999999999</v>
      </c>
      <c r="G7021" s="2">
        <v>1.339</v>
      </c>
      <c r="H7021" s="1">
        <v>88.403000000000006</v>
      </c>
      <c r="I7021" s="4">
        <v>1.363</v>
      </c>
      <c r="J7021" s="11">
        <f t="shared" si="436"/>
        <v>10</v>
      </c>
      <c r="K7021" s="11">
        <f t="shared" si="437"/>
        <v>17</v>
      </c>
      <c r="L7021" s="12">
        <f t="shared" si="439"/>
        <v>1.6742001075140329</v>
      </c>
      <c r="M7021" s="13" cm="1">
        <f t="array" ref="M7021">BaseInfo!$C$10*(1-E7021)*INDEX(BaseInfo!$E$21:$AB$21,K7021)*INDEX(BaseInfo!$E$25:$P$25,J7021)/L7021/MIN(H7021,130)/BaseInfo!$C$6*1000000/3600-IF(I7021&lt;0.1,BaseInfo!$C$15/MIN(H7021,130)*3600,0)</f>
        <v>112.85575608840546</v>
      </c>
    </row>
    <row r="7022" spans="1:13" x14ac:dyDescent="0.25">
      <c r="A7022" s="1">
        <v>10</v>
      </c>
      <c r="B7022" s="1">
        <v>20</v>
      </c>
      <c r="C7022" s="1">
        <v>13</v>
      </c>
      <c r="D7022" s="5">
        <f>DATE(BaseInfo!$C$8,A7022,B7022)+TIME(C7022-1,0,0) + TIME(BaseInfo!$C$12,BaseInfo!$C$13,0)</f>
        <v>44854.729166666664</v>
      </c>
      <c r="E7022" s="2">
        <f t="shared" si="438"/>
        <v>0.50474999999999992</v>
      </c>
      <c r="F7022" s="2">
        <v>1.3160000000000001</v>
      </c>
      <c r="G7022" s="2">
        <v>2.0529999999999999</v>
      </c>
      <c r="H7022" s="1">
        <v>43.305</v>
      </c>
      <c r="I7022" s="4">
        <v>1.657</v>
      </c>
      <c r="J7022" s="11">
        <f t="shared" si="436"/>
        <v>10</v>
      </c>
      <c r="K7022" s="11">
        <f t="shared" si="437"/>
        <v>18</v>
      </c>
      <c r="L7022" s="12">
        <f t="shared" si="439"/>
        <v>2.4385784793604652</v>
      </c>
      <c r="M7022" s="13" cm="1">
        <f t="array" ref="M7022">BaseInfo!$C$10*(1-E7022)*INDEX(BaseInfo!$E$21:$AB$21,K7022)*INDEX(BaseInfo!$E$25:$P$25,J7022)/L7022/MIN(H7022,130)/BaseInfo!$C$6*1000000/3600-IF(I7022&lt;0.1,BaseInfo!$C$15/MIN(H7022,130)*3600,0)</f>
        <v>150.71389367418337</v>
      </c>
    </row>
    <row r="7023" spans="1:13" x14ac:dyDescent="0.25">
      <c r="A7023" s="1">
        <v>10</v>
      </c>
      <c r="B7023" s="1">
        <v>20</v>
      </c>
      <c r="C7023" s="1">
        <v>14</v>
      </c>
      <c r="D7023" s="5">
        <f>DATE(BaseInfo!$C$8,A7023,B7023)+TIME(C7023-1,0,0) + TIME(BaseInfo!$C$12,BaseInfo!$C$13,0)</f>
        <v>44854.770833333328</v>
      </c>
      <c r="E7023" s="2">
        <f t="shared" si="438"/>
        <v>0.49699999999999994</v>
      </c>
      <c r="F7023" s="2">
        <v>1.2929999999999999</v>
      </c>
      <c r="G7023" s="2">
        <v>2.4649999999999999</v>
      </c>
      <c r="H7023" s="1">
        <v>39.673000000000002</v>
      </c>
      <c r="I7023" s="4">
        <v>0.73899999999999999</v>
      </c>
      <c r="J7023" s="11">
        <f t="shared" si="436"/>
        <v>10</v>
      </c>
      <c r="K7023" s="11">
        <f t="shared" si="437"/>
        <v>19</v>
      </c>
      <c r="L7023" s="12">
        <f t="shared" si="439"/>
        <v>2.7835362401089729</v>
      </c>
      <c r="M7023" s="13" cm="1">
        <f t="array" ref="M7023">BaseInfo!$C$10*(1-E7023)*INDEX(BaseInfo!$E$21:$AB$21,K7023)*INDEX(BaseInfo!$E$25:$P$25,J7023)/L7023/MIN(H7023,130)/BaseInfo!$C$6*1000000/3600-IF(I7023&lt;0.1,BaseInfo!$C$15/MIN(H7023,130)*3600,0)</f>
        <v>146.37929403091712</v>
      </c>
    </row>
    <row r="7024" spans="1:13" x14ac:dyDescent="0.25">
      <c r="A7024" s="1">
        <v>10</v>
      </c>
      <c r="B7024" s="1">
        <v>20</v>
      </c>
      <c r="C7024" s="1">
        <v>15</v>
      </c>
      <c r="D7024" s="5">
        <f>DATE(BaseInfo!$C$8,A7024,B7024)+TIME(C7024-1,0,0) + TIME(BaseInfo!$C$12,BaseInfo!$C$13,0)</f>
        <v>44854.8125</v>
      </c>
      <c r="E7024" s="2">
        <f t="shared" si="438"/>
        <v>9.0999999999999984E-2</v>
      </c>
      <c r="F7024" s="2">
        <v>0.83</v>
      </c>
      <c r="G7024" s="2">
        <v>2.27</v>
      </c>
      <c r="H7024" s="1">
        <v>37.951000000000001</v>
      </c>
      <c r="I7024" s="4">
        <v>0.217</v>
      </c>
      <c r="J7024" s="11">
        <f t="shared" si="436"/>
        <v>10</v>
      </c>
      <c r="K7024" s="11">
        <f t="shared" si="437"/>
        <v>20</v>
      </c>
      <c r="L7024" s="12">
        <f t="shared" si="439"/>
        <v>2.4169815886762565</v>
      </c>
      <c r="M7024" s="13" cm="1">
        <f t="array" ref="M7024">BaseInfo!$C$10*(1-E7024)*INDEX(BaseInfo!$E$21:$AB$21,K7024)*INDEX(BaseInfo!$E$25:$P$25,J7024)/L7024/MIN(H7024,130)/BaseInfo!$C$6*1000000/3600-IF(I7024&lt;0.1,BaseInfo!$C$15/MIN(H7024,130)*3600,0)</f>
        <v>276.00884250517635</v>
      </c>
    </row>
    <row r="7025" spans="1:13" x14ac:dyDescent="0.25">
      <c r="A7025" s="1">
        <v>10</v>
      </c>
      <c r="B7025" s="1">
        <v>20</v>
      </c>
      <c r="C7025" s="1">
        <v>16</v>
      </c>
      <c r="D7025" s="5">
        <f>DATE(BaseInfo!$C$8,A7025,B7025)+TIME(C7025-1,0,0) + TIME(BaseInfo!$C$12,BaseInfo!$C$13,0)</f>
        <v>44854.854166666664</v>
      </c>
      <c r="E7025" s="2">
        <f t="shared" si="438"/>
        <v>0</v>
      </c>
      <c r="F7025" s="2">
        <v>0.65</v>
      </c>
      <c r="G7025" s="2">
        <v>2.09</v>
      </c>
      <c r="H7025" s="1">
        <v>37.911999999999999</v>
      </c>
      <c r="I7025" s="4">
        <v>0</v>
      </c>
      <c r="J7025" s="11">
        <f t="shared" si="436"/>
        <v>10</v>
      </c>
      <c r="K7025" s="11">
        <f t="shared" si="437"/>
        <v>21</v>
      </c>
      <c r="L7025" s="12">
        <f t="shared" si="439"/>
        <v>2.1887439320304236</v>
      </c>
      <c r="M7025" s="13" cm="1">
        <f t="array" ref="M7025">BaseInfo!$C$10*(1-E7025)*INDEX(BaseInfo!$E$21:$AB$21,K7025)*INDEX(BaseInfo!$E$25:$P$25,J7025)/L7025/MIN(H7025,130)/BaseInfo!$C$6*1000000/3600-IF(I7025&lt;0.1,BaseInfo!$C$15/MIN(H7025,130)*3600,0)</f>
        <v>248.69507375700613</v>
      </c>
    </row>
    <row r="7026" spans="1:13" x14ac:dyDescent="0.25">
      <c r="A7026" s="1">
        <v>10</v>
      </c>
      <c r="B7026" s="1">
        <v>20</v>
      </c>
      <c r="C7026" s="1">
        <v>17</v>
      </c>
      <c r="D7026" s="5">
        <f>DATE(BaseInfo!$C$8,A7026,B7026)+TIME(C7026-1,0,0) + TIME(BaseInfo!$C$12,BaseInfo!$C$13,0)</f>
        <v>44854.895833333328</v>
      </c>
      <c r="E7026" s="2">
        <f t="shared" si="438"/>
        <v>0</v>
      </c>
      <c r="F7026" s="2">
        <v>1.224</v>
      </c>
      <c r="G7026" s="2">
        <v>1.897</v>
      </c>
      <c r="H7026" s="1">
        <v>37.872999999999998</v>
      </c>
      <c r="I7026" s="4">
        <v>0</v>
      </c>
      <c r="J7026" s="11">
        <f t="shared" si="436"/>
        <v>10</v>
      </c>
      <c r="K7026" s="11">
        <f t="shared" si="437"/>
        <v>22</v>
      </c>
      <c r="L7026" s="12">
        <f t="shared" si="439"/>
        <v>2.2576060329472902</v>
      </c>
      <c r="M7026" s="13" cm="1">
        <f t="array" ref="M7026">BaseInfo!$C$10*(1-E7026)*INDEX(BaseInfo!$E$21:$AB$21,K7026)*INDEX(BaseInfo!$E$25:$P$25,J7026)/L7026/MIN(H7026,130)/BaseInfo!$C$6*1000000/3600-IF(I7026&lt;0.1,BaseInfo!$C$15/MIN(H7026,130)*3600,0)</f>
        <v>165.89572387253571</v>
      </c>
    </row>
    <row r="7027" spans="1:13" x14ac:dyDescent="0.25">
      <c r="A7027" s="1">
        <v>10</v>
      </c>
      <c r="B7027" s="1">
        <v>20</v>
      </c>
      <c r="C7027" s="1">
        <v>18</v>
      </c>
      <c r="D7027" s="5">
        <f>DATE(BaseInfo!$C$8,A7027,B7027)+TIME(C7027-1,0,0) + TIME(BaseInfo!$C$12,BaseInfo!$C$13,0)</f>
        <v>44854.9375</v>
      </c>
      <c r="E7027" s="2">
        <f t="shared" si="438"/>
        <v>0</v>
      </c>
      <c r="F7027" s="2">
        <v>1.585</v>
      </c>
      <c r="G7027" s="2">
        <v>1.7669999999999999</v>
      </c>
      <c r="H7027" s="1">
        <v>37.801000000000002</v>
      </c>
      <c r="I7027" s="4">
        <v>0</v>
      </c>
      <c r="J7027" s="11">
        <f t="shared" si="436"/>
        <v>10</v>
      </c>
      <c r="K7027" s="11">
        <f t="shared" si="437"/>
        <v>23</v>
      </c>
      <c r="L7027" s="12">
        <f t="shared" si="439"/>
        <v>2.3737131250427037</v>
      </c>
      <c r="M7027" s="13" cm="1">
        <f t="array" ref="M7027">BaseInfo!$C$10*(1-E7027)*INDEX(BaseInfo!$E$21:$AB$21,K7027)*INDEX(BaseInfo!$E$25:$P$25,J7027)/L7027/MIN(H7027,130)/BaseInfo!$C$6*1000000/3600-IF(I7027&lt;0.1,BaseInfo!$C$15/MIN(H7027,130)*3600,0)</f>
        <v>62.107615087844749</v>
      </c>
    </row>
    <row r="7028" spans="1:13" x14ac:dyDescent="0.25">
      <c r="A7028" s="1">
        <v>10</v>
      </c>
      <c r="B7028" s="1">
        <v>20</v>
      </c>
      <c r="C7028" s="1">
        <v>19</v>
      </c>
      <c r="D7028" s="5">
        <f>DATE(BaseInfo!$C$8,A7028,B7028)+TIME(C7028-1,0,0) + TIME(BaseInfo!$C$12,BaseInfo!$C$13,0)</f>
        <v>44854.979166666664</v>
      </c>
      <c r="E7028" s="2">
        <f t="shared" si="438"/>
        <v>0</v>
      </c>
      <c r="F7028" s="2">
        <v>1.2909999999999999</v>
      </c>
      <c r="G7028" s="2">
        <v>2.044</v>
      </c>
      <c r="H7028" s="1">
        <v>37.709000000000003</v>
      </c>
      <c r="I7028" s="4">
        <v>0</v>
      </c>
      <c r="J7028" s="11">
        <f t="shared" si="436"/>
        <v>10</v>
      </c>
      <c r="K7028" s="11">
        <f t="shared" si="437"/>
        <v>24</v>
      </c>
      <c r="L7028" s="12">
        <f t="shared" si="439"/>
        <v>2.4175642700867335</v>
      </c>
      <c r="M7028" s="13" cm="1">
        <f t="array" ref="M7028">BaseInfo!$C$10*(1-E7028)*INDEX(BaseInfo!$E$21:$AB$21,K7028)*INDEX(BaseInfo!$E$25:$P$25,J7028)/L7028/MIN(H7028,130)/BaseInfo!$C$6*1000000/3600-IF(I7028&lt;0.1,BaseInfo!$C$15/MIN(H7028,130)*3600,0)</f>
        <v>13.954366542868511</v>
      </c>
    </row>
    <row r="7029" spans="1:13" x14ac:dyDescent="0.25">
      <c r="A7029" s="1">
        <v>10</v>
      </c>
      <c r="B7029" s="1">
        <v>20</v>
      </c>
      <c r="C7029" s="1">
        <v>20</v>
      </c>
      <c r="D7029" s="5">
        <f>DATE(BaseInfo!$C$8,A7029,B7029)+TIME(C7029-1,0,0) + TIME(BaseInfo!$C$12,BaseInfo!$C$13,0)</f>
        <v>44855.020833333328</v>
      </c>
      <c r="E7029" s="2">
        <f t="shared" si="438"/>
        <v>0</v>
      </c>
      <c r="F7029" s="2">
        <v>0.78700000000000003</v>
      </c>
      <c r="G7029" s="2">
        <v>2.2469999999999999</v>
      </c>
      <c r="H7029" s="1">
        <v>37.610999999999997</v>
      </c>
      <c r="I7029" s="4">
        <v>0</v>
      </c>
      <c r="J7029" s="11">
        <f t="shared" si="436"/>
        <v>10</v>
      </c>
      <c r="K7029" s="11">
        <f t="shared" si="437"/>
        <v>1</v>
      </c>
      <c r="L7029" s="12">
        <f t="shared" si="439"/>
        <v>2.3808355676106654</v>
      </c>
      <c r="M7029" s="13" cm="1">
        <f t="array" ref="M7029">BaseInfo!$C$10*(1-E7029)*INDEX(BaseInfo!$E$21:$AB$21,K7029)*INDEX(BaseInfo!$E$25:$P$25,J7029)/L7029/MIN(H7029,130)/BaseInfo!$C$6*1000000/3600-IF(I7029&lt;0.1,BaseInfo!$C$15/MIN(H7029,130)*3600,0)</f>
        <v>14.354218952346898</v>
      </c>
    </row>
    <row r="7030" spans="1:13" x14ac:dyDescent="0.25">
      <c r="A7030" s="1">
        <v>10</v>
      </c>
      <c r="B7030" s="1">
        <v>20</v>
      </c>
      <c r="C7030" s="1">
        <v>21</v>
      </c>
      <c r="D7030" s="5">
        <f>DATE(BaseInfo!$C$8,A7030,B7030)+TIME(C7030-1,0,0) + TIME(BaseInfo!$C$12,BaseInfo!$C$13,0)</f>
        <v>44855.0625</v>
      </c>
      <c r="E7030" s="2">
        <f t="shared" si="438"/>
        <v>0</v>
      </c>
      <c r="F7030" s="2">
        <v>0.59499999999999997</v>
      </c>
      <c r="G7030" s="2">
        <v>2.3439999999999999</v>
      </c>
      <c r="H7030" s="1">
        <v>37.508000000000003</v>
      </c>
      <c r="I7030" s="4">
        <v>0</v>
      </c>
      <c r="J7030" s="11">
        <f t="shared" si="436"/>
        <v>10</v>
      </c>
      <c r="K7030" s="11">
        <f t="shared" si="437"/>
        <v>2</v>
      </c>
      <c r="L7030" s="12">
        <f t="shared" si="439"/>
        <v>2.4183384792042655</v>
      </c>
      <c r="M7030" s="13" cm="1">
        <f t="array" ref="M7030">BaseInfo!$C$10*(1-E7030)*INDEX(BaseInfo!$E$21:$AB$21,K7030)*INDEX(BaseInfo!$E$25:$P$25,J7030)/L7030/MIN(H7030,130)/BaseInfo!$C$6*1000000/3600-IF(I7030&lt;0.1,BaseInfo!$C$15/MIN(H7030,130)*3600,0)</f>
        <v>14.021581993443283</v>
      </c>
    </row>
    <row r="7031" spans="1:13" x14ac:dyDescent="0.25">
      <c r="A7031" s="1">
        <v>10</v>
      </c>
      <c r="B7031" s="1">
        <v>20</v>
      </c>
      <c r="C7031" s="1">
        <v>22</v>
      </c>
      <c r="D7031" s="5">
        <f>DATE(BaseInfo!$C$8,A7031,B7031)+TIME(C7031-1,0,0) + TIME(BaseInfo!$C$12,BaseInfo!$C$13,0)</f>
        <v>44855.104166666664</v>
      </c>
      <c r="E7031" s="2">
        <f t="shared" si="438"/>
        <v>0</v>
      </c>
      <c r="F7031" s="2">
        <v>-7.2999999999999995E-2</v>
      </c>
      <c r="G7031" s="2">
        <v>2.4260000000000002</v>
      </c>
      <c r="H7031" s="1">
        <v>37.417000000000002</v>
      </c>
      <c r="I7031" s="4">
        <v>0</v>
      </c>
      <c r="J7031" s="11">
        <f t="shared" si="436"/>
        <v>10</v>
      </c>
      <c r="K7031" s="11">
        <f t="shared" si="437"/>
        <v>3</v>
      </c>
      <c r="L7031" s="12">
        <f t="shared" si="439"/>
        <v>2.427098061471765</v>
      </c>
      <c r="M7031" s="13" cm="1">
        <f t="array" ref="M7031">BaseInfo!$C$10*(1-E7031)*INDEX(BaseInfo!$E$21:$AB$21,K7031)*INDEX(BaseInfo!$E$25:$P$25,J7031)/L7031/MIN(H7031,130)/BaseInfo!$C$6*1000000/3600-IF(I7031&lt;0.1,BaseInfo!$C$15/MIN(H7031,130)*3600,0)</f>
        <v>13.970231153375238</v>
      </c>
    </row>
    <row r="7032" spans="1:13" x14ac:dyDescent="0.25">
      <c r="A7032" s="1">
        <v>10</v>
      </c>
      <c r="B7032" s="1">
        <v>20</v>
      </c>
      <c r="C7032" s="1">
        <v>23</v>
      </c>
      <c r="D7032" s="5">
        <f>DATE(BaseInfo!$C$8,A7032,B7032)+TIME(C7032-1,0,0) + TIME(BaseInfo!$C$12,BaseInfo!$C$13,0)</f>
        <v>44855.145833333328</v>
      </c>
      <c r="E7032" s="2">
        <f t="shared" si="438"/>
        <v>0</v>
      </c>
      <c r="F7032" s="2">
        <v>-0.27</v>
      </c>
      <c r="G7032" s="2">
        <v>2.2549999999999999</v>
      </c>
      <c r="H7032" s="1">
        <v>37.357999999999997</v>
      </c>
      <c r="I7032" s="4">
        <v>0</v>
      </c>
      <c r="J7032" s="11">
        <f t="shared" si="436"/>
        <v>10</v>
      </c>
      <c r="K7032" s="11">
        <f t="shared" si="437"/>
        <v>4</v>
      </c>
      <c r="L7032" s="12">
        <f t="shared" si="439"/>
        <v>2.2711065584864132</v>
      </c>
      <c r="M7032" s="13" cm="1">
        <f t="array" ref="M7032">BaseInfo!$C$10*(1-E7032)*INDEX(BaseInfo!$E$21:$AB$21,K7032)*INDEX(BaseInfo!$E$25:$P$25,J7032)/L7032/MIN(H7032,130)/BaseInfo!$C$6*1000000/3600-IF(I7032&lt;0.1,BaseInfo!$C$15/MIN(H7032,130)*3600,0)</f>
        <v>15.615243319950084</v>
      </c>
    </row>
    <row r="7033" spans="1:13" x14ac:dyDescent="0.25">
      <c r="A7033" s="1">
        <v>10</v>
      </c>
      <c r="B7033" s="1">
        <v>20</v>
      </c>
      <c r="C7033" s="1">
        <v>24</v>
      </c>
      <c r="D7033" s="5">
        <f>DATE(BaseInfo!$C$8,A7033,B7033)+TIME(C7033-1,0,0) + TIME(BaseInfo!$C$12,BaseInfo!$C$13,0)</f>
        <v>44855.1875</v>
      </c>
      <c r="E7033" s="2">
        <f t="shared" si="438"/>
        <v>0</v>
      </c>
      <c r="F7033" s="2">
        <v>-0.19900000000000001</v>
      </c>
      <c r="G7033" s="2">
        <v>2.2410000000000001</v>
      </c>
      <c r="H7033" s="1">
        <v>37.32</v>
      </c>
      <c r="I7033" s="4">
        <v>0</v>
      </c>
      <c r="J7033" s="11">
        <f t="shared" si="436"/>
        <v>10</v>
      </c>
      <c r="K7033" s="11">
        <f t="shared" si="437"/>
        <v>5</v>
      </c>
      <c r="L7033" s="12">
        <f t="shared" si="439"/>
        <v>2.2498182148787045</v>
      </c>
      <c r="M7033" s="13" cm="1">
        <f t="array" ref="M7033">BaseInfo!$C$10*(1-E7033)*INDEX(BaseInfo!$E$21:$AB$21,K7033)*INDEX(BaseInfo!$E$25:$P$25,J7033)/L7033/MIN(H7033,130)/BaseInfo!$C$6*1000000/3600-IF(I7033&lt;0.1,BaseInfo!$C$15/MIN(H7033,130)*3600,0)</f>
        <v>66.903578319751148</v>
      </c>
    </row>
    <row r="7034" spans="1:13" x14ac:dyDescent="0.25">
      <c r="A7034" s="1">
        <v>10</v>
      </c>
      <c r="B7034" s="1">
        <v>21</v>
      </c>
      <c r="C7034" s="1">
        <v>1</v>
      </c>
      <c r="D7034" s="5">
        <f>DATE(BaseInfo!$C$8,A7034,B7034)+TIME(C7034-1,0,0) + TIME(BaseInfo!$C$12,BaseInfo!$C$13,0)</f>
        <v>44855.229166666664</v>
      </c>
      <c r="E7034" s="2">
        <f t="shared" si="438"/>
        <v>0</v>
      </c>
      <c r="F7034" s="2">
        <v>-0.17100000000000001</v>
      </c>
      <c r="G7034" s="2">
        <v>2.0680000000000001</v>
      </c>
      <c r="H7034" s="1">
        <v>37.290999999999997</v>
      </c>
      <c r="I7034" s="4">
        <v>0</v>
      </c>
      <c r="J7034" s="11">
        <f t="shared" si="436"/>
        <v>10</v>
      </c>
      <c r="K7034" s="11">
        <f t="shared" si="437"/>
        <v>6</v>
      </c>
      <c r="L7034" s="12">
        <f t="shared" si="439"/>
        <v>2.0750578305194289</v>
      </c>
      <c r="M7034" s="13" cm="1">
        <f t="array" ref="M7034">BaseInfo!$C$10*(1-E7034)*INDEX(BaseInfo!$E$21:$AB$21,K7034)*INDEX(BaseInfo!$E$25:$P$25,J7034)/L7034/MIN(H7034,130)/BaseInfo!$C$6*1000000/3600-IF(I7034&lt;0.1,BaseInfo!$C$15/MIN(H7034,130)*3600,0)</f>
        <v>128.78189464761067</v>
      </c>
    </row>
    <row r="7035" spans="1:13" x14ac:dyDescent="0.25">
      <c r="A7035" s="1">
        <v>10</v>
      </c>
      <c r="B7035" s="1">
        <v>21</v>
      </c>
      <c r="C7035" s="1">
        <v>2</v>
      </c>
      <c r="D7035" s="5">
        <f>DATE(BaseInfo!$C$8,A7035,B7035)+TIME(C7035-1,0,0) + TIME(BaseInfo!$C$12,BaseInfo!$C$13,0)</f>
        <v>44855.270833333328</v>
      </c>
      <c r="E7035" s="2">
        <f t="shared" si="438"/>
        <v>0</v>
      </c>
      <c r="F7035" s="2">
        <v>0.05</v>
      </c>
      <c r="G7035" s="2">
        <v>1.744</v>
      </c>
      <c r="H7035" s="1">
        <v>37.340000000000003</v>
      </c>
      <c r="I7035" s="4">
        <v>0</v>
      </c>
      <c r="J7035" s="11">
        <f t="shared" si="436"/>
        <v>10</v>
      </c>
      <c r="K7035" s="11">
        <f t="shared" si="437"/>
        <v>7</v>
      </c>
      <c r="L7035" s="12">
        <f t="shared" si="439"/>
        <v>1.744716595897454</v>
      </c>
      <c r="M7035" s="13" cm="1">
        <f t="array" ref="M7035">BaseInfo!$C$10*(1-E7035)*INDEX(BaseInfo!$E$21:$AB$21,K7035)*INDEX(BaseInfo!$E$25:$P$25,J7035)/L7035/MIN(H7035,130)/BaseInfo!$C$6*1000000/3600-IF(I7035&lt;0.1,BaseInfo!$C$15/MIN(H7035,130)*3600,0)</f>
        <v>220.56196075600857</v>
      </c>
    </row>
    <row r="7036" spans="1:13" x14ac:dyDescent="0.25">
      <c r="A7036" s="1">
        <v>10</v>
      </c>
      <c r="B7036" s="1">
        <v>21</v>
      </c>
      <c r="C7036" s="1">
        <v>3</v>
      </c>
      <c r="D7036" s="5">
        <f>DATE(BaseInfo!$C$8,A7036,B7036)+TIME(C7036-1,0,0) + TIME(BaseInfo!$C$12,BaseInfo!$C$13,0)</f>
        <v>44855.3125</v>
      </c>
      <c r="E7036" s="2">
        <f t="shared" si="438"/>
        <v>0</v>
      </c>
      <c r="F7036" s="2">
        <v>0.371</v>
      </c>
      <c r="G7036" s="2">
        <v>1.61</v>
      </c>
      <c r="H7036" s="1">
        <v>99.518000000000001</v>
      </c>
      <c r="I7036" s="4">
        <v>0</v>
      </c>
      <c r="J7036" s="11">
        <f t="shared" si="436"/>
        <v>10</v>
      </c>
      <c r="K7036" s="11">
        <f t="shared" si="437"/>
        <v>8</v>
      </c>
      <c r="L7036" s="12">
        <f t="shared" si="439"/>
        <v>1.652192785361321</v>
      </c>
      <c r="M7036" s="13" cm="1">
        <f t="array" ref="M7036">BaseInfo!$C$10*(1-E7036)*INDEX(BaseInfo!$E$21:$AB$21,K7036)*INDEX(BaseInfo!$E$25:$P$25,J7036)/L7036/MIN(H7036,130)/BaseInfo!$C$6*1000000/3600-IF(I7036&lt;0.1,BaseInfo!$C$15/MIN(H7036,130)*3600,0)</f>
        <v>126.68422906164263</v>
      </c>
    </row>
    <row r="7037" spans="1:13" x14ac:dyDescent="0.25">
      <c r="A7037" s="1">
        <v>10</v>
      </c>
      <c r="B7037" s="1">
        <v>21</v>
      </c>
      <c r="C7037" s="1">
        <v>4</v>
      </c>
      <c r="D7037" s="5">
        <f>DATE(BaseInfo!$C$8,A7037,B7037)+TIME(C7037-1,0,0) + TIME(BaseInfo!$C$12,BaseInfo!$C$13,0)</f>
        <v>44855.354166666664</v>
      </c>
      <c r="E7037" s="2">
        <f t="shared" si="438"/>
        <v>0</v>
      </c>
      <c r="F7037" s="2">
        <v>6.8000000000000005E-2</v>
      </c>
      <c r="G7037" s="2">
        <v>2.0859999999999999</v>
      </c>
      <c r="H7037" s="1">
        <v>226.95</v>
      </c>
      <c r="I7037" s="4">
        <v>0</v>
      </c>
      <c r="J7037" s="11">
        <f t="shared" si="436"/>
        <v>10</v>
      </c>
      <c r="K7037" s="11">
        <f t="shared" si="437"/>
        <v>9</v>
      </c>
      <c r="L7037" s="12">
        <f t="shared" si="439"/>
        <v>2.0871080470354184</v>
      </c>
      <c r="M7037" s="13" cm="1">
        <f t="array" ref="M7037">BaseInfo!$C$10*(1-E7037)*INDEX(BaseInfo!$E$21:$AB$21,K7037)*INDEX(BaseInfo!$E$25:$P$25,J7037)/L7037/MIN(H7037,130)/BaseInfo!$C$6*1000000/3600-IF(I7037&lt;0.1,BaseInfo!$C$15/MIN(H7037,130)*3600,0)</f>
        <v>99.882764166260856</v>
      </c>
    </row>
    <row r="7038" spans="1:13" x14ac:dyDescent="0.25">
      <c r="A7038" s="1">
        <v>10</v>
      </c>
      <c r="B7038" s="1">
        <v>21</v>
      </c>
      <c r="C7038" s="1">
        <v>5</v>
      </c>
      <c r="D7038" s="5">
        <f>DATE(BaseInfo!$C$8,A7038,B7038)+TIME(C7038-1,0,0) + TIME(BaseInfo!$C$12,BaseInfo!$C$13,0)</f>
        <v>44855.395833333328</v>
      </c>
      <c r="E7038" s="2">
        <f t="shared" si="438"/>
        <v>0</v>
      </c>
      <c r="F7038" s="2">
        <v>0.216</v>
      </c>
      <c r="G7038" s="2">
        <v>2.1030000000000002</v>
      </c>
      <c r="H7038" s="1">
        <v>373.63900000000001</v>
      </c>
      <c r="I7038" s="4">
        <v>0</v>
      </c>
      <c r="J7038" s="11">
        <f t="shared" si="436"/>
        <v>10</v>
      </c>
      <c r="K7038" s="11">
        <f t="shared" si="437"/>
        <v>10</v>
      </c>
      <c r="L7038" s="12">
        <f t="shared" si="439"/>
        <v>2.1140636225052454</v>
      </c>
      <c r="M7038" s="13" cm="1">
        <f t="array" ref="M7038">BaseInfo!$C$10*(1-E7038)*INDEX(BaseInfo!$E$21:$AB$21,K7038)*INDEX(BaseInfo!$E$25:$P$25,J7038)/L7038/MIN(H7038,130)/BaseInfo!$C$6*1000000/3600-IF(I7038&lt;0.1,BaseInfo!$C$15/MIN(H7038,130)*3600,0)</f>
        <v>114.16513916611653</v>
      </c>
    </row>
    <row r="7039" spans="1:13" x14ac:dyDescent="0.25">
      <c r="A7039" s="1">
        <v>10</v>
      </c>
      <c r="B7039" s="1">
        <v>21</v>
      </c>
      <c r="C7039" s="1">
        <v>6</v>
      </c>
      <c r="D7039" s="5">
        <f>DATE(BaseInfo!$C$8,A7039,B7039)+TIME(C7039-1,0,0) + TIME(BaseInfo!$C$12,BaseInfo!$C$13,0)</f>
        <v>44855.4375</v>
      </c>
      <c r="E7039" s="2">
        <f t="shared" si="438"/>
        <v>0</v>
      </c>
      <c r="F7039" s="2">
        <v>0.38500000000000001</v>
      </c>
      <c r="G7039" s="2">
        <v>1.9910000000000001</v>
      </c>
      <c r="H7039" s="1">
        <v>572.64599999999996</v>
      </c>
      <c r="I7039" s="4">
        <v>0</v>
      </c>
      <c r="J7039" s="11">
        <f t="shared" si="436"/>
        <v>10</v>
      </c>
      <c r="K7039" s="11">
        <f t="shared" si="437"/>
        <v>11</v>
      </c>
      <c r="L7039" s="12">
        <f t="shared" si="439"/>
        <v>2.0278821464769594</v>
      </c>
      <c r="M7039" s="13" cm="1">
        <f t="array" ref="M7039">BaseInfo!$C$10*(1-E7039)*INDEX(BaseInfo!$E$21:$AB$21,K7039)*INDEX(BaseInfo!$E$25:$P$25,J7039)/L7039/MIN(H7039,130)/BaseInfo!$C$6*1000000/3600-IF(I7039&lt;0.1,BaseInfo!$C$15/MIN(H7039,130)*3600,0)</f>
        <v>94.75387159857145</v>
      </c>
    </row>
    <row r="7040" spans="1:13" x14ac:dyDescent="0.25">
      <c r="A7040" s="1">
        <v>10</v>
      </c>
      <c r="B7040" s="1">
        <v>21</v>
      </c>
      <c r="C7040" s="1">
        <v>7</v>
      </c>
      <c r="D7040" s="5">
        <f>DATE(BaseInfo!$C$8,A7040,B7040)+TIME(C7040-1,0,0) + TIME(BaseInfo!$C$12,BaseInfo!$C$13,0)</f>
        <v>44855.479166666664</v>
      </c>
      <c r="E7040" s="2">
        <f t="shared" si="438"/>
        <v>0</v>
      </c>
      <c r="F7040" s="2">
        <v>0.48099999999999998</v>
      </c>
      <c r="G7040" s="2">
        <v>1.9219999999999999</v>
      </c>
      <c r="H7040" s="1">
        <v>835.09699999999998</v>
      </c>
      <c r="I7040" s="4">
        <v>0</v>
      </c>
      <c r="J7040" s="11">
        <f t="shared" si="436"/>
        <v>10</v>
      </c>
      <c r="K7040" s="11">
        <f t="shared" si="437"/>
        <v>12</v>
      </c>
      <c r="L7040" s="12">
        <f t="shared" si="439"/>
        <v>1.9812735803013171</v>
      </c>
      <c r="M7040" s="13" cm="1">
        <f t="array" ref="M7040">BaseInfo!$C$10*(1-E7040)*INDEX(BaseInfo!$E$21:$AB$21,K7040)*INDEX(BaseInfo!$E$25:$P$25,J7040)/L7040/MIN(H7040,130)/BaseInfo!$C$6*1000000/3600-IF(I7040&lt;0.1,BaseInfo!$C$15/MIN(H7040,130)*3600,0)</f>
        <v>80.411843653041586</v>
      </c>
    </row>
    <row r="7041" spans="1:13" x14ac:dyDescent="0.25">
      <c r="A7041" s="1">
        <v>10</v>
      </c>
      <c r="B7041" s="1">
        <v>21</v>
      </c>
      <c r="C7041" s="1">
        <v>8</v>
      </c>
      <c r="D7041" s="5">
        <f>DATE(BaseInfo!$C$8,A7041,B7041)+TIME(C7041-1,0,0) + TIME(BaseInfo!$C$12,BaseInfo!$C$13,0)</f>
        <v>44855.520833333328</v>
      </c>
      <c r="E7041" s="2">
        <f t="shared" si="438"/>
        <v>0</v>
      </c>
      <c r="F7041" s="2">
        <v>0.35699999999999998</v>
      </c>
      <c r="G7041" s="2">
        <v>1.899</v>
      </c>
      <c r="H7041" s="1">
        <v>1045.627</v>
      </c>
      <c r="I7041" s="4">
        <v>0</v>
      </c>
      <c r="J7041" s="11">
        <f t="shared" si="436"/>
        <v>10</v>
      </c>
      <c r="K7041" s="11">
        <f t="shared" si="437"/>
        <v>13</v>
      </c>
      <c r="L7041" s="12">
        <f t="shared" si="439"/>
        <v>1.9322655097061583</v>
      </c>
      <c r="M7041" s="13" cm="1">
        <f t="array" ref="M7041">BaseInfo!$C$10*(1-E7041)*INDEX(BaseInfo!$E$21:$AB$21,K7041)*INDEX(BaseInfo!$E$25:$P$25,J7041)/L7041/MIN(H7041,130)/BaseInfo!$C$6*1000000/3600-IF(I7041&lt;0.1,BaseInfo!$C$15/MIN(H7041,130)*3600,0)</f>
        <v>82.521566124922671</v>
      </c>
    </row>
    <row r="7042" spans="1:13" x14ac:dyDescent="0.25">
      <c r="A7042" s="1">
        <v>10</v>
      </c>
      <c r="B7042" s="1">
        <v>21</v>
      </c>
      <c r="C7042" s="1">
        <v>9</v>
      </c>
      <c r="D7042" s="5">
        <f>DATE(BaseInfo!$C$8,A7042,B7042)+TIME(C7042-1,0,0) + TIME(BaseInfo!$C$12,BaseInfo!$C$13,0)</f>
        <v>44855.5625</v>
      </c>
      <c r="E7042" s="2">
        <f t="shared" si="438"/>
        <v>0</v>
      </c>
      <c r="F7042" s="2">
        <v>0.54700000000000004</v>
      </c>
      <c r="G7042" s="2">
        <v>2.161</v>
      </c>
      <c r="H7042" s="1">
        <v>1143.097</v>
      </c>
      <c r="I7042" s="4">
        <v>0</v>
      </c>
      <c r="J7042" s="11">
        <f t="shared" ref="J7042:J7105" si="440">MONTH(D7042)</f>
        <v>10</v>
      </c>
      <c r="K7042" s="11">
        <f t="shared" ref="K7042:K7105" si="441">HOUR(D7042)+1</f>
        <v>14</v>
      </c>
      <c r="L7042" s="12">
        <f t="shared" si="439"/>
        <v>2.229154548253665</v>
      </c>
      <c r="M7042" s="13" cm="1">
        <f t="array" ref="M7042">BaseInfo!$C$10*(1-E7042)*INDEX(BaseInfo!$E$21:$AB$21,K7042)*INDEX(BaseInfo!$E$25:$P$25,J7042)/L7042/MIN(H7042,130)/BaseInfo!$C$6*1000000/3600-IF(I7042&lt;0.1,BaseInfo!$C$15/MIN(H7042,130)*3600,0)</f>
        <v>71.162146157072883</v>
      </c>
    </row>
    <row r="7043" spans="1:13" x14ac:dyDescent="0.25">
      <c r="A7043" s="1">
        <v>10</v>
      </c>
      <c r="B7043" s="1">
        <v>21</v>
      </c>
      <c r="C7043" s="1">
        <v>10</v>
      </c>
      <c r="D7043" s="5">
        <f>DATE(BaseInfo!$C$8,A7043,B7043)+TIME(C7043-1,0,0) + TIME(BaseInfo!$C$12,BaseInfo!$C$13,0)</f>
        <v>44855.604166666664</v>
      </c>
      <c r="E7043" s="2">
        <f t="shared" ref="E7043:E7106" si="442">IF(AND(I7043&gt;0.1,I7043&lt;1),(I7043-0.1)/0.9*0.7,IF(AND(I7043&gt;=1,I7043&lt;4),(I7043-4)/3*0.25+0.7,IF(I7043&gt;=4,0.99,0)))</f>
        <v>0</v>
      </c>
      <c r="F7043" s="2">
        <v>0.46500000000000002</v>
      </c>
      <c r="G7043" s="2">
        <v>2.35</v>
      </c>
      <c r="H7043" s="1">
        <v>1135.0930000000001</v>
      </c>
      <c r="I7043" s="4">
        <v>0</v>
      </c>
      <c r="J7043" s="11">
        <f t="shared" si="440"/>
        <v>10</v>
      </c>
      <c r="K7043" s="11">
        <f t="shared" si="441"/>
        <v>15</v>
      </c>
      <c r="L7043" s="12">
        <f t="shared" ref="L7043:L7106" si="443">SQRT(F7043*F7043+G7043*G7043)</f>
        <v>2.3955636080054314</v>
      </c>
      <c r="M7043" s="13" cm="1">
        <f t="array" ref="M7043">BaseInfo!$C$10*(1-E7043)*INDEX(BaseInfo!$E$21:$AB$21,K7043)*INDEX(BaseInfo!$E$25:$P$25,J7043)/L7043/MIN(H7043,130)/BaseInfo!$C$6*1000000/3600-IF(I7043&lt;0.1,BaseInfo!$C$15/MIN(H7043,130)*3600,0)</f>
        <v>66.026464984030213</v>
      </c>
    </row>
    <row r="7044" spans="1:13" x14ac:dyDescent="0.25">
      <c r="A7044" s="1">
        <v>10</v>
      </c>
      <c r="B7044" s="1">
        <v>21</v>
      </c>
      <c r="C7044" s="1">
        <v>11</v>
      </c>
      <c r="D7044" s="5">
        <f>DATE(BaseInfo!$C$8,A7044,B7044)+TIME(C7044-1,0,0) + TIME(BaseInfo!$C$12,BaseInfo!$C$13,0)</f>
        <v>44855.645833333328</v>
      </c>
      <c r="E7044" s="2">
        <f t="shared" si="442"/>
        <v>8.2444444444444431E-2</v>
      </c>
      <c r="F7044" s="2">
        <v>0.93300000000000005</v>
      </c>
      <c r="G7044" s="2">
        <v>2.472</v>
      </c>
      <c r="H7044" s="1">
        <v>820.65200000000004</v>
      </c>
      <c r="I7044" s="4">
        <v>0.20599999999999999</v>
      </c>
      <c r="J7044" s="11">
        <f t="shared" si="440"/>
        <v>10</v>
      </c>
      <c r="K7044" s="11">
        <f t="shared" si="441"/>
        <v>16</v>
      </c>
      <c r="L7044" s="12">
        <f t="shared" si="443"/>
        <v>2.6422098705439732</v>
      </c>
      <c r="M7044" s="13" cm="1">
        <f t="array" ref="M7044">BaseInfo!$C$10*(1-E7044)*INDEX(BaseInfo!$E$21:$AB$21,K7044)*INDEX(BaseInfo!$E$25:$P$25,J7044)/L7044/MIN(H7044,130)/BaseInfo!$C$6*1000000/3600-IF(I7044&lt;0.1,BaseInfo!$C$15/MIN(H7044,130)*3600,0)</f>
        <v>68.677626671433103</v>
      </c>
    </row>
    <row r="7045" spans="1:13" x14ac:dyDescent="0.25">
      <c r="A7045" s="1">
        <v>10</v>
      </c>
      <c r="B7045" s="1">
        <v>21</v>
      </c>
      <c r="C7045" s="1">
        <v>12</v>
      </c>
      <c r="D7045" s="5">
        <f>DATE(BaseInfo!$C$8,A7045,B7045)+TIME(C7045-1,0,0) + TIME(BaseInfo!$C$12,BaseInfo!$C$13,0)</f>
        <v>44855.6875</v>
      </c>
      <c r="E7045" s="2">
        <f t="shared" si="442"/>
        <v>0.45583333333333331</v>
      </c>
      <c r="F7045" s="2">
        <v>1.268</v>
      </c>
      <c r="G7045" s="2">
        <v>1.6870000000000001</v>
      </c>
      <c r="H7045" s="1">
        <v>127.71599999999999</v>
      </c>
      <c r="I7045" s="4">
        <v>1.07</v>
      </c>
      <c r="J7045" s="11">
        <f t="shared" si="440"/>
        <v>10</v>
      </c>
      <c r="K7045" s="11">
        <f t="shared" si="441"/>
        <v>17</v>
      </c>
      <c r="L7045" s="12">
        <f t="shared" si="443"/>
        <v>2.1104011467017356</v>
      </c>
      <c r="M7045" s="13" cm="1">
        <f t="array" ref="M7045">BaseInfo!$C$10*(1-E7045)*INDEX(BaseInfo!$E$21:$AB$21,K7045)*INDEX(BaseInfo!$E$25:$P$25,J7045)/L7045/MIN(H7045,130)/BaseInfo!$C$6*1000000/3600-IF(I7045&lt;0.1,BaseInfo!$C$15/MIN(H7045,130)*3600,0)</f>
        <v>64.882144866995276</v>
      </c>
    </row>
    <row r="7046" spans="1:13" x14ac:dyDescent="0.25">
      <c r="A7046" s="1">
        <v>10</v>
      </c>
      <c r="B7046" s="1">
        <v>21</v>
      </c>
      <c r="C7046" s="1">
        <v>13</v>
      </c>
      <c r="D7046" s="5">
        <f>DATE(BaseInfo!$C$8,A7046,B7046)+TIME(C7046-1,0,0) + TIME(BaseInfo!$C$12,BaseInfo!$C$13,0)</f>
        <v>44855.729166666664</v>
      </c>
      <c r="E7046" s="2">
        <f t="shared" si="442"/>
        <v>0.16722222222222219</v>
      </c>
      <c r="F7046" s="2">
        <v>2.0609999999999999</v>
      </c>
      <c r="G7046" s="2">
        <v>1.7989999999999999</v>
      </c>
      <c r="H7046" s="1">
        <v>50.881</v>
      </c>
      <c r="I7046" s="4">
        <v>0.315</v>
      </c>
      <c r="J7046" s="11">
        <f t="shared" si="440"/>
        <v>10</v>
      </c>
      <c r="K7046" s="11">
        <f t="shared" si="441"/>
        <v>18</v>
      </c>
      <c r="L7046" s="12">
        <f t="shared" si="443"/>
        <v>2.735712338678904</v>
      </c>
      <c r="M7046" s="13" cm="1">
        <f t="array" ref="M7046">BaseInfo!$C$10*(1-E7046)*INDEX(BaseInfo!$E$21:$AB$21,K7046)*INDEX(BaseInfo!$E$25:$P$25,J7046)/L7046/MIN(H7046,130)/BaseInfo!$C$6*1000000/3600-IF(I7046&lt;0.1,BaseInfo!$C$15/MIN(H7046,130)*3600,0)</f>
        <v>192.26783931603276</v>
      </c>
    </row>
    <row r="7047" spans="1:13" x14ac:dyDescent="0.25">
      <c r="A7047" s="1">
        <v>10</v>
      </c>
      <c r="B7047" s="1">
        <v>21</v>
      </c>
      <c r="C7047" s="1">
        <v>14</v>
      </c>
      <c r="D7047" s="5">
        <f>DATE(BaseInfo!$C$8,A7047,B7047)+TIME(C7047-1,0,0) + TIME(BaseInfo!$C$12,BaseInfo!$C$13,0)</f>
        <v>44855.770833333328</v>
      </c>
      <c r="E7047" s="2">
        <f t="shared" si="442"/>
        <v>0</v>
      </c>
      <c r="F7047" s="2">
        <v>2.1859999999999999</v>
      </c>
      <c r="G7047" s="2">
        <v>1.9530000000000001</v>
      </c>
      <c r="H7047" s="1">
        <v>40.676000000000002</v>
      </c>
      <c r="I7047" s="4">
        <v>0</v>
      </c>
      <c r="J7047" s="11">
        <f t="shared" si="440"/>
        <v>10</v>
      </c>
      <c r="K7047" s="11">
        <f t="shared" si="441"/>
        <v>19</v>
      </c>
      <c r="L7047" s="12">
        <f t="shared" si="443"/>
        <v>2.9313486657168575</v>
      </c>
      <c r="M7047" s="13" cm="1">
        <f t="array" ref="M7047">BaseInfo!$C$10*(1-E7047)*INDEX(BaseInfo!$E$21:$AB$21,K7047)*INDEX(BaseInfo!$E$25:$P$25,J7047)/L7047/MIN(H7047,130)/BaseInfo!$C$6*1000000/3600-IF(I7047&lt;0.1,BaseInfo!$C$15/MIN(H7047,130)*3600,0)</f>
        <v>260.67383615357704</v>
      </c>
    </row>
    <row r="7048" spans="1:13" x14ac:dyDescent="0.25">
      <c r="A7048" s="1">
        <v>10</v>
      </c>
      <c r="B7048" s="1">
        <v>21</v>
      </c>
      <c r="C7048" s="1">
        <v>15</v>
      </c>
      <c r="D7048" s="5">
        <f>DATE(BaseInfo!$C$8,A7048,B7048)+TIME(C7048-1,0,0) + TIME(BaseInfo!$C$12,BaseInfo!$C$13,0)</f>
        <v>44855.8125</v>
      </c>
      <c r="E7048" s="2">
        <f t="shared" si="442"/>
        <v>0</v>
      </c>
      <c r="F7048" s="2">
        <v>2.3769999999999998</v>
      </c>
      <c r="G7048" s="2">
        <v>1.6279999999999999</v>
      </c>
      <c r="H7048" s="1">
        <v>38.884999999999998</v>
      </c>
      <c r="I7048" s="4">
        <v>0</v>
      </c>
      <c r="J7048" s="11">
        <f t="shared" si="440"/>
        <v>10</v>
      </c>
      <c r="K7048" s="11">
        <f t="shared" si="441"/>
        <v>20</v>
      </c>
      <c r="L7048" s="12">
        <f t="shared" si="443"/>
        <v>2.8810610892516664</v>
      </c>
      <c r="M7048" s="13" cm="1">
        <f t="array" ref="M7048">BaseInfo!$C$10*(1-E7048)*INDEX(BaseInfo!$E$21:$AB$21,K7048)*INDEX(BaseInfo!$E$25:$P$25,J7048)/L7048/MIN(H7048,130)/BaseInfo!$C$6*1000000/3600-IF(I7048&lt;0.1,BaseInfo!$C$15/MIN(H7048,130)*3600,0)</f>
        <v>239.35337092977716</v>
      </c>
    </row>
    <row r="7049" spans="1:13" x14ac:dyDescent="0.25">
      <c r="A7049" s="1">
        <v>10</v>
      </c>
      <c r="B7049" s="1">
        <v>21</v>
      </c>
      <c r="C7049" s="1">
        <v>16</v>
      </c>
      <c r="D7049" s="5">
        <f>DATE(BaseInfo!$C$8,A7049,B7049)+TIME(C7049-1,0,0) + TIME(BaseInfo!$C$12,BaseInfo!$C$13,0)</f>
        <v>44855.854166666664</v>
      </c>
      <c r="E7049" s="2">
        <f t="shared" si="442"/>
        <v>0</v>
      </c>
      <c r="F7049" s="2">
        <v>2.4300000000000002</v>
      </c>
      <c r="G7049" s="2">
        <v>1.35</v>
      </c>
      <c r="H7049" s="1">
        <v>38.241</v>
      </c>
      <c r="I7049" s="4">
        <v>0</v>
      </c>
      <c r="J7049" s="11">
        <f t="shared" si="440"/>
        <v>10</v>
      </c>
      <c r="K7049" s="11">
        <f t="shared" si="441"/>
        <v>21</v>
      </c>
      <c r="L7049" s="12">
        <f t="shared" si="443"/>
        <v>2.7798201380664902</v>
      </c>
      <c r="M7049" s="13" cm="1">
        <f t="array" ref="M7049">BaseInfo!$C$10*(1-E7049)*INDEX(BaseInfo!$E$21:$AB$21,K7049)*INDEX(BaseInfo!$E$25:$P$25,J7049)/L7049/MIN(H7049,130)/BaseInfo!$C$6*1000000/3600-IF(I7049&lt;0.1,BaseInfo!$C$15/MIN(H7049,130)*3600,0)</f>
        <v>192.12840314817495</v>
      </c>
    </row>
    <row r="7050" spans="1:13" x14ac:dyDescent="0.25">
      <c r="A7050" s="1">
        <v>10</v>
      </c>
      <c r="B7050" s="1">
        <v>21</v>
      </c>
      <c r="C7050" s="1">
        <v>17</v>
      </c>
      <c r="D7050" s="5">
        <f>DATE(BaseInfo!$C$8,A7050,B7050)+TIME(C7050-1,0,0) + TIME(BaseInfo!$C$12,BaseInfo!$C$13,0)</f>
        <v>44855.895833333328</v>
      </c>
      <c r="E7050" s="2">
        <f t="shared" si="442"/>
        <v>0</v>
      </c>
      <c r="F7050" s="2">
        <v>2.214</v>
      </c>
      <c r="G7050" s="2">
        <v>1.5469999999999999</v>
      </c>
      <c r="H7050" s="1">
        <v>37.722999999999999</v>
      </c>
      <c r="I7050" s="4">
        <v>0</v>
      </c>
      <c r="J7050" s="11">
        <f t="shared" si="440"/>
        <v>10</v>
      </c>
      <c r="K7050" s="11">
        <f t="shared" si="441"/>
        <v>22</v>
      </c>
      <c r="L7050" s="12">
        <f t="shared" si="443"/>
        <v>2.7009266928222986</v>
      </c>
      <c r="M7050" s="13" cm="1">
        <f t="array" ref="M7050">BaseInfo!$C$10*(1-E7050)*INDEX(BaseInfo!$E$21:$AB$21,K7050)*INDEX(BaseInfo!$E$25:$P$25,J7050)/L7050/MIN(H7050,130)/BaseInfo!$C$6*1000000/3600-IF(I7050&lt;0.1,BaseInfo!$C$15/MIN(H7050,130)*3600,0)</f>
        <v>137.65117026190913</v>
      </c>
    </row>
    <row r="7051" spans="1:13" x14ac:dyDescent="0.25">
      <c r="A7051" s="1">
        <v>10</v>
      </c>
      <c r="B7051" s="1">
        <v>21</v>
      </c>
      <c r="C7051" s="1">
        <v>18</v>
      </c>
      <c r="D7051" s="5">
        <f>DATE(BaseInfo!$C$8,A7051,B7051)+TIME(C7051-1,0,0) + TIME(BaseInfo!$C$12,BaseInfo!$C$13,0)</f>
        <v>44855.9375</v>
      </c>
      <c r="E7051" s="2">
        <f t="shared" si="442"/>
        <v>0</v>
      </c>
      <c r="F7051" s="2">
        <v>1.9279999999999999</v>
      </c>
      <c r="G7051" s="2">
        <v>1.5249999999999999</v>
      </c>
      <c r="H7051" s="1">
        <v>37.634</v>
      </c>
      <c r="I7051" s="4">
        <v>0</v>
      </c>
      <c r="J7051" s="11">
        <f t="shared" si="440"/>
        <v>10</v>
      </c>
      <c r="K7051" s="11">
        <f t="shared" si="441"/>
        <v>23</v>
      </c>
      <c r="L7051" s="12">
        <f t="shared" si="443"/>
        <v>2.4582125620051656</v>
      </c>
      <c r="M7051" s="13" cm="1">
        <f t="array" ref="M7051">BaseInfo!$C$10*(1-E7051)*INDEX(BaseInfo!$E$21:$AB$21,K7051)*INDEX(BaseInfo!$E$25:$P$25,J7051)/L7051/MIN(H7051,130)/BaseInfo!$C$6*1000000/3600-IF(I7051&lt;0.1,BaseInfo!$C$15/MIN(H7051,130)*3600,0)</f>
        <v>59.910015542044206</v>
      </c>
    </row>
    <row r="7052" spans="1:13" x14ac:dyDescent="0.25">
      <c r="A7052" s="1">
        <v>10</v>
      </c>
      <c r="B7052" s="1">
        <v>21</v>
      </c>
      <c r="C7052" s="1">
        <v>19</v>
      </c>
      <c r="D7052" s="5">
        <f>DATE(BaseInfo!$C$8,A7052,B7052)+TIME(C7052-1,0,0) + TIME(BaseInfo!$C$12,BaseInfo!$C$13,0)</f>
        <v>44855.979166666664</v>
      </c>
      <c r="E7052" s="2">
        <f t="shared" si="442"/>
        <v>0</v>
      </c>
      <c r="F7052" s="2">
        <v>1.774</v>
      </c>
      <c r="G7052" s="2">
        <v>1.556</v>
      </c>
      <c r="H7052" s="1">
        <v>37.57</v>
      </c>
      <c r="I7052" s="4">
        <v>0</v>
      </c>
      <c r="J7052" s="11">
        <f t="shared" si="440"/>
        <v>10</v>
      </c>
      <c r="K7052" s="11">
        <f t="shared" si="441"/>
        <v>24</v>
      </c>
      <c r="L7052" s="12">
        <f t="shared" si="443"/>
        <v>2.3597059138799481</v>
      </c>
      <c r="M7052" s="13" cm="1">
        <f t="array" ref="M7052">BaseInfo!$C$10*(1-E7052)*INDEX(BaseInfo!$E$21:$AB$21,K7052)*INDEX(BaseInfo!$E$25:$P$25,J7052)/L7052/MIN(H7052,130)/BaseInfo!$C$6*1000000/3600-IF(I7052&lt;0.1,BaseInfo!$C$15/MIN(H7052,130)*3600,0)</f>
        <v>14.584358436345333</v>
      </c>
    </row>
    <row r="7053" spans="1:13" x14ac:dyDescent="0.25">
      <c r="A7053" s="1">
        <v>10</v>
      </c>
      <c r="B7053" s="1">
        <v>21</v>
      </c>
      <c r="C7053" s="1">
        <v>20</v>
      </c>
      <c r="D7053" s="5">
        <f>DATE(BaseInfo!$C$8,A7053,B7053)+TIME(C7053-1,0,0) + TIME(BaseInfo!$C$12,BaseInfo!$C$13,0)</f>
        <v>44856.020833333328</v>
      </c>
      <c r="E7053" s="2">
        <f t="shared" si="442"/>
        <v>0</v>
      </c>
      <c r="F7053" s="2">
        <v>1.516</v>
      </c>
      <c r="G7053" s="2">
        <v>1.599</v>
      </c>
      <c r="H7053" s="1">
        <v>37.51</v>
      </c>
      <c r="I7053" s="4">
        <v>0</v>
      </c>
      <c r="J7053" s="11">
        <f t="shared" si="440"/>
        <v>10</v>
      </c>
      <c r="K7053" s="11">
        <f t="shared" si="441"/>
        <v>1</v>
      </c>
      <c r="L7053" s="12">
        <f t="shared" si="443"/>
        <v>2.2034193881329083</v>
      </c>
      <c r="M7053" s="13" cm="1">
        <f t="array" ref="M7053">BaseInfo!$C$10*(1-E7053)*INDEX(BaseInfo!$E$21:$AB$21,K7053)*INDEX(BaseInfo!$E$25:$P$25,J7053)/L7053/MIN(H7053,130)/BaseInfo!$C$6*1000000/3600-IF(I7053&lt;0.1,BaseInfo!$C$15/MIN(H7053,130)*3600,0)</f>
        <v>16.324534812425792</v>
      </c>
    </row>
    <row r="7054" spans="1:13" x14ac:dyDescent="0.25">
      <c r="A7054" s="1">
        <v>10</v>
      </c>
      <c r="B7054" s="1">
        <v>21</v>
      </c>
      <c r="C7054" s="1">
        <v>21</v>
      </c>
      <c r="D7054" s="5">
        <f>DATE(BaseInfo!$C$8,A7054,B7054)+TIME(C7054-1,0,0) + TIME(BaseInfo!$C$12,BaseInfo!$C$13,0)</f>
        <v>44856.0625</v>
      </c>
      <c r="E7054" s="2">
        <f t="shared" si="442"/>
        <v>0</v>
      </c>
      <c r="F7054" s="2">
        <v>1.3120000000000001</v>
      </c>
      <c r="G7054" s="2">
        <v>1.788</v>
      </c>
      <c r="H7054" s="1">
        <v>37.454999999999998</v>
      </c>
      <c r="I7054" s="4">
        <v>0</v>
      </c>
      <c r="J7054" s="11">
        <f t="shared" si="440"/>
        <v>10</v>
      </c>
      <c r="K7054" s="11">
        <f t="shared" si="441"/>
        <v>2</v>
      </c>
      <c r="L7054" s="12">
        <f t="shared" si="443"/>
        <v>2.2177213531009707</v>
      </c>
      <c r="M7054" s="13" cm="1">
        <f t="array" ref="M7054">BaseInfo!$C$10*(1-E7054)*INDEX(BaseInfo!$E$21:$AB$21,K7054)*INDEX(BaseInfo!$E$25:$P$25,J7054)/L7054/MIN(H7054,130)/BaseInfo!$C$6*1000000/3600-IF(I7054&lt;0.1,BaseInfo!$C$15/MIN(H7054,130)*3600,0)</f>
        <v>16.181091335907055</v>
      </c>
    </row>
    <row r="7055" spans="1:13" x14ac:dyDescent="0.25">
      <c r="A7055" s="1">
        <v>10</v>
      </c>
      <c r="B7055" s="1">
        <v>21</v>
      </c>
      <c r="C7055" s="1">
        <v>22</v>
      </c>
      <c r="D7055" s="5">
        <f>DATE(BaseInfo!$C$8,A7055,B7055)+TIME(C7055-1,0,0) + TIME(BaseInfo!$C$12,BaseInfo!$C$13,0)</f>
        <v>44856.104166666664</v>
      </c>
      <c r="E7055" s="2">
        <f t="shared" si="442"/>
        <v>0</v>
      </c>
      <c r="F7055" s="2">
        <v>1.113</v>
      </c>
      <c r="G7055" s="2">
        <v>1.9350000000000001</v>
      </c>
      <c r="H7055" s="1">
        <v>37.387999999999998</v>
      </c>
      <c r="I7055" s="4">
        <v>0</v>
      </c>
      <c r="J7055" s="11">
        <f t="shared" si="440"/>
        <v>10</v>
      </c>
      <c r="K7055" s="11">
        <f t="shared" si="441"/>
        <v>3</v>
      </c>
      <c r="L7055" s="12">
        <f t="shared" si="443"/>
        <v>2.2322620813873981</v>
      </c>
      <c r="M7055" s="13" cm="1">
        <f t="array" ref="M7055">BaseInfo!$C$10*(1-E7055)*INDEX(BaseInfo!$E$21:$AB$21,K7055)*INDEX(BaseInfo!$E$25:$P$25,J7055)/L7055/MIN(H7055,130)/BaseInfo!$C$6*1000000/3600-IF(I7055&lt;0.1,BaseInfo!$C$15/MIN(H7055,130)*3600,0)</f>
        <v>16.041776539662337</v>
      </c>
    </row>
    <row r="7056" spans="1:13" x14ac:dyDescent="0.25">
      <c r="A7056" s="1">
        <v>10</v>
      </c>
      <c r="B7056" s="1">
        <v>21</v>
      </c>
      <c r="C7056" s="1">
        <v>23</v>
      </c>
      <c r="D7056" s="5">
        <f>DATE(BaseInfo!$C$8,A7056,B7056)+TIME(C7056-1,0,0) + TIME(BaseInfo!$C$12,BaseInfo!$C$13,0)</f>
        <v>44856.145833333328</v>
      </c>
      <c r="E7056" s="2">
        <f t="shared" si="442"/>
        <v>0</v>
      </c>
      <c r="F7056" s="2">
        <v>0.78400000000000003</v>
      </c>
      <c r="G7056" s="2">
        <v>1.9330000000000001</v>
      </c>
      <c r="H7056" s="1">
        <v>37.32</v>
      </c>
      <c r="I7056" s="4">
        <v>0</v>
      </c>
      <c r="J7056" s="11">
        <f t="shared" si="440"/>
        <v>10</v>
      </c>
      <c r="K7056" s="11">
        <f t="shared" si="441"/>
        <v>4</v>
      </c>
      <c r="L7056" s="12">
        <f t="shared" si="443"/>
        <v>2.085939836141014</v>
      </c>
      <c r="M7056" s="13" cm="1">
        <f t="array" ref="M7056">BaseInfo!$C$10*(1-E7056)*INDEX(BaseInfo!$E$21:$AB$21,K7056)*INDEX(BaseInfo!$E$25:$P$25,J7056)/L7056/MIN(H7056,130)/BaseInfo!$C$6*1000000/3600-IF(I7056&lt;0.1,BaseInfo!$C$15/MIN(H7056,130)*3600,0)</f>
        <v>17.874995770433586</v>
      </c>
    </row>
    <row r="7057" spans="1:13" x14ac:dyDescent="0.25">
      <c r="A7057" s="1">
        <v>10</v>
      </c>
      <c r="B7057" s="1">
        <v>21</v>
      </c>
      <c r="C7057" s="1">
        <v>24</v>
      </c>
      <c r="D7057" s="5">
        <f>DATE(BaseInfo!$C$8,A7057,B7057)+TIME(C7057-1,0,0) + TIME(BaseInfo!$C$12,BaseInfo!$C$13,0)</f>
        <v>44856.1875</v>
      </c>
      <c r="E7057" s="2">
        <f t="shared" si="442"/>
        <v>0</v>
      </c>
      <c r="F7057" s="2">
        <v>0.55100000000000005</v>
      </c>
      <c r="G7057" s="2">
        <v>2.157</v>
      </c>
      <c r="H7057" s="1">
        <v>37.258000000000003</v>
      </c>
      <c r="I7057" s="4">
        <v>0</v>
      </c>
      <c r="J7057" s="11">
        <f t="shared" si="440"/>
        <v>10</v>
      </c>
      <c r="K7057" s="11">
        <f t="shared" si="441"/>
        <v>5</v>
      </c>
      <c r="L7057" s="12">
        <f t="shared" si="443"/>
        <v>2.2262636860893186</v>
      </c>
      <c r="M7057" s="13" cm="1">
        <f t="array" ref="M7057">BaseInfo!$C$10*(1-E7057)*INDEX(BaseInfo!$E$21:$AB$21,K7057)*INDEX(BaseInfo!$E$25:$P$25,J7057)/L7057/MIN(H7057,130)/BaseInfo!$C$6*1000000/3600-IF(I7057&lt;0.1,BaseInfo!$C$15/MIN(H7057,130)*3600,0)</f>
        <v>67.826178862612181</v>
      </c>
    </row>
    <row r="7058" spans="1:13" x14ac:dyDescent="0.25">
      <c r="A7058" s="1">
        <v>10</v>
      </c>
      <c r="B7058" s="1">
        <v>22</v>
      </c>
      <c r="C7058" s="1">
        <v>1</v>
      </c>
      <c r="D7058" s="5">
        <f>DATE(BaseInfo!$C$8,A7058,B7058)+TIME(C7058-1,0,0) + TIME(BaseInfo!$C$12,BaseInfo!$C$13,0)</f>
        <v>44856.229166666664</v>
      </c>
      <c r="E7058" s="2">
        <f t="shared" si="442"/>
        <v>0</v>
      </c>
      <c r="F7058" s="2">
        <v>0.44</v>
      </c>
      <c r="G7058" s="2">
        <v>2.165</v>
      </c>
      <c r="H7058" s="1">
        <v>37.194000000000003</v>
      </c>
      <c r="I7058" s="4">
        <v>0</v>
      </c>
      <c r="J7058" s="11">
        <f t="shared" si="440"/>
        <v>10</v>
      </c>
      <c r="K7058" s="11">
        <f t="shared" si="441"/>
        <v>6</v>
      </c>
      <c r="L7058" s="12">
        <f t="shared" si="443"/>
        <v>2.2092589255223118</v>
      </c>
      <c r="M7058" s="13" cm="1">
        <f t="array" ref="M7058">BaseInfo!$C$10*(1-E7058)*INDEX(BaseInfo!$E$21:$AB$21,K7058)*INDEX(BaseInfo!$E$25:$P$25,J7058)/L7058/MIN(H7058,130)/BaseInfo!$C$6*1000000/3600-IF(I7058&lt;0.1,BaseInfo!$C$15/MIN(H7058,130)*3600,0)</f>
        <v>120.68656487385799</v>
      </c>
    </row>
    <row r="7059" spans="1:13" x14ac:dyDescent="0.25">
      <c r="A7059" s="1">
        <v>10</v>
      </c>
      <c r="B7059" s="1">
        <v>22</v>
      </c>
      <c r="C7059" s="1">
        <v>2</v>
      </c>
      <c r="D7059" s="5">
        <f>DATE(BaseInfo!$C$8,A7059,B7059)+TIME(C7059-1,0,0) + TIME(BaseInfo!$C$12,BaseInfo!$C$13,0)</f>
        <v>44856.270833333328</v>
      </c>
      <c r="E7059" s="2">
        <f t="shared" si="442"/>
        <v>0</v>
      </c>
      <c r="F7059" s="2">
        <v>0.34899999999999998</v>
      </c>
      <c r="G7059" s="2">
        <v>1.7529999999999999</v>
      </c>
      <c r="H7059" s="1">
        <v>38.734999999999999</v>
      </c>
      <c r="I7059" s="4">
        <v>0</v>
      </c>
      <c r="J7059" s="11">
        <f t="shared" si="440"/>
        <v>10</v>
      </c>
      <c r="K7059" s="11">
        <f t="shared" si="441"/>
        <v>7</v>
      </c>
      <c r="L7059" s="12">
        <f t="shared" si="443"/>
        <v>1.7874031442290794</v>
      </c>
      <c r="M7059" s="13" cm="1">
        <f t="array" ref="M7059">BaseInfo!$C$10*(1-E7059)*INDEX(BaseInfo!$E$21:$AB$21,K7059)*INDEX(BaseInfo!$E$25:$P$25,J7059)/L7059/MIN(H7059,130)/BaseInfo!$C$6*1000000/3600-IF(I7059&lt;0.1,BaseInfo!$C$15/MIN(H7059,130)*3600,0)</f>
        <v>207.31896572527819</v>
      </c>
    </row>
    <row r="7060" spans="1:13" x14ac:dyDescent="0.25">
      <c r="A7060" s="1">
        <v>10</v>
      </c>
      <c r="B7060" s="1">
        <v>22</v>
      </c>
      <c r="C7060" s="1">
        <v>3</v>
      </c>
      <c r="D7060" s="5">
        <f>DATE(BaseInfo!$C$8,A7060,B7060)+TIME(C7060-1,0,0) + TIME(BaseInfo!$C$12,BaseInfo!$C$13,0)</f>
        <v>44856.3125</v>
      </c>
      <c r="E7060" s="2">
        <f t="shared" si="442"/>
        <v>0</v>
      </c>
      <c r="F7060" s="2">
        <v>0.47799999999999998</v>
      </c>
      <c r="G7060" s="2">
        <v>1.8460000000000001</v>
      </c>
      <c r="H7060" s="1">
        <v>102.18300000000001</v>
      </c>
      <c r="I7060" s="4">
        <v>0</v>
      </c>
      <c r="J7060" s="11">
        <f t="shared" si="440"/>
        <v>10</v>
      </c>
      <c r="K7060" s="11">
        <f t="shared" si="441"/>
        <v>8</v>
      </c>
      <c r="L7060" s="12">
        <f t="shared" si="443"/>
        <v>1.9068822721919674</v>
      </c>
      <c r="M7060" s="13" cm="1">
        <f t="array" ref="M7060">BaseInfo!$C$10*(1-E7060)*INDEX(BaseInfo!$E$21:$AB$21,K7060)*INDEX(BaseInfo!$E$25:$P$25,J7060)/L7060/MIN(H7060,130)/BaseInfo!$C$6*1000000/3600-IF(I7060&lt;0.1,BaseInfo!$C$15/MIN(H7060,130)*3600,0)</f>
        <v>106.43059589722633</v>
      </c>
    </row>
    <row r="7061" spans="1:13" x14ac:dyDescent="0.25">
      <c r="A7061" s="1">
        <v>10</v>
      </c>
      <c r="B7061" s="1">
        <v>22</v>
      </c>
      <c r="C7061" s="1">
        <v>4</v>
      </c>
      <c r="D7061" s="5">
        <f>DATE(BaseInfo!$C$8,A7061,B7061)+TIME(C7061-1,0,0) + TIME(BaseInfo!$C$12,BaseInfo!$C$13,0)</f>
        <v>44856.354166666664</v>
      </c>
      <c r="E7061" s="2">
        <f t="shared" si="442"/>
        <v>0</v>
      </c>
      <c r="F7061" s="2">
        <v>1.0920000000000001</v>
      </c>
      <c r="G7061" s="2">
        <v>2.3570000000000002</v>
      </c>
      <c r="H7061" s="1">
        <v>250.77</v>
      </c>
      <c r="I7061" s="4">
        <v>0</v>
      </c>
      <c r="J7061" s="11">
        <f t="shared" si="440"/>
        <v>10</v>
      </c>
      <c r="K7061" s="11">
        <f t="shared" si="441"/>
        <v>9</v>
      </c>
      <c r="L7061" s="12">
        <f t="shared" si="443"/>
        <v>2.597674536965707</v>
      </c>
      <c r="M7061" s="13" cm="1">
        <f t="array" ref="M7061">BaseInfo!$C$10*(1-E7061)*INDEX(BaseInfo!$E$21:$AB$21,K7061)*INDEX(BaseInfo!$E$25:$P$25,J7061)/L7061/MIN(H7061,130)/BaseInfo!$C$6*1000000/3600-IF(I7061&lt;0.1,BaseInfo!$C$15/MIN(H7061,130)*3600,0)</f>
        <v>79.706769062665003</v>
      </c>
    </row>
    <row r="7062" spans="1:13" x14ac:dyDescent="0.25">
      <c r="A7062" s="1">
        <v>10</v>
      </c>
      <c r="B7062" s="1">
        <v>22</v>
      </c>
      <c r="C7062" s="1">
        <v>5</v>
      </c>
      <c r="D7062" s="5">
        <f>DATE(BaseInfo!$C$8,A7062,B7062)+TIME(C7062-1,0,0) + TIME(BaseInfo!$C$12,BaseInfo!$C$13,0)</f>
        <v>44856.395833333328</v>
      </c>
      <c r="E7062" s="2">
        <f t="shared" si="442"/>
        <v>0</v>
      </c>
      <c r="F7062" s="2">
        <v>1.554</v>
      </c>
      <c r="G7062" s="2">
        <v>2.5870000000000002</v>
      </c>
      <c r="H7062" s="1">
        <v>426.53300000000002</v>
      </c>
      <c r="I7062" s="4">
        <v>0</v>
      </c>
      <c r="J7062" s="11">
        <f t="shared" si="440"/>
        <v>10</v>
      </c>
      <c r="K7062" s="11">
        <f t="shared" si="441"/>
        <v>10</v>
      </c>
      <c r="L7062" s="12">
        <f t="shared" si="443"/>
        <v>3.0178609974616126</v>
      </c>
      <c r="M7062" s="13" cm="1">
        <f t="array" ref="M7062">BaseInfo!$C$10*(1-E7062)*INDEX(BaseInfo!$E$21:$AB$21,K7062)*INDEX(BaseInfo!$E$25:$P$25,J7062)/L7062/MIN(H7062,130)/BaseInfo!$C$6*1000000/3600-IF(I7062&lt;0.1,BaseInfo!$C$15/MIN(H7062,130)*3600,0)</f>
        <v>79.145309996172159</v>
      </c>
    </row>
    <row r="7063" spans="1:13" x14ac:dyDescent="0.25">
      <c r="A7063" s="1">
        <v>10</v>
      </c>
      <c r="B7063" s="1">
        <v>22</v>
      </c>
      <c r="C7063" s="1">
        <v>6</v>
      </c>
      <c r="D7063" s="5">
        <f>DATE(BaseInfo!$C$8,A7063,B7063)+TIME(C7063-1,0,0) + TIME(BaseInfo!$C$12,BaseInfo!$C$13,0)</f>
        <v>44856.4375</v>
      </c>
      <c r="E7063" s="2">
        <f t="shared" si="442"/>
        <v>0</v>
      </c>
      <c r="F7063" s="2">
        <v>1.294</v>
      </c>
      <c r="G7063" s="2">
        <v>2.4870000000000001</v>
      </c>
      <c r="H7063" s="1">
        <v>625.37699999999995</v>
      </c>
      <c r="I7063" s="4">
        <v>0</v>
      </c>
      <c r="J7063" s="11">
        <f t="shared" si="440"/>
        <v>10</v>
      </c>
      <c r="K7063" s="11">
        <f t="shared" si="441"/>
        <v>11</v>
      </c>
      <c r="L7063" s="12">
        <f t="shared" si="443"/>
        <v>2.8034987069731279</v>
      </c>
      <c r="M7063" s="13" cm="1">
        <f t="array" ref="M7063">BaseInfo!$C$10*(1-E7063)*INDEX(BaseInfo!$E$21:$AB$21,K7063)*INDEX(BaseInfo!$E$25:$P$25,J7063)/L7063/MIN(H7063,130)/BaseInfo!$C$6*1000000/3600-IF(I7063&lt;0.1,BaseInfo!$C$15/MIN(H7063,130)*3600,0)</f>
        <v>67.77310893965165</v>
      </c>
    </row>
    <row r="7064" spans="1:13" x14ac:dyDescent="0.25">
      <c r="A7064" s="1">
        <v>10</v>
      </c>
      <c r="B7064" s="1">
        <v>22</v>
      </c>
      <c r="C7064" s="1">
        <v>7</v>
      </c>
      <c r="D7064" s="5">
        <f>DATE(BaseInfo!$C$8,A7064,B7064)+TIME(C7064-1,0,0) + TIME(BaseInfo!$C$12,BaseInfo!$C$13,0)</f>
        <v>44856.479166666664</v>
      </c>
      <c r="E7064" s="2">
        <f t="shared" si="442"/>
        <v>0</v>
      </c>
      <c r="F7064" s="2">
        <v>1.173</v>
      </c>
      <c r="G7064" s="2">
        <v>2.4009999999999998</v>
      </c>
      <c r="H7064" s="1">
        <v>882.16200000000003</v>
      </c>
      <c r="I7064" s="4">
        <v>0</v>
      </c>
      <c r="J7064" s="11">
        <f t="shared" si="440"/>
        <v>10</v>
      </c>
      <c r="K7064" s="11">
        <f t="shared" si="441"/>
        <v>12</v>
      </c>
      <c r="L7064" s="12">
        <f t="shared" si="443"/>
        <v>2.6722144375030981</v>
      </c>
      <c r="M7064" s="13" cm="1">
        <f t="array" ref="M7064">BaseInfo!$C$10*(1-E7064)*INDEX(BaseInfo!$E$21:$AB$21,K7064)*INDEX(BaseInfo!$E$25:$P$25,J7064)/L7064/MIN(H7064,130)/BaseInfo!$C$6*1000000/3600-IF(I7064&lt;0.1,BaseInfo!$C$15/MIN(H7064,130)*3600,0)</f>
        <v>58.904137513263137</v>
      </c>
    </row>
    <row r="7065" spans="1:13" x14ac:dyDescent="0.25">
      <c r="A7065" s="1">
        <v>10</v>
      </c>
      <c r="B7065" s="1">
        <v>22</v>
      </c>
      <c r="C7065" s="1">
        <v>8</v>
      </c>
      <c r="D7065" s="5">
        <f>DATE(BaseInfo!$C$8,A7065,B7065)+TIME(C7065-1,0,0) + TIME(BaseInfo!$C$12,BaseInfo!$C$13,0)</f>
        <v>44856.520833333328</v>
      </c>
      <c r="E7065" s="2">
        <f t="shared" si="442"/>
        <v>0</v>
      </c>
      <c r="F7065" s="2">
        <v>0.872</v>
      </c>
      <c r="G7065" s="2">
        <v>2.4009999999999998</v>
      </c>
      <c r="H7065" s="1">
        <v>1043.722</v>
      </c>
      <c r="I7065" s="4">
        <v>0</v>
      </c>
      <c r="J7065" s="11">
        <f t="shared" si="440"/>
        <v>10</v>
      </c>
      <c r="K7065" s="11">
        <f t="shared" si="441"/>
        <v>13</v>
      </c>
      <c r="L7065" s="12">
        <f t="shared" si="443"/>
        <v>2.5544441665458262</v>
      </c>
      <c r="M7065" s="13" cm="1">
        <f t="array" ref="M7065">BaseInfo!$C$10*(1-E7065)*INDEX(BaseInfo!$E$21:$AB$21,K7065)*INDEX(BaseInfo!$E$25:$P$25,J7065)/L7065/MIN(H7065,130)/BaseInfo!$C$6*1000000/3600-IF(I7065&lt;0.1,BaseInfo!$C$15/MIN(H7065,130)*3600,0)</f>
        <v>61.747530760451816</v>
      </c>
    </row>
    <row r="7066" spans="1:13" x14ac:dyDescent="0.25">
      <c r="A7066" s="1">
        <v>10</v>
      </c>
      <c r="B7066" s="1">
        <v>22</v>
      </c>
      <c r="C7066" s="1">
        <v>9</v>
      </c>
      <c r="D7066" s="5">
        <f>DATE(BaseInfo!$C$8,A7066,B7066)+TIME(C7066-1,0,0) + TIME(BaseInfo!$C$12,BaseInfo!$C$13,0)</f>
        <v>44856.5625</v>
      </c>
      <c r="E7066" s="2">
        <f t="shared" si="442"/>
        <v>0</v>
      </c>
      <c r="F7066" s="2">
        <v>0.76800000000000002</v>
      </c>
      <c r="G7066" s="2">
        <v>2.5310000000000001</v>
      </c>
      <c r="H7066" s="1">
        <v>1094.883</v>
      </c>
      <c r="I7066" s="4">
        <v>0</v>
      </c>
      <c r="J7066" s="11">
        <f t="shared" si="440"/>
        <v>10</v>
      </c>
      <c r="K7066" s="11">
        <f t="shared" si="441"/>
        <v>14</v>
      </c>
      <c r="L7066" s="12">
        <f t="shared" si="443"/>
        <v>2.6449546309908607</v>
      </c>
      <c r="M7066" s="13" cm="1">
        <f t="array" ref="M7066">BaseInfo!$C$10*(1-E7066)*INDEX(BaseInfo!$E$21:$AB$21,K7066)*INDEX(BaseInfo!$E$25:$P$25,J7066)/L7066/MIN(H7066,130)/BaseInfo!$C$6*1000000/3600-IF(I7066&lt;0.1,BaseInfo!$C$15/MIN(H7066,130)*3600,0)</f>
        <v>59.539764327666724</v>
      </c>
    </row>
    <row r="7067" spans="1:13" x14ac:dyDescent="0.25">
      <c r="A7067" s="1">
        <v>10</v>
      </c>
      <c r="B7067" s="1">
        <v>22</v>
      </c>
      <c r="C7067" s="1">
        <v>10</v>
      </c>
      <c r="D7067" s="5">
        <f>DATE(BaseInfo!$C$8,A7067,B7067)+TIME(C7067-1,0,0) + TIME(BaseInfo!$C$12,BaseInfo!$C$13,0)</f>
        <v>44856.604166666664</v>
      </c>
      <c r="E7067" s="2">
        <f t="shared" si="442"/>
        <v>0</v>
      </c>
      <c r="F7067" s="2">
        <v>-5.1999999999999998E-2</v>
      </c>
      <c r="G7067" s="2">
        <v>2.294</v>
      </c>
      <c r="H7067" s="1">
        <v>1054.866</v>
      </c>
      <c r="I7067" s="4">
        <v>0</v>
      </c>
      <c r="J7067" s="11">
        <f t="shared" si="440"/>
        <v>10</v>
      </c>
      <c r="K7067" s="11">
        <f t="shared" si="441"/>
        <v>15</v>
      </c>
      <c r="L7067" s="12">
        <f t="shared" si="443"/>
        <v>2.2945892878683103</v>
      </c>
      <c r="M7067" s="13" cm="1">
        <f t="array" ref="M7067">BaseInfo!$C$10*(1-E7067)*INDEX(BaseInfo!$E$21:$AB$21,K7067)*INDEX(BaseInfo!$E$25:$P$25,J7067)/L7067/MIN(H7067,130)/BaseInfo!$C$6*1000000/3600-IF(I7067&lt;0.1,BaseInfo!$C$15/MIN(H7067,130)*3600,0)</f>
        <v>69.053847114580989</v>
      </c>
    </row>
    <row r="7068" spans="1:13" x14ac:dyDescent="0.25">
      <c r="A7068" s="1">
        <v>10</v>
      </c>
      <c r="B7068" s="1">
        <v>22</v>
      </c>
      <c r="C7068" s="1">
        <v>11</v>
      </c>
      <c r="D7068" s="5">
        <f>DATE(BaseInfo!$C$8,A7068,B7068)+TIME(C7068-1,0,0) + TIME(BaseInfo!$C$12,BaseInfo!$C$13,0)</f>
        <v>44856.645833333328</v>
      </c>
      <c r="E7068" s="2">
        <f t="shared" si="442"/>
        <v>0</v>
      </c>
      <c r="F7068" s="2">
        <v>-0.36099999999999999</v>
      </c>
      <c r="G7068" s="2">
        <v>2.1779999999999999</v>
      </c>
      <c r="H7068" s="1">
        <v>638.68200000000002</v>
      </c>
      <c r="I7068" s="4">
        <v>0</v>
      </c>
      <c r="J7068" s="11">
        <f t="shared" si="440"/>
        <v>10</v>
      </c>
      <c r="K7068" s="11">
        <f t="shared" si="441"/>
        <v>16</v>
      </c>
      <c r="L7068" s="12">
        <f t="shared" si="443"/>
        <v>2.2077148819537364</v>
      </c>
      <c r="M7068" s="13" cm="1">
        <f t="array" ref="M7068">BaseInfo!$C$10*(1-E7068)*INDEX(BaseInfo!$E$21:$AB$21,K7068)*INDEX(BaseInfo!$E$25:$P$25,J7068)/L7068/MIN(H7068,130)/BaseInfo!$C$6*1000000/3600-IF(I7068&lt;0.1,BaseInfo!$C$15/MIN(H7068,130)*3600,0)</f>
        <v>86.809980648548333</v>
      </c>
    </row>
    <row r="7069" spans="1:13" x14ac:dyDescent="0.25">
      <c r="A7069" s="1">
        <v>10</v>
      </c>
      <c r="B7069" s="1">
        <v>22</v>
      </c>
      <c r="C7069" s="1">
        <v>12</v>
      </c>
      <c r="D7069" s="5">
        <f>DATE(BaseInfo!$C$8,A7069,B7069)+TIME(C7069-1,0,0) + TIME(BaseInfo!$C$12,BaseInfo!$C$13,0)</f>
        <v>44856.6875</v>
      </c>
      <c r="E7069" s="2">
        <f t="shared" si="442"/>
        <v>0</v>
      </c>
      <c r="F7069" s="2">
        <v>-0.19500000000000001</v>
      </c>
      <c r="G7069" s="2">
        <v>1.653</v>
      </c>
      <c r="H7069" s="1">
        <v>149.76499999999999</v>
      </c>
      <c r="I7069" s="4">
        <v>0</v>
      </c>
      <c r="J7069" s="11">
        <f t="shared" si="440"/>
        <v>10</v>
      </c>
      <c r="K7069" s="11">
        <f t="shared" si="441"/>
        <v>17</v>
      </c>
      <c r="L7069" s="12">
        <f t="shared" si="443"/>
        <v>1.6644620752663608</v>
      </c>
      <c r="M7069" s="13" cm="1">
        <f t="array" ref="M7069">BaseInfo!$C$10*(1-E7069)*INDEX(BaseInfo!$E$21:$AB$21,K7069)*INDEX(BaseInfo!$E$25:$P$25,J7069)/L7069/MIN(H7069,130)/BaseInfo!$C$6*1000000/3600-IF(I7069&lt;0.1,BaseInfo!$C$15/MIN(H7069,130)*3600,0)</f>
        <v>145.75124402820714</v>
      </c>
    </row>
    <row r="7070" spans="1:13" x14ac:dyDescent="0.25">
      <c r="A7070" s="1">
        <v>10</v>
      </c>
      <c r="B7070" s="1">
        <v>22</v>
      </c>
      <c r="C7070" s="1">
        <v>13</v>
      </c>
      <c r="D7070" s="5">
        <f>DATE(BaseInfo!$C$8,A7070,B7070)+TIME(C7070-1,0,0) + TIME(BaseInfo!$C$12,BaseInfo!$C$13,0)</f>
        <v>44856.729166666664</v>
      </c>
      <c r="E7070" s="2">
        <f t="shared" si="442"/>
        <v>0</v>
      </c>
      <c r="F7070" s="2">
        <v>-9.2999999999999999E-2</v>
      </c>
      <c r="G7070" s="2">
        <v>2.121</v>
      </c>
      <c r="H7070" s="1">
        <v>47.829000000000001</v>
      </c>
      <c r="I7070" s="4">
        <v>0</v>
      </c>
      <c r="J7070" s="11">
        <f t="shared" si="440"/>
        <v>10</v>
      </c>
      <c r="K7070" s="11">
        <f t="shared" si="441"/>
        <v>18</v>
      </c>
      <c r="L7070" s="12">
        <f t="shared" si="443"/>
        <v>2.1230379177018954</v>
      </c>
      <c r="M7070" s="13" cm="1">
        <f t="array" ref="M7070">BaseInfo!$C$10*(1-E7070)*INDEX(BaseInfo!$E$21:$AB$21,K7070)*INDEX(BaseInfo!$E$25:$P$25,J7070)/L7070/MIN(H7070,130)/BaseInfo!$C$6*1000000/3600-IF(I7070&lt;0.1,BaseInfo!$C$15/MIN(H7070,130)*3600,0)</f>
        <v>308.95920789193354</v>
      </c>
    </row>
    <row r="7071" spans="1:13" x14ac:dyDescent="0.25">
      <c r="A7071" s="1">
        <v>10</v>
      </c>
      <c r="B7071" s="1">
        <v>22</v>
      </c>
      <c r="C7071" s="1">
        <v>14</v>
      </c>
      <c r="D7071" s="5">
        <f>DATE(BaseInfo!$C$8,A7071,B7071)+TIME(C7071-1,0,0) + TIME(BaseInfo!$C$12,BaseInfo!$C$13,0)</f>
        <v>44856.770833333328</v>
      </c>
      <c r="E7071" s="2">
        <f t="shared" si="442"/>
        <v>0</v>
      </c>
      <c r="F7071" s="2">
        <v>5.0999999999999997E-2</v>
      </c>
      <c r="G7071" s="2">
        <v>2.1469999999999998</v>
      </c>
      <c r="H7071" s="1">
        <v>38.927</v>
      </c>
      <c r="I7071" s="4">
        <v>0</v>
      </c>
      <c r="J7071" s="11">
        <f t="shared" si="440"/>
        <v>10</v>
      </c>
      <c r="K7071" s="11">
        <f t="shared" si="441"/>
        <v>19</v>
      </c>
      <c r="L7071" s="12">
        <f t="shared" si="443"/>
        <v>2.1476056435016182</v>
      </c>
      <c r="M7071" s="13" cm="1">
        <f t="array" ref="M7071">BaseInfo!$C$10*(1-E7071)*INDEX(BaseInfo!$E$21:$AB$21,K7071)*INDEX(BaseInfo!$E$25:$P$25,J7071)/L7071/MIN(H7071,130)/BaseInfo!$C$6*1000000/3600-IF(I7071&lt;0.1,BaseInfo!$C$15/MIN(H7071,130)*3600,0)</f>
        <v>375.16496247993871</v>
      </c>
    </row>
    <row r="7072" spans="1:13" x14ac:dyDescent="0.25">
      <c r="A7072" s="1">
        <v>10</v>
      </c>
      <c r="B7072" s="1">
        <v>22</v>
      </c>
      <c r="C7072" s="1">
        <v>15</v>
      </c>
      <c r="D7072" s="5">
        <f>DATE(BaseInfo!$C$8,A7072,B7072)+TIME(C7072-1,0,0) + TIME(BaseInfo!$C$12,BaseInfo!$C$13,0)</f>
        <v>44856.8125</v>
      </c>
      <c r="E7072" s="2">
        <f t="shared" si="442"/>
        <v>0</v>
      </c>
      <c r="F7072" s="2">
        <v>0.35799999999999998</v>
      </c>
      <c r="G7072" s="2">
        <v>2.202</v>
      </c>
      <c r="H7072" s="1">
        <v>38.231999999999999</v>
      </c>
      <c r="I7072" s="4">
        <v>0</v>
      </c>
      <c r="J7072" s="11">
        <f t="shared" si="440"/>
        <v>10</v>
      </c>
      <c r="K7072" s="11">
        <f t="shared" si="441"/>
        <v>20</v>
      </c>
      <c r="L7072" s="12">
        <f t="shared" si="443"/>
        <v>2.2309119211658714</v>
      </c>
      <c r="M7072" s="13" cm="1">
        <f t="array" ref="M7072">BaseInfo!$C$10*(1-E7072)*INDEX(BaseInfo!$E$21:$AB$21,K7072)*INDEX(BaseInfo!$E$25:$P$25,J7072)/L7072/MIN(H7072,130)/BaseInfo!$C$6*1000000/3600-IF(I7072&lt;0.1,BaseInfo!$C$15/MIN(H7072,130)*3600,0)</f>
        <v>317.13120923244605</v>
      </c>
    </row>
    <row r="7073" spans="1:13" x14ac:dyDescent="0.25">
      <c r="A7073" s="1">
        <v>10</v>
      </c>
      <c r="B7073" s="1">
        <v>22</v>
      </c>
      <c r="C7073" s="1">
        <v>16</v>
      </c>
      <c r="D7073" s="5">
        <f>DATE(BaseInfo!$C$8,A7073,B7073)+TIME(C7073-1,0,0) + TIME(BaseInfo!$C$12,BaseInfo!$C$13,0)</f>
        <v>44856.854166666664</v>
      </c>
      <c r="E7073" s="2">
        <f t="shared" si="442"/>
        <v>0</v>
      </c>
      <c r="F7073" s="2">
        <v>0.97899999999999998</v>
      </c>
      <c r="G7073" s="2">
        <v>2.2080000000000002</v>
      </c>
      <c r="H7073" s="1">
        <v>37.843000000000004</v>
      </c>
      <c r="I7073" s="4">
        <v>0</v>
      </c>
      <c r="J7073" s="11">
        <f t="shared" si="440"/>
        <v>10</v>
      </c>
      <c r="K7073" s="11">
        <f t="shared" si="441"/>
        <v>21</v>
      </c>
      <c r="L7073" s="12">
        <f t="shared" si="443"/>
        <v>2.4153063987825645</v>
      </c>
      <c r="M7073" s="13" cm="1">
        <f t="array" ref="M7073">BaseInfo!$C$10*(1-E7073)*INDEX(BaseInfo!$E$21:$AB$21,K7073)*INDEX(BaseInfo!$E$25:$P$25,J7073)/L7073/MIN(H7073,130)/BaseInfo!$C$6*1000000/3600-IF(I7073&lt;0.1,BaseInfo!$C$15/MIN(H7073,130)*3600,0)</f>
        <v>224.88535484173434</v>
      </c>
    </row>
    <row r="7074" spans="1:13" x14ac:dyDescent="0.25">
      <c r="A7074" s="1">
        <v>10</v>
      </c>
      <c r="B7074" s="1">
        <v>22</v>
      </c>
      <c r="C7074" s="1">
        <v>17</v>
      </c>
      <c r="D7074" s="5">
        <f>DATE(BaseInfo!$C$8,A7074,B7074)+TIME(C7074-1,0,0) + TIME(BaseInfo!$C$12,BaseInfo!$C$13,0)</f>
        <v>44856.895833333328</v>
      </c>
      <c r="E7074" s="2">
        <f t="shared" si="442"/>
        <v>0</v>
      </c>
      <c r="F7074" s="2">
        <v>1.7769999999999999</v>
      </c>
      <c r="G7074" s="2">
        <v>1.5649999999999999</v>
      </c>
      <c r="H7074" s="1">
        <v>37.734999999999999</v>
      </c>
      <c r="I7074" s="4">
        <v>0</v>
      </c>
      <c r="J7074" s="11">
        <f t="shared" si="440"/>
        <v>10</v>
      </c>
      <c r="K7074" s="11">
        <f t="shared" si="441"/>
        <v>22</v>
      </c>
      <c r="L7074" s="12">
        <f t="shared" si="443"/>
        <v>2.3679007580555398</v>
      </c>
      <c r="M7074" s="13" cm="1">
        <f t="array" ref="M7074">BaseInfo!$C$10*(1-E7074)*INDEX(BaseInfo!$E$21:$AB$21,K7074)*INDEX(BaseInfo!$E$25:$P$25,J7074)/L7074/MIN(H7074,130)/BaseInfo!$C$6*1000000/3600-IF(I7074&lt;0.1,BaseInfo!$C$15/MIN(H7074,130)*3600,0)</f>
        <v>158.30250789334823</v>
      </c>
    </row>
    <row r="7075" spans="1:13" x14ac:dyDescent="0.25">
      <c r="A7075" s="1">
        <v>10</v>
      </c>
      <c r="B7075" s="1">
        <v>22</v>
      </c>
      <c r="C7075" s="1">
        <v>18</v>
      </c>
      <c r="D7075" s="5">
        <f>DATE(BaseInfo!$C$8,A7075,B7075)+TIME(C7075-1,0,0) + TIME(BaseInfo!$C$12,BaseInfo!$C$13,0)</f>
        <v>44856.9375</v>
      </c>
      <c r="E7075" s="2">
        <f t="shared" si="442"/>
        <v>0</v>
      </c>
      <c r="F7075" s="2">
        <v>2.0840000000000001</v>
      </c>
      <c r="G7075" s="2">
        <v>1.466</v>
      </c>
      <c r="H7075" s="1">
        <v>37.646000000000001</v>
      </c>
      <c r="I7075" s="4">
        <v>0</v>
      </c>
      <c r="J7075" s="11">
        <f t="shared" si="440"/>
        <v>10</v>
      </c>
      <c r="K7075" s="11">
        <f t="shared" si="441"/>
        <v>23</v>
      </c>
      <c r="L7075" s="12">
        <f t="shared" si="443"/>
        <v>2.5479819465608466</v>
      </c>
      <c r="M7075" s="13" cm="1">
        <f t="array" ref="M7075">BaseInfo!$C$10*(1-E7075)*INDEX(BaseInfo!$E$21:$AB$21,K7075)*INDEX(BaseInfo!$E$25:$P$25,J7075)/L7075/MIN(H7075,130)/BaseInfo!$C$6*1000000/3600-IF(I7075&lt;0.1,BaseInfo!$C$15/MIN(H7075,130)*3600,0)</f>
        <v>57.443956768073384</v>
      </c>
    </row>
    <row r="7076" spans="1:13" x14ac:dyDescent="0.25">
      <c r="A7076" s="1">
        <v>10</v>
      </c>
      <c r="B7076" s="1">
        <v>22</v>
      </c>
      <c r="C7076" s="1">
        <v>19</v>
      </c>
      <c r="D7076" s="5">
        <f>DATE(BaseInfo!$C$8,A7076,B7076)+TIME(C7076-1,0,0) + TIME(BaseInfo!$C$12,BaseInfo!$C$13,0)</f>
        <v>44856.979166666664</v>
      </c>
      <c r="E7076" s="2">
        <f t="shared" si="442"/>
        <v>0</v>
      </c>
      <c r="F7076" s="2">
        <v>2.109</v>
      </c>
      <c r="G7076" s="2">
        <v>1.5449999999999999</v>
      </c>
      <c r="H7076" s="1">
        <v>37.567</v>
      </c>
      <c r="I7076" s="4">
        <v>0</v>
      </c>
      <c r="J7076" s="11">
        <f t="shared" si="440"/>
        <v>10</v>
      </c>
      <c r="K7076" s="11">
        <f t="shared" si="441"/>
        <v>24</v>
      </c>
      <c r="L7076" s="12">
        <f t="shared" si="443"/>
        <v>2.6143653149473964</v>
      </c>
      <c r="M7076" s="13" cm="1">
        <f t="array" ref="M7076">BaseInfo!$C$10*(1-E7076)*INDEX(BaseInfo!$E$21:$AB$21,K7076)*INDEX(BaseInfo!$E$25:$P$25,J7076)/L7076/MIN(H7076,130)/BaseInfo!$C$6*1000000/3600-IF(I7076&lt;0.1,BaseInfo!$C$15/MIN(H7076,130)*3600,0)</f>
        <v>12.231333861708716</v>
      </c>
    </row>
    <row r="7077" spans="1:13" x14ac:dyDescent="0.25">
      <c r="A7077" s="1">
        <v>10</v>
      </c>
      <c r="B7077" s="1">
        <v>22</v>
      </c>
      <c r="C7077" s="1">
        <v>20</v>
      </c>
      <c r="D7077" s="5">
        <f>DATE(BaseInfo!$C$8,A7077,B7077)+TIME(C7077-1,0,0) + TIME(BaseInfo!$C$12,BaseInfo!$C$13,0)</f>
        <v>44857.020833333328</v>
      </c>
      <c r="E7077" s="2">
        <f t="shared" si="442"/>
        <v>0</v>
      </c>
      <c r="F7077" s="2">
        <v>1.992</v>
      </c>
      <c r="G7077" s="2">
        <v>1.4950000000000001</v>
      </c>
      <c r="H7077" s="1">
        <v>37.496000000000002</v>
      </c>
      <c r="I7077" s="4">
        <v>0</v>
      </c>
      <c r="J7077" s="11">
        <f t="shared" si="440"/>
        <v>10</v>
      </c>
      <c r="K7077" s="11">
        <f t="shared" si="441"/>
        <v>1</v>
      </c>
      <c r="L7077" s="12">
        <f t="shared" si="443"/>
        <v>2.4906001284830932</v>
      </c>
      <c r="M7077" s="13" cm="1">
        <f t="array" ref="M7077">BaseInfo!$C$10*(1-E7077)*INDEX(BaseInfo!$E$21:$AB$21,K7077)*INDEX(BaseInfo!$E$25:$P$25,J7077)/L7077/MIN(H7077,130)/BaseInfo!$C$6*1000000/3600-IF(I7077&lt;0.1,BaseInfo!$C$15/MIN(H7077,130)*3600,0)</f>
        <v>13.340558796547798</v>
      </c>
    </row>
    <row r="7078" spans="1:13" x14ac:dyDescent="0.25">
      <c r="A7078" s="1">
        <v>10</v>
      </c>
      <c r="B7078" s="1">
        <v>22</v>
      </c>
      <c r="C7078" s="1">
        <v>21</v>
      </c>
      <c r="D7078" s="5">
        <f>DATE(BaseInfo!$C$8,A7078,B7078)+TIME(C7078-1,0,0) + TIME(BaseInfo!$C$12,BaseInfo!$C$13,0)</f>
        <v>44857.0625</v>
      </c>
      <c r="E7078" s="2">
        <f t="shared" si="442"/>
        <v>0</v>
      </c>
      <c r="F7078" s="2">
        <v>1.7090000000000001</v>
      </c>
      <c r="G7078" s="2">
        <v>1.798</v>
      </c>
      <c r="H7078" s="1">
        <v>37.433</v>
      </c>
      <c r="I7078" s="4">
        <v>0</v>
      </c>
      <c r="J7078" s="11">
        <f t="shared" si="440"/>
        <v>10</v>
      </c>
      <c r="K7078" s="11">
        <f t="shared" si="441"/>
        <v>2</v>
      </c>
      <c r="L7078" s="12">
        <f t="shared" si="443"/>
        <v>2.4806218978312677</v>
      </c>
      <c r="M7078" s="13" cm="1">
        <f t="array" ref="M7078">BaseInfo!$C$10*(1-E7078)*INDEX(BaseInfo!$E$21:$AB$21,K7078)*INDEX(BaseInfo!$E$25:$P$25,J7078)/L7078/MIN(H7078,130)/BaseInfo!$C$6*1000000/3600-IF(I7078&lt;0.1,BaseInfo!$C$15/MIN(H7078,130)*3600,0)</f>
        <v>13.455448222269656</v>
      </c>
    </row>
    <row r="7079" spans="1:13" x14ac:dyDescent="0.25">
      <c r="A7079" s="1">
        <v>10</v>
      </c>
      <c r="B7079" s="1">
        <v>22</v>
      </c>
      <c r="C7079" s="1">
        <v>22</v>
      </c>
      <c r="D7079" s="5">
        <f>DATE(BaseInfo!$C$8,A7079,B7079)+TIME(C7079-1,0,0) + TIME(BaseInfo!$C$12,BaseInfo!$C$13,0)</f>
        <v>44857.104166666664</v>
      </c>
      <c r="E7079" s="2">
        <f t="shared" si="442"/>
        <v>0</v>
      </c>
      <c r="F7079" s="2">
        <v>1.1359999999999999</v>
      </c>
      <c r="G7079" s="2">
        <v>1.9890000000000001</v>
      </c>
      <c r="H7079" s="1">
        <v>37.372</v>
      </c>
      <c r="I7079" s="4">
        <v>0</v>
      </c>
      <c r="J7079" s="11">
        <f t="shared" si="440"/>
        <v>10</v>
      </c>
      <c r="K7079" s="11">
        <f t="shared" si="441"/>
        <v>3</v>
      </c>
      <c r="L7079" s="12">
        <f t="shared" si="443"/>
        <v>2.2905494973914013</v>
      </c>
      <c r="M7079" s="13" cm="1">
        <f t="array" ref="M7079">BaseInfo!$C$10*(1-E7079)*INDEX(BaseInfo!$E$21:$AB$21,K7079)*INDEX(BaseInfo!$E$25:$P$25,J7079)/L7079/MIN(H7079,130)/BaseInfo!$C$6*1000000/3600-IF(I7079&lt;0.1,BaseInfo!$C$15/MIN(H7079,130)*3600,0)</f>
        <v>15.395128923755625</v>
      </c>
    </row>
    <row r="7080" spans="1:13" x14ac:dyDescent="0.25">
      <c r="A7080" s="1">
        <v>10</v>
      </c>
      <c r="B7080" s="1">
        <v>22</v>
      </c>
      <c r="C7080" s="1">
        <v>23</v>
      </c>
      <c r="D7080" s="5">
        <f>DATE(BaseInfo!$C$8,A7080,B7080)+TIME(C7080-1,0,0) + TIME(BaseInfo!$C$12,BaseInfo!$C$13,0)</f>
        <v>44857.145833333328</v>
      </c>
      <c r="E7080" s="2">
        <f t="shared" si="442"/>
        <v>0</v>
      </c>
      <c r="F7080" s="2">
        <v>0.45200000000000001</v>
      </c>
      <c r="G7080" s="2">
        <v>2.0379999999999998</v>
      </c>
      <c r="H7080" s="1">
        <v>37.314</v>
      </c>
      <c r="I7080" s="4">
        <v>0</v>
      </c>
      <c r="J7080" s="11">
        <f t="shared" si="440"/>
        <v>10</v>
      </c>
      <c r="K7080" s="11">
        <f t="shared" si="441"/>
        <v>4</v>
      </c>
      <c r="L7080" s="12">
        <f t="shared" si="443"/>
        <v>2.0875219759322294</v>
      </c>
      <c r="M7080" s="13" cm="1">
        <f t="array" ref="M7080">BaseInfo!$C$10*(1-E7080)*INDEX(BaseInfo!$E$21:$AB$21,K7080)*INDEX(BaseInfo!$E$25:$P$25,J7080)/L7080/MIN(H7080,130)/BaseInfo!$C$6*1000000/3600-IF(I7080&lt;0.1,BaseInfo!$C$15/MIN(H7080,130)*3600,0)</f>
        <v>17.857008189522933</v>
      </c>
    </row>
    <row r="7081" spans="1:13" x14ac:dyDescent="0.25">
      <c r="A7081" s="1">
        <v>10</v>
      </c>
      <c r="B7081" s="1">
        <v>22</v>
      </c>
      <c r="C7081" s="1">
        <v>24</v>
      </c>
      <c r="D7081" s="5">
        <f>DATE(BaseInfo!$C$8,A7081,B7081)+TIME(C7081-1,0,0) + TIME(BaseInfo!$C$12,BaseInfo!$C$13,0)</f>
        <v>44857.1875</v>
      </c>
      <c r="E7081" s="2">
        <f t="shared" si="442"/>
        <v>0</v>
      </c>
      <c r="F7081" s="2">
        <v>-4.2999999999999997E-2</v>
      </c>
      <c r="G7081" s="2">
        <v>2.1230000000000002</v>
      </c>
      <c r="H7081" s="1">
        <v>37.237000000000002</v>
      </c>
      <c r="I7081" s="4">
        <v>0</v>
      </c>
      <c r="J7081" s="11">
        <f t="shared" si="440"/>
        <v>10</v>
      </c>
      <c r="K7081" s="11">
        <f t="shared" si="441"/>
        <v>5</v>
      </c>
      <c r="L7081" s="12">
        <f t="shared" si="443"/>
        <v>2.1234354240240036</v>
      </c>
      <c r="M7081" s="13" cm="1">
        <f t="array" ref="M7081">BaseInfo!$C$10*(1-E7081)*INDEX(BaseInfo!$E$21:$AB$21,K7081)*INDEX(BaseInfo!$E$25:$P$25,J7081)/L7081/MIN(H7081,130)/BaseInfo!$C$6*1000000/3600-IF(I7081&lt;0.1,BaseInfo!$C$15/MIN(H7081,130)*3600,0)</f>
        <v>71.618961109575238</v>
      </c>
    </row>
    <row r="7082" spans="1:13" x14ac:dyDescent="0.25">
      <c r="A7082" s="1">
        <v>10</v>
      </c>
      <c r="B7082" s="1">
        <v>23</v>
      </c>
      <c r="C7082" s="1">
        <v>1</v>
      </c>
      <c r="D7082" s="5">
        <f>DATE(BaseInfo!$C$8,A7082,B7082)+TIME(C7082-1,0,0) + TIME(BaseInfo!$C$12,BaseInfo!$C$13,0)</f>
        <v>44857.229166666664</v>
      </c>
      <c r="E7082" s="2">
        <f t="shared" si="442"/>
        <v>0</v>
      </c>
      <c r="F7082" s="2">
        <v>-0.58399999999999996</v>
      </c>
      <c r="G7082" s="2">
        <v>2.169</v>
      </c>
      <c r="H7082" s="1">
        <v>37.155000000000001</v>
      </c>
      <c r="I7082" s="4">
        <v>0</v>
      </c>
      <c r="J7082" s="11">
        <f t="shared" si="440"/>
        <v>10</v>
      </c>
      <c r="K7082" s="11">
        <f t="shared" si="441"/>
        <v>6</v>
      </c>
      <c r="L7082" s="12">
        <f t="shared" si="443"/>
        <v>2.2462450890319161</v>
      </c>
      <c r="M7082" s="13" cm="1">
        <f t="array" ref="M7082">BaseInfo!$C$10*(1-E7082)*INDEX(BaseInfo!$E$21:$AB$21,K7082)*INDEX(BaseInfo!$E$25:$P$25,J7082)/L7082/MIN(H7082,130)/BaseInfo!$C$6*1000000/3600-IF(I7082&lt;0.1,BaseInfo!$C$15/MIN(H7082,130)*3600,0)</f>
        <v>118.66442161145511</v>
      </c>
    </row>
    <row r="7083" spans="1:13" x14ac:dyDescent="0.25">
      <c r="A7083" s="1">
        <v>10</v>
      </c>
      <c r="B7083" s="1">
        <v>23</v>
      </c>
      <c r="C7083" s="1">
        <v>2</v>
      </c>
      <c r="D7083" s="5">
        <f>DATE(BaseInfo!$C$8,A7083,B7083)+TIME(C7083-1,0,0) + TIME(BaseInfo!$C$12,BaseInfo!$C$13,0)</f>
        <v>44857.270833333328</v>
      </c>
      <c r="E7083" s="2">
        <f t="shared" si="442"/>
        <v>0</v>
      </c>
      <c r="F7083" s="2">
        <v>-0.81299999999999994</v>
      </c>
      <c r="G7083" s="2">
        <v>1.5669999999999999</v>
      </c>
      <c r="H7083" s="1">
        <v>42.527999999999999</v>
      </c>
      <c r="I7083" s="4">
        <v>0</v>
      </c>
      <c r="J7083" s="11">
        <f t="shared" si="440"/>
        <v>10</v>
      </c>
      <c r="K7083" s="11">
        <f t="shared" si="441"/>
        <v>7</v>
      </c>
      <c r="L7083" s="12">
        <f t="shared" si="443"/>
        <v>1.7653492572292881</v>
      </c>
      <c r="M7083" s="13" cm="1">
        <f t="array" ref="M7083">BaseInfo!$C$10*(1-E7083)*INDEX(BaseInfo!$E$21:$AB$21,K7083)*INDEX(BaseInfo!$E$25:$P$25,J7083)/L7083/MIN(H7083,130)/BaseInfo!$C$6*1000000/3600-IF(I7083&lt;0.1,BaseInfo!$C$15/MIN(H7083,130)*3600,0)</f>
        <v>191.29325862389277</v>
      </c>
    </row>
    <row r="7084" spans="1:13" x14ac:dyDescent="0.25">
      <c r="A7084" s="1">
        <v>10</v>
      </c>
      <c r="B7084" s="1">
        <v>23</v>
      </c>
      <c r="C7084" s="1">
        <v>3</v>
      </c>
      <c r="D7084" s="5">
        <f>DATE(BaseInfo!$C$8,A7084,B7084)+TIME(C7084-1,0,0) + TIME(BaseInfo!$C$12,BaseInfo!$C$13,0)</f>
        <v>44857.3125</v>
      </c>
      <c r="E7084" s="2">
        <f t="shared" si="442"/>
        <v>0</v>
      </c>
      <c r="F7084" s="2">
        <v>-0.56999999999999995</v>
      </c>
      <c r="G7084" s="2">
        <v>1.524</v>
      </c>
      <c r="H7084" s="1">
        <v>103.65</v>
      </c>
      <c r="I7084" s="4">
        <v>0</v>
      </c>
      <c r="J7084" s="11">
        <f t="shared" si="440"/>
        <v>10</v>
      </c>
      <c r="K7084" s="11">
        <f t="shared" si="441"/>
        <v>8</v>
      </c>
      <c r="L7084" s="12">
        <f t="shared" si="443"/>
        <v>1.6271066344895777</v>
      </c>
      <c r="M7084" s="13" cm="1">
        <f t="array" ref="M7084">BaseInfo!$C$10*(1-E7084)*INDEX(BaseInfo!$E$21:$AB$21,K7084)*INDEX(BaseInfo!$E$25:$P$25,J7084)/L7084/MIN(H7084,130)/BaseInfo!$C$6*1000000/3600-IF(I7084&lt;0.1,BaseInfo!$C$15/MIN(H7084,130)*3600,0)</f>
        <v>123.56282937948478</v>
      </c>
    </row>
    <row r="7085" spans="1:13" x14ac:dyDescent="0.25">
      <c r="A7085" s="1">
        <v>10</v>
      </c>
      <c r="B7085" s="1">
        <v>23</v>
      </c>
      <c r="C7085" s="1">
        <v>4</v>
      </c>
      <c r="D7085" s="5">
        <f>DATE(BaseInfo!$C$8,A7085,B7085)+TIME(C7085-1,0,0) + TIME(BaseInfo!$C$12,BaseInfo!$C$13,0)</f>
        <v>44857.354166666664</v>
      </c>
      <c r="E7085" s="2">
        <f t="shared" si="442"/>
        <v>0</v>
      </c>
      <c r="F7085" s="2">
        <v>0.112</v>
      </c>
      <c r="G7085" s="2">
        <v>2.1960000000000002</v>
      </c>
      <c r="H7085" s="1">
        <v>223.13499999999999</v>
      </c>
      <c r="I7085" s="4">
        <v>0</v>
      </c>
      <c r="J7085" s="11">
        <f t="shared" si="440"/>
        <v>10</v>
      </c>
      <c r="K7085" s="11">
        <f t="shared" si="441"/>
        <v>9</v>
      </c>
      <c r="L7085" s="12">
        <f t="shared" si="443"/>
        <v>2.1988542471023407</v>
      </c>
      <c r="M7085" s="13" cm="1">
        <f t="array" ref="M7085">BaseInfo!$C$10*(1-E7085)*INDEX(BaseInfo!$E$21:$AB$21,K7085)*INDEX(BaseInfo!$E$25:$P$25,J7085)/L7085/MIN(H7085,130)/BaseInfo!$C$6*1000000/3600-IF(I7085&lt;0.1,BaseInfo!$C$15/MIN(H7085,130)*3600,0)</f>
        <v>94.665969838739315</v>
      </c>
    </row>
    <row r="7086" spans="1:13" x14ac:dyDescent="0.25">
      <c r="A7086" s="1">
        <v>10</v>
      </c>
      <c r="B7086" s="1">
        <v>23</v>
      </c>
      <c r="C7086" s="1">
        <v>5</v>
      </c>
      <c r="D7086" s="5">
        <f>DATE(BaseInfo!$C$8,A7086,B7086)+TIME(C7086-1,0,0) + TIME(BaseInfo!$C$12,BaseInfo!$C$13,0)</f>
        <v>44857.395833333328</v>
      </c>
      <c r="E7086" s="2">
        <f t="shared" si="442"/>
        <v>0</v>
      </c>
      <c r="F7086" s="2">
        <v>0.33900000000000002</v>
      </c>
      <c r="G7086" s="2">
        <v>2.48</v>
      </c>
      <c r="H7086" s="1">
        <v>458.66699999999997</v>
      </c>
      <c r="I7086" s="4">
        <v>0</v>
      </c>
      <c r="J7086" s="11">
        <f t="shared" si="440"/>
        <v>10</v>
      </c>
      <c r="K7086" s="11">
        <f t="shared" si="441"/>
        <v>10</v>
      </c>
      <c r="L7086" s="12">
        <f t="shared" si="443"/>
        <v>2.5030623244338126</v>
      </c>
      <c r="M7086" s="13" cm="1">
        <f t="array" ref="M7086">BaseInfo!$C$10*(1-E7086)*INDEX(BaseInfo!$E$21:$AB$21,K7086)*INDEX(BaseInfo!$E$25:$P$25,J7086)/L7086/MIN(H7086,130)/BaseInfo!$C$6*1000000/3600-IF(I7086&lt;0.1,BaseInfo!$C$15/MIN(H7086,130)*3600,0)</f>
        <v>95.992472160721817</v>
      </c>
    </row>
    <row r="7087" spans="1:13" x14ac:dyDescent="0.25">
      <c r="A7087" s="1">
        <v>10</v>
      </c>
      <c r="B7087" s="1">
        <v>23</v>
      </c>
      <c r="C7087" s="1">
        <v>6</v>
      </c>
      <c r="D7087" s="5">
        <f>DATE(BaseInfo!$C$8,A7087,B7087)+TIME(C7087-1,0,0) + TIME(BaseInfo!$C$12,BaseInfo!$C$13,0)</f>
        <v>44857.4375</v>
      </c>
      <c r="E7087" s="2">
        <f t="shared" si="442"/>
        <v>0</v>
      </c>
      <c r="F7087" s="2">
        <v>3.5000000000000003E-2</v>
      </c>
      <c r="G7087" s="2">
        <v>2.2170000000000001</v>
      </c>
      <c r="H7087" s="1">
        <v>699.24599999999998</v>
      </c>
      <c r="I7087" s="4">
        <v>0</v>
      </c>
      <c r="J7087" s="11">
        <f t="shared" si="440"/>
        <v>10</v>
      </c>
      <c r="K7087" s="11">
        <f t="shared" si="441"/>
        <v>11</v>
      </c>
      <c r="L7087" s="12">
        <f t="shared" si="443"/>
        <v>2.2172762570324882</v>
      </c>
      <c r="M7087" s="13" cm="1">
        <f t="array" ref="M7087">BaseInfo!$C$10*(1-E7087)*INDEX(BaseInfo!$E$21:$AB$21,K7087)*INDEX(BaseInfo!$E$25:$P$25,J7087)/L7087/MIN(H7087,130)/BaseInfo!$C$6*1000000/3600-IF(I7087&lt;0.1,BaseInfo!$C$15/MIN(H7087,130)*3600,0)</f>
        <v>86.42369570236373</v>
      </c>
    </row>
    <row r="7088" spans="1:13" x14ac:dyDescent="0.25">
      <c r="A7088" s="1">
        <v>10</v>
      </c>
      <c r="B7088" s="1">
        <v>23</v>
      </c>
      <c r="C7088" s="1">
        <v>7</v>
      </c>
      <c r="D7088" s="5">
        <f>DATE(BaseInfo!$C$8,A7088,B7088)+TIME(C7088-1,0,0) + TIME(BaseInfo!$C$12,BaseInfo!$C$13,0)</f>
        <v>44857.479166666664</v>
      </c>
      <c r="E7088" s="2">
        <f t="shared" si="442"/>
        <v>0</v>
      </c>
      <c r="F7088" s="2">
        <v>-0.31</v>
      </c>
      <c r="G7088" s="2">
        <v>1.706</v>
      </c>
      <c r="H7088" s="1">
        <v>874.93399999999997</v>
      </c>
      <c r="I7088" s="4">
        <v>0</v>
      </c>
      <c r="J7088" s="11">
        <f t="shared" si="440"/>
        <v>10</v>
      </c>
      <c r="K7088" s="11">
        <f t="shared" si="441"/>
        <v>12</v>
      </c>
      <c r="L7088" s="12">
        <f t="shared" si="443"/>
        <v>1.7339365616999947</v>
      </c>
      <c r="M7088" s="13" cm="1">
        <f t="array" ref="M7088">BaseInfo!$C$10*(1-E7088)*INDEX(BaseInfo!$E$21:$AB$21,K7088)*INDEX(BaseInfo!$E$25:$P$25,J7088)/L7088/MIN(H7088,130)/BaseInfo!$C$6*1000000/3600-IF(I7088&lt;0.1,BaseInfo!$C$15/MIN(H7088,130)*3600,0)</f>
        <v>92.277190636375593</v>
      </c>
    </row>
    <row r="7089" spans="1:13" x14ac:dyDescent="0.25">
      <c r="A7089" s="1">
        <v>10</v>
      </c>
      <c r="B7089" s="1">
        <v>23</v>
      </c>
      <c r="C7089" s="1">
        <v>8</v>
      </c>
      <c r="D7089" s="5">
        <f>DATE(BaseInfo!$C$8,A7089,B7089)+TIME(C7089-1,0,0) + TIME(BaseInfo!$C$12,BaseInfo!$C$13,0)</f>
        <v>44857.520833333328</v>
      </c>
      <c r="E7089" s="2">
        <f t="shared" si="442"/>
        <v>0</v>
      </c>
      <c r="F7089" s="2">
        <v>-0.44400000000000001</v>
      </c>
      <c r="G7089" s="2">
        <v>1.581</v>
      </c>
      <c r="H7089" s="1">
        <v>975.87</v>
      </c>
      <c r="I7089" s="4">
        <v>0</v>
      </c>
      <c r="J7089" s="11">
        <f t="shared" si="440"/>
        <v>10</v>
      </c>
      <c r="K7089" s="11">
        <f t="shared" si="441"/>
        <v>13</v>
      </c>
      <c r="L7089" s="12">
        <f t="shared" si="443"/>
        <v>1.6421622940501344</v>
      </c>
      <c r="M7089" s="13" cm="1">
        <f t="array" ref="M7089">BaseInfo!$C$10*(1-E7089)*INDEX(BaseInfo!$E$21:$AB$21,K7089)*INDEX(BaseInfo!$E$25:$P$25,J7089)/L7089/MIN(H7089,130)/BaseInfo!$C$6*1000000/3600-IF(I7089&lt;0.1,BaseInfo!$C$15/MIN(H7089,130)*3600,0)</f>
        <v>97.588977266018674</v>
      </c>
    </row>
    <row r="7090" spans="1:13" x14ac:dyDescent="0.25">
      <c r="A7090" s="1">
        <v>10</v>
      </c>
      <c r="B7090" s="1">
        <v>23</v>
      </c>
      <c r="C7090" s="1">
        <v>9</v>
      </c>
      <c r="D7090" s="5">
        <f>DATE(BaseInfo!$C$8,A7090,B7090)+TIME(C7090-1,0,0) + TIME(BaseInfo!$C$12,BaseInfo!$C$13,0)</f>
        <v>44857.5625</v>
      </c>
      <c r="E7090" s="2">
        <f t="shared" si="442"/>
        <v>0</v>
      </c>
      <c r="F7090" s="2">
        <v>-0.68300000000000005</v>
      </c>
      <c r="G7090" s="2">
        <v>1.341</v>
      </c>
      <c r="H7090" s="1">
        <v>1019.89</v>
      </c>
      <c r="I7090" s="4">
        <v>0</v>
      </c>
      <c r="J7090" s="11">
        <f t="shared" si="440"/>
        <v>10</v>
      </c>
      <c r="K7090" s="11">
        <f t="shared" si="441"/>
        <v>14</v>
      </c>
      <c r="L7090" s="12">
        <f t="shared" si="443"/>
        <v>1.5049152800074828</v>
      </c>
      <c r="M7090" s="13" cm="1">
        <f t="array" ref="M7090">BaseInfo!$C$10*(1-E7090)*INDEX(BaseInfo!$E$21:$AB$21,K7090)*INDEX(BaseInfo!$E$25:$P$25,J7090)/L7090/MIN(H7090,130)/BaseInfo!$C$6*1000000/3600-IF(I7090&lt;0.1,BaseInfo!$C$15/MIN(H7090,130)*3600,0)</f>
        <v>106.74156184701963</v>
      </c>
    </row>
    <row r="7091" spans="1:13" x14ac:dyDescent="0.25">
      <c r="A7091" s="1">
        <v>10</v>
      </c>
      <c r="B7091" s="1">
        <v>23</v>
      </c>
      <c r="C7091" s="1">
        <v>10</v>
      </c>
      <c r="D7091" s="5">
        <f>DATE(BaseInfo!$C$8,A7091,B7091)+TIME(C7091-1,0,0) + TIME(BaseInfo!$C$12,BaseInfo!$C$13,0)</f>
        <v>44857.604166666664</v>
      </c>
      <c r="E7091" s="2">
        <f t="shared" si="442"/>
        <v>0</v>
      </c>
      <c r="F7091" s="2">
        <v>-0.85899999999999999</v>
      </c>
      <c r="G7091" s="2">
        <v>1.294</v>
      </c>
      <c r="H7091" s="1">
        <v>967.83199999999999</v>
      </c>
      <c r="I7091" s="4">
        <v>0</v>
      </c>
      <c r="J7091" s="11">
        <f t="shared" si="440"/>
        <v>10</v>
      </c>
      <c r="K7091" s="11">
        <f t="shared" si="441"/>
        <v>15</v>
      </c>
      <c r="L7091" s="12">
        <f t="shared" si="443"/>
        <v>1.5531635457993469</v>
      </c>
      <c r="M7091" s="13" cm="1">
        <f t="array" ref="M7091">BaseInfo!$C$10*(1-E7091)*INDEX(BaseInfo!$E$21:$AB$21,K7091)*INDEX(BaseInfo!$E$25:$P$25,J7091)/L7091/MIN(H7091,130)/BaseInfo!$C$6*1000000/3600-IF(I7091&lt;0.1,BaseInfo!$C$15/MIN(H7091,130)*3600,0)</f>
        <v>103.33966264360558</v>
      </c>
    </row>
    <row r="7092" spans="1:13" x14ac:dyDescent="0.25">
      <c r="A7092" s="1">
        <v>10</v>
      </c>
      <c r="B7092" s="1">
        <v>23</v>
      </c>
      <c r="C7092" s="1">
        <v>11</v>
      </c>
      <c r="D7092" s="5">
        <f>DATE(BaseInfo!$C$8,A7092,B7092)+TIME(C7092-1,0,0) + TIME(BaseInfo!$C$12,BaseInfo!$C$13,0)</f>
        <v>44857.645833333328</v>
      </c>
      <c r="E7092" s="2">
        <f t="shared" si="442"/>
        <v>0</v>
      </c>
      <c r="F7092" s="2">
        <v>-1.05</v>
      </c>
      <c r="G7092" s="2">
        <v>1.0109999999999999</v>
      </c>
      <c r="H7092" s="1">
        <v>627.00199999999995</v>
      </c>
      <c r="I7092" s="4">
        <v>0</v>
      </c>
      <c r="J7092" s="11">
        <f t="shared" si="440"/>
        <v>10</v>
      </c>
      <c r="K7092" s="11">
        <f t="shared" si="441"/>
        <v>16</v>
      </c>
      <c r="L7092" s="12">
        <f t="shared" si="443"/>
        <v>1.457607971986981</v>
      </c>
      <c r="M7092" s="13" cm="1">
        <f t="array" ref="M7092">BaseInfo!$C$10*(1-E7092)*INDEX(BaseInfo!$E$21:$AB$21,K7092)*INDEX(BaseInfo!$E$25:$P$25,J7092)/L7092/MIN(H7092,130)/BaseInfo!$C$6*1000000/3600-IF(I7092&lt;0.1,BaseInfo!$C$15/MIN(H7092,130)*3600,0)</f>
        <v>132.90878551598573</v>
      </c>
    </row>
    <row r="7093" spans="1:13" x14ac:dyDescent="0.25">
      <c r="A7093" s="1">
        <v>10</v>
      </c>
      <c r="B7093" s="1">
        <v>23</v>
      </c>
      <c r="C7093" s="1">
        <v>12</v>
      </c>
      <c r="D7093" s="5">
        <f>DATE(BaseInfo!$C$8,A7093,B7093)+TIME(C7093-1,0,0) + TIME(BaseInfo!$C$12,BaseInfo!$C$13,0)</f>
        <v>44857.6875</v>
      </c>
      <c r="E7093" s="2">
        <f t="shared" si="442"/>
        <v>0</v>
      </c>
      <c r="F7093" s="2">
        <v>-0.83799999999999997</v>
      </c>
      <c r="G7093" s="2">
        <v>0.25700000000000001</v>
      </c>
      <c r="H7093" s="1">
        <v>155.58600000000001</v>
      </c>
      <c r="I7093" s="4">
        <v>0</v>
      </c>
      <c r="J7093" s="11">
        <f t="shared" si="440"/>
        <v>10</v>
      </c>
      <c r="K7093" s="11">
        <f t="shared" si="441"/>
        <v>17</v>
      </c>
      <c r="L7093" s="12">
        <f t="shared" si="443"/>
        <v>0.87652324555598637</v>
      </c>
      <c r="M7093" s="13" cm="1">
        <f t="array" ref="M7093">BaseInfo!$C$10*(1-E7093)*INDEX(BaseInfo!$E$21:$AB$21,K7093)*INDEX(BaseInfo!$E$25:$P$25,J7093)/L7093/MIN(H7093,130)/BaseInfo!$C$6*1000000/3600-IF(I7093&lt;0.1,BaseInfo!$C$15/MIN(H7093,130)*3600,0)</f>
        <v>279.26173527101764</v>
      </c>
    </row>
    <row r="7094" spans="1:13" x14ac:dyDescent="0.25">
      <c r="A7094" s="1">
        <v>10</v>
      </c>
      <c r="B7094" s="1">
        <v>23</v>
      </c>
      <c r="C7094" s="1">
        <v>13</v>
      </c>
      <c r="D7094" s="5">
        <f>DATE(BaseInfo!$C$8,A7094,B7094)+TIME(C7094-1,0,0) + TIME(BaseInfo!$C$12,BaseInfo!$C$13,0)</f>
        <v>44857.729166666664</v>
      </c>
      <c r="E7094" s="2">
        <f t="shared" si="442"/>
        <v>0</v>
      </c>
      <c r="F7094" s="2">
        <v>-0.90600000000000003</v>
      </c>
      <c r="G7094" s="2">
        <v>0.44600000000000001</v>
      </c>
      <c r="H7094" s="1">
        <v>46.040999999999997</v>
      </c>
      <c r="I7094" s="4">
        <v>0</v>
      </c>
      <c r="J7094" s="11">
        <f t="shared" si="440"/>
        <v>10</v>
      </c>
      <c r="K7094" s="11">
        <f t="shared" si="441"/>
        <v>18</v>
      </c>
      <c r="L7094" s="12">
        <f t="shared" si="443"/>
        <v>1.0098277080769769</v>
      </c>
      <c r="M7094" s="13" cm="1">
        <f t="array" ref="M7094">BaseInfo!$C$10*(1-E7094)*INDEX(BaseInfo!$E$21:$AB$21,K7094)*INDEX(BaseInfo!$E$25:$P$25,J7094)/L7094/MIN(H7094,130)/BaseInfo!$C$6*1000000/3600-IF(I7094&lt;0.1,BaseInfo!$C$15/MIN(H7094,130)*3600,0)</f>
        <v>683.39333664669664</v>
      </c>
    </row>
    <row r="7095" spans="1:13" x14ac:dyDescent="0.25">
      <c r="A7095" s="1">
        <v>10</v>
      </c>
      <c r="B7095" s="1">
        <v>23</v>
      </c>
      <c r="C7095" s="1">
        <v>14</v>
      </c>
      <c r="D7095" s="5">
        <f>DATE(BaseInfo!$C$8,A7095,B7095)+TIME(C7095-1,0,0) + TIME(BaseInfo!$C$12,BaseInfo!$C$13,0)</f>
        <v>44857.770833333328</v>
      </c>
      <c r="E7095" s="2">
        <f t="shared" si="442"/>
        <v>0</v>
      </c>
      <c r="F7095" s="2">
        <v>-0.75900000000000001</v>
      </c>
      <c r="G7095" s="2">
        <v>0.83399999999999996</v>
      </c>
      <c r="H7095" s="1">
        <v>39.01</v>
      </c>
      <c r="I7095" s="4">
        <v>0</v>
      </c>
      <c r="J7095" s="11">
        <f t="shared" si="440"/>
        <v>10</v>
      </c>
      <c r="K7095" s="11">
        <f t="shared" si="441"/>
        <v>19</v>
      </c>
      <c r="L7095" s="12">
        <f t="shared" si="443"/>
        <v>1.1276688343658345</v>
      </c>
      <c r="M7095" s="13" cm="1">
        <f t="array" ref="M7095">BaseInfo!$C$10*(1-E7095)*INDEX(BaseInfo!$E$21:$AB$21,K7095)*INDEX(BaseInfo!$E$25:$P$25,J7095)/L7095/MIN(H7095,130)/BaseInfo!$C$6*1000000/3600-IF(I7095&lt;0.1,BaseInfo!$C$15/MIN(H7095,130)*3600,0)</f>
        <v>721.31505708359919</v>
      </c>
    </row>
    <row r="7096" spans="1:13" x14ac:dyDescent="0.25">
      <c r="A7096" s="1">
        <v>10</v>
      </c>
      <c r="B7096" s="1">
        <v>23</v>
      </c>
      <c r="C7096" s="1">
        <v>15</v>
      </c>
      <c r="D7096" s="5">
        <f>DATE(BaseInfo!$C$8,A7096,B7096)+TIME(C7096-1,0,0) + TIME(BaseInfo!$C$12,BaseInfo!$C$13,0)</f>
        <v>44857.8125</v>
      </c>
      <c r="E7096" s="2">
        <f t="shared" si="442"/>
        <v>0</v>
      </c>
      <c r="F7096" s="2">
        <v>0.60499999999999998</v>
      </c>
      <c r="G7096" s="2">
        <v>1.113</v>
      </c>
      <c r="H7096" s="1">
        <v>38.046999999999997</v>
      </c>
      <c r="I7096" s="4">
        <v>0</v>
      </c>
      <c r="J7096" s="11">
        <f t="shared" si="440"/>
        <v>10</v>
      </c>
      <c r="K7096" s="11">
        <f t="shared" si="441"/>
        <v>20</v>
      </c>
      <c r="L7096" s="12">
        <f t="shared" si="443"/>
        <v>1.2668046416081684</v>
      </c>
      <c r="M7096" s="13" cm="1">
        <f t="array" ref="M7096">BaseInfo!$C$10*(1-E7096)*INDEX(BaseInfo!$E$21:$AB$21,K7096)*INDEX(BaseInfo!$E$25:$P$25,J7096)/L7096/MIN(H7096,130)/BaseInfo!$C$6*1000000/3600-IF(I7096&lt;0.1,BaseInfo!$C$15/MIN(H7096,130)*3600,0)</f>
        <v>568.40198532638385</v>
      </c>
    </row>
    <row r="7097" spans="1:13" x14ac:dyDescent="0.25">
      <c r="A7097" s="1">
        <v>10</v>
      </c>
      <c r="B7097" s="1">
        <v>23</v>
      </c>
      <c r="C7097" s="1">
        <v>16</v>
      </c>
      <c r="D7097" s="5">
        <f>DATE(BaseInfo!$C$8,A7097,B7097)+TIME(C7097-1,0,0) + TIME(BaseInfo!$C$12,BaseInfo!$C$13,0)</f>
        <v>44857.854166666664</v>
      </c>
      <c r="E7097" s="2">
        <f t="shared" si="442"/>
        <v>0</v>
      </c>
      <c r="F7097" s="2">
        <v>1.129</v>
      </c>
      <c r="G7097" s="2">
        <v>1.252</v>
      </c>
      <c r="H7097" s="1">
        <v>37.94</v>
      </c>
      <c r="I7097" s="4">
        <v>0</v>
      </c>
      <c r="J7097" s="11">
        <f t="shared" si="440"/>
        <v>10</v>
      </c>
      <c r="K7097" s="11">
        <f t="shared" si="441"/>
        <v>21</v>
      </c>
      <c r="L7097" s="12">
        <f t="shared" si="443"/>
        <v>1.6858662461773175</v>
      </c>
      <c r="M7097" s="13" cm="1">
        <f t="array" ref="M7097">BaseInfo!$C$10*(1-E7097)*INDEX(BaseInfo!$E$21:$AB$21,K7097)*INDEX(BaseInfo!$E$25:$P$25,J7097)/L7097/MIN(H7097,130)/BaseInfo!$C$6*1000000/3600-IF(I7097&lt;0.1,BaseInfo!$C$15/MIN(H7097,130)*3600,0)</f>
        <v>325.47051344062095</v>
      </c>
    </row>
    <row r="7098" spans="1:13" x14ac:dyDescent="0.25">
      <c r="A7098" s="1">
        <v>10</v>
      </c>
      <c r="B7098" s="1">
        <v>23</v>
      </c>
      <c r="C7098" s="1">
        <v>17</v>
      </c>
      <c r="D7098" s="5">
        <f>DATE(BaseInfo!$C$8,A7098,B7098)+TIME(C7098-1,0,0) + TIME(BaseInfo!$C$12,BaseInfo!$C$13,0)</f>
        <v>44857.895833333328</v>
      </c>
      <c r="E7098" s="2">
        <f t="shared" si="442"/>
        <v>0</v>
      </c>
      <c r="F7098" s="2">
        <v>1.0880000000000001</v>
      </c>
      <c r="G7098" s="2">
        <v>1.359</v>
      </c>
      <c r="H7098" s="1">
        <v>37.82</v>
      </c>
      <c r="I7098" s="4">
        <v>0</v>
      </c>
      <c r="J7098" s="11">
        <f t="shared" si="440"/>
        <v>10</v>
      </c>
      <c r="K7098" s="11">
        <f t="shared" si="441"/>
        <v>22</v>
      </c>
      <c r="L7098" s="12">
        <f t="shared" si="443"/>
        <v>1.7408690358553685</v>
      </c>
      <c r="M7098" s="13" cm="1">
        <f t="array" ref="M7098">BaseInfo!$C$10*(1-E7098)*INDEX(BaseInfo!$E$21:$AB$21,K7098)*INDEX(BaseInfo!$E$25:$P$25,J7098)/L7098/MIN(H7098,130)/BaseInfo!$C$6*1000000/3600-IF(I7098&lt;0.1,BaseInfo!$C$15/MIN(H7098,130)*3600,0)</f>
        <v>218.26497828789681</v>
      </c>
    </row>
    <row r="7099" spans="1:13" x14ac:dyDescent="0.25">
      <c r="A7099" s="1">
        <v>10</v>
      </c>
      <c r="B7099" s="1">
        <v>23</v>
      </c>
      <c r="C7099" s="1">
        <v>18</v>
      </c>
      <c r="D7099" s="5">
        <f>DATE(BaseInfo!$C$8,A7099,B7099)+TIME(C7099-1,0,0) + TIME(BaseInfo!$C$12,BaseInfo!$C$13,0)</f>
        <v>44857.9375</v>
      </c>
      <c r="E7099" s="2">
        <f t="shared" si="442"/>
        <v>0</v>
      </c>
      <c r="F7099" s="2">
        <v>0.93600000000000005</v>
      </c>
      <c r="G7099" s="2">
        <v>1.62</v>
      </c>
      <c r="H7099" s="1">
        <v>37.701000000000001</v>
      </c>
      <c r="I7099" s="4">
        <v>0</v>
      </c>
      <c r="J7099" s="11">
        <f t="shared" si="440"/>
        <v>10</v>
      </c>
      <c r="K7099" s="11">
        <f t="shared" si="441"/>
        <v>23</v>
      </c>
      <c r="L7099" s="12">
        <f t="shared" si="443"/>
        <v>1.8709612502668249</v>
      </c>
      <c r="M7099" s="13" cm="1">
        <f t="array" ref="M7099">BaseInfo!$C$10*(1-E7099)*INDEX(BaseInfo!$E$21:$AB$21,K7099)*INDEX(BaseInfo!$E$25:$P$25,J7099)/L7099/MIN(H7099,130)/BaseInfo!$C$6*1000000/3600-IF(I7099&lt;0.1,BaseInfo!$C$15/MIN(H7099,130)*3600,0)</f>
        <v>81.571644801876914</v>
      </c>
    </row>
    <row r="7100" spans="1:13" x14ac:dyDescent="0.25">
      <c r="A7100" s="1">
        <v>10</v>
      </c>
      <c r="B7100" s="1">
        <v>23</v>
      </c>
      <c r="C7100" s="1">
        <v>19</v>
      </c>
      <c r="D7100" s="5">
        <f>DATE(BaseInfo!$C$8,A7100,B7100)+TIME(C7100-1,0,0) + TIME(BaseInfo!$C$12,BaseInfo!$C$13,0)</f>
        <v>44857.979166666664</v>
      </c>
      <c r="E7100" s="2">
        <f t="shared" si="442"/>
        <v>0</v>
      </c>
      <c r="F7100" s="2">
        <v>0.36499999999999999</v>
      </c>
      <c r="G7100" s="2">
        <v>1.929</v>
      </c>
      <c r="H7100" s="1">
        <v>37.58</v>
      </c>
      <c r="I7100" s="4">
        <v>0</v>
      </c>
      <c r="J7100" s="11">
        <f t="shared" si="440"/>
        <v>10</v>
      </c>
      <c r="K7100" s="11">
        <f t="shared" si="441"/>
        <v>24</v>
      </c>
      <c r="L7100" s="12">
        <f t="shared" si="443"/>
        <v>1.9632284635263415</v>
      </c>
      <c r="M7100" s="13" cm="1">
        <f t="array" ref="M7100">BaseInfo!$C$10*(1-E7100)*INDEX(BaseInfo!$E$21:$AB$21,K7100)*INDEX(BaseInfo!$E$25:$P$25,J7100)/L7100/MIN(H7100,130)/BaseInfo!$C$6*1000000/3600-IF(I7100&lt;0.1,BaseInfo!$C$15/MIN(H7100,130)*3600,0)</f>
        <v>19.459640469874032</v>
      </c>
    </row>
    <row r="7101" spans="1:13" x14ac:dyDescent="0.25">
      <c r="A7101" s="1">
        <v>10</v>
      </c>
      <c r="B7101" s="1">
        <v>23</v>
      </c>
      <c r="C7101" s="1">
        <v>20</v>
      </c>
      <c r="D7101" s="5">
        <f>DATE(BaseInfo!$C$8,A7101,B7101)+TIME(C7101-1,0,0) + TIME(BaseInfo!$C$12,BaseInfo!$C$13,0)</f>
        <v>44858.020833333328</v>
      </c>
      <c r="E7101" s="2">
        <f t="shared" si="442"/>
        <v>0</v>
      </c>
      <c r="F7101" s="2">
        <v>-6.3E-2</v>
      </c>
      <c r="G7101" s="2">
        <v>2.117</v>
      </c>
      <c r="H7101" s="1">
        <v>37.463000000000001</v>
      </c>
      <c r="I7101" s="4">
        <v>0</v>
      </c>
      <c r="J7101" s="11">
        <f t="shared" si="440"/>
        <v>10</v>
      </c>
      <c r="K7101" s="11">
        <f t="shared" si="441"/>
        <v>1</v>
      </c>
      <c r="L7101" s="12">
        <f t="shared" si="443"/>
        <v>2.1179372039793813</v>
      </c>
      <c r="M7101" s="13" cm="1">
        <f t="array" ref="M7101">BaseInfo!$C$10*(1-E7101)*INDEX(BaseInfo!$E$21:$AB$21,K7101)*INDEX(BaseInfo!$E$25:$P$25,J7101)/L7101/MIN(H7101,130)/BaseInfo!$C$6*1000000/3600-IF(I7101&lt;0.1,BaseInfo!$C$15/MIN(H7101,130)*3600,0)</f>
        <v>17.392566013514546</v>
      </c>
    </row>
    <row r="7102" spans="1:13" x14ac:dyDescent="0.25">
      <c r="A7102" s="1">
        <v>10</v>
      </c>
      <c r="B7102" s="1">
        <v>23</v>
      </c>
      <c r="C7102" s="1">
        <v>21</v>
      </c>
      <c r="D7102" s="5">
        <f>DATE(BaseInfo!$C$8,A7102,B7102)+TIME(C7102-1,0,0) + TIME(BaseInfo!$C$12,BaseInfo!$C$13,0)</f>
        <v>44858.0625</v>
      </c>
      <c r="E7102" s="2">
        <f t="shared" si="442"/>
        <v>0</v>
      </c>
      <c r="F7102" s="2">
        <v>-0.58199999999999996</v>
      </c>
      <c r="G7102" s="2">
        <v>2.2120000000000002</v>
      </c>
      <c r="H7102" s="1">
        <v>37.351999999999997</v>
      </c>
      <c r="I7102" s="4">
        <v>0</v>
      </c>
      <c r="J7102" s="11">
        <f t="shared" si="440"/>
        <v>10</v>
      </c>
      <c r="K7102" s="11">
        <f t="shared" si="441"/>
        <v>2</v>
      </c>
      <c r="L7102" s="12">
        <f t="shared" si="443"/>
        <v>2.2872839788710104</v>
      </c>
      <c r="M7102" s="13" cm="1">
        <f t="array" ref="M7102">BaseInfo!$C$10*(1-E7102)*INDEX(BaseInfo!$E$21:$AB$21,K7102)*INDEX(BaseInfo!$E$25:$P$25,J7102)/L7102/MIN(H7102,130)/BaseInfo!$C$6*1000000/3600-IF(I7102&lt;0.1,BaseInfo!$C$15/MIN(H7102,130)*3600,0)</f>
        <v>15.439123411056949</v>
      </c>
    </row>
    <row r="7103" spans="1:13" x14ac:dyDescent="0.25">
      <c r="A7103" s="1">
        <v>10</v>
      </c>
      <c r="B7103" s="1">
        <v>23</v>
      </c>
      <c r="C7103" s="1">
        <v>22</v>
      </c>
      <c r="D7103" s="5">
        <f>DATE(BaseInfo!$C$8,A7103,B7103)+TIME(C7103-1,0,0) + TIME(BaseInfo!$C$12,BaseInfo!$C$13,0)</f>
        <v>44858.104166666664</v>
      </c>
      <c r="E7103" s="2">
        <f t="shared" si="442"/>
        <v>0</v>
      </c>
      <c r="F7103" s="2">
        <v>-1.0069999999999999</v>
      </c>
      <c r="G7103" s="2">
        <v>2.081</v>
      </c>
      <c r="H7103" s="1">
        <v>37.270000000000003</v>
      </c>
      <c r="I7103" s="4">
        <v>0</v>
      </c>
      <c r="J7103" s="11">
        <f t="shared" si="440"/>
        <v>10</v>
      </c>
      <c r="K7103" s="11">
        <f t="shared" si="441"/>
        <v>3</v>
      </c>
      <c r="L7103" s="12">
        <f t="shared" si="443"/>
        <v>2.3118412575261305</v>
      </c>
      <c r="M7103" s="13" cm="1">
        <f t="array" ref="M7103">BaseInfo!$C$10*(1-E7103)*INDEX(BaseInfo!$E$21:$AB$21,K7103)*INDEX(BaseInfo!$E$25:$P$25,J7103)/L7103/MIN(H7103,130)/BaseInfo!$C$6*1000000/3600-IF(I7103&lt;0.1,BaseInfo!$C$15/MIN(H7103,130)*3600,0)</f>
        <v>15.206126509309103</v>
      </c>
    </row>
    <row r="7104" spans="1:13" x14ac:dyDescent="0.25">
      <c r="A7104" s="1">
        <v>10</v>
      </c>
      <c r="B7104" s="1">
        <v>23</v>
      </c>
      <c r="C7104" s="1">
        <v>23</v>
      </c>
      <c r="D7104" s="5">
        <f>DATE(BaseInfo!$C$8,A7104,B7104)+TIME(C7104-1,0,0) + TIME(BaseInfo!$C$12,BaseInfo!$C$13,0)</f>
        <v>44858.145833333328</v>
      </c>
      <c r="E7104" s="2">
        <f t="shared" si="442"/>
        <v>0</v>
      </c>
      <c r="F7104" s="2">
        <v>-1.131</v>
      </c>
      <c r="G7104" s="2">
        <v>1.8320000000000001</v>
      </c>
      <c r="H7104" s="1">
        <v>37.222000000000001</v>
      </c>
      <c r="I7104" s="4">
        <v>0</v>
      </c>
      <c r="J7104" s="11">
        <f t="shared" si="440"/>
        <v>10</v>
      </c>
      <c r="K7104" s="11">
        <f t="shared" si="441"/>
        <v>4</v>
      </c>
      <c r="L7104" s="12">
        <f t="shared" si="443"/>
        <v>2.1529944263745784</v>
      </c>
      <c r="M7104" s="13" cm="1">
        <f t="array" ref="M7104">BaseInfo!$C$10*(1-E7104)*INDEX(BaseInfo!$E$21:$AB$21,K7104)*INDEX(BaseInfo!$E$25:$P$25,J7104)/L7104/MIN(H7104,130)/BaseInfo!$C$6*1000000/3600-IF(I7104&lt;0.1,BaseInfo!$C$15/MIN(H7104,130)*3600,0)</f>
        <v>17.062655800801146</v>
      </c>
    </row>
    <row r="7105" spans="1:13" x14ac:dyDescent="0.25">
      <c r="A7105" s="1">
        <v>10</v>
      </c>
      <c r="B7105" s="1">
        <v>23</v>
      </c>
      <c r="C7105" s="1">
        <v>24</v>
      </c>
      <c r="D7105" s="5">
        <f>DATE(BaseInfo!$C$8,A7105,B7105)+TIME(C7105-1,0,0) + TIME(BaseInfo!$C$12,BaseInfo!$C$13,0)</f>
        <v>44858.1875</v>
      </c>
      <c r="E7105" s="2">
        <f t="shared" si="442"/>
        <v>0</v>
      </c>
      <c r="F7105" s="2">
        <v>-0.97199999999999998</v>
      </c>
      <c r="G7105" s="2">
        <v>1.5669999999999999</v>
      </c>
      <c r="H7105" s="1">
        <v>37.194000000000003</v>
      </c>
      <c r="I7105" s="4">
        <v>0</v>
      </c>
      <c r="J7105" s="11">
        <f t="shared" si="440"/>
        <v>10</v>
      </c>
      <c r="K7105" s="11">
        <f t="shared" si="441"/>
        <v>5</v>
      </c>
      <c r="L7105" s="12">
        <f t="shared" si="443"/>
        <v>1.8439829174913742</v>
      </c>
      <c r="M7105" s="13" cm="1">
        <f t="array" ref="M7105">BaseInfo!$C$10*(1-E7105)*INDEX(BaseInfo!$E$21:$AB$21,K7105)*INDEX(BaseInfo!$E$25:$P$25,J7105)/L7105/MIN(H7105,130)/BaseInfo!$C$6*1000000/3600-IF(I7105&lt;0.1,BaseInfo!$C$15/MIN(H7105,130)*3600,0)</f>
        <v>84.034873999126631</v>
      </c>
    </row>
    <row r="7106" spans="1:13" x14ac:dyDescent="0.25">
      <c r="A7106" s="1">
        <v>10</v>
      </c>
      <c r="B7106" s="1">
        <v>24</v>
      </c>
      <c r="C7106" s="1">
        <v>1</v>
      </c>
      <c r="D7106" s="5">
        <f>DATE(BaseInfo!$C$8,A7106,B7106)+TIME(C7106-1,0,0) + TIME(BaseInfo!$C$12,BaseInfo!$C$13,0)</f>
        <v>44858.229166666664</v>
      </c>
      <c r="E7106" s="2">
        <f t="shared" si="442"/>
        <v>0</v>
      </c>
      <c r="F7106" s="2">
        <v>-1.369</v>
      </c>
      <c r="G7106" s="2">
        <v>0.78100000000000003</v>
      </c>
      <c r="H7106" s="1">
        <v>37.168999999999997</v>
      </c>
      <c r="I7106" s="4">
        <v>0</v>
      </c>
      <c r="J7106" s="11">
        <f t="shared" ref="J7106:J7169" si="444">MONTH(D7106)</f>
        <v>10</v>
      </c>
      <c r="K7106" s="11">
        <f t="shared" ref="K7106:K7169" si="445">HOUR(D7106)+1</f>
        <v>6</v>
      </c>
      <c r="L7106" s="12">
        <f t="shared" si="443"/>
        <v>1.5761097677509648</v>
      </c>
      <c r="M7106" s="13" cm="1">
        <f t="array" ref="M7106">BaseInfo!$C$10*(1-E7106)*INDEX(BaseInfo!$E$21:$AB$21,K7106)*INDEX(BaseInfo!$E$25:$P$25,J7106)/L7106/MIN(H7106,130)/BaseInfo!$C$6*1000000/3600-IF(I7106&lt;0.1,BaseInfo!$C$15/MIN(H7106,130)*3600,0)</f>
        <v>173.17294218942726</v>
      </c>
    </row>
    <row r="7107" spans="1:13" x14ac:dyDescent="0.25">
      <c r="A7107" s="1">
        <v>10</v>
      </c>
      <c r="B7107" s="1">
        <v>24</v>
      </c>
      <c r="C7107" s="1">
        <v>2</v>
      </c>
      <c r="D7107" s="5">
        <f>DATE(BaseInfo!$C$8,A7107,B7107)+TIME(C7107-1,0,0) + TIME(BaseInfo!$C$12,BaseInfo!$C$13,0)</f>
        <v>44858.270833333328</v>
      </c>
      <c r="E7107" s="2">
        <f t="shared" ref="E7107:E7170" si="446">IF(AND(I7107&gt;0.1,I7107&lt;1),(I7107-0.1)/0.9*0.7,IF(AND(I7107&gt;=1,I7107&lt;4),(I7107-4)/3*0.25+0.7,IF(I7107&gt;=4,0.99,0)))</f>
        <v>0</v>
      </c>
      <c r="F7107" s="2">
        <v>-1.208</v>
      </c>
      <c r="G7107" s="2">
        <v>-1.4E-2</v>
      </c>
      <c r="H7107" s="1">
        <v>37.506999999999998</v>
      </c>
      <c r="I7107" s="4">
        <v>0</v>
      </c>
      <c r="J7107" s="11">
        <f t="shared" si="444"/>
        <v>10</v>
      </c>
      <c r="K7107" s="11">
        <f t="shared" si="445"/>
        <v>7</v>
      </c>
      <c r="L7107" s="12">
        <f t="shared" ref="L7107:L7170" si="447">SQRT(F7107*F7107+G7107*G7107)</f>
        <v>1.2080811231039081</v>
      </c>
      <c r="M7107" s="13" cm="1">
        <f t="array" ref="M7107">BaseInfo!$C$10*(1-E7107)*INDEX(BaseInfo!$E$21:$AB$21,K7107)*INDEX(BaseInfo!$E$25:$P$25,J7107)/L7107/MIN(H7107,130)/BaseInfo!$C$6*1000000/3600-IF(I7107&lt;0.1,BaseInfo!$C$15/MIN(H7107,130)*3600,0)</f>
        <v>321.38193495526451</v>
      </c>
    </row>
    <row r="7108" spans="1:13" x14ac:dyDescent="0.25">
      <c r="A7108" s="1">
        <v>10</v>
      </c>
      <c r="B7108" s="1">
        <v>24</v>
      </c>
      <c r="C7108" s="1">
        <v>3</v>
      </c>
      <c r="D7108" s="5">
        <f>DATE(BaseInfo!$C$8,A7108,B7108)+TIME(C7108-1,0,0) + TIME(BaseInfo!$C$12,BaseInfo!$C$13,0)</f>
        <v>44858.3125</v>
      </c>
      <c r="E7108" s="2">
        <f t="shared" si="446"/>
        <v>0</v>
      </c>
      <c r="F7108" s="2">
        <v>-1.1839999999999999</v>
      </c>
      <c r="G7108" s="2">
        <v>-0.111</v>
      </c>
      <c r="H7108" s="1">
        <v>88.001000000000005</v>
      </c>
      <c r="I7108" s="4">
        <v>0</v>
      </c>
      <c r="J7108" s="11">
        <f t="shared" si="444"/>
        <v>10</v>
      </c>
      <c r="K7108" s="11">
        <f t="shared" si="445"/>
        <v>8</v>
      </c>
      <c r="L7108" s="12">
        <f t="shared" si="447"/>
        <v>1.1891917423191265</v>
      </c>
      <c r="M7108" s="13" cm="1">
        <f t="array" ref="M7108">BaseInfo!$C$10*(1-E7108)*INDEX(BaseInfo!$E$21:$AB$21,K7108)*INDEX(BaseInfo!$E$25:$P$25,J7108)/L7108/MIN(H7108,130)/BaseInfo!$C$6*1000000/3600-IF(I7108&lt;0.1,BaseInfo!$C$15/MIN(H7108,130)*3600,0)</f>
        <v>200.63505874160691</v>
      </c>
    </row>
    <row r="7109" spans="1:13" x14ac:dyDescent="0.25">
      <c r="A7109" s="1">
        <v>10</v>
      </c>
      <c r="B7109" s="1">
        <v>24</v>
      </c>
      <c r="C7109" s="1">
        <v>4</v>
      </c>
      <c r="D7109" s="5">
        <f>DATE(BaseInfo!$C$8,A7109,B7109)+TIME(C7109-1,0,0) + TIME(BaseInfo!$C$12,BaseInfo!$C$13,0)</f>
        <v>44858.354166666664</v>
      </c>
      <c r="E7109" s="2">
        <f t="shared" si="446"/>
        <v>0</v>
      </c>
      <c r="F7109" s="2">
        <v>-1.0409999999999999</v>
      </c>
      <c r="G7109" s="2">
        <v>-0.39500000000000002</v>
      </c>
      <c r="H7109" s="1">
        <v>196.84299999999999</v>
      </c>
      <c r="I7109" s="4">
        <v>0</v>
      </c>
      <c r="J7109" s="11">
        <f t="shared" si="444"/>
        <v>10</v>
      </c>
      <c r="K7109" s="11">
        <f t="shared" si="445"/>
        <v>9</v>
      </c>
      <c r="L7109" s="12">
        <f t="shared" si="447"/>
        <v>1.1134208548433067</v>
      </c>
      <c r="M7109" s="13" cm="1">
        <f t="array" ref="M7109">BaseInfo!$C$10*(1-E7109)*INDEX(BaseInfo!$E$21:$AB$21,K7109)*INDEX(BaseInfo!$E$25:$P$25,J7109)/L7109/MIN(H7109,130)/BaseInfo!$C$6*1000000/3600-IF(I7109&lt;0.1,BaseInfo!$C$15/MIN(H7109,130)*3600,0)</f>
        <v>189.65199409120598</v>
      </c>
    </row>
    <row r="7110" spans="1:13" x14ac:dyDescent="0.25">
      <c r="A7110" s="1">
        <v>10</v>
      </c>
      <c r="B7110" s="1">
        <v>24</v>
      </c>
      <c r="C7110" s="1">
        <v>5</v>
      </c>
      <c r="D7110" s="5">
        <f>DATE(BaseInfo!$C$8,A7110,B7110)+TIME(C7110-1,0,0) + TIME(BaseInfo!$C$12,BaseInfo!$C$13,0)</f>
        <v>44858.395833333328</v>
      </c>
      <c r="E7110" s="2">
        <f t="shared" si="446"/>
        <v>0</v>
      </c>
      <c r="F7110" s="2">
        <v>-1.034</v>
      </c>
      <c r="G7110" s="2">
        <v>-0.46100000000000002</v>
      </c>
      <c r="H7110" s="1">
        <v>357.40499999999997</v>
      </c>
      <c r="I7110" s="4">
        <v>0</v>
      </c>
      <c r="J7110" s="11">
        <f t="shared" si="444"/>
        <v>10</v>
      </c>
      <c r="K7110" s="11">
        <f t="shared" si="445"/>
        <v>10</v>
      </c>
      <c r="L7110" s="12">
        <f t="shared" si="447"/>
        <v>1.1321117436013108</v>
      </c>
      <c r="M7110" s="13" cm="1">
        <f t="array" ref="M7110">BaseInfo!$C$10*(1-E7110)*INDEX(BaseInfo!$E$21:$AB$21,K7110)*INDEX(BaseInfo!$E$25:$P$25,J7110)/L7110/MIN(H7110,130)/BaseInfo!$C$6*1000000/3600-IF(I7110&lt;0.1,BaseInfo!$C$15/MIN(H7110,130)*3600,0)</f>
        <v>215.58968927386536</v>
      </c>
    </row>
    <row r="7111" spans="1:13" x14ac:dyDescent="0.25">
      <c r="A7111" s="1">
        <v>10</v>
      </c>
      <c r="B7111" s="1">
        <v>24</v>
      </c>
      <c r="C7111" s="1">
        <v>6</v>
      </c>
      <c r="D7111" s="5">
        <f>DATE(BaseInfo!$C$8,A7111,B7111)+TIME(C7111-1,0,0) + TIME(BaseInfo!$C$12,BaseInfo!$C$13,0)</f>
        <v>44858.4375</v>
      </c>
      <c r="E7111" s="2">
        <f t="shared" si="446"/>
        <v>0</v>
      </c>
      <c r="F7111" s="2">
        <v>-0.95899999999999996</v>
      </c>
      <c r="G7111" s="2">
        <v>-0.432</v>
      </c>
      <c r="H7111" s="1">
        <v>622.298</v>
      </c>
      <c r="I7111" s="4">
        <v>0</v>
      </c>
      <c r="J7111" s="11">
        <f t="shared" si="444"/>
        <v>10</v>
      </c>
      <c r="K7111" s="11">
        <f t="shared" si="445"/>
        <v>11</v>
      </c>
      <c r="L7111" s="12">
        <f t="shared" si="447"/>
        <v>1.0518103441210302</v>
      </c>
      <c r="M7111" s="13" cm="1">
        <f t="array" ref="M7111">BaseInfo!$C$10*(1-E7111)*INDEX(BaseInfo!$E$21:$AB$21,K7111)*INDEX(BaseInfo!$E$25:$P$25,J7111)/L7111/MIN(H7111,130)/BaseInfo!$C$6*1000000/3600-IF(I7111&lt;0.1,BaseInfo!$C$15/MIN(H7111,130)*3600,0)</f>
        <v>185.25455057699494</v>
      </c>
    </row>
    <row r="7112" spans="1:13" x14ac:dyDescent="0.25">
      <c r="A7112" s="1">
        <v>10</v>
      </c>
      <c r="B7112" s="1">
        <v>24</v>
      </c>
      <c r="C7112" s="1">
        <v>7</v>
      </c>
      <c r="D7112" s="5">
        <f>DATE(BaseInfo!$C$8,A7112,B7112)+TIME(C7112-1,0,0) + TIME(BaseInfo!$C$12,BaseInfo!$C$13,0)</f>
        <v>44858.479166666664</v>
      </c>
      <c r="E7112" s="2">
        <f t="shared" si="446"/>
        <v>0</v>
      </c>
      <c r="F7112" s="2">
        <v>-0.72599999999999998</v>
      </c>
      <c r="G7112" s="2">
        <v>-0.68</v>
      </c>
      <c r="H7112" s="1">
        <v>901.23599999999999</v>
      </c>
      <c r="I7112" s="4">
        <v>0</v>
      </c>
      <c r="J7112" s="11">
        <f t="shared" si="444"/>
        <v>10</v>
      </c>
      <c r="K7112" s="11">
        <f t="shared" si="445"/>
        <v>12</v>
      </c>
      <c r="L7112" s="12">
        <f t="shared" si="447"/>
        <v>0.99472408234645648</v>
      </c>
      <c r="M7112" s="13" cm="1">
        <f t="array" ref="M7112">BaseInfo!$C$10*(1-E7112)*INDEX(BaseInfo!$E$21:$AB$21,K7112)*INDEX(BaseInfo!$E$25:$P$25,J7112)/L7112/MIN(H7112,130)/BaseInfo!$C$6*1000000/3600-IF(I7112&lt;0.1,BaseInfo!$C$15/MIN(H7112,130)*3600,0)</f>
        <v>162.90934086559707</v>
      </c>
    </row>
    <row r="7113" spans="1:13" x14ac:dyDescent="0.25">
      <c r="A7113" s="1">
        <v>10</v>
      </c>
      <c r="B7113" s="1">
        <v>24</v>
      </c>
      <c r="C7113" s="1">
        <v>8</v>
      </c>
      <c r="D7113" s="5">
        <f>DATE(BaseInfo!$C$8,A7113,B7113)+TIME(C7113-1,0,0) + TIME(BaseInfo!$C$12,BaseInfo!$C$13,0)</f>
        <v>44858.520833333328</v>
      </c>
      <c r="E7113" s="2">
        <f t="shared" si="446"/>
        <v>0</v>
      </c>
      <c r="F7113" s="2">
        <v>-0.55400000000000005</v>
      </c>
      <c r="G7113" s="2">
        <v>-0.874</v>
      </c>
      <c r="H7113" s="1">
        <v>1098.8710000000001</v>
      </c>
      <c r="I7113" s="4">
        <v>0</v>
      </c>
      <c r="J7113" s="11">
        <f t="shared" si="444"/>
        <v>10</v>
      </c>
      <c r="K7113" s="11">
        <f t="shared" si="445"/>
        <v>13</v>
      </c>
      <c r="L7113" s="12">
        <f t="shared" si="447"/>
        <v>1.0347908001137234</v>
      </c>
      <c r="M7113" s="13" cm="1">
        <f t="array" ref="M7113">BaseInfo!$C$10*(1-E7113)*INDEX(BaseInfo!$E$21:$AB$21,K7113)*INDEX(BaseInfo!$E$25:$P$25,J7113)/L7113/MIN(H7113,130)/BaseInfo!$C$6*1000000/3600-IF(I7113&lt;0.1,BaseInfo!$C$15/MIN(H7113,130)*3600,0)</f>
        <v>156.49432773536154</v>
      </c>
    </row>
    <row r="7114" spans="1:13" x14ac:dyDescent="0.25">
      <c r="A7114" s="1">
        <v>10</v>
      </c>
      <c r="B7114" s="1">
        <v>24</v>
      </c>
      <c r="C7114" s="1">
        <v>9</v>
      </c>
      <c r="D7114" s="5">
        <f>DATE(BaseInfo!$C$8,A7114,B7114)+TIME(C7114-1,0,0) + TIME(BaseInfo!$C$12,BaseInfo!$C$13,0)</f>
        <v>44858.5625</v>
      </c>
      <c r="E7114" s="2">
        <f t="shared" si="446"/>
        <v>0</v>
      </c>
      <c r="F7114" s="2">
        <v>-0.38500000000000001</v>
      </c>
      <c r="G7114" s="2">
        <v>-0.94799999999999995</v>
      </c>
      <c r="H7114" s="1">
        <v>1158.8140000000001</v>
      </c>
      <c r="I7114" s="4">
        <v>0</v>
      </c>
      <c r="J7114" s="11">
        <f t="shared" si="444"/>
        <v>10</v>
      </c>
      <c r="K7114" s="11">
        <f t="shared" si="445"/>
        <v>14</v>
      </c>
      <c r="L7114" s="12">
        <f t="shared" si="447"/>
        <v>1.0231954847437512</v>
      </c>
      <c r="M7114" s="13" cm="1">
        <f t="array" ref="M7114">BaseInfo!$C$10*(1-E7114)*INDEX(BaseInfo!$E$21:$AB$21,K7114)*INDEX(BaseInfo!$E$25:$P$25,J7114)/L7114/MIN(H7114,130)/BaseInfo!$C$6*1000000/3600-IF(I7114&lt;0.1,BaseInfo!$C$15/MIN(H7114,130)*3600,0)</f>
        <v>158.29917462468026</v>
      </c>
    </row>
    <row r="7115" spans="1:13" x14ac:dyDescent="0.25">
      <c r="A7115" s="1">
        <v>10</v>
      </c>
      <c r="B7115" s="1">
        <v>24</v>
      </c>
      <c r="C7115" s="1">
        <v>10</v>
      </c>
      <c r="D7115" s="5">
        <f>DATE(BaseInfo!$C$8,A7115,B7115)+TIME(C7115-1,0,0) + TIME(BaseInfo!$C$12,BaseInfo!$C$13,0)</f>
        <v>44858.604166666664</v>
      </c>
      <c r="E7115" s="2">
        <f t="shared" si="446"/>
        <v>0</v>
      </c>
      <c r="F7115" s="2">
        <v>-0.27600000000000002</v>
      </c>
      <c r="G7115" s="2">
        <v>-1.0620000000000001</v>
      </c>
      <c r="H7115" s="1">
        <v>1139.105</v>
      </c>
      <c r="I7115" s="4">
        <v>0</v>
      </c>
      <c r="J7115" s="11">
        <f t="shared" si="444"/>
        <v>10</v>
      </c>
      <c r="K7115" s="11">
        <f t="shared" si="445"/>
        <v>15</v>
      </c>
      <c r="L7115" s="12">
        <f t="shared" si="447"/>
        <v>1.0972784514424769</v>
      </c>
      <c r="M7115" s="13" cm="1">
        <f t="array" ref="M7115">BaseInfo!$C$10*(1-E7115)*INDEX(BaseInfo!$E$21:$AB$21,K7115)*INDEX(BaseInfo!$E$25:$P$25,J7115)/L7115/MIN(H7115,130)/BaseInfo!$C$6*1000000/3600-IF(I7115&lt;0.1,BaseInfo!$C$15/MIN(H7115,130)*3600,0)</f>
        <v>147.42461010796379</v>
      </c>
    </row>
    <row r="7116" spans="1:13" x14ac:dyDescent="0.25">
      <c r="A7116" s="1">
        <v>10</v>
      </c>
      <c r="B7116" s="1">
        <v>24</v>
      </c>
      <c r="C7116" s="1">
        <v>11</v>
      </c>
      <c r="D7116" s="5">
        <f>DATE(BaseInfo!$C$8,A7116,B7116)+TIME(C7116-1,0,0) + TIME(BaseInfo!$C$12,BaseInfo!$C$13,0)</f>
        <v>44858.645833333328</v>
      </c>
      <c r="E7116" s="2">
        <f t="shared" si="446"/>
        <v>0</v>
      </c>
      <c r="F7116" s="2">
        <v>-0.15</v>
      </c>
      <c r="G7116" s="2">
        <v>-1.0820000000000001</v>
      </c>
      <c r="H7116" s="1">
        <v>965.09199999999998</v>
      </c>
      <c r="I7116" s="4">
        <v>0</v>
      </c>
      <c r="J7116" s="11">
        <f t="shared" si="444"/>
        <v>10</v>
      </c>
      <c r="K7116" s="11">
        <f t="shared" si="445"/>
        <v>16</v>
      </c>
      <c r="L7116" s="12">
        <f t="shared" si="447"/>
        <v>1.0923479299197669</v>
      </c>
      <c r="M7116" s="13" cm="1">
        <f t="array" ref="M7116">BaseInfo!$C$10*(1-E7116)*INDEX(BaseInfo!$E$21:$AB$21,K7116)*INDEX(BaseInfo!$E$25:$P$25,J7116)/L7116/MIN(H7116,130)/BaseInfo!$C$6*1000000/3600-IF(I7116&lt;0.1,BaseInfo!$C$15/MIN(H7116,130)*3600,0)</f>
        <v>178.2768926717107</v>
      </c>
    </row>
    <row r="7117" spans="1:13" x14ac:dyDescent="0.25">
      <c r="A7117" s="1">
        <v>10</v>
      </c>
      <c r="B7117" s="1">
        <v>24</v>
      </c>
      <c r="C7117" s="1">
        <v>12</v>
      </c>
      <c r="D7117" s="5">
        <f>DATE(BaseInfo!$C$8,A7117,B7117)+TIME(C7117-1,0,0) + TIME(BaseInfo!$C$12,BaseInfo!$C$13,0)</f>
        <v>44858.6875</v>
      </c>
      <c r="E7117" s="2">
        <f t="shared" si="446"/>
        <v>0.12133333333333333</v>
      </c>
      <c r="F7117" s="2">
        <v>-5.1999999999999998E-2</v>
      </c>
      <c r="G7117" s="2">
        <v>-0.72599999999999998</v>
      </c>
      <c r="H7117" s="1">
        <v>117.64100000000001</v>
      </c>
      <c r="I7117" s="4">
        <v>0.25600000000000001</v>
      </c>
      <c r="J7117" s="11">
        <f t="shared" si="444"/>
        <v>10</v>
      </c>
      <c r="K7117" s="11">
        <f t="shared" si="445"/>
        <v>17</v>
      </c>
      <c r="L7117" s="12">
        <f t="shared" si="447"/>
        <v>0.72785987662461515</v>
      </c>
      <c r="M7117" s="13" cm="1">
        <f t="array" ref="M7117">BaseInfo!$C$10*(1-E7117)*INDEX(BaseInfo!$E$21:$AB$21,K7117)*INDEX(BaseInfo!$E$25:$P$25,J7117)/L7117/MIN(H7117,130)/BaseInfo!$C$6*1000000/3600-IF(I7117&lt;0.1,BaseInfo!$C$15/MIN(H7117,130)*3600,0)</f>
        <v>329.7776733267134</v>
      </c>
    </row>
    <row r="7118" spans="1:13" x14ac:dyDescent="0.25">
      <c r="A7118" s="1">
        <v>10</v>
      </c>
      <c r="B7118" s="1">
        <v>24</v>
      </c>
      <c r="C7118" s="1">
        <v>13</v>
      </c>
      <c r="D7118" s="5">
        <f>DATE(BaseInfo!$C$8,A7118,B7118)+TIME(C7118-1,0,0) + TIME(BaseInfo!$C$12,BaseInfo!$C$13,0)</f>
        <v>44858.729166666664</v>
      </c>
      <c r="E7118" s="2">
        <f t="shared" si="446"/>
        <v>0.17266666666666666</v>
      </c>
      <c r="F7118" s="2">
        <v>-5.7000000000000002E-2</v>
      </c>
      <c r="G7118" s="2">
        <v>-0.85899999999999999</v>
      </c>
      <c r="H7118" s="1">
        <v>45.612000000000002</v>
      </c>
      <c r="I7118" s="4">
        <v>0.32200000000000001</v>
      </c>
      <c r="J7118" s="11">
        <f t="shared" si="444"/>
        <v>10</v>
      </c>
      <c r="K7118" s="11">
        <f t="shared" si="445"/>
        <v>18</v>
      </c>
      <c r="L7118" s="12">
        <f t="shared" si="447"/>
        <v>0.8608890753169075</v>
      </c>
      <c r="M7118" s="13" cm="1">
        <f t="array" ref="M7118">BaseInfo!$C$10*(1-E7118)*INDEX(BaseInfo!$E$21:$AB$21,K7118)*INDEX(BaseInfo!$E$25:$P$25,J7118)/L7118/MIN(H7118,130)/BaseInfo!$C$6*1000000/3600-IF(I7118&lt;0.1,BaseInfo!$C$15/MIN(H7118,130)*3600,0)</f>
        <v>677.10776705694354</v>
      </c>
    </row>
    <row r="7119" spans="1:13" x14ac:dyDescent="0.25">
      <c r="A7119" s="1">
        <v>10</v>
      </c>
      <c r="B7119" s="1">
        <v>24</v>
      </c>
      <c r="C7119" s="1">
        <v>14</v>
      </c>
      <c r="D7119" s="5">
        <f>DATE(BaseInfo!$C$8,A7119,B7119)+TIME(C7119-1,0,0) + TIME(BaseInfo!$C$12,BaseInfo!$C$13,0)</f>
        <v>44858.770833333328</v>
      </c>
      <c r="E7119" s="2">
        <f t="shared" si="446"/>
        <v>8.7888888888888864E-2</v>
      </c>
      <c r="F7119" s="2">
        <v>-4.0000000000000001E-3</v>
      </c>
      <c r="G7119" s="2">
        <v>-1.0589999999999999</v>
      </c>
      <c r="H7119" s="1">
        <v>42.143999999999998</v>
      </c>
      <c r="I7119" s="4">
        <v>0.21299999999999999</v>
      </c>
      <c r="J7119" s="11">
        <f t="shared" si="444"/>
        <v>10</v>
      </c>
      <c r="K7119" s="11">
        <f t="shared" si="445"/>
        <v>19</v>
      </c>
      <c r="L7119" s="12">
        <f t="shared" si="447"/>
        <v>1.0590075542695623</v>
      </c>
      <c r="M7119" s="13" cm="1">
        <f t="array" ref="M7119">BaseInfo!$C$10*(1-E7119)*INDEX(BaseInfo!$E$21:$AB$21,K7119)*INDEX(BaseInfo!$E$25:$P$25,J7119)/L7119/MIN(H7119,130)/BaseInfo!$C$6*1000000/3600-IF(I7119&lt;0.1,BaseInfo!$C$15/MIN(H7119,130)*3600,0)</f>
        <v>656.77485966764198</v>
      </c>
    </row>
    <row r="7120" spans="1:13" x14ac:dyDescent="0.25">
      <c r="A7120" s="1">
        <v>10</v>
      </c>
      <c r="B7120" s="1">
        <v>24</v>
      </c>
      <c r="C7120" s="1">
        <v>15</v>
      </c>
      <c r="D7120" s="5">
        <f>DATE(BaseInfo!$C$8,A7120,B7120)+TIME(C7120-1,0,0) + TIME(BaseInfo!$C$12,BaseInfo!$C$13,0)</f>
        <v>44858.8125</v>
      </c>
      <c r="E7120" s="2">
        <f t="shared" si="446"/>
        <v>0</v>
      </c>
      <c r="F7120" s="2">
        <v>-3.0000000000000001E-3</v>
      </c>
      <c r="G7120" s="2">
        <v>-1.127</v>
      </c>
      <c r="H7120" s="1">
        <v>38.527999999999999</v>
      </c>
      <c r="I7120" s="4">
        <v>0</v>
      </c>
      <c r="J7120" s="11">
        <f t="shared" si="444"/>
        <v>10</v>
      </c>
      <c r="K7120" s="11">
        <f t="shared" si="445"/>
        <v>20</v>
      </c>
      <c r="L7120" s="12">
        <f t="shared" si="447"/>
        <v>1.1270039928944351</v>
      </c>
      <c r="M7120" s="13" cm="1">
        <f t="array" ref="M7120">BaseInfo!$C$10*(1-E7120)*INDEX(BaseInfo!$E$21:$AB$21,K7120)*INDEX(BaseInfo!$E$25:$P$25,J7120)/L7120/MIN(H7120,130)/BaseInfo!$C$6*1000000/3600-IF(I7120&lt;0.1,BaseInfo!$C$15/MIN(H7120,130)*3600,0)</f>
        <v>632.0927784472342</v>
      </c>
    </row>
    <row r="7121" spans="1:13" x14ac:dyDescent="0.25">
      <c r="A7121" s="1">
        <v>10</v>
      </c>
      <c r="B7121" s="1">
        <v>24</v>
      </c>
      <c r="C7121" s="1">
        <v>16</v>
      </c>
      <c r="D7121" s="5">
        <f>DATE(BaseInfo!$C$8,A7121,B7121)+TIME(C7121-1,0,0) + TIME(BaseInfo!$C$12,BaseInfo!$C$13,0)</f>
        <v>44858.854166666664</v>
      </c>
      <c r="E7121" s="2">
        <f t="shared" si="446"/>
        <v>0</v>
      </c>
      <c r="F7121" s="2">
        <v>-0.01</v>
      </c>
      <c r="G7121" s="2">
        <v>-1.268</v>
      </c>
      <c r="H7121" s="1">
        <v>38.097999999999999</v>
      </c>
      <c r="I7121" s="4">
        <v>0</v>
      </c>
      <c r="J7121" s="11">
        <f t="shared" si="444"/>
        <v>10</v>
      </c>
      <c r="K7121" s="11">
        <f t="shared" si="445"/>
        <v>21</v>
      </c>
      <c r="L7121" s="12">
        <f t="shared" si="447"/>
        <v>1.2680394315635457</v>
      </c>
      <c r="M7121" s="13" cm="1">
        <f t="array" ref="M7121">BaseInfo!$C$10*(1-E7121)*INDEX(BaseInfo!$E$21:$AB$21,K7121)*INDEX(BaseInfo!$E$25:$P$25,J7121)/L7121/MIN(H7121,130)/BaseInfo!$C$6*1000000/3600-IF(I7121&lt;0.1,BaseInfo!$C$15/MIN(H7121,130)*3600,0)</f>
        <v>434.03410725668243</v>
      </c>
    </row>
    <row r="7122" spans="1:13" x14ac:dyDescent="0.25">
      <c r="A7122" s="1">
        <v>10</v>
      </c>
      <c r="B7122" s="1">
        <v>24</v>
      </c>
      <c r="C7122" s="1">
        <v>17</v>
      </c>
      <c r="D7122" s="5">
        <f>DATE(BaseInfo!$C$8,A7122,B7122)+TIME(C7122-1,0,0) + TIME(BaseInfo!$C$12,BaseInfo!$C$13,0)</f>
        <v>44858.895833333328</v>
      </c>
      <c r="E7122" s="2">
        <f t="shared" si="446"/>
        <v>0</v>
      </c>
      <c r="F7122" s="2">
        <v>-1.2999999999999999E-2</v>
      </c>
      <c r="G7122" s="2">
        <v>-1.222</v>
      </c>
      <c r="H7122" s="1">
        <v>37.994</v>
      </c>
      <c r="I7122" s="4">
        <v>0</v>
      </c>
      <c r="J7122" s="11">
        <f t="shared" si="444"/>
        <v>10</v>
      </c>
      <c r="K7122" s="11">
        <f t="shared" si="445"/>
        <v>22</v>
      </c>
      <c r="L7122" s="12">
        <f t="shared" si="447"/>
        <v>1.2220691469798262</v>
      </c>
      <c r="M7122" s="13" cm="1">
        <f t="array" ref="M7122">BaseInfo!$C$10*(1-E7122)*INDEX(BaseInfo!$E$21:$AB$21,K7122)*INDEX(BaseInfo!$E$25:$P$25,J7122)/L7122/MIN(H7122,130)/BaseInfo!$C$6*1000000/3600-IF(I7122&lt;0.1,BaseInfo!$C$15/MIN(H7122,130)*3600,0)</f>
        <v>313.52262263771581</v>
      </c>
    </row>
    <row r="7123" spans="1:13" x14ac:dyDescent="0.25">
      <c r="A7123" s="1">
        <v>10</v>
      </c>
      <c r="B7123" s="1">
        <v>24</v>
      </c>
      <c r="C7123" s="1">
        <v>18</v>
      </c>
      <c r="D7123" s="5">
        <f>DATE(BaseInfo!$C$8,A7123,B7123)+TIME(C7123-1,0,0) + TIME(BaseInfo!$C$12,BaseInfo!$C$13,0)</f>
        <v>44858.9375</v>
      </c>
      <c r="E7123" s="2">
        <f t="shared" si="446"/>
        <v>0</v>
      </c>
      <c r="F7123" s="2">
        <v>-2.8000000000000001E-2</v>
      </c>
      <c r="G7123" s="2">
        <v>-1.252</v>
      </c>
      <c r="H7123" s="1">
        <v>37.869</v>
      </c>
      <c r="I7123" s="4">
        <v>0</v>
      </c>
      <c r="J7123" s="11">
        <f t="shared" si="444"/>
        <v>10</v>
      </c>
      <c r="K7123" s="11">
        <f t="shared" si="445"/>
        <v>23</v>
      </c>
      <c r="L7123" s="12">
        <f t="shared" si="447"/>
        <v>1.2523130599015566</v>
      </c>
      <c r="M7123" s="13" cm="1">
        <f t="array" ref="M7123">BaseInfo!$C$10*(1-E7123)*INDEX(BaseInfo!$E$21:$AB$21,K7123)*INDEX(BaseInfo!$E$25:$P$25,J7123)/L7123/MIN(H7123,130)/BaseInfo!$C$6*1000000/3600-IF(I7123&lt;0.1,BaseInfo!$C$15/MIN(H7123,130)*3600,0)</f>
        <v>126.02397922939869</v>
      </c>
    </row>
    <row r="7124" spans="1:13" x14ac:dyDescent="0.25">
      <c r="A7124" s="1">
        <v>10</v>
      </c>
      <c r="B7124" s="1">
        <v>24</v>
      </c>
      <c r="C7124" s="1">
        <v>19</v>
      </c>
      <c r="D7124" s="5">
        <f>DATE(BaseInfo!$C$8,A7124,B7124)+TIME(C7124-1,0,0) + TIME(BaseInfo!$C$12,BaseInfo!$C$13,0)</f>
        <v>44858.979166666664</v>
      </c>
      <c r="E7124" s="2">
        <f t="shared" si="446"/>
        <v>0</v>
      </c>
      <c r="F7124" s="2">
        <v>-6.0999999999999999E-2</v>
      </c>
      <c r="G7124" s="2">
        <v>-1.425</v>
      </c>
      <c r="H7124" s="1">
        <v>37.725999999999999</v>
      </c>
      <c r="I7124" s="4">
        <v>0</v>
      </c>
      <c r="J7124" s="11">
        <f t="shared" si="444"/>
        <v>10</v>
      </c>
      <c r="K7124" s="11">
        <f t="shared" si="445"/>
        <v>24</v>
      </c>
      <c r="L7124" s="12">
        <f t="shared" si="447"/>
        <v>1.4263050164673754</v>
      </c>
      <c r="M7124" s="13" cm="1">
        <f t="array" ref="M7124">BaseInfo!$C$10*(1-E7124)*INDEX(BaseInfo!$E$21:$AB$21,K7124)*INDEX(BaseInfo!$E$25:$P$25,J7124)/L7124/MIN(H7124,130)/BaseInfo!$C$6*1000000/3600-IF(I7124&lt;0.1,BaseInfo!$C$15/MIN(H7124,130)*3600,0)</f>
        <v>30.2736495501359</v>
      </c>
    </row>
    <row r="7125" spans="1:13" x14ac:dyDescent="0.25">
      <c r="A7125" s="1">
        <v>10</v>
      </c>
      <c r="B7125" s="1">
        <v>24</v>
      </c>
      <c r="C7125" s="1">
        <v>20</v>
      </c>
      <c r="D7125" s="5">
        <f>DATE(BaseInfo!$C$8,A7125,B7125)+TIME(C7125-1,0,0) + TIME(BaseInfo!$C$12,BaseInfo!$C$13,0)</f>
        <v>44859.020833333328</v>
      </c>
      <c r="E7125" s="2">
        <f t="shared" si="446"/>
        <v>0</v>
      </c>
      <c r="F7125" s="2">
        <v>-0.19500000000000001</v>
      </c>
      <c r="G7125" s="2">
        <v>-1.6930000000000001</v>
      </c>
      <c r="H7125" s="1">
        <v>37.590000000000003</v>
      </c>
      <c r="I7125" s="4">
        <v>0</v>
      </c>
      <c r="J7125" s="11">
        <f t="shared" si="444"/>
        <v>10</v>
      </c>
      <c r="K7125" s="11">
        <f t="shared" si="445"/>
        <v>1</v>
      </c>
      <c r="L7125" s="12">
        <f t="shared" si="447"/>
        <v>1.7041930641802296</v>
      </c>
      <c r="M7125" s="13" cm="1">
        <f t="array" ref="M7125">BaseInfo!$C$10*(1-E7125)*INDEX(BaseInfo!$E$21:$AB$21,K7125)*INDEX(BaseInfo!$E$25:$P$25,J7125)/L7125/MIN(H7125,130)/BaseInfo!$C$6*1000000/3600-IF(I7125&lt;0.1,BaseInfo!$C$15/MIN(H7125,130)*3600,0)</f>
        <v>23.867215279753445</v>
      </c>
    </row>
    <row r="7126" spans="1:13" x14ac:dyDescent="0.25">
      <c r="A7126" s="1">
        <v>10</v>
      </c>
      <c r="B7126" s="1">
        <v>24</v>
      </c>
      <c r="C7126" s="1">
        <v>21</v>
      </c>
      <c r="D7126" s="5">
        <f>DATE(BaseInfo!$C$8,A7126,B7126)+TIME(C7126-1,0,0) + TIME(BaseInfo!$C$12,BaseInfo!$C$13,0)</f>
        <v>44859.0625</v>
      </c>
      <c r="E7126" s="2">
        <f t="shared" si="446"/>
        <v>0</v>
      </c>
      <c r="F7126" s="2">
        <v>-1.4470000000000001</v>
      </c>
      <c r="G7126" s="2">
        <v>-1.286</v>
      </c>
      <c r="H7126" s="1">
        <v>37.481000000000002</v>
      </c>
      <c r="I7126" s="4">
        <v>0</v>
      </c>
      <c r="J7126" s="11">
        <f t="shared" si="444"/>
        <v>10</v>
      </c>
      <c r="K7126" s="11">
        <f t="shared" si="445"/>
        <v>2</v>
      </c>
      <c r="L7126" s="12">
        <f t="shared" si="447"/>
        <v>1.935873187995536</v>
      </c>
      <c r="M7126" s="13" cm="1">
        <f t="array" ref="M7126">BaseInfo!$C$10*(1-E7126)*INDEX(BaseInfo!$E$21:$AB$21,K7126)*INDEX(BaseInfo!$E$25:$P$25,J7126)/L7126/MIN(H7126,130)/BaseInfo!$C$6*1000000/3600-IF(I7126&lt;0.1,BaseInfo!$C$15/MIN(H7126,130)*3600,0)</f>
        <v>19.922468587492972</v>
      </c>
    </row>
    <row r="7127" spans="1:13" x14ac:dyDescent="0.25">
      <c r="A7127" s="1">
        <v>10</v>
      </c>
      <c r="B7127" s="1">
        <v>24</v>
      </c>
      <c r="C7127" s="1">
        <v>22</v>
      </c>
      <c r="D7127" s="5">
        <f>DATE(BaseInfo!$C$8,A7127,B7127)+TIME(C7127-1,0,0) + TIME(BaseInfo!$C$12,BaseInfo!$C$13,0)</f>
        <v>44859.104166666664</v>
      </c>
      <c r="E7127" s="2">
        <f t="shared" si="446"/>
        <v>0</v>
      </c>
      <c r="F7127" s="2">
        <v>-1.92</v>
      </c>
      <c r="G7127" s="2">
        <v>-0.58499999999999996</v>
      </c>
      <c r="H7127" s="1">
        <v>37.405000000000001</v>
      </c>
      <c r="I7127" s="4">
        <v>0</v>
      </c>
      <c r="J7127" s="11">
        <f t="shared" si="444"/>
        <v>10</v>
      </c>
      <c r="K7127" s="11">
        <f t="shared" si="445"/>
        <v>3</v>
      </c>
      <c r="L7127" s="12">
        <f t="shared" si="447"/>
        <v>2.0071434926282676</v>
      </c>
      <c r="M7127" s="13" cm="1">
        <f t="array" ref="M7127">BaseInfo!$C$10*(1-E7127)*INDEX(BaseInfo!$E$21:$AB$21,K7127)*INDEX(BaseInfo!$E$25:$P$25,J7127)/L7127/MIN(H7127,130)/BaseInfo!$C$6*1000000/3600-IF(I7127&lt;0.1,BaseInfo!$C$15/MIN(H7127,130)*3600,0)</f>
        <v>18.912350821643145</v>
      </c>
    </row>
    <row r="7128" spans="1:13" x14ac:dyDescent="0.25">
      <c r="A7128" s="1">
        <v>10</v>
      </c>
      <c r="B7128" s="1">
        <v>24</v>
      </c>
      <c r="C7128" s="1">
        <v>23</v>
      </c>
      <c r="D7128" s="5">
        <f>DATE(BaseInfo!$C$8,A7128,B7128)+TIME(C7128-1,0,0) + TIME(BaseInfo!$C$12,BaseInfo!$C$13,0)</f>
        <v>44859.145833333328</v>
      </c>
      <c r="E7128" s="2">
        <f t="shared" si="446"/>
        <v>0</v>
      </c>
      <c r="F7128" s="2">
        <v>-1.619</v>
      </c>
      <c r="G7128" s="2">
        <v>-0.91900000000000004</v>
      </c>
      <c r="H7128" s="1">
        <v>37.344999999999999</v>
      </c>
      <c r="I7128" s="4">
        <v>0</v>
      </c>
      <c r="J7128" s="11">
        <f t="shared" si="444"/>
        <v>10</v>
      </c>
      <c r="K7128" s="11">
        <f t="shared" si="445"/>
        <v>4</v>
      </c>
      <c r="L7128" s="12">
        <f t="shared" si="447"/>
        <v>1.8616449715238403</v>
      </c>
      <c r="M7128" s="13" cm="1">
        <f t="array" ref="M7128">BaseInfo!$C$10*(1-E7128)*INDEX(BaseInfo!$E$21:$AB$21,K7128)*INDEX(BaseInfo!$E$25:$P$25,J7128)/L7128/MIN(H7128,130)/BaseInfo!$C$6*1000000/3600-IF(I7128&lt;0.1,BaseInfo!$C$15/MIN(H7128,130)*3600,0)</f>
        <v>21.176633244814784</v>
      </c>
    </row>
    <row r="7129" spans="1:13" x14ac:dyDescent="0.25">
      <c r="A7129" s="1">
        <v>10</v>
      </c>
      <c r="B7129" s="1">
        <v>24</v>
      </c>
      <c r="C7129" s="1">
        <v>24</v>
      </c>
      <c r="D7129" s="5">
        <f>DATE(BaseInfo!$C$8,A7129,B7129)+TIME(C7129-1,0,0) + TIME(BaseInfo!$C$12,BaseInfo!$C$13,0)</f>
        <v>44859.1875</v>
      </c>
      <c r="E7129" s="2">
        <f t="shared" si="446"/>
        <v>0</v>
      </c>
      <c r="F7129" s="2">
        <v>-1.3169999999999999</v>
      </c>
      <c r="G7129" s="2">
        <v>-1.18</v>
      </c>
      <c r="H7129" s="1">
        <v>37.286999999999999</v>
      </c>
      <c r="I7129" s="4">
        <v>0</v>
      </c>
      <c r="J7129" s="11">
        <f t="shared" si="444"/>
        <v>10</v>
      </c>
      <c r="K7129" s="11">
        <f t="shared" si="445"/>
        <v>5</v>
      </c>
      <c r="L7129" s="12">
        <f t="shared" si="447"/>
        <v>1.7683011621327402</v>
      </c>
      <c r="M7129" s="13" cm="1">
        <f t="array" ref="M7129">BaseInfo!$C$10*(1-E7129)*INDEX(BaseInfo!$E$21:$AB$21,K7129)*INDEX(BaseInfo!$E$25:$P$25,J7129)/L7129/MIN(H7129,130)/BaseInfo!$C$6*1000000/3600-IF(I7129&lt;0.1,BaseInfo!$C$15/MIN(H7129,130)*3600,0)</f>
        <v>87.826144872327376</v>
      </c>
    </row>
    <row r="7130" spans="1:13" x14ac:dyDescent="0.25">
      <c r="A7130" s="1">
        <v>10</v>
      </c>
      <c r="B7130" s="1">
        <v>25</v>
      </c>
      <c r="C7130" s="1">
        <v>1</v>
      </c>
      <c r="D7130" s="5">
        <f>DATE(BaseInfo!$C$8,A7130,B7130)+TIME(C7130-1,0,0) + TIME(BaseInfo!$C$12,BaseInfo!$C$13,0)</f>
        <v>44859.229166666664</v>
      </c>
      <c r="E7130" s="2">
        <f t="shared" si="446"/>
        <v>0</v>
      </c>
      <c r="F7130" s="2">
        <v>-0.125</v>
      </c>
      <c r="G7130" s="2">
        <v>-1.75</v>
      </c>
      <c r="H7130" s="1">
        <v>37.235999999999997</v>
      </c>
      <c r="I7130" s="4">
        <v>0</v>
      </c>
      <c r="J7130" s="11">
        <f t="shared" si="444"/>
        <v>10</v>
      </c>
      <c r="K7130" s="11">
        <f t="shared" si="445"/>
        <v>6</v>
      </c>
      <c r="L7130" s="12">
        <f t="shared" si="447"/>
        <v>1.7544586059522749</v>
      </c>
      <c r="M7130" s="13" cm="1">
        <f t="array" ref="M7130">BaseInfo!$C$10*(1-E7130)*INDEX(BaseInfo!$E$21:$AB$21,K7130)*INDEX(BaseInfo!$E$25:$P$25,J7130)/L7130/MIN(H7130,130)/BaseInfo!$C$6*1000000/3600-IF(I7130&lt;0.1,BaseInfo!$C$15/MIN(H7130,130)*3600,0)</f>
        <v>154.30638688705324</v>
      </c>
    </row>
    <row r="7131" spans="1:13" x14ac:dyDescent="0.25">
      <c r="A7131" s="1">
        <v>10</v>
      </c>
      <c r="B7131" s="1">
        <v>25</v>
      </c>
      <c r="C7131" s="1">
        <v>2</v>
      </c>
      <c r="D7131" s="5">
        <f>DATE(BaseInfo!$C$8,A7131,B7131)+TIME(C7131-1,0,0) + TIME(BaseInfo!$C$12,BaseInfo!$C$13,0)</f>
        <v>44859.270833333328</v>
      </c>
      <c r="E7131" s="2">
        <f t="shared" si="446"/>
        <v>0</v>
      </c>
      <c r="F7131" s="2">
        <v>-6.3E-2</v>
      </c>
      <c r="G7131" s="2">
        <v>-1.5369999999999999</v>
      </c>
      <c r="H7131" s="1">
        <v>38.485999999999997</v>
      </c>
      <c r="I7131" s="4">
        <v>0</v>
      </c>
      <c r="J7131" s="11">
        <f t="shared" si="444"/>
        <v>10</v>
      </c>
      <c r="K7131" s="11">
        <f t="shared" si="445"/>
        <v>7</v>
      </c>
      <c r="L7131" s="12">
        <f t="shared" si="447"/>
        <v>1.5382906097353646</v>
      </c>
      <c r="M7131" s="13" cm="1">
        <f t="array" ref="M7131">BaseInfo!$C$10*(1-E7131)*INDEX(BaseInfo!$E$21:$AB$21,K7131)*INDEX(BaseInfo!$E$25:$P$25,J7131)/L7131/MIN(H7131,130)/BaseInfo!$C$6*1000000/3600-IF(I7131&lt;0.1,BaseInfo!$C$15/MIN(H7131,130)*3600,0)</f>
        <v>243.96578735299329</v>
      </c>
    </row>
    <row r="7132" spans="1:13" x14ac:dyDescent="0.25">
      <c r="A7132" s="1">
        <v>10</v>
      </c>
      <c r="B7132" s="1">
        <v>25</v>
      </c>
      <c r="C7132" s="1">
        <v>3</v>
      </c>
      <c r="D7132" s="5">
        <f>DATE(BaseInfo!$C$8,A7132,B7132)+TIME(C7132-1,0,0) + TIME(BaseInfo!$C$12,BaseInfo!$C$13,0)</f>
        <v>44859.3125</v>
      </c>
      <c r="E7132" s="2">
        <f t="shared" si="446"/>
        <v>0</v>
      </c>
      <c r="F7132" s="2">
        <v>-3.7999999999999999E-2</v>
      </c>
      <c r="G7132" s="2">
        <v>-1.351</v>
      </c>
      <c r="H7132" s="1">
        <v>89.421000000000006</v>
      </c>
      <c r="I7132" s="4">
        <v>0</v>
      </c>
      <c r="J7132" s="11">
        <f t="shared" si="444"/>
        <v>10</v>
      </c>
      <c r="K7132" s="11">
        <f t="shared" si="445"/>
        <v>8</v>
      </c>
      <c r="L7132" s="12">
        <f t="shared" si="447"/>
        <v>1.3515343132898994</v>
      </c>
      <c r="M7132" s="13" cm="1">
        <f t="array" ref="M7132">BaseInfo!$C$10*(1-E7132)*INDEX(BaseInfo!$E$21:$AB$21,K7132)*INDEX(BaseInfo!$E$25:$P$25,J7132)/L7132/MIN(H7132,130)/BaseInfo!$C$6*1000000/3600-IF(I7132&lt;0.1,BaseInfo!$C$15/MIN(H7132,130)*3600,0)</f>
        <v>173.24837911295032</v>
      </c>
    </row>
    <row r="7133" spans="1:13" x14ac:dyDescent="0.25">
      <c r="A7133" s="1">
        <v>10</v>
      </c>
      <c r="B7133" s="1">
        <v>25</v>
      </c>
      <c r="C7133" s="1">
        <v>4</v>
      </c>
      <c r="D7133" s="5">
        <f>DATE(BaseInfo!$C$8,A7133,B7133)+TIME(C7133-1,0,0) + TIME(BaseInfo!$C$12,BaseInfo!$C$13,0)</f>
        <v>44859.354166666664</v>
      </c>
      <c r="E7133" s="2">
        <f t="shared" si="446"/>
        <v>0</v>
      </c>
      <c r="F7133" s="2">
        <v>-2.8000000000000001E-2</v>
      </c>
      <c r="G7133" s="2">
        <v>-1.3089999999999999</v>
      </c>
      <c r="H7133" s="1">
        <v>204.16</v>
      </c>
      <c r="I7133" s="4">
        <v>0</v>
      </c>
      <c r="J7133" s="11">
        <f t="shared" si="444"/>
        <v>10</v>
      </c>
      <c r="K7133" s="11">
        <f t="shared" si="445"/>
        <v>9</v>
      </c>
      <c r="L7133" s="12">
        <f t="shared" si="447"/>
        <v>1.3092994309935371</v>
      </c>
      <c r="M7133" s="13" cm="1">
        <f t="array" ref="M7133">BaseInfo!$C$10*(1-E7133)*INDEX(BaseInfo!$E$21:$AB$21,K7133)*INDEX(BaseInfo!$E$25:$P$25,J7133)/L7133/MIN(H7133,130)/BaseInfo!$C$6*1000000/3600-IF(I7133&lt;0.1,BaseInfo!$C$15/MIN(H7133,130)*3600,0)</f>
        <v>160.86469406301882</v>
      </c>
    </row>
    <row r="7134" spans="1:13" x14ac:dyDescent="0.25">
      <c r="A7134" s="1">
        <v>10</v>
      </c>
      <c r="B7134" s="1">
        <v>25</v>
      </c>
      <c r="C7134" s="1">
        <v>5</v>
      </c>
      <c r="D7134" s="5">
        <f>DATE(BaseInfo!$C$8,A7134,B7134)+TIME(C7134-1,0,0) + TIME(BaseInfo!$C$12,BaseInfo!$C$13,0)</f>
        <v>44859.395833333328</v>
      </c>
      <c r="E7134" s="2">
        <f t="shared" si="446"/>
        <v>0</v>
      </c>
      <c r="F7134" s="2">
        <v>-1.4999999999999999E-2</v>
      </c>
      <c r="G7134" s="2">
        <v>-1.5680000000000001</v>
      </c>
      <c r="H7134" s="1">
        <v>378.803</v>
      </c>
      <c r="I7134" s="4">
        <v>0</v>
      </c>
      <c r="J7134" s="11">
        <f t="shared" si="444"/>
        <v>10</v>
      </c>
      <c r="K7134" s="11">
        <f t="shared" si="445"/>
        <v>10</v>
      </c>
      <c r="L7134" s="12">
        <f t="shared" si="447"/>
        <v>1.5680717458075699</v>
      </c>
      <c r="M7134" s="13" cm="1">
        <f t="array" ref="M7134">BaseInfo!$C$10*(1-E7134)*INDEX(BaseInfo!$E$21:$AB$21,K7134)*INDEX(BaseInfo!$E$25:$P$25,J7134)/L7134/MIN(H7134,130)/BaseInfo!$C$6*1000000/3600-IF(I7134&lt;0.1,BaseInfo!$C$15/MIN(H7134,130)*3600,0)</f>
        <v>154.88088846914331</v>
      </c>
    </row>
    <row r="7135" spans="1:13" x14ac:dyDescent="0.25">
      <c r="A7135" s="1">
        <v>10</v>
      </c>
      <c r="B7135" s="1">
        <v>25</v>
      </c>
      <c r="C7135" s="1">
        <v>6</v>
      </c>
      <c r="D7135" s="5">
        <f>DATE(BaseInfo!$C$8,A7135,B7135)+TIME(C7135-1,0,0) + TIME(BaseInfo!$C$12,BaseInfo!$C$13,0)</f>
        <v>44859.4375</v>
      </c>
      <c r="E7135" s="2">
        <f t="shared" si="446"/>
        <v>0</v>
      </c>
      <c r="F7135" s="2">
        <v>-7.0000000000000001E-3</v>
      </c>
      <c r="G7135" s="2">
        <v>-1.87</v>
      </c>
      <c r="H7135" s="1">
        <v>708.726</v>
      </c>
      <c r="I7135" s="4">
        <v>0</v>
      </c>
      <c r="J7135" s="11">
        <f t="shared" si="444"/>
        <v>10</v>
      </c>
      <c r="K7135" s="11">
        <f t="shared" si="445"/>
        <v>11</v>
      </c>
      <c r="L7135" s="12">
        <f t="shared" si="447"/>
        <v>1.8700131015583823</v>
      </c>
      <c r="M7135" s="13" cm="1">
        <f t="array" ref="M7135">BaseInfo!$C$10*(1-E7135)*INDEX(BaseInfo!$E$21:$AB$21,K7135)*INDEX(BaseInfo!$E$25:$P$25,J7135)/L7135/MIN(H7135,130)/BaseInfo!$C$6*1000000/3600-IF(I7135&lt;0.1,BaseInfo!$C$15/MIN(H7135,130)*3600,0)</f>
        <v>102.98690430592058</v>
      </c>
    </row>
    <row r="7136" spans="1:13" x14ac:dyDescent="0.25">
      <c r="A7136" s="1">
        <v>10</v>
      </c>
      <c r="B7136" s="1">
        <v>25</v>
      </c>
      <c r="C7136" s="1">
        <v>7</v>
      </c>
      <c r="D7136" s="5">
        <f>DATE(BaseInfo!$C$8,A7136,B7136)+TIME(C7136-1,0,0) + TIME(BaseInfo!$C$12,BaseInfo!$C$13,0)</f>
        <v>44859.479166666664</v>
      </c>
      <c r="E7136" s="2">
        <f t="shared" si="446"/>
        <v>0</v>
      </c>
      <c r="F7136" s="2">
        <v>-8.0000000000000002E-3</v>
      </c>
      <c r="G7136" s="2">
        <v>-2.0539999999999998</v>
      </c>
      <c r="H7136" s="1">
        <v>1029.3699999999999</v>
      </c>
      <c r="I7136" s="4">
        <v>0</v>
      </c>
      <c r="J7136" s="11">
        <f t="shared" si="444"/>
        <v>10</v>
      </c>
      <c r="K7136" s="11">
        <f t="shared" si="445"/>
        <v>12</v>
      </c>
      <c r="L7136" s="12">
        <f t="shared" si="447"/>
        <v>2.0540155792982682</v>
      </c>
      <c r="M7136" s="13" cm="1">
        <f t="array" ref="M7136">BaseInfo!$C$10*(1-E7136)*INDEX(BaseInfo!$E$21:$AB$21,K7136)*INDEX(BaseInfo!$E$25:$P$25,J7136)/L7136/MIN(H7136,130)/BaseInfo!$C$6*1000000/3600-IF(I7136&lt;0.1,BaseInfo!$C$15/MIN(H7136,130)*3600,0)</f>
        <v>77.466024890431484</v>
      </c>
    </row>
    <row r="7137" spans="1:13" x14ac:dyDescent="0.25">
      <c r="A7137" s="1">
        <v>10</v>
      </c>
      <c r="B7137" s="1">
        <v>25</v>
      </c>
      <c r="C7137" s="1">
        <v>8</v>
      </c>
      <c r="D7137" s="5">
        <f>DATE(BaseInfo!$C$8,A7137,B7137)+TIME(C7137-1,0,0) + TIME(BaseInfo!$C$12,BaseInfo!$C$13,0)</f>
        <v>44859.520833333328</v>
      </c>
      <c r="E7137" s="2">
        <f t="shared" si="446"/>
        <v>0</v>
      </c>
      <c r="F7137" s="2">
        <v>-1.2999999999999999E-2</v>
      </c>
      <c r="G7137" s="2">
        <v>-2.0289999999999999</v>
      </c>
      <c r="H7137" s="1">
        <v>1225.6859999999999</v>
      </c>
      <c r="I7137" s="4">
        <v>0</v>
      </c>
      <c r="J7137" s="11">
        <f t="shared" si="444"/>
        <v>10</v>
      </c>
      <c r="K7137" s="11">
        <f t="shared" si="445"/>
        <v>13</v>
      </c>
      <c r="L7137" s="12">
        <f t="shared" si="447"/>
        <v>2.029041645703705</v>
      </c>
      <c r="M7137" s="13" cm="1">
        <f t="array" ref="M7137">BaseInfo!$C$10*(1-E7137)*INDEX(BaseInfo!$E$21:$AB$21,K7137)*INDEX(BaseInfo!$E$25:$P$25,J7137)/L7137/MIN(H7137,130)/BaseInfo!$C$6*1000000/3600-IF(I7137&lt;0.1,BaseInfo!$C$15/MIN(H7137,130)*3600,0)</f>
        <v>78.453579754586215</v>
      </c>
    </row>
    <row r="7138" spans="1:13" x14ac:dyDescent="0.25">
      <c r="A7138" s="1">
        <v>10</v>
      </c>
      <c r="B7138" s="1">
        <v>25</v>
      </c>
      <c r="C7138" s="1">
        <v>9</v>
      </c>
      <c r="D7138" s="5">
        <f>DATE(BaseInfo!$C$8,A7138,B7138)+TIME(C7138-1,0,0) + TIME(BaseInfo!$C$12,BaseInfo!$C$13,0)</f>
        <v>44859.5625</v>
      </c>
      <c r="E7138" s="2">
        <f t="shared" si="446"/>
        <v>0</v>
      </c>
      <c r="F7138" s="2">
        <v>-1.4E-2</v>
      </c>
      <c r="G7138" s="2">
        <v>-1.903</v>
      </c>
      <c r="H7138" s="1">
        <v>1321.8130000000001</v>
      </c>
      <c r="I7138" s="4">
        <v>0</v>
      </c>
      <c r="J7138" s="11">
        <f t="shared" si="444"/>
        <v>10</v>
      </c>
      <c r="K7138" s="11">
        <f t="shared" si="445"/>
        <v>14</v>
      </c>
      <c r="L7138" s="12">
        <f t="shared" si="447"/>
        <v>1.9030514969385353</v>
      </c>
      <c r="M7138" s="13" cm="1">
        <f t="array" ref="M7138">BaseInfo!$C$10*(1-E7138)*INDEX(BaseInfo!$E$21:$AB$21,K7138)*INDEX(BaseInfo!$E$25:$P$25,J7138)/L7138/MIN(H7138,130)/BaseInfo!$C$6*1000000/3600-IF(I7138&lt;0.1,BaseInfo!$C$15/MIN(H7138,130)*3600,0)</f>
        <v>83.830877214735509</v>
      </c>
    </row>
    <row r="7139" spans="1:13" x14ac:dyDescent="0.25">
      <c r="A7139" s="1">
        <v>10</v>
      </c>
      <c r="B7139" s="1">
        <v>25</v>
      </c>
      <c r="C7139" s="1">
        <v>10</v>
      </c>
      <c r="D7139" s="5">
        <f>DATE(BaseInfo!$C$8,A7139,B7139)+TIME(C7139-1,0,0) + TIME(BaseInfo!$C$12,BaseInfo!$C$13,0)</f>
        <v>44859.604166666664</v>
      </c>
      <c r="E7139" s="2">
        <f t="shared" si="446"/>
        <v>0.30877777777777776</v>
      </c>
      <c r="F7139" s="2">
        <v>-0.01</v>
      </c>
      <c r="G7139" s="2">
        <v>-1.591</v>
      </c>
      <c r="H7139" s="1">
        <v>1184.2270000000001</v>
      </c>
      <c r="I7139" s="4">
        <v>0.497</v>
      </c>
      <c r="J7139" s="11">
        <f t="shared" si="444"/>
        <v>10</v>
      </c>
      <c r="K7139" s="11">
        <f t="shared" si="445"/>
        <v>15</v>
      </c>
      <c r="L7139" s="12">
        <f t="shared" si="447"/>
        <v>1.591031426465235</v>
      </c>
      <c r="M7139" s="13" cm="1">
        <f t="array" ref="M7139">BaseInfo!$C$10*(1-E7139)*INDEX(BaseInfo!$E$21:$AB$21,K7139)*INDEX(BaseInfo!$E$25:$P$25,J7139)/L7139/MIN(H7139,130)/BaseInfo!$C$6*1000000/3600-IF(I7139&lt;0.1,BaseInfo!$C$15/MIN(H7139,130)*3600,0)</f>
        <v>71.599156828160943</v>
      </c>
    </row>
    <row r="7140" spans="1:13" x14ac:dyDescent="0.25">
      <c r="A7140" s="1">
        <v>10</v>
      </c>
      <c r="B7140" s="1">
        <v>25</v>
      </c>
      <c r="C7140" s="1">
        <v>11</v>
      </c>
      <c r="D7140" s="5">
        <f>DATE(BaseInfo!$C$8,A7140,B7140)+TIME(C7140-1,0,0) + TIME(BaseInfo!$C$12,BaseInfo!$C$13,0)</f>
        <v>44859.645833333328</v>
      </c>
      <c r="E7140" s="2">
        <f t="shared" si="446"/>
        <v>0.57011111111111101</v>
      </c>
      <c r="F7140" s="2">
        <v>-4.0000000000000001E-3</v>
      </c>
      <c r="G7140" s="2">
        <v>-1.458</v>
      </c>
      <c r="H7140" s="1">
        <v>923.625</v>
      </c>
      <c r="I7140" s="4">
        <v>0.83299999999999996</v>
      </c>
      <c r="J7140" s="11">
        <f t="shared" si="444"/>
        <v>10</v>
      </c>
      <c r="K7140" s="11">
        <f t="shared" si="445"/>
        <v>16</v>
      </c>
      <c r="L7140" s="12">
        <f t="shared" si="447"/>
        <v>1.4580054869581252</v>
      </c>
      <c r="M7140" s="13" cm="1">
        <f t="array" ref="M7140">BaseInfo!$C$10*(1-E7140)*INDEX(BaseInfo!$E$21:$AB$21,K7140)*INDEX(BaseInfo!$E$25:$P$25,J7140)/L7140/MIN(H7140,130)/BaseInfo!$C$6*1000000/3600-IF(I7140&lt;0.1,BaseInfo!$C$15/MIN(H7140,130)*3600,0)</f>
        <v>58.310569364039004</v>
      </c>
    </row>
    <row r="7141" spans="1:13" x14ac:dyDescent="0.25">
      <c r="A7141" s="1">
        <v>10</v>
      </c>
      <c r="B7141" s="1">
        <v>25</v>
      </c>
      <c r="C7141" s="1">
        <v>12</v>
      </c>
      <c r="D7141" s="5">
        <f>DATE(BaseInfo!$C$8,A7141,B7141)+TIME(C7141-1,0,0) + TIME(BaseInfo!$C$12,BaseInfo!$C$13,0)</f>
        <v>44859.6875</v>
      </c>
      <c r="E7141" s="2">
        <f t="shared" si="446"/>
        <v>0.66422222222222216</v>
      </c>
      <c r="F7141" s="2">
        <v>1.3660000000000001</v>
      </c>
      <c r="G7141" s="2">
        <v>0.18099999999999999</v>
      </c>
      <c r="H7141" s="1">
        <v>113.771</v>
      </c>
      <c r="I7141" s="4">
        <v>0.95399999999999996</v>
      </c>
      <c r="J7141" s="11">
        <f t="shared" si="444"/>
        <v>10</v>
      </c>
      <c r="K7141" s="11">
        <f t="shared" si="445"/>
        <v>17</v>
      </c>
      <c r="L7141" s="12">
        <f t="shared" si="447"/>
        <v>1.3779394036023502</v>
      </c>
      <c r="M7141" s="13" cm="1">
        <f t="array" ref="M7141">BaseInfo!$C$10*(1-E7141)*INDEX(BaseInfo!$E$21:$AB$21,K7141)*INDEX(BaseInfo!$E$25:$P$25,J7141)/L7141/MIN(H7141,130)/BaseInfo!$C$6*1000000/3600-IF(I7141&lt;0.1,BaseInfo!$C$15/MIN(H7141,130)*3600,0)</f>
        <v>68.832547197520114</v>
      </c>
    </row>
    <row r="7142" spans="1:13" x14ac:dyDescent="0.25">
      <c r="A7142" s="1">
        <v>10</v>
      </c>
      <c r="B7142" s="1">
        <v>25</v>
      </c>
      <c r="C7142" s="1">
        <v>13</v>
      </c>
      <c r="D7142" s="5">
        <f>DATE(BaseInfo!$C$8,A7142,B7142)+TIME(C7142-1,0,0) + TIME(BaseInfo!$C$12,BaseInfo!$C$13,0)</f>
        <v>44859.729166666664</v>
      </c>
      <c r="E7142" s="2">
        <f t="shared" si="446"/>
        <v>0.45291666666666663</v>
      </c>
      <c r="F7142" s="2">
        <v>2.181</v>
      </c>
      <c r="G7142" s="2">
        <v>0.70099999999999996</v>
      </c>
      <c r="H7142" s="1">
        <v>54.231000000000002</v>
      </c>
      <c r="I7142" s="4">
        <v>1.0349999999999999</v>
      </c>
      <c r="J7142" s="11">
        <f t="shared" si="444"/>
        <v>10</v>
      </c>
      <c r="K7142" s="11">
        <f t="shared" si="445"/>
        <v>18</v>
      </c>
      <c r="L7142" s="12">
        <f t="shared" si="447"/>
        <v>2.290886727885078</v>
      </c>
      <c r="M7142" s="13" cm="1">
        <f t="array" ref="M7142">BaseInfo!$C$10*(1-E7142)*INDEX(BaseInfo!$E$21:$AB$21,K7142)*INDEX(BaseInfo!$E$25:$P$25,J7142)/L7142/MIN(H7142,130)/BaseInfo!$C$6*1000000/3600-IF(I7142&lt;0.1,BaseInfo!$C$15/MIN(H7142,130)*3600,0)</f>
        <v>141.51609655746631</v>
      </c>
    </row>
    <row r="7143" spans="1:13" x14ac:dyDescent="0.25">
      <c r="A7143" s="1">
        <v>10</v>
      </c>
      <c r="B7143" s="1">
        <v>25</v>
      </c>
      <c r="C7143" s="1">
        <v>14</v>
      </c>
      <c r="D7143" s="5">
        <f>DATE(BaseInfo!$C$8,A7143,B7143)+TIME(C7143-1,0,0) + TIME(BaseInfo!$C$12,BaseInfo!$C$13,0)</f>
        <v>44859.770833333328</v>
      </c>
      <c r="E7143" s="2">
        <f t="shared" si="446"/>
        <v>0.48144444444444434</v>
      </c>
      <c r="F7143" s="2">
        <v>2.3769999999999998</v>
      </c>
      <c r="G7143" s="2">
        <v>1.466</v>
      </c>
      <c r="H7143" s="1">
        <v>54.195999999999998</v>
      </c>
      <c r="I7143" s="4">
        <v>0.71899999999999997</v>
      </c>
      <c r="J7143" s="11">
        <f t="shared" si="444"/>
        <v>10</v>
      </c>
      <c r="K7143" s="11">
        <f t="shared" si="445"/>
        <v>19</v>
      </c>
      <c r="L7143" s="12">
        <f t="shared" si="447"/>
        <v>2.7927200002864589</v>
      </c>
      <c r="M7143" s="13" cm="1">
        <f t="array" ref="M7143">BaseInfo!$C$10*(1-E7143)*INDEX(BaseInfo!$E$21:$AB$21,K7143)*INDEX(BaseInfo!$E$25:$P$25,J7143)/L7143/MIN(H7143,130)/BaseInfo!$C$6*1000000/3600-IF(I7143&lt;0.1,BaseInfo!$C$15/MIN(H7143,130)*3600,0)</f>
        <v>110.10429171958684</v>
      </c>
    </row>
    <row r="7144" spans="1:13" x14ac:dyDescent="0.25">
      <c r="A7144" s="1">
        <v>10</v>
      </c>
      <c r="B7144" s="1">
        <v>25</v>
      </c>
      <c r="C7144" s="1">
        <v>15</v>
      </c>
      <c r="D7144" s="5">
        <f>DATE(BaseInfo!$C$8,A7144,B7144)+TIME(C7144-1,0,0) + TIME(BaseInfo!$C$12,BaseInfo!$C$13,0)</f>
        <v>44859.8125</v>
      </c>
      <c r="E7144" s="2">
        <f t="shared" si="446"/>
        <v>0</v>
      </c>
      <c r="F7144" s="2">
        <v>2.2850000000000001</v>
      </c>
      <c r="G7144" s="2">
        <v>1.294</v>
      </c>
      <c r="H7144" s="1">
        <v>46.485999999999997</v>
      </c>
      <c r="I7144" s="4">
        <v>0</v>
      </c>
      <c r="J7144" s="11">
        <f t="shared" si="444"/>
        <v>10</v>
      </c>
      <c r="K7144" s="11">
        <f t="shared" si="445"/>
        <v>20</v>
      </c>
      <c r="L7144" s="12">
        <f t="shared" si="447"/>
        <v>2.6259590628949265</v>
      </c>
      <c r="M7144" s="13" cm="1">
        <f t="array" ref="M7144">BaseInfo!$C$10*(1-E7144)*INDEX(BaseInfo!$E$21:$AB$21,K7144)*INDEX(BaseInfo!$E$25:$P$25,J7144)/L7144/MIN(H7144,130)/BaseInfo!$C$6*1000000/3600-IF(I7144&lt;0.1,BaseInfo!$C$15/MIN(H7144,130)*3600,0)</f>
        <v>220.41890674199161</v>
      </c>
    </row>
    <row r="7145" spans="1:13" x14ac:dyDescent="0.25">
      <c r="A7145" s="1">
        <v>10</v>
      </c>
      <c r="B7145" s="1">
        <v>25</v>
      </c>
      <c r="C7145" s="1">
        <v>16</v>
      </c>
      <c r="D7145" s="5">
        <f>DATE(BaseInfo!$C$8,A7145,B7145)+TIME(C7145-1,0,0) + TIME(BaseInfo!$C$12,BaseInfo!$C$13,0)</f>
        <v>44859.854166666664</v>
      </c>
      <c r="E7145" s="2">
        <f t="shared" si="446"/>
        <v>0</v>
      </c>
      <c r="F7145" s="2">
        <v>2.129</v>
      </c>
      <c r="G7145" s="2">
        <v>1.1970000000000001</v>
      </c>
      <c r="H7145" s="1">
        <v>47.225999999999999</v>
      </c>
      <c r="I7145" s="4">
        <v>0</v>
      </c>
      <c r="J7145" s="11">
        <f t="shared" si="444"/>
        <v>10</v>
      </c>
      <c r="K7145" s="11">
        <f t="shared" si="445"/>
        <v>21</v>
      </c>
      <c r="L7145" s="12">
        <f t="shared" si="447"/>
        <v>2.4424270715826912</v>
      </c>
      <c r="M7145" s="13" cm="1">
        <f t="array" ref="M7145">BaseInfo!$C$10*(1-E7145)*INDEX(BaseInfo!$E$21:$AB$21,K7145)*INDEX(BaseInfo!$E$25:$P$25,J7145)/L7145/MIN(H7145,130)/BaseInfo!$C$6*1000000/3600-IF(I7145&lt;0.1,BaseInfo!$C$15/MIN(H7145,130)*3600,0)</f>
        <v>178.11884137558991</v>
      </c>
    </row>
    <row r="7146" spans="1:13" x14ac:dyDescent="0.25">
      <c r="A7146" s="1">
        <v>10</v>
      </c>
      <c r="B7146" s="1">
        <v>25</v>
      </c>
      <c r="C7146" s="1">
        <v>17</v>
      </c>
      <c r="D7146" s="5">
        <f>DATE(BaseInfo!$C$8,A7146,B7146)+TIME(C7146-1,0,0) + TIME(BaseInfo!$C$12,BaseInfo!$C$13,0)</f>
        <v>44859.895833333328</v>
      </c>
      <c r="E7146" s="2">
        <f t="shared" si="446"/>
        <v>0</v>
      </c>
      <c r="F7146" s="2">
        <v>1.6870000000000001</v>
      </c>
      <c r="G7146" s="2">
        <v>1.609</v>
      </c>
      <c r="H7146" s="1">
        <v>48.161999999999999</v>
      </c>
      <c r="I7146" s="4">
        <v>0</v>
      </c>
      <c r="J7146" s="11">
        <f t="shared" si="444"/>
        <v>10</v>
      </c>
      <c r="K7146" s="11">
        <f t="shared" si="445"/>
        <v>22</v>
      </c>
      <c r="L7146" s="12">
        <f t="shared" si="447"/>
        <v>2.3312764743805054</v>
      </c>
      <c r="M7146" s="13" cm="1">
        <f t="array" ref="M7146">BaseInfo!$C$10*(1-E7146)*INDEX(BaseInfo!$E$21:$AB$21,K7146)*INDEX(BaseInfo!$E$25:$P$25,J7146)/L7146/MIN(H7146,130)/BaseInfo!$C$6*1000000/3600-IF(I7146&lt;0.1,BaseInfo!$C$15/MIN(H7146,130)*3600,0)</f>
        <v>126.09619492486051</v>
      </c>
    </row>
    <row r="7147" spans="1:13" x14ac:dyDescent="0.25">
      <c r="A7147" s="1">
        <v>10</v>
      </c>
      <c r="B7147" s="1">
        <v>25</v>
      </c>
      <c r="C7147" s="1">
        <v>18</v>
      </c>
      <c r="D7147" s="5">
        <f>DATE(BaseInfo!$C$8,A7147,B7147)+TIME(C7147-1,0,0) + TIME(BaseInfo!$C$12,BaseInfo!$C$13,0)</f>
        <v>44859.9375</v>
      </c>
      <c r="E7147" s="2">
        <f t="shared" si="446"/>
        <v>0</v>
      </c>
      <c r="F7147" s="2">
        <v>0.23899999999999999</v>
      </c>
      <c r="G7147" s="2">
        <v>1.845</v>
      </c>
      <c r="H7147" s="1">
        <v>46.085000000000001</v>
      </c>
      <c r="I7147" s="4">
        <v>0</v>
      </c>
      <c r="J7147" s="11">
        <f t="shared" si="444"/>
        <v>10</v>
      </c>
      <c r="K7147" s="11">
        <f t="shared" si="445"/>
        <v>23</v>
      </c>
      <c r="L7147" s="12">
        <f t="shared" si="447"/>
        <v>1.8604155449791318</v>
      </c>
      <c r="M7147" s="13" cm="1">
        <f t="array" ref="M7147">BaseInfo!$C$10*(1-E7147)*INDEX(BaseInfo!$E$21:$AB$21,K7147)*INDEX(BaseInfo!$E$25:$P$25,J7147)/L7147/MIN(H7147,130)/BaseInfo!$C$6*1000000/3600-IF(I7147&lt;0.1,BaseInfo!$C$15/MIN(H7147,130)*3600,0)</f>
        <v>67.154294286509639</v>
      </c>
    </row>
    <row r="7148" spans="1:13" x14ac:dyDescent="0.25">
      <c r="A7148" s="1">
        <v>10</v>
      </c>
      <c r="B7148" s="1">
        <v>25</v>
      </c>
      <c r="C7148" s="1">
        <v>19</v>
      </c>
      <c r="D7148" s="5">
        <f>DATE(BaseInfo!$C$8,A7148,B7148)+TIME(C7148-1,0,0) + TIME(BaseInfo!$C$12,BaseInfo!$C$13,0)</f>
        <v>44859.979166666664</v>
      </c>
      <c r="E7148" s="2">
        <f t="shared" si="446"/>
        <v>0</v>
      </c>
      <c r="F7148" s="2">
        <v>-0.76500000000000001</v>
      </c>
      <c r="G7148" s="2">
        <v>1.5720000000000001</v>
      </c>
      <c r="H7148" s="1">
        <v>47.982999999999997</v>
      </c>
      <c r="I7148" s="4">
        <v>0</v>
      </c>
      <c r="J7148" s="11">
        <f t="shared" si="444"/>
        <v>10</v>
      </c>
      <c r="K7148" s="11">
        <f t="shared" si="445"/>
        <v>24</v>
      </c>
      <c r="L7148" s="12">
        <f t="shared" si="447"/>
        <v>1.7482588481114574</v>
      </c>
      <c r="M7148" s="13" cm="1">
        <f t="array" ref="M7148">BaseInfo!$C$10*(1-E7148)*INDEX(BaseInfo!$E$21:$AB$21,K7148)*INDEX(BaseInfo!$E$25:$P$25,J7148)/L7148/MIN(H7148,130)/BaseInfo!$C$6*1000000/3600-IF(I7148&lt;0.1,BaseInfo!$C$15/MIN(H7148,130)*3600,0)</f>
        <v>18.037242896664875</v>
      </c>
    </row>
    <row r="7149" spans="1:13" x14ac:dyDescent="0.25">
      <c r="A7149" s="1">
        <v>10</v>
      </c>
      <c r="B7149" s="1">
        <v>25</v>
      </c>
      <c r="C7149" s="1">
        <v>20</v>
      </c>
      <c r="D7149" s="5">
        <f>DATE(BaseInfo!$C$8,A7149,B7149)+TIME(C7149-1,0,0) + TIME(BaseInfo!$C$12,BaseInfo!$C$13,0)</f>
        <v>44860.020833333328</v>
      </c>
      <c r="E7149" s="2">
        <f t="shared" si="446"/>
        <v>0</v>
      </c>
      <c r="F7149" s="2">
        <v>-0.624</v>
      </c>
      <c r="G7149" s="2">
        <v>1.345</v>
      </c>
      <c r="H7149" s="1">
        <v>50.046999999999997</v>
      </c>
      <c r="I7149" s="4">
        <v>0</v>
      </c>
      <c r="J7149" s="11">
        <f t="shared" si="444"/>
        <v>10</v>
      </c>
      <c r="K7149" s="11">
        <f t="shared" si="445"/>
        <v>1</v>
      </c>
      <c r="L7149" s="12">
        <f t="shared" si="447"/>
        <v>1.4827005766505927</v>
      </c>
      <c r="M7149" s="13" cm="1">
        <f t="array" ref="M7149">BaseInfo!$C$10*(1-E7149)*INDEX(BaseInfo!$E$21:$AB$21,K7149)*INDEX(BaseInfo!$E$25:$P$25,J7149)/L7149/MIN(H7149,130)/BaseInfo!$C$6*1000000/3600-IF(I7149&lt;0.1,BaseInfo!$C$15/MIN(H7149,130)*3600,0)</f>
        <v>21.679024340686944</v>
      </c>
    </row>
    <row r="7150" spans="1:13" x14ac:dyDescent="0.25">
      <c r="A7150" s="1">
        <v>10</v>
      </c>
      <c r="B7150" s="1">
        <v>25</v>
      </c>
      <c r="C7150" s="1">
        <v>21</v>
      </c>
      <c r="D7150" s="5">
        <f>DATE(BaseInfo!$C$8,A7150,B7150)+TIME(C7150-1,0,0) + TIME(BaseInfo!$C$12,BaseInfo!$C$13,0)</f>
        <v>44860.0625</v>
      </c>
      <c r="E7150" s="2">
        <f t="shared" si="446"/>
        <v>0</v>
      </c>
      <c r="F7150" s="2">
        <v>-0.28399999999999997</v>
      </c>
      <c r="G7150" s="2">
        <v>0.91600000000000004</v>
      </c>
      <c r="H7150" s="1">
        <v>55.762999999999998</v>
      </c>
      <c r="I7150" s="4">
        <v>0</v>
      </c>
      <c r="J7150" s="11">
        <f t="shared" si="444"/>
        <v>10</v>
      </c>
      <c r="K7150" s="11">
        <f t="shared" si="445"/>
        <v>2</v>
      </c>
      <c r="L7150" s="12">
        <f t="shared" si="447"/>
        <v>0.95901616253324951</v>
      </c>
      <c r="M7150" s="13" cm="1">
        <f t="array" ref="M7150">BaseInfo!$C$10*(1-E7150)*INDEX(BaseInfo!$E$21:$AB$21,K7150)*INDEX(BaseInfo!$E$25:$P$25,J7150)/L7150/MIN(H7150,130)/BaseInfo!$C$6*1000000/3600-IF(I7150&lt;0.1,BaseInfo!$C$15/MIN(H7150,130)*3600,0)</f>
        <v>33.606811341337988</v>
      </c>
    </row>
    <row r="7151" spans="1:13" x14ac:dyDescent="0.25">
      <c r="A7151" s="1">
        <v>10</v>
      </c>
      <c r="B7151" s="1">
        <v>25</v>
      </c>
      <c r="C7151" s="1">
        <v>22</v>
      </c>
      <c r="D7151" s="5">
        <f>DATE(BaseInfo!$C$8,A7151,B7151)+TIME(C7151-1,0,0) + TIME(BaseInfo!$C$12,BaseInfo!$C$13,0)</f>
        <v>44860.104166666664</v>
      </c>
      <c r="E7151" s="2">
        <f t="shared" si="446"/>
        <v>0</v>
      </c>
      <c r="F7151" s="2">
        <v>-1.2999999999999999E-2</v>
      </c>
      <c r="G7151" s="2">
        <v>-0.70199999999999996</v>
      </c>
      <c r="H7151" s="1">
        <v>53.847999999999999</v>
      </c>
      <c r="I7151" s="4">
        <v>0</v>
      </c>
      <c r="J7151" s="11">
        <f t="shared" si="444"/>
        <v>10</v>
      </c>
      <c r="K7151" s="11">
        <f t="shared" si="445"/>
        <v>3</v>
      </c>
      <c r="L7151" s="12">
        <f t="shared" si="447"/>
        <v>0.70212036005232037</v>
      </c>
      <c r="M7151" s="13" cm="1">
        <f t="array" ref="M7151">BaseInfo!$C$10*(1-E7151)*INDEX(BaseInfo!$E$21:$AB$21,K7151)*INDEX(BaseInfo!$E$25:$P$25,J7151)/L7151/MIN(H7151,130)/BaseInfo!$C$6*1000000/3600-IF(I7151&lt;0.1,BaseInfo!$C$15/MIN(H7151,130)*3600,0)</f>
        <v>49.981640277873311</v>
      </c>
    </row>
    <row r="7152" spans="1:13" x14ac:dyDescent="0.25">
      <c r="A7152" s="1">
        <v>10</v>
      </c>
      <c r="B7152" s="1">
        <v>25</v>
      </c>
      <c r="C7152" s="1">
        <v>23</v>
      </c>
      <c r="D7152" s="5">
        <f>DATE(BaseInfo!$C$8,A7152,B7152)+TIME(C7152-1,0,0) + TIME(BaseInfo!$C$12,BaseInfo!$C$13,0)</f>
        <v>44860.145833333328</v>
      </c>
      <c r="E7152" s="2">
        <f t="shared" si="446"/>
        <v>0</v>
      </c>
      <c r="F7152" s="2">
        <v>1.2210000000000001</v>
      </c>
      <c r="G7152" s="2">
        <v>-0.14199999999999999</v>
      </c>
      <c r="H7152" s="1">
        <v>57.704000000000001</v>
      </c>
      <c r="I7152" s="4">
        <v>0</v>
      </c>
      <c r="J7152" s="11">
        <f t="shared" si="444"/>
        <v>10</v>
      </c>
      <c r="K7152" s="11">
        <f t="shared" si="445"/>
        <v>4</v>
      </c>
      <c r="L7152" s="12">
        <f t="shared" si="447"/>
        <v>1.2292294334256728</v>
      </c>
      <c r="M7152" s="13" cm="1">
        <f t="array" ref="M7152">BaseInfo!$C$10*(1-E7152)*INDEX(BaseInfo!$E$21:$AB$21,K7152)*INDEX(BaseInfo!$E$25:$P$25,J7152)/L7152/MIN(H7152,130)/BaseInfo!$C$6*1000000/3600-IF(I7152&lt;0.1,BaseInfo!$C$15/MIN(H7152,130)*3600,0)</f>
        <v>23.965889960695655</v>
      </c>
    </row>
    <row r="7153" spans="1:13" x14ac:dyDescent="0.25">
      <c r="A7153" s="1">
        <v>10</v>
      </c>
      <c r="B7153" s="1">
        <v>25</v>
      </c>
      <c r="C7153" s="1">
        <v>24</v>
      </c>
      <c r="D7153" s="5">
        <f>DATE(BaseInfo!$C$8,A7153,B7153)+TIME(C7153-1,0,0) + TIME(BaseInfo!$C$12,BaseInfo!$C$13,0)</f>
        <v>44860.1875</v>
      </c>
      <c r="E7153" s="2">
        <f t="shared" si="446"/>
        <v>0</v>
      </c>
      <c r="F7153" s="2">
        <v>1.379</v>
      </c>
      <c r="G7153" s="2">
        <v>-0.18</v>
      </c>
      <c r="H7153" s="1">
        <v>61.218000000000004</v>
      </c>
      <c r="I7153" s="4">
        <v>0</v>
      </c>
      <c r="J7153" s="11">
        <f t="shared" si="444"/>
        <v>10</v>
      </c>
      <c r="K7153" s="11">
        <f t="shared" si="445"/>
        <v>5</v>
      </c>
      <c r="L7153" s="12">
        <f t="shared" si="447"/>
        <v>1.3906980261724684</v>
      </c>
      <c r="M7153" s="13" cm="1">
        <f t="array" ref="M7153">BaseInfo!$C$10*(1-E7153)*INDEX(BaseInfo!$E$21:$AB$21,K7153)*INDEX(BaseInfo!$E$25:$P$25,J7153)/L7153/MIN(H7153,130)/BaseInfo!$C$6*1000000/3600-IF(I7153&lt;0.1,BaseInfo!$C$15/MIN(H7153,130)*3600,0)</f>
        <v>69.614970536410794</v>
      </c>
    </row>
    <row r="7154" spans="1:13" x14ac:dyDescent="0.25">
      <c r="A7154" s="1">
        <v>10</v>
      </c>
      <c r="B7154" s="1">
        <v>26</v>
      </c>
      <c r="C7154" s="1">
        <v>1</v>
      </c>
      <c r="D7154" s="5">
        <f>DATE(BaseInfo!$C$8,A7154,B7154)+TIME(C7154-1,0,0) + TIME(BaseInfo!$C$12,BaseInfo!$C$13,0)</f>
        <v>44860.229166666664</v>
      </c>
      <c r="E7154" s="2">
        <f t="shared" si="446"/>
        <v>0</v>
      </c>
      <c r="F7154" s="2">
        <v>1.3740000000000001</v>
      </c>
      <c r="G7154" s="2">
        <v>0.12</v>
      </c>
      <c r="H7154" s="1">
        <v>61.122999999999998</v>
      </c>
      <c r="I7154" s="4">
        <v>0</v>
      </c>
      <c r="J7154" s="11">
        <f t="shared" si="444"/>
        <v>10</v>
      </c>
      <c r="K7154" s="11">
        <f t="shared" si="445"/>
        <v>6</v>
      </c>
      <c r="L7154" s="12">
        <f t="shared" si="447"/>
        <v>1.3792302200865525</v>
      </c>
      <c r="M7154" s="13" cm="1">
        <f t="array" ref="M7154">BaseInfo!$C$10*(1-E7154)*INDEX(BaseInfo!$E$21:$AB$21,K7154)*INDEX(BaseInfo!$E$25:$P$25,J7154)/L7154/MIN(H7154,130)/BaseInfo!$C$6*1000000/3600-IF(I7154&lt;0.1,BaseInfo!$C$15/MIN(H7154,130)*3600,0)</f>
        <v>121.17961487202273</v>
      </c>
    </row>
    <row r="7155" spans="1:13" x14ac:dyDescent="0.25">
      <c r="A7155" s="1">
        <v>10</v>
      </c>
      <c r="B7155" s="1">
        <v>26</v>
      </c>
      <c r="C7155" s="1">
        <v>2</v>
      </c>
      <c r="D7155" s="5">
        <f>DATE(BaseInfo!$C$8,A7155,B7155)+TIME(C7155-1,0,0) + TIME(BaseInfo!$C$12,BaseInfo!$C$13,0)</f>
        <v>44860.270833333328</v>
      </c>
      <c r="E7155" s="2">
        <f t="shared" si="446"/>
        <v>0</v>
      </c>
      <c r="F7155" s="2">
        <v>1.117</v>
      </c>
      <c r="G7155" s="2">
        <v>0.38</v>
      </c>
      <c r="H7155" s="1">
        <v>79.944999999999993</v>
      </c>
      <c r="I7155" s="4">
        <v>0</v>
      </c>
      <c r="J7155" s="11">
        <f t="shared" si="444"/>
        <v>10</v>
      </c>
      <c r="K7155" s="11">
        <f t="shared" si="445"/>
        <v>7</v>
      </c>
      <c r="L7155" s="12">
        <f t="shared" si="447"/>
        <v>1.179868212979738</v>
      </c>
      <c r="M7155" s="13" cm="1">
        <f t="array" ref="M7155">BaseInfo!$C$10*(1-E7155)*INDEX(BaseInfo!$E$21:$AB$21,K7155)*INDEX(BaseInfo!$E$25:$P$25,J7155)/L7155/MIN(H7155,130)/BaseInfo!$C$6*1000000/3600-IF(I7155&lt;0.1,BaseInfo!$C$15/MIN(H7155,130)*3600,0)</f>
        <v>154.49266986515707</v>
      </c>
    </row>
    <row r="7156" spans="1:13" x14ac:dyDescent="0.25">
      <c r="A7156" s="1">
        <v>10</v>
      </c>
      <c r="B7156" s="1">
        <v>26</v>
      </c>
      <c r="C7156" s="1">
        <v>3</v>
      </c>
      <c r="D7156" s="5">
        <f>DATE(BaseInfo!$C$8,A7156,B7156)+TIME(C7156-1,0,0) + TIME(BaseInfo!$C$12,BaseInfo!$C$13,0)</f>
        <v>44860.3125</v>
      </c>
      <c r="E7156" s="2">
        <f t="shared" si="446"/>
        <v>0</v>
      </c>
      <c r="F7156" s="2">
        <v>0.89300000000000002</v>
      </c>
      <c r="G7156" s="2">
        <v>0.46300000000000002</v>
      </c>
      <c r="H7156" s="1">
        <v>133.58600000000001</v>
      </c>
      <c r="I7156" s="4">
        <v>0</v>
      </c>
      <c r="J7156" s="11">
        <f t="shared" si="444"/>
        <v>10</v>
      </c>
      <c r="K7156" s="11">
        <f t="shared" si="445"/>
        <v>8</v>
      </c>
      <c r="L7156" s="12">
        <f t="shared" si="447"/>
        <v>1.0058916442639336</v>
      </c>
      <c r="M7156" s="13" cm="1">
        <f t="array" ref="M7156">BaseInfo!$C$10*(1-E7156)*INDEX(BaseInfo!$E$21:$AB$21,K7156)*INDEX(BaseInfo!$E$25:$P$25,J7156)/L7156/MIN(H7156,130)/BaseInfo!$C$6*1000000/3600-IF(I7156&lt;0.1,BaseInfo!$C$15/MIN(H7156,130)*3600,0)</f>
        <v>161.0699521822514</v>
      </c>
    </row>
    <row r="7157" spans="1:13" x14ac:dyDescent="0.25">
      <c r="A7157" s="1">
        <v>10</v>
      </c>
      <c r="B7157" s="1">
        <v>26</v>
      </c>
      <c r="C7157" s="1">
        <v>4</v>
      </c>
      <c r="D7157" s="5">
        <f>DATE(BaseInfo!$C$8,A7157,B7157)+TIME(C7157-1,0,0) + TIME(BaseInfo!$C$12,BaseInfo!$C$13,0)</f>
        <v>44860.354166666664</v>
      </c>
      <c r="E7157" s="2">
        <f t="shared" si="446"/>
        <v>0</v>
      </c>
      <c r="F7157" s="2">
        <v>-4.0000000000000001E-3</v>
      </c>
      <c r="G7157" s="2">
        <v>-0.63</v>
      </c>
      <c r="H7157" s="1">
        <v>180.71299999999999</v>
      </c>
      <c r="I7157" s="4">
        <v>0</v>
      </c>
      <c r="J7157" s="11">
        <f t="shared" si="444"/>
        <v>10</v>
      </c>
      <c r="K7157" s="11">
        <f t="shared" si="445"/>
        <v>9</v>
      </c>
      <c r="L7157" s="12">
        <f t="shared" si="447"/>
        <v>0.63001269828472506</v>
      </c>
      <c r="M7157" s="13" cm="1">
        <f t="array" ref="M7157">BaseInfo!$C$10*(1-E7157)*INDEX(BaseInfo!$E$21:$AB$21,K7157)*INDEX(BaseInfo!$E$25:$P$25,J7157)/L7157/MIN(H7157,130)/BaseInfo!$C$6*1000000/3600-IF(I7157&lt;0.1,BaseInfo!$C$15/MIN(H7157,130)*3600,0)</f>
        <v>337.29662069282716</v>
      </c>
    </row>
    <row r="7158" spans="1:13" x14ac:dyDescent="0.25">
      <c r="A7158" s="1">
        <v>10</v>
      </c>
      <c r="B7158" s="1">
        <v>26</v>
      </c>
      <c r="C7158" s="1">
        <v>5</v>
      </c>
      <c r="D7158" s="5">
        <f>DATE(BaseInfo!$C$8,A7158,B7158)+TIME(C7158-1,0,0) + TIME(BaseInfo!$C$12,BaseInfo!$C$13,0)</f>
        <v>44860.395833333328</v>
      </c>
      <c r="E7158" s="2">
        <f t="shared" si="446"/>
        <v>0</v>
      </c>
      <c r="F7158" s="2">
        <v>-4.0000000000000001E-3</v>
      </c>
      <c r="G7158" s="2">
        <v>-0.78400000000000003</v>
      </c>
      <c r="H7158" s="1">
        <v>221.87</v>
      </c>
      <c r="I7158" s="4">
        <v>0</v>
      </c>
      <c r="J7158" s="11">
        <f t="shared" si="444"/>
        <v>10</v>
      </c>
      <c r="K7158" s="11">
        <f t="shared" si="445"/>
        <v>10</v>
      </c>
      <c r="L7158" s="12">
        <f t="shared" si="447"/>
        <v>0.78401020401522847</v>
      </c>
      <c r="M7158" s="13" cm="1">
        <f t="array" ref="M7158">BaseInfo!$C$10*(1-E7158)*INDEX(BaseInfo!$E$21:$AB$21,K7158)*INDEX(BaseInfo!$E$25:$P$25,J7158)/L7158/MIN(H7158,130)/BaseInfo!$C$6*1000000/3600-IF(I7158&lt;0.1,BaseInfo!$C$15/MIN(H7158,130)*3600,0)</f>
        <v>312.54133079596932</v>
      </c>
    </row>
    <row r="7159" spans="1:13" x14ac:dyDescent="0.25">
      <c r="A7159" s="1">
        <v>10</v>
      </c>
      <c r="B7159" s="1">
        <v>26</v>
      </c>
      <c r="C7159" s="1">
        <v>6</v>
      </c>
      <c r="D7159" s="5">
        <f>DATE(BaseInfo!$C$8,A7159,B7159)+TIME(C7159-1,0,0) + TIME(BaseInfo!$C$12,BaseInfo!$C$13,0)</f>
        <v>44860.4375</v>
      </c>
      <c r="E7159" s="2">
        <f t="shared" si="446"/>
        <v>0</v>
      </c>
      <c r="F7159" s="2">
        <v>-2E-3</v>
      </c>
      <c r="G7159" s="2">
        <v>-0.97399999999999998</v>
      </c>
      <c r="H7159" s="1">
        <v>291.45100000000002</v>
      </c>
      <c r="I7159" s="4">
        <v>0</v>
      </c>
      <c r="J7159" s="11">
        <f t="shared" si="444"/>
        <v>10</v>
      </c>
      <c r="K7159" s="11">
        <f t="shared" si="445"/>
        <v>11</v>
      </c>
      <c r="L7159" s="12">
        <f t="shared" si="447"/>
        <v>0.97400205338592583</v>
      </c>
      <c r="M7159" s="13" cm="1">
        <f t="array" ref="M7159">BaseInfo!$C$10*(1-E7159)*INDEX(BaseInfo!$E$21:$AB$21,K7159)*INDEX(BaseInfo!$E$25:$P$25,J7159)/L7159/MIN(H7159,130)/BaseInfo!$C$6*1000000/3600-IF(I7159&lt;0.1,BaseInfo!$C$15/MIN(H7159,130)*3600,0)</f>
        <v>200.2748567388179</v>
      </c>
    </row>
    <row r="7160" spans="1:13" x14ac:dyDescent="0.25">
      <c r="A7160" s="1">
        <v>10</v>
      </c>
      <c r="B7160" s="1">
        <v>26</v>
      </c>
      <c r="C7160" s="1">
        <v>7</v>
      </c>
      <c r="D7160" s="5">
        <f>DATE(BaseInfo!$C$8,A7160,B7160)+TIME(C7160-1,0,0) + TIME(BaseInfo!$C$12,BaseInfo!$C$13,0)</f>
        <v>44860.479166666664</v>
      </c>
      <c r="E7160" s="2">
        <f t="shared" si="446"/>
        <v>0</v>
      </c>
      <c r="F7160" s="2">
        <v>-2E-3</v>
      </c>
      <c r="G7160" s="2">
        <v>-1.3260000000000001</v>
      </c>
      <c r="H7160" s="1">
        <v>438.04</v>
      </c>
      <c r="I7160" s="4">
        <v>0</v>
      </c>
      <c r="J7160" s="11">
        <f t="shared" si="444"/>
        <v>10</v>
      </c>
      <c r="K7160" s="11">
        <f t="shared" si="445"/>
        <v>12</v>
      </c>
      <c r="L7160" s="12">
        <f t="shared" si="447"/>
        <v>1.326001508294768</v>
      </c>
      <c r="M7160" s="13" cm="1">
        <f t="array" ref="M7160">BaseInfo!$C$10*(1-E7160)*INDEX(BaseInfo!$E$21:$AB$21,K7160)*INDEX(BaseInfo!$E$25:$P$25,J7160)/L7160/MIN(H7160,130)/BaseInfo!$C$6*1000000/3600-IF(I7160&lt;0.1,BaseInfo!$C$15/MIN(H7160,130)*3600,0)</f>
        <v>121.51755480604632</v>
      </c>
    </row>
    <row r="7161" spans="1:13" x14ac:dyDescent="0.25">
      <c r="A7161" s="1">
        <v>10</v>
      </c>
      <c r="B7161" s="1">
        <v>26</v>
      </c>
      <c r="C7161" s="1">
        <v>8</v>
      </c>
      <c r="D7161" s="5">
        <f>DATE(BaseInfo!$C$8,A7161,B7161)+TIME(C7161-1,0,0) + TIME(BaseInfo!$C$12,BaseInfo!$C$13,0)</f>
        <v>44860.520833333328</v>
      </c>
      <c r="E7161" s="2">
        <f t="shared" si="446"/>
        <v>0</v>
      </c>
      <c r="F7161" s="2">
        <v>1.377</v>
      </c>
      <c r="G7161" s="2">
        <v>-0.93600000000000005</v>
      </c>
      <c r="H7161" s="1">
        <v>668.05799999999999</v>
      </c>
      <c r="I7161" s="4">
        <v>0</v>
      </c>
      <c r="J7161" s="11">
        <f t="shared" si="444"/>
        <v>10</v>
      </c>
      <c r="K7161" s="11">
        <f t="shared" si="445"/>
        <v>13</v>
      </c>
      <c r="L7161" s="12">
        <f t="shared" si="447"/>
        <v>1.665</v>
      </c>
      <c r="M7161" s="13" cm="1">
        <f t="array" ref="M7161">BaseInfo!$C$10*(1-E7161)*INDEX(BaseInfo!$E$21:$AB$21,K7161)*INDEX(BaseInfo!$E$25:$P$25,J7161)/L7161/MIN(H7161,130)/BaseInfo!$C$6*1000000/3600-IF(I7161&lt;0.1,BaseInfo!$C$15/MIN(H7161,130)*3600,0)</f>
        <v>96.212429971865831</v>
      </c>
    </row>
    <row r="7162" spans="1:13" x14ac:dyDescent="0.25">
      <c r="A7162" s="1">
        <v>10</v>
      </c>
      <c r="B7162" s="1">
        <v>26</v>
      </c>
      <c r="C7162" s="1">
        <v>9</v>
      </c>
      <c r="D7162" s="5">
        <f>DATE(BaseInfo!$C$8,A7162,B7162)+TIME(C7162-1,0,0) + TIME(BaseInfo!$C$12,BaseInfo!$C$13,0)</f>
        <v>44860.5625</v>
      </c>
      <c r="E7162" s="2">
        <f t="shared" si="446"/>
        <v>0</v>
      </c>
      <c r="F7162" s="2">
        <v>1.6930000000000001</v>
      </c>
      <c r="G7162" s="2">
        <v>-0.627</v>
      </c>
      <c r="H7162" s="1">
        <v>890</v>
      </c>
      <c r="I7162" s="4">
        <v>0</v>
      </c>
      <c r="J7162" s="11">
        <f t="shared" si="444"/>
        <v>10</v>
      </c>
      <c r="K7162" s="11">
        <f t="shared" si="445"/>
        <v>14</v>
      </c>
      <c r="L7162" s="12">
        <f t="shared" si="447"/>
        <v>1.8053747533407019</v>
      </c>
      <c r="M7162" s="13" cm="1">
        <f t="array" ref="M7162">BaseInfo!$C$10*(1-E7162)*INDEX(BaseInfo!$E$21:$AB$21,K7162)*INDEX(BaseInfo!$E$25:$P$25,J7162)/L7162/MIN(H7162,130)/BaseInfo!$C$6*1000000/3600-IF(I7162&lt;0.1,BaseInfo!$C$15/MIN(H7162,130)*3600,0)</f>
        <v>88.516229398509097</v>
      </c>
    </row>
    <row r="7163" spans="1:13" x14ac:dyDescent="0.25">
      <c r="A7163" s="1">
        <v>10</v>
      </c>
      <c r="B7163" s="1">
        <v>26</v>
      </c>
      <c r="C7163" s="1">
        <v>10</v>
      </c>
      <c r="D7163" s="5">
        <f>DATE(BaseInfo!$C$8,A7163,B7163)+TIME(C7163-1,0,0) + TIME(BaseInfo!$C$12,BaseInfo!$C$13,0)</f>
        <v>44860.604166666664</v>
      </c>
      <c r="E7163" s="2">
        <f t="shared" si="446"/>
        <v>0</v>
      </c>
      <c r="F7163" s="2">
        <v>1.946</v>
      </c>
      <c r="G7163" s="2">
        <v>-0.33600000000000002</v>
      </c>
      <c r="H7163" s="1">
        <v>924.64700000000005</v>
      </c>
      <c r="I7163" s="4">
        <v>0</v>
      </c>
      <c r="J7163" s="11">
        <f t="shared" si="444"/>
        <v>10</v>
      </c>
      <c r="K7163" s="11">
        <f t="shared" si="445"/>
        <v>15</v>
      </c>
      <c r="L7163" s="12">
        <f t="shared" si="447"/>
        <v>1.9747941664892572</v>
      </c>
      <c r="M7163" s="13" cm="1">
        <f t="array" ref="M7163">BaseInfo!$C$10*(1-E7163)*INDEX(BaseInfo!$E$21:$AB$21,K7163)*INDEX(BaseInfo!$E$25:$P$25,J7163)/L7163/MIN(H7163,130)/BaseInfo!$C$6*1000000/3600-IF(I7163&lt;0.1,BaseInfo!$C$15/MIN(H7163,130)*3600,0)</f>
        <v>80.684765566453848</v>
      </c>
    </row>
    <row r="7164" spans="1:13" x14ac:dyDescent="0.25">
      <c r="A7164" s="1">
        <v>10</v>
      </c>
      <c r="B7164" s="1">
        <v>26</v>
      </c>
      <c r="C7164" s="1">
        <v>11</v>
      </c>
      <c r="D7164" s="5">
        <f>DATE(BaseInfo!$C$8,A7164,B7164)+TIME(C7164-1,0,0) + TIME(BaseInfo!$C$12,BaseInfo!$C$13,0)</f>
        <v>44860.645833333328</v>
      </c>
      <c r="E7164" s="2">
        <f t="shared" si="446"/>
        <v>0.12755555555555556</v>
      </c>
      <c r="F7164" s="2">
        <v>2.4929999999999999</v>
      </c>
      <c r="G7164" s="2">
        <v>-0.33400000000000002</v>
      </c>
      <c r="H7164" s="1">
        <v>623.90099999999995</v>
      </c>
      <c r="I7164" s="4">
        <v>0.26400000000000001</v>
      </c>
      <c r="J7164" s="11">
        <f t="shared" si="444"/>
        <v>10</v>
      </c>
      <c r="K7164" s="11">
        <f t="shared" si="445"/>
        <v>16</v>
      </c>
      <c r="L7164" s="12">
        <f t="shared" si="447"/>
        <v>2.5152743389141472</v>
      </c>
      <c r="M7164" s="13" cm="1">
        <f t="array" ref="M7164">BaseInfo!$C$10*(1-E7164)*INDEX(BaseInfo!$E$21:$AB$21,K7164)*INDEX(BaseInfo!$E$25:$P$25,J7164)/L7164/MIN(H7164,130)/BaseInfo!$C$6*1000000/3600-IF(I7164&lt;0.1,BaseInfo!$C$15/MIN(H7164,130)*3600,0)</f>
        <v>68.59660807630388</v>
      </c>
    </row>
    <row r="7165" spans="1:13" x14ac:dyDescent="0.25">
      <c r="A7165" s="1">
        <v>10</v>
      </c>
      <c r="B7165" s="1">
        <v>26</v>
      </c>
      <c r="C7165" s="1">
        <v>12</v>
      </c>
      <c r="D7165" s="5">
        <f>DATE(BaseInfo!$C$8,A7165,B7165)+TIME(C7165-1,0,0) + TIME(BaseInfo!$C$12,BaseInfo!$C$13,0)</f>
        <v>44860.6875</v>
      </c>
      <c r="E7165" s="2">
        <f t="shared" si="446"/>
        <v>0.35777777777777781</v>
      </c>
      <c r="F7165" s="2">
        <v>1.9259999999999999</v>
      </c>
      <c r="G7165" s="2">
        <v>0.20300000000000001</v>
      </c>
      <c r="H7165" s="1">
        <v>150.113</v>
      </c>
      <c r="I7165" s="4">
        <v>0.56000000000000005</v>
      </c>
      <c r="J7165" s="11">
        <f t="shared" si="444"/>
        <v>10</v>
      </c>
      <c r="K7165" s="11">
        <f t="shared" si="445"/>
        <v>17</v>
      </c>
      <c r="L7165" s="12">
        <f t="shared" si="447"/>
        <v>1.9366685312670311</v>
      </c>
      <c r="M7165" s="13" cm="1">
        <f t="array" ref="M7165">BaseInfo!$C$10*(1-E7165)*INDEX(BaseInfo!$E$21:$AB$21,K7165)*INDEX(BaseInfo!$E$25:$P$25,J7165)/L7165/MIN(H7165,130)/BaseInfo!$C$6*1000000/3600-IF(I7165&lt;0.1,BaseInfo!$C$15/MIN(H7165,130)*3600,0)</f>
        <v>81.976668791026896</v>
      </c>
    </row>
    <row r="7166" spans="1:13" x14ac:dyDescent="0.25">
      <c r="A7166" s="1">
        <v>10</v>
      </c>
      <c r="B7166" s="1">
        <v>26</v>
      </c>
      <c r="C7166" s="1">
        <v>13</v>
      </c>
      <c r="D7166" s="5">
        <f>DATE(BaseInfo!$C$8,A7166,B7166)+TIME(C7166-1,0,0) + TIME(BaseInfo!$C$12,BaseInfo!$C$13,0)</f>
        <v>44860.729166666664</v>
      </c>
      <c r="E7166" s="2">
        <f t="shared" si="446"/>
        <v>0.32588888888888889</v>
      </c>
      <c r="F7166" s="2">
        <v>2.0230000000000001</v>
      </c>
      <c r="G7166" s="2">
        <v>1.089</v>
      </c>
      <c r="H7166" s="1">
        <v>56.826999999999998</v>
      </c>
      <c r="I7166" s="4">
        <v>0.51900000000000002</v>
      </c>
      <c r="J7166" s="11">
        <f t="shared" si="444"/>
        <v>10</v>
      </c>
      <c r="K7166" s="11">
        <f t="shared" si="445"/>
        <v>18</v>
      </c>
      <c r="L7166" s="12">
        <f t="shared" si="447"/>
        <v>2.2974877584004667</v>
      </c>
      <c r="M7166" s="13" cm="1">
        <f t="array" ref="M7166">BaseInfo!$C$10*(1-E7166)*INDEX(BaseInfo!$E$21:$AB$21,K7166)*INDEX(BaseInfo!$E$25:$P$25,J7166)/L7166/MIN(H7166,130)/BaseInfo!$C$6*1000000/3600-IF(I7166&lt;0.1,BaseInfo!$C$15/MIN(H7166,130)*3600,0)</f>
        <v>165.93084906223928</v>
      </c>
    </row>
    <row r="7167" spans="1:13" x14ac:dyDescent="0.25">
      <c r="A7167" s="1">
        <v>10</v>
      </c>
      <c r="B7167" s="1">
        <v>26</v>
      </c>
      <c r="C7167" s="1">
        <v>14</v>
      </c>
      <c r="D7167" s="5">
        <f>DATE(BaseInfo!$C$8,A7167,B7167)+TIME(C7167-1,0,0) + TIME(BaseInfo!$C$12,BaseInfo!$C$13,0)</f>
        <v>44860.770833333328</v>
      </c>
      <c r="E7167" s="2">
        <f t="shared" si="446"/>
        <v>0.12288888888888888</v>
      </c>
      <c r="F7167" s="2">
        <v>1.464</v>
      </c>
      <c r="G7167" s="2">
        <v>1.075</v>
      </c>
      <c r="H7167" s="1">
        <v>50.591999999999999</v>
      </c>
      <c r="I7167" s="4">
        <v>0.25800000000000001</v>
      </c>
      <c r="J7167" s="11">
        <f t="shared" si="444"/>
        <v>10</v>
      </c>
      <c r="K7167" s="11">
        <f t="shared" si="445"/>
        <v>19</v>
      </c>
      <c r="L7167" s="12">
        <f t="shared" si="447"/>
        <v>1.8162932032026107</v>
      </c>
      <c r="M7167" s="13" cm="1">
        <f t="array" ref="M7167">BaseInfo!$C$10*(1-E7167)*INDEX(BaseInfo!$E$21:$AB$21,K7167)*INDEX(BaseInfo!$E$25:$P$25,J7167)/L7167/MIN(H7167,130)/BaseInfo!$C$6*1000000/3600-IF(I7167&lt;0.1,BaseInfo!$C$15/MIN(H7167,130)*3600,0)</f>
        <v>306.75411126377503</v>
      </c>
    </row>
    <row r="7168" spans="1:13" x14ac:dyDescent="0.25">
      <c r="A7168" s="1">
        <v>10</v>
      </c>
      <c r="B7168" s="1">
        <v>26</v>
      </c>
      <c r="C7168" s="1">
        <v>15</v>
      </c>
      <c r="D7168" s="5">
        <f>DATE(BaseInfo!$C$8,A7168,B7168)+TIME(C7168-1,0,0) + TIME(BaseInfo!$C$12,BaseInfo!$C$13,0)</f>
        <v>44860.8125</v>
      </c>
      <c r="E7168" s="2">
        <f t="shared" si="446"/>
        <v>0</v>
      </c>
      <c r="F7168" s="2">
        <v>1.446</v>
      </c>
      <c r="G7168" s="2">
        <v>0.27900000000000003</v>
      </c>
      <c r="H7168" s="1">
        <v>42.621000000000002</v>
      </c>
      <c r="I7168" s="4">
        <v>0</v>
      </c>
      <c r="J7168" s="11">
        <f t="shared" si="444"/>
        <v>10</v>
      </c>
      <c r="K7168" s="11">
        <f t="shared" si="445"/>
        <v>20</v>
      </c>
      <c r="L7168" s="12">
        <f t="shared" si="447"/>
        <v>1.4726700241398274</v>
      </c>
      <c r="M7168" s="13" cm="1">
        <f t="array" ref="M7168">BaseInfo!$C$10*(1-E7168)*INDEX(BaseInfo!$E$21:$AB$21,K7168)*INDEX(BaseInfo!$E$25:$P$25,J7168)/L7168/MIN(H7168,130)/BaseInfo!$C$6*1000000/3600-IF(I7168&lt;0.1,BaseInfo!$C$15/MIN(H7168,130)*3600,0)</f>
        <v>435.29143399195925</v>
      </c>
    </row>
    <row r="7169" spans="1:13" x14ac:dyDescent="0.25">
      <c r="A7169" s="1">
        <v>10</v>
      </c>
      <c r="B7169" s="1">
        <v>26</v>
      </c>
      <c r="C7169" s="1">
        <v>16</v>
      </c>
      <c r="D7169" s="5">
        <f>DATE(BaseInfo!$C$8,A7169,B7169)+TIME(C7169-1,0,0) + TIME(BaseInfo!$C$12,BaseInfo!$C$13,0)</f>
        <v>44860.854166666664</v>
      </c>
      <c r="E7169" s="2">
        <f t="shared" si="446"/>
        <v>0</v>
      </c>
      <c r="F7169" s="2">
        <v>1.448</v>
      </c>
      <c r="G7169" s="2">
        <v>1.085</v>
      </c>
      <c r="H7169" s="1">
        <v>43.426000000000002</v>
      </c>
      <c r="I7169" s="4">
        <v>0</v>
      </c>
      <c r="J7169" s="11">
        <f t="shared" si="444"/>
        <v>10</v>
      </c>
      <c r="K7169" s="11">
        <f t="shared" si="445"/>
        <v>21</v>
      </c>
      <c r="L7169" s="12">
        <f t="shared" si="447"/>
        <v>1.8094001768541972</v>
      </c>
      <c r="M7169" s="13" cm="1">
        <f t="array" ref="M7169">BaseInfo!$C$10*(1-E7169)*INDEX(BaseInfo!$E$21:$AB$21,K7169)*INDEX(BaseInfo!$E$25:$P$25,J7169)/L7169/MIN(H7169,130)/BaseInfo!$C$6*1000000/3600-IF(I7169&lt;0.1,BaseInfo!$C$15/MIN(H7169,130)*3600,0)</f>
        <v>264.37407839752308</v>
      </c>
    </row>
    <row r="7170" spans="1:13" x14ac:dyDescent="0.25">
      <c r="A7170" s="1">
        <v>10</v>
      </c>
      <c r="B7170" s="1">
        <v>26</v>
      </c>
      <c r="C7170" s="1">
        <v>17</v>
      </c>
      <c r="D7170" s="5">
        <f>DATE(BaseInfo!$C$8,A7170,B7170)+TIME(C7170-1,0,0) + TIME(BaseInfo!$C$12,BaseInfo!$C$13,0)</f>
        <v>44860.895833333328</v>
      </c>
      <c r="E7170" s="2">
        <f t="shared" si="446"/>
        <v>0</v>
      </c>
      <c r="F7170" s="2">
        <v>-0.77</v>
      </c>
      <c r="G7170" s="2">
        <v>1.5820000000000001</v>
      </c>
      <c r="H7170" s="1">
        <v>44.414999999999999</v>
      </c>
      <c r="I7170" s="4">
        <v>0</v>
      </c>
      <c r="J7170" s="11">
        <f t="shared" ref="J7170:J7233" si="448">MONTH(D7170)</f>
        <v>10</v>
      </c>
      <c r="K7170" s="11">
        <f t="shared" ref="K7170:K7233" si="449">HOUR(D7170)+1</f>
        <v>22</v>
      </c>
      <c r="L7170" s="12">
        <f t="shared" si="447"/>
        <v>1.7594385468097486</v>
      </c>
      <c r="M7170" s="13" cm="1">
        <f t="array" ref="M7170">BaseInfo!$C$10*(1-E7170)*INDEX(BaseInfo!$E$21:$AB$21,K7170)*INDEX(BaseInfo!$E$25:$P$25,J7170)/L7170/MIN(H7170,130)/BaseInfo!$C$6*1000000/3600-IF(I7170&lt;0.1,BaseInfo!$C$15/MIN(H7170,130)*3600,0)</f>
        <v>183.80860370538016</v>
      </c>
    </row>
    <row r="7171" spans="1:13" x14ac:dyDescent="0.25">
      <c r="A7171" s="1">
        <v>10</v>
      </c>
      <c r="B7171" s="1">
        <v>26</v>
      </c>
      <c r="C7171" s="1">
        <v>18</v>
      </c>
      <c r="D7171" s="5">
        <f>DATE(BaseInfo!$C$8,A7171,B7171)+TIME(C7171-1,0,0) + TIME(BaseInfo!$C$12,BaseInfo!$C$13,0)</f>
        <v>44860.9375</v>
      </c>
      <c r="E7171" s="2">
        <f t="shared" ref="E7171:E7234" si="450">IF(AND(I7171&gt;0.1,I7171&lt;1),(I7171-0.1)/0.9*0.7,IF(AND(I7171&gt;=1,I7171&lt;4),(I7171-4)/3*0.25+0.7,IF(I7171&gt;=4,0.99,0)))</f>
        <v>0</v>
      </c>
      <c r="F7171" s="2">
        <v>-1.373</v>
      </c>
      <c r="G7171" s="2">
        <v>0.63100000000000001</v>
      </c>
      <c r="H7171" s="1">
        <v>39.444000000000003</v>
      </c>
      <c r="I7171" s="4">
        <v>7.0000000000000001E-3</v>
      </c>
      <c r="J7171" s="11">
        <f t="shared" si="448"/>
        <v>10</v>
      </c>
      <c r="K7171" s="11">
        <f t="shared" si="449"/>
        <v>23</v>
      </c>
      <c r="L7171" s="12">
        <f t="shared" ref="L7171:L7234" si="451">SQRT(F7171*F7171+G7171*G7171)</f>
        <v>1.5110559221948074</v>
      </c>
      <c r="M7171" s="13" cm="1">
        <f t="array" ref="M7171">BaseInfo!$C$10*(1-E7171)*INDEX(BaseInfo!$E$21:$AB$21,K7171)*INDEX(BaseInfo!$E$25:$P$25,J7171)/L7171/MIN(H7171,130)/BaseInfo!$C$6*1000000/3600-IF(I7171&lt;0.1,BaseInfo!$C$15/MIN(H7171,130)*3600,0)</f>
        <v>98.711203390076435</v>
      </c>
    </row>
    <row r="7172" spans="1:13" x14ac:dyDescent="0.25">
      <c r="A7172" s="1">
        <v>10</v>
      </c>
      <c r="B7172" s="1">
        <v>26</v>
      </c>
      <c r="C7172" s="1">
        <v>19</v>
      </c>
      <c r="D7172" s="5">
        <f>DATE(BaseInfo!$C$8,A7172,B7172)+TIME(C7172-1,0,0) + TIME(BaseInfo!$C$12,BaseInfo!$C$13,0)</f>
        <v>44860.979166666664</v>
      </c>
      <c r="E7172" s="2">
        <f t="shared" si="450"/>
        <v>0</v>
      </c>
      <c r="F7172" s="2">
        <v>-2.1709999999999998</v>
      </c>
      <c r="G7172" s="2">
        <v>0.30099999999999999</v>
      </c>
      <c r="H7172" s="1">
        <v>46.542999999999999</v>
      </c>
      <c r="I7172" s="4">
        <v>2.1000000000000001E-2</v>
      </c>
      <c r="J7172" s="11">
        <f t="shared" si="448"/>
        <v>10</v>
      </c>
      <c r="K7172" s="11">
        <f t="shared" si="449"/>
        <v>24</v>
      </c>
      <c r="L7172" s="12">
        <f t="shared" si="451"/>
        <v>2.1917668671644801</v>
      </c>
      <c r="M7172" s="13" cm="1">
        <f t="array" ref="M7172">BaseInfo!$C$10*(1-E7172)*INDEX(BaseInfo!$E$21:$AB$21,K7172)*INDEX(BaseInfo!$E$25:$P$25,J7172)/L7172/MIN(H7172,130)/BaseInfo!$C$6*1000000/3600-IF(I7172&lt;0.1,BaseInfo!$C$15/MIN(H7172,130)*3600,0)</f>
        <v>13.26735937616348</v>
      </c>
    </row>
    <row r="7173" spans="1:13" x14ac:dyDescent="0.25">
      <c r="A7173" s="1">
        <v>10</v>
      </c>
      <c r="B7173" s="1">
        <v>26</v>
      </c>
      <c r="C7173" s="1">
        <v>20</v>
      </c>
      <c r="D7173" s="5">
        <f>DATE(BaseInfo!$C$8,A7173,B7173)+TIME(C7173-1,0,0) + TIME(BaseInfo!$C$12,BaseInfo!$C$13,0)</f>
        <v>44861.020833333328</v>
      </c>
      <c r="E7173" s="2">
        <f t="shared" si="450"/>
        <v>0</v>
      </c>
      <c r="F7173" s="2">
        <v>-1.421</v>
      </c>
      <c r="G7173" s="2">
        <v>-0.96499999999999997</v>
      </c>
      <c r="H7173" s="1">
        <v>47.991</v>
      </c>
      <c r="I7173" s="4">
        <v>0</v>
      </c>
      <c r="J7173" s="11">
        <f t="shared" si="448"/>
        <v>10</v>
      </c>
      <c r="K7173" s="11">
        <f t="shared" si="449"/>
        <v>1</v>
      </c>
      <c r="L7173" s="12">
        <f t="shared" si="451"/>
        <v>1.7176920562196241</v>
      </c>
      <c r="M7173" s="13" cm="1">
        <f t="array" ref="M7173">BaseInfo!$C$10*(1-E7173)*INDEX(BaseInfo!$E$21:$AB$21,K7173)*INDEX(BaseInfo!$E$25:$P$25,J7173)/L7173/MIN(H7173,130)/BaseInfo!$C$6*1000000/3600-IF(I7173&lt;0.1,BaseInfo!$C$15/MIN(H7173,130)*3600,0)</f>
        <v>18.488649751027864</v>
      </c>
    </row>
    <row r="7174" spans="1:13" x14ac:dyDescent="0.25">
      <c r="A7174" s="1">
        <v>10</v>
      </c>
      <c r="B7174" s="1">
        <v>26</v>
      </c>
      <c r="C7174" s="1">
        <v>21</v>
      </c>
      <c r="D7174" s="5">
        <f>DATE(BaseInfo!$C$8,A7174,B7174)+TIME(C7174-1,0,0) + TIME(BaseInfo!$C$12,BaseInfo!$C$13,0)</f>
        <v>44861.0625</v>
      </c>
      <c r="E7174" s="2">
        <f t="shared" si="450"/>
        <v>0</v>
      </c>
      <c r="F7174" s="2">
        <v>-0.64800000000000002</v>
      </c>
      <c r="G7174" s="2">
        <v>-1.157</v>
      </c>
      <c r="H7174" s="1">
        <v>39.631</v>
      </c>
      <c r="I7174" s="4">
        <v>0</v>
      </c>
      <c r="J7174" s="11">
        <f t="shared" si="448"/>
        <v>10</v>
      </c>
      <c r="K7174" s="11">
        <f t="shared" si="449"/>
        <v>2</v>
      </c>
      <c r="L7174" s="12">
        <f t="shared" si="451"/>
        <v>1.3261044453586603</v>
      </c>
      <c r="M7174" s="13" cm="1">
        <f t="array" ref="M7174">BaseInfo!$C$10*(1-E7174)*INDEX(BaseInfo!$E$21:$AB$21,K7174)*INDEX(BaseInfo!$E$25:$P$25,J7174)/L7174/MIN(H7174,130)/BaseInfo!$C$6*1000000/3600-IF(I7174&lt;0.1,BaseInfo!$C$15/MIN(H7174,130)*3600,0)</f>
        <v>31.682339425236052</v>
      </c>
    </row>
    <row r="7175" spans="1:13" x14ac:dyDescent="0.25">
      <c r="A7175" s="1">
        <v>10</v>
      </c>
      <c r="B7175" s="1">
        <v>26</v>
      </c>
      <c r="C7175" s="1">
        <v>22</v>
      </c>
      <c r="D7175" s="5">
        <f>DATE(BaseInfo!$C$8,A7175,B7175)+TIME(C7175-1,0,0) + TIME(BaseInfo!$C$12,BaseInfo!$C$13,0)</f>
        <v>44861.104166666664</v>
      </c>
      <c r="E7175" s="2">
        <f t="shared" si="450"/>
        <v>0</v>
      </c>
      <c r="F7175" s="2">
        <v>-7.0000000000000001E-3</v>
      </c>
      <c r="G7175" s="2">
        <v>-1.171</v>
      </c>
      <c r="H7175" s="1">
        <v>37.5</v>
      </c>
      <c r="I7175" s="4">
        <v>0</v>
      </c>
      <c r="J7175" s="11">
        <f t="shared" si="448"/>
        <v>10</v>
      </c>
      <c r="K7175" s="11">
        <f t="shared" si="449"/>
        <v>3</v>
      </c>
      <c r="L7175" s="12">
        <f t="shared" si="451"/>
        <v>1.171020922101736</v>
      </c>
      <c r="M7175" s="13" cm="1">
        <f t="array" ref="M7175">BaseInfo!$C$10*(1-E7175)*INDEX(BaseInfo!$E$21:$AB$21,K7175)*INDEX(BaseInfo!$E$25:$P$25,J7175)/L7175/MIN(H7175,130)/BaseInfo!$C$6*1000000/3600-IF(I7175&lt;0.1,BaseInfo!$C$15/MIN(H7175,130)*3600,0)</f>
        <v>39.188380721004265</v>
      </c>
    </row>
    <row r="7176" spans="1:13" x14ac:dyDescent="0.25">
      <c r="A7176" s="1">
        <v>10</v>
      </c>
      <c r="B7176" s="1">
        <v>26</v>
      </c>
      <c r="C7176" s="1">
        <v>23</v>
      </c>
      <c r="D7176" s="5">
        <f>DATE(BaseInfo!$C$8,A7176,B7176)+TIME(C7176-1,0,0) + TIME(BaseInfo!$C$12,BaseInfo!$C$13,0)</f>
        <v>44861.145833333328</v>
      </c>
      <c r="E7176" s="2">
        <f t="shared" si="450"/>
        <v>0</v>
      </c>
      <c r="F7176" s="2">
        <v>1.323</v>
      </c>
      <c r="G7176" s="2">
        <v>-0.94099999999999995</v>
      </c>
      <c r="H7176" s="1">
        <v>38.709000000000003</v>
      </c>
      <c r="I7176" s="4">
        <v>0</v>
      </c>
      <c r="J7176" s="11">
        <f t="shared" si="448"/>
        <v>10</v>
      </c>
      <c r="K7176" s="11">
        <f t="shared" si="449"/>
        <v>4</v>
      </c>
      <c r="L7176" s="12">
        <f t="shared" si="451"/>
        <v>1.6235177855508698</v>
      </c>
      <c r="M7176" s="13" cm="1">
        <f t="array" ref="M7176">BaseInfo!$C$10*(1-E7176)*INDEX(BaseInfo!$E$21:$AB$21,K7176)*INDEX(BaseInfo!$E$25:$P$25,J7176)/L7176/MIN(H7176,130)/BaseInfo!$C$6*1000000/3600-IF(I7176&lt;0.1,BaseInfo!$C$15/MIN(H7176,130)*3600,0)</f>
        <v>24.791118508902308</v>
      </c>
    </row>
    <row r="7177" spans="1:13" x14ac:dyDescent="0.25">
      <c r="A7177" s="1">
        <v>10</v>
      </c>
      <c r="B7177" s="1">
        <v>26</v>
      </c>
      <c r="C7177" s="1">
        <v>24</v>
      </c>
      <c r="D7177" s="5">
        <f>DATE(BaseInfo!$C$8,A7177,B7177)+TIME(C7177-1,0,0) + TIME(BaseInfo!$C$12,BaseInfo!$C$13,0)</f>
        <v>44861.1875</v>
      </c>
      <c r="E7177" s="2">
        <f t="shared" si="450"/>
        <v>0</v>
      </c>
      <c r="F7177" s="2">
        <v>1.669</v>
      </c>
      <c r="G7177" s="2">
        <v>-0.505</v>
      </c>
      <c r="H7177" s="1">
        <v>41.36</v>
      </c>
      <c r="I7177" s="4">
        <v>0</v>
      </c>
      <c r="J7177" s="11">
        <f t="shared" si="448"/>
        <v>10</v>
      </c>
      <c r="K7177" s="11">
        <f t="shared" si="449"/>
        <v>5</v>
      </c>
      <c r="L7177" s="12">
        <f t="shared" si="451"/>
        <v>1.7437276163437911</v>
      </c>
      <c r="M7177" s="13" cm="1">
        <f t="array" ref="M7177">BaseInfo!$C$10*(1-E7177)*INDEX(BaseInfo!$E$21:$AB$21,K7177)*INDEX(BaseInfo!$E$25:$P$25,J7177)/L7177/MIN(H7177,130)/BaseInfo!$C$6*1000000/3600-IF(I7177&lt;0.1,BaseInfo!$C$15/MIN(H7177,130)*3600,0)</f>
        <v>80.415779570651651</v>
      </c>
    </row>
    <row r="7178" spans="1:13" x14ac:dyDescent="0.25">
      <c r="A7178" s="1">
        <v>10</v>
      </c>
      <c r="B7178" s="1">
        <v>27</v>
      </c>
      <c r="C7178" s="1">
        <v>1</v>
      </c>
      <c r="D7178" s="5">
        <f>DATE(BaseInfo!$C$8,A7178,B7178)+TIME(C7178-1,0,0) + TIME(BaseInfo!$C$12,BaseInfo!$C$13,0)</f>
        <v>44861.229166666664</v>
      </c>
      <c r="E7178" s="2">
        <f t="shared" si="450"/>
        <v>0</v>
      </c>
      <c r="F7178" s="2">
        <v>1.603</v>
      </c>
      <c r="G7178" s="2">
        <v>-0.32100000000000001</v>
      </c>
      <c r="H7178" s="1">
        <v>41.771000000000001</v>
      </c>
      <c r="I7178" s="4">
        <v>0</v>
      </c>
      <c r="J7178" s="11">
        <f t="shared" si="448"/>
        <v>10</v>
      </c>
      <c r="K7178" s="11">
        <f t="shared" si="449"/>
        <v>6</v>
      </c>
      <c r="L7178" s="12">
        <f t="shared" si="451"/>
        <v>1.6348241495647169</v>
      </c>
      <c r="M7178" s="13" cm="1">
        <f t="array" ref="M7178">BaseInfo!$C$10*(1-E7178)*INDEX(BaseInfo!$E$21:$AB$21,K7178)*INDEX(BaseInfo!$E$25:$P$25,J7178)/L7178/MIN(H7178,130)/BaseInfo!$C$6*1000000/3600-IF(I7178&lt;0.1,BaseInfo!$C$15/MIN(H7178,130)*3600,0)</f>
        <v>148.25032254978206</v>
      </c>
    </row>
    <row r="7179" spans="1:13" x14ac:dyDescent="0.25">
      <c r="A7179" s="1">
        <v>10</v>
      </c>
      <c r="B7179" s="1">
        <v>27</v>
      </c>
      <c r="C7179" s="1">
        <v>2</v>
      </c>
      <c r="D7179" s="5">
        <f>DATE(BaseInfo!$C$8,A7179,B7179)+TIME(C7179-1,0,0) + TIME(BaseInfo!$C$12,BaseInfo!$C$13,0)</f>
        <v>44861.270833333328</v>
      </c>
      <c r="E7179" s="2">
        <f t="shared" si="450"/>
        <v>0</v>
      </c>
      <c r="F7179" s="2">
        <v>1.2330000000000001</v>
      </c>
      <c r="G7179" s="2">
        <v>-0.23599999999999999</v>
      </c>
      <c r="H7179" s="1">
        <v>57.371000000000002</v>
      </c>
      <c r="I7179" s="4">
        <v>0</v>
      </c>
      <c r="J7179" s="11">
        <f t="shared" si="448"/>
        <v>10</v>
      </c>
      <c r="K7179" s="11">
        <f t="shared" si="449"/>
        <v>7</v>
      </c>
      <c r="L7179" s="12">
        <f t="shared" si="451"/>
        <v>1.2553824118570405</v>
      </c>
      <c r="M7179" s="13" cm="1">
        <f t="array" ref="M7179">BaseInfo!$C$10*(1-E7179)*INDEX(BaseInfo!$E$21:$AB$21,K7179)*INDEX(BaseInfo!$E$25:$P$25,J7179)/L7179/MIN(H7179,130)/BaseInfo!$C$6*1000000/3600-IF(I7179&lt;0.1,BaseInfo!$C$15/MIN(H7179,130)*3600,0)</f>
        <v>201.95438511729546</v>
      </c>
    </row>
    <row r="7180" spans="1:13" x14ac:dyDescent="0.25">
      <c r="A7180" s="1">
        <v>10</v>
      </c>
      <c r="B7180" s="1">
        <v>27</v>
      </c>
      <c r="C7180" s="1">
        <v>3</v>
      </c>
      <c r="D7180" s="5">
        <f>DATE(BaseInfo!$C$8,A7180,B7180)+TIME(C7180-1,0,0) + TIME(BaseInfo!$C$12,BaseInfo!$C$13,0)</f>
        <v>44861.3125</v>
      </c>
      <c r="E7180" s="2">
        <f t="shared" si="450"/>
        <v>0</v>
      </c>
      <c r="F7180" s="2">
        <v>1.0900000000000001</v>
      </c>
      <c r="G7180" s="2">
        <v>1.9E-2</v>
      </c>
      <c r="H7180" s="1">
        <v>98.091999999999999</v>
      </c>
      <c r="I7180" s="4">
        <v>0</v>
      </c>
      <c r="J7180" s="11">
        <f t="shared" si="448"/>
        <v>10</v>
      </c>
      <c r="K7180" s="11">
        <f t="shared" si="449"/>
        <v>8</v>
      </c>
      <c r="L7180" s="12">
        <f t="shared" si="451"/>
        <v>1.0901655837532205</v>
      </c>
      <c r="M7180" s="13" cm="1">
        <f t="array" ref="M7180">BaseInfo!$C$10*(1-E7180)*INDEX(BaseInfo!$E$21:$AB$21,K7180)*INDEX(BaseInfo!$E$25:$P$25,J7180)/L7180/MIN(H7180,130)/BaseInfo!$C$6*1000000/3600-IF(I7180&lt;0.1,BaseInfo!$C$15/MIN(H7180,130)*3600,0)</f>
        <v>196.67855637217662</v>
      </c>
    </row>
    <row r="7181" spans="1:13" x14ac:dyDescent="0.25">
      <c r="A7181" s="1">
        <v>10</v>
      </c>
      <c r="B7181" s="1">
        <v>27</v>
      </c>
      <c r="C7181" s="1">
        <v>4</v>
      </c>
      <c r="D7181" s="5">
        <f>DATE(BaseInfo!$C$8,A7181,B7181)+TIME(C7181-1,0,0) + TIME(BaseInfo!$C$12,BaseInfo!$C$13,0)</f>
        <v>44861.354166666664</v>
      </c>
      <c r="E7181" s="2">
        <f t="shared" si="450"/>
        <v>0</v>
      </c>
      <c r="F7181" s="2">
        <v>1.2390000000000001</v>
      </c>
      <c r="G7181" s="2">
        <v>-0.185</v>
      </c>
      <c r="H7181" s="1">
        <v>172.38</v>
      </c>
      <c r="I7181" s="4">
        <v>0</v>
      </c>
      <c r="J7181" s="11">
        <f t="shared" si="448"/>
        <v>10</v>
      </c>
      <c r="K7181" s="11">
        <f t="shared" si="449"/>
        <v>9</v>
      </c>
      <c r="L7181" s="12">
        <f t="shared" si="451"/>
        <v>1.2527354070193755</v>
      </c>
      <c r="M7181" s="13" cm="1">
        <f t="array" ref="M7181">BaseInfo!$C$10*(1-E7181)*INDEX(BaseInfo!$E$21:$AB$21,K7181)*INDEX(BaseInfo!$E$25:$P$25,J7181)/L7181/MIN(H7181,130)/BaseInfo!$C$6*1000000/3600-IF(I7181&lt;0.1,BaseInfo!$C$15/MIN(H7181,130)*3600,0)</f>
        <v>168.25316029087116</v>
      </c>
    </row>
    <row r="7182" spans="1:13" x14ac:dyDescent="0.25">
      <c r="A7182" s="1">
        <v>10</v>
      </c>
      <c r="B7182" s="1">
        <v>27</v>
      </c>
      <c r="C7182" s="1">
        <v>5</v>
      </c>
      <c r="D7182" s="5">
        <f>DATE(BaseInfo!$C$8,A7182,B7182)+TIME(C7182-1,0,0) + TIME(BaseInfo!$C$12,BaseInfo!$C$13,0)</f>
        <v>44861.395833333328</v>
      </c>
      <c r="E7182" s="2">
        <f t="shared" si="450"/>
        <v>0</v>
      </c>
      <c r="F7182" s="2">
        <v>1.417</v>
      </c>
      <c r="G7182" s="2">
        <v>7.0000000000000007E-2</v>
      </c>
      <c r="H7182" s="1">
        <v>266.42599999999999</v>
      </c>
      <c r="I7182" s="4">
        <v>0</v>
      </c>
      <c r="J7182" s="11">
        <f t="shared" si="448"/>
        <v>10</v>
      </c>
      <c r="K7182" s="11">
        <f t="shared" si="449"/>
        <v>10</v>
      </c>
      <c r="L7182" s="12">
        <f t="shared" si="451"/>
        <v>1.4187279513705227</v>
      </c>
      <c r="M7182" s="13" cm="1">
        <f t="array" ref="M7182">BaseInfo!$C$10*(1-E7182)*INDEX(BaseInfo!$E$21:$AB$21,K7182)*INDEX(BaseInfo!$E$25:$P$25,J7182)/L7182/MIN(H7182,130)/BaseInfo!$C$6*1000000/3600-IF(I7182&lt;0.1,BaseInfo!$C$15/MIN(H7182,130)*3600,0)</f>
        <v>171.47608346601893</v>
      </c>
    </row>
    <row r="7183" spans="1:13" x14ac:dyDescent="0.25">
      <c r="A7183" s="1">
        <v>10</v>
      </c>
      <c r="B7183" s="1">
        <v>27</v>
      </c>
      <c r="C7183" s="1">
        <v>6</v>
      </c>
      <c r="D7183" s="5">
        <f>DATE(BaseInfo!$C$8,A7183,B7183)+TIME(C7183-1,0,0) + TIME(BaseInfo!$C$12,BaseInfo!$C$13,0)</f>
        <v>44861.4375</v>
      </c>
      <c r="E7183" s="2">
        <f t="shared" si="450"/>
        <v>0</v>
      </c>
      <c r="F7183" s="2">
        <v>1.831</v>
      </c>
      <c r="G7183" s="2">
        <v>-5.7000000000000002E-2</v>
      </c>
      <c r="H7183" s="1">
        <v>411.45699999999999</v>
      </c>
      <c r="I7183" s="4">
        <v>0</v>
      </c>
      <c r="J7183" s="11">
        <f t="shared" si="448"/>
        <v>10</v>
      </c>
      <c r="K7183" s="11">
        <f t="shared" si="449"/>
        <v>11</v>
      </c>
      <c r="L7183" s="12">
        <f t="shared" si="451"/>
        <v>1.8318870052489591</v>
      </c>
      <c r="M7183" s="13" cm="1">
        <f t="array" ref="M7183">BaseInfo!$C$10*(1-E7183)*INDEX(BaseInfo!$E$21:$AB$21,K7183)*INDEX(BaseInfo!$E$25:$P$25,J7183)/L7183/MIN(H7183,130)/BaseInfo!$C$6*1000000/3600-IF(I7183&lt;0.1,BaseInfo!$C$15/MIN(H7183,130)*3600,0)</f>
        <v>105.18795086590731</v>
      </c>
    </row>
    <row r="7184" spans="1:13" x14ac:dyDescent="0.25">
      <c r="A7184" s="1">
        <v>10</v>
      </c>
      <c r="B7184" s="1">
        <v>27</v>
      </c>
      <c r="C7184" s="1">
        <v>7</v>
      </c>
      <c r="D7184" s="5">
        <f>DATE(BaseInfo!$C$8,A7184,B7184)+TIME(C7184-1,0,0) + TIME(BaseInfo!$C$12,BaseInfo!$C$13,0)</f>
        <v>44861.479166666664</v>
      </c>
      <c r="E7184" s="2">
        <f t="shared" si="450"/>
        <v>0</v>
      </c>
      <c r="F7184" s="2">
        <v>2.1019999999999999</v>
      </c>
      <c r="G7184" s="2">
        <v>-0.14099999999999999</v>
      </c>
      <c r="H7184" s="1">
        <v>674.33399999999995</v>
      </c>
      <c r="I7184" s="4">
        <v>0</v>
      </c>
      <c r="J7184" s="11">
        <f t="shared" si="448"/>
        <v>10</v>
      </c>
      <c r="K7184" s="11">
        <f t="shared" si="449"/>
        <v>12</v>
      </c>
      <c r="L7184" s="12">
        <f t="shared" si="451"/>
        <v>2.1067237597748782</v>
      </c>
      <c r="M7184" s="13" cm="1">
        <f t="array" ref="M7184">BaseInfo!$C$10*(1-E7184)*INDEX(BaseInfo!$E$21:$AB$21,K7184)*INDEX(BaseInfo!$E$25:$P$25,J7184)/L7184/MIN(H7184,130)/BaseInfo!$C$6*1000000/3600-IF(I7184&lt;0.1,BaseInfo!$C$15/MIN(H7184,130)*3600,0)</f>
        <v>75.458616792300816</v>
      </c>
    </row>
    <row r="7185" spans="1:13" x14ac:dyDescent="0.25">
      <c r="A7185" s="1">
        <v>10</v>
      </c>
      <c r="B7185" s="1">
        <v>27</v>
      </c>
      <c r="C7185" s="1">
        <v>8</v>
      </c>
      <c r="D7185" s="5">
        <f>DATE(BaseInfo!$C$8,A7185,B7185)+TIME(C7185-1,0,0) + TIME(BaseInfo!$C$12,BaseInfo!$C$13,0)</f>
        <v>44861.520833333328</v>
      </c>
      <c r="E7185" s="2">
        <f t="shared" si="450"/>
        <v>0</v>
      </c>
      <c r="F7185" s="2">
        <v>2.1669999999999998</v>
      </c>
      <c r="G7185" s="2">
        <v>-7.2999999999999995E-2</v>
      </c>
      <c r="H7185" s="1">
        <v>937.76199999999994</v>
      </c>
      <c r="I7185" s="4">
        <v>0</v>
      </c>
      <c r="J7185" s="11">
        <f t="shared" si="448"/>
        <v>10</v>
      </c>
      <c r="K7185" s="11">
        <f t="shared" si="449"/>
        <v>13</v>
      </c>
      <c r="L7185" s="12">
        <f t="shared" si="451"/>
        <v>2.1682292314236515</v>
      </c>
      <c r="M7185" s="13" cm="1">
        <f t="array" ref="M7185">BaseInfo!$C$10*(1-E7185)*INDEX(BaseInfo!$E$21:$AB$21,K7185)*INDEX(BaseInfo!$E$25:$P$25,J7185)/L7185/MIN(H7185,130)/BaseInfo!$C$6*1000000/3600-IF(I7185&lt;0.1,BaseInfo!$C$15/MIN(H7185,130)*3600,0)</f>
        <v>73.239552225414045</v>
      </c>
    </row>
    <row r="7186" spans="1:13" x14ac:dyDescent="0.25">
      <c r="A7186" s="1">
        <v>10</v>
      </c>
      <c r="B7186" s="1">
        <v>27</v>
      </c>
      <c r="C7186" s="1">
        <v>9</v>
      </c>
      <c r="D7186" s="5">
        <f>DATE(BaseInfo!$C$8,A7186,B7186)+TIME(C7186-1,0,0) + TIME(BaseInfo!$C$12,BaseInfo!$C$13,0)</f>
        <v>44861.5625</v>
      </c>
      <c r="E7186" s="2">
        <f t="shared" si="450"/>
        <v>0</v>
      </c>
      <c r="F7186" s="2">
        <v>2.2549999999999999</v>
      </c>
      <c r="G7186" s="2">
        <v>-0.14299999999999999</v>
      </c>
      <c r="H7186" s="1">
        <v>1064.3499999999999</v>
      </c>
      <c r="I7186" s="4">
        <v>0</v>
      </c>
      <c r="J7186" s="11">
        <f t="shared" si="448"/>
        <v>10</v>
      </c>
      <c r="K7186" s="11">
        <f t="shared" si="449"/>
        <v>14</v>
      </c>
      <c r="L7186" s="12">
        <f t="shared" si="451"/>
        <v>2.2595295970621851</v>
      </c>
      <c r="M7186" s="13" cm="1">
        <f t="array" ref="M7186">BaseInfo!$C$10*(1-E7186)*INDEX(BaseInfo!$E$21:$AB$21,K7186)*INDEX(BaseInfo!$E$25:$P$25,J7186)/L7186/MIN(H7186,130)/BaseInfo!$C$6*1000000/3600-IF(I7186&lt;0.1,BaseInfo!$C$15/MIN(H7186,130)*3600,0)</f>
        <v>70.168280360609145</v>
      </c>
    </row>
    <row r="7187" spans="1:13" x14ac:dyDescent="0.25">
      <c r="A7187" s="1">
        <v>10</v>
      </c>
      <c r="B7187" s="1">
        <v>27</v>
      </c>
      <c r="C7187" s="1">
        <v>10</v>
      </c>
      <c r="D7187" s="5">
        <f>DATE(BaseInfo!$C$8,A7187,B7187)+TIME(C7187-1,0,0) + TIME(BaseInfo!$C$12,BaseInfo!$C$13,0)</f>
        <v>44861.604166666664</v>
      </c>
      <c r="E7187" s="2">
        <f t="shared" si="450"/>
        <v>0</v>
      </c>
      <c r="F7187" s="2">
        <v>2.3069999999999999</v>
      </c>
      <c r="G7187" s="2">
        <v>-0.16200000000000001</v>
      </c>
      <c r="H7187" s="1">
        <v>1064.5630000000001</v>
      </c>
      <c r="I7187" s="4">
        <v>0</v>
      </c>
      <c r="J7187" s="11">
        <f t="shared" si="448"/>
        <v>10</v>
      </c>
      <c r="K7187" s="11">
        <f t="shared" si="449"/>
        <v>15</v>
      </c>
      <c r="L7187" s="12">
        <f t="shared" si="451"/>
        <v>2.3126809118423579</v>
      </c>
      <c r="M7187" s="13" cm="1">
        <f t="array" ref="M7187">BaseInfo!$C$10*(1-E7187)*INDEX(BaseInfo!$E$21:$AB$21,K7187)*INDEX(BaseInfo!$E$25:$P$25,J7187)/L7187/MIN(H7187,130)/BaseInfo!$C$6*1000000/3600-IF(I7187&lt;0.1,BaseInfo!$C$15/MIN(H7187,130)*3600,0)</f>
        <v>68.491990045981964</v>
      </c>
    </row>
    <row r="7188" spans="1:13" x14ac:dyDescent="0.25">
      <c r="A7188" s="1">
        <v>10</v>
      </c>
      <c r="B7188" s="1">
        <v>27</v>
      </c>
      <c r="C7188" s="1">
        <v>11</v>
      </c>
      <c r="D7188" s="5">
        <f>DATE(BaseInfo!$C$8,A7188,B7188)+TIME(C7188-1,0,0) + TIME(BaseInfo!$C$12,BaseInfo!$C$13,0)</f>
        <v>44861.645833333328</v>
      </c>
      <c r="E7188" s="2">
        <f t="shared" si="450"/>
        <v>0</v>
      </c>
      <c r="F7188" s="2">
        <v>-5.0999999999999997E-2</v>
      </c>
      <c r="G7188" s="2">
        <v>-2.3279999999999998</v>
      </c>
      <c r="H7188" s="1">
        <v>693.10699999999997</v>
      </c>
      <c r="I7188" s="4">
        <v>0</v>
      </c>
      <c r="J7188" s="11">
        <f t="shared" si="448"/>
        <v>10</v>
      </c>
      <c r="K7188" s="11">
        <f t="shared" si="449"/>
        <v>16</v>
      </c>
      <c r="L7188" s="12">
        <f t="shared" si="451"/>
        <v>2.3285585670109308</v>
      </c>
      <c r="M7188" s="13" cm="1">
        <f t="array" ref="M7188">BaseInfo!$C$10*(1-E7188)*INDEX(BaseInfo!$E$21:$AB$21,K7188)*INDEX(BaseInfo!$E$25:$P$25,J7188)/L7188/MIN(H7188,130)/BaseInfo!$C$6*1000000/3600-IF(I7188&lt;0.1,BaseInfo!$C$15/MIN(H7188,130)*3600,0)</f>
        <v>82.16114674520459</v>
      </c>
    </row>
    <row r="7189" spans="1:13" x14ac:dyDescent="0.25">
      <c r="A7189" s="1">
        <v>10</v>
      </c>
      <c r="B7189" s="1">
        <v>27</v>
      </c>
      <c r="C7189" s="1">
        <v>12</v>
      </c>
      <c r="D7189" s="5">
        <f>DATE(BaseInfo!$C$8,A7189,B7189)+TIME(C7189-1,0,0) + TIME(BaseInfo!$C$12,BaseInfo!$C$13,0)</f>
        <v>44861.6875</v>
      </c>
      <c r="E7189" s="2">
        <f t="shared" si="450"/>
        <v>0.10655555555555554</v>
      </c>
      <c r="F7189" s="2">
        <v>-4.3999999999999997E-2</v>
      </c>
      <c r="G7189" s="2">
        <v>-1.7849999999999999</v>
      </c>
      <c r="H7189" s="1">
        <v>115.06699999999999</v>
      </c>
      <c r="I7189" s="4">
        <v>0.23699999999999999</v>
      </c>
      <c r="J7189" s="11">
        <f t="shared" si="448"/>
        <v>10</v>
      </c>
      <c r="K7189" s="11">
        <f t="shared" si="449"/>
        <v>17</v>
      </c>
      <c r="L7189" s="12">
        <f t="shared" si="451"/>
        <v>1.7855422145667685</v>
      </c>
      <c r="M7189" s="13" cm="1">
        <f t="array" ref="M7189">BaseInfo!$C$10*(1-E7189)*INDEX(BaseInfo!$E$21:$AB$21,K7189)*INDEX(BaseInfo!$E$25:$P$25,J7189)/L7189/MIN(H7189,130)/BaseInfo!$C$6*1000000/3600-IF(I7189&lt;0.1,BaseInfo!$C$15/MIN(H7189,130)*3600,0)</f>
        <v>139.74948794997124</v>
      </c>
    </row>
    <row r="7190" spans="1:13" x14ac:dyDescent="0.25">
      <c r="A7190" s="1">
        <v>10</v>
      </c>
      <c r="B7190" s="1">
        <v>27</v>
      </c>
      <c r="C7190" s="1">
        <v>13</v>
      </c>
      <c r="D7190" s="5">
        <f>DATE(BaseInfo!$C$8,A7190,B7190)+TIME(C7190-1,0,0) + TIME(BaseInfo!$C$12,BaseInfo!$C$13,0)</f>
        <v>44861.729166666664</v>
      </c>
      <c r="E7190" s="2">
        <f t="shared" si="450"/>
        <v>0.38577777777777778</v>
      </c>
      <c r="F7190" s="2">
        <v>-7.2999999999999995E-2</v>
      </c>
      <c r="G7190" s="2">
        <v>-1.6819999999999999</v>
      </c>
      <c r="H7190" s="1">
        <v>64.918000000000006</v>
      </c>
      <c r="I7190" s="4">
        <v>0.59599999999999997</v>
      </c>
      <c r="J7190" s="11">
        <f t="shared" si="448"/>
        <v>10</v>
      </c>
      <c r="K7190" s="11">
        <f t="shared" si="449"/>
        <v>18</v>
      </c>
      <c r="L7190" s="12">
        <f t="shared" si="451"/>
        <v>1.6835833807685321</v>
      </c>
      <c r="M7190" s="13" cm="1">
        <f t="array" ref="M7190">BaseInfo!$C$10*(1-E7190)*INDEX(BaseInfo!$E$21:$AB$21,K7190)*INDEX(BaseInfo!$E$25:$P$25,J7190)/L7190/MIN(H7190,130)/BaseInfo!$C$6*1000000/3600-IF(I7190&lt;0.1,BaseInfo!$C$15/MIN(H7190,130)*3600,0)</f>
        <v>180.60482505251903</v>
      </c>
    </row>
    <row r="7191" spans="1:13" x14ac:dyDescent="0.25">
      <c r="A7191" s="1">
        <v>10</v>
      </c>
      <c r="B7191" s="1">
        <v>27</v>
      </c>
      <c r="C7191" s="1">
        <v>14</v>
      </c>
      <c r="D7191" s="5">
        <f>DATE(BaseInfo!$C$8,A7191,B7191)+TIME(C7191-1,0,0) + TIME(BaseInfo!$C$12,BaseInfo!$C$13,0)</f>
        <v>44861.770833333328</v>
      </c>
      <c r="E7191" s="2">
        <f t="shared" si="450"/>
        <v>6.2222222222222167E-3</v>
      </c>
      <c r="F7191" s="2">
        <v>-2.3E-2</v>
      </c>
      <c r="G7191" s="2">
        <v>-1.333</v>
      </c>
      <c r="H7191" s="1">
        <v>53.064</v>
      </c>
      <c r="I7191" s="4">
        <v>0.108</v>
      </c>
      <c r="J7191" s="11">
        <f t="shared" si="448"/>
        <v>10</v>
      </c>
      <c r="K7191" s="11">
        <f t="shared" si="449"/>
        <v>19</v>
      </c>
      <c r="L7191" s="12">
        <f t="shared" si="451"/>
        <v>1.3331984098400358</v>
      </c>
      <c r="M7191" s="13" cm="1">
        <f t="array" ref="M7191">BaseInfo!$C$10*(1-E7191)*INDEX(BaseInfo!$E$21:$AB$21,K7191)*INDEX(BaseInfo!$E$25:$P$25,J7191)/L7191/MIN(H7191,130)/BaseInfo!$C$6*1000000/3600-IF(I7191&lt;0.1,BaseInfo!$C$15/MIN(H7191,130)*3600,0)</f>
        <v>451.4379813509301</v>
      </c>
    </row>
    <row r="7192" spans="1:13" x14ac:dyDescent="0.25">
      <c r="A7192" s="1">
        <v>10</v>
      </c>
      <c r="B7192" s="1">
        <v>27</v>
      </c>
      <c r="C7192" s="1">
        <v>15</v>
      </c>
      <c r="D7192" s="5">
        <f>DATE(BaseInfo!$C$8,A7192,B7192)+TIME(C7192-1,0,0) + TIME(BaseInfo!$C$12,BaseInfo!$C$13,0)</f>
        <v>44861.8125</v>
      </c>
      <c r="E7192" s="2">
        <f t="shared" si="450"/>
        <v>0</v>
      </c>
      <c r="F7192" s="2">
        <v>-3.5999999999999997E-2</v>
      </c>
      <c r="G7192" s="2">
        <v>-1.5549999999999999</v>
      </c>
      <c r="H7192" s="1">
        <v>48.14</v>
      </c>
      <c r="I7192" s="4">
        <v>0</v>
      </c>
      <c r="J7192" s="11">
        <f t="shared" si="448"/>
        <v>10</v>
      </c>
      <c r="K7192" s="11">
        <f t="shared" si="449"/>
        <v>20</v>
      </c>
      <c r="L7192" s="12">
        <f t="shared" si="451"/>
        <v>1.5554166644343244</v>
      </c>
      <c r="M7192" s="13" cm="1">
        <f t="array" ref="M7192">BaseInfo!$C$10*(1-E7192)*INDEX(BaseInfo!$E$21:$AB$21,K7192)*INDEX(BaseInfo!$E$25:$P$25,J7192)/L7192/MIN(H7192,130)/BaseInfo!$C$6*1000000/3600-IF(I7192&lt;0.1,BaseInfo!$C$15/MIN(H7192,130)*3600,0)</f>
        <v>364.4874693779015</v>
      </c>
    </row>
    <row r="7193" spans="1:13" x14ac:dyDescent="0.25">
      <c r="A7193" s="1">
        <v>10</v>
      </c>
      <c r="B7193" s="1">
        <v>27</v>
      </c>
      <c r="C7193" s="1">
        <v>16</v>
      </c>
      <c r="D7193" s="5">
        <f>DATE(BaseInfo!$C$8,A7193,B7193)+TIME(C7193-1,0,0) + TIME(BaseInfo!$C$12,BaseInfo!$C$13,0)</f>
        <v>44861.854166666664</v>
      </c>
      <c r="E7193" s="2">
        <f t="shared" si="450"/>
        <v>0</v>
      </c>
      <c r="F7193" s="2">
        <v>2.1659999999999999</v>
      </c>
      <c r="G7193" s="2">
        <v>-0.32900000000000001</v>
      </c>
      <c r="H7193" s="1">
        <v>48.325000000000003</v>
      </c>
      <c r="I7193" s="4">
        <v>0</v>
      </c>
      <c r="J7193" s="11">
        <f t="shared" si="448"/>
        <v>10</v>
      </c>
      <c r="K7193" s="11">
        <f t="shared" si="449"/>
        <v>21</v>
      </c>
      <c r="L7193" s="12">
        <f t="shared" si="451"/>
        <v>2.1908439013311742</v>
      </c>
      <c r="M7193" s="13" cm="1">
        <f t="array" ref="M7193">BaseInfo!$C$10*(1-E7193)*INDEX(BaseInfo!$E$21:$AB$21,K7193)*INDEX(BaseInfo!$E$25:$P$25,J7193)/L7193/MIN(H7193,130)/BaseInfo!$C$6*1000000/3600-IF(I7193&lt;0.1,BaseInfo!$C$15/MIN(H7193,130)*3600,0)</f>
        <v>194.91247034862172</v>
      </c>
    </row>
    <row r="7194" spans="1:13" x14ac:dyDescent="0.25">
      <c r="A7194" s="1">
        <v>10</v>
      </c>
      <c r="B7194" s="1">
        <v>27</v>
      </c>
      <c r="C7194" s="1">
        <v>17</v>
      </c>
      <c r="D7194" s="5">
        <f>DATE(BaseInfo!$C$8,A7194,B7194)+TIME(C7194-1,0,0) + TIME(BaseInfo!$C$12,BaseInfo!$C$13,0)</f>
        <v>44861.895833333328</v>
      </c>
      <c r="E7194" s="2">
        <f t="shared" si="450"/>
        <v>0</v>
      </c>
      <c r="F7194" s="2">
        <v>2.1720000000000002</v>
      </c>
      <c r="G7194" s="2">
        <v>-0.98099999999999998</v>
      </c>
      <c r="H7194" s="1">
        <v>50.548999999999999</v>
      </c>
      <c r="I7194" s="4">
        <v>0</v>
      </c>
      <c r="J7194" s="11">
        <f t="shared" si="448"/>
        <v>10</v>
      </c>
      <c r="K7194" s="11">
        <f t="shared" si="449"/>
        <v>22</v>
      </c>
      <c r="L7194" s="12">
        <f t="shared" si="451"/>
        <v>2.3832635187909874</v>
      </c>
      <c r="M7194" s="13" cm="1">
        <f t="array" ref="M7194">BaseInfo!$C$10*(1-E7194)*INDEX(BaseInfo!$E$21:$AB$21,K7194)*INDEX(BaseInfo!$E$25:$P$25,J7194)/L7194/MIN(H7194,130)/BaseInfo!$C$6*1000000/3600-IF(I7194&lt;0.1,BaseInfo!$C$15/MIN(H7194,130)*3600,0)</f>
        <v>117.36569377698284</v>
      </c>
    </row>
    <row r="7195" spans="1:13" x14ac:dyDescent="0.25">
      <c r="A7195" s="1">
        <v>10</v>
      </c>
      <c r="B7195" s="1">
        <v>27</v>
      </c>
      <c r="C7195" s="1">
        <v>18</v>
      </c>
      <c r="D7195" s="5">
        <f>DATE(BaseInfo!$C$8,A7195,B7195)+TIME(C7195-1,0,0) + TIME(BaseInfo!$C$12,BaseInfo!$C$13,0)</f>
        <v>44861.9375</v>
      </c>
      <c r="E7195" s="2">
        <f t="shared" si="450"/>
        <v>0</v>
      </c>
      <c r="F7195" s="2">
        <v>1.9419999999999999</v>
      </c>
      <c r="G7195" s="2">
        <v>-0.86599999999999999</v>
      </c>
      <c r="H7195" s="1">
        <v>50.508000000000003</v>
      </c>
      <c r="I7195" s="4">
        <v>0</v>
      </c>
      <c r="J7195" s="11">
        <f t="shared" si="448"/>
        <v>10</v>
      </c>
      <c r="K7195" s="11">
        <f t="shared" si="449"/>
        <v>23</v>
      </c>
      <c r="L7195" s="12">
        <f t="shared" si="451"/>
        <v>2.1263395777720921</v>
      </c>
      <c r="M7195" s="13" cm="1">
        <f t="array" ref="M7195">BaseInfo!$C$10*(1-E7195)*INDEX(BaseInfo!$E$21:$AB$21,K7195)*INDEX(BaseInfo!$E$25:$P$25,J7195)/L7195/MIN(H7195,130)/BaseInfo!$C$6*1000000/3600-IF(I7195&lt;0.1,BaseInfo!$C$15/MIN(H7195,130)*3600,0)</f>
        <v>52.71919596539648</v>
      </c>
    </row>
    <row r="7196" spans="1:13" x14ac:dyDescent="0.25">
      <c r="A7196" s="1">
        <v>10</v>
      </c>
      <c r="B7196" s="1">
        <v>27</v>
      </c>
      <c r="C7196" s="1">
        <v>19</v>
      </c>
      <c r="D7196" s="5">
        <f>DATE(BaseInfo!$C$8,A7196,B7196)+TIME(C7196-1,0,0) + TIME(BaseInfo!$C$12,BaseInfo!$C$13,0)</f>
        <v>44861.979166666664</v>
      </c>
      <c r="E7196" s="2">
        <f t="shared" si="450"/>
        <v>0</v>
      </c>
      <c r="F7196" s="2">
        <v>1.776</v>
      </c>
      <c r="G7196" s="2">
        <v>-0.96499999999999997</v>
      </c>
      <c r="H7196" s="1">
        <v>50.798999999999999</v>
      </c>
      <c r="I7196" s="4">
        <v>0</v>
      </c>
      <c r="J7196" s="11">
        <f t="shared" si="448"/>
        <v>10</v>
      </c>
      <c r="K7196" s="11">
        <f t="shared" si="449"/>
        <v>24</v>
      </c>
      <c r="L7196" s="12">
        <f t="shared" si="451"/>
        <v>2.0212374922309353</v>
      </c>
      <c r="M7196" s="13" cm="1">
        <f t="array" ref="M7196">BaseInfo!$C$10*(1-E7196)*INDEX(BaseInfo!$E$21:$AB$21,K7196)*INDEX(BaseInfo!$E$25:$P$25,J7196)/L7196/MIN(H7196,130)/BaseInfo!$C$6*1000000/3600-IF(I7196&lt;0.1,BaseInfo!$C$15/MIN(H7196,130)*3600,0)</f>
        <v>13.779275863296075</v>
      </c>
    </row>
    <row r="7197" spans="1:13" x14ac:dyDescent="0.25">
      <c r="A7197" s="1">
        <v>10</v>
      </c>
      <c r="B7197" s="1">
        <v>27</v>
      </c>
      <c r="C7197" s="1">
        <v>20</v>
      </c>
      <c r="D7197" s="5">
        <f>DATE(BaseInfo!$C$8,A7197,B7197)+TIME(C7197-1,0,0) + TIME(BaseInfo!$C$12,BaseInfo!$C$13,0)</f>
        <v>44862.020833333328</v>
      </c>
      <c r="E7197" s="2">
        <f t="shared" si="450"/>
        <v>0</v>
      </c>
      <c r="F7197" s="2">
        <v>1.89</v>
      </c>
      <c r="G7197" s="2">
        <v>-1.1259999999999999</v>
      </c>
      <c r="H7197" s="1">
        <v>53.048000000000002</v>
      </c>
      <c r="I7197" s="4">
        <v>0</v>
      </c>
      <c r="J7197" s="11">
        <f t="shared" si="448"/>
        <v>10</v>
      </c>
      <c r="K7197" s="11">
        <f t="shared" si="449"/>
        <v>1</v>
      </c>
      <c r="L7197" s="12">
        <f t="shared" si="451"/>
        <v>2.1999945454477836</v>
      </c>
      <c r="M7197" s="13" cm="1">
        <f t="array" ref="M7197">BaseInfo!$C$10*(1-E7197)*INDEX(BaseInfo!$E$21:$AB$21,K7197)*INDEX(BaseInfo!$E$25:$P$25,J7197)/L7197/MIN(H7197,130)/BaseInfo!$C$6*1000000/3600-IF(I7197&lt;0.1,BaseInfo!$C$15/MIN(H7197,130)*3600,0)</f>
        <v>11.571538629168142</v>
      </c>
    </row>
    <row r="7198" spans="1:13" x14ac:dyDescent="0.25">
      <c r="A7198" s="1">
        <v>10</v>
      </c>
      <c r="B7198" s="1">
        <v>27</v>
      </c>
      <c r="C7198" s="1">
        <v>21</v>
      </c>
      <c r="D7198" s="5">
        <f>DATE(BaseInfo!$C$8,A7198,B7198)+TIME(C7198-1,0,0) + TIME(BaseInfo!$C$12,BaseInfo!$C$13,0)</f>
        <v>44862.0625</v>
      </c>
      <c r="E7198" s="2">
        <f t="shared" si="450"/>
        <v>0</v>
      </c>
      <c r="F7198" s="2">
        <v>2.1019999999999999</v>
      </c>
      <c r="G7198" s="2">
        <v>-1.4430000000000001</v>
      </c>
      <c r="H7198" s="1">
        <v>53.56</v>
      </c>
      <c r="I7198" s="4">
        <v>0</v>
      </c>
      <c r="J7198" s="11">
        <f t="shared" si="448"/>
        <v>10</v>
      </c>
      <c r="K7198" s="11">
        <f t="shared" si="449"/>
        <v>2</v>
      </c>
      <c r="L7198" s="12">
        <f t="shared" si="451"/>
        <v>2.5496378174164267</v>
      </c>
      <c r="M7198" s="13" cm="1">
        <f t="array" ref="M7198">BaseInfo!$C$10*(1-E7198)*INDEX(BaseInfo!$E$21:$AB$21,K7198)*INDEX(BaseInfo!$E$25:$P$25,J7198)/L7198/MIN(H7198,130)/BaseInfo!$C$6*1000000/3600-IF(I7198&lt;0.1,BaseInfo!$C$15/MIN(H7198,130)*3600,0)</f>
        <v>8.9674939477447335</v>
      </c>
    </row>
    <row r="7199" spans="1:13" x14ac:dyDescent="0.25">
      <c r="A7199" s="1">
        <v>10</v>
      </c>
      <c r="B7199" s="1">
        <v>27</v>
      </c>
      <c r="C7199" s="1">
        <v>22</v>
      </c>
      <c r="D7199" s="5">
        <f>DATE(BaseInfo!$C$8,A7199,B7199)+TIME(C7199-1,0,0) + TIME(BaseInfo!$C$12,BaseInfo!$C$13,0)</f>
        <v>44862.104166666664</v>
      </c>
      <c r="E7199" s="2">
        <f t="shared" si="450"/>
        <v>0</v>
      </c>
      <c r="F7199" s="2">
        <v>2.0670000000000002</v>
      </c>
      <c r="G7199" s="2">
        <v>-0.90500000000000003</v>
      </c>
      <c r="H7199" s="1">
        <v>55.976999999999997</v>
      </c>
      <c r="I7199" s="4">
        <v>0</v>
      </c>
      <c r="J7199" s="11">
        <f t="shared" si="448"/>
        <v>10</v>
      </c>
      <c r="K7199" s="11">
        <f t="shared" si="449"/>
        <v>3</v>
      </c>
      <c r="L7199" s="12">
        <f t="shared" si="451"/>
        <v>2.2564383439394042</v>
      </c>
      <c r="M7199" s="13" cm="1">
        <f t="array" ref="M7199">BaseInfo!$C$10*(1-E7199)*INDEX(BaseInfo!$E$21:$AB$21,K7199)*INDEX(BaseInfo!$E$25:$P$25,J7199)/L7199/MIN(H7199,130)/BaseInfo!$C$6*1000000/3600-IF(I7199&lt;0.1,BaseInfo!$C$15/MIN(H7199,130)*3600,0)</f>
        <v>10.530872205283627</v>
      </c>
    </row>
    <row r="7200" spans="1:13" x14ac:dyDescent="0.25">
      <c r="A7200" s="1">
        <v>10</v>
      </c>
      <c r="B7200" s="1">
        <v>27</v>
      </c>
      <c r="C7200" s="1">
        <v>23</v>
      </c>
      <c r="D7200" s="5">
        <f>DATE(BaseInfo!$C$8,A7200,B7200)+TIME(C7200-1,0,0) + TIME(BaseInfo!$C$12,BaseInfo!$C$13,0)</f>
        <v>44862.145833333328</v>
      </c>
      <c r="E7200" s="2">
        <f t="shared" si="450"/>
        <v>0</v>
      </c>
      <c r="F7200" s="2">
        <v>1.69</v>
      </c>
      <c r="G7200" s="2">
        <v>-0.997</v>
      </c>
      <c r="H7200" s="1">
        <v>55.819000000000003</v>
      </c>
      <c r="I7200" s="4">
        <v>0</v>
      </c>
      <c r="J7200" s="11">
        <f t="shared" si="448"/>
        <v>10</v>
      </c>
      <c r="K7200" s="11">
        <f t="shared" si="449"/>
        <v>4</v>
      </c>
      <c r="L7200" s="12">
        <f t="shared" si="451"/>
        <v>1.9621694626101998</v>
      </c>
      <c r="M7200" s="13" cm="1">
        <f t="array" ref="M7200">BaseInfo!$C$10*(1-E7200)*INDEX(BaseInfo!$E$21:$AB$21,K7200)*INDEX(BaseInfo!$E$25:$P$25,J7200)/L7200/MIN(H7200,130)/BaseInfo!$C$6*1000000/3600-IF(I7200&lt;0.1,BaseInfo!$C$15/MIN(H7200,130)*3600,0)</f>
        <v>13.111705152164305</v>
      </c>
    </row>
    <row r="7201" spans="1:13" x14ac:dyDescent="0.25">
      <c r="A7201" s="1">
        <v>10</v>
      </c>
      <c r="B7201" s="1">
        <v>27</v>
      </c>
      <c r="C7201" s="1">
        <v>24</v>
      </c>
      <c r="D7201" s="5">
        <f>DATE(BaseInfo!$C$8,A7201,B7201)+TIME(C7201-1,0,0) + TIME(BaseInfo!$C$12,BaseInfo!$C$13,0)</f>
        <v>44862.1875</v>
      </c>
      <c r="E7201" s="2">
        <f t="shared" si="450"/>
        <v>0</v>
      </c>
      <c r="F7201" s="2">
        <v>1.6739999999999999</v>
      </c>
      <c r="G7201" s="2">
        <v>-1.8340000000000001</v>
      </c>
      <c r="H7201" s="1">
        <v>60.066000000000003</v>
      </c>
      <c r="I7201" s="4">
        <v>0</v>
      </c>
      <c r="J7201" s="11">
        <f t="shared" si="448"/>
        <v>10</v>
      </c>
      <c r="K7201" s="11">
        <f t="shared" si="449"/>
        <v>5</v>
      </c>
      <c r="L7201" s="12">
        <f t="shared" si="451"/>
        <v>2.4831093411285781</v>
      </c>
      <c r="M7201" s="13" cm="1">
        <f t="array" ref="M7201">BaseInfo!$C$10*(1-E7201)*INDEX(BaseInfo!$E$21:$AB$21,K7201)*INDEX(BaseInfo!$E$25:$P$25,J7201)/L7201/MIN(H7201,130)/BaseInfo!$C$6*1000000/3600-IF(I7201&lt;0.1,BaseInfo!$C$15/MIN(H7201,130)*3600,0)</f>
        <v>37.099820600817111</v>
      </c>
    </row>
    <row r="7202" spans="1:13" x14ac:dyDescent="0.25">
      <c r="A7202" s="1">
        <v>10</v>
      </c>
      <c r="B7202" s="1">
        <v>28</v>
      </c>
      <c r="C7202" s="1">
        <v>1</v>
      </c>
      <c r="D7202" s="5">
        <f>DATE(BaseInfo!$C$8,A7202,B7202)+TIME(C7202-1,0,0) + TIME(BaseInfo!$C$12,BaseInfo!$C$13,0)</f>
        <v>44862.229166666664</v>
      </c>
      <c r="E7202" s="2">
        <f t="shared" si="450"/>
        <v>0</v>
      </c>
      <c r="F7202" s="2">
        <v>1.865</v>
      </c>
      <c r="G7202" s="2">
        <v>-2.1160000000000001</v>
      </c>
      <c r="H7202" s="1">
        <v>59.567999999999998</v>
      </c>
      <c r="I7202" s="4">
        <v>0</v>
      </c>
      <c r="J7202" s="11">
        <f t="shared" si="448"/>
        <v>10</v>
      </c>
      <c r="K7202" s="11">
        <f t="shared" si="449"/>
        <v>6</v>
      </c>
      <c r="L7202" s="12">
        <f t="shared" si="451"/>
        <v>2.8205816775977257</v>
      </c>
      <c r="M7202" s="13" cm="1">
        <f t="array" ref="M7202">BaseInfo!$C$10*(1-E7202)*INDEX(BaseInfo!$E$21:$AB$21,K7202)*INDEX(BaseInfo!$E$25:$P$25,J7202)/L7202/MIN(H7202,130)/BaseInfo!$C$6*1000000/3600-IF(I7202&lt;0.1,BaseInfo!$C$15/MIN(H7202,130)*3600,0)</f>
        <v>57.713891554187363</v>
      </c>
    </row>
    <row r="7203" spans="1:13" x14ac:dyDescent="0.25">
      <c r="A7203" s="1">
        <v>10</v>
      </c>
      <c r="B7203" s="1">
        <v>28</v>
      </c>
      <c r="C7203" s="1">
        <v>2</v>
      </c>
      <c r="D7203" s="5">
        <f>DATE(BaseInfo!$C$8,A7203,B7203)+TIME(C7203-1,0,0) + TIME(BaseInfo!$C$12,BaseInfo!$C$13,0)</f>
        <v>44862.270833333328</v>
      </c>
      <c r="E7203" s="2">
        <f t="shared" si="450"/>
        <v>0</v>
      </c>
      <c r="F7203" s="2">
        <v>1.9119999999999999</v>
      </c>
      <c r="G7203" s="2">
        <v>-2.3370000000000002</v>
      </c>
      <c r="H7203" s="1">
        <v>85.382999999999996</v>
      </c>
      <c r="I7203" s="4">
        <v>0</v>
      </c>
      <c r="J7203" s="11">
        <f t="shared" si="448"/>
        <v>10</v>
      </c>
      <c r="K7203" s="11">
        <f t="shared" si="449"/>
        <v>7</v>
      </c>
      <c r="L7203" s="12">
        <f t="shared" si="451"/>
        <v>3.019488864029805</v>
      </c>
      <c r="M7203" s="13" cm="1">
        <f t="array" ref="M7203">BaseInfo!$C$10*(1-E7203)*INDEX(BaseInfo!$E$21:$AB$21,K7203)*INDEX(BaseInfo!$E$25:$P$25,J7203)/L7203/MIN(H7203,130)/BaseInfo!$C$6*1000000/3600-IF(I7203&lt;0.1,BaseInfo!$C$15/MIN(H7203,130)*3600,0)</f>
        <v>53.954569328765231</v>
      </c>
    </row>
    <row r="7204" spans="1:13" x14ac:dyDescent="0.25">
      <c r="A7204" s="1">
        <v>10</v>
      </c>
      <c r="B7204" s="1">
        <v>28</v>
      </c>
      <c r="C7204" s="1">
        <v>3</v>
      </c>
      <c r="D7204" s="5">
        <f>DATE(BaseInfo!$C$8,A7204,B7204)+TIME(C7204-1,0,0) + TIME(BaseInfo!$C$12,BaseInfo!$C$13,0)</f>
        <v>44862.3125</v>
      </c>
      <c r="E7204" s="2">
        <f t="shared" si="450"/>
        <v>0</v>
      </c>
      <c r="F7204" s="2">
        <v>1.637</v>
      </c>
      <c r="G7204" s="2">
        <v>-2.2890000000000001</v>
      </c>
      <c r="H7204" s="1">
        <v>147.63900000000001</v>
      </c>
      <c r="I7204" s="4">
        <v>0</v>
      </c>
      <c r="J7204" s="11">
        <f t="shared" si="448"/>
        <v>10</v>
      </c>
      <c r="K7204" s="11">
        <f t="shared" si="449"/>
        <v>8</v>
      </c>
      <c r="L7204" s="12">
        <f t="shared" si="451"/>
        <v>2.8141233093096685</v>
      </c>
      <c r="M7204" s="13" cm="1">
        <f t="array" ref="M7204">BaseInfo!$C$10*(1-E7204)*INDEX(BaseInfo!$E$21:$AB$21,K7204)*INDEX(BaseInfo!$E$25:$P$25,J7204)/L7204/MIN(H7204,130)/BaseInfo!$C$6*1000000/3600-IF(I7204&lt;0.1,BaseInfo!$C$15/MIN(H7204,130)*3600,0)</f>
        <v>55.794110996469598</v>
      </c>
    </row>
    <row r="7205" spans="1:13" x14ac:dyDescent="0.25">
      <c r="A7205" s="1">
        <v>10</v>
      </c>
      <c r="B7205" s="1">
        <v>28</v>
      </c>
      <c r="C7205" s="1">
        <v>4</v>
      </c>
      <c r="D7205" s="5">
        <f>DATE(BaseInfo!$C$8,A7205,B7205)+TIME(C7205-1,0,0) + TIME(BaseInfo!$C$12,BaseInfo!$C$13,0)</f>
        <v>44862.354166666664</v>
      </c>
      <c r="E7205" s="2">
        <f t="shared" si="450"/>
        <v>0</v>
      </c>
      <c r="F7205" s="2">
        <v>1.466</v>
      </c>
      <c r="G7205" s="2">
        <v>-2.4460000000000002</v>
      </c>
      <c r="H7205" s="1">
        <v>207.82499999999999</v>
      </c>
      <c r="I7205" s="4">
        <v>0</v>
      </c>
      <c r="J7205" s="11">
        <f t="shared" si="448"/>
        <v>10</v>
      </c>
      <c r="K7205" s="11">
        <f t="shared" si="449"/>
        <v>9</v>
      </c>
      <c r="L7205" s="12">
        <f t="shared" si="451"/>
        <v>2.8516788037926011</v>
      </c>
      <c r="M7205" s="13" cm="1">
        <f t="array" ref="M7205">BaseInfo!$C$10*(1-E7205)*INDEX(BaseInfo!$E$21:$AB$21,K7205)*INDEX(BaseInfo!$E$25:$P$25,J7205)/L7205/MIN(H7205,130)/BaseInfo!$C$6*1000000/3600-IF(I7205&lt;0.1,BaseInfo!$C$15/MIN(H7205,130)*3600,0)</f>
        <v>72.36048032907614</v>
      </c>
    </row>
    <row r="7206" spans="1:13" x14ac:dyDescent="0.25">
      <c r="A7206" s="1">
        <v>10</v>
      </c>
      <c r="B7206" s="1">
        <v>28</v>
      </c>
      <c r="C7206" s="1">
        <v>5</v>
      </c>
      <c r="D7206" s="5">
        <f>DATE(BaseInfo!$C$8,A7206,B7206)+TIME(C7206-1,0,0) + TIME(BaseInfo!$C$12,BaseInfo!$C$13,0)</f>
        <v>44862.395833333328</v>
      </c>
      <c r="E7206" s="2">
        <f t="shared" si="450"/>
        <v>0</v>
      </c>
      <c r="F7206" s="2">
        <v>2.2080000000000002</v>
      </c>
      <c r="G7206" s="2">
        <v>-2.7029999999999998</v>
      </c>
      <c r="H7206" s="1">
        <v>292.06200000000001</v>
      </c>
      <c r="I7206" s="4">
        <v>0</v>
      </c>
      <c r="J7206" s="11">
        <f t="shared" si="448"/>
        <v>10</v>
      </c>
      <c r="K7206" s="11">
        <f t="shared" si="449"/>
        <v>10</v>
      </c>
      <c r="L7206" s="12">
        <f t="shared" si="451"/>
        <v>3.4901966993279907</v>
      </c>
      <c r="M7206" s="13" cm="1">
        <f t="array" ref="M7206">BaseInfo!$C$10*(1-E7206)*INDEX(BaseInfo!$E$21:$AB$21,K7206)*INDEX(BaseInfo!$E$25:$P$25,J7206)/L7206/MIN(H7206,130)/BaseInfo!$C$6*1000000/3600-IF(I7206&lt;0.1,BaseInfo!$C$15/MIN(H7206,130)*3600,0)</f>
        <v>68.059641926822849</v>
      </c>
    </row>
    <row r="7207" spans="1:13" x14ac:dyDescent="0.25">
      <c r="A7207" s="1">
        <v>10</v>
      </c>
      <c r="B7207" s="1">
        <v>28</v>
      </c>
      <c r="C7207" s="1">
        <v>6</v>
      </c>
      <c r="D7207" s="5">
        <f>DATE(BaseInfo!$C$8,A7207,B7207)+TIME(C7207-1,0,0) + TIME(BaseInfo!$C$12,BaseInfo!$C$13,0)</f>
        <v>44862.4375</v>
      </c>
      <c r="E7207" s="2">
        <f t="shared" si="450"/>
        <v>0</v>
      </c>
      <c r="F7207" s="2">
        <v>2.9790000000000001</v>
      </c>
      <c r="G7207" s="2">
        <v>-3.1579999999999999</v>
      </c>
      <c r="H7207" s="1">
        <v>441.41300000000001</v>
      </c>
      <c r="I7207" s="4">
        <v>0</v>
      </c>
      <c r="J7207" s="11">
        <f t="shared" si="448"/>
        <v>10</v>
      </c>
      <c r="K7207" s="11">
        <f t="shared" si="449"/>
        <v>11</v>
      </c>
      <c r="L7207" s="12">
        <f t="shared" si="451"/>
        <v>4.3413598100134481</v>
      </c>
      <c r="M7207" s="13" cm="1">
        <f t="array" ref="M7207">BaseInfo!$C$10*(1-E7207)*INDEX(BaseInfo!$E$21:$AB$21,K7207)*INDEX(BaseInfo!$E$25:$P$25,J7207)/L7207/MIN(H7207,130)/BaseInfo!$C$6*1000000/3600-IF(I7207&lt;0.1,BaseInfo!$C$15/MIN(H7207,130)*3600,0)</f>
        <v>42.784551182811214</v>
      </c>
    </row>
    <row r="7208" spans="1:13" x14ac:dyDescent="0.25">
      <c r="A7208" s="1">
        <v>10</v>
      </c>
      <c r="B7208" s="1">
        <v>28</v>
      </c>
      <c r="C7208" s="1">
        <v>7</v>
      </c>
      <c r="D7208" s="5">
        <f>DATE(BaseInfo!$C$8,A7208,B7208)+TIME(C7208-1,0,0) + TIME(BaseInfo!$C$12,BaseInfo!$C$13,0)</f>
        <v>44862.479166666664</v>
      </c>
      <c r="E7208" s="2">
        <f t="shared" si="450"/>
        <v>0</v>
      </c>
      <c r="F7208" s="2">
        <v>3.8919999999999999</v>
      </c>
      <c r="G7208" s="2">
        <v>-3.246</v>
      </c>
      <c r="H7208" s="1">
        <v>699.70799999999997</v>
      </c>
      <c r="I7208" s="4">
        <v>0</v>
      </c>
      <c r="J7208" s="11">
        <f t="shared" si="448"/>
        <v>10</v>
      </c>
      <c r="K7208" s="11">
        <f t="shared" si="449"/>
        <v>12</v>
      </c>
      <c r="L7208" s="12">
        <f t="shared" si="451"/>
        <v>5.0679561955486552</v>
      </c>
      <c r="M7208" s="13" cm="1">
        <f t="array" ref="M7208">BaseInfo!$C$10*(1-E7208)*INDEX(BaseInfo!$E$21:$AB$21,K7208)*INDEX(BaseInfo!$E$25:$P$25,J7208)/L7208/MIN(H7208,130)/BaseInfo!$C$6*1000000/3600-IF(I7208&lt;0.1,BaseInfo!$C$15/MIN(H7208,130)*3600,0)</f>
        <v>29.749689832071741</v>
      </c>
    </row>
    <row r="7209" spans="1:13" x14ac:dyDescent="0.25">
      <c r="A7209" s="1">
        <v>10</v>
      </c>
      <c r="B7209" s="1">
        <v>28</v>
      </c>
      <c r="C7209" s="1">
        <v>8</v>
      </c>
      <c r="D7209" s="5">
        <f>DATE(BaseInfo!$C$8,A7209,B7209)+TIME(C7209-1,0,0) + TIME(BaseInfo!$C$12,BaseInfo!$C$13,0)</f>
        <v>44862.520833333328</v>
      </c>
      <c r="E7209" s="2">
        <f t="shared" si="450"/>
        <v>0</v>
      </c>
      <c r="F7209" s="2">
        <v>4.6539999999999999</v>
      </c>
      <c r="G7209" s="2">
        <v>-3.3010000000000002</v>
      </c>
      <c r="H7209" s="1">
        <v>926.68700000000001</v>
      </c>
      <c r="I7209" s="4">
        <v>0</v>
      </c>
      <c r="J7209" s="11">
        <f t="shared" si="448"/>
        <v>10</v>
      </c>
      <c r="K7209" s="11">
        <f t="shared" si="449"/>
        <v>13</v>
      </c>
      <c r="L7209" s="12">
        <f t="shared" si="451"/>
        <v>5.7058143152402003</v>
      </c>
      <c r="M7209" s="13" cm="1">
        <f t="array" ref="M7209">BaseInfo!$C$10*(1-E7209)*INDEX(BaseInfo!$E$21:$AB$21,K7209)*INDEX(BaseInfo!$E$25:$P$25,J7209)/L7209/MIN(H7209,130)/BaseInfo!$C$6*1000000/3600-IF(I7209&lt;0.1,BaseInfo!$C$15/MIN(H7209,130)*3600,0)</f>
        <v>26.114370418724821</v>
      </c>
    </row>
    <row r="7210" spans="1:13" x14ac:dyDescent="0.25">
      <c r="A7210" s="1">
        <v>10</v>
      </c>
      <c r="B7210" s="1">
        <v>28</v>
      </c>
      <c r="C7210" s="1">
        <v>9</v>
      </c>
      <c r="D7210" s="5">
        <f>DATE(BaseInfo!$C$8,A7210,B7210)+TIME(C7210-1,0,0) + TIME(BaseInfo!$C$12,BaseInfo!$C$13,0)</f>
        <v>44862.5625</v>
      </c>
      <c r="E7210" s="2">
        <f t="shared" si="450"/>
        <v>0.42466666666666664</v>
      </c>
      <c r="F7210" s="2">
        <v>5.1040000000000001</v>
      </c>
      <c r="G7210" s="2">
        <v>-3.3029999999999999</v>
      </c>
      <c r="H7210" s="1">
        <v>875.81700000000001</v>
      </c>
      <c r="I7210" s="4">
        <v>0.64600000000000002</v>
      </c>
      <c r="J7210" s="11">
        <f t="shared" si="448"/>
        <v>10</v>
      </c>
      <c r="K7210" s="11">
        <f t="shared" si="449"/>
        <v>14</v>
      </c>
      <c r="L7210" s="12">
        <f t="shared" si="451"/>
        <v>6.0795250636871296</v>
      </c>
      <c r="M7210" s="13" cm="1">
        <f t="array" ref="M7210">BaseInfo!$C$10*(1-E7210)*INDEX(BaseInfo!$E$21:$AB$21,K7210)*INDEX(BaseInfo!$E$25:$P$25,J7210)/L7210/MIN(H7210,130)/BaseInfo!$C$6*1000000/3600-IF(I7210&lt;0.1,BaseInfo!$C$15/MIN(H7210,130)*3600,0)</f>
        <v>15.596202216528646</v>
      </c>
    </row>
    <row r="7211" spans="1:13" x14ac:dyDescent="0.25">
      <c r="A7211" s="1">
        <v>10</v>
      </c>
      <c r="B7211" s="1">
        <v>28</v>
      </c>
      <c r="C7211" s="1">
        <v>10</v>
      </c>
      <c r="D7211" s="5">
        <f>DATE(BaseInfo!$C$8,A7211,B7211)+TIME(C7211-1,0,0) + TIME(BaseInfo!$C$12,BaseInfo!$C$13,0)</f>
        <v>44862.604166666664</v>
      </c>
      <c r="E7211" s="2">
        <f t="shared" si="450"/>
        <v>0.38111111111111107</v>
      </c>
      <c r="F7211" s="2">
        <v>4.9119999999999999</v>
      </c>
      <c r="G7211" s="2">
        <v>-3.1720000000000002</v>
      </c>
      <c r="H7211" s="1">
        <v>696.30700000000002</v>
      </c>
      <c r="I7211" s="4">
        <v>0.59</v>
      </c>
      <c r="J7211" s="11">
        <f t="shared" si="448"/>
        <v>10</v>
      </c>
      <c r="K7211" s="11">
        <f t="shared" si="449"/>
        <v>15</v>
      </c>
      <c r="L7211" s="12">
        <f t="shared" si="451"/>
        <v>5.8471640989457452</v>
      </c>
      <c r="M7211" s="13" cm="1">
        <f t="array" ref="M7211">BaseInfo!$C$10*(1-E7211)*INDEX(BaseInfo!$E$21:$AB$21,K7211)*INDEX(BaseInfo!$E$25:$P$25,J7211)/L7211/MIN(H7211,130)/BaseInfo!$C$6*1000000/3600-IF(I7211&lt;0.1,BaseInfo!$C$15/MIN(H7211,130)*3600,0)</f>
        <v>17.443610369863407</v>
      </c>
    </row>
    <row r="7212" spans="1:13" x14ac:dyDescent="0.25">
      <c r="A7212" s="1">
        <v>10</v>
      </c>
      <c r="B7212" s="1">
        <v>28</v>
      </c>
      <c r="C7212" s="1">
        <v>11</v>
      </c>
      <c r="D7212" s="5">
        <f>DATE(BaseInfo!$C$8,A7212,B7212)+TIME(C7212-1,0,0) + TIME(BaseInfo!$C$12,BaseInfo!$C$13,0)</f>
        <v>44862.645833333328</v>
      </c>
      <c r="E7212" s="2">
        <f t="shared" si="450"/>
        <v>0</v>
      </c>
      <c r="F7212" s="2">
        <v>4.09</v>
      </c>
      <c r="G7212" s="2">
        <v>-2.4660000000000002</v>
      </c>
      <c r="H7212" s="1">
        <v>517.23599999999999</v>
      </c>
      <c r="I7212" s="4">
        <v>0</v>
      </c>
      <c r="J7212" s="11">
        <f t="shared" si="448"/>
        <v>10</v>
      </c>
      <c r="K7212" s="11">
        <f t="shared" si="449"/>
        <v>16</v>
      </c>
      <c r="L7212" s="12">
        <f t="shared" si="451"/>
        <v>4.7759036841209435</v>
      </c>
      <c r="M7212" s="13" cm="1">
        <f t="array" ref="M7212">BaseInfo!$C$10*(1-E7212)*INDEX(BaseInfo!$E$21:$AB$21,K7212)*INDEX(BaseInfo!$E$25:$P$25,J7212)/L7212/MIN(H7212,130)/BaseInfo!$C$6*1000000/3600-IF(I7212&lt;0.1,BaseInfo!$C$15/MIN(H7212,130)*3600,0)</f>
        <v>38.639761379887887</v>
      </c>
    </row>
    <row r="7213" spans="1:13" x14ac:dyDescent="0.25">
      <c r="A7213" s="1">
        <v>10</v>
      </c>
      <c r="B7213" s="1">
        <v>28</v>
      </c>
      <c r="C7213" s="1">
        <v>12</v>
      </c>
      <c r="D7213" s="5">
        <f>DATE(BaseInfo!$C$8,A7213,B7213)+TIME(C7213-1,0,0) + TIME(BaseInfo!$C$12,BaseInfo!$C$13,0)</f>
        <v>44862.6875</v>
      </c>
      <c r="E7213" s="2">
        <f t="shared" si="450"/>
        <v>0</v>
      </c>
      <c r="F7213" s="2">
        <v>2.9420000000000002</v>
      </c>
      <c r="G7213" s="2">
        <v>-2.2080000000000002</v>
      </c>
      <c r="H7213" s="1">
        <v>229.166</v>
      </c>
      <c r="I7213" s="4">
        <v>0</v>
      </c>
      <c r="J7213" s="11">
        <f t="shared" si="448"/>
        <v>10</v>
      </c>
      <c r="K7213" s="11">
        <f t="shared" si="449"/>
        <v>17</v>
      </c>
      <c r="L7213" s="12">
        <f t="shared" si="451"/>
        <v>3.6784001957372721</v>
      </c>
      <c r="M7213" s="13" cm="1">
        <f t="array" ref="M7213">BaseInfo!$C$10*(1-E7213)*INDEX(BaseInfo!$E$21:$AB$21,K7213)*INDEX(BaseInfo!$E$25:$P$25,J7213)/L7213/MIN(H7213,130)/BaseInfo!$C$6*1000000/3600-IF(I7213&lt;0.1,BaseInfo!$C$15/MIN(H7213,130)*3600,0)</f>
        <v>64.435718270127467</v>
      </c>
    </row>
    <row r="7214" spans="1:13" x14ac:dyDescent="0.25">
      <c r="A7214" s="1">
        <v>10</v>
      </c>
      <c r="B7214" s="1">
        <v>28</v>
      </c>
      <c r="C7214" s="1">
        <v>13</v>
      </c>
      <c r="D7214" s="5">
        <f>DATE(BaseInfo!$C$8,A7214,B7214)+TIME(C7214-1,0,0) + TIME(BaseInfo!$C$12,BaseInfo!$C$13,0)</f>
        <v>44862.729166666664</v>
      </c>
      <c r="E7214" s="2">
        <f t="shared" si="450"/>
        <v>0</v>
      </c>
      <c r="F7214" s="2">
        <v>2.5190000000000001</v>
      </c>
      <c r="G7214" s="2">
        <v>-2.673</v>
      </c>
      <c r="H7214" s="1">
        <v>95.909000000000006</v>
      </c>
      <c r="I7214" s="4">
        <v>0</v>
      </c>
      <c r="J7214" s="11">
        <f t="shared" si="448"/>
        <v>10</v>
      </c>
      <c r="K7214" s="11">
        <f t="shared" si="449"/>
        <v>18</v>
      </c>
      <c r="L7214" s="12">
        <f t="shared" si="451"/>
        <v>3.6729130128550556</v>
      </c>
      <c r="M7214" s="13" cm="1">
        <f t="array" ref="M7214">BaseInfo!$C$10*(1-E7214)*INDEX(BaseInfo!$E$21:$AB$21,K7214)*INDEX(BaseInfo!$E$25:$P$25,J7214)/L7214/MIN(H7214,130)/BaseInfo!$C$6*1000000/3600-IF(I7214&lt;0.1,BaseInfo!$C$15/MIN(H7214,130)*3600,0)</f>
        <v>87.47558170264702</v>
      </c>
    </row>
    <row r="7215" spans="1:13" x14ac:dyDescent="0.25">
      <c r="A7215" s="1">
        <v>10</v>
      </c>
      <c r="B7215" s="1">
        <v>28</v>
      </c>
      <c r="C7215" s="1">
        <v>14</v>
      </c>
      <c r="D7215" s="5">
        <f>DATE(BaseInfo!$C$8,A7215,B7215)+TIME(C7215-1,0,0) + TIME(BaseInfo!$C$12,BaseInfo!$C$13,0)</f>
        <v>44862.770833333328</v>
      </c>
      <c r="E7215" s="2">
        <f t="shared" si="450"/>
        <v>0</v>
      </c>
      <c r="F7215" s="2">
        <v>2.3860000000000001</v>
      </c>
      <c r="G7215" s="2">
        <v>-3.1070000000000002</v>
      </c>
      <c r="H7215" s="1">
        <v>100.828</v>
      </c>
      <c r="I7215" s="4">
        <v>0</v>
      </c>
      <c r="J7215" s="11">
        <f t="shared" si="448"/>
        <v>10</v>
      </c>
      <c r="K7215" s="11">
        <f t="shared" si="449"/>
        <v>19</v>
      </c>
      <c r="L7215" s="12">
        <f t="shared" si="451"/>
        <v>3.9174538925174351</v>
      </c>
      <c r="M7215" s="13" cm="1">
        <f t="array" ref="M7215">BaseInfo!$C$10*(1-E7215)*INDEX(BaseInfo!$E$21:$AB$21,K7215)*INDEX(BaseInfo!$E$25:$P$25,J7215)/L7215/MIN(H7215,130)/BaseInfo!$C$6*1000000/3600-IF(I7215&lt;0.1,BaseInfo!$C$15/MIN(H7215,130)*3600,0)</f>
        <v>77.790986849163119</v>
      </c>
    </row>
    <row r="7216" spans="1:13" x14ac:dyDescent="0.25">
      <c r="A7216" s="1">
        <v>10</v>
      </c>
      <c r="B7216" s="1">
        <v>28</v>
      </c>
      <c r="C7216" s="1">
        <v>15</v>
      </c>
      <c r="D7216" s="5">
        <f>DATE(BaseInfo!$C$8,A7216,B7216)+TIME(C7216-1,0,0) + TIME(BaseInfo!$C$12,BaseInfo!$C$13,0)</f>
        <v>44862.8125</v>
      </c>
      <c r="E7216" s="2">
        <f t="shared" si="450"/>
        <v>0</v>
      </c>
      <c r="F7216" s="2">
        <v>2.448</v>
      </c>
      <c r="G7216" s="2">
        <v>-3.0760000000000001</v>
      </c>
      <c r="H7216" s="1">
        <v>111.05200000000001</v>
      </c>
      <c r="I7216" s="4">
        <v>0</v>
      </c>
      <c r="J7216" s="11">
        <f t="shared" si="448"/>
        <v>10</v>
      </c>
      <c r="K7216" s="11">
        <f t="shared" si="449"/>
        <v>20</v>
      </c>
      <c r="L7216" s="12">
        <f t="shared" si="451"/>
        <v>3.9312186405744467</v>
      </c>
      <c r="M7216" s="13" cm="1">
        <f t="array" ref="M7216">BaseInfo!$C$10*(1-E7216)*INDEX(BaseInfo!$E$21:$AB$21,K7216)*INDEX(BaseInfo!$E$25:$P$25,J7216)/L7216/MIN(H7216,130)/BaseInfo!$C$6*1000000/3600-IF(I7216&lt;0.1,BaseInfo!$C$15/MIN(H7216,130)*3600,0)</f>
        <v>60.555545547077152</v>
      </c>
    </row>
    <row r="7217" spans="1:13" x14ac:dyDescent="0.25">
      <c r="A7217" s="1">
        <v>10</v>
      </c>
      <c r="B7217" s="1">
        <v>28</v>
      </c>
      <c r="C7217" s="1">
        <v>16</v>
      </c>
      <c r="D7217" s="5">
        <f>DATE(BaseInfo!$C$8,A7217,B7217)+TIME(C7217-1,0,0) + TIME(BaseInfo!$C$12,BaseInfo!$C$13,0)</f>
        <v>44862.854166666664</v>
      </c>
      <c r="E7217" s="2">
        <f t="shared" si="450"/>
        <v>0</v>
      </c>
      <c r="F7217" s="2">
        <v>2.734</v>
      </c>
      <c r="G7217" s="2">
        <v>-3.0619999999999998</v>
      </c>
      <c r="H7217" s="1">
        <v>134.18899999999999</v>
      </c>
      <c r="I7217" s="4">
        <v>0</v>
      </c>
      <c r="J7217" s="11">
        <f t="shared" si="448"/>
        <v>10</v>
      </c>
      <c r="K7217" s="11">
        <f t="shared" si="449"/>
        <v>21</v>
      </c>
      <c r="L7217" s="12">
        <f t="shared" si="451"/>
        <v>4.104948233534742</v>
      </c>
      <c r="M7217" s="13" cm="1">
        <f t="array" ref="M7217">BaseInfo!$C$10*(1-E7217)*INDEX(BaseInfo!$E$21:$AB$21,K7217)*INDEX(BaseInfo!$E$25:$P$25,J7217)/L7217/MIN(H7217,130)/BaseInfo!$C$6*1000000/3600-IF(I7217&lt;0.1,BaseInfo!$C$15/MIN(H7217,130)*3600,0)</f>
        <v>37.378526463754817</v>
      </c>
    </row>
    <row r="7218" spans="1:13" x14ac:dyDescent="0.25">
      <c r="A7218" s="1">
        <v>10</v>
      </c>
      <c r="B7218" s="1">
        <v>28</v>
      </c>
      <c r="C7218" s="1">
        <v>17</v>
      </c>
      <c r="D7218" s="5">
        <f>DATE(BaseInfo!$C$8,A7218,B7218)+TIME(C7218-1,0,0) + TIME(BaseInfo!$C$12,BaseInfo!$C$13,0)</f>
        <v>44862.895833333328</v>
      </c>
      <c r="E7218" s="2">
        <f t="shared" si="450"/>
        <v>0</v>
      </c>
      <c r="F7218" s="2">
        <v>2.9239999999999999</v>
      </c>
      <c r="G7218" s="2">
        <v>-3.2170000000000001</v>
      </c>
      <c r="H7218" s="1">
        <v>161.017</v>
      </c>
      <c r="I7218" s="4">
        <v>0</v>
      </c>
      <c r="J7218" s="11">
        <f t="shared" si="448"/>
        <v>10</v>
      </c>
      <c r="K7218" s="11">
        <f t="shared" si="449"/>
        <v>22</v>
      </c>
      <c r="L7218" s="12">
        <f t="shared" si="451"/>
        <v>4.3472824844953433</v>
      </c>
      <c r="M7218" s="13" cm="1">
        <f t="array" ref="M7218">BaseInfo!$C$10*(1-E7218)*INDEX(BaseInfo!$E$21:$AB$21,K7218)*INDEX(BaseInfo!$E$25:$P$25,J7218)/L7218/MIN(H7218,130)/BaseInfo!$C$6*1000000/3600-IF(I7218&lt;0.1,BaseInfo!$C$15/MIN(H7218,130)*3600,0)</f>
        <v>23.767605979978104</v>
      </c>
    </row>
    <row r="7219" spans="1:13" x14ac:dyDescent="0.25">
      <c r="A7219" s="1">
        <v>10</v>
      </c>
      <c r="B7219" s="1">
        <v>28</v>
      </c>
      <c r="C7219" s="1">
        <v>18</v>
      </c>
      <c r="D7219" s="5">
        <f>DATE(BaseInfo!$C$8,A7219,B7219)+TIME(C7219-1,0,0) + TIME(BaseInfo!$C$12,BaseInfo!$C$13,0)</f>
        <v>44862.9375</v>
      </c>
      <c r="E7219" s="2">
        <f t="shared" si="450"/>
        <v>0</v>
      </c>
      <c r="F7219" s="2">
        <v>3.0939999999999999</v>
      </c>
      <c r="G7219" s="2">
        <v>-3.3410000000000002</v>
      </c>
      <c r="H7219" s="1">
        <v>226.78899999999999</v>
      </c>
      <c r="I7219" s="4">
        <v>0</v>
      </c>
      <c r="J7219" s="11">
        <f t="shared" si="448"/>
        <v>10</v>
      </c>
      <c r="K7219" s="11">
        <f t="shared" si="449"/>
        <v>23</v>
      </c>
      <c r="L7219" s="12">
        <f t="shared" si="451"/>
        <v>4.5535828750556417</v>
      </c>
      <c r="M7219" s="13" cm="1">
        <f t="array" ref="M7219">BaseInfo!$C$10*(1-E7219)*INDEX(BaseInfo!$E$21:$AB$21,K7219)*INDEX(BaseInfo!$E$25:$P$25,J7219)/L7219/MIN(H7219,130)/BaseInfo!$C$6*1000000/3600-IF(I7219&lt;0.1,BaseInfo!$C$15/MIN(H7219,130)*3600,0)</f>
        <v>8.0884478756481002</v>
      </c>
    </row>
    <row r="7220" spans="1:13" x14ac:dyDescent="0.25">
      <c r="A7220" s="1">
        <v>10</v>
      </c>
      <c r="B7220" s="1">
        <v>28</v>
      </c>
      <c r="C7220" s="1">
        <v>19</v>
      </c>
      <c r="D7220" s="5">
        <f>DATE(BaseInfo!$C$8,A7220,B7220)+TIME(C7220-1,0,0) + TIME(BaseInfo!$C$12,BaseInfo!$C$13,0)</f>
        <v>44862.979166666664</v>
      </c>
      <c r="E7220" s="2">
        <f t="shared" si="450"/>
        <v>0</v>
      </c>
      <c r="F7220" s="2">
        <v>3.3109999999999999</v>
      </c>
      <c r="G7220" s="2">
        <v>-3.6269999999999998</v>
      </c>
      <c r="H7220" s="1">
        <v>293.392</v>
      </c>
      <c r="I7220" s="4">
        <v>0</v>
      </c>
      <c r="J7220" s="11">
        <f t="shared" si="448"/>
        <v>10</v>
      </c>
      <c r="K7220" s="11">
        <f t="shared" si="449"/>
        <v>24</v>
      </c>
      <c r="L7220" s="12">
        <f t="shared" si="451"/>
        <v>4.9109927713243477</v>
      </c>
      <c r="M7220" s="13" cm="1">
        <f t="array" ref="M7220">BaseInfo!$C$10*(1-E7220)*INDEX(BaseInfo!$E$21:$AB$21,K7220)*INDEX(BaseInfo!$E$25:$P$25,J7220)/L7220/MIN(H7220,130)/BaseInfo!$C$6*1000000/3600-IF(I7220&lt;0.1,BaseInfo!$C$15/MIN(H7220,130)*3600,0)</f>
        <v>0.58659712154177335</v>
      </c>
    </row>
    <row r="7221" spans="1:13" x14ac:dyDescent="0.25">
      <c r="A7221" s="1">
        <v>10</v>
      </c>
      <c r="B7221" s="1">
        <v>28</v>
      </c>
      <c r="C7221" s="1">
        <v>20</v>
      </c>
      <c r="D7221" s="5">
        <f>DATE(BaseInfo!$C$8,A7221,B7221)+TIME(C7221-1,0,0) + TIME(BaseInfo!$C$12,BaseInfo!$C$13,0)</f>
        <v>44863.020833333328</v>
      </c>
      <c r="E7221" s="2">
        <f t="shared" si="450"/>
        <v>0</v>
      </c>
      <c r="F7221" s="2">
        <v>3.181</v>
      </c>
      <c r="G7221" s="2">
        <v>-4.0190000000000001</v>
      </c>
      <c r="H7221" s="1">
        <v>287.48500000000001</v>
      </c>
      <c r="I7221" s="4">
        <v>0</v>
      </c>
      <c r="J7221" s="11">
        <f t="shared" si="448"/>
        <v>10</v>
      </c>
      <c r="K7221" s="11">
        <f t="shared" si="449"/>
        <v>1</v>
      </c>
      <c r="L7221" s="12">
        <f t="shared" si="451"/>
        <v>5.1255362646263665</v>
      </c>
      <c r="M7221" s="13" cm="1">
        <f t="array" ref="M7221">BaseInfo!$C$10*(1-E7221)*INDEX(BaseInfo!$E$21:$AB$21,K7221)*INDEX(BaseInfo!$E$25:$P$25,J7221)/L7221/MIN(H7221,130)/BaseInfo!$C$6*1000000/3600-IF(I7221&lt;0.1,BaseInfo!$C$15/MIN(H7221,130)*3600,0)</f>
        <v>0.44612966576050495</v>
      </c>
    </row>
    <row r="7222" spans="1:13" x14ac:dyDescent="0.25">
      <c r="A7222" s="1">
        <v>10</v>
      </c>
      <c r="B7222" s="1">
        <v>28</v>
      </c>
      <c r="C7222" s="1">
        <v>21</v>
      </c>
      <c r="D7222" s="5">
        <f>DATE(BaseInfo!$C$8,A7222,B7222)+TIME(C7222-1,0,0) + TIME(BaseInfo!$C$12,BaseInfo!$C$13,0)</f>
        <v>44863.0625</v>
      </c>
      <c r="E7222" s="2">
        <f t="shared" si="450"/>
        <v>0</v>
      </c>
      <c r="F7222" s="2">
        <v>2.9129999999999998</v>
      </c>
      <c r="G7222" s="2">
        <v>-4.4809999999999999</v>
      </c>
      <c r="H7222" s="1">
        <v>251.41499999999999</v>
      </c>
      <c r="I7222" s="4">
        <v>0</v>
      </c>
      <c r="J7222" s="11">
        <f t="shared" si="448"/>
        <v>10</v>
      </c>
      <c r="K7222" s="11">
        <f t="shared" si="449"/>
        <v>2</v>
      </c>
      <c r="L7222" s="12">
        <f t="shared" si="451"/>
        <v>5.3446169179839256</v>
      </c>
      <c r="M7222" s="13" cm="1">
        <f t="array" ref="M7222">BaseInfo!$C$10*(1-E7222)*INDEX(BaseInfo!$E$21:$AB$21,K7222)*INDEX(BaseInfo!$E$25:$P$25,J7222)/L7222/MIN(H7222,130)/BaseInfo!$C$6*1000000/3600-IF(I7222&lt;0.1,BaseInfo!$C$15/MIN(H7222,130)*3600,0)</f>
        <v>0.31432915027217456</v>
      </c>
    </row>
    <row r="7223" spans="1:13" x14ac:dyDescent="0.25">
      <c r="A7223" s="1">
        <v>10</v>
      </c>
      <c r="B7223" s="1">
        <v>28</v>
      </c>
      <c r="C7223" s="1">
        <v>22</v>
      </c>
      <c r="D7223" s="5">
        <f>DATE(BaseInfo!$C$8,A7223,B7223)+TIME(C7223-1,0,0) + TIME(BaseInfo!$C$12,BaseInfo!$C$13,0)</f>
        <v>44863.104166666664</v>
      </c>
      <c r="E7223" s="2">
        <f t="shared" si="450"/>
        <v>0</v>
      </c>
      <c r="F7223" s="2">
        <v>2.6120000000000001</v>
      </c>
      <c r="G7223" s="2">
        <v>-4.22</v>
      </c>
      <c r="H7223" s="1">
        <v>232.39699999999999</v>
      </c>
      <c r="I7223" s="4">
        <v>0</v>
      </c>
      <c r="J7223" s="11">
        <f t="shared" si="448"/>
        <v>10</v>
      </c>
      <c r="K7223" s="11">
        <f t="shared" si="449"/>
        <v>3</v>
      </c>
      <c r="L7223" s="12">
        <f t="shared" si="451"/>
        <v>4.9629571829706531</v>
      </c>
      <c r="M7223" s="13" cm="1">
        <f t="array" ref="M7223">BaseInfo!$C$10*(1-E7223)*INDEX(BaseInfo!$E$21:$AB$21,K7223)*INDEX(BaseInfo!$E$25:$P$25,J7223)/L7223/MIN(H7223,130)/BaseInfo!$C$6*1000000/3600-IF(I7223&lt;0.1,BaseInfo!$C$15/MIN(H7223,130)*3600,0)</f>
        <v>0.55146008217165354</v>
      </c>
    </row>
    <row r="7224" spans="1:13" x14ac:dyDescent="0.25">
      <c r="A7224" s="1">
        <v>10</v>
      </c>
      <c r="B7224" s="1">
        <v>28</v>
      </c>
      <c r="C7224" s="1">
        <v>23</v>
      </c>
      <c r="D7224" s="5">
        <f>DATE(BaseInfo!$C$8,A7224,B7224)+TIME(C7224-1,0,0) + TIME(BaseInfo!$C$12,BaseInfo!$C$13,0)</f>
        <v>44863.145833333328</v>
      </c>
      <c r="E7224" s="2">
        <f t="shared" si="450"/>
        <v>0</v>
      </c>
      <c r="F7224" s="2">
        <v>2.407</v>
      </c>
      <c r="G7224" s="2">
        <v>-4.1440000000000001</v>
      </c>
      <c r="H7224" s="1">
        <v>250.95099999999999</v>
      </c>
      <c r="I7224" s="4">
        <v>0</v>
      </c>
      <c r="J7224" s="11">
        <f t="shared" si="448"/>
        <v>10</v>
      </c>
      <c r="K7224" s="11">
        <f t="shared" si="449"/>
        <v>4</v>
      </c>
      <c r="L7224" s="12">
        <f t="shared" si="451"/>
        <v>4.7923256358473809</v>
      </c>
      <c r="M7224" s="13" cm="1">
        <f t="array" ref="M7224">BaseInfo!$C$10*(1-E7224)*INDEX(BaseInfo!$E$21:$AB$21,K7224)*INDEX(BaseInfo!$E$25:$P$25,J7224)/L7224/MIN(H7224,130)/BaseInfo!$C$6*1000000/3600-IF(I7224&lt;0.1,BaseInfo!$C$15/MIN(H7224,130)*3600,0)</f>
        <v>0.66969382932241439</v>
      </c>
    </row>
    <row r="7225" spans="1:13" x14ac:dyDescent="0.25">
      <c r="A7225" s="1">
        <v>10</v>
      </c>
      <c r="B7225" s="1">
        <v>28</v>
      </c>
      <c r="C7225" s="1">
        <v>24</v>
      </c>
      <c r="D7225" s="5">
        <f>DATE(BaseInfo!$C$8,A7225,B7225)+TIME(C7225-1,0,0) + TIME(BaseInfo!$C$12,BaseInfo!$C$13,0)</f>
        <v>44863.1875</v>
      </c>
      <c r="E7225" s="2">
        <f t="shared" si="450"/>
        <v>0</v>
      </c>
      <c r="F7225" s="2">
        <v>2.379</v>
      </c>
      <c r="G7225" s="2">
        <v>-3.8519999999999999</v>
      </c>
      <c r="H7225" s="1">
        <v>273.20999999999998</v>
      </c>
      <c r="I7225" s="4">
        <v>0</v>
      </c>
      <c r="J7225" s="11">
        <f t="shared" si="448"/>
        <v>10</v>
      </c>
      <c r="K7225" s="11">
        <f t="shared" si="449"/>
        <v>5</v>
      </c>
      <c r="L7225" s="12">
        <f t="shared" si="451"/>
        <v>4.5274214515549573</v>
      </c>
      <c r="M7225" s="13" cm="1">
        <f t="array" ref="M7225">BaseInfo!$C$10*(1-E7225)*INDEX(BaseInfo!$E$21:$AB$21,K7225)*INDEX(BaseInfo!$E$25:$P$25,J7225)/L7225/MIN(H7225,130)/BaseInfo!$C$6*1000000/3600-IF(I7225&lt;0.1,BaseInfo!$C$15/MIN(H7225,130)*3600,0)</f>
        <v>8.1511882969458433</v>
      </c>
    </row>
    <row r="7226" spans="1:13" x14ac:dyDescent="0.25">
      <c r="A7226" s="1">
        <v>10</v>
      </c>
      <c r="B7226" s="1">
        <v>29</v>
      </c>
      <c r="C7226" s="1">
        <v>1</v>
      </c>
      <c r="D7226" s="5">
        <f>DATE(BaseInfo!$C$8,A7226,B7226)+TIME(C7226-1,0,0) + TIME(BaseInfo!$C$12,BaseInfo!$C$13,0)</f>
        <v>44863.229166666664</v>
      </c>
      <c r="E7226" s="2">
        <f t="shared" si="450"/>
        <v>0</v>
      </c>
      <c r="F7226" s="2">
        <v>1.827</v>
      </c>
      <c r="G7226" s="2">
        <v>-3.3959999999999999</v>
      </c>
      <c r="H7226" s="1">
        <v>233.44900000000001</v>
      </c>
      <c r="I7226" s="4">
        <v>0</v>
      </c>
      <c r="J7226" s="11">
        <f t="shared" si="448"/>
        <v>10</v>
      </c>
      <c r="K7226" s="11">
        <f t="shared" si="449"/>
        <v>6</v>
      </c>
      <c r="L7226" s="12">
        <f t="shared" si="451"/>
        <v>3.8562604943131111</v>
      </c>
      <c r="M7226" s="13" cm="1">
        <f t="array" ref="M7226">BaseInfo!$C$10*(1-E7226)*INDEX(BaseInfo!$E$21:$AB$21,K7226)*INDEX(BaseInfo!$E$25:$P$25,J7226)/L7226/MIN(H7226,130)/BaseInfo!$C$6*1000000/3600-IF(I7226&lt;0.1,BaseInfo!$C$15/MIN(H7226,130)*3600,0)</f>
        <v>18.599199265120596</v>
      </c>
    </row>
    <row r="7227" spans="1:13" x14ac:dyDescent="0.25">
      <c r="A7227" s="1">
        <v>10</v>
      </c>
      <c r="B7227" s="1">
        <v>29</v>
      </c>
      <c r="C7227" s="1">
        <v>2</v>
      </c>
      <c r="D7227" s="5">
        <f>DATE(BaseInfo!$C$8,A7227,B7227)+TIME(C7227-1,0,0) + TIME(BaseInfo!$C$12,BaseInfo!$C$13,0)</f>
        <v>44863.270833333328</v>
      </c>
      <c r="E7227" s="2">
        <f t="shared" si="450"/>
        <v>0</v>
      </c>
      <c r="F7227" s="2">
        <v>1.391</v>
      </c>
      <c r="G7227" s="2">
        <v>-3.879</v>
      </c>
      <c r="H7227" s="1">
        <v>134.898</v>
      </c>
      <c r="I7227" s="4">
        <v>0</v>
      </c>
      <c r="J7227" s="11">
        <f t="shared" si="448"/>
        <v>10</v>
      </c>
      <c r="K7227" s="11">
        <f t="shared" si="449"/>
        <v>7</v>
      </c>
      <c r="L7227" s="12">
        <f t="shared" si="451"/>
        <v>4.1208642297459885</v>
      </c>
      <c r="M7227" s="13" cm="1">
        <f t="array" ref="M7227">BaseInfo!$C$10*(1-E7227)*INDEX(BaseInfo!$E$21:$AB$21,K7227)*INDEX(BaseInfo!$E$25:$P$25,J7227)/L7227/MIN(H7227,130)/BaseInfo!$C$6*1000000/3600-IF(I7227&lt;0.1,BaseInfo!$C$15/MIN(H7227,130)*3600,0)</f>
        <v>25.225655536659268</v>
      </c>
    </row>
    <row r="7228" spans="1:13" x14ac:dyDescent="0.25">
      <c r="A7228" s="1">
        <v>10</v>
      </c>
      <c r="B7228" s="1">
        <v>29</v>
      </c>
      <c r="C7228" s="1">
        <v>3</v>
      </c>
      <c r="D7228" s="5">
        <f>DATE(BaseInfo!$C$8,A7228,B7228)+TIME(C7228-1,0,0) + TIME(BaseInfo!$C$12,BaseInfo!$C$13,0)</f>
        <v>44863.3125</v>
      </c>
      <c r="E7228" s="2">
        <f t="shared" si="450"/>
        <v>0</v>
      </c>
      <c r="F7228" s="2">
        <v>1.4430000000000001</v>
      </c>
      <c r="G7228" s="2">
        <v>-4.37</v>
      </c>
      <c r="H7228" s="1">
        <v>232.958</v>
      </c>
      <c r="I7228" s="4">
        <v>0</v>
      </c>
      <c r="J7228" s="11">
        <f t="shared" si="448"/>
        <v>10</v>
      </c>
      <c r="K7228" s="11">
        <f t="shared" si="449"/>
        <v>8</v>
      </c>
      <c r="L7228" s="12">
        <f t="shared" si="451"/>
        <v>4.6020809423564035</v>
      </c>
      <c r="M7228" s="13" cm="1">
        <f t="array" ref="M7228">BaseInfo!$C$10*(1-E7228)*INDEX(BaseInfo!$E$21:$AB$21,K7228)*INDEX(BaseInfo!$E$25:$P$25,J7228)/L7228/MIN(H7228,130)/BaseInfo!$C$6*1000000/3600-IF(I7228&lt;0.1,BaseInfo!$C$15/MIN(H7228,130)*3600,0)</f>
        <v>33.041626796768725</v>
      </c>
    </row>
    <row r="7229" spans="1:13" x14ac:dyDescent="0.25">
      <c r="A7229" s="1">
        <v>10</v>
      </c>
      <c r="B7229" s="1">
        <v>29</v>
      </c>
      <c r="C7229" s="1">
        <v>4</v>
      </c>
      <c r="D7229" s="5">
        <f>DATE(BaseInfo!$C$8,A7229,B7229)+TIME(C7229-1,0,0) + TIME(BaseInfo!$C$12,BaseInfo!$C$13,0)</f>
        <v>44863.354166666664</v>
      </c>
      <c r="E7229" s="2">
        <f t="shared" si="450"/>
        <v>0</v>
      </c>
      <c r="F7229" s="2">
        <v>-4.0000000000000001E-3</v>
      </c>
      <c r="G7229" s="2">
        <v>-4.3840000000000003</v>
      </c>
      <c r="H7229" s="1">
        <v>302.97000000000003</v>
      </c>
      <c r="I7229" s="4">
        <v>0</v>
      </c>
      <c r="J7229" s="11">
        <f t="shared" si="448"/>
        <v>10</v>
      </c>
      <c r="K7229" s="11">
        <f t="shared" si="449"/>
        <v>9</v>
      </c>
      <c r="L7229" s="12">
        <f t="shared" si="451"/>
        <v>4.3840018248171386</v>
      </c>
      <c r="M7229" s="13" cm="1">
        <f t="array" ref="M7229">BaseInfo!$C$10*(1-E7229)*INDEX(BaseInfo!$E$21:$AB$21,K7229)*INDEX(BaseInfo!$E$25:$P$25,J7229)/L7229/MIN(H7229,130)/BaseInfo!$C$6*1000000/3600-IF(I7229&lt;0.1,BaseInfo!$C$15/MIN(H7229,130)*3600,0)</f>
        <v>46.100686086481311</v>
      </c>
    </row>
    <row r="7230" spans="1:13" x14ac:dyDescent="0.25">
      <c r="A7230" s="1">
        <v>10</v>
      </c>
      <c r="B7230" s="1">
        <v>29</v>
      </c>
      <c r="C7230" s="1">
        <v>5</v>
      </c>
      <c r="D7230" s="5">
        <f>DATE(BaseInfo!$C$8,A7230,B7230)+TIME(C7230-1,0,0) + TIME(BaseInfo!$C$12,BaseInfo!$C$13,0)</f>
        <v>44863.395833333328</v>
      </c>
      <c r="E7230" s="2">
        <f t="shared" si="450"/>
        <v>0</v>
      </c>
      <c r="F7230" s="2">
        <v>-4.0000000000000001E-3</v>
      </c>
      <c r="G7230" s="2">
        <v>-4.5679999999999996</v>
      </c>
      <c r="H7230" s="1">
        <v>436.99200000000002</v>
      </c>
      <c r="I7230" s="4">
        <v>0</v>
      </c>
      <c r="J7230" s="11">
        <f t="shared" si="448"/>
        <v>10</v>
      </c>
      <c r="K7230" s="11">
        <f t="shared" si="449"/>
        <v>10</v>
      </c>
      <c r="L7230" s="12">
        <f t="shared" si="451"/>
        <v>4.5680017513131492</v>
      </c>
      <c r="M7230" s="13" cm="1">
        <f t="array" ref="M7230">BaseInfo!$C$10*(1-E7230)*INDEX(BaseInfo!$E$21:$AB$21,K7230)*INDEX(BaseInfo!$E$25:$P$25,J7230)/L7230/MIN(H7230,130)/BaseInfo!$C$6*1000000/3600-IF(I7230&lt;0.1,BaseInfo!$C$15/MIN(H7230,130)*3600,0)</f>
        <v>51.347801394740067</v>
      </c>
    </row>
    <row r="7231" spans="1:13" x14ac:dyDescent="0.25">
      <c r="A7231" s="1">
        <v>10</v>
      </c>
      <c r="B7231" s="1">
        <v>29</v>
      </c>
      <c r="C7231" s="1">
        <v>6</v>
      </c>
      <c r="D7231" s="5">
        <f>DATE(BaseInfo!$C$8,A7231,B7231)+TIME(C7231-1,0,0) + TIME(BaseInfo!$C$12,BaseInfo!$C$13,0)</f>
        <v>44863.4375</v>
      </c>
      <c r="E7231" s="2">
        <f t="shared" si="450"/>
        <v>0</v>
      </c>
      <c r="F7231" s="2">
        <v>-2.8000000000000001E-2</v>
      </c>
      <c r="G7231" s="2">
        <v>-5.2370000000000001</v>
      </c>
      <c r="H7231" s="1">
        <v>710.33699999999999</v>
      </c>
      <c r="I7231" s="4">
        <v>0</v>
      </c>
      <c r="J7231" s="11">
        <f t="shared" si="448"/>
        <v>10</v>
      </c>
      <c r="K7231" s="11">
        <f t="shared" si="449"/>
        <v>11</v>
      </c>
      <c r="L7231" s="12">
        <f t="shared" si="451"/>
        <v>5.2370748514795933</v>
      </c>
      <c r="M7231" s="13" cm="1">
        <f t="array" ref="M7231">BaseInfo!$C$10*(1-E7231)*INDEX(BaseInfo!$E$21:$AB$21,K7231)*INDEX(BaseInfo!$E$25:$P$25,J7231)/L7231/MIN(H7231,130)/BaseInfo!$C$6*1000000/3600-IF(I7231&lt;0.1,BaseInfo!$C$15/MIN(H7231,130)*3600,0)</f>
        <v>34.993330158237697</v>
      </c>
    </row>
    <row r="7232" spans="1:13" x14ac:dyDescent="0.25">
      <c r="A7232" s="1">
        <v>10</v>
      </c>
      <c r="B7232" s="1">
        <v>29</v>
      </c>
      <c r="C7232" s="1">
        <v>7</v>
      </c>
      <c r="D7232" s="5">
        <f>DATE(BaseInfo!$C$8,A7232,B7232)+TIME(C7232-1,0,0) + TIME(BaseInfo!$C$12,BaseInfo!$C$13,0)</f>
        <v>44863.479166666664</v>
      </c>
      <c r="E7232" s="2">
        <f t="shared" si="450"/>
        <v>0.16022222222222218</v>
      </c>
      <c r="F7232" s="2">
        <v>2.069</v>
      </c>
      <c r="G7232" s="2">
        <v>-5.7160000000000002</v>
      </c>
      <c r="H7232" s="1">
        <v>954.21299999999997</v>
      </c>
      <c r="I7232" s="4">
        <v>0.30599999999999999</v>
      </c>
      <c r="J7232" s="11">
        <f t="shared" si="448"/>
        <v>10</v>
      </c>
      <c r="K7232" s="11">
        <f t="shared" si="449"/>
        <v>12</v>
      </c>
      <c r="L7232" s="12">
        <f t="shared" si="451"/>
        <v>6.0789322253172067</v>
      </c>
      <c r="M7232" s="13" cm="1">
        <f t="array" ref="M7232">BaseInfo!$C$10*(1-E7232)*INDEX(BaseInfo!$E$21:$AB$21,K7232)*INDEX(BaseInfo!$E$25:$P$25,J7232)/L7232/MIN(H7232,130)/BaseInfo!$C$6*1000000/3600-IF(I7232&lt;0.1,BaseInfo!$C$15/MIN(H7232,130)*3600,0)</f>
        <v>22.767012752934857</v>
      </c>
    </row>
    <row r="7233" spans="1:13" x14ac:dyDescent="0.25">
      <c r="A7233" s="1">
        <v>10</v>
      </c>
      <c r="B7233" s="1">
        <v>29</v>
      </c>
      <c r="C7233" s="1">
        <v>8</v>
      </c>
      <c r="D7233" s="5">
        <f>DATE(BaseInfo!$C$8,A7233,B7233)+TIME(C7233-1,0,0) + TIME(BaseInfo!$C$12,BaseInfo!$C$13,0)</f>
        <v>44863.520833333328</v>
      </c>
      <c r="E7233" s="2">
        <f t="shared" si="450"/>
        <v>0.27222222222222214</v>
      </c>
      <c r="F7233" s="2">
        <v>2.6160000000000001</v>
      </c>
      <c r="G7233" s="2">
        <v>-6.14</v>
      </c>
      <c r="H7233" s="1">
        <v>1023.788</v>
      </c>
      <c r="I7233" s="4">
        <v>0.45</v>
      </c>
      <c r="J7233" s="11">
        <f t="shared" si="448"/>
        <v>10</v>
      </c>
      <c r="K7233" s="11">
        <f t="shared" si="449"/>
        <v>13</v>
      </c>
      <c r="L7233" s="12">
        <f t="shared" si="451"/>
        <v>6.674058435464886</v>
      </c>
      <c r="M7233" s="13" cm="1">
        <f t="array" ref="M7233">BaseInfo!$C$10*(1-E7233)*INDEX(BaseInfo!$E$21:$AB$21,K7233)*INDEX(BaseInfo!$E$25:$P$25,J7233)/L7233/MIN(H7233,130)/BaseInfo!$C$6*1000000/3600-IF(I7233&lt;0.1,BaseInfo!$C$15/MIN(H7233,130)*3600,0)</f>
        <v>17.971228235832676</v>
      </c>
    </row>
    <row r="7234" spans="1:13" x14ac:dyDescent="0.25">
      <c r="A7234" s="1">
        <v>10</v>
      </c>
      <c r="B7234" s="1">
        <v>29</v>
      </c>
      <c r="C7234" s="1">
        <v>9</v>
      </c>
      <c r="D7234" s="5">
        <f>DATE(BaseInfo!$C$8,A7234,B7234)+TIME(C7234-1,0,0) + TIME(BaseInfo!$C$12,BaseInfo!$C$13,0)</f>
        <v>44863.5625</v>
      </c>
      <c r="E7234" s="2">
        <f t="shared" si="450"/>
        <v>0.20299999999999999</v>
      </c>
      <c r="F7234" s="2">
        <v>3.3580000000000001</v>
      </c>
      <c r="G7234" s="2">
        <v>-6.4470000000000001</v>
      </c>
      <c r="H7234" s="1">
        <v>952.55200000000002</v>
      </c>
      <c r="I7234" s="4">
        <v>0.36099999999999999</v>
      </c>
      <c r="J7234" s="11">
        <f t="shared" ref="J7234:J7297" si="452">MONTH(D7234)</f>
        <v>10</v>
      </c>
      <c r="K7234" s="11">
        <f t="shared" ref="K7234:K7297" si="453">HOUR(D7234)+1</f>
        <v>14</v>
      </c>
      <c r="L7234" s="12">
        <f t="shared" si="451"/>
        <v>7.2691108809812501</v>
      </c>
      <c r="M7234" s="13" cm="1">
        <f t="array" ref="M7234">BaseInfo!$C$10*(1-E7234)*INDEX(BaseInfo!$E$21:$AB$21,K7234)*INDEX(BaseInfo!$E$25:$P$25,J7234)/L7234/MIN(H7234,130)/BaseInfo!$C$6*1000000/3600-IF(I7234&lt;0.1,BaseInfo!$C$15/MIN(H7234,130)*3600,0)</f>
        <v>18.069494448818784</v>
      </c>
    </row>
    <row r="7235" spans="1:13" x14ac:dyDescent="0.25">
      <c r="A7235" s="1">
        <v>10</v>
      </c>
      <c r="B7235" s="1">
        <v>29</v>
      </c>
      <c r="C7235" s="1">
        <v>10</v>
      </c>
      <c r="D7235" s="5">
        <f>DATE(BaseInfo!$C$8,A7235,B7235)+TIME(C7235-1,0,0) + TIME(BaseInfo!$C$12,BaseInfo!$C$13,0)</f>
        <v>44863.604166666664</v>
      </c>
      <c r="E7235" s="2">
        <f t="shared" ref="E7235:E7298" si="454">IF(AND(I7235&gt;0.1,I7235&lt;1),(I7235-0.1)/0.9*0.7,IF(AND(I7235&gt;=1,I7235&lt;4),(I7235-4)/3*0.25+0.7,IF(I7235&gt;=4,0.99,0)))</f>
        <v>0.22477777777777777</v>
      </c>
      <c r="F7235" s="2">
        <v>3.496</v>
      </c>
      <c r="G7235" s="2">
        <v>-5.9779999999999998</v>
      </c>
      <c r="H7235" s="1">
        <v>798.779</v>
      </c>
      <c r="I7235" s="4">
        <v>0.38900000000000001</v>
      </c>
      <c r="J7235" s="11">
        <f t="shared" si="452"/>
        <v>10</v>
      </c>
      <c r="K7235" s="11">
        <f t="shared" si="453"/>
        <v>15</v>
      </c>
      <c r="L7235" s="12">
        <f t="shared" ref="L7235:L7298" si="455">SQRT(F7235*F7235+G7235*G7235)</f>
        <v>6.9252075781163409</v>
      </c>
      <c r="M7235" s="13" cm="1">
        <f t="array" ref="M7235">BaseInfo!$C$10*(1-E7235)*INDEX(BaseInfo!$E$21:$AB$21,K7235)*INDEX(BaseInfo!$E$25:$P$25,J7235)/L7235/MIN(H7235,130)/BaseInfo!$C$6*1000000/3600-IF(I7235&lt;0.1,BaseInfo!$C$15/MIN(H7235,130)*3600,0)</f>
        <v>18.448556559804601</v>
      </c>
    </row>
    <row r="7236" spans="1:13" x14ac:dyDescent="0.25">
      <c r="A7236" s="1">
        <v>10</v>
      </c>
      <c r="B7236" s="1">
        <v>29</v>
      </c>
      <c r="C7236" s="1">
        <v>11</v>
      </c>
      <c r="D7236" s="5">
        <f>DATE(BaseInfo!$C$8,A7236,B7236)+TIME(C7236-1,0,0) + TIME(BaseInfo!$C$12,BaseInfo!$C$13,0)</f>
        <v>44863.645833333328</v>
      </c>
      <c r="E7236" s="2">
        <f t="shared" si="454"/>
        <v>0.15944444444444442</v>
      </c>
      <c r="F7236" s="2">
        <v>3.0310000000000001</v>
      </c>
      <c r="G7236" s="2">
        <v>-4.7220000000000004</v>
      </c>
      <c r="H7236" s="1">
        <v>543.55100000000004</v>
      </c>
      <c r="I7236" s="4">
        <v>0.30499999999999999</v>
      </c>
      <c r="J7236" s="11">
        <f t="shared" si="452"/>
        <v>10</v>
      </c>
      <c r="K7236" s="11">
        <f t="shared" si="453"/>
        <v>16</v>
      </c>
      <c r="L7236" s="12">
        <f t="shared" si="455"/>
        <v>5.6110823376599992</v>
      </c>
      <c r="M7236" s="13" cm="1">
        <f t="array" ref="M7236">BaseInfo!$C$10*(1-E7236)*INDEX(BaseInfo!$E$21:$AB$21,K7236)*INDEX(BaseInfo!$E$25:$P$25,J7236)/L7236/MIN(H7236,130)/BaseInfo!$C$6*1000000/3600-IF(I7236&lt;0.1,BaseInfo!$C$15/MIN(H7236,130)*3600,0)</f>
        <v>29.625794186392966</v>
      </c>
    </row>
    <row r="7237" spans="1:13" x14ac:dyDescent="0.25">
      <c r="A7237" s="1">
        <v>10</v>
      </c>
      <c r="B7237" s="1">
        <v>29</v>
      </c>
      <c r="C7237" s="1">
        <v>12</v>
      </c>
      <c r="D7237" s="5">
        <f>DATE(BaseInfo!$C$8,A7237,B7237)+TIME(C7237-1,0,0) + TIME(BaseInfo!$C$12,BaseInfo!$C$13,0)</f>
        <v>44863.6875</v>
      </c>
      <c r="E7237" s="2">
        <f t="shared" si="454"/>
        <v>0.58466666666666667</v>
      </c>
      <c r="F7237" s="2">
        <v>2.6819999999999999</v>
      </c>
      <c r="G7237" s="2">
        <v>0.15</v>
      </c>
      <c r="H7237" s="1">
        <v>253.607</v>
      </c>
      <c r="I7237" s="4">
        <v>2.6160000000000001</v>
      </c>
      <c r="J7237" s="11">
        <f t="shared" si="452"/>
        <v>10</v>
      </c>
      <c r="K7237" s="11">
        <f t="shared" si="453"/>
        <v>17</v>
      </c>
      <c r="L7237" s="12">
        <f t="shared" si="455"/>
        <v>2.6861913558047199</v>
      </c>
      <c r="M7237" s="13" cm="1">
        <f t="array" ref="M7237">BaseInfo!$C$10*(1-E7237)*INDEX(BaseInfo!$E$21:$AB$21,K7237)*INDEX(BaseInfo!$E$25:$P$25,J7237)/L7237/MIN(H7237,130)/BaseInfo!$C$6*1000000/3600-IF(I7237&lt;0.1,BaseInfo!$C$15/MIN(H7237,130)*3600,0)</f>
        <v>38.222586621226519</v>
      </c>
    </row>
    <row r="7238" spans="1:13" x14ac:dyDescent="0.25">
      <c r="A7238" s="1">
        <v>10</v>
      </c>
      <c r="B7238" s="1">
        <v>29</v>
      </c>
      <c r="C7238" s="1">
        <v>13</v>
      </c>
      <c r="D7238" s="5">
        <f>DATE(BaseInfo!$C$8,A7238,B7238)+TIME(C7238-1,0,0) + TIME(BaseInfo!$C$12,BaseInfo!$C$13,0)</f>
        <v>44863.729166666664</v>
      </c>
      <c r="E7238" s="2">
        <f t="shared" si="454"/>
        <v>0.60458333333333325</v>
      </c>
      <c r="F7238" s="2">
        <v>-0.107</v>
      </c>
      <c r="G7238" s="2">
        <v>-2.202</v>
      </c>
      <c r="H7238" s="1">
        <v>192.524</v>
      </c>
      <c r="I7238" s="4">
        <v>2.855</v>
      </c>
      <c r="J7238" s="11">
        <f t="shared" si="452"/>
        <v>10</v>
      </c>
      <c r="K7238" s="11">
        <f t="shared" si="453"/>
        <v>18</v>
      </c>
      <c r="L7238" s="12">
        <f t="shared" si="455"/>
        <v>2.2045981493233633</v>
      </c>
      <c r="M7238" s="13" cm="1">
        <f t="array" ref="M7238">BaseInfo!$C$10*(1-E7238)*INDEX(BaseInfo!$E$21:$AB$21,K7238)*INDEX(BaseInfo!$E$25:$P$25,J7238)/L7238/MIN(H7238,130)/BaseInfo!$C$6*1000000/3600-IF(I7238&lt;0.1,BaseInfo!$C$15/MIN(H7238,130)*3600,0)</f>
        <v>44.338986863688127</v>
      </c>
    </row>
    <row r="7239" spans="1:13" x14ac:dyDescent="0.25">
      <c r="A7239" s="1">
        <v>10</v>
      </c>
      <c r="B7239" s="1">
        <v>29</v>
      </c>
      <c r="C7239" s="1">
        <v>14</v>
      </c>
      <c r="D7239" s="5">
        <f>DATE(BaseInfo!$C$8,A7239,B7239)+TIME(C7239-1,0,0) + TIME(BaseInfo!$C$12,BaseInfo!$C$13,0)</f>
        <v>44863.770833333328</v>
      </c>
      <c r="E7239" s="2">
        <f t="shared" si="454"/>
        <v>0.60916666666666663</v>
      </c>
      <c r="F7239" s="2">
        <v>1.3759999999999999</v>
      </c>
      <c r="G7239" s="2">
        <v>3.58</v>
      </c>
      <c r="H7239" s="1">
        <v>167.274</v>
      </c>
      <c r="I7239" s="4">
        <v>2.91</v>
      </c>
      <c r="J7239" s="11">
        <f t="shared" si="452"/>
        <v>10</v>
      </c>
      <c r="K7239" s="11">
        <f t="shared" si="453"/>
        <v>19</v>
      </c>
      <c r="L7239" s="12">
        <f t="shared" si="455"/>
        <v>3.8353325801030604</v>
      </c>
      <c r="M7239" s="13" cm="1">
        <f t="array" ref="M7239">BaseInfo!$C$10*(1-E7239)*INDEX(BaseInfo!$E$21:$AB$21,K7239)*INDEX(BaseInfo!$E$25:$P$25,J7239)/L7239/MIN(H7239,130)/BaseInfo!$C$6*1000000/3600-IF(I7239&lt;0.1,BaseInfo!$C$15/MIN(H7239,130)*3600,0)</f>
        <v>25.191196765045035</v>
      </c>
    </row>
    <row r="7240" spans="1:13" x14ac:dyDescent="0.25">
      <c r="A7240" s="1">
        <v>10</v>
      </c>
      <c r="B7240" s="1">
        <v>29</v>
      </c>
      <c r="C7240" s="1">
        <v>15</v>
      </c>
      <c r="D7240" s="5">
        <f>DATE(BaseInfo!$C$8,A7240,B7240)+TIME(C7240-1,0,0) + TIME(BaseInfo!$C$12,BaseInfo!$C$13,0)</f>
        <v>44863.8125</v>
      </c>
      <c r="E7240" s="2">
        <f t="shared" si="454"/>
        <v>0.62724999999999997</v>
      </c>
      <c r="F7240" s="2">
        <v>3.3079999999999998</v>
      </c>
      <c r="G7240" s="2">
        <v>3.673</v>
      </c>
      <c r="H7240" s="1">
        <v>169.46799999999999</v>
      </c>
      <c r="I7240" s="4">
        <v>3.1269999999999998</v>
      </c>
      <c r="J7240" s="11">
        <f t="shared" si="452"/>
        <v>10</v>
      </c>
      <c r="K7240" s="11">
        <f t="shared" si="453"/>
        <v>20</v>
      </c>
      <c r="L7240" s="12">
        <f t="shared" si="455"/>
        <v>4.9430550270050606</v>
      </c>
      <c r="M7240" s="13" cm="1">
        <f t="array" ref="M7240">BaseInfo!$C$10*(1-E7240)*INDEX(BaseInfo!$E$21:$AB$21,K7240)*INDEX(BaseInfo!$E$25:$P$25,J7240)/L7240/MIN(H7240,130)/BaseInfo!$C$6*1000000/3600-IF(I7240&lt;0.1,BaseInfo!$C$15/MIN(H7240,130)*3600,0)</f>
        <v>16.156025627062139</v>
      </c>
    </row>
    <row r="7241" spans="1:13" x14ac:dyDescent="0.25">
      <c r="A7241" s="1">
        <v>10</v>
      </c>
      <c r="B7241" s="1">
        <v>29</v>
      </c>
      <c r="C7241" s="1">
        <v>16</v>
      </c>
      <c r="D7241" s="5">
        <f>DATE(BaseInfo!$C$8,A7241,B7241)+TIME(C7241-1,0,0) + TIME(BaseInfo!$C$12,BaseInfo!$C$13,0)</f>
        <v>44863.854166666664</v>
      </c>
      <c r="E7241" s="2">
        <f t="shared" si="454"/>
        <v>0.26444444444444437</v>
      </c>
      <c r="F7241" s="2">
        <v>3.9809999999999999</v>
      </c>
      <c r="G7241" s="2">
        <v>3.0179999999999998</v>
      </c>
      <c r="H7241" s="1">
        <v>179.68299999999999</v>
      </c>
      <c r="I7241" s="4">
        <v>0.44</v>
      </c>
      <c r="J7241" s="11">
        <f t="shared" si="452"/>
        <v>10</v>
      </c>
      <c r="K7241" s="11">
        <f t="shared" si="453"/>
        <v>21</v>
      </c>
      <c r="L7241" s="12">
        <f t="shared" si="455"/>
        <v>4.9956666221836699</v>
      </c>
      <c r="M7241" s="13" cm="1">
        <f t="array" ref="M7241">BaseInfo!$C$10*(1-E7241)*INDEX(BaseInfo!$E$21:$AB$21,K7241)*INDEX(BaseInfo!$E$25:$P$25,J7241)/L7241/MIN(H7241,130)/BaseInfo!$C$6*1000000/3600-IF(I7241&lt;0.1,BaseInfo!$C$15/MIN(H7241,130)*3600,0)</f>
        <v>24.265598383070841</v>
      </c>
    </row>
    <row r="7242" spans="1:13" x14ac:dyDescent="0.25">
      <c r="A7242" s="1">
        <v>10</v>
      </c>
      <c r="B7242" s="1">
        <v>29</v>
      </c>
      <c r="C7242" s="1">
        <v>17</v>
      </c>
      <c r="D7242" s="5">
        <f>DATE(BaseInfo!$C$8,A7242,B7242)+TIME(C7242-1,0,0) + TIME(BaseInfo!$C$12,BaseInfo!$C$13,0)</f>
        <v>44863.895833333328</v>
      </c>
      <c r="E7242" s="2">
        <f t="shared" si="454"/>
        <v>0</v>
      </c>
      <c r="F7242" s="2">
        <v>3.6579999999999999</v>
      </c>
      <c r="G7242" s="2">
        <v>2.6190000000000002</v>
      </c>
      <c r="H7242" s="1">
        <v>118.851</v>
      </c>
      <c r="I7242" s="4">
        <v>0</v>
      </c>
      <c r="J7242" s="11">
        <f t="shared" si="452"/>
        <v>10</v>
      </c>
      <c r="K7242" s="11">
        <f t="shared" si="453"/>
        <v>22</v>
      </c>
      <c r="L7242" s="12">
        <f t="shared" si="455"/>
        <v>4.4989026439788624</v>
      </c>
      <c r="M7242" s="13" cm="1">
        <f t="array" ref="M7242">BaseInfo!$C$10*(1-E7242)*INDEX(BaseInfo!$E$21:$AB$21,K7242)*INDEX(BaseInfo!$E$25:$P$25,J7242)/L7242/MIN(H7242,130)/BaseInfo!$C$6*1000000/3600-IF(I7242&lt;0.1,BaseInfo!$C$15/MIN(H7242,130)*3600,0)</f>
        <v>25.018934803294957</v>
      </c>
    </row>
    <row r="7243" spans="1:13" x14ac:dyDescent="0.25">
      <c r="A7243" s="1">
        <v>10</v>
      </c>
      <c r="B7243" s="1">
        <v>29</v>
      </c>
      <c r="C7243" s="1">
        <v>18</v>
      </c>
      <c r="D7243" s="5">
        <f>DATE(BaseInfo!$C$8,A7243,B7243)+TIME(C7243-1,0,0) + TIME(BaseInfo!$C$12,BaseInfo!$C$13,0)</f>
        <v>44863.9375</v>
      </c>
      <c r="E7243" s="2">
        <f t="shared" si="454"/>
        <v>0</v>
      </c>
      <c r="F7243" s="2">
        <v>3.65</v>
      </c>
      <c r="G7243" s="2">
        <v>1.851</v>
      </c>
      <c r="H7243" s="1">
        <v>62.606000000000002</v>
      </c>
      <c r="I7243" s="4">
        <v>0</v>
      </c>
      <c r="J7243" s="11">
        <f t="shared" si="452"/>
        <v>10</v>
      </c>
      <c r="K7243" s="11">
        <f t="shared" si="453"/>
        <v>23</v>
      </c>
      <c r="L7243" s="12">
        <f t="shared" si="455"/>
        <v>4.0925176847510381</v>
      </c>
      <c r="M7243" s="13" cm="1">
        <f t="array" ref="M7243">BaseInfo!$C$10*(1-E7243)*INDEX(BaseInfo!$E$21:$AB$21,K7243)*INDEX(BaseInfo!$E$25:$P$25,J7243)/L7243/MIN(H7243,130)/BaseInfo!$C$6*1000000/3600-IF(I7243&lt;0.1,BaseInfo!$C$15/MIN(H7243,130)*3600,0)</f>
        <v>19.335500663678822</v>
      </c>
    </row>
    <row r="7244" spans="1:13" x14ac:dyDescent="0.25">
      <c r="A7244" s="1">
        <v>10</v>
      </c>
      <c r="B7244" s="1">
        <v>29</v>
      </c>
      <c r="C7244" s="1">
        <v>19</v>
      </c>
      <c r="D7244" s="5">
        <f>DATE(BaseInfo!$C$8,A7244,B7244)+TIME(C7244-1,0,0) + TIME(BaseInfo!$C$12,BaseInfo!$C$13,0)</f>
        <v>44863.979166666664</v>
      </c>
      <c r="E7244" s="2">
        <f t="shared" si="454"/>
        <v>0</v>
      </c>
      <c r="F7244" s="2">
        <v>3.379</v>
      </c>
      <c r="G7244" s="2">
        <v>1.05</v>
      </c>
      <c r="H7244" s="1">
        <v>42.898000000000003</v>
      </c>
      <c r="I7244" s="4">
        <v>0</v>
      </c>
      <c r="J7244" s="11">
        <f t="shared" si="452"/>
        <v>10</v>
      </c>
      <c r="K7244" s="11">
        <f t="shared" si="453"/>
        <v>24</v>
      </c>
      <c r="L7244" s="12">
        <f t="shared" si="455"/>
        <v>3.5383811270127472</v>
      </c>
      <c r="M7244" s="13" cm="1">
        <f t="array" ref="M7244">BaseInfo!$C$10*(1-E7244)*INDEX(BaseInfo!$E$21:$AB$21,K7244)*INDEX(BaseInfo!$E$25:$P$25,J7244)/L7244/MIN(H7244,130)/BaseInfo!$C$6*1000000/3600-IF(I7244&lt;0.1,BaseInfo!$C$15/MIN(H7244,130)*3600,0)</f>
        <v>5.7226685124571883</v>
      </c>
    </row>
    <row r="7245" spans="1:13" x14ac:dyDescent="0.25">
      <c r="A7245" s="1">
        <v>10</v>
      </c>
      <c r="B7245" s="1">
        <v>29</v>
      </c>
      <c r="C7245" s="1">
        <v>20</v>
      </c>
      <c r="D7245" s="5">
        <f>DATE(BaseInfo!$C$8,A7245,B7245)+TIME(C7245-1,0,0) + TIME(BaseInfo!$C$12,BaseInfo!$C$13,0)</f>
        <v>44864.020833333328</v>
      </c>
      <c r="E7245" s="2">
        <f t="shared" si="454"/>
        <v>0</v>
      </c>
      <c r="F7245" s="2">
        <v>3.38</v>
      </c>
      <c r="G7245" s="2">
        <v>0.72599999999999998</v>
      </c>
      <c r="H7245" s="1">
        <v>40.796999999999997</v>
      </c>
      <c r="I7245" s="4">
        <v>0</v>
      </c>
      <c r="J7245" s="11">
        <f t="shared" si="452"/>
        <v>10</v>
      </c>
      <c r="K7245" s="11">
        <f t="shared" si="453"/>
        <v>1</v>
      </c>
      <c r="L7245" s="12">
        <f t="shared" si="455"/>
        <v>3.457090684376098</v>
      </c>
      <c r="M7245" s="13" cm="1">
        <f t="array" ref="M7245">BaseInfo!$C$10*(1-E7245)*INDEX(BaseInfo!$E$21:$AB$21,K7245)*INDEX(BaseInfo!$E$25:$P$25,J7245)/L7245/MIN(H7245,130)/BaseInfo!$C$6*1000000/3600-IF(I7245&lt;0.1,BaseInfo!$C$15/MIN(H7245,130)*3600,0)</f>
        <v>6.3663657187211005</v>
      </c>
    </row>
    <row r="7246" spans="1:13" x14ac:dyDescent="0.25">
      <c r="A7246" s="1">
        <v>10</v>
      </c>
      <c r="B7246" s="1">
        <v>29</v>
      </c>
      <c r="C7246" s="1">
        <v>21</v>
      </c>
      <c r="D7246" s="5">
        <f>DATE(BaseInfo!$C$8,A7246,B7246)+TIME(C7246-1,0,0) + TIME(BaseInfo!$C$12,BaseInfo!$C$13,0)</f>
        <v>44864.0625</v>
      </c>
      <c r="E7246" s="2">
        <f t="shared" si="454"/>
        <v>0</v>
      </c>
      <c r="F7246" s="2">
        <v>3.0870000000000002</v>
      </c>
      <c r="G7246" s="2">
        <v>0.27</v>
      </c>
      <c r="H7246" s="1">
        <v>39.185000000000002</v>
      </c>
      <c r="I7246" s="4">
        <v>0</v>
      </c>
      <c r="J7246" s="11">
        <f t="shared" si="452"/>
        <v>10</v>
      </c>
      <c r="K7246" s="11">
        <f t="shared" si="453"/>
        <v>2</v>
      </c>
      <c r="L7246" s="12">
        <f t="shared" si="455"/>
        <v>3.0987850845129614</v>
      </c>
      <c r="M7246" s="13" cm="1">
        <f t="array" ref="M7246">BaseInfo!$C$10*(1-E7246)*INDEX(BaseInfo!$E$21:$AB$21,K7246)*INDEX(BaseInfo!$E$25:$P$25,J7246)/L7246/MIN(H7246,130)/BaseInfo!$C$6*1000000/3600-IF(I7246&lt;0.1,BaseInfo!$C$15/MIN(H7246,130)*3600,0)</f>
        <v>8.456972284964106</v>
      </c>
    </row>
    <row r="7247" spans="1:13" x14ac:dyDescent="0.25">
      <c r="A7247" s="1">
        <v>10</v>
      </c>
      <c r="B7247" s="1">
        <v>29</v>
      </c>
      <c r="C7247" s="1">
        <v>22</v>
      </c>
      <c r="D7247" s="5">
        <f>DATE(BaseInfo!$C$8,A7247,B7247)+TIME(C7247-1,0,0) + TIME(BaseInfo!$C$12,BaseInfo!$C$13,0)</f>
        <v>44864.104166666664</v>
      </c>
      <c r="E7247" s="2">
        <f t="shared" si="454"/>
        <v>0</v>
      </c>
      <c r="F7247" s="2">
        <v>3.077</v>
      </c>
      <c r="G7247" s="2">
        <v>0.17199999999999999</v>
      </c>
      <c r="H7247" s="1">
        <v>44.875999999999998</v>
      </c>
      <c r="I7247" s="4">
        <v>0</v>
      </c>
      <c r="J7247" s="11">
        <f t="shared" si="452"/>
        <v>10</v>
      </c>
      <c r="K7247" s="11">
        <f t="shared" si="453"/>
        <v>3</v>
      </c>
      <c r="L7247" s="12">
        <f t="shared" si="455"/>
        <v>3.0818035304022868</v>
      </c>
      <c r="M7247" s="13" cm="1">
        <f t="array" ref="M7247">BaseInfo!$C$10*(1-E7247)*INDEX(BaseInfo!$E$21:$AB$21,K7247)*INDEX(BaseInfo!$E$25:$P$25,J7247)/L7247/MIN(H7247,130)/BaseInfo!$C$6*1000000/3600-IF(I7247&lt;0.1,BaseInfo!$C$15/MIN(H7247,130)*3600,0)</f>
        <v>7.4693863443334489</v>
      </c>
    </row>
    <row r="7248" spans="1:13" x14ac:dyDescent="0.25">
      <c r="A7248" s="1">
        <v>10</v>
      </c>
      <c r="B7248" s="1">
        <v>29</v>
      </c>
      <c r="C7248" s="1">
        <v>23</v>
      </c>
      <c r="D7248" s="5">
        <f>DATE(BaseInfo!$C$8,A7248,B7248)+TIME(C7248-1,0,0) + TIME(BaseInfo!$C$12,BaseInfo!$C$13,0)</f>
        <v>44864.145833333328</v>
      </c>
      <c r="E7248" s="2">
        <f t="shared" si="454"/>
        <v>0</v>
      </c>
      <c r="F7248" s="2">
        <v>3.0649999999999999</v>
      </c>
      <c r="G7248" s="2">
        <v>0.11899999999999999</v>
      </c>
      <c r="H7248" s="1">
        <v>56.091999999999999</v>
      </c>
      <c r="I7248" s="4">
        <v>0</v>
      </c>
      <c r="J7248" s="11">
        <f t="shared" si="452"/>
        <v>10</v>
      </c>
      <c r="K7248" s="11">
        <f t="shared" si="453"/>
        <v>4</v>
      </c>
      <c r="L7248" s="12">
        <f t="shared" si="455"/>
        <v>3.0673092442725758</v>
      </c>
      <c r="M7248" s="13" cm="1">
        <f t="array" ref="M7248">BaseInfo!$C$10*(1-E7248)*INDEX(BaseInfo!$E$21:$AB$21,K7248)*INDEX(BaseInfo!$E$25:$P$25,J7248)/L7248/MIN(H7248,130)/BaseInfo!$C$6*1000000/3600-IF(I7248&lt;0.1,BaseInfo!$C$15/MIN(H7248,130)*3600,0)</f>
        <v>6.0343946880793</v>
      </c>
    </row>
    <row r="7249" spans="1:13" x14ac:dyDescent="0.25">
      <c r="A7249" s="1">
        <v>10</v>
      </c>
      <c r="B7249" s="1">
        <v>29</v>
      </c>
      <c r="C7249" s="1">
        <v>24</v>
      </c>
      <c r="D7249" s="5">
        <f>DATE(BaseInfo!$C$8,A7249,B7249)+TIME(C7249-1,0,0) + TIME(BaseInfo!$C$12,BaseInfo!$C$13,0)</f>
        <v>44864.1875</v>
      </c>
      <c r="E7249" s="2">
        <f t="shared" si="454"/>
        <v>0</v>
      </c>
      <c r="F7249" s="2">
        <v>3.2450000000000001</v>
      </c>
      <c r="G7249" s="2">
        <v>5.8999999999999997E-2</v>
      </c>
      <c r="H7249" s="1">
        <v>71.024000000000001</v>
      </c>
      <c r="I7249" s="4">
        <v>0</v>
      </c>
      <c r="J7249" s="11">
        <f t="shared" si="452"/>
        <v>10</v>
      </c>
      <c r="K7249" s="11">
        <f t="shared" si="453"/>
        <v>5</v>
      </c>
      <c r="L7249" s="12">
        <f t="shared" si="455"/>
        <v>3.2455363193161157</v>
      </c>
      <c r="M7249" s="13" cm="1">
        <f t="array" ref="M7249">BaseInfo!$C$10*(1-E7249)*INDEX(BaseInfo!$E$21:$AB$21,K7249)*INDEX(BaseInfo!$E$25:$P$25,J7249)/L7249/MIN(H7249,130)/BaseInfo!$C$6*1000000/3600-IF(I7249&lt;0.1,BaseInfo!$C$15/MIN(H7249,130)*3600,0)</f>
        <v>22.814450132521454</v>
      </c>
    </row>
    <row r="7250" spans="1:13" x14ac:dyDescent="0.25">
      <c r="A7250" s="1">
        <v>10</v>
      </c>
      <c r="B7250" s="1">
        <v>30</v>
      </c>
      <c r="C7250" s="1">
        <v>1</v>
      </c>
      <c r="D7250" s="5">
        <f>DATE(BaseInfo!$C$8,A7250,B7250)+TIME(C7250-1,0,0) + TIME(BaseInfo!$C$12,BaseInfo!$C$13,0)</f>
        <v>44864.229166666664</v>
      </c>
      <c r="E7250" s="2">
        <f t="shared" si="454"/>
        <v>0</v>
      </c>
      <c r="F7250" s="2">
        <v>3.1070000000000002</v>
      </c>
      <c r="G7250" s="2">
        <v>-0.188</v>
      </c>
      <c r="H7250" s="1">
        <v>68.751999999999995</v>
      </c>
      <c r="I7250" s="4">
        <v>0</v>
      </c>
      <c r="J7250" s="11">
        <f t="shared" si="452"/>
        <v>10</v>
      </c>
      <c r="K7250" s="11">
        <f t="shared" si="453"/>
        <v>6</v>
      </c>
      <c r="L7250" s="12">
        <f t="shared" si="455"/>
        <v>3.1126826050852023</v>
      </c>
      <c r="M7250" s="13" cm="1">
        <f t="array" ref="M7250">BaseInfo!$C$10*(1-E7250)*INDEX(BaseInfo!$E$21:$AB$21,K7250)*INDEX(BaseInfo!$E$25:$P$25,J7250)/L7250/MIN(H7250,130)/BaseInfo!$C$6*1000000/3600-IF(I7250&lt;0.1,BaseInfo!$C$15/MIN(H7250,130)*3600,0)</f>
        <v>44.820481828231131</v>
      </c>
    </row>
    <row r="7251" spans="1:13" x14ac:dyDescent="0.25">
      <c r="A7251" s="1">
        <v>10</v>
      </c>
      <c r="B7251" s="1">
        <v>30</v>
      </c>
      <c r="C7251" s="1">
        <v>2</v>
      </c>
      <c r="D7251" s="5">
        <f>DATE(BaseInfo!$C$8,A7251,B7251)+TIME(C7251-1,0,0) + TIME(BaseInfo!$C$12,BaseInfo!$C$13,0)</f>
        <v>44864.270833333328</v>
      </c>
      <c r="E7251" s="2">
        <f t="shared" si="454"/>
        <v>0</v>
      </c>
      <c r="F7251" s="2">
        <v>3.548</v>
      </c>
      <c r="G7251" s="2">
        <v>-0.19400000000000001</v>
      </c>
      <c r="H7251" s="1">
        <v>234.023</v>
      </c>
      <c r="I7251" s="4">
        <v>0</v>
      </c>
      <c r="J7251" s="11">
        <f t="shared" si="452"/>
        <v>10</v>
      </c>
      <c r="K7251" s="11">
        <f t="shared" si="453"/>
        <v>7</v>
      </c>
      <c r="L7251" s="12">
        <f t="shared" si="455"/>
        <v>3.5532998747643014</v>
      </c>
      <c r="M7251" s="13" cm="1">
        <f t="array" ref="M7251">BaseInfo!$C$10*(1-E7251)*INDEX(BaseInfo!$E$21:$AB$21,K7251)*INDEX(BaseInfo!$E$25:$P$25,J7251)/L7251/MIN(H7251,130)/BaseInfo!$C$6*1000000/3600-IF(I7251&lt;0.1,BaseInfo!$C$15/MIN(H7251,130)*3600,0)</f>
        <v>29.697245368362427</v>
      </c>
    </row>
    <row r="7252" spans="1:13" x14ac:dyDescent="0.25">
      <c r="A7252" s="1">
        <v>10</v>
      </c>
      <c r="B7252" s="1">
        <v>30</v>
      </c>
      <c r="C7252" s="1">
        <v>3</v>
      </c>
      <c r="D7252" s="5">
        <f>DATE(BaseInfo!$C$8,A7252,B7252)+TIME(C7252-1,0,0) + TIME(BaseInfo!$C$12,BaseInfo!$C$13,0)</f>
        <v>44864.3125</v>
      </c>
      <c r="E7252" s="2">
        <f t="shared" si="454"/>
        <v>0</v>
      </c>
      <c r="F7252" s="2">
        <v>4.37</v>
      </c>
      <c r="G7252" s="2">
        <v>-0.14599999999999999</v>
      </c>
      <c r="H7252" s="1">
        <v>305.70499999999998</v>
      </c>
      <c r="I7252" s="4">
        <v>0</v>
      </c>
      <c r="J7252" s="11">
        <f t="shared" si="452"/>
        <v>10</v>
      </c>
      <c r="K7252" s="11">
        <f t="shared" si="453"/>
        <v>8</v>
      </c>
      <c r="L7252" s="12">
        <f t="shared" si="455"/>
        <v>4.3724382214046207</v>
      </c>
      <c r="M7252" s="13" cm="1">
        <f t="array" ref="M7252">BaseInfo!$C$10*(1-E7252)*INDEX(BaseInfo!$E$21:$AB$21,K7252)*INDEX(BaseInfo!$E$25:$P$25,J7252)/L7252/MIN(H7252,130)/BaseInfo!$C$6*1000000/3600-IF(I7252&lt;0.1,BaseInfo!$C$15/MIN(H7252,130)*3600,0)</f>
        <v>34.922431591405932</v>
      </c>
    </row>
    <row r="7253" spans="1:13" x14ac:dyDescent="0.25">
      <c r="A7253" s="1">
        <v>10</v>
      </c>
      <c r="B7253" s="1">
        <v>30</v>
      </c>
      <c r="C7253" s="1">
        <v>4</v>
      </c>
      <c r="D7253" s="5">
        <f>DATE(BaseInfo!$C$8,A7253,B7253)+TIME(C7253-1,0,0) + TIME(BaseInfo!$C$12,BaseInfo!$C$13,0)</f>
        <v>44864.354166666664</v>
      </c>
      <c r="E7253" s="2">
        <f t="shared" si="454"/>
        <v>0</v>
      </c>
      <c r="F7253" s="2">
        <v>5.0789999999999997</v>
      </c>
      <c r="G7253" s="2">
        <v>-0.48699999999999999</v>
      </c>
      <c r="H7253" s="1">
        <v>474.11</v>
      </c>
      <c r="I7253" s="4">
        <v>0</v>
      </c>
      <c r="J7253" s="11">
        <f t="shared" si="452"/>
        <v>10</v>
      </c>
      <c r="K7253" s="11">
        <f t="shared" si="453"/>
        <v>9</v>
      </c>
      <c r="L7253" s="12">
        <f t="shared" si="455"/>
        <v>5.1022945818523651</v>
      </c>
      <c r="M7253" s="13" cm="1">
        <f t="array" ref="M7253">BaseInfo!$C$10*(1-E7253)*INDEX(BaseInfo!$E$21:$AB$21,K7253)*INDEX(BaseInfo!$E$25:$P$25,J7253)/L7253/MIN(H7253,130)/BaseInfo!$C$6*1000000/3600-IF(I7253&lt;0.1,BaseInfo!$C$15/MIN(H7253,130)*3600,0)</f>
        <v>39.220858442028117</v>
      </c>
    </row>
    <row r="7254" spans="1:13" x14ac:dyDescent="0.25">
      <c r="A7254" s="1">
        <v>10</v>
      </c>
      <c r="B7254" s="1">
        <v>30</v>
      </c>
      <c r="C7254" s="1">
        <v>5</v>
      </c>
      <c r="D7254" s="5">
        <f>DATE(BaseInfo!$C$8,A7254,B7254)+TIME(C7254-1,0,0) + TIME(BaseInfo!$C$12,BaseInfo!$C$13,0)</f>
        <v>44864.395833333328</v>
      </c>
      <c r="E7254" s="2">
        <f t="shared" si="454"/>
        <v>0</v>
      </c>
      <c r="F7254" s="2">
        <v>5.2679999999999998</v>
      </c>
      <c r="G7254" s="2">
        <v>-0.78800000000000003</v>
      </c>
      <c r="H7254" s="1">
        <v>593.19500000000005</v>
      </c>
      <c r="I7254" s="4">
        <v>1.4999999999999999E-2</v>
      </c>
      <c r="J7254" s="11">
        <f t="shared" si="452"/>
        <v>10</v>
      </c>
      <c r="K7254" s="11">
        <f t="shared" si="453"/>
        <v>10</v>
      </c>
      <c r="L7254" s="12">
        <f t="shared" si="455"/>
        <v>5.3266094281446996</v>
      </c>
      <c r="M7254" s="13" cm="1">
        <f t="array" ref="M7254">BaseInfo!$C$10*(1-E7254)*INDEX(BaseInfo!$E$21:$AB$21,K7254)*INDEX(BaseInfo!$E$25:$P$25,J7254)/L7254/MIN(H7254,130)/BaseInfo!$C$6*1000000/3600-IF(I7254&lt;0.1,BaseInfo!$C$15/MIN(H7254,130)*3600,0)</f>
        <v>43.640535337272148</v>
      </c>
    </row>
    <row r="7255" spans="1:13" x14ac:dyDescent="0.25">
      <c r="A7255" s="1">
        <v>10</v>
      </c>
      <c r="B7255" s="1">
        <v>30</v>
      </c>
      <c r="C7255" s="1">
        <v>6</v>
      </c>
      <c r="D7255" s="5">
        <f>DATE(BaseInfo!$C$8,A7255,B7255)+TIME(C7255-1,0,0) + TIME(BaseInfo!$C$12,BaseInfo!$C$13,0)</f>
        <v>44864.4375</v>
      </c>
      <c r="E7255" s="2">
        <f t="shared" si="454"/>
        <v>0.49749999999999994</v>
      </c>
      <c r="F7255" s="2">
        <v>5.9649999999999999</v>
      </c>
      <c r="G7255" s="2">
        <v>-0.69899999999999995</v>
      </c>
      <c r="H7255" s="1">
        <v>644.20000000000005</v>
      </c>
      <c r="I7255" s="4">
        <v>1.57</v>
      </c>
      <c r="J7255" s="11">
        <f t="shared" si="452"/>
        <v>10</v>
      </c>
      <c r="K7255" s="11">
        <f t="shared" si="453"/>
        <v>11</v>
      </c>
      <c r="L7255" s="12">
        <f t="shared" si="455"/>
        <v>6.0058160144979462</v>
      </c>
      <c r="M7255" s="13" cm="1">
        <f t="array" ref="M7255">BaseInfo!$C$10*(1-E7255)*INDEX(BaseInfo!$E$21:$AB$21,K7255)*INDEX(BaseInfo!$E$25:$P$25,J7255)/L7255/MIN(H7255,130)/BaseInfo!$C$6*1000000/3600-IF(I7255&lt;0.1,BaseInfo!$C$15/MIN(H7255,130)*3600,0)</f>
        <v>16.546809332131144</v>
      </c>
    </row>
    <row r="7256" spans="1:13" x14ac:dyDescent="0.25">
      <c r="A7256" s="1">
        <v>10</v>
      </c>
      <c r="B7256" s="1">
        <v>30</v>
      </c>
      <c r="C7256" s="1">
        <v>7</v>
      </c>
      <c r="D7256" s="5">
        <f>DATE(BaseInfo!$C$8,A7256,B7256)+TIME(C7256-1,0,0) + TIME(BaseInfo!$C$12,BaseInfo!$C$13,0)</f>
        <v>44864.479166666664</v>
      </c>
      <c r="E7256" s="2">
        <f t="shared" si="454"/>
        <v>0.99</v>
      </c>
      <c r="F7256" s="2">
        <v>5.6390000000000002</v>
      </c>
      <c r="G7256" s="2">
        <v>-0.82099999999999995</v>
      </c>
      <c r="H7256" s="1">
        <v>605.10199999999998</v>
      </c>
      <c r="I7256" s="4">
        <v>4.6790000000000003</v>
      </c>
      <c r="J7256" s="11">
        <f t="shared" si="452"/>
        <v>10</v>
      </c>
      <c r="K7256" s="11">
        <f t="shared" si="453"/>
        <v>12</v>
      </c>
      <c r="L7256" s="12">
        <f t="shared" si="455"/>
        <v>5.6984525969775346</v>
      </c>
      <c r="M7256" s="13" cm="1">
        <f t="array" ref="M7256">BaseInfo!$C$10*(1-E7256)*INDEX(BaseInfo!$E$21:$AB$21,K7256)*INDEX(BaseInfo!$E$25:$P$25,J7256)/L7256/MIN(H7256,130)/BaseInfo!$C$6*1000000/3600-IF(I7256&lt;0.1,BaseInfo!$C$15/MIN(H7256,130)*3600,0)</f>
        <v>0.28920915341357478</v>
      </c>
    </row>
    <row r="7257" spans="1:13" x14ac:dyDescent="0.25">
      <c r="A7257" s="1">
        <v>10</v>
      </c>
      <c r="B7257" s="1">
        <v>30</v>
      </c>
      <c r="C7257" s="1">
        <v>8</v>
      </c>
      <c r="D7257" s="5">
        <f>DATE(BaseInfo!$C$8,A7257,B7257)+TIME(C7257-1,0,0) + TIME(BaseInfo!$C$12,BaseInfo!$C$13,0)</f>
        <v>44864.520833333328</v>
      </c>
      <c r="E7257" s="2">
        <f t="shared" si="454"/>
        <v>0.63558333333333328</v>
      </c>
      <c r="F7257" s="2">
        <v>5.7569999999999997</v>
      </c>
      <c r="G7257" s="2">
        <v>-0.997</v>
      </c>
      <c r="H7257" s="1">
        <v>638.96299999999997</v>
      </c>
      <c r="I7257" s="4">
        <v>3.2269999999999999</v>
      </c>
      <c r="J7257" s="11">
        <f t="shared" si="452"/>
        <v>10</v>
      </c>
      <c r="K7257" s="11">
        <f t="shared" si="453"/>
        <v>13</v>
      </c>
      <c r="L7257" s="12">
        <f t="shared" si="455"/>
        <v>5.8426927011438821</v>
      </c>
      <c r="M7257" s="13" cm="1">
        <f t="array" ref="M7257">BaseInfo!$C$10*(1-E7257)*INDEX(BaseInfo!$E$21:$AB$21,K7257)*INDEX(BaseInfo!$E$25:$P$25,J7257)/L7257/MIN(H7257,130)/BaseInfo!$C$6*1000000/3600-IF(I7257&lt;0.1,BaseInfo!$C$15/MIN(H7257,130)*3600,0)</f>
        <v>10.27907797104066</v>
      </c>
    </row>
    <row r="7258" spans="1:13" x14ac:dyDescent="0.25">
      <c r="A7258" s="1">
        <v>10</v>
      </c>
      <c r="B7258" s="1">
        <v>30</v>
      </c>
      <c r="C7258" s="1">
        <v>9</v>
      </c>
      <c r="D7258" s="5">
        <f>DATE(BaseInfo!$C$8,A7258,B7258)+TIME(C7258-1,0,0) + TIME(BaseInfo!$C$12,BaseInfo!$C$13,0)</f>
        <v>44864.5625</v>
      </c>
      <c r="E7258" s="2">
        <f t="shared" si="454"/>
        <v>0.99</v>
      </c>
      <c r="F7258" s="2">
        <v>5.7910000000000004</v>
      </c>
      <c r="G7258" s="2">
        <v>-1.8680000000000001</v>
      </c>
      <c r="H7258" s="1">
        <v>590.83100000000002</v>
      </c>
      <c r="I7258" s="4">
        <v>4.3730000000000002</v>
      </c>
      <c r="J7258" s="11">
        <f t="shared" si="452"/>
        <v>10</v>
      </c>
      <c r="K7258" s="11">
        <f t="shared" si="453"/>
        <v>14</v>
      </c>
      <c r="L7258" s="12">
        <f t="shared" si="455"/>
        <v>6.0848257986568521</v>
      </c>
      <c r="M7258" s="13" cm="1">
        <f t="array" ref="M7258">BaseInfo!$C$10*(1-E7258)*INDEX(BaseInfo!$E$21:$AB$21,K7258)*INDEX(BaseInfo!$E$25:$P$25,J7258)/L7258/MIN(H7258,130)/BaseInfo!$C$6*1000000/3600-IF(I7258&lt;0.1,BaseInfo!$C$15/MIN(H7258,130)*3600,0)</f>
        <v>0.27084500129864764</v>
      </c>
    </row>
    <row r="7259" spans="1:13" x14ac:dyDescent="0.25">
      <c r="A7259" s="1">
        <v>10</v>
      </c>
      <c r="B7259" s="1">
        <v>30</v>
      </c>
      <c r="C7259" s="1">
        <v>10</v>
      </c>
      <c r="D7259" s="5">
        <f>DATE(BaseInfo!$C$8,A7259,B7259)+TIME(C7259-1,0,0) + TIME(BaseInfo!$C$12,BaseInfo!$C$13,0)</f>
        <v>44864.604166666664</v>
      </c>
      <c r="E7259" s="2">
        <f t="shared" si="454"/>
        <v>0.99</v>
      </c>
      <c r="F7259" s="2">
        <v>5.5490000000000004</v>
      </c>
      <c r="G7259" s="2">
        <v>-2.4769999999999999</v>
      </c>
      <c r="H7259" s="1">
        <v>467.04599999999999</v>
      </c>
      <c r="I7259" s="4">
        <v>4.891</v>
      </c>
      <c r="J7259" s="11">
        <f t="shared" si="452"/>
        <v>10</v>
      </c>
      <c r="K7259" s="11">
        <f t="shared" si="453"/>
        <v>15</v>
      </c>
      <c r="L7259" s="12">
        <f t="shared" si="455"/>
        <v>6.0767532449491481</v>
      </c>
      <c r="M7259" s="13" cm="1">
        <f t="array" ref="M7259">BaseInfo!$C$10*(1-E7259)*INDEX(BaseInfo!$E$21:$AB$21,K7259)*INDEX(BaseInfo!$E$25:$P$25,J7259)/L7259/MIN(H7259,130)/BaseInfo!$C$6*1000000/3600-IF(I7259&lt;0.1,BaseInfo!$C$15/MIN(H7259,130)*3600,0)</f>
        <v>0.27120480047615475</v>
      </c>
    </row>
    <row r="7260" spans="1:13" x14ac:dyDescent="0.25">
      <c r="A7260" s="1">
        <v>10</v>
      </c>
      <c r="B7260" s="1">
        <v>30</v>
      </c>
      <c r="C7260" s="1">
        <v>11</v>
      </c>
      <c r="D7260" s="5">
        <f>DATE(BaseInfo!$C$8,A7260,B7260)+TIME(C7260-1,0,0) + TIME(BaseInfo!$C$12,BaseInfo!$C$13,0)</f>
        <v>44864.645833333328</v>
      </c>
      <c r="E7260" s="2">
        <f t="shared" si="454"/>
        <v>0.61583333333333334</v>
      </c>
      <c r="F7260" s="2">
        <v>5.19</v>
      </c>
      <c r="G7260" s="2">
        <v>-2.2730000000000001</v>
      </c>
      <c r="H7260" s="1">
        <v>364.75200000000001</v>
      </c>
      <c r="I7260" s="4">
        <v>2.99</v>
      </c>
      <c r="J7260" s="11">
        <f t="shared" si="452"/>
        <v>10</v>
      </c>
      <c r="K7260" s="11">
        <f t="shared" si="453"/>
        <v>16</v>
      </c>
      <c r="L7260" s="12">
        <f t="shared" si="455"/>
        <v>5.6659181956678486</v>
      </c>
      <c r="M7260" s="13" cm="1">
        <f t="array" ref="M7260">BaseInfo!$C$10*(1-E7260)*INDEX(BaseInfo!$E$21:$AB$21,K7260)*INDEX(BaseInfo!$E$25:$P$25,J7260)/L7260/MIN(H7260,130)/BaseInfo!$C$6*1000000/3600-IF(I7260&lt;0.1,BaseInfo!$C$15/MIN(H7260,130)*3600,0)</f>
        <v>13.409099073267603</v>
      </c>
    </row>
    <row r="7261" spans="1:13" x14ac:dyDescent="0.25">
      <c r="A7261" s="1">
        <v>10</v>
      </c>
      <c r="B7261" s="1">
        <v>30</v>
      </c>
      <c r="C7261" s="1">
        <v>12</v>
      </c>
      <c r="D7261" s="5">
        <f>DATE(BaseInfo!$C$8,A7261,B7261)+TIME(C7261-1,0,0) + TIME(BaseInfo!$C$12,BaseInfo!$C$13,0)</f>
        <v>44864.6875</v>
      </c>
      <c r="E7261" s="2">
        <f t="shared" si="454"/>
        <v>0.32900000000000001</v>
      </c>
      <c r="F7261" s="2">
        <v>4.282</v>
      </c>
      <c r="G7261" s="2">
        <v>-2.4279999999999999</v>
      </c>
      <c r="H7261" s="1">
        <v>352.56700000000001</v>
      </c>
      <c r="I7261" s="4">
        <v>0.52300000000000002</v>
      </c>
      <c r="J7261" s="11">
        <f t="shared" si="452"/>
        <v>10</v>
      </c>
      <c r="K7261" s="11">
        <f t="shared" si="453"/>
        <v>17</v>
      </c>
      <c r="L7261" s="12">
        <f t="shared" si="455"/>
        <v>4.9224697053410091</v>
      </c>
      <c r="M7261" s="13" cm="1">
        <f t="array" ref="M7261">BaseInfo!$C$10*(1-E7261)*INDEX(BaseInfo!$E$21:$AB$21,K7261)*INDEX(BaseInfo!$E$25:$P$25,J7261)/L7261/MIN(H7261,130)/BaseInfo!$C$6*1000000/3600-IF(I7261&lt;0.1,BaseInfo!$C$15/MIN(H7261,130)*3600,0)</f>
        <v>33.697656681831262</v>
      </c>
    </row>
    <row r="7262" spans="1:13" x14ac:dyDescent="0.25">
      <c r="A7262" s="1">
        <v>10</v>
      </c>
      <c r="B7262" s="1">
        <v>30</v>
      </c>
      <c r="C7262" s="1">
        <v>13</v>
      </c>
      <c r="D7262" s="5">
        <f>DATE(BaseInfo!$C$8,A7262,B7262)+TIME(C7262-1,0,0) + TIME(BaseInfo!$C$12,BaseInfo!$C$13,0)</f>
        <v>44864.729166666664</v>
      </c>
      <c r="E7262" s="2">
        <f t="shared" si="454"/>
        <v>0</v>
      </c>
      <c r="F7262" s="2">
        <v>3.573</v>
      </c>
      <c r="G7262" s="2">
        <v>-2.4990000000000001</v>
      </c>
      <c r="H7262" s="1">
        <v>149.49100000000001</v>
      </c>
      <c r="I7262" s="4">
        <v>0</v>
      </c>
      <c r="J7262" s="11">
        <f t="shared" si="452"/>
        <v>10</v>
      </c>
      <c r="K7262" s="11">
        <f t="shared" si="453"/>
        <v>18</v>
      </c>
      <c r="L7262" s="12">
        <f t="shared" si="455"/>
        <v>4.3601983899818135</v>
      </c>
      <c r="M7262" s="13" cm="1">
        <f t="array" ref="M7262">BaseInfo!$C$10*(1-E7262)*INDEX(BaseInfo!$E$21:$AB$21,K7262)*INDEX(BaseInfo!$E$25:$P$25,J7262)/L7262/MIN(H7262,130)/BaseInfo!$C$6*1000000/3600-IF(I7262&lt;0.1,BaseInfo!$C$15/MIN(H7262,130)*3600,0)</f>
        <v>53.926973300034042</v>
      </c>
    </row>
    <row r="7263" spans="1:13" x14ac:dyDescent="0.25">
      <c r="A7263" s="1">
        <v>10</v>
      </c>
      <c r="B7263" s="1">
        <v>30</v>
      </c>
      <c r="C7263" s="1">
        <v>14</v>
      </c>
      <c r="D7263" s="5">
        <f>DATE(BaseInfo!$C$8,A7263,B7263)+TIME(C7263-1,0,0) + TIME(BaseInfo!$C$12,BaseInfo!$C$13,0)</f>
        <v>44864.770833333328</v>
      </c>
      <c r="E7263" s="2">
        <f t="shared" si="454"/>
        <v>0</v>
      </c>
      <c r="F7263" s="2">
        <v>4.7969999999999997</v>
      </c>
      <c r="G7263" s="2">
        <v>-2.863</v>
      </c>
      <c r="H7263" s="1">
        <v>314.69600000000003</v>
      </c>
      <c r="I7263" s="4">
        <v>0</v>
      </c>
      <c r="J7263" s="11">
        <f t="shared" si="452"/>
        <v>10</v>
      </c>
      <c r="K7263" s="11">
        <f t="shared" si="453"/>
        <v>19</v>
      </c>
      <c r="L7263" s="12">
        <f t="shared" si="455"/>
        <v>5.5864101174188772</v>
      </c>
      <c r="M7263" s="13" cm="1">
        <f t="array" ref="M7263">BaseInfo!$C$10*(1-E7263)*INDEX(BaseInfo!$E$21:$AB$21,K7263)*INDEX(BaseInfo!$E$25:$P$25,J7263)/L7263/MIN(H7263,130)/BaseInfo!$C$6*1000000/3600-IF(I7263&lt;0.1,BaseInfo!$C$15/MIN(H7263,130)*3600,0)</f>
        <v>41.482210228643403</v>
      </c>
    </row>
    <row r="7264" spans="1:13" x14ac:dyDescent="0.25">
      <c r="A7264" s="1">
        <v>10</v>
      </c>
      <c r="B7264" s="1">
        <v>30</v>
      </c>
      <c r="C7264" s="1">
        <v>15</v>
      </c>
      <c r="D7264" s="5">
        <f>DATE(BaseInfo!$C$8,A7264,B7264)+TIME(C7264-1,0,0) + TIME(BaseInfo!$C$12,BaseInfo!$C$13,0)</f>
        <v>44864.8125</v>
      </c>
      <c r="E7264" s="2">
        <f t="shared" si="454"/>
        <v>0</v>
      </c>
      <c r="F7264" s="2">
        <v>4.899</v>
      </c>
      <c r="G7264" s="2">
        <v>-3.01</v>
      </c>
      <c r="H7264" s="1">
        <v>316.32299999999998</v>
      </c>
      <c r="I7264" s="4">
        <v>0</v>
      </c>
      <c r="J7264" s="11">
        <f t="shared" si="452"/>
        <v>10</v>
      </c>
      <c r="K7264" s="11">
        <f t="shared" si="453"/>
        <v>20</v>
      </c>
      <c r="L7264" s="12">
        <f t="shared" si="455"/>
        <v>5.7498087794291033</v>
      </c>
      <c r="M7264" s="13" cm="1">
        <f t="array" ref="M7264">BaseInfo!$C$10*(1-E7264)*INDEX(BaseInfo!$E$21:$AB$21,K7264)*INDEX(BaseInfo!$E$25:$P$25,J7264)/L7264/MIN(H7264,130)/BaseInfo!$C$6*1000000/3600-IF(I7264&lt;0.1,BaseInfo!$C$15/MIN(H7264,130)*3600,0)</f>
        <v>34.492148329253965</v>
      </c>
    </row>
    <row r="7265" spans="1:13" x14ac:dyDescent="0.25">
      <c r="A7265" s="1">
        <v>10</v>
      </c>
      <c r="B7265" s="1">
        <v>30</v>
      </c>
      <c r="C7265" s="1">
        <v>16</v>
      </c>
      <c r="D7265" s="5">
        <f>DATE(BaseInfo!$C$8,A7265,B7265)+TIME(C7265-1,0,0) + TIME(BaseInfo!$C$12,BaseInfo!$C$13,0)</f>
        <v>44864.854166666664</v>
      </c>
      <c r="E7265" s="2">
        <f t="shared" si="454"/>
        <v>0</v>
      </c>
      <c r="F7265" s="2">
        <v>5.4790000000000001</v>
      </c>
      <c r="G7265" s="2">
        <v>-2.7850000000000001</v>
      </c>
      <c r="H7265" s="1">
        <v>427.58600000000001</v>
      </c>
      <c r="I7265" s="4">
        <v>0</v>
      </c>
      <c r="J7265" s="11">
        <f t="shared" si="452"/>
        <v>10</v>
      </c>
      <c r="K7265" s="11">
        <f t="shared" si="453"/>
        <v>21</v>
      </c>
      <c r="L7265" s="12">
        <f t="shared" si="455"/>
        <v>6.1461911782826935</v>
      </c>
      <c r="M7265" s="13" cm="1">
        <f t="array" ref="M7265">BaseInfo!$C$10*(1-E7265)*INDEX(BaseInfo!$E$21:$AB$21,K7265)*INDEX(BaseInfo!$E$25:$P$25,J7265)/L7265/MIN(H7265,130)/BaseInfo!$C$6*1000000/3600-IF(I7265&lt;0.1,BaseInfo!$C$15/MIN(H7265,130)*3600,0)</f>
        <v>24.044849748839582</v>
      </c>
    </row>
    <row r="7266" spans="1:13" x14ac:dyDescent="0.25">
      <c r="A7266" s="1">
        <v>10</v>
      </c>
      <c r="B7266" s="1">
        <v>30</v>
      </c>
      <c r="C7266" s="1">
        <v>17</v>
      </c>
      <c r="D7266" s="5">
        <f>DATE(BaseInfo!$C$8,A7266,B7266)+TIME(C7266-1,0,0) + TIME(BaseInfo!$C$12,BaseInfo!$C$13,0)</f>
        <v>44864.895833333328</v>
      </c>
      <c r="E7266" s="2">
        <f t="shared" si="454"/>
        <v>0</v>
      </c>
      <c r="F7266" s="2">
        <v>5.9720000000000004</v>
      </c>
      <c r="G7266" s="2">
        <v>-2.8069999999999999</v>
      </c>
      <c r="H7266" s="1">
        <v>493.608</v>
      </c>
      <c r="I7266" s="4">
        <v>0</v>
      </c>
      <c r="J7266" s="11">
        <f t="shared" si="452"/>
        <v>10</v>
      </c>
      <c r="K7266" s="11">
        <f t="shared" si="453"/>
        <v>22</v>
      </c>
      <c r="L7266" s="12">
        <f t="shared" si="455"/>
        <v>6.5987902679203261</v>
      </c>
      <c r="M7266" s="13" cm="1">
        <f t="array" ref="M7266">BaseInfo!$C$10*(1-E7266)*INDEX(BaseInfo!$E$21:$AB$21,K7266)*INDEX(BaseInfo!$E$25:$P$25,J7266)/L7266/MIN(H7266,130)/BaseInfo!$C$6*1000000/3600-IF(I7266&lt;0.1,BaseInfo!$C$15/MIN(H7266,130)*3600,0)</f>
        <v>14.71323509342589</v>
      </c>
    </row>
    <row r="7267" spans="1:13" x14ac:dyDescent="0.25">
      <c r="A7267" s="1">
        <v>10</v>
      </c>
      <c r="B7267" s="1">
        <v>30</v>
      </c>
      <c r="C7267" s="1">
        <v>18</v>
      </c>
      <c r="D7267" s="5">
        <f>DATE(BaseInfo!$C$8,A7267,B7267)+TIME(C7267-1,0,0) + TIME(BaseInfo!$C$12,BaseInfo!$C$13,0)</f>
        <v>44864.9375</v>
      </c>
      <c r="E7267" s="2">
        <f t="shared" si="454"/>
        <v>0.3958888888888889</v>
      </c>
      <c r="F7267" s="2">
        <v>6.4039999999999999</v>
      </c>
      <c r="G7267" s="2">
        <v>-1.0620000000000001</v>
      </c>
      <c r="H7267" s="1">
        <v>493.81900000000002</v>
      </c>
      <c r="I7267" s="4">
        <v>0.60899999999999999</v>
      </c>
      <c r="J7267" s="11">
        <f t="shared" si="452"/>
        <v>10</v>
      </c>
      <c r="K7267" s="11">
        <f t="shared" si="453"/>
        <v>23</v>
      </c>
      <c r="L7267" s="12">
        <f t="shared" si="455"/>
        <v>6.4914605444383628</v>
      </c>
      <c r="M7267" s="13" cm="1">
        <f t="array" ref="M7267">BaseInfo!$C$10*(1-E7267)*INDEX(BaseInfo!$E$21:$AB$21,K7267)*INDEX(BaseInfo!$E$25:$P$25,J7267)/L7267/MIN(H7267,130)/BaseInfo!$C$6*1000000/3600-IF(I7267&lt;0.1,BaseInfo!$C$15/MIN(H7267,130)*3600,0)</f>
        <v>4.6011313417021853</v>
      </c>
    </row>
    <row r="7268" spans="1:13" x14ac:dyDescent="0.25">
      <c r="A7268" s="1">
        <v>10</v>
      </c>
      <c r="B7268" s="1">
        <v>30</v>
      </c>
      <c r="C7268" s="1">
        <v>19</v>
      </c>
      <c r="D7268" s="5">
        <f>DATE(BaseInfo!$C$8,A7268,B7268)+TIME(C7268-1,0,0) + TIME(BaseInfo!$C$12,BaseInfo!$C$13,0)</f>
        <v>44864.979166666664</v>
      </c>
      <c r="E7268" s="2">
        <f t="shared" si="454"/>
        <v>0.60649999999999993</v>
      </c>
      <c r="F7268" s="2">
        <v>6.069</v>
      </c>
      <c r="G7268" s="2">
        <v>1.266</v>
      </c>
      <c r="H7268" s="1">
        <v>463.61200000000002</v>
      </c>
      <c r="I7268" s="4">
        <v>2.8780000000000001</v>
      </c>
      <c r="J7268" s="11">
        <f t="shared" si="452"/>
        <v>10</v>
      </c>
      <c r="K7268" s="11">
        <f t="shared" si="453"/>
        <v>24</v>
      </c>
      <c r="L7268" s="12">
        <f t="shared" si="455"/>
        <v>6.1996384572005487</v>
      </c>
      <c r="M7268" s="13" cm="1">
        <f t="array" ref="M7268">BaseInfo!$C$10*(1-E7268)*INDEX(BaseInfo!$E$21:$AB$21,K7268)*INDEX(BaseInfo!$E$25:$P$25,J7268)/L7268/MIN(H7268,130)/BaseInfo!$C$6*1000000/3600-IF(I7268&lt;0.1,BaseInfo!$C$15/MIN(H7268,130)*3600,0)</f>
        <v>1.0460377242624428</v>
      </c>
    </row>
    <row r="7269" spans="1:13" x14ac:dyDescent="0.25">
      <c r="A7269" s="1">
        <v>10</v>
      </c>
      <c r="B7269" s="1">
        <v>30</v>
      </c>
      <c r="C7269" s="1">
        <v>20</v>
      </c>
      <c r="D7269" s="5">
        <f>DATE(BaseInfo!$C$8,A7269,B7269)+TIME(C7269-1,0,0) + TIME(BaseInfo!$C$12,BaseInfo!$C$13,0)</f>
        <v>44865.020833333328</v>
      </c>
      <c r="E7269" s="2">
        <f t="shared" si="454"/>
        <v>0.99</v>
      </c>
      <c r="F7269" s="2">
        <v>5.36</v>
      </c>
      <c r="G7269" s="2">
        <v>1.655</v>
      </c>
      <c r="H7269" s="1">
        <v>380.14100000000002</v>
      </c>
      <c r="I7269" s="4">
        <v>4.2759999999999998</v>
      </c>
      <c r="J7269" s="11">
        <f t="shared" si="452"/>
        <v>10</v>
      </c>
      <c r="K7269" s="11">
        <f t="shared" si="453"/>
        <v>1</v>
      </c>
      <c r="L7269" s="12">
        <f t="shared" si="455"/>
        <v>5.6096902766552104</v>
      </c>
      <c r="M7269" s="13" cm="1">
        <f t="array" ref="M7269">BaseInfo!$C$10*(1-E7269)*INDEX(BaseInfo!$E$21:$AB$21,K7269)*INDEX(BaseInfo!$E$25:$P$25,J7269)/L7269/MIN(H7269,130)/BaseInfo!$C$6*1000000/3600-IF(I7269&lt;0.1,BaseInfo!$C$15/MIN(H7269,130)*3600,0)</f>
        <v>2.937853196989532E-2</v>
      </c>
    </row>
    <row r="7270" spans="1:13" x14ac:dyDescent="0.25">
      <c r="A7270" s="1">
        <v>10</v>
      </c>
      <c r="B7270" s="1">
        <v>30</v>
      </c>
      <c r="C7270" s="1">
        <v>21</v>
      </c>
      <c r="D7270" s="5">
        <f>DATE(BaseInfo!$C$8,A7270,B7270)+TIME(C7270-1,0,0) + TIME(BaseInfo!$C$12,BaseInfo!$C$13,0)</f>
        <v>44865.0625</v>
      </c>
      <c r="E7270" s="2">
        <f t="shared" si="454"/>
        <v>0.45050000000000001</v>
      </c>
      <c r="F7270" s="2">
        <v>5.0739999999999998</v>
      </c>
      <c r="G7270" s="2">
        <v>2.1349999999999998</v>
      </c>
      <c r="H7270" s="1">
        <v>362.74599999999998</v>
      </c>
      <c r="I7270" s="4">
        <v>1.006</v>
      </c>
      <c r="J7270" s="11">
        <f t="shared" si="452"/>
        <v>10</v>
      </c>
      <c r="K7270" s="11">
        <f t="shared" si="453"/>
        <v>2</v>
      </c>
      <c r="L7270" s="12">
        <f t="shared" si="455"/>
        <v>5.5048797443722606</v>
      </c>
      <c r="M7270" s="13" cm="1">
        <f t="array" ref="M7270">BaseInfo!$C$10*(1-E7270)*INDEX(BaseInfo!$E$21:$AB$21,K7270)*INDEX(BaseInfo!$E$25:$P$25,J7270)/L7270/MIN(H7270,130)/BaseInfo!$C$6*1000000/3600-IF(I7270&lt;0.1,BaseInfo!$C$15/MIN(H7270,130)*3600,0)</f>
        <v>1.6450868646798948</v>
      </c>
    </row>
    <row r="7271" spans="1:13" x14ac:dyDescent="0.25">
      <c r="A7271" s="1">
        <v>10</v>
      </c>
      <c r="B7271" s="1">
        <v>30</v>
      </c>
      <c r="C7271" s="1">
        <v>22</v>
      </c>
      <c r="D7271" s="5">
        <f>DATE(BaseInfo!$C$8,A7271,B7271)+TIME(C7271-1,0,0) + TIME(BaseInfo!$C$12,BaseInfo!$C$13,0)</f>
        <v>44865.104166666664</v>
      </c>
      <c r="E7271" s="2">
        <f t="shared" si="454"/>
        <v>0</v>
      </c>
      <c r="F7271" s="2">
        <v>4.6630000000000003</v>
      </c>
      <c r="G7271" s="2">
        <v>1.2609999999999999</v>
      </c>
      <c r="H7271" s="1">
        <v>262.59500000000003</v>
      </c>
      <c r="I7271" s="4">
        <v>0</v>
      </c>
      <c r="J7271" s="11">
        <f t="shared" si="452"/>
        <v>10</v>
      </c>
      <c r="K7271" s="11">
        <f t="shared" si="453"/>
        <v>3</v>
      </c>
      <c r="L7271" s="12">
        <f t="shared" si="455"/>
        <v>4.8304958337628241</v>
      </c>
      <c r="M7271" s="13" cm="1">
        <f t="array" ref="M7271">BaseInfo!$C$10*(1-E7271)*INDEX(BaseInfo!$E$21:$AB$21,K7271)*INDEX(BaseInfo!$E$25:$P$25,J7271)/L7271/MIN(H7271,130)/BaseInfo!$C$6*1000000/3600-IF(I7271&lt;0.1,BaseInfo!$C$15/MIN(H7271,130)*3600,0)</f>
        <v>0.64251971779009809</v>
      </c>
    </row>
    <row r="7272" spans="1:13" x14ac:dyDescent="0.25">
      <c r="A7272" s="1">
        <v>10</v>
      </c>
      <c r="B7272" s="1">
        <v>30</v>
      </c>
      <c r="C7272" s="1">
        <v>23</v>
      </c>
      <c r="D7272" s="5">
        <f>DATE(BaseInfo!$C$8,A7272,B7272)+TIME(C7272-1,0,0) + TIME(BaseInfo!$C$12,BaseInfo!$C$13,0)</f>
        <v>44865.145833333328</v>
      </c>
      <c r="E7272" s="2">
        <f t="shared" si="454"/>
        <v>0</v>
      </c>
      <c r="F7272" s="2">
        <v>4.181</v>
      </c>
      <c r="G7272" s="2">
        <v>1.4139999999999999</v>
      </c>
      <c r="H7272" s="1">
        <v>170.62799999999999</v>
      </c>
      <c r="I7272" s="4">
        <v>0</v>
      </c>
      <c r="J7272" s="11">
        <f t="shared" si="452"/>
        <v>10</v>
      </c>
      <c r="K7272" s="11">
        <f t="shared" si="453"/>
        <v>4</v>
      </c>
      <c r="L7272" s="12">
        <f t="shared" si="455"/>
        <v>4.4136330839796827</v>
      </c>
      <c r="M7272" s="13" cm="1">
        <f t="array" ref="M7272">BaseInfo!$C$10*(1-E7272)*INDEX(BaseInfo!$E$21:$AB$21,K7272)*INDEX(BaseInfo!$E$25:$P$25,J7272)/L7272/MIN(H7272,130)/BaseInfo!$C$6*1000000/3600-IF(I7272&lt;0.1,BaseInfo!$C$15/MIN(H7272,130)*3600,0)</f>
        <v>0.96475576744175928</v>
      </c>
    </row>
    <row r="7273" spans="1:13" x14ac:dyDescent="0.25">
      <c r="A7273" s="1">
        <v>10</v>
      </c>
      <c r="B7273" s="1">
        <v>30</v>
      </c>
      <c r="C7273" s="1">
        <v>24</v>
      </c>
      <c r="D7273" s="5">
        <f>DATE(BaseInfo!$C$8,A7273,B7273)+TIME(C7273-1,0,0) + TIME(BaseInfo!$C$12,BaseInfo!$C$13,0)</f>
        <v>44865.1875</v>
      </c>
      <c r="E7273" s="2">
        <f t="shared" si="454"/>
        <v>0</v>
      </c>
      <c r="F7273" s="2">
        <v>4.0490000000000004</v>
      </c>
      <c r="G7273" s="2">
        <v>2.0129999999999999</v>
      </c>
      <c r="H7273" s="1">
        <v>206.27099999999999</v>
      </c>
      <c r="I7273" s="4">
        <v>0</v>
      </c>
      <c r="J7273" s="11">
        <f t="shared" si="452"/>
        <v>10</v>
      </c>
      <c r="K7273" s="11">
        <f t="shared" si="453"/>
        <v>5</v>
      </c>
      <c r="L7273" s="12">
        <f t="shared" si="455"/>
        <v>4.5217883630262925</v>
      </c>
      <c r="M7273" s="13" cm="1">
        <f t="array" ref="M7273">BaseInfo!$C$10*(1-E7273)*INDEX(BaseInfo!$E$21:$AB$21,K7273)*INDEX(BaseInfo!$E$25:$P$25,J7273)/L7273/MIN(H7273,130)/BaseInfo!$C$6*1000000/3600-IF(I7273&lt;0.1,BaseInfo!$C$15/MIN(H7273,130)*3600,0)</f>
        <v>8.1647925796833754</v>
      </c>
    </row>
    <row r="7274" spans="1:13" x14ac:dyDescent="0.25">
      <c r="A7274" s="1">
        <v>10</v>
      </c>
      <c r="B7274" s="1">
        <v>31</v>
      </c>
      <c r="C7274" s="1">
        <v>1</v>
      </c>
      <c r="D7274" s="5">
        <f>DATE(BaseInfo!$C$8,A7274,B7274)+TIME(C7274-1,0,0) + TIME(BaseInfo!$C$12,BaseInfo!$C$13,0)</f>
        <v>44865.229166666664</v>
      </c>
      <c r="E7274" s="2">
        <f t="shared" si="454"/>
        <v>0</v>
      </c>
      <c r="F7274" s="2">
        <v>3.6040000000000001</v>
      </c>
      <c r="G7274" s="2">
        <v>1.631</v>
      </c>
      <c r="H7274" s="1">
        <v>94.188000000000002</v>
      </c>
      <c r="I7274" s="4">
        <v>0</v>
      </c>
      <c r="J7274" s="11">
        <f t="shared" si="452"/>
        <v>10</v>
      </c>
      <c r="K7274" s="11">
        <f t="shared" si="453"/>
        <v>6</v>
      </c>
      <c r="L7274" s="12">
        <f t="shared" si="455"/>
        <v>3.9558787898518832</v>
      </c>
      <c r="M7274" s="13" cm="1">
        <f t="array" ref="M7274">BaseInfo!$C$10*(1-E7274)*INDEX(BaseInfo!$E$21:$AB$21,K7274)*INDEX(BaseInfo!$E$25:$P$25,J7274)/L7274/MIN(H7274,130)/BaseInfo!$C$6*1000000/3600-IF(I7274&lt;0.1,BaseInfo!$C$15/MIN(H7274,130)*3600,0)</f>
        <v>24.928249646377132</v>
      </c>
    </row>
    <row r="7275" spans="1:13" x14ac:dyDescent="0.25">
      <c r="A7275" s="1">
        <v>10</v>
      </c>
      <c r="B7275" s="1">
        <v>31</v>
      </c>
      <c r="C7275" s="1">
        <v>2</v>
      </c>
      <c r="D7275" s="5">
        <f>DATE(BaseInfo!$C$8,A7275,B7275)+TIME(C7275-1,0,0) + TIME(BaseInfo!$C$12,BaseInfo!$C$13,0)</f>
        <v>44865.270833333328</v>
      </c>
      <c r="E7275" s="2">
        <f t="shared" si="454"/>
        <v>0</v>
      </c>
      <c r="F7275" s="2">
        <v>3.0430000000000001</v>
      </c>
      <c r="G7275" s="2">
        <v>2.6509999999999998</v>
      </c>
      <c r="H7275" s="1">
        <v>134.346</v>
      </c>
      <c r="I7275" s="4">
        <v>0</v>
      </c>
      <c r="J7275" s="11">
        <f t="shared" si="452"/>
        <v>10</v>
      </c>
      <c r="K7275" s="11">
        <f t="shared" si="453"/>
        <v>7</v>
      </c>
      <c r="L7275" s="12">
        <f t="shared" si="455"/>
        <v>4.0357960800813508</v>
      </c>
      <c r="M7275" s="13" cm="1">
        <f t="array" ref="M7275">BaseInfo!$C$10*(1-E7275)*INDEX(BaseInfo!$E$21:$AB$21,K7275)*INDEX(BaseInfo!$E$25:$P$25,J7275)/L7275/MIN(H7275,130)/BaseInfo!$C$6*1000000/3600-IF(I7275&lt;0.1,BaseInfo!$C$15/MIN(H7275,130)*3600,0)</f>
        <v>25.815743125541108</v>
      </c>
    </row>
    <row r="7276" spans="1:13" x14ac:dyDescent="0.25">
      <c r="A7276" s="1">
        <v>10</v>
      </c>
      <c r="B7276" s="1">
        <v>31</v>
      </c>
      <c r="C7276" s="1">
        <v>3</v>
      </c>
      <c r="D7276" s="5">
        <f>DATE(BaseInfo!$C$8,A7276,B7276)+TIME(C7276-1,0,0) + TIME(BaseInfo!$C$12,BaseInfo!$C$13,0)</f>
        <v>44865.3125</v>
      </c>
      <c r="E7276" s="2">
        <f t="shared" si="454"/>
        <v>0</v>
      </c>
      <c r="F7276" s="2">
        <v>2.9609999999999999</v>
      </c>
      <c r="G7276" s="2">
        <v>3.6269999999999998</v>
      </c>
      <c r="H7276" s="1">
        <v>260.26799999999997</v>
      </c>
      <c r="I7276" s="4">
        <v>0</v>
      </c>
      <c r="J7276" s="11">
        <f t="shared" si="452"/>
        <v>10</v>
      </c>
      <c r="K7276" s="11">
        <f t="shared" si="453"/>
        <v>8</v>
      </c>
      <c r="L7276" s="12">
        <f t="shared" si="455"/>
        <v>4.682162961709043</v>
      </c>
      <c r="M7276" s="13" cm="1">
        <f t="array" ref="M7276">BaseInfo!$C$10*(1-E7276)*INDEX(BaseInfo!$E$21:$AB$21,K7276)*INDEX(BaseInfo!$E$25:$P$25,J7276)/L7276/MIN(H7276,130)/BaseInfo!$C$6*1000000/3600-IF(I7276&lt;0.1,BaseInfo!$C$15/MIN(H7276,130)*3600,0)</f>
        <v>32.42913086014967</v>
      </c>
    </row>
    <row r="7277" spans="1:13" x14ac:dyDescent="0.25">
      <c r="A7277" s="1">
        <v>10</v>
      </c>
      <c r="B7277" s="1">
        <v>31</v>
      </c>
      <c r="C7277" s="1">
        <v>4</v>
      </c>
      <c r="D7277" s="5">
        <f>DATE(BaseInfo!$C$8,A7277,B7277)+TIME(C7277-1,0,0) + TIME(BaseInfo!$C$12,BaseInfo!$C$13,0)</f>
        <v>44865.354166666664</v>
      </c>
      <c r="E7277" s="2">
        <f t="shared" si="454"/>
        <v>0</v>
      </c>
      <c r="F7277" s="2">
        <v>2.3079999999999998</v>
      </c>
      <c r="G7277" s="2">
        <v>4.3010000000000002</v>
      </c>
      <c r="H7277" s="1">
        <v>461.40800000000002</v>
      </c>
      <c r="I7277" s="4">
        <v>0</v>
      </c>
      <c r="J7277" s="11">
        <f t="shared" si="452"/>
        <v>10</v>
      </c>
      <c r="K7277" s="11">
        <f t="shared" si="453"/>
        <v>9</v>
      </c>
      <c r="L7277" s="12">
        <f t="shared" si="455"/>
        <v>4.8811335773568008</v>
      </c>
      <c r="M7277" s="13" cm="1">
        <f t="array" ref="M7277">BaseInfo!$C$10*(1-E7277)*INDEX(BaseInfo!$E$21:$AB$21,K7277)*INDEX(BaseInfo!$E$25:$P$25,J7277)/L7277/MIN(H7277,130)/BaseInfo!$C$6*1000000/3600-IF(I7277&lt;0.1,BaseInfo!$C$15/MIN(H7277,130)*3600,0)</f>
        <v>41.123402218314027</v>
      </c>
    </row>
    <row r="7278" spans="1:13" x14ac:dyDescent="0.25">
      <c r="A7278" s="1">
        <v>10</v>
      </c>
      <c r="B7278" s="1">
        <v>31</v>
      </c>
      <c r="C7278" s="1">
        <v>5</v>
      </c>
      <c r="D7278" s="5">
        <f>DATE(BaseInfo!$C$8,A7278,B7278)+TIME(C7278-1,0,0) + TIME(BaseInfo!$C$12,BaseInfo!$C$13,0)</f>
        <v>44865.395833333328</v>
      </c>
      <c r="E7278" s="2">
        <f t="shared" si="454"/>
        <v>0</v>
      </c>
      <c r="F7278" s="2">
        <v>2.0139999999999998</v>
      </c>
      <c r="G7278" s="2">
        <v>4.3040000000000003</v>
      </c>
      <c r="H7278" s="1">
        <v>613.51800000000003</v>
      </c>
      <c r="I7278" s="4">
        <v>0</v>
      </c>
      <c r="J7278" s="11">
        <f t="shared" si="452"/>
        <v>10</v>
      </c>
      <c r="K7278" s="11">
        <f t="shared" si="453"/>
        <v>10</v>
      </c>
      <c r="L7278" s="12">
        <f t="shared" si="455"/>
        <v>4.7519061438542742</v>
      </c>
      <c r="M7278" s="13" cm="1">
        <f t="array" ref="M7278">BaseInfo!$C$10*(1-E7278)*INDEX(BaseInfo!$E$21:$AB$21,K7278)*INDEX(BaseInfo!$E$25:$P$25,J7278)/L7278/MIN(H7278,130)/BaseInfo!$C$6*1000000/3600-IF(I7278&lt;0.1,BaseInfo!$C$15/MIN(H7278,130)*3600,0)</f>
        <v>49.2534081923164</v>
      </c>
    </row>
    <row r="7279" spans="1:13" x14ac:dyDescent="0.25">
      <c r="A7279" s="1">
        <v>10</v>
      </c>
      <c r="B7279" s="1">
        <v>31</v>
      </c>
      <c r="C7279" s="1">
        <v>6</v>
      </c>
      <c r="D7279" s="5">
        <f>DATE(BaseInfo!$C$8,A7279,B7279)+TIME(C7279-1,0,0) + TIME(BaseInfo!$C$12,BaseInfo!$C$13,0)</f>
        <v>44865.4375</v>
      </c>
      <c r="E7279" s="2">
        <f t="shared" si="454"/>
        <v>0</v>
      </c>
      <c r="F7279" s="2">
        <v>1.7430000000000001</v>
      </c>
      <c r="G7279" s="2">
        <v>3.8969999999999998</v>
      </c>
      <c r="H7279" s="1">
        <v>734.96199999999999</v>
      </c>
      <c r="I7279" s="4">
        <v>0</v>
      </c>
      <c r="J7279" s="11">
        <f t="shared" si="452"/>
        <v>10</v>
      </c>
      <c r="K7279" s="11">
        <f t="shared" si="453"/>
        <v>11</v>
      </c>
      <c r="L7279" s="12">
        <f t="shared" si="455"/>
        <v>4.2690347855223667</v>
      </c>
      <c r="M7279" s="13" cm="1">
        <f t="array" ref="M7279">BaseInfo!$C$10*(1-E7279)*INDEX(BaseInfo!$E$21:$AB$21,K7279)*INDEX(BaseInfo!$E$25:$P$25,J7279)/L7279/MIN(H7279,130)/BaseInfo!$C$6*1000000/3600-IF(I7279&lt;0.1,BaseInfo!$C$15/MIN(H7279,130)*3600,0)</f>
        <v>43.556313082366614</v>
      </c>
    </row>
    <row r="7280" spans="1:13" x14ac:dyDescent="0.25">
      <c r="A7280" s="1">
        <v>10</v>
      </c>
      <c r="B7280" s="1">
        <v>31</v>
      </c>
      <c r="C7280" s="1">
        <v>7</v>
      </c>
      <c r="D7280" s="5">
        <f>DATE(BaseInfo!$C$8,A7280,B7280)+TIME(C7280-1,0,0) + TIME(BaseInfo!$C$12,BaseInfo!$C$13,0)</f>
        <v>44865.479166666664</v>
      </c>
      <c r="E7280" s="2">
        <f t="shared" si="454"/>
        <v>0</v>
      </c>
      <c r="F7280" s="2">
        <v>1.9850000000000001</v>
      </c>
      <c r="G7280" s="2">
        <v>3.6240000000000001</v>
      </c>
      <c r="H7280" s="1">
        <v>814.31399999999996</v>
      </c>
      <c r="I7280" s="4">
        <v>0</v>
      </c>
      <c r="J7280" s="11">
        <f t="shared" si="452"/>
        <v>10</v>
      </c>
      <c r="K7280" s="11">
        <f t="shared" si="453"/>
        <v>12</v>
      </c>
      <c r="L7280" s="12">
        <f t="shared" si="455"/>
        <v>4.1320214181439088</v>
      </c>
      <c r="M7280" s="13" cm="1">
        <f t="array" ref="M7280">BaseInfo!$C$10*(1-E7280)*INDEX(BaseInfo!$E$21:$AB$21,K7280)*INDEX(BaseInfo!$E$25:$P$25,J7280)/L7280/MIN(H7280,130)/BaseInfo!$C$6*1000000/3600-IF(I7280&lt;0.1,BaseInfo!$C$15/MIN(H7280,130)*3600,0)</f>
        <v>37.11547660674298</v>
      </c>
    </row>
    <row r="7281" spans="1:13" x14ac:dyDescent="0.25">
      <c r="A7281" s="1">
        <v>10</v>
      </c>
      <c r="B7281" s="1">
        <v>31</v>
      </c>
      <c r="C7281" s="1">
        <v>8</v>
      </c>
      <c r="D7281" s="5">
        <f>DATE(BaseInfo!$C$8,A7281,B7281)+TIME(C7281-1,0,0) + TIME(BaseInfo!$C$12,BaseInfo!$C$13,0)</f>
        <v>44865.520833333328</v>
      </c>
      <c r="E7281" s="2">
        <f t="shared" si="454"/>
        <v>0</v>
      </c>
      <c r="F7281" s="2">
        <v>2.1880000000000002</v>
      </c>
      <c r="G7281" s="2">
        <v>3.6190000000000002</v>
      </c>
      <c r="H7281" s="1">
        <v>930.23199999999997</v>
      </c>
      <c r="I7281" s="4">
        <v>0</v>
      </c>
      <c r="J7281" s="11">
        <f t="shared" si="452"/>
        <v>10</v>
      </c>
      <c r="K7281" s="11">
        <f t="shared" si="453"/>
        <v>13</v>
      </c>
      <c r="L7281" s="12">
        <f t="shared" si="455"/>
        <v>4.2290075667938929</v>
      </c>
      <c r="M7281" s="13" cm="1">
        <f t="array" ref="M7281">BaseInfo!$C$10*(1-E7281)*INDEX(BaseInfo!$E$21:$AB$21,K7281)*INDEX(BaseInfo!$E$25:$P$25,J7281)/L7281/MIN(H7281,130)/BaseInfo!$C$6*1000000/3600-IF(I7281&lt;0.1,BaseInfo!$C$15/MIN(H7281,130)*3600,0)</f>
        <v>36.200778749779829</v>
      </c>
    </row>
    <row r="7282" spans="1:13" x14ac:dyDescent="0.25">
      <c r="A7282" s="1">
        <v>10</v>
      </c>
      <c r="B7282" s="1">
        <v>31</v>
      </c>
      <c r="C7282" s="1">
        <v>9</v>
      </c>
      <c r="D7282" s="5">
        <f>DATE(BaseInfo!$C$8,A7282,B7282)+TIME(C7282-1,0,0) + TIME(BaseInfo!$C$12,BaseInfo!$C$13,0)</f>
        <v>44865.5625</v>
      </c>
      <c r="E7282" s="2">
        <f t="shared" si="454"/>
        <v>0</v>
      </c>
      <c r="F7282" s="2">
        <v>2.0219999999999998</v>
      </c>
      <c r="G7282" s="2">
        <v>3.6070000000000002</v>
      </c>
      <c r="H7282" s="1">
        <v>985.14099999999996</v>
      </c>
      <c r="I7282" s="4">
        <v>0</v>
      </c>
      <c r="J7282" s="11">
        <f t="shared" si="452"/>
        <v>10</v>
      </c>
      <c r="K7282" s="11">
        <f t="shared" si="453"/>
        <v>14</v>
      </c>
      <c r="L7282" s="12">
        <f t="shared" si="455"/>
        <v>4.1350856097546522</v>
      </c>
      <c r="M7282" s="13" cm="1">
        <f t="array" ref="M7282">BaseInfo!$C$10*(1-E7282)*INDEX(BaseInfo!$E$21:$AB$21,K7282)*INDEX(BaseInfo!$E$25:$P$25,J7282)/L7282/MIN(H7282,130)/BaseInfo!$C$6*1000000/3600-IF(I7282&lt;0.1,BaseInfo!$C$15/MIN(H7282,130)*3600,0)</f>
        <v>37.085921139874266</v>
      </c>
    </row>
    <row r="7283" spans="1:13" x14ac:dyDescent="0.25">
      <c r="A7283" s="1">
        <v>10</v>
      </c>
      <c r="B7283" s="1">
        <v>31</v>
      </c>
      <c r="C7283" s="1">
        <v>10</v>
      </c>
      <c r="D7283" s="5">
        <f>DATE(BaseInfo!$C$8,A7283,B7283)+TIME(C7283-1,0,0) + TIME(BaseInfo!$C$12,BaseInfo!$C$13,0)</f>
        <v>44865.604166666664</v>
      </c>
      <c r="E7283" s="2">
        <f t="shared" si="454"/>
        <v>0</v>
      </c>
      <c r="F7283" s="2">
        <v>1.575</v>
      </c>
      <c r="G7283" s="2">
        <v>3.6549999999999998</v>
      </c>
      <c r="H7283" s="1">
        <v>952.60500000000002</v>
      </c>
      <c r="I7283" s="4">
        <v>0</v>
      </c>
      <c r="J7283" s="11">
        <f t="shared" si="452"/>
        <v>10</v>
      </c>
      <c r="K7283" s="11">
        <f t="shared" si="453"/>
        <v>15</v>
      </c>
      <c r="L7283" s="12">
        <f t="shared" si="455"/>
        <v>3.9799057777791673</v>
      </c>
      <c r="M7283" s="13" cm="1">
        <f t="array" ref="M7283">BaseInfo!$C$10*(1-E7283)*INDEX(BaseInfo!$E$21:$AB$21,K7283)*INDEX(BaseInfo!$E$25:$P$25,J7283)/L7283/MIN(H7283,130)/BaseInfo!$C$6*1000000/3600-IF(I7283&lt;0.1,BaseInfo!$C$15/MIN(H7283,130)*3600,0)</f>
        <v>38.639906616400658</v>
      </c>
    </row>
    <row r="7284" spans="1:13" x14ac:dyDescent="0.25">
      <c r="A7284" s="1">
        <v>10</v>
      </c>
      <c r="B7284" s="1">
        <v>31</v>
      </c>
      <c r="C7284" s="1">
        <v>11</v>
      </c>
      <c r="D7284" s="5">
        <f>DATE(BaseInfo!$C$8,A7284,B7284)+TIME(C7284-1,0,0) + TIME(BaseInfo!$C$12,BaseInfo!$C$13,0)</f>
        <v>44865.645833333328</v>
      </c>
      <c r="E7284" s="2">
        <f t="shared" si="454"/>
        <v>0</v>
      </c>
      <c r="F7284" s="2">
        <v>0.59699999999999998</v>
      </c>
      <c r="G7284" s="2">
        <v>3.8370000000000002</v>
      </c>
      <c r="H7284" s="1">
        <v>796.798</v>
      </c>
      <c r="I7284" s="4">
        <v>0</v>
      </c>
      <c r="J7284" s="11">
        <f t="shared" si="452"/>
        <v>10</v>
      </c>
      <c r="K7284" s="11">
        <f t="shared" si="453"/>
        <v>16</v>
      </c>
      <c r="L7284" s="12">
        <f t="shared" si="455"/>
        <v>3.883165976365162</v>
      </c>
      <c r="M7284" s="13" cm="1">
        <f t="array" ref="M7284">BaseInfo!$C$10*(1-E7284)*INDEX(BaseInfo!$E$21:$AB$21,K7284)*INDEX(BaseInfo!$E$25:$P$25,J7284)/L7284/MIN(H7284,130)/BaseInfo!$C$6*1000000/3600-IF(I7284&lt;0.1,BaseInfo!$C$15/MIN(H7284,130)*3600,0)</f>
        <v>48.159665745728212</v>
      </c>
    </row>
    <row r="7285" spans="1:13" x14ac:dyDescent="0.25">
      <c r="A7285" s="1">
        <v>10</v>
      </c>
      <c r="B7285" s="1">
        <v>31</v>
      </c>
      <c r="C7285" s="1">
        <v>12</v>
      </c>
      <c r="D7285" s="5">
        <f>DATE(BaseInfo!$C$8,A7285,B7285)+TIME(C7285-1,0,0) + TIME(BaseInfo!$C$12,BaseInfo!$C$13,0)</f>
        <v>44865.6875</v>
      </c>
      <c r="E7285" s="2">
        <f t="shared" si="454"/>
        <v>0</v>
      </c>
      <c r="F7285" s="2">
        <v>-0.503</v>
      </c>
      <c r="G7285" s="2">
        <v>2.819</v>
      </c>
      <c r="H7285" s="1">
        <v>204.286</v>
      </c>
      <c r="I7285" s="4">
        <v>0</v>
      </c>
      <c r="J7285" s="11">
        <f t="shared" si="452"/>
        <v>10</v>
      </c>
      <c r="K7285" s="11">
        <f t="shared" si="453"/>
        <v>17</v>
      </c>
      <c r="L7285" s="12">
        <f t="shared" si="455"/>
        <v>2.8635240526316519</v>
      </c>
      <c r="M7285" s="13" cm="1">
        <f t="array" ref="M7285">BaseInfo!$C$10*(1-E7285)*INDEX(BaseInfo!$E$21:$AB$21,K7285)*INDEX(BaseInfo!$E$25:$P$25,J7285)/L7285/MIN(H7285,130)/BaseInfo!$C$6*1000000/3600-IF(I7285&lt;0.1,BaseInfo!$C$15/MIN(H7285,130)*3600,0)</f>
        <v>83.56030345406289</v>
      </c>
    </row>
    <row r="7286" spans="1:13" x14ac:dyDescent="0.25">
      <c r="A7286" s="1">
        <v>10</v>
      </c>
      <c r="B7286" s="1">
        <v>31</v>
      </c>
      <c r="C7286" s="1">
        <v>13</v>
      </c>
      <c r="D7286" s="5">
        <f>DATE(BaseInfo!$C$8,A7286,B7286)+TIME(C7286-1,0,0) + TIME(BaseInfo!$C$12,BaseInfo!$C$13,0)</f>
        <v>44865.729166666664</v>
      </c>
      <c r="E7286" s="2">
        <f t="shared" si="454"/>
        <v>0</v>
      </c>
      <c r="F7286" s="2">
        <v>-1.5</v>
      </c>
      <c r="G7286" s="2">
        <v>2.2610000000000001</v>
      </c>
      <c r="H7286" s="1">
        <v>70.194000000000003</v>
      </c>
      <c r="I7286" s="4">
        <v>0</v>
      </c>
      <c r="J7286" s="11">
        <f t="shared" si="452"/>
        <v>10</v>
      </c>
      <c r="K7286" s="11">
        <f t="shared" si="453"/>
        <v>18</v>
      </c>
      <c r="L7286" s="12">
        <f t="shared" si="455"/>
        <v>2.7133228705776982</v>
      </c>
      <c r="M7286" s="13" cm="1">
        <f t="array" ref="M7286">BaseInfo!$C$10*(1-E7286)*INDEX(BaseInfo!$E$21:$AB$21,K7286)*INDEX(BaseInfo!$E$25:$P$25,J7286)/L7286/MIN(H7286,130)/BaseInfo!$C$6*1000000/3600-IF(I7286&lt;0.1,BaseInfo!$C$15/MIN(H7286,130)*3600,0)</f>
        <v>163.60516870996264</v>
      </c>
    </row>
    <row r="7287" spans="1:13" x14ac:dyDescent="0.25">
      <c r="A7287" s="1">
        <v>10</v>
      </c>
      <c r="B7287" s="1">
        <v>31</v>
      </c>
      <c r="C7287" s="1">
        <v>14</v>
      </c>
      <c r="D7287" s="5">
        <f>DATE(BaseInfo!$C$8,A7287,B7287)+TIME(C7287-1,0,0) + TIME(BaseInfo!$C$12,BaseInfo!$C$13,0)</f>
        <v>44865.770833333328</v>
      </c>
      <c r="E7287" s="2">
        <f t="shared" si="454"/>
        <v>0</v>
      </c>
      <c r="F7287" s="2">
        <v>-1.7290000000000001</v>
      </c>
      <c r="G7287" s="2">
        <v>1.613</v>
      </c>
      <c r="H7287" s="1">
        <v>59.015000000000001</v>
      </c>
      <c r="I7287" s="4">
        <v>0</v>
      </c>
      <c r="J7287" s="11">
        <f t="shared" si="452"/>
        <v>10</v>
      </c>
      <c r="K7287" s="11">
        <f t="shared" si="453"/>
        <v>19</v>
      </c>
      <c r="L7287" s="12">
        <f t="shared" si="455"/>
        <v>2.3645739573969768</v>
      </c>
      <c r="M7287" s="13" cm="1">
        <f t="array" ref="M7287">BaseInfo!$C$10*(1-E7287)*INDEX(BaseInfo!$E$21:$AB$21,K7287)*INDEX(BaseInfo!$E$25:$P$25,J7287)/L7287/MIN(H7287,130)/BaseInfo!$C$6*1000000/3600-IF(I7287&lt;0.1,BaseInfo!$C$15/MIN(H7287,130)*3600,0)</f>
        <v>224.19685134991454</v>
      </c>
    </row>
    <row r="7288" spans="1:13" x14ac:dyDescent="0.25">
      <c r="A7288" s="1">
        <v>10</v>
      </c>
      <c r="B7288" s="1">
        <v>31</v>
      </c>
      <c r="C7288" s="1">
        <v>15</v>
      </c>
      <c r="D7288" s="5">
        <f>DATE(BaseInfo!$C$8,A7288,B7288)+TIME(C7288-1,0,0) + TIME(BaseInfo!$C$12,BaseInfo!$C$13,0)</f>
        <v>44865.8125</v>
      </c>
      <c r="E7288" s="2">
        <f t="shared" si="454"/>
        <v>0</v>
      </c>
      <c r="F7288" s="2">
        <v>-1.6759999999999999</v>
      </c>
      <c r="G7288" s="2">
        <v>0.74399999999999999</v>
      </c>
      <c r="H7288" s="1">
        <v>45.603000000000002</v>
      </c>
      <c r="I7288" s="4">
        <v>0</v>
      </c>
      <c r="J7288" s="11">
        <f t="shared" si="452"/>
        <v>10</v>
      </c>
      <c r="K7288" s="11">
        <f t="shared" si="453"/>
        <v>20</v>
      </c>
      <c r="L7288" s="12">
        <f t="shared" si="455"/>
        <v>1.8337153541376043</v>
      </c>
      <c r="M7288" s="13" cm="1">
        <f t="array" ref="M7288">BaseInfo!$C$10*(1-E7288)*INDEX(BaseInfo!$E$21:$AB$21,K7288)*INDEX(BaseInfo!$E$25:$P$25,J7288)/L7288/MIN(H7288,130)/BaseInfo!$C$6*1000000/3600-IF(I7288&lt;0.1,BaseInfo!$C$15/MIN(H7288,130)*3600,0)</f>
        <v>325.17181484611979</v>
      </c>
    </row>
    <row r="7289" spans="1:13" x14ac:dyDescent="0.25">
      <c r="A7289" s="1">
        <v>10</v>
      </c>
      <c r="B7289" s="1">
        <v>31</v>
      </c>
      <c r="C7289" s="1">
        <v>16</v>
      </c>
      <c r="D7289" s="5">
        <f>DATE(BaseInfo!$C$8,A7289,B7289)+TIME(C7289-1,0,0) + TIME(BaseInfo!$C$12,BaseInfo!$C$13,0)</f>
        <v>44865.854166666664</v>
      </c>
      <c r="E7289" s="2">
        <f t="shared" si="454"/>
        <v>0</v>
      </c>
      <c r="F7289" s="2">
        <v>-1.3819999999999999</v>
      </c>
      <c r="G7289" s="2">
        <v>-0.36099999999999999</v>
      </c>
      <c r="H7289" s="1">
        <v>38.654000000000003</v>
      </c>
      <c r="I7289" s="4">
        <v>0</v>
      </c>
      <c r="J7289" s="11">
        <f t="shared" si="452"/>
        <v>10</v>
      </c>
      <c r="K7289" s="11">
        <f t="shared" si="453"/>
        <v>21</v>
      </c>
      <c r="L7289" s="12">
        <f t="shared" si="455"/>
        <v>1.4283714502887543</v>
      </c>
      <c r="M7289" s="13" cm="1">
        <f t="array" ref="M7289">BaseInfo!$C$10*(1-E7289)*INDEX(BaseInfo!$E$21:$AB$21,K7289)*INDEX(BaseInfo!$E$25:$P$25,J7289)/L7289/MIN(H7289,130)/BaseInfo!$C$6*1000000/3600-IF(I7289&lt;0.1,BaseInfo!$C$15/MIN(H7289,130)*3600,0)</f>
        <v>378.72680710938494</v>
      </c>
    </row>
    <row r="7290" spans="1:13" x14ac:dyDescent="0.25">
      <c r="A7290" s="1">
        <v>10</v>
      </c>
      <c r="B7290" s="1">
        <v>31</v>
      </c>
      <c r="C7290" s="1">
        <v>17</v>
      </c>
      <c r="D7290" s="5">
        <f>DATE(BaseInfo!$C$8,A7290,B7290)+TIME(C7290-1,0,0) + TIME(BaseInfo!$C$12,BaseInfo!$C$13,0)</f>
        <v>44865.895833333328</v>
      </c>
      <c r="E7290" s="2">
        <f t="shared" si="454"/>
        <v>0</v>
      </c>
      <c r="F7290" s="2">
        <v>-1.1000000000000001</v>
      </c>
      <c r="G7290" s="2">
        <v>-0.78900000000000003</v>
      </c>
      <c r="H7290" s="1">
        <v>37.863</v>
      </c>
      <c r="I7290" s="4">
        <v>0</v>
      </c>
      <c r="J7290" s="11">
        <f t="shared" si="452"/>
        <v>10</v>
      </c>
      <c r="K7290" s="11">
        <f t="shared" si="453"/>
        <v>22</v>
      </c>
      <c r="L7290" s="12">
        <f t="shared" si="455"/>
        <v>1.3537063935728457</v>
      </c>
      <c r="M7290" s="13" cm="1">
        <f t="array" ref="M7290">BaseInfo!$C$10*(1-E7290)*INDEX(BaseInfo!$E$21:$AB$21,K7290)*INDEX(BaseInfo!$E$25:$P$25,J7290)/L7290/MIN(H7290,130)/BaseInfo!$C$6*1000000/3600-IF(I7290&lt;0.1,BaseInfo!$C$15/MIN(H7290,130)*3600,0)</f>
        <v>283.08970802946305</v>
      </c>
    </row>
    <row r="7291" spans="1:13" x14ac:dyDescent="0.25">
      <c r="A7291" s="1">
        <v>10</v>
      </c>
      <c r="B7291" s="1">
        <v>31</v>
      </c>
      <c r="C7291" s="1">
        <v>18</v>
      </c>
      <c r="D7291" s="5">
        <f>DATE(BaseInfo!$C$8,A7291,B7291)+TIME(C7291-1,0,0) + TIME(BaseInfo!$C$12,BaseInfo!$C$13,0)</f>
        <v>44865.9375</v>
      </c>
      <c r="E7291" s="2">
        <f t="shared" si="454"/>
        <v>0</v>
      </c>
      <c r="F7291" s="2">
        <v>-0.96</v>
      </c>
      <c r="G7291" s="2">
        <v>-0.94799999999999995</v>
      </c>
      <c r="H7291" s="1">
        <v>37.412999999999997</v>
      </c>
      <c r="I7291" s="4">
        <v>0</v>
      </c>
      <c r="J7291" s="11">
        <f t="shared" si="452"/>
        <v>10</v>
      </c>
      <c r="K7291" s="11">
        <f t="shared" si="453"/>
        <v>23</v>
      </c>
      <c r="L7291" s="12">
        <f t="shared" si="455"/>
        <v>1.3491864215148328</v>
      </c>
      <c r="M7291" s="13" cm="1">
        <f t="array" ref="M7291">BaseInfo!$C$10*(1-E7291)*INDEX(BaseInfo!$E$21:$AB$21,K7291)*INDEX(BaseInfo!$E$25:$P$25,J7291)/L7291/MIN(H7291,130)/BaseInfo!$C$6*1000000/3600-IF(I7291&lt;0.1,BaseInfo!$C$15/MIN(H7291,130)*3600,0)</f>
        <v>117.71012329228572</v>
      </c>
    </row>
    <row r="7292" spans="1:13" x14ac:dyDescent="0.25">
      <c r="A7292" s="1">
        <v>10</v>
      </c>
      <c r="B7292" s="1">
        <v>31</v>
      </c>
      <c r="C7292" s="1">
        <v>19</v>
      </c>
      <c r="D7292" s="5">
        <f>DATE(BaseInfo!$C$8,A7292,B7292)+TIME(C7292-1,0,0) + TIME(BaseInfo!$C$12,BaseInfo!$C$13,0)</f>
        <v>44865.979166666664</v>
      </c>
      <c r="E7292" s="2">
        <f t="shared" si="454"/>
        <v>0</v>
      </c>
      <c r="F7292" s="2">
        <v>-0.88400000000000001</v>
      </c>
      <c r="G7292" s="2">
        <v>-0.90100000000000002</v>
      </c>
      <c r="H7292" s="1">
        <v>37.313000000000002</v>
      </c>
      <c r="I7292" s="4">
        <v>0</v>
      </c>
      <c r="J7292" s="11">
        <f t="shared" si="452"/>
        <v>10</v>
      </c>
      <c r="K7292" s="11">
        <f t="shared" si="453"/>
        <v>24</v>
      </c>
      <c r="L7292" s="12">
        <f t="shared" si="455"/>
        <v>1.2622428450975667</v>
      </c>
      <c r="M7292" s="13" cm="1">
        <f t="array" ref="M7292">BaseInfo!$C$10*(1-E7292)*INDEX(BaseInfo!$E$21:$AB$21,K7292)*INDEX(BaseInfo!$E$25:$P$25,J7292)/L7292/MIN(H7292,130)/BaseInfo!$C$6*1000000/3600-IF(I7292&lt;0.1,BaseInfo!$C$15/MIN(H7292,130)*3600,0)</f>
        <v>35.841186698845256</v>
      </c>
    </row>
    <row r="7293" spans="1:13" x14ac:dyDescent="0.25">
      <c r="A7293" s="1">
        <v>10</v>
      </c>
      <c r="B7293" s="1">
        <v>31</v>
      </c>
      <c r="C7293" s="1">
        <v>20</v>
      </c>
      <c r="D7293" s="5">
        <f>DATE(BaseInfo!$C$8,A7293,B7293)+TIME(C7293-1,0,0) + TIME(BaseInfo!$C$12,BaseInfo!$C$13,0)</f>
        <v>44866.020833333328</v>
      </c>
      <c r="E7293" s="2">
        <f t="shared" si="454"/>
        <v>0</v>
      </c>
      <c r="F7293" s="2">
        <v>-0.70499999999999996</v>
      </c>
      <c r="G7293" s="2">
        <v>-0.99299999999999999</v>
      </c>
      <c r="H7293" s="1">
        <v>37.271999999999998</v>
      </c>
      <c r="I7293" s="4">
        <v>0</v>
      </c>
      <c r="J7293" s="11">
        <f t="shared" si="452"/>
        <v>11</v>
      </c>
      <c r="K7293" s="11">
        <f t="shared" si="453"/>
        <v>1</v>
      </c>
      <c r="L7293" s="12">
        <f t="shared" si="455"/>
        <v>1.2178152569252858</v>
      </c>
      <c r="M7293" s="13" cm="1">
        <f t="array" ref="M7293">BaseInfo!$C$10*(1-E7293)*INDEX(BaseInfo!$E$21:$AB$21,K7293)*INDEX(BaseInfo!$E$25:$P$25,J7293)/L7293/MIN(H7293,130)/BaseInfo!$C$6*1000000/3600-IF(I7293&lt;0.1,BaseInfo!$C$15/MIN(H7293,130)*3600,0)</f>
        <v>28.691824179060298</v>
      </c>
    </row>
    <row r="7294" spans="1:13" x14ac:dyDescent="0.25">
      <c r="A7294" s="1">
        <v>10</v>
      </c>
      <c r="B7294" s="1">
        <v>31</v>
      </c>
      <c r="C7294" s="1">
        <v>21</v>
      </c>
      <c r="D7294" s="5">
        <f>DATE(BaseInfo!$C$8,A7294,B7294)+TIME(C7294-1,0,0) + TIME(BaseInfo!$C$12,BaseInfo!$C$13,0)</f>
        <v>44866.0625</v>
      </c>
      <c r="E7294" s="2">
        <f t="shared" si="454"/>
        <v>0</v>
      </c>
      <c r="F7294" s="2">
        <v>-0.88200000000000001</v>
      </c>
      <c r="G7294" s="2">
        <v>-0.96899999999999997</v>
      </c>
      <c r="H7294" s="1">
        <v>37.225000000000001</v>
      </c>
      <c r="I7294" s="4">
        <v>0</v>
      </c>
      <c r="J7294" s="11">
        <f t="shared" si="452"/>
        <v>11</v>
      </c>
      <c r="K7294" s="11">
        <f t="shared" si="453"/>
        <v>2</v>
      </c>
      <c r="L7294" s="12">
        <f t="shared" si="455"/>
        <v>1.3102995840646521</v>
      </c>
      <c r="M7294" s="13" cm="1">
        <f t="array" ref="M7294">BaseInfo!$C$10*(1-E7294)*INDEX(BaseInfo!$E$21:$AB$21,K7294)*INDEX(BaseInfo!$E$25:$P$25,J7294)/L7294/MIN(H7294,130)/BaseInfo!$C$6*1000000/3600-IF(I7294&lt;0.1,BaseInfo!$C$15/MIN(H7294,130)*3600,0)</f>
        <v>26.017751804498559</v>
      </c>
    </row>
    <row r="7295" spans="1:13" x14ac:dyDescent="0.25">
      <c r="A7295" s="1">
        <v>10</v>
      </c>
      <c r="B7295" s="1">
        <v>31</v>
      </c>
      <c r="C7295" s="1">
        <v>22</v>
      </c>
      <c r="D7295" s="5">
        <f>DATE(BaseInfo!$C$8,A7295,B7295)+TIME(C7295-1,0,0) + TIME(BaseInfo!$C$12,BaseInfo!$C$13,0)</f>
        <v>44866.104166666664</v>
      </c>
      <c r="E7295" s="2">
        <f t="shared" si="454"/>
        <v>0</v>
      </c>
      <c r="F7295" s="2">
        <v>-1.1140000000000001</v>
      </c>
      <c r="G7295" s="2">
        <v>-0.82199999999999995</v>
      </c>
      <c r="H7295" s="1">
        <v>37.122999999999998</v>
      </c>
      <c r="I7295" s="4">
        <v>0</v>
      </c>
      <c r="J7295" s="11">
        <f t="shared" si="452"/>
        <v>11</v>
      </c>
      <c r="K7295" s="11">
        <f t="shared" si="453"/>
        <v>3</v>
      </c>
      <c r="L7295" s="12">
        <f t="shared" si="455"/>
        <v>1.3844421259120947</v>
      </c>
      <c r="M7295" s="13" cm="1">
        <f t="array" ref="M7295">BaseInfo!$C$10*(1-E7295)*INDEX(BaseInfo!$E$21:$AB$21,K7295)*INDEX(BaseInfo!$E$25:$P$25,J7295)/L7295/MIN(H7295,130)/BaseInfo!$C$6*1000000/3600-IF(I7295&lt;0.1,BaseInfo!$C$15/MIN(H7295,130)*3600,0)</f>
        <v>24.172712870692184</v>
      </c>
    </row>
    <row r="7296" spans="1:13" x14ac:dyDescent="0.25">
      <c r="A7296" s="1">
        <v>10</v>
      </c>
      <c r="B7296" s="1">
        <v>31</v>
      </c>
      <c r="C7296" s="1">
        <v>23</v>
      </c>
      <c r="D7296" s="5">
        <f>DATE(BaseInfo!$C$8,A7296,B7296)+TIME(C7296-1,0,0) + TIME(BaseInfo!$C$12,BaseInfo!$C$13,0)</f>
        <v>44866.145833333328</v>
      </c>
      <c r="E7296" s="2">
        <f t="shared" si="454"/>
        <v>0</v>
      </c>
      <c r="F7296" s="2">
        <v>-1.2529999999999999</v>
      </c>
      <c r="G7296" s="2">
        <v>-0.53800000000000003</v>
      </c>
      <c r="H7296" s="1">
        <v>36.936999999999998</v>
      </c>
      <c r="I7296" s="4">
        <v>0</v>
      </c>
      <c r="J7296" s="11">
        <f t="shared" si="452"/>
        <v>11</v>
      </c>
      <c r="K7296" s="11">
        <f t="shared" si="453"/>
        <v>4</v>
      </c>
      <c r="L7296" s="12">
        <f t="shared" si="455"/>
        <v>1.3636176150226278</v>
      </c>
      <c r="M7296" s="13" cm="1">
        <f t="array" ref="M7296">BaseInfo!$C$10*(1-E7296)*INDEX(BaseInfo!$E$21:$AB$21,K7296)*INDEX(BaseInfo!$E$25:$P$25,J7296)/L7296/MIN(H7296,130)/BaseInfo!$C$6*1000000/3600-IF(I7296&lt;0.1,BaseInfo!$C$15/MIN(H7296,130)*3600,0)</f>
        <v>24.814291117145721</v>
      </c>
    </row>
    <row r="7297" spans="1:13" x14ac:dyDescent="0.25">
      <c r="A7297" s="1">
        <v>10</v>
      </c>
      <c r="B7297" s="1">
        <v>31</v>
      </c>
      <c r="C7297" s="1">
        <v>24</v>
      </c>
      <c r="D7297" s="5">
        <f>DATE(BaseInfo!$C$8,A7297,B7297)+TIME(C7297-1,0,0) + TIME(BaseInfo!$C$12,BaseInfo!$C$13,0)</f>
        <v>44866.1875</v>
      </c>
      <c r="E7297" s="2">
        <f t="shared" si="454"/>
        <v>0</v>
      </c>
      <c r="F7297" s="2">
        <v>-1.157</v>
      </c>
      <c r="G7297" s="2">
        <v>-0.85699999999999998</v>
      </c>
      <c r="H7297" s="1">
        <v>36.744999999999997</v>
      </c>
      <c r="I7297" s="4">
        <v>0</v>
      </c>
      <c r="J7297" s="11">
        <f t="shared" si="452"/>
        <v>11</v>
      </c>
      <c r="K7297" s="11">
        <f t="shared" si="453"/>
        <v>5</v>
      </c>
      <c r="L7297" s="12">
        <f t="shared" si="455"/>
        <v>1.4398256838937136</v>
      </c>
      <c r="M7297" s="13" cm="1">
        <f t="array" ref="M7297">BaseInfo!$C$10*(1-E7297)*INDEX(BaseInfo!$E$21:$AB$21,K7297)*INDEX(BaseInfo!$E$25:$P$25,J7297)/L7297/MIN(H7297,130)/BaseInfo!$C$6*1000000/3600-IF(I7297&lt;0.1,BaseInfo!$C$15/MIN(H7297,130)*3600,0)</f>
        <v>88.909937343895976</v>
      </c>
    </row>
    <row r="7298" spans="1:13" x14ac:dyDescent="0.25">
      <c r="A7298" s="1">
        <v>11</v>
      </c>
      <c r="B7298" s="1">
        <v>1</v>
      </c>
      <c r="C7298" s="1">
        <v>1</v>
      </c>
      <c r="D7298" s="5">
        <f>DATE(BaseInfo!$C$8,A7298,B7298)+TIME(C7298-1,0,0) + TIME(BaseInfo!$C$12,BaseInfo!$C$13,0)</f>
        <v>44866.229166666664</v>
      </c>
      <c r="E7298" s="2">
        <f t="shared" si="454"/>
        <v>0</v>
      </c>
      <c r="F7298" s="2">
        <v>-2.0430000000000001</v>
      </c>
      <c r="G7298" s="2">
        <v>-2.359</v>
      </c>
      <c r="H7298" s="1">
        <v>36.771000000000001</v>
      </c>
      <c r="I7298" s="4">
        <v>0</v>
      </c>
      <c r="J7298" s="11">
        <f t="shared" ref="J7298:J7361" si="456">MONTH(D7298)</f>
        <v>11</v>
      </c>
      <c r="K7298" s="11">
        <f t="shared" ref="K7298:K7361" si="457">HOUR(D7298)+1</f>
        <v>6</v>
      </c>
      <c r="L7298" s="12">
        <f t="shared" si="455"/>
        <v>3.1206938331082723</v>
      </c>
      <c r="M7298" s="13" cm="1">
        <f t="array" ref="M7298">BaseInfo!$C$10*(1-E7298)*INDEX(BaseInfo!$E$21:$AB$21,K7298)*INDEX(BaseInfo!$E$25:$P$25,J7298)/L7298/MIN(H7298,130)/BaseInfo!$C$6*1000000/3600-IF(I7298&lt;0.1,BaseInfo!$C$15/MIN(H7298,130)*3600,0)</f>
        <v>66.058542924954352</v>
      </c>
    </row>
    <row r="7299" spans="1:13" x14ac:dyDescent="0.25">
      <c r="A7299" s="1">
        <v>11</v>
      </c>
      <c r="B7299" s="1">
        <v>1</v>
      </c>
      <c r="C7299" s="1">
        <v>2</v>
      </c>
      <c r="D7299" s="5">
        <f>DATE(BaseInfo!$C$8,A7299,B7299)+TIME(C7299-1,0,0) + TIME(BaseInfo!$C$12,BaseInfo!$C$13,0)</f>
        <v>44866.270833333328</v>
      </c>
      <c r="E7299" s="2">
        <f t="shared" ref="E7299:E7362" si="458">IF(AND(I7299&gt;0.1,I7299&lt;1),(I7299-0.1)/0.9*0.7,IF(AND(I7299&gt;=1,I7299&lt;4),(I7299-4)/3*0.25+0.7,IF(I7299&gt;=4,0.99,0)))</f>
        <v>0</v>
      </c>
      <c r="F7299" s="2">
        <v>-1.5409999999999999</v>
      </c>
      <c r="G7299" s="2">
        <v>-2.1579999999999999</v>
      </c>
      <c r="H7299" s="1">
        <v>59.124000000000002</v>
      </c>
      <c r="I7299" s="4">
        <v>0</v>
      </c>
      <c r="J7299" s="11">
        <f t="shared" si="456"/>
        <v>11</v>
      </c>
      <c r="K7299" s="11">
        <f t="shared" si="457"/>
        <v>7</v>
      </c>
      <c r="L7299" s="12">
        <f t="shared" ref="L7299:L7362" si="459">SQRT(F7299*F7299+G7299*G7299)</f>
        <v>2.6517249103178102</v>
      </c>
      <c r="M7299" s="13" cm="1">
        <f t="array" ref="M7299">BaseInfo!$C$10*(1-E7299)*INDEX(BaseInfo!$E$21:$AB$21,K7299)*INDEX(BaseInfo!$E$25:$P$25,J7299)/L7299/MIN(H7299,130)/BaseInfo!$C$6*1000000/3600-IF(I7299&lt;0.1,BaseInfo!$C$15/MIN(H7299,130)*3600,0)</f>
        <v>71.63265319861317</v>
      </c>
    </row>
    <row r="7300" spans="1:13" x14ac:dyDescent="0.25">
      <c r="A7300" s="1">
        <v>11</v>
      </c>
      <c r="B7300" s="1">
        <v>1</v>
      </c>
      <c r="C7300" s="1">
        <v>3</v>
      </c>
      <c r="D7300" s="5">
        <f>DATE(BaseInfo!$C$8,A7300,B7300)+TIME(C7300-1,0,0) + TIME(BaseInfo!$C$12,BaseInfo!$C$13,0)</f>
        <v>44866.3125</v>
      </c>
      <c r="E7300" s="2">
        <f t="shared" si="458"/>
        <v>0</v>
      </c>
      <c r="F7300" s="2">
        <v>-1.589</v>
      </c>
      <c r="G7300" s="2">
        <v>-2.7639999999999998</v>
      </c>
      <c r="H7300" s="1">
        <v>163.989</v>
      </c>
      <c r="I7300" s="4">
        <v>0</v>
      </c>
      <c r="J7300" s="11">
        <f t="shared" si="456"/>
        <v>11</v>
      </c>
      <c r="K7300" s="11">
        <f t="shared" si="457"/>
        <v>8</v>
      </c>
      <c r="L7300" s="12">
        <f t="shared" si="459"/>
        <v>3.1881996487045789</v>
      </c>
      <c r="M7300" s="13" cm="1">
        <f t="array" ref="M7300">BaseInfo!$C$10*(1-E7300)*INDEX(BaseInfo!$E$21:$AB$21,K7300)*INDEX(BaseInfo!$E$25:$P$25,J7300)/L7300/MIN(H7300,130)/BaseInfo!$C$6*1000000/3600-IF(I7300&lt;0.1,BaseInfo!$C$15/MIN(H7300,130)*3600,0)</f>
        <v>39.230531690978431</v>
      </c>
    </row>
    <row r="7301" spans="1:13" x14ac:dyDescent="0.25">
      <c r="A7301" s="1">
        <v>11</v>
      </c>
      <c r="B7301" s="1">
        <v>1</v>
      </c>
      <c r="C7301" s="1">
        <v>4</v>
      </c>
      <c r="D7301" s="5">
        <f>DATE(BaseInfo!$C$8,A7301,B7301)+TIME(C7301-1,0,0) + TIME(BaseInfo!$C$12,BaseInfo!$C$13,0)</f>
        <v>44866.354166666664</v>
      </c>
      <c r="E7301" s="2">
        <f t="shared" si="458"/>
        <v>0</v>
      </c>
      <c r="F7301" s="2">
        <v>-1.64</v>
      </c>
      <c r="G7301" s="2">
        <v>-3.6179999999999999</v>
      </c>
      <c r="H7301" s="1">
        <v>354.32799999999997</v>
      </c>
      <c r="I7301" s="4">
        <v>0</v>
      </c>
      <c r="J7301" s="11">
        <f t="shared" si="456"/>
        <v>11</v>
      </c>
      <c r="K7301" s="11">
        <f t="shared" si="457"/>
        <v>9</v>
      </c>
      <c r="L7301" s="12">
        <f t="shared" si="459"/>
        <v>3.9723448994265338</v>
      </c>
      <c r="M7301" s="13" cm="1">
        <f t="array" ref="M7301">BaseInfo!$C$10*(1-E7301)*INDEX(BaseInfo!$E$21:$AB$21,K7301)*INDEX(BaseInfo!$E$25:$P$25,J7301)/L7301/MIN(H7301,130)/BaseInfo!$C$6*1000000/3600-IF(I7301&lt;0.1,BaseInfo!$C$15/MIN(H7301,130)*3600,0)</f>
        <v>41.052421354390063</v>
      </c>
    </row>
    <row r="7302" spans="1:13" x14ac:dyDescent="0.25">
      <c r="A7302" s="1">
        <v>11</v>
      </c>
      <c r="B7302" s="1">
        <v>1</v>
      </c>
      <c r="C7302" s="1">
        <v>5</v>
      </c>
      <c r="D7302" s="5">
        <f>DATE(BaseInfo!$C$8,A7302,B7302)+TIME(C7302-1,0,0) + TIME(BaseInfo!$C$12,BaseInfo!$C$13,0)</f>
        <v>44866.395833333328</v>
      </c>
      <c r="E7302" s="2">
        <f t="shared" si="458"/>
        <v>0</v>
      </c>
      <c r="F7302" s="2">
        <v>-1.7689999999999999</v>
      </c>
      <c r="G7302" s="2">
        <v>-4.399</v>
      </c>
      <c r="H7302" s="1">
        <v>691.58199999999999</v>
      </c>
      <c r="I7302" s="4">
        <v>0</v>
      </c>
      <c r="J7302" s="11">
        <f t="shared" si="456"/>
        <v>11</v>
      </c>
      <c r="K7302" s="11">
        <f t="shared" si="457"/>
        <v>10</v>
      </c>
      <c r="L7302" s="12">
        <f t="shared" si="459"/>
        <v>4.7413671024294244</v>
      </c>
      <c r="M7302" s="13" cm="1">
        <f t="array" ref="M7302">BaseInfo!$C$10*(1-E7302)*INDEX(BaseInfo!$E$21:$AB$21,K7302)*INDEX(BaseInfo!$E$25:$P$25,J7302)/L7302/MIN(H7302,130)/BaseInfo!$C$6*1000000/3600-IF(I7302&lt;0.1,BaseInfo!$C$15/MIN(H7302,130)*3600,0)</f>
        <v>39.59311695513253</v>
      </c>
    </row>
    <row r="7303" spans="1:13" x14ac:dyDescent="0.25">
      <c r="A7303" s="1">
        <v>11</v>
      </c>
      <c r="B7303" s="1">
        <v>1</v>
      </c>
      <c r="C7303" s="1">
        <v>6</v>
      </c>
      <c r="D7303" s="5">
        <f>DATE(BaseInfo!$C$8,A7303,B7303)+TIME(C7303-1,0,0) + TIME(BaseInfo!$C$12,BaseInfo!$C$13,0)</f>
        <v>44866.4375</v>
      </c>
      <c r="E7303" s="2">
        <f t="shared" si="458"/>
        <v>0</v>
      </c>
      <c r="F7303" s="2">
        <v>-1.8240000000000001</v>
      </c>
      <c r="G7303" s="2">
        <v>-4.7709999999999999</v>
      </c>
      <c r="H7303" s="1">
        <v>964.46600000000001</v>
      </c>
      <c r="I7303" s="4">
        <v>0</v>
      </c>
      <c r="J7303" s="11">
        <f t="shared" si="456"/>
        <v>11</v>
      </c>
      <c r="K7303" s="11">
        <f t="shared" si="457"/>
        <v>11</v>
      </c>
      <c r="L7303" s="12">
        <f t="shared" si="459"/>
        <v>5.1077800461648692</v>
      </c>
      <c r="M7303" s="13" cm="1">
        <f t="array" ref="M7303">BaseInfo!$C$10*(1-E7303)*INDEX(BaseInfo!$E$21:$AB$21,K7303)*INDEX(BaseInfo!$E$25:$P$25,J7303)/L7303/MIN(H7303,130)/BaseInfo!$C$6*1000000/3600-IF(I7303&lt;0.1,BaseInfo!$C$15/MIN(H7303,130)*3600,0)</f>
        <v>28.689514919363642</v>
      </c>
    </row>
    <row r="7304" spans="1:13" x14ac:dyDescent="0.25">
      <c r="A7304" s="1">
        <v>11</v>
      </c>
      <c r="B7304" s="1">
        <v>1</v>
      </c>
      <c r="C7304" s="1">
        <v>7</v>
      </c>
      <c r="D7304" s="5">
        <f>DATE(BaseInfo!$C$8,A7304,B7304)+TIME(C7304-1,0,0) + TIME(BaseInfo!$C$12,BaseInfo!$C$13,0)</f>
        <v>44866.479166666664</v>
      </c>
      <c r="E7304" s="2">
        <f t="shared" si="458"/>
        <v>0</v>
      </c>
      <c r="F7304" s="2">
        <v>-1.5169999999999999</v>
      </c>
      <c r="G7304" s="2">
        <v>-5.1239999999999997</v>
      </c>
      <c r="H7304" s="1">
        <v>1092.751</v>
      </c>
      <c r="I7304" s="4">
        <v>0</v>
      </c>
      <c r="J7304" s="11">
        <f t="shared" si="456"/>
        <v>11</v>
      </c>
      <c r="K7304" s="11">
        <f t="shared" si="457"/>
        <v>12</v>
      </c>
      <c r="L7304" s="12">
        <f t="shared" si="459"/>
        <v>5.3438436541500725</v>
      </c>
      <c r="M7304" s="13" cm="1">
        <f t="array" ref="M7304">BaseInfo!$C$10*(1-E7304)*INDEX(BaseInfo!$E$21:$AB$21,K7304)*INDEX(BaseInfo!$E$25:$P$25,J7304)/L7304/MIN(H7304,130)/BaseInfo!$C$6*1000000/3600-IF(I7304&lt;0.1,BaseInfo!$C$15/MIN(H7304,130)*3600,0)</f>
        <v>22.288318924859571</v>
      </c>
    </row>
    <row r="7305" spans="1:13" x14ac:dyDescent="0.25">
      <c r="A7305" s="1">
        <v>11</v>
      </c>
      <c r="B7305" s="1">
        <v>1</v>
      </c>
      <c r="C7305" s="1">
        <v>8</v>
      </c>
      <c r="D7305" s="5">
        <f>DATE(BaseInfo!$C$8,A7305,B7305)+TIME(C7305-1,0,0) + TIME(BaseInfo!$C$12,BaseInfo!$C$13,0)</f>
        <v>44866.520833333328</v>
      </c>
      <c r="E7305" s="2">
        <f t="shared" si="458"/>
        <v>0</v>
      </c>
      <c r="F7305" s="2">
        <v>-1.7230000000000001</v>
      </c>
      <c r="G7305" s="2">
        <v>-4.8730000000000002</v>
      </c>
      <c r="H7305" s="1">
        <v>1111.7840000000001</v>
      </c>
      <c r="I7305" s="4">
        <v>0</v>
      </c>
      <c r="J7305" s="11">
        <f t="shared" si="456"/>
        <v>11</v>
      </c>
      <c r="K7305" s="11">
        <f t="shared" si="457"/>
        <v>13</v>
      </c>
      <c r="L7305" s="12">
        <f t="shared" si="459"/>
        <v>5.1686417945142997</v>
      </c>
      <c r="M7305" s="13" cm="1">
        <f t="array" ref="M7305">BaseInfo!$C$10*(1-E7305)*INDEX(BaseInfo!$E$21:$AB$21,K7305)*INDEX(BaseInfo!$E$25:$P$25,J7305)/L7305/MIN(H7305,130)/BaseInfo!$C$6*1000000/3600-IF(I7305&lt;0.1,BaseInfo!$C$15/MIN(H7305,130)*3600,0)</f>
        <v>23.137696668347203</v>
      </c>
    </row>
    <row r="7306" spans="1:13" x14ac:dyDescent="0.25">
      <c r="A7306" s="1">
        <v>11</v>
      </c>
      <c r="B7306" s="1">
        <v>1</v>
      </c>
      <c r="C7306" s="1">
        <v>9</v>
      </c>
      <c r="D7306" s="5">
        <f>DATE(BaseInfo!$C$8,A7306,B7306)+TIME(C7306-1,0,0) + TIME(BaseInfo!$C$12,BaseInfo!$C$13,0)</f>
        <v>44866.5625</v>
      </c>
      <c r="E7306" s="2">
        <f t="shared" si="458"/>
        <v>0</v>
      </c>
      <c r="F7306" s="2">
        <v>-2.29</v>
      </c>
      <c r="G7306" s="2">
        <v>-4.6840000000000002</v>
      </c>
      <c r="H7306" s="1">
        <v>1130.694</v>
      </c>
      <c r="I7306" s="4">
        <v>0</v>
      </c>
      <c r="J7306" s="11">
        <f t="shared" si="456"/>
        <v>11</v>
      </c>
      <c r="K7306" s="11">
        <f t="shared" si="457"/>
        <v>14</v>
      </c>
      <c r="L7306" s="12">
        <f t="shared" si="459"/>
        <v>5.2138235489897431</v>
      </c>
      <c r="M7306" s="13" cm="1">
        <f t="array" ref="M7306">BaseInfo!$C$10*(1-E7306)*INDEX(BaseInfo!$E$21:$AB$21,K7306)*INDEX(BaseInfo!$E$25:$P$25,J7306)/L7306/MIN(H7306,130)/BaseInfo!$C$6*1000000/3600-IF(I7306&lt;0.1,BaseInfo!$C$15/MIN(H7306,130)*3600,0)</f>
        <v>22.913193398587605</v>
      </c>
    </row>
    <row r="7307" spans="1:13" x14ac:dyDescent="0.25">
      <c r="A7307" s="1">
        <v>11</v>
      </c>
      <c r="B7307" s="1">
        <v>1</v>
      </c>
      <c r="C7307" s="1">
        <v>10</v>
      </c>
      <c r="D7307" s="5">
        <f>DATE(BaseInfo!$C$8,A7307,B7307)+TIME(C7307-1,0,0) + TIME(BaseInfo!$C$12,BaseInfo!$C$13,0)</f>
        <v>44866.604166666664</v>
      </c>
      <c r="E7307" s="2">
        <f t="shared" si="458"/>
        <v>0</v>
      </c>
      <c r="F7307" s="2">
        <v>-2.44</v>
      </c>
      <c r="G7307" s="2">
        <v>-4.7489999999999997</v>
      </c>
      <c r="H7307" s="1">
        <v>1060.327</v>
      </c>
      <c r="I7307" s="4">
        <v>0</v>
      </c>
      <c r="J7307" s="11">
        <f t="shared" si="456"/>
        <v>11</v>
      </c>
      <c r="K7307" s="11">
        <f t="shared" si="457"/>
        <v>15</v>
      </c>
      <c r="L7307" s="12">
        <f t="shared" si="459"/>
        <v>5.3391573305157429</v>
      </c>
      <c r="M7307" s="13" cm="1">
        <f t="array" ref="M7307">BaseInfo!$C$10*(1-E7307)*INDEX(BaseInfo!$E$21:$AB$21,K7307)*INDEX(BaseInfo!$E$25:$P$25,J7307)/L7307/MIN(H7307,130)/BaseInfo!$C$6*1000000/3600-IF(I7307&lt;0.1,BaseInfo!$C$15/MIN(H7307,130)*3600,0)</f>
        <v>22.310312617886492</v>
      </c>
    </row>
    <row r="7308" spans="1:13" x14ac:dyDescent="0.25">
      <c r="A7308" s="1">
        <v>11</v>
      </c>
      <c r="B7308" s="1">
        <v>1</v>
      </c>
      <c r="C7308" s="1">
        <v>11</v>
      </c>
      <c r="D7308" s="5">
        <f>DATE(BaseInfo!$C$8,A7308,B7308)+TIME(C7308-1,0,0) + TIME(BaseInfo!$C$12,BaseInfo!$C$13,0)</f>
        <v>44866.645833333328</v>
      </c>
      <c r="E7308" s="2">
        <f t="shared" si="458"/>
        <v>0</v>
      </c>
      <c r="F7308" s="2">
        <v>-2.024</v>
      </c>
      <c r="G7308" s="2">
        <v>-4.6660000000000004</v>
      </c>
      <c r="H7308" s="1">
        <v>912.56100000000004</v>
      </c>
      <c r="I7308" s="4">
        <v>0</v>
      </c>
      <c r="J7308" s="11">
        <f t="shared" si="456"/>
        <v>11</v>
      </c>
      <c r="K7308" s="11">
        <f t="shared" si="457"/>
        <v>16</v>
      </c>
      <c r="L7308" s="12">
        <f t="shared" si="459"/>
        <v>5.086072354970975</v>
      </c>
      <c r="M7308" s="13" cm="1">
        <f t="array" ref="M7308">BaseInfo!$C$10*(1-E7308)*INDEX(BaseInfo!$E$21:$AB$21,K7308)*INDEX(BaseInfo!$E$25:$P$25,J7308)/L7308/MIN(H7308,130)/BaseInfo!$C$6*1000000/3600-IF(I7308&lt;0.1,BaseInfo!$C$15/MIN(H7308,130)*3600,0)</f>
        <v>28.823782914211932</v>
      </c>
    </row>
    <row r="7309" spans="1:13" x14ac:dyDescent="0.25">
      <c r="A7309" s="1">
        <v>11</v>
      </c>
      <c r="B7309" s="1">
        <v>1</v>
      </c>
      <c r="C7309" s="1">
        <v>12</v>
      </c>
      <c r="D7309" s="5">
        <f>DATE(BaseInfo!$C$8,A7309,B7309)+TIME(C7309-1,0,0) + TIME(BaseInfo!$C$12,BaseInfo!$C$13,0)</f>
        <v>44866.6875</v>
      </c>
      <c r="E7309" s="2">
        <f t="shared" si="458"/>
        <v>0</v>
      </c>
      <c r="F7309" s="2">
        <v>-0.53600000000000003</v>
      </c>
      <c r="G7309" s="2">
        <v>-4.0890000000000004</v>
      </c>
      <c r="H7309" s="1">
        <v>378.32900000000001</v>
      </c>
      <c r="I7309" s="4">
        <v>0</v>
      </c>
      <c r="J7309" s="11">
        <f t="shared" si="456"/>
        <v>11</v>
      </c>
      <c r="K7309" s="11">
        <f t="shared" si="457"/>
        <v>17</v>
      </c>
      <c r="L7309" s="12">
        <f t="shared" si="459"/>
        <v>4.1239807225543625</v>
      </c>
      <c r="M7309" s="13" cm="1">
        <f t="array" ref="M7309">BaseInfo!$C$10*(1-E7309)*INDEX(BaseInfo!$E$21:$AB$21,K7309)*INDEX(BaseInfo!$E$25:$P$25,J7309)/L7309/MIN(H7309,130)/BaseInfo!$C$6*1000000/3600-IF(I7309&lt;0.1,BaseInfo!$C$15/MIN(H7309,130)*3600,0)</f>
        <v>45.935032270477087</v>
      </c>
    </row>
    <row r="7310" spans="1:13" x14ac:dyDescent="0.25">
      <c r="A7310" s="1">
        <v>11</v>
      </c>
      <c r="B7310" s="1">
        <v>1</v>
      </c>
      <c r="C7310" s="1">
        <v>13</v>
      </c>
      <c r="D7310" s="5">
        <f>DATE(BaseInfo!$C$8,A7310,B7310)+TIME(C7310-1,0,0) + TIME(BaseInfo!$C$12,BaseInfo!$C$13,0)</f>
        <v>44866.729166666664</v>
      </c>
      <c r="E7310" s="2">
        <f t="shared" si="458"/>
        <v>0.17266666666666666</v>
      </c>
      <c r="F7310" s="2">
        <v>-0.29199999999999998</v>
      </c>
      <c r="G7310" s="2">
        <v>-3.8959999999999999</v>
      </c>
      <c r="H7310" s="1">
        <v>133.44499999999999</v>
      </c>
      <c r="I7310" s="4">
        <v>0.32200000000000001</v>
      </c>
      <c r="J7310" s="11">
        <f t="shared" si="456"/>
        <v>11</v>
      </c>
      <c r="K7310" s="11">
        <f t="shared" si="457"/>
        <v>18</v>
      </c>
      <c r="L7310" s="12">
        <f t="shared" si="459"/>
        <v>3.906927181302462</v>
      </c>
      <c r="M7310" s="13" cm="1">
        <f t="array" ref="M7310">BaseInfo!$C$10*(1-E7310)*INDEX(BaseInfo!$E$21:$AB$21,K7310)*INDEX(BaseInfo!$E$25:$P$25,J7310)/L7310/MIN(H7310,130)/BaseInfo!$C$6*1000000/3600-IF(I7310&lt;0.1,BaseInfo!$C$15/MIN(H7310,130)*3600,0)</f>
        <v>42.533273475282336</v>
      </c>
    </row>
    <row r="7311" spans="1:13" x14ac:dyDescent="0.25">
      <c r="A7311" s="1">
        <v>11</v>
      </c>
      <c r="B7311" s="1">
        <v>1</v>
      </c>
      <c r="C7311" s="1">
        <v>14</v>
      </c>
      <c r="D7311" s="5">
        <f>DATE(BaseInfo!$C$8,A7311,B7311)+TIME(C7311-1,0,0) + TIME(BaseInfo!$C$12,BaseInfo!$C$13,0)</f>
        <v>44866.770833333328</v>
      </c>
      <c r="E7311" s="2">
        <f t="shared" si="458"/>
        <v>0</v>
      </c>
      <c r="F7311" s="2">
        <v>-1.0760000000000001</v>
      </c>
      <c r="G7311" s="2">
        <v>-3.577</v>
      </c>
      <c r="H7311" s="1">
        <v>91.611000000000004</v>
      </c>
      <c r="I7311" s="4">
        <v>0</v>
      </c>
      <c r="J7311" s="11">
        <f t="shared" si="456"/>
        <v>11</v>
      </c>
      <c r="K7311" s="11">
        <f t="shared" si="457"/>
        <v>19</v>
      </c>
      <c r="L7311" s="12">
        <f t="shared" si="459"/>
        <v>3.7353319798914795</v>
      </c>
      <c r="M7311" s="13" cm="1">
        <f t="array" ref="M7311">BaseInfo!$C$10*(1-E7311)*INDEX(BaseInfo!$E$21:$AB$21,K7311)*INDEX(BaseInfo!$E$25:$P$25,J7311)/L7311/MIN(H7311,130)/BaseInfo!$C$6*1000000/3600-IF(I7311&lt;0.1,BaseInfo!$C$15/MIN(H7311,130)*3600,0)</f>
        <v>72.374836391069692</v>
      </c>
    </row>
    <row r="7312" spans="1:13" x14ac:dyDescent="0.25">
      <c r="A7312" s="1">
        <v>11</v>
      </c>
      <c r="B7312" s="1">
        <v>1</v>
      </c>
      <c r="C7312" s="1">
        <v>15</v>
      </c>
      <c r="D7312" s="5">
        <f>DATE(BaseInfo!$C$8,A7312,B7312)+TIME(C7312-1,0,0) + TIME(BaseInfo!$C$12,BaseInfo!$C$13,0)</f>
        <v>44866.8125</v>
      </c>
      <c r="E7312" s="2">
        <f t="shared" si="458"/>
        <v>0</v>
      </c>
      <c r="F7312" s="2">
        <v>-1.9359999999999999</v>
      </c>
      <c r="G7312" s="2">
        <v>-3.6469999999999998</v>
      </c>
      <c r="H7312" s="1">
        <v>94.995000000000005</v>
      </c>
      <c r="I7312" s="4">
        <v>0</v>
      </c>
      <c r="J7312" s="11">
        <f t="shared" si="456"/>
        <v>11</v>
      </c>
      <c r="K7312" s="11">
        <f t="shared" si="457"/>
        <v>20</v>
      </c>
      <c r="L7312" s="12">
        <f t="shared" si="459"/>
        <v>4.1290077500532734</v>
      </c>
      <c r="M7312" s="13" cm="1">
        <f t="array" ref="M7312">BaseInfo!$C$10*(1-E7312)*INDEX(BaseInfo!$E$21:$AB$21,K7312)*INDEX(BaseInfo!$E$25:$P$25,J7312)/L7312/MIN(H7312,130)/BaseInfo!$C$6*1000000/3600-IF(I7312&lt;0.1,BaseInfo!$C$15/MIN(H7312,130)*3600,0)</f>
        <v>53.904586311026591</v>
      </c>
    </row>
    <row r="7313" spans="1:13" x14ac:dyDescent="0.25">
      <c r="A7313" s="1">
        <v>11</v>
      </c>
      <c r="B7313" s="1">
        <v>1</v>
      </c>
      <c r="C7313" s="1">
        <v>16</v>
      </c>
      <c r="D7313" s="5">
        <f>DATE(BaseInfo!$C$8,A7313,B7313)+TIME(C7313-1,0,0) + TIME(BaseInfo!$C$12,BaseInfo!$C$13,0)</f>
        <v>44866.854166666664</v>
      </c>
      <c r="E7313" s="2">
        <f t="shared" si="458"/>
        <v>0</v>
      </c>
      <c r="F7313" s="2">
        <v>-2.5339999999999998</v>
      </c>
      <c r="G7313" s="2">
        <v>-3.8</v>
      </c>
      <c r="H7313" s="1">
        <v>116.66500000000001</v>
      </c>
      <c r="I7313" s="4">
        <v>0</v>
      </c>
      <c r="J7313" s="11">
        <f t="shared" si="456"/>
        <v>11</v>
      </c>
      <c r="K7313" s="11">
        <f t="shared" si="457"/>
        <v>21</v>
      </c>
      <c r="L7313" s="12">
        <f t="shared" si="459"/>
        <v>4.5674014494020554</v>
      </c>
      <c r="M7313" s="13" cm="1">
        <f t="array" ref="M7313">BaseInfo!$C$10*(1-E7313)*INDEX(BaseInfo!$E$21:$AB$21,K7313)*INDEX(BaseInfo!$E$25:$P$25,J7313)/L7313/MIN(H7313,130)/BaseInfo!$C$6*1000000/3600-IF(I7313&lt;0.1,BaseInfo!$C$15/MIN(H7313,130)*3600,0)</f>
        <v>29.5824957573255</v>
      </c>
    </row>
    <row r="7314" spans="1:13" x14ac:dyDescent="0.25">
      <c r="A7314" s="1">
        <v>11</v>
      </c>
      <c r="B7314" s="1">
        <v>1</v>
      </c>
      <c r="C7314" s="1">
        <v>17</v>
      </c>
      <c r="D7314" s="5">
        <f>DATE(BaseInfo!$C$8,A7314,B7314)+TIME(C7314-1,0,0) + TIME(BaseInfo!$C$12,BaseInfo!$C$13,0)</f>
        <v>44866.895833333328</v>
      </c>
      <c r="E7314" s="2">
        <f t="shared" si="458"/>
        <v>0</v>
      </c>
      <c r="F7314" s="2">
        <v>-2.82</v>
      </c>
      <c r="G7314" s="2">
        <v>-3.8340000000000001</v>
      </c>
      <c r="H7314" s="1">
        <v>112.9</v>
      </c>
      <c r="I7314" s="4">
        <v>9.0999999999999998E-2</v>
      </c>
      <c r="J7314" s="11">
        <f t="shared" si="456"/>
        <v>11</v>
      </c>
      <c r="K7314" s="11">
        <f t="shared" si="457"/>
        <v>22</v>
      </c>
      <c r="L7314" s="12">
        <f t="shared" si="459"/>
        <v>4.7594071059324188</v>
      </c>
      <c r="M7314" s="13" cm="1">
        <f t="array" ref="M7314">BaseInfo!$C$10*(1-E7314)*INDEX(BaseInfo!$E$21:$AB$21,K7314)*INDEX(BaseInfo!$E$25:$P$25,J7314)/L7314/MIN(H7314,130)/BaseInfo!$C$6*1000000/3600-IF(I7314&lt;0.1,BaseInfo!$C$15/MIN(H7314,130)*3600,0)</f>
        <v>19.488407404217849</v>
      </c>
    </row>
    <row r="7315" spans="1:13" x14ac:dyDescent="0.25">
      <c r="A7315" s="1">
        <v>11</v>
      </c>
      <c r="B7315" s="1">
        <v>1</v>
      </c>
      <c r="C7315" s="1">
        <v>18</v>
      </c>
      <c r="D7315" s="5">
        <f>DATE(BaseInfo!$C$8,A7315,B7315)+TIME(C7315-1,0,0) + TIME(BaseInfo!$C$12,BaseInfo!$C$13,0)</f>
        <v>44866.9375</v>
      </c>
      <c r="E7315" s="2">
        <f t="shared" si="458"/>
        <v>0</v>
      </c>
      <c r="F7315" s="2">
        <v>-3.0840000000000001</v>
      </c>
      <c r="G7315" s="2">
        <v>-3.5379999999999998</v>
      </c>
      <c r="H7315" s="1">
        <v>90.275000000000006</v>
      </c>
      <c r="I7315" s="4">
        <v>0</v>
      </c>
      <c r="J7315" s="11">
        <f t="shared" si="456"/>
        <v>11</v>
      </c>
      <c r="K7315" s="11">
        <f t="shared" si="457"/>
        <v>23</v>
      </c>
      <c r="L7315" s="12">
        <f t="shared" si="459"/>
        <v>4.6934528867348826</v>
      </c>
      <c r="M7315" s="13" cm="1">
        <f t="array" ref="M7315">BaseInfo!$C$10*(1-E7315)*INDEX(BaseInfo!$E$21:$AB$21,K7315)*INDEX(BaseInfo!$E$25:$P$25,J7315)/L7315/MIN(H7315,130)/BaseInfo!$C$6*1000000/3600-IF(I7315&lt;0.1,BaseInfo!$C$15/MIN(H7315,130)*3600,0)</f>
        <v>8.3374705745081528</v>
      </c>
    </row>
    <row r="7316" spans="1:13" x14ac:dyDescent="0.25">
      <c r="A7316" s="1">
        <v>11</v>
      </c>
      <c r="B7316" s="1">
        <v>1</v>
      </c>
      <c r="C7316" s="1">
        <v>19</v>
      </c>
      <c r="D7316" s="5">
        <f>DATE(BaseInfo!$C$8,A7316,B7316)+TIME(C7316-1,0,0) + TIME(BaseInfo!$C$12,BaseInfo!$C$13,0)</f>
        <v>44866.979166666664</v>
      </c>
      <c r="E7316" s="2">
        <f t="shared" si="458"/>
        <v>5.599999999999998E-2</v>
      </c>
      <c r="F7316" s="2">
        <v>-3.4</v>
      </c>
      <c r="G7316" s="2">
        <v>-3.492</v>
      </c>
      <c r="H7316" s="1">
        <v>86.707999999999998</v>
      </c>
      <c r="I7316" s="4">
        <v>0.17199999999999999</v>
      </c>
      <c r="J7316" s="11">
        <f t="shared" si="456"/>
        <v>11</v>
      </c>
      <c r="K7316" s="11">
        <f t="shared" si="457"/>
        <v>24</v>
      </c>
      <c r="L7316" s="12">
        <f t="shared" si="459"/>
        <v>4.8738141121712877</v>
      </c>
      <c r="M7316" s="13" cm="1">
        <f t="array" ref="M7316">BaseInfo!$C$10*(1-E7316)*INDEX(BaseInfo!$E$21:$AB$21,K7316)*INDEX(BaseInfo!$E$25:$P$25,J7316)/L7316/MIN(H7316,130)/BaseInfo!$C$6*1000000/3600-IF(I7316&lt;0.1,BaseInfo!$C$15/MIN(H7316,130)*3600,0)</f>
        <v>3.8884772310053131</v>
      </c>
    </row>
    <row r="7317" spans="1:13" x14ac:dyDescent="0.25">
      <c r="A7317" s="1">
        <v>11</v>
      </c>
      <c r="B7317" s="1">
        <v>1</v>
      </c>
      <c r="C7317" s="1">
        <v>20</v>
      </c>
      <c r="D7317" s="5">
        <f>DATE(BaseInfo!$C$8,A7317,B7317)+TIME(C7317-1,0,0) + TIME(BaseInfo!$C$12,BaseInfo!$C$13,0)</f>
        <v>44867.020833333328</v>
      </c>
      <c r="E7317" s="2">
        <f t="shared" si="458"/>
        <v>0.19755555555555554</v>
      </c>
      <c r="F7317" s="2">
        <v>-3.403</v>
      </c>
      <c r="G7317" s="2">
        <v>-3.2669999999999999</v>
      </c>
      <c r="H7317" s="1">
        <v>73.013999999999996</v>
      </c>
      <c r="I7317" s="4">
        <v>0.35399999999999998</v>
      </c>
      <c r="J7317" s="11">
        <f t="shared" si="456"/>
        <v>11</v>
      </c>
      <c r="K7317" s="11">
        <f t="shared" si="457"/>
        <v>1</v>
      </c>
      <c r="L7317" s="12">
        <f t="shared" si="459"/>
        <v>4.7173825369583922</v>
      </c>
      <c r="M7317" s="13" cm="1">
        <f t="array" ref="M7317">BaseInfo!$C$10*(1-E7317)*INDEX(BaseInfo!$E$21:$AB$21,K7317)*INDEX(BaseInfo!$E$25:$P$25,J7317)/L7317/MIN(H7317,130)/BaseInfo!$C$6*1000000/3600-IF(I7317&lt;0.1,BaseInfo!$C$15/MIN(H7317,130)*3600,0)</f>
        <v>4.0554909275900286</v>
      </c>
    </row>
    <row r="7318" spans="1:13" x14ac:dyDescent="0.25">
      <c r="A7318" s="1">
        <v>11</v>
      </c>
      <c r="B7318" s="1">
        <v>1</v>
      </c>
      <c r="C7318" s="1">
        <v>21</v>
      </c>
      <c r="D7318" s="5">
        <f>DATE(BaseInfo!$C$8,A7318,B7318)+TIME(C7318-1,0,0) + TIME(BaseInfo!$C$12,BaseInfo!$C$13,0)</f>
        <v>44867.0625</v>
      </c>
      <c r="E7318" s="2">
        <f t="shared" si="458"/>
        <v>0.10111111111111111</v>
      </c>
      <c r="F7318" s="2">
        <v>-3.2250000000000001</v>
      </c>
      <c r="G7318" s="2">
        <v>-3.1680000000000001</v>
      </c>
      <c r="H7318" s="1">
        <v>69.555999999999997</v>
      </c>
      <c r="I7318" s="4">
        <v>0.23</v>
      </c>
      <c r="J7318" s="11">
        <f t="shared" si="456"/>
        <v>11</v>
      </c>
      <c r="K7318" s="11">
        <f t="shared" si="457"/>
        <v>2</v>
      </c>
      <c r="L7318" s="12">
        <f t="shared" si="459"/>
        <v>4.5207133286683865</v>
      </c>
      <c r="M7318" s="13" cm="1">
        <f t="array" ref="M7318">BaseInfo!$C$10*(1-E7318)*INDEX(BaseInfo!$E$21:$AB$21,K7318)*INDEX(BaseInfo!$E$25:$P$25,J7318)/L7318/MIN(H7318,130)/BaseInfo!$C$6*1000000/3600-IF(I7318&lt;0.1,BaseInfo!$C$15/MIN(H7318,130)*3600,0)</f>
        <v>4.976226519437037</v>
      </c>
    </row>
    <row r="7319" spans="1:13" x14ac:dyDescent="0.25">
      <c r="A7319" s="1">
        <v>11</v>
      </c>
      <c r="B7319" s="1">
        <v>1</v>
      </c>
      <c r="C7319" s="1">
        <v>22</v>
      </c>
      <c r="D7319" s="5">
        <f>DATE(BaseInfo!$C$8,A7319,B7319)+TIME(C7319-1,0,0) + TIME(BaseInfo!$C$12,BaseInfo!$C$13,0)</f>
        <v>44867.104166666664</v>
      </c>
      <c r="E7319" s="2">
        <f t="shared" si="458"/>
        <v>0</v>
      </c>
      <c r="F7319" s="2">
        <v>-3.3580000000000001</v>
      </c>
      <c r="G7319" s="2">
        <v>-3.2749999999999999</v>
      </c>
      <c r="H7319" s="1">
        <v>76.451999999999998</v>
      </c>
      <c r="I7319" s="4">
        <v>0</v>
      </c>
      <c r="J7319" s="11">
        <f t="shared" si="456"/>
        <v>11</v>
      </c>
      <c r="K7319" s="11">
        <f t="shared" si="457"/>
        <v>3</v>
      </c>
      <c r="L7319" s="12">
        <f t="shared" si="459"/>
        <v>4.6906064639873595</v>
      </c>
      <c r="M7319" s="13" cm="1">
        <f t="array" ref="M7319">BaseInfo!$C$10*(1-E7319)*INDEX(BaseInfo!$E$21:$AB$21,K7319)*INDEX(BaseInfo!$E$25:$P$25,J7319)/L7319/MIN(H7319,130)/BaseInfo!$C$6*1000000/3600-IF(I7319&lt;0.1,BaseInfo!$C$15/MIN(H7319,130)*3600,0)</f>
        <v>0.14536510898105259</v>
      </c>
    </row>
    <row r="7320" spans="1:13" x14ac:dyDescent="0.25">
      <c r="A7320" s="1">
        <v>11</v>
      </c>
      <c r="B7320" s="1">
        <v>1</v>
      </c>
      <c r="C7320" s="1">
        <v>23</v>
      </c>
      <c r="D7320" s="5">
        <f>DATE(BaseInfo!$C$8,A7320,B7320)+TIME(C7320-1,0,0) + TIME(BaseInfo!$C$12,BaseInfo!$C$13,0)</f>
        <v>44867.145833333328</v>
      </c>
      <c r="E7320" s="2">
        <f t="shared" si="458"/>
        <v>0</v>
      </c>
      <c r="F7320" s="2">
        <v>-3.117</v>
      </c>
      <c r="G7320" s="2">
        <v>-3.68</v>
      </c>
      <c r="H7320" s="1">
        <v>120.246</v>
      </c>
      <c r="I7320" s="4">
        <v>0</v>
      </c>
      <c r="J7320" s="11">
        <f t="shared" si="456"/>
        <v>11</v>
      </c>
      <c r="K7320" s="11">
        <f t="shared" si="457"/>
        <v>4</v>
      </c>
      <c r="L7320" s="12">
        <f t="shared" si="459"/>
        <v>4.8226640977783219</v>
      </c>
      <c r="M7320" s="13" cm="1">
        <f t="array" ref="M7320">BaseInfo!$C$10*(1-E7320)*INDEX(BaseInfo!$E$21:$AB$21,K7320)*INDEX(BaseInfo!$E$25:$P$25,J7320)/L7320/MIN(H7320,130)/BaseInfo!$C$6*1000000/3600-IF(I7320&lt;0.1,BaseInfo!$C$15/MIN(H7320,130)*3600,0)</f>
        <v>7.9117775053267891E-3</v>
      </c>
    </row>
    <row r="7321" spans="1:13" x14ac:dyDescent="0.25">
      <c r="A7321" s="1">
        <v>11</v>
      </c>
      <c r="B7321" s="1">
        <v>1</v>
      </c>
      <c r="C7321" s="1">
        <v>24</v>
      </c>
      <c r="D7321" s="5">
        <f>DATE(BaseInfo!$C$8,A7321,B7321)+TIME(C7321-1,0,0) + TIME(BaseInfo!$C$12,BaseInfo!$C$13,0)</f>
        <v>44867.1875</v>
      </c>
      <c r="E7321" s="2">
        <f t="shared" si="458"/>
        <v>0</v>
      </c>
      <c r="F7321" s="2">
        <v>-3.008</v>
      </c>
      <c r="G7321" s="2">
        <v>-3.6459999999999999</v>
      </c>
      <c r="H7321" s="1">
        <v>119.956</v>
      </c>
      <c r="I7321" s="4">
        <v>0</v>
      </c>
      <c r="J7321" s="11">
        <f t="shared" si="456"/>
        <v>11</v>
      </c>
      <c r="K7321" s="11">
        <f t="shared" si="457"/>
        <v>5</v>
      </c>
      <c r="L7321" s="12">
        <f t="shared" si="459"/>
        <v>4.7266669017395335</v>
      </c>
      <c r="M7321" s="13" cm="1">
        <f t="array" ref="M7321">BaseInfo!$C$10*(1-E7321)*INDEX(BaseInfo!$E$21:$AB$21,K7321)*INDEX(BaseInfo!$E$25:$P$25,J7321)/L7321/MIN(H7321,130)/BaseInfo!$C$6*1000000/3600-IF(I7321&lt;0.1,BaseInfo!$C$15/MIN(H7321,130)*3600,0)</f>
        <v>6.2093311080750198</v>
      </c>
    </row>
    <row r="7322" spans="1:13" x14ac:dyDescent="0.25">
      <c r="A7322" s="1">
        <v>11</v>
      </c>
      <c r="B7322" s="1">
        <v>2</v>
      </c>
      <c r="C7322" s="1">
        <v>1</v>
      </c>
      <c r="D7322" s="5">
        <f>DATE(BaseInfo!$C$8,A7322,B7322)+TIME(C7322-1,0,0) + TIME(BaseInfo!$C$12,BaseInfo!$C$13,0)</f>
        <v>44867.229166666664</v>
      </c>
      <c r="E7322" s="2">
        <f t="shared" si="458"/>
        <v>0</v>
      </c>
      <c r="F7322" s="2">
        <v>-2.9289999999999998</v>
      </c>
      <c r="G7322" s="2">
        <v>-3.5859999999999999</v>
      </c>
      <c r="H7322" s="1">
        <v>116.62</v>
      </c>
      <c r="I7322" s="4">
        <v>0</v>
      </c>
      <c r="J7322" s="11">
        <f t="shared" si="456"/>
        <v>11</v>
      </c>
      <c r="K7322" s="11">
        <f t="shared" si="457"/>
        <v>6</v>
      </c>
      <c r="L7322" s="12">
        <f t="shared" si="459"/>
        <v>4.6301659797462982</v>
      </c>
      <c r="M7322" s="13" cm="1">
        <f t="array" ref="M7322">BaseInfo!$C$10*(1-E7322)*INDEX(BaseInfo!$E$21:$AB$21,K7322)*INDEX(BaseInfo!$E$25:$P$25,J7322)/L7322/MIN(H7322,130)/BaseInfo!$C$6*1000000/3600-IF(I7322&lt;0.1,BaseInfo!$C$15/MIN(H7322,130)*3600,0)</f>
        <v>13.031977014115158</v>
      </c>
    </row>
    <row r="7323" spans="1:13" x14ac:dyDescent="0.25">
      <c r="A7323" s="1">
        <v>11</v>
      </c>
      <c r="B7323" s="1">
        <v>2</v>
      </c>
      <c r="C7323" s="1">
        <v>2</v>
      </c>
      <c r="D7323" s="5">
        <f>DATE(BaseInfo!$C$8,A7323,B7323)+TIME(C7323-1,0,0) + TIME(BaseInfo!$C$12,BaseInfo!$C$13,0)</f>
        <v>44867.270833333328</v>
      </c>
      <c r="E7323" s="2">
        <f t="shared" si="458"/>
        <v>0</v>
      </c>
      <c r="F7323" s="2">
        <v>-3.1190000000000002</v>
      </c>
      <c r="G7323" s="2">
        <v>-4.0519999999999996</v>
      </c>
      <c r="H7323" s="1">
        <v>179.13800000000001</v>
      </c>
      <c r="I7323" s="4">
        <v>0</v>
      </c>
      <c r="J7323" s="11">
        <f t="shared" si="456"/>
        <v>11</v>
      </c>
      <c r="K7323" s="11">
        <f t="shared" si="457"/>
        <v>7</v>
      </c>
      <c r="L7323" s="12">
        <f t="shared" si="459"/>
        <v>5.1134005319356701</v>
      </c>
      <c r="M7323" s="13" cm="1">
        <f t="array" ref="M7323">BaseInfo!$C$10*(1-E7323)*INDEX(BaseInfo!$E$21:$AB$21,K7323)*INDEX(BaseInfo!$E$25:$P$25,J7323)/L7323/MIN(H7323,130)/BaseInfo!$C$6*1000000/3600-IF(I7323&lt;0.1,BaseInfo!$C$15/MIN(H7323,130)*3600,0)</f>
        <v>15.56153345694613</v>
      </c>
    </row>
    <row r="7324" spans="1:13" x14ac:dyDescent="0.25">
      <c r="A7324" s="1">
        <v>11</v>
      </c>
      <c r="B7324" s="1">
        <v>2</v>
      </c>
      <c r="C7324" s="1">
        <v>3</v>
      </c>
      <c r="D7324" s="5">
        <f>DATE(BaseInfo!$C$8,A7324,B7324)+TIME(C7324-1,0,0) + TIME(BaseInfo!$C$12,BaseInfo!$C$13,0)</f>
        <v>44867.3125</v>
      </c>
      <c r="E7324" s="2">
        <f t="shared" si="458"/>
        <v>0</v>
      </c>
      <c r="F7324" s="2">
        <v>-3.3940000000000001</v>
      </c>
      <c r="G7324" s="2">
        <v>-4.1950000000000003</v>
      </c>
      <c r="H7324" s="1">
        <v>195.40299999999999</v>
      </c>
      <c r="I7324" s="4">
        <v>0</v>
      </c>
      <c r="J7324" s="11">
        <f t="shared" si="456"/>
        <v>11</v>
      </c>
      <c r="K7324" s="11">
        <f t="shared" si="457"/>
        <v>8</v>
      </c>
      <c r="L7324" s="12">
        <f t="shared" si="459"/>
        <v>5.3960412340900445</v>
      </c>
      <c r="M7324" s="13" cm="1">
        <f t="array" ref="M7324">BaseInfo!$C$10*(1-E7324)*INDEX(BaseInfo!$E$21:$AB$21,K7324)*INDEX(BaseInfo!$E$25:$P$25,J7324)/L7324/MIN(H7324,130)/BaseInfo!$C$6*1000000/3600-IF(I7324&lt;0.1,BaseInfo!$C$15/MIN(H7324,130)*3600,0)</f>
        <v>22.045929477389443</v>
      </c>
    </row>
    <row r="7325" spans="1:13" x14ac:dyDescent="0.25">
      <c r="A7325" s="1">
        <v>11</v>
      </c>
      <c r="B7325" s="1">
        <v>2</v>
      </c>
      <c r="C7325" s="1">
        <v>4</v>
      </c>
      <c r="D7325" s="5">
        <f>DATE(BaseInfo!$C$8,A7325,B7325)+TIME(C7325-1,0,0) + TIME(BaseInfo!$C$12,BaseInfo!$C$13,0)</f>
        <v>44867.354166666664</v>
      </c>
      <c r="E7325" s="2">
        <f t="shared" si="458"/>
        <v>0</v>
      </c>
      <c r="F7325" s="2">
        <v>-4.0650000000000004</v>
      </c>
      <c r="G7325" s="2">
        <v>-3.948</v>
      </c>
      <c r="H7325" s="1">
        <v>295.23200000000003</v>
      </c>
      <c r="I7325" s="4">
        <v>0</v>
      </c>
      <c r="J7325" s="11">
        <f t="shared" si="456"/>
        <v>11</v>
      </c>
      <c r="K7325" s="11">
        <f t="shared" si="457"/>
        <v>9</v>
      </c>
      <c r="L7325" s="12">
        <f t="shared" si="459"/>
        <v>5.6666505980164334</v>
      </c>
      <c r="M7325" s="13" cm="1">
        <f t="array" ref="M7325">BaseInfo!$C$10*(1-E7325)*INDEX(BaseInfo!$E$21:$AB$21,K7325)*INDEX(BaseInfo!$E$25:$P$25,J7325)/L7325/MIN(H7325,130)/BaseInfo!$C$6*1000000/3600-IF(I7325&lt;0.1,BaseInfo!$C$15/MIN(H7325,130)*3600,0)</f>
        <v>27.949923921309466</v>
      </c>
    </row>
    <row r="7326" spans="1:13" x14ac:dyDescent="0.25">
      <c r="A7326" s="1">
        <v>11</v>
      </c>
      <c r="B7326" s="1">
        <v>2</v>
      </c>
      <c r="C7326" s="1">
        <v>5</v>
      </c>
      <c r="D7326" s="5">
        <f>DATE(BaseInfo!$C$8,A7326,B7326)+TIME(C7326-1,0,0) + TIME(BaseInfo!$C$12,BaseInfo!$C$13,0)</f>
        <v>44867.395833333328</v>
      </c>
      <c r="E7326" s="2">
        <f t="shared" si="458"/>
        <v>0</v>
      </c>
      <c r="F7326" s="2">
        <v>-4.1239999999999997</v>
      </c>
      <c r="G7326" s="2">
        <v>-4.2789999999999999</v>
      </c>
      <c r="H7326" s="1">
        <v>416.31299999999999</v>
      </c>
      <c r="I7326" s="4">
        <v>0</v>
      </c>
      <c r="J7326" s="11">
        <f t="shared" si="456"/>
        <v>11</v>
      </c>
      <c r="K7326" s="11">
        <f t="shared" si="457"/>
        <v>10</v>
      </c>
      <c r="L7326" s="12">
        <f t="shared" si="459"/>
        <v>5.9428290401121249</v>
      </c>
      <c r="M7326" s="13" cm="1">
        <f t="array" ref="M7326">BaseInfo!$C$10*(1-E7326)*INDEX(BaseInfo!$E$21:$AB$21,K7326)*INDEX(BaseInfo!$E$25:$P$25,J7326)/L7326/MIN(H7326,130)/BaseInfo!$C$6*1000000/3600-IF(I7326&lt;0.1,BaseInfo!$C$15/MIN(H7326,130)*3600,0)</f>
        <v>31.028719756733292</v>
      </c>
    </row>
    <row r="7327" spans="1:13" x14ac:dyDescent="0.25">
      <c r="A7327" s="1">
        <v>11</v>
      </c>
      <c r="B7327" s="1">
        <v>2</v>
      </c>
      <c r="C7327" s="1">
        <v>6</v>
      </c>
      <c r="D7327" s="5">
        <f>DATE(BaseInfo!$C$8,A7327,B7327)+TIME(C7327-1,0,0) + TIME(BaseInfo!$C$12,BaseInfo!$C$13,0)</f>
        <v>44867.4375</v>
      </c>
      <c r="E7327" s="2">
        <f t="shared" si="458"/>
        <v>0</v>
      </c>
      <c r="F7327" s="2">
        <v>-4.1399999999999997</v>
      </c>
      <c r="G7327" s="2">
        <v>-4.5439999999999996</v>
      </c>
      <c r="H7327" s="1">
        <v>523.75599999999997</v>
      </c>
      <c r="I7327" s="4">
        <v>0</v>
      </c>
      <c r="J7327" s="11">
        <f t="shared" si="456"/>
        <v>11</v>
      </c>
      <c r="K7327" s="11">
        <f t="shared" si="457"/>
        <v>11</v>
      </c>
      <c r="L7327" s="12">
        <f t="shared" si="459"/>
        <v>6.1471567411283727</v>
      </c>
      <c r="M7327" s="13" cm="1">
        <f t="array" ref="M7327">BaseInfo!$C$10*(1-E7327)*INDEX(BaseInfo!$E$21:$AB$21,K7327)*INDEX(BaseInfo!$E$25:$P$25,J7327)/L7327/MIN(H7327,130)/BaseInfo!$C$6*1000000/3600-IF(I7327&lt;0.1,BaseInfo!$C$15/MIN(H7327,130)*3600,0)</f>
        <v>23.37039121738583</v>
      </c>
    </row>
    <row r="7328" spans="1:13" x14ac:dyDescent="0.25">
      <c r="A7328" s="1">
        <v>11</v>
      </c>
      <c r="B7328" s="1">
        <v>2</v>
      </c>
      <c r="C7328" s="1">
        <v>7</v>
      </c>
      <c r="D7328" s="5">
        <f>DATE(BaseInfo!$C$8,A7328,B7328)+TIME(C7328-1,0,0) + TIME(BaseInfo!$C$12,BaseInfo!$C$13,0)</f>
        <v>44867.479166666664</v>
      </c>
      <c r="E7328" s="2">
        <f t="shared" si="458"/>
        <v>0</v>
      </c>
      <c r="F7328" s="2">
        <v>-3.9380000000000002</v>
      </c>
      <c r="G7328" s="2">
        <v>-4.5359999999999996</v>
      </c>
      <c r="H7328" s="1">
        <v>603.15300000000002</v>
      </c>
      <c r="I7328" s="4">
        <v>0</v>
      </c>
      <c r="J7328" s="11">
        <f t="shared" si="456"/>
        <v>11</v>
      </c>
      <c r="K7328" s="11">
        <f t="shared" si="457"/>
        <v>12</v>
      </c>
      <c r="L7328" s="12">
        <f t="shared" si="459"/>
        <v>6.0069243377955077</v>
      </c>
      <c r="M7328" s="13" cm="1">
        <f t="array" ref="M7328">BaseInfo!$C$10*(1-E7328)*INDEX(BaseInfo!$E$21:$AB$21,K7328)*INDEX(BaseInfo!$E$25:$P$25,J7328)/L7328/MIN(H7328,130)/BaseInfo!$C$6*1000000/3600-IF(I7328&lt;0.1,BaseInfo!$C$15/MIN(H7328,130)*3600,0)</f>
        <v>19.52231485234373</v>
      </c>
    </row>
    <row r="7329" spans="1:13" x14ac:dyDescent="0.25">
      <c r="A7329" s="1">
        <v>11</v>
      </c>
      <c r="B7329" s="1">
        <v>2</v>
      </c>
      <c r="C7329" s="1">
        <v>8</v>
      </c>
      <c r="D7329" s="5">
        <f>DATE(BaseInfo!$C$8,A7329,B7329)+TIME(C7329-1,0,0) + TIME(BaseInfo!$C$12,BaseInfo!$C$13,0)</f>
        <v>44867.520833333328</v>
      </c>
      <c r="E7329" s="2">
        <f t="shared" si="458"/>
        <v>0</v>
      </c>
      <c r="F7329" s="2">
        <v>-3.5169999999999999</v>
      </c>
      <c r="G7329" s="2">
        <v>-4.5670000000000002</v>
      </c>
      <c r="H7329" s="1">
        <v>620.47199999999998</v>
      </c>
      <c r="I7329" s="4">
        <v>0</v>
      </c>
      <c r="J7329" s="11">
        <f t="shared" si="456"/>
        <v>11</v>
      </c>
      <c r="K7329" s="11">
        <f t="shared" si="457"/>
        <v>13</v>
      </c>
      <c r="L7329" s="12">
        <f t="shared" si="459"/>
        <v>5.7642673428632714</v>
      </c>
      <c r="M7329" s="13" cm="1">
        <f t="array" ref="M7329">BaseInfo!$C$10*(1-E7329)*INDEX(BaseInfo!$E$21:$AB$21,K7329)*INDEX(BaseInfo!$E$25:$P$25,J7329)/L7329/MIN(H7329,130)/BaseInfo!$C$6*1000000/3600-IF(I7329&lt;0.1,BaseInfo!$C$15/MIN(H7329,130)*3600,0)</f>
        <v>20.460716760371682</v>
      </c>
    </row>
    <row r="7330" spans="1:13" x14ac:dyDescent="0.25">
      <c r="A7330" s="1">
        <v>11</v>
      </c>
      <c r="B7330" s="1">
        <v>2</v>
      </c>
      <c r="C7330" s="1">
        <v>9</v>
      </c>
      <c r="D7330" s="5">
        <f>DATE(BaseInfo!$C$8,A7330,B7330)+TIME(C7330-1,0,0) + TIME(BaseInfo!$C$12,BaseInfo!$C$13,0)</f>
        <v>44867.5625</v>
      </c>
      <c r="E7330" s="2">
        <f t="shared" si="458"/>
        <v>0</v>
      </c>
      <c r="F7330" s="2">
        <v>-3.222</v>
      </c>
      <c r="G7330" s="2">
        <v>-4.2919999999999998</v>
      </c>
      <c r="H7330" s="1">
        <v>656.947</v>
      </c>
      <c r="I7330" s="4">
        <v>0</v>
      </c>
      <c r="J7330" s="11">
        <f t="shared" si="456"/>
        <v>11</v>
      </c>
      <c r="K7330" s="11">
        <f t="shared" si="457"/>
        <v>14</v>
      </c>
      <c r="L7330" s="12">
        <f t="shared" si="459"/>
        <v>5.3668005366326028</v>
      </c>
      <c r="M7330" s="13" cm="1">
        <f t="array" ref="M7330">BaseInfo!$C$10*(1-E7330)*INDEX(BaseInfo!$E$21:$AB$21,K7330)*INDEX(BaseInfo!$E$25:$P$25,J7330)/L7330/MIN(H7330,130)/BaseInfo!$C$6*1000000/3600-IF(I7330&lt;0.1,BaseInfo!$C$15/MIN(H7330,130)*3600,0)</f>
        <v>22.181133420255676</v>
      </c>
    </row>
    <row r="7331" spans="1:13" x14ac:dyDescent="0.25">
      <c r="A7331" s="1">
        <v>11</v>
      </c>
      <c r="B7331" s="1">
        <v>2</v>
      </c>
      <c r="C7331" s="1">
        <v>10</v>
      </c>
      <c r="D7331" s="5">
        <f>DATE(BaseInfo!$C$8,A7331,B7331)+TIME(C7331-1,0,0) + TIME(BaseInfo!$C$12,BaseInfo!$C$13,0)</f>
        <v>44867.604166666664</v>
      </c>
      <c r="E7331" s="2">
        <f t="shared" si="458"/>
        <v>0</v>
      </c>
      <c r="F7331" s="2">
        <v>-2.758</v>
      </c>
      <c r="G7331" s="2">
        <v>-4.0389999999999997</v>
      </c>
      <c r="H7331" s="1">
        <v>704.43100000000004</v>
      </c>
      <c r="I7331" s="4">
        <v>0</v>
      </c>
      <c r="J7331" s="11">
        <f t="shared" si="456"/>
        <v>11</v>
      </c>
      <c r="K7331" s="11">
        <f t="shared" si="457"/>
        <v>15</v>
      </c>
      <c r="L7331" s="12">
        <f t="shared" si="459"/>
        <v>4.8908163940184872</v>
      </c>
      <c r="M7331" s="13" cm="1">
        <f t="array" ref="M7331">BaseInfo!$C$10*(1-E7331)*INDEX(BaseInfo!$E$21:$AB$21,K7331)*INDEX(BaseInfo!$E$25:$P$25,J7331)/L7331/MIN(H7331,130)/BaseInfo!$C$6*1000000/3600-IF(I7331&lt;0.1,BaseInfo!$C$15/MIN(H7331,130)*3600,0)</f>
        <v>24.609353322594902</v>
      </c>
    </row>
    <row r="7332" spans="1:13" x14ac:dyDescent="0.25">
      <c r="A7332" s="1">
        <v>11</v>
      </c>
      <c r="B7332" s="1">
        <v>2</v>
      </c>
      <c r="C7332" s="1">
        <v>11</v>
      </c>
      <c r="D7332" s="5">
        <f>DATE(BaseInfo!$C$8,A7332,B7332)+TIME(C7332-1,0,0) + TIME(BaseInfo!$C$12,BaseInfo!$C$13,0)</f>
        <v>44867.645833333328</v>
      </c>
      <c r="E7332" s="2">
        <f t="shared" si="458"/>
        <v>0</v>
      </c>
      <c r="F7332" s="2">
        <v>-2.4500000000000002</v>
      </c>
      <c r="G7332" s="2">
        <v>-3.645</v>
      </c>
      <c r="H7332" s="1">
        <v>664.21500000000003</v>
      </c>
      <c r="I7332" s="4">
        <v>0</v>
      </c>
      <c r="J7332" s="11">
        <f t="shared" si="456"/>
        <v>11</v>
      </c>
      <c r="K7332" s="11">
        <f t="shared" si="457"/>
        <v>16</v>
      </c>
      <c r="L7332" s="12">
        <f t="shared" si="459"/>
        <v>4.3918703305084046</v>
      </c>
      <c r="M7332" s="13" cm="1">
        <f t="array" ref="M7332">BaseInfo!$C$10*(1-E7332)*INDEX(BaseInfo!$E$21:$AB$21,K7332)*INDEX(BaseInfo!$E$25:$P$25,J7332)/L7332/MIN(H7332,130)/BaseInfo!$C$6*1000000/3600-IF(I7332&lt;0.1,BaseInfo!$C$15/MIN(H7332,130)*3600,0)</f>
        <v>33.8175401081728</v>
      </c>
    </row>
    <row r="7333" spans="1:13" x14ac:dyDescent="0.25">
      <c r="A7333" s="1">
        <v>11</v>
      </c>
      <c r="B7333" s="1">
        <v>2</v>
      </c>
      <c r="C7333" s="1">
        <v>12</v>
      </c>
      <c r="D7333" s="5">
        <f>DATE(BaseInfo!$C$8,A7333,B7333)+TIME(C7333-1,0,0) + TIME(BaseInfo!$C$12,BaseInfo!$C$13,0)</f>
        <v>44867.6875</v>
      </c>
      <c r="E7333" s="2">
        <f t="shared" si="458"/>
        <v>0</v>
      </c>
      <c r="F7333" s="2">
        <v>-2.1779999999999999</v>
      </c>
      <c r="G7333" s="2">
        <v>-2.0840000000000001</v>
      </c>
      <c r="H7333" s="1">
        <v>162.578</v>
      </c>
      <c r="I7333" s="4">
        <v>0</v>
      </c>
      <c r="J7333" s="11">
        <f t="shared" si="456"/>
        <v>11</v>
      </c>
      <c r="K7333" s="11">
        <f t="shared" si="457"/>
        <v>17</v>
      </c>
      <c r="L7333" s="12">
        <f t="shared" si="459"/>
        <v>3.0144220009812828</v>
      </c>
      <c r="M7333" s="13" cm="1">
        <f t="array" ref="M7333">BaseInfo!$C$10*(1-E7333)*INDEX(BaseInfo!$E$21:$AB$21,K7333)*INDEX(BaseInfo!$E$25:$P$25,J7333)/L7333/MIN(H7333,130)/BaseInfo!$C$6*1000000/3600-IF(I7333&lt;0.1,BaseInfo!$C$15/MIN(H7333,130)*3600,0)</f>
        <v>63.862263366821786</v>
      </c>
    </row>
    <row r="7334" spans="1:13" x14ac:dyDescent="0.25">
      <c r="A7334" s="1">
        <v>11</v>
      </c>
      <c r="B7334" s="1">
        <v>2</v>
      </c>
      <c r="C7334" s="1">
        <v>13</v>
      </c>
      <c r="D7334" s="5">
        <f>DATE(BaseInfo!$C$8,A7334,B7334)+TIME(C7334-1,0,0) + TIME(BaseInfo!$C$12,BaseInfo!$C$13,0)</f>
        <v>44867.729166666664</v>
      </c>
      <c r="E7334" s="2">
        <f t="shared" si="458"/>
        <v>0</v>
      </c>
      <c r="F7334" s="2">
        <v>-2.5099999999999998</v>
      </c>
      <c r="G7334" s="2">
        <v>-2.0369999999999999</v>
      </c>
      <c r="H7334" s="1">
        <v>43.017000000000003</v>
      </c>
      <c r="I7334" s="4">
        <v>0</v>
      </c>
      <c r="J7334" s="11">
        <f t="shared" si="456"/>
        <v>11</v>
      </c>
      <c r="K7334" s="11">
        <f t="shared" si="457"/>
        <v>18</v>
      </c>
      <c r="L7334" s="12">
        <f t="shared" si="459"/>
        <v>3.2325638431437049</v>
      </c>
      <c r="M7334" s="13" cm="1">
        <f t="array" ref="M7334">BaseInfo!$C$10*(1-E7334)*INDEX(BaseInfo!$E$21:$AB$21,K7334)*INDEX(BaseInfo!$E$25:$P$25,J7334)/L7334/MIN(H7334,130)/BaseInfo!$C$6*1000000/3600-IF(I7334&lt;0.1,BaseInfo!$C$15/MIN(H7334,130)*3600,0)</f>
        <v>179.40706042740464</v>
      </c>
    </row>
    <row r="7335" spans="1:13" x14ac:dyDescent="0.25">
      <c r="A7335" s="1">
        <v>11</v>
      </c>
      <c r="B7335" s="1">
        <v>2</v>
      </c>
      <c r="C7335" s="1">
        <v>14</v>
      </c>
      <c r="D7335" s="5">
        <f>DATE(BaseInfo!$C$8,A7335,B7335)+TIME(C7335-1,0,0) + TIME(BaseInfo!$C$12,BaseInfo!$C$13,0)</f>
        <v>44867.770833333328</v>
      </c>
      <c r="E7335" s="2">
        <f t="shared" si="458"/>
        <v>0</v>
      </c>
      <c r="F7335" s="2">
        <v>-2.62</v>
      </c>
      <c r="G7335" s="2">
        <v>-1.718</v>
      </c>
      <c r="H7335" s="1">
        <v>37.424999999999997</v>
      </c>
      <c r="I7335" s="4">
        <v>0</v>
      </c>
      <c r="J7335" s="11">
        <f t="shared" si="456"/>
        <v>11</v>
      </c>
      <c r="K7335" s="11">
        <f t="shared" si="457"/>
        <v>19</v>
      </c>
      <c r="L7335" s="12">
        <f t="shared" si="459"/>
        <v>3.1330375037653155</v>
      </c>
      <c r="M7335" s="13" cm="1">
        <f t="array" ref="M7335">BaseInfo!$C$10*(1-E7335)*INDEX(BaseInfo!$E$21:$AB$21,K7335)*INDEX(BaseInfo!$E$25:$P$25,J7335)/L7335/MIN(H7335,130)/BaseInfo!$C$6*1000000/3600-IF(I7335&lt;0.1,BaseInfo!$C$15/MIN(H7335,130)*3600,0)</f>
        <v>213.0701652916691</v>
      </c>
    </row>
    <row r="7336" spans="1:13" x14ac:dyDescent="0.25">
      <c r="A7336" s="1">
        <v>11</v>
      </c>
      <c r="B7336" s="1">
        <v>2</v>
      </c>
      <c r="C7336" s="1">
        <v>15</v>
      </c>
      <c r="D7336" s="5">
        <f>DATE(BaseInfo!$C$8,A7336,B7336)+TIME(C7336-1,0,0) + TIME(BaseInfo!$C$12,BaseInfo!$C$13,0)</f>
        <v>44867.8125</v>
      </c>
      <c r="E7336" s="2">
        <f t="shared" si="458"/>
        <v>0</v>
      </c>
      <c r="F7336" s="2">
        <v>-2.8319999999999999</v>
      </c>
      <c r="G7336" s="2">
        <v>-1.5580000000000001</v>
      </c>
      <c r="H7336" s="1">
        <v>37.287999999999997</v>
      </c>
      <c r="I7336" s="4">
        <v>0</v>
      </c>
      <c r="J7336" s="11">
        <f t="shared" si="456"/>
        <v>11</v>
      </c>
      <c r="K7336" s="11">
        <f t="shared" si="457"/>
        <v>20</v>
      </c>
      <c r="L7336" s="12">
        <f t="shared" si="459"/>
        <v>3.2322728845194986</v>
      </c>
      <c r="M7336" s="13" cm="1">
        <f t="array" ref="M7336">BaseInfo!$C$10*(1-E7336)*INDEX(BaseInfo!$E$21:$AB$21,K7336)*INDEX(BaseInfo!$E$25:$P$25,J7336)/L7336/MIN(H7336,130)/BaseInfo!$C$6*1000000/3600-IF(I7336&lt;0.1,BaseInfo!$C$15/MIN(H7336,130)*3600,0)</f>
        <v>178.1049278289876</v>
      </c>
    </row>
    <row r="7337" spans="1:13" x14ac:dyDescent="0.25">
      <c r="A7337" s="1">
        <v>11</v>
      </c>
      <c r="B7337" s="1">
        <v>2</v>
      </c>
      <c r="C7337" s="1">
        <v>16</v>
      </c>
      <c r="D7337" s="5">
        <f>DATE(BaseInfo!$C$8,A7337,B7337)+TIME(C7337-1,0,0) + TIME(BaseInfo!$C$12,BaseInfo!$C$13,0)</f>
        <v>44867.854166666664</v>
      </c>
      <c r="E7337" s="2">
        <f t="shared" si="458"/>
        <v>0</v>
      </c>
      <c r="F7337" s="2">
        <v>-2.74</v>
      </c>
      <c r="G7337" s="2">
        <v>-1.4059999999999999</v>
      </c>
      <c r="H7337" s="1">
        <v>37.156999999999996</v>
      </c>
      <c r="I7337" s="4">
        <v>0</v>
      </c>
      <c r="J7337" s="11">
        <f t="shared" si="456"/>
        <v>11</v>
      </c>
      <c r="K7337" s="11">
        <f t="shared" si="457"/>
        <v>21</v>
      </c>
      <c r="L7337" s="12">
        <f t="shared" si="459"/>
        <v>3.0796811523272991</v>
      </c>
      <c r="M7337" s="13" cm="1">
        <f t="array" ref="M7337">BaseInfo!$C$10*(1-E7337)*INDEX(BaseInfo!$E$21:$AB$21,K7337)*INDEX(BaseInfo!$E$25:$P$25,J7337)/L7337/MIN(H7337,130)/BaseInfo!$C$6*1000000/3600-IF(I7337&lt;0.1,BaseInfo!$C$15/MIN(H7337,130)*3600,0)</f>
        <v>142.4324258361699</v>
      </c>
    </row>
    <row r="7338" spans="1:13" x14ac:dyDescent="0.25">
      <c r="A7338" s="1">
        <v>11</v>
      </c>
      <c r="B7338" s="1">
        <v>2</v>
      </c>
      <c r="C7338" s="1">
        <v>17</v>
      </c>
      <c r="D7338" s="5">
        <f>DATE(BaseInfo!$C$8,A7338,B7338)+TIME(C7338-1,0,0) + TIME(BaseInfo!$C$12,BaseInfo!$C$13,0)</f>
        <v>44867.895833333328</v>
      </c>
      <c r="E7338" s="2">
        <f t="shared" si="458"/>
        <v>0</v>
      </c>
      <c r="F7338" s="2">
        <v>-2.7109999999999999</v>
      </c>
      <c r="G7338" s="2">
        <v>-1.421</v>
      </c>
      <c r="H7338" s="1">
        <v>37.039000000000001</v>
      </c>
      <c r="I7338" s="4">
        <v>0</v>
      </c>
      <c r="J7338" s="11">
        <f t="shared" si="456"/>
        <v>11</v>
      </c>
      <c r="K7338" s="11">
        <f t="shared" si="457"/>
        <v>22</v>
      </c>
      <c r="L7338" s="12">
        <f t="shared" si="459"/>
        <v>3.0608433478373245</v>
      </c>
      <c r="M7338" s="13" cm="1">
        <f t="array" ref="M7338">BaseInfo!$C$10*(1-E7338)*INDEX(BaseInfo!$E$21:$AB$21,K7338)*INDEX(BaseInfo!$E$25:$P$25,J7338)/L7338/MIN(H7338,130)/BaseInfo!$C$6*1000000/3600-IF(I7338&lt;0.1,BaseInfo!$C$15/MIN(H7338,130)*3600,0)</f>
        <v>97.761931290405485</v>
      </c>
    </row>
    <row r="7339" spans="1:13" x14ac:dyDescent="0.25">
      <c r="A7339" s="1">
        <v>11</v>
      </c>
      <c r="B7339" s="1">
        <v>2</v>
      </c>
      <c r="C7339" s="1">
        <v>18</v>
      </c>
      <c r="D7339" s="5">
        <f>DATE(BaseInfo!$C$8,A7339,B7339)+TIME(C7339-1,0,0) + TIME(BaseInfo!$C$12,BaseInfo!$C$13,0)</f>
        <v>44867.9375</v>
      </c>
      <c r="E7339" s="2">
        <f t="shared" si="458"/>
        <v>0</v>
      </c>
      <c r="F7339" s="2">
        <v>-2.569</v>
      </c>
      <c r="G7339" s="2">
        <v>-1.391</v>
      </c>
      <c r="H7339" s="1">
        <v>36.930999999999997</v>
      </c>
      <c r="I7339" s="4">
        <v>0</v>
      </c>
      <c r="J7339" s="11">
        <f t="shared" si="456"/>
        <v>11</v>
      </c>
      <c r="K7339" s="11">
        <f t="shared" si="457"/>
        <v>23</v>
      </c>
      <c r="L7339" s="12">
        <f t="shared" si="459"/>
        <v>2.9214109604778304</v>
      </c>
      <c r="M7339" s="13" cm="1">
        <f t="array" ref="M7339">BaseInfo!$C$10*(1-E7339)*INDEX(BaseInfo!$E$21:$AB$21,K7339)*INDEX(BaseInfo!$E$25:$P$25,J7339)/L7339/MIN(H7339,130)/BaseInfo!$C$6*1000000/3600-IF(I7339&lt;0.1,BaseInfo!$C$15/MIN(H7339,130)*3600,0)</f>
        <v>38.655197522318076</v>
      </c>
    </row>
    <row r="7340" spans="1:13" x14ac:dyDescent="0.25">
      <c r="A7340" s="1">
        <v>11</v>
      </c>
      <c r="B7340" s="1">
        <v>2</v>
      </c>
      <c r="C7340" s="1">
        <v>19</v>
      </c>
      <c r="D7340" s="5">
        <f>DATE(BaseInfo!$C$8,A7340,B7340)+TIME(C7340-1,0,0) + TIME(BaseInfo!$C$12,BaseInfo!$C$13,0)</f>
        <v>44867.979166666664</v>
      </c>
      <c r="E7340" s="2">
        <f t="shared" si="458"/>
        <v>0</v>
      </c>
      <c r="F7340" s="2">
        <v>-2.7040000000000002</v>
      </c>
      <c r="G7340" s="2">
        <v>-1.3520000000000001</v>
      </c>
      <c r="H7340" s="1">
        <v>36.843000000000004</v>
      </c>
      <c r="I7340" s="4">
        <v>0</v>
      </c>
      <c r="J7340" s="11">
        <f t="shared" si="456"/>
        <v>11</v>
      </c>
      <c r="K7340" s="11">
        <f t="shared" si="457"/>
        <v>24</v>
      </c>
      <c r="L7340" s="12">
        <f t="shared" si="459"/>
        <v>3.0231639055797159</v>
      </c>
      <c r="M7340" s="13" cm="1">
        <f t="array" ref="M7340">BaseInfo!$C$10*(1-E7340)*INDEX(BaseInfo!$E$21:$AB$21,K7340)*INDEX(BaseInfo!$E$25:$P$25,J7340)/L7340/MIN(H7340,130)/BaseInfo!$C$6*1000000/3600-IF(I7340&lt;0.1,BaseInfo!$C$15/MIN(H7340,130)*3600,0)</f>
        <v>5.8573705925715238</v>
      </c>
    </row>
    <row r="7341" spans="1:13" x14ac:dyDescent="0.25">
      <c r="A7341" s="1">
        <v>11</v>
      </c>
      <c r="B7341" s="1">
        <v>2</v>
      </c>
      <c r="C7341" s="1">
        <v>20</v>
      </c>
      <c r="D7341" s="5">
        <f>DATE(BaseInfo!$C$8,A7341,B7341)+TIME(C7341-1,0,0) + TIME(BaseInfo!$C$12,BaseInfo!$C$13,0)</f>
        <v>44868.020833333328</v>
      </c>
      <c r="E7341" s="2">
        <f t="shared" si="458"/>
        <v>0</v>
      </c>
      <c r="F7341" s="2">
        <v>-2.5409999999999999</v>
      </c>
      <c r="G7341" s="2">
        <v>-1.2809999999999999</v>
      </c>
      <c r="H7341" s="1">
        <v>36.765000000000001</v>
      </c>
      <c r="I7341" s="4">
        <v>0</v>
      </c>
      <c r="J7341" s="11">
        <f t="shared" si="456"/>
        <v>11</v>
      </c>
      <c r="K7341" s="11">
        <f t="shared" si="457"/>
        <v>1</v>
      </c>
      <c r="L7341" s="12">
        <f t="shared" si="459"/>
        <v>2.8456356056248664</v>
      </c>
      <c r="M7341" s="13" cm="1">
        <f t="array" ref="M7341">BaseInfo!$C$10*(1-E7341)*INDEX(BaseInfo!$E$21:$AB$21,K7341)*INDEX(BaseInfo!$E$25:$P$25,J7341)/L7341/MIN(H7341,130)/BaseInfo!$C$6*1000000/3600-IF(I7341&lt;0.1,BaseInfo!$C$15/MIN(H7341,130)*3600,0)</f>
        <v>6.8468721274644384</v>
      </c>
    </row>
    <row r="7342" spans="1:13" x14ac:dyDescent="0.25">
      <c r="A7342" s="1">
        <v>11</v>
      </c>
      <c r="B7342" s="1">
        <v>2</v>
      </c>
      <c r="C7342" s="1">
        <v>21</v>
      </c>
      <c r="D7342" s="5">
        <f>DATE(BaseInfo!$C$8,A7342,B7342)+TIME(C7342-1,0,0) + TIME(BaseInfo!$C$12,BaseInfo!$C$13,0)</f>
        <v>44868.0625</v>
      </c>
      <c r="E7342" s="2">
        <f t="shared" si="458"/>
        <v>0</v>
      </c>
      <c r="F7342" s="2">
        <v>-2.6440000000000001</v>
      </c>
      <c r="G7342" s="2">
        <v>-1.2509999999999999</v>
      </c>
      <c r="H7342" s="1">
        <v>36.695999999999998</v>
      </c>
      <c r="I7342" s="4">
        <v>0</v>
      </c>
      <c r="J7342" s="11">
        <f t="shared" si="456"/>
        <v>11</v>
      </c>
      <c r="K7342" s="11">
        <f t="shared" si="457"/>
        <v>2</v>
      </c>
      <c r="L7342" s="12">
        <f t="shared" si="459"/>
        <v>2.9250191452364889</v>
      </c>
      <c r="M7342" s="13" cm="1">
        <f t="array" ref="M7342">BaseInfo!$C$10*(1-E7342)*INDEX(BaseInfo!$E$21:$AB$21,K7342)*INDEX(BaseInfo!$E$25:$P$25,J7342)/L7342/MIN(H7342,130)/BaseInfo!$C$6*1000000/3600-IF(I7342&lt;0.1,BaseInfo!$C$15/MIN(H7342,130)*3600,0)</f>
        <v>6.4073288613865014</v>
      </c>
    </row>
    <row r="7343" spans="1:13" x14ac:dyDescent="0.25">
      <c r="A7343" s="1">
        <v>11</v>
      </c>
      <c r="B7343" s="1">
        <v>2</v>
      </c>
      <c r="C7343" s="1">
        <v>22</v>
      </c>
      <c r="D7343" s="5">
        <f>DATE(BaseInfo!$C$8,A7343,B7343)+TIME(C7343-1,0,0) + TIME(BaseInfo!$C$12,BaseInfo!$C$13,0)</f>
        <v>44868.104166666664</v>
      </c>
      <c r="E7343" s="2">
        <f t="shared" si="458"/>
        <v>0</v>
      </c>
      <c r="F7343" s="2">
        <v>-2.7280000000000002</v>
      </c>
      <c r="G7343" s="2">
        <v>-1.1619999999999999</v>
      </c>
      <c r="H7343" s="1">
        <v>36.634</v>
      </c>
      <c r="I7343" s="4">
        <v>0</v>
      </c>
      <c r="J7343" s="11">
        <f t="shared" si="456"/>
        <v>11</v>
      </c>
      <c r="K7343" s="11">
        <f t="shared" si="457"/>
        <v>3</v>
      </c>
      <c r="L7343" s="12">
        <f t="shared" si="459"/>
        <v>2.9651691351422098</v>
      </c>
      <c r="M7343" s="13" cm="1">
        <f t="array" ref="M7343">BaseInfo!$C$10*(1-E7343)*INDEX(BaseInfo!$E$21:$AB$21,K7343)*INDEX(BaseInfo!$E$25:$P$25,J7343)/L7343/MIN(H7343,130)/BaseInfo!$C$6*1000000/3600-IF(I7343&lt;0.1,BaseInfo!$C$15/MIN(H7343,130)*3600,0)</f>
        <v>6.19820518602066</v>
      </c>
    </row>
    <row r="7344" spans="1:13" x14ac:dyDescent="0.25">
      <c r="A7344" s="1">
        <v>11</v>
      </c>
      <c r="B7344" s="1">
        <v>2</v>
      </c>
      <c r="C7344" s="1">
        <v>23</v>
      </c>
      <c r="D7344" s="5">
        <f>DATE(BaseInfo!$C$8,A7344,B7344)+TIME(C7344-1,0,0) + TIME(BaseInfo!$C$12,BaseInfo!$C$13,0)</f>
        <v>44868.145833333328</v>
      </c>
      <c r="E7344" s="2">
        <f t="shared" si="458"/>
        <v>0</v>
      </c>
      <c r="F7344" s="2">
        <v>-2.819</v>
      </c>
      <c r="G7344" s="2">
        <v>-0.98199999999999998</v>
      </c>
      <c r="H7344" s="1">
        <v>36.573999999999998</v>
      </c>
      <c r="I7344" s="4">
        <v>0</v>
      </c>
      <c r="J7344" s="11">
        <f t="shared" si="456"/>
        <v>11</v>
      </c>
      <c r="K7344" s="11">
        <f t="shared" si="457"/>
        <v>4</v>
      </c>
      <c r="L7344" s="12">
        <f t="shared" si="459"/>
        <v>2.9851440501255548</v>
      </c>
      <c r="M7344" s="13" cm="1">
        <f t="array" ref="M7344">BaseInfo!$C$10*(1-E7344)*INDEX(BaseInfo!$E$21:$AB$21,K7344)*INDEX(BaseInfo!$E$25:$P$25,J7344)/L7344/MIN(H7344,130)/BaseInfo!$C$6*1000000/3600-IF(I7344&lt;0.1,BaseInfo!$C$15/MIN(H7344,130)*3600,0)</f>
        <v>6.1009661975029736</v>
      </c>
    </row>
    <row r="7345" spans="1:13" x14ac:dyDescent="0.25">
      <c r="A7345" s="1">
        <v>11</v>
      </c>
      <c r="B7345" s="1">
        <v>2</v>
      </c>
      <c r="C7345" s="1">
        <v>24</v>
      </c>
      <c r="D7345" s="5">
        <f>DATE(BaseInfo!$C$8,A7345,B7345)+TIME(C7345-1,0,0) + TIME(BaseInfo!$C$12,BaseInfo!$C$13,0)</f>
        <v>44868.1875</v>
      </c>
      <c r="E7345" s="2">
        <f t="shared" si="458"/>
        <v>0</v>
      </c>
      <c r="F7345" s="2">
        <v>-2.66</v>
      </c>
      <c r="G7345" s="2">
        <v>-0.79100000000000004</v>
      </c>
      <c r="H7345" s="1">
        <v>36.512999999999998</v>
      </c>
      <c r="I7345" s="4">
        <v>0</v>
      </c>
      <c r="J7345" s="11">
        <f t="shared" si="456"/>
        <v>11</v>
      </c>
      <c r="K7345" s="11">
        <f t="shared" si="457"/>
        <v>5</v>
      </c>
      <c r="L7345" s="12">
        <f t="shared" si="459"/>
        <v>2.7751181956810416</v>
      </c>
      <c r="M7345" s="13" cm="1">
        <f t="array" ref="M7345">BaseInfo!$C$10*(1-E7345)*INDEX(BaseInfo!$E$21:$AB$21,K7345)*INDEX(BaseInfo!$E$25:$P$25,J7345)/L7345/MIN(H7345,130)/BaseInfo!$C$6*1000000/3600-IF(I7345&lt;0.1,BaseInfo!$C$15/MIN(H7345,130)*3600,0)</f>
        <v>41.678543885503373</v>
      </c>
    </row>
    <row r="7346" spans="1:13" x14ac:dyDescent="0.25">
      <c r="A7346" s="1">
        <v>11</v>
      </c>
      <c r="B7346" s="1">
        <v>3</v>
      </c>
      <c r="C7346" s="1">
        <v>1</v>
      </c>
      <c r="D7346" s="5">
        <f>DATE(BaseInfo!$C$8,A7346,B7346)+TIME(C7346-1,0,0) + TIME(BaseInfo!$C$12,BaseInfo!$C$13,0)</f>
        <v>44868.229166666664</v>
      </c>
      <c r="E7346" s="2">
        <f t="shared" si="458"/>
        <v>0</v>
      </c>
      <c r="F7346" s="2">
        <v>-2.63</v>
      </c>
      <c r="G7346" s="2">
        <v>-0.78600000000000003</v>
      </c>
      <c r="H7346" s="1">
        <v>36.457000000000001</v>
      </c>
      <c r="I7346" s="4">
        <v>0</v>
      </c>
      <c r="J7346" s="11">
        <f t="shared" si="456"/>
        <v>11</v>
      </c>
      <c r="K7346" s="11">
        <f t="shared" si="457"/>
        <v>6</v>
      </c>
      <c r="L7346" s="12">
        <f t="shared" si="459"/>
        <v>2.7449400722055843</v>
      </c>
      <c r="M7346" s="13" cm="1">
        <f t="array" ref="M7346">BaseInfo!$C$10*(1-E7346)*INDEX(BaseInfo!$E$21:$AB$21,K7346)*INDEX(BaseInfo!$E$25:$P$25,J7346)/L7346/MIN(H7346,130)/BaseInfo!$C$6*1000000/3600-IF(I7346&lt;0.1,BaseInfo!$C$15/MIN(H7346,130)*3600,0)</f>
        <v>77.09984595649783</v>
      </c>
    </row>
    <row r="7347" spans="1:13" x14ac:dyDescent="0.25">
      <c r="A7347" s="1">
        <v>11</v>
      </c>
      <c r="B7347" s="1">
        <v>3</v>
      </c>
      <c r="C7347" s="1">
        <v>2</v>
      </c>
      <c r="D7347" s="5">
        <f>DATE(BaseInfo!$C$8,A7347,B7347)+TIME(C7347-1,0,0) + TIME(BaseInfo!$C$12,BaseInfo!$C$13,0)</f>
        <v>44868.270833333328</v>
      </c>
      <c r="E7347" s="2">
        <f t="shared" si="458"/>
        <v>0</v>
      </c>
      <c r="F7347" s="2">
        <v>-2.5659999999999998</v>
      </c>
      <c r="G7347" s="2">
        <v>-1.34</v>
      </c>
      <c r="H7347" s="1">
        <v>44.744999999999997</v>
      </c>
      <c r="I7347" s="4">
        <v>0</v>
      </c>
      <c r="J7347" s="11">
        <f t="shared" si="456"/>
        <v>11</v>
      </c>
      <c r="K7347" s="11">
        <f t="shared" si="457"/>
        <v>7</v>
      </c>
      <c r="L7347" s="12">
        <f t="shared" si="459"/>
        <v>2.8948153654421556</v>
      </c>
      <c r="M7347" s="13" cm="1">
        <f t="array" ref="M7347">BaseInfo!$C$10*(1-E7347)*INDEX(BaseInfo!$E$21:$AB$21,K7347)*INDEX(BaseInfo!$E$25:$P$25,J7347)/L7347/MIN(H7347,130)/BaseInfo!$C$6*1000000/3600-IF(I7347&lt;0.1,BaseInfo!$C$15/MIN(H7347,130)*3600,0)</f>
        <v>86.028136244941294</v>
      </c>
    </row>
    <row r="7348" spans="1:13" x14ac:dyDescent="0.25">
      <c r="A7348" s="1">
        <v>11</v>
      </c>
      <c r="B7348" s="1">
        <v>3</v>
      </c>
      <c r="C7348" s="1">
        <v>3</v>
      </c>
      <c r="D7348" s="5">
        <f>DATE(BaseInfo!$C$8,A7348,B7348)+TIME(C7348-1,0,0) + TIME(BaseInfo!$C$12,BaseInfo!$C$13,0)</f>
        <v>44868.3125</v>
      </c>
      <c r="E7348" s="2">
        <f t="shared" si="458"/>
        <v>0</v>
      </c>
      <c r="F7348" s="2">
        <v>-1.968</v>
      </c>
      <c r="G7348" s="2">
        <v>-1.5669999999999999</v>
      </c>
      <c r="H7348" s="1">
        <v>103.76300000000001</v>
      </c>
      <c r="I7348" s="4">
        <v>0</v>
      </c>
      <c r="J7348" s="11">
        <f t="shared" si="456"/>
        <v>11</v>
      </c>
      <c r="K7348" s="11">
        <f t="shared" si="457"/>
        <v>8</v>
      </c>
      <c r="L7348" s="12">
        <f t="shared" si="459"/>
        <v>2.5156535930052053</v>
      </c>
      <c r="M7348" s="13" cm="1">
        <f t="array" ref="M7348">BaseInfo!$C$10*(1-E7348)*INDEX(BaseInfo!$E$21:$AB$21,K7348)*INDEX(BaseInfo!$E$25:$P$25,J7348)/L7348/MIN(H7348,130)/BaseInfo!$C$6*1000000/3600-IF(I7348&lt;0.1,BaseInfo!$C$15/MIN(H7348,130)*3600,0)</f>
        <v>63.217732960521843</v>
      </c>
    </row>
    <row r="7349" spans="1:13" x14ac:dyDescent="0.25">
      <c r="A7349" s="1">
        <v>11</v>
      </c>
      <c r="B7349" s="1">
        <v>3</v>
      </c>
      <c r="C7349" s="1">
        <v>4</v>
      </c>
      <c r="D7349" s="5">
        <f>DATE(BaseInfo!$C$8,A7349,B7349)+TIME(C7349-1,0,0) + TIME(BaseInfo!$C$12,BaseInfo!$C$13,0)</f>
        <v>44868.354166666664</v>
      </c>
      <c r="E7349" s="2">
        <f t="shared" si="458"/>
        <v>0</v>
      </c>
      <c r="F7349" s="2">
        <v>-1.7989999999999999</v>
      </c>
      <c r="G7349" s="2">
        <v>-2.0590000000000002</v>
      </c>
      <c r="H7349" s="1">
        <v>207.83199999999999</v>
      </c>
      <c r="I7349" s="4">
        <v>0</v>
      </c>
      <c r="J7349" s="11">
        <f t="shared" si="456"/>
        <v>11</v>
      </c>
      <c r="K7349" s="11">
        <f t="shared" si="457"/>
        <v>9</v>
      </c>
      <c r="L7349" s="12">
        <f t="shared" si="459"/>
        <v>2.7342059176294677</v>
      </c>
      <c r="M7349" s="13" cm="1">
        <f t="array" ref="M7349">BaseInfo!$C$10*(1-E7349)*INDEX(BaseInfo!$E$21:$AB$21,K7349)*INDEX(BaseInfo!$E$25:$P$25,J7349)/L7349/MIN(H7349,130)/BaseInfo!$C$6*1000000/3600-IF(I7349&lt;0.1,BaseInfo!$C$15/MIN(H7349,130)*3600,0)</f>
        <v>60.896316574997932</v>
      </c>
    </row>
    <row r="7350" spans="1:13" x14ac:dyDescent="0.25">
      <c r="A7350" s="1">
        <v>11</v>
      </c>
      <c r="B7350" s="1">
        <v>3</v>
      </c>
      <c r="C7350" s="1">
        <v>5</v>
      </c>
      <c r="D7350" s="5">
        <f>DATE(BaseInfo!$C$8,A7350,B7350)+TIME(C7350-1,0,0) + TIME(BaseInfo!$C$12,BaseInfo!$C$13,0)</f>
        <v>44868.395833333328</v>
      </c>
      <c r="E7350" s="2">
        <f t="shared" si="458"/>
        <v>0</v>
      </c>
      <c r="F7350" s="2">
        <v>-1.9950000000000001</v>
      </c>
      <c r="G7350" s="2">
        <v>-2.605</v>
      </c>
      <c r="H7350" s="1">
        <v>403.524</v>
      </c>
      <c r="I7350" s="4">
        <v>0</v>
      </c>
      <c r="J7350" s="11">
        <f t="shared" si="456"/>
        <v>11</v>
      </c>
      <c r="K7350" s="11">
        <f t="shared" si="457"/>
        <v>10</v>
      </c>
      <c r="L7350" s="12">
        <f t="shared" si="459"/>
        <v>3.2811659513045055</v>
      </c>
      <c r="M7350" s="13" cm="1">
        <f t="array" ref="M7350">BaseInfo!$C$10*(1-E7350)*INDEX(BaseInfo!$E$21:$AB$21,K7350)*INDEX(BaseInfo!$E$25:$P$25,J7350)/L7350/MIN(H7350,130)/BaseInfo!$C$6*1000000/3600-IF(I7350&lt;0.1,BaseInfo!$C$15/MIN(H7350,130)*3600,0)</f>
        <v>58.445424284140508</v>
      </c>
    </row>
    <row r="7351" spans="1:13" x14ac:dyDescent="0.25">
      <c r="A7351" s="1">
        <v>11</v>
      </c>
      <c r="B7351" s="1">
        <v>3</v>
      </c>
      <c r="C7351" s="1">
        <v>6</v>
      </c>
      <c r="D7351" s="5">
        <f>DATE(BaseInfo!$C$8,A7351,B7351)+TIME(C7351-1,0,0) + TIME(BaseInfo!$C$12,BaseInfo!$C$13,0)</f>
        <v>44868.4375</v>
      </c>
      <c r="E7351" s="2">
        <f t="shared" si="458"/>
        <v>0</v>
      </c>
      <c r="F7351" s="2">
        <v>-2.5720000000000001</v>
      </c>
      <c r="G7351" s="2">
        <v>-2.6219999999999999</v>
      </c>
      <c r="H7351" s="1">
        <v>695.625</v>
      </c>
      <c r="I7351" s="4">
        <v>0</v>
      </c>
      <c r="J7351" s="11">
        <f t="shared" si="456"/>
        <v>11</v>
      </c>
      <c r="K7351" s="11">
        <f t="shared" si="457"/>
        <v>11</v>
      </c>
      <c r="L7351" s="12">
        <f t="shared" si="459"/>
        <v>3.6728827914868178</v>
      </c>
      <c r="M7351" s="13" cm="1">
        <f t="array" ref="M7351">BaseInfo!$C$10*(1-E7351)*INDEX(BaseInfo!$E$21:$AB$21,K7351)*INDEX(BaseInfo!$E$25:$P$25,J7351)/L7351/MIN(H7351,130)/BaseInfo!$C$6*1000000/3600-IF(I7351&lt;0.1,BaseInfo!$C$15/MIN(H7351,130)*3600,0)</f>
        <v>40.979607031425296</v>
      </c>
    </row>
    <row r="7352" spans="1:13" x14ac:dyDescent="0.25">
      <c r="A7352" s="1">
        <v>11</v>
      </c>
      <c r="B7352" s="1">
        <v>3</v>
      </c>
      <c r="C7352" s="1">
        <v>7</v>
      </c>
      <c r="D7352" s="5">
        <f>DATE(BaseInfo!$C$8,A7352,B7352)+TIME(C7352-1,0,0) + TIME(BaseInfo!$C$12,BaseInfo!$C$13,0)</f>
        <v>44868.479166666664</v>
      </c>
      <c r="E7352" s="2">
        <f t="shared" si="458"/>
        <v>0</v>
      </c>
      <c r="F7352" s="2">
        <v>-3.052</v>
      </c>
      <c r="G7352" s="2">
        <v>-2.484</v>
      </c>
      <c r="H7352" s="1">
        <v>931.1</v>
      </c>
      <c r="I7352" s="4">
        <v>0</v>
      </c>
      <c r="J7352" s="11">
        <f t="shared" si="456"/>
        <v>11</v>
      </c>
      <c r="K7352" s="11">
        <f t="shared" si="457"/>
        <v>12</v>
      </c>
      <c r="L7352" s="12">
        <f t="shared" si="459"/>
        <v>3.9350933915219852</v>
      </c>
      <c r="M7352" s="13" cm="1">
        <f t="array" ref="M7352">BaseInfo!$C$10*(1-E7352)*INDEX(BaseInfo!$E$21:$AB$21,K7352)*INDEX(BaseInfo!$E$25:$P$25,J7352)/L7352/MIN(H7352,130)/BaseInfo!$C$6*1000000/3600-IF(I7352&lt;0.1,BaseInfo!$C$15/MIN(H7352,130)*3600,0)</f>
        <v>31.258837842763345</v>
      </c>
    </row>
    <row r="7353" spans="1:13" x14ac:dyDescent="0.25">
      <c r="A7353" s="1">
        <v>11</v>
      </c>
      <c r="B7353" s="1">
        <v>3</v>
      </c>
      <c r="C7353" s="1">
        <v>8</v>
      </c>
      <c r="D7353" s="5">
        <f>DATE(BaseInfo!$C$8,A7353,B7353)+TIME(C7353-1,0,0) + TIME(BaseInfo!$C$12,BaseInfo!$C$13,0)</f>
        <v>44868.520833333328</v>
      </c>
      <c r="E7353" s="2">
        <f t="shared" si="458"/>
        <v>0</v>
      </c>
      <c r="F7353" s="2">
        <v>-3.3109999999999999</v>
      </c>
      <c r="G7353" s="2">
        <v>-2.1560000000000001</v>
      </c>
      <c r="H7353" s="1">
        <v>1063.4570000000001</v>
      </c>
      <c r="I7353" s="4">
        <v>0</v>
      </c>
      <c r="J7353" s="11">
        <f t="shared" si="456"/>
        <v>11</v>
      </c>
      <c r="K7353" s="11">
        <f t="shared" si="457"/>
        <v>13</v>
      </c>
      <c r="L7353" s="12">
        <f t="shared" si="459"/>
        <v>3.9510830160855899</v>
      </c>
      <c r="M7353" s="13" cm="1">
        <f t="array" ref="M7353">BaseInfo!$C$10*(1-E7353)*INDEX(BaseInfo!$E$21:$AB$21,K7353)*INDEX(BaseInfo!$E$25:$P$25,J7353)/L7353/MIN(H7353,130)/BaseInfo!$C$6*1000000/3600-IF(I7353&lt;0.1,BaseInfo!$C$15/MIN(H7353,130)*3600,0)</f>
        <v>31.121129766391565</v>
      </c>
    </row>
    <row r="7354" spans="1:13" x14ac:dyDescent="0.25">
      <c r="A7354" s="1">
        <v>11</v>
      </c>
      <c r="B7354" s="1">
        <v>3</v>
      </c>
      <c r="C7354" s="1">
        <v>9</v>
      </c>
      <c r="D7354" s="5">
        <f>DATE(BaseInfo!$C$8,A7354,B7354)+TIME(C7354-1,0,0) + TIME(BaseInfo!$C$12,BaseInfo!$C$13,0)</f>
        <v>44868.5625</v>
      </c>
      <c r="E7354" s="2">
        <f t="shared" si="458"/>
        <v>0</v>
      </c>
      <c r="F7354" s="2">
        <v>-3.452</v>
      </c>
      <c r="G7354" s="2">
        <v>-1.887</v>
      </c>
      <c r="H7354" s="1">
        <v>1096.76</v>
      </c>
      <c r="I7354" s="4">
        <v>0</v>
      </c>
      <c r="J7354" s="11">
        <f t="shared" si="456"/>
        <v>11</v>
      </c>
      <c r="K7354" s="11">
        <f t="shared" si="457"/>
        <v>14</v>
      </c>
      <c r="L7354" s="12">
        <f t="shared" si="459"/>
        <v>3.9340911275668233</v>
      </c>
      <c r="M7354" s="13" cm="1">
        <f t="array" ref="M7354">BaseInfo!$C$10*(1-E7354)*INDEX(BaseInfo!$E$21:$AB$21,K7354)*INDEX(BaseInfo!$E$25:$P$25,J7354)/L7354/MIN(H7354,130)/BaseInfo!$C$6*1000000/3600-IF(I7354&lt;0.1,BaseInfo!$C$15/MIN(H7354,130)*3600,0)</f>
        <v>31.267506962396748</v>
      </c>
    </row>
    <row r="7355" spans="1:13" x14ac:dyDescent="0.25">
      <c r="A7355" s="1">
        <v>11</v>
      </c>
      <c r="B7355" s="1">
        <v>3</v>
      </c>
      <c r="C7355" s="1">
        <v>10</v>
      </c>
      <c r="D7355" s="5">
        <f>DATE(BaseInfo!$C$8,A7355,B7355)+TIME(C7355-1,0,0) + TIME(BaseInfo!$C$12,BaseInfo!$C$13,0)</f>
        <v>44868.604166666664</v>
      </c>
      <c r="E7355" s="2">
        <f t="shared" si="458"/>
        <v>0</v>
      </c>
      <c r="F7355" s="2">
        <v>-3.363</v>
      </c>
      <c r="G7355" s="2">
        <v>-1.75</v>
      </c>
      <c r="H7355" s="1">
        <v>1086.104</v>
      </c>
      <c r="I7355" s="4">
        <v>0</v>
      </c>
      <c r="J7355" s="11">
        <f t="shared" si="456"/>
        <v>11</v>
      </c>
      <c r="K7355" s="11">
        <f t="shared" si="457"/>
        <v>15</v>
      </c>
      <c r="L7355" s="12">
        <f t="shared" si="459"/>
        <v>3.7910775513038506</v>
      </c>
      <c r="M7355" s="13" cm="1">
        <f t="array" ref="M7355">BaseInfo!$C$10*(1-E7355)*INDEX(BaseInfo!$E$21:$AB$21,K7355)*INDEX(BaseInfo!$E$25:$P$25,J7355)/L7355/MIN(H7355,130)/BaseInfo!$C$6*1000000/3600-IF(I7355&lt;0.1,BaseInfo!$C$15/MIN(H7355,130)*3600,0)</f>
        <v>32.551499579654283</v>
      </c>
    </row>
    <row r="7356" spans="1:13" x14ac:dyDescent="0.25">
      <c r="A7356" s="1">
        <v>11</v>
      </c>
      <c r="B7356" s="1">
        <v>3</v>
      </c>
      <c r="C7356" s="1">
        <v>11</v>
      </c>
      <c r="D7356" s="5">
        <f>DATE(BaseInfo!$C$8,A7356,B7356)+TIME(C7356-1,0,0) + TIME(BaseInfo!$C$12,BaseInfo!$C$13,0)</f>
        <v>44868.645833333328</v>
      </c>
      <c r="E7356" s="2">
        <f t="shared" si="458"/>
        <v>0</v>
      </c>
      <c r="F7356" s="2">
        <v>-3.2309999999999999</v>
      </c>
      <c r="G7356" s="2">
        <v>-1.589</v>
      </c>
      <c r="H7356" s="1">
        <v>911.20699999999999</v>
      </c>
      <c r="I7356" s="4">
        <v>0</v>
      </c>
      <c r="J7356" s="11">
        <f t="shared" si="456"/>
        <v>11</v>
      </c>
      <c r="K7356" s="11">
        <f t="shared" si="457"/>
        <v>16</v>
      </c>
      <c r="L7356" s="12">
        <f t="shared" si="459"/>
        <v>3.6005946731060967</v>
      </c>
      <c r="M7356" s="13" cm="1">
        <f t="array" ref="M7356">BaseInfo!$C$10*(1-E7356)*INDEX(BaseInfo!$E$21:$AB$21,K7356)*INDEX(BaseInfo!$E$25:$P$25,J7356)/L7356/MIN(H7356,130)/BaseInfo!$C$6*1000000/3600-IF(I7356&lt;0.1,BaseInfo!$C$15/MIN(H7356,130)*3600,0)</f>
        <v>41.857940043906424</v>
      </c>
    </row>
    <row r="7357" spans="1:13" x14ac:dyDescent="0.25">
      <c r="A7357" s="1">
        <v>11</v>
      </c>
      <c r="B7357" s="1">
        <v>3</v>
      </c>
      <c r="C7357" s="1">
        <v>12</v>
      </c>
      <c r="D7357" s="5">
        <f>DATE(BaseInfo!$C$8,A7357,B7357)+TIME(C7357-1,0,0) + TIME(BaseInfo!$C$12,BaseInfo!$C$13,0)</f>
        <v>44868.6875</v>
      </c>
      <c r="E7357" s="2">
        <f t="shared" si="458"/>
        <v>0</v>
      </c>
      <c r="F7357" s="2">
        <v>-2.3519999999999999</v>
      </c>
      <c r="G7357" s="2">
        <v>-1.242</v>
      </c>
      <c r="H7357" s="1">
        <v>127.377</v>
      </c>
      <c r="I7357" s="4">
        <v>0</v>
      </c>
      <c r="J7357" s="11">
        <f t="shared" si="456"/>
        <v>11</v>
      </c>
      <c r="K7357" s="11">
        <f t="shared" si="457"/>
        <v>17</v>
      </c>
      <c r="L7357" s="12">
        <f t="shared" si="459"/>
        <v>2.6597872095338753</v>
      </c>
      <c r="M7357" s="13" cm="1">
        <f t="array" ref="M7357">BaseInfo!$C$10*(1-E7357)*INDEX(BaseInfo!$E$21:$AB$21,K7357)*INDEX(BaseInfo!$E$25:$P$25,J7357)/L7357/MIN(H7357,130)/BaseInfo!$C$6*1000000/3600-IF(I7357&lt;0.1,BaseInfo!$C$15/MIN(H7357,130)*3600,0)</f>
        <v>74.244398340038686</v>
      </c>
    </row>
    <row r="7358" spans="1:13" x14ac:dyDescent="0.25">
      <c r="A7358" s="1">
        <v>11</v>
      </c>
      <c r="B7358" s="1">
        <v>3</v>
      </c>
      <c r="C7358" s="1">
        <v>13</v>
      </c>
      <c r="D7358" s="5">
        <f>DATE(BaseInfo!$C$8,A7358,B7358)+TIME(C7358-1,0,0) + TIME(BaseInfo!$C$12,BaseInfo!$C$13,0)</f>
        <v>44868.729166666664</v>
      </c>
      <c r="E7358" s="2">
        <f t="shared" si="458"/>
        <v>0</v>
      </c>
      <c r="F7358" s="2">
        <v>-2.577</v>
      </c>
      <c r="G7358" s="2">
        <v>-1.512</v>
      </c>
      <c r="H7358" s="1">
        <v>40.795999999999999</v>
      </c>
      <c r="I7358" s="4">
        <v>0</v>
      </c>
      <c r="J7358" s="11">
        <f t="shared" si="456"/>
        <v>11</v>
      </c>
      <c r="K7358" s="11">
        <f t="shared" si="457"/>
        <v>18</v>
      </c>
      <c r="L7358" s="12">
        <f t="shared" si="459"/>
        <v>2.9878207777575949</v>
      </c>
      <c r="M7358" s="13" cm="1">
        <f t="array" ref="M7358">BaseInfo!$C$10*(1-E7358)*INDEX(BaseInfo!$E$21:$AB$21,K7358)*INDEX(BaseInfo!$E$25:$P$25,J7358)/L7358/MIN(H7358,130)/BaseInfo!$C$6*1000000/3600-IF(I7358&lt;0.1,BaseInfo!$C$15/MIN(H7358,130)*3600,0)</f>
        <v>205.39304738582666</v>
      </c>
    </row>
    <row r="7359" spans="1:13" x14ac:dyDescent="0.25">
      <c r="A7359" s="1">
        <v>11</v>
      </c>
      <c r="B7359" s="1">
        <v>3</v>
      </c>
      <c r="C7359" s="1">
        <v>14</v>
      </c>
      <c r="D7359" s="5">
        <f>DATE(BaseInfo!$C$8,A7359,B7359)+TIME(C7359-1,0,0) + TIME(BaseInfo!$C$12,BaseInfo!$C$13,0)</f>
        <v>44868.770833333328</v>
      </c>
      <c r="E7359" s="2">
        <f t="shared" si="458"/>
        <v>0</v>
      </c>
      <c r="F7359" s="2">
        <v>-2.3919999999999999</v>
      </c>
      <c r="G7359" s="2">
        <v>-1.502</v>
      </c>
      <c r="H7359" s="1">
        <v>37.64</v>
      </c>
      <c r="I7359" s="4">
        <v>0</v>
      </c>
      <c r="J7359" s="11">
        <f t="shared" si="456"/>
        <v>11</v>
      </c>
      <c r="K7359" s="11">
        <f t="shared" si="457"/>
        <v>19</v>
      </c>
      <c r="L7359" s="12">
        <f t="shared" si="459"/>
        <v>2.8244765886797505</v>
      </c>
      <c r="M7359" s="13" cm="1">
        <f t="array" ref="M7359">BaseInfo!$C$10*(1-E7359)*INDEX(BaseInfo!$E$21:$AB$21,K7359)*INDEX(BaseInfo!$E$25:$P$25,J7359)/L7359/MIN(H7359,130)/BaseInfo!$C$6*1000000/3600-IF(I7359&lt;0.1,BaseInfo!$C$15/MIN(H7359,130)*3600,0)</f>
        <v>236.04192661196942</v>
      </c>
    </row>
    <row r="7360" spans="1:13" x14ac:dyDescent="0.25">
      <c r="A7360" s="1">
        <v>11</v>
      </c>
      <c r="B7360" s="1">
        <v>3</v>
      </c>
      <c r="C7360" s="1">
        <v>15</v>
      </c>
      <c r="D7360" s="5">
        <f>DATE(BaseInfo!$C$8,A7360,B7360)+TIME(C7360-1,0,0) + TIME(BaseInfo!$C$12,BaseInfo!$C$13,0)</f>
        <v>44868.8125</v>
      </c>
      <c r="E7360" s="2">
        <f t="shared" si="458"/>
        <v>0</v>
      </c>
      <c r="F7360" s="2">
        <v>-2.0760000000000001</v>
      </c>
      <c r="G7360" s="2">
        <v>-1.66</v>
      </c>
      <c r="H7360" s="1">
        <v>37.499000000000002</v>
      </c>
      <c r="I7360" s="4">
        <v>0</v>
      </c>
      <c r="J7360" s="11">
        <f t="shared" si="456"/>
        <v>11</v>
      </c>
      <c r="K7360" s="11">
        <f t="shared" si="457"/>
        <v>20</v>
      </c>
      <c r="L7360" s="12">
        <f t="shared" si="459"/>
        <v>2.658077500751248</v>
      </c>
      <c r="M7360" s="13" cm="1">
        <f t="array" ref="M7360">BaseInfo!$C$10*(1-E7360)*INDEX(BaseInfo!$E$21:$AB$21,K7360)*INDEX(BaseInfo!$E$25:$P$25,J7360)/L7360/MIN(H7360,130)/BaseInfo!$C$6*1000000/3600-IF(I7360&lt;0.1,BaseInfo!$C$15/MIN(H7360,130)*3600,0)</f>
        <v>217.43417357535941</v>
      </c>
    </row>
    <row r="7361" spans="1:13" x14ac:dyDescent="0.25">
      <c r="A7361" s="1">
        <v>11</v>
      </c>
      <c r="B7361" s="1">
        <v>3</v>
      </c>
      <c r="C7361" s="1">
        <v>16</v>
      </c>
      <c r="D7361" s="5">
        <f>DATE(BaseInfo!$C$8,A7361,B7361)+TIME(C7361-1,0,0) + TIME(BaseInfo!$C$12,BaseInfo!$C$13,0)</f>
        <v>44868.854166666664</v>
      </c>
      <c r="E7361" s="2">
        <f t="shared" si="458"/>
        <v>0</v>
      </c>
      <c r="F7361" s="2">
        <v>-1.468</v>
      </c>
      <c r="G7361" s="2">
        <v>-1.8540000000000001</v>
      </c>
      <c r="H7361" s="1">
        <v>37.366</v>
      </c>
      <c r="I7361" s="4">
        <v>0</v>
      </c>
      <c r="J7361" s="11">
        <f t="shared" si="456"/>
        <v>11</v>
      </c>
      <c r="K7361" s="11">
        <f t="shared" si="457"/>
        <v>21</v>
      </c>
      <c r="L7361" s="12">
        <f t="shared" si="459"/>
        <v>2.3648128890041176</v>
      </c>
      <c r="M7361" s="13" cm="1">
        <f t="array" ref="M7361">BaseInfo!$C$10*(1-E7361)*INDEX(BaseInfo!$E$21:$AB$21,K7361)*INDEX(BaseInfo!$E$25:$P$25,J7361)/L7361/MIN(H7361,130)/BaseInfo!$C$6*1000000/3600-IF(I7361&lt;0.1,BaseInfo!$C$15/MIN(H7361,130)*3600,0)</f>
        <v>187.36379332144645</v>
      </c>
    </row>
    <row r="7362" spans="1:13" x14ac:dyDescent="0.25">
      <c r="A7362" s="1">
        <v>11</v>
      </c>
      <c r="B7362" s="1">
        <v>3</v>
      </c>
      <c r="C7362" s="1">
        <v>17</v>
      </c>
      <c r="D7362" s="5">
        <f>DATE(BaseInfo!$C$8,A7362,B7362)+TIME(C7362-1,0,0) + TIME(BaseInfo!$C$12,BaseInfo!$C$13,0)</f>
        <v>44868.895833333328</v>
      </c>
      <c r="E7362" s="2">
        <f t="shared" si="458"/>
        <v>0</v>
      </c>
      <c r="F7362" s="2">
        <v>-0.92100000000000004</v>
      </c>
      <c r="G7362" s="2">
        <v>-1.9750000000000001</v>
      </c>
      <c r="H7362" s="1">
        <v>37.252000000000002</v>
      </c>
      <c r="I7362" s="4">
        <v>0</v>
      </c>
      <c r="J7362" s="11">
        <f t="shared" ref="J7362:J7425" si="460">MONTH(D7362)</f>
        <v>11</v>
      </c>
      <c r="K7362" s="11">
        <f t="shared" ref="K7362:K7425" si="461">HOUR(D7362)+1</f>
        <v>22</v>
      </c>
      <c r="L7362" s="12">
        <f t="shared" si="459"/>
        <v>2.1791892987989825</v>
      </c>
      <c r="M7362" s="13" cm="1">
        <f t="array" ref="M7362">BaseInfo!$C$10*(1-E7362)*INDEX(BaseInfo!$E$21:$AB$21,K7362)*INDEX(BaseInfo!$E$25:$P$25,J7362)/L7362/MIN(H7362,130)/BaseInfo!$C$6*1000000/3600-IF(I7362&lt;0.1,BaseInfo!$C$15/MIN(H7362,130)*3600,0)</f>
        <v>140.4390243399601</v>
      </c>
    </row>
    <row r="7363" spans="1:13" x14ac:dyDescent="0.25">
      <c r="A7363" s="1">
        <v>11</v>
      </c>
      <c r="B7363" s="1">
        <v>3</v>
      </c>
      <c r="C7363" s="1">
        <v>18</v>
      </c>
      <c r="D7363" s="5">
        <f>DATE(BaseInfo!$C$8,A7363,B7363)+TIME(C7363-1,0,0) + TIME(BaseInfo!$C$12,BaseInfo!$C$13,0)</f>
        <v>44868.9375</v>
      </c>
      <c r="E7363" s="2">
        <f t="shared" ref="E7363:E7426" si="462">IF(AND(I7363&gt;0.1,I7363&lt;1),(I7363-0.1)/0.9*0.7,IF(AND(I7363&gt;=1,I7363&lt;4),(I7363-4)/3*0.25+0.7,IF(I7363&gt;=4,0.99,0)))</f>
        <v>0</v>
      </c>
      <c r="F7363" s="2">
        <v>-0.82799999999999996</v>
      </c>
      <c r="G7363" s="2">
        <v>-1.8819999999999999</v>
      </c>
      <c r="H7363" s="1">
        <v>37.146999999999998</v>
      </c>
      <c r="I7363" s="4">
        <v>0</v>
      </c>
      <c r="J7363" s="11">
        <f t="shared" si="460"/>
        <v>11</v>
      </c>
      <c r="K7363" s="11">
        <f t="shared" si="461"/>
        <v>23</v>
      </c>
      <c r="L7363" s="12">
        <f t="shared" ref="L7363:L7426" si="463">SQRT(F7363*F7363+G7363*G7363)</f>
        <v>2.0560904649358207</v>
      </c>
      <c r="M7363" s="13" cm="1">
        <f t="array" ref="M7363">BaseInfo!$C$10*(1-E7363)*INDEX(BaseInfo!$E$21:$AB$21,K7363)*INDEX(BaseInfo!$E$25:$P$25,J7363)/L7363/MIN(H7363,130)/BaseInfo!$C$6*1000000/3600-IF(I7363&lt;0.1,BaseInfo!$C$15/MIN(H7363,130)*3600,0)</f>
        <v>58.682772980798013</v>
      </c>
    </row>
    <row r="7364" spans="1:13" x14ac:dyDescent="0.25">
      <c r="A7364" s="1">
        <v>11</v>
      </c>
      <c r="B7364" s="1">
        <v>3</v>
      </c>
      <c r="C7364" s="1">
        <v>19</v>
      </c>
      <c r="D7364" s="5">
        <f>DATE(BaseInfo!$C$8,A7364,B7364)+TIME(C7364-1,0,0) + TIME(BaseInfo!$C$12,BaseInfo!$C$13,0)</f>
        <v>44868.979166666664</v>
      </c>
      <c r="E7364" s="2">
        <f t="shared" si="462"/>
        <v>0</v>
      </c>
      <c r="F7364" s="2">
        <v>-1.4570000000000001</v>
      </c>
      <c r="G7364" s="2">
        <v>-1.429</v>
      </c>
      <c r="H7364" s="1">
        <v>37.055</v>
      </c>
      <c r="I7364" s="4">
        <v>0</v>
      </c>
      <c r="J7364" s="11">
        <f t="shared" si="460"/>
        <v>11</v>
      </c>
      <c r="K7364" s="11">
        <f t="shared" si="461"/>
        <v>24</v>
      </c>
      <c r="L7364" s="12">
        <f t="shared" si="463"/>
        <v>2.040806213240248</v>
      </c>
      <c r="M7364" s="13" cm="1">
        <f t="array" ref="M7364">BaseInfo!$C$10*(1-E7364)*INDEX(BaseInfo!$E$21:$AB$21,K7364)*INDEX(BaseInfo!$E$25:$P$25,J7364)/L7364/MIN(H7364,130)/BaseInfo!$C$6*1000000/3600-IF(I7364&lt;0.1,BaseInfo!$C$15/MIN(H7364,130)*3600,0)</f>
        <v>13.303746775435215</v>
      </c>
    </row>
    <row r="7365" spans="1:13" x14ac:dyDescent="0.25">
      <c r="A7365" s="1">
        <v>11</v>
      </c>
      <c r="B7365" s="1">
        <v>3</v>
      </c>
      <c r="C7365" s="1">
        <v>20</v>
      </c>
      <c r="D7365" s="5">
        <f>DATE(BaseInfo!$C$8,A7365,B7365)+TIME(C7365-1,0,0) + TIME(BaseInfo!$C$12,BaseInfo!$C$13,0)</f>
        <v>44869.020833333328</v>
      </c>
      <c r="E7365" s="2">
        <f t="shared" si="462"/>
        <v>0</v>
      </c>
      <c r="F7365" s="2">
        <v>-1.665</v>
      </c>
      <c r="G7365" s="2">
        <v>-1.123</v>
      </c>
      <c r="H7365" s="1">
        <v>36.979999999999997</v>
      </c>
      <c r="I7365" s="4">
        <v>0</v>
      </c>
      <c r="J7365" s="11">
        <f t="shared" si="460"/>
        <v>11</v>
      </c>
      <c r="K7365" s="11">
        <f t="shared" si="461"/>
        <v>1</v>
      </c>
      <c r="L7365" s="12">
        <f t="shared" si="463"/>
        <v>2.0083211894515278</v>
      </c>
      <c r="M7365" s="13" cm="1">
        <f t="array" ref="M7365">BaseInfo!$C$10*(1-E7365)*INDEX(BaseInfo!$E$21:$AB$21,K7365)*INDEX(BaseInfo!$E$25:$P$25,J7365)/L7365/MIN(H7365,130)/BaseInfo!$C$6*1000000/3600-IF(I7365&lt;0.1,BaseInfo!$C$15/MIN(H7365,130)*3600,0)</f>
        <v>13.703821362183959</v>
      </c>
    </row>
    <row r="7366" spans="1:13" x14ac:dyDescent="0.25">
      <c r="A7366" s="1">
        <v>11</v>
      </c>
      <c r="B7366" s="1">
        <v>3</v>
      </c>
      <c r="C7366" s="1">
        <v>21</v>
      </c>
      <c r="D7366" s="5">
        <f>DATE(BaseInfo!$C$8,A7366,B7366)+TIME(C7366-1,0,0) + TIME(BaseInfo!$C$12,BaseInfo!$C$13,0)</f>
        <v>44869.0625</v>
      </c>
      <c r="E7366" s="2">
        <f t="shared" si="462"/>
        <v>0</v>
      </c>
      <c r="F7366" s="2">
        <v>-1.72</v>
      </c>
      <c r="G7366" s="2">
        <v>-1.1819999999999999</v>
      </c>
      <c r="H7366" s="1">
        <v>36.914999999999999</v>
      </c>
      <c r="I7366" s="4">
        <v>0</v>
      </c>
      <c r="J7366" s="11">
        <f t="shared" si="460"/>
        <v>11</v>
      </c>
      <c r="K7366" s="11">
        <f t="shared" si="461"/>
        <v>2</v>
      </c>
      <c r="L7366" s="12">
        <f t="shared" si="463"/>
        <v>2.086989218946758</v>
      </c>
      <c r="M7366" s="13" cm="1">
        <f t="array" ref="M7366">BaseInfo!$C$10*(1-E7366)*INDEX(BaseInfo!$E$21:$AB$21,K7366)*INDEX(BaseInfo!$E$25:$P$25,J7366)/L7366/MIN(H7366,130)/BaseInfo!$C$6*1000000/3600-IF(I7366&lt;0.1,BaseInfo!$C$15/MIN(H7366,130)*3600,0)</f>
        <v>12.842880874549914</v>
      </c>
    </row>
    <row r="7367" spans="1:13" x14ac:dyDescent="0.25">
      <c r="A7367" s="1">
        <v>11</v>
      </c>
      <c r="B7367" s="1">
        <v>3</v>
      </c>
      <c r="C7367" s="1">
        <v>22</v>
      </c>
      <c r="D7367" s="5">
        <f>DATE(BaseInfo!$C$8,A7367,B7367)+TIME(C7367-1,0,0) + TIME(BaseInfo!$C$12,BaseInfo!$C$13,0)</f>
        <v>44869.104166666664</v>
      </c>
      <c r="E7367" s="2">
        <f t="shared" si="462"/>
        <v>0</v>
      </c>
      <c r="F7367" s="2">
        <v>-2.0070000000000001</v>
      </c>
      <c r="G7367" s="2">
        <v>-1.1519999999999999</v>
      </c>
      <c r="H7367" s="1">
        <v>36.85</v>
      </c>
      <c r="I7367" s="4">
        <v>0</v>
      </c>
      <c r="J7367" s="11">
        <f t="shared" si="460"/>
        <v>11</v>
      </c>
      <c r="K7367" s="11">
        <f t="shared" si="461"/>
        <v>3</v>
      </c>
      <c r="L7367" s="12">
        <f t="shared" si="463"/>
        <v>2.3141203512350002</v>
      </c>
      <c r="M7367" s="13" cm="1">
        <f t="array" ref="M7367">BaseInfo!$C$10*(1-E7367)*INDEX(BaseInfo!$E$21:$AB$21,K7367)*INDEX(BaseInfo!$E$25:$P$25,J7367)/L7367/MIN(H7367,130)/BaseInfo!$C$6*1000000/3600-IF(I7367&lt;0.1,BaseInfo!$C$15/MIN(H7367,130)*3600,0)</f>
        <v>10.643919922907264</v>
      </c>
    </row>
    <row r="7368" spans="1:13" x14ac:dyDescent="0.25">
      <c r="A7368" s="1">
        <v>11</v>
      </c>
      <c r="B7368" s="1">
        <v>3</v>
      </c>
      <c r="C7368" s="1">
        <v>23</v>
      </c>
      <c r="D7368" s="5">
        <f>DATE(BaseInfo!$C$8,A7368,B7368)+TIME(C7368-1,0,0) + TIME(BaseInfo!$C$12,BaseInfo!$C$13,0)</f>
        <v>44869.145833333328</v>
      </c>
      <c r="E7368" s="2">
        <f t="shared" si="462"/>
        <v>0</v>
      </c>
      <c r="F7368" s="2">
        <v>-2.093</v>
      </c>
      <c r="G7368" s="2">
        <v>-1.1539999999999999</v>
      </c>
      <c r="H7368" s="1">
        <v>36.783999999999999</v>
      </c>
      <c r="I7368" s="4">
        <v>0</v>
      </c>
      <c r="J7368" s="11">
        <f t="shared" si="460"/>
        <v>11</v>
      </c>
      <c r="K7368" s="11">
        <f t="shared" si="461"/>
        <v>4</v>
      </c>
      <c r="L7368" s="12">
        <f t="shared" si="463"/>
        <v>2.390055438687563</v>
      </c>
      <c r="M7368" s="13" cm="1">
        <f t="array" ref="M7368">BaseInfo!$C$10*(1-E7368)*INDEX(BaseInfo!$E$21:$AB$21,K7368)*INDEX(BaseInfo!$E$25:$P$25,J7368)/L7368/MIN(H7368,130)/BaseInfo!$C$6*1000000/3600-IF(I7368&lt;0.1,BaseInfo!$C$15/MIN(H7368,130)*3600,0)</f>
        <v>10.013299230543559</v>
      </c>
    </row>
    <row r="7369" spans="1:13" x14ac:dyDescent="0.25">
      <c r="A7369" s="1">
        <v>11</v>
      </c>
      <c r="B7369" s="1">
        <v>3</v>
      </c>
      <c r="C7369" s="1">
        <v>24</v>
      </c>
      <c r="D7369" s="5">
        <f>DATE(BaseInfo!$C$8,A7369,B7369)+TIME(C7369-1,0,0) + TIME(BaseInfo!$C$12,BaseInfo!$C$13,0)</f>
        <v>44869.1875</v>
      </c>
      <c r="E7369" s="2">
        <f t="shared" si="462"/>
        <v>0</v>
      </c>
      <c r="F7369" s="2">
        <v>-2.0499999999999998</v>
      </c>
      <c r="G7369" s="2">
        <v>-1.2549999999999999</v>
      </c>
      <c r="H7369" s="1">
        <v>36.723999999999997</v>
      </c>
      <c r="I7369" s="4">
        <v>0</v>
      </c>
      <c r="J7369" s="11">
        <f t="shared" si="460"/>
        <v>11</v>
      </c>
      <c r="K7369" s="11">
        <f t="shared" si="461"/>
        <v>5</v>
      </c>
      <c r="L7369" s="12">
        <f t="shared" si="463"/>
        <v>2.4036482687781087</v>
      </c>
      <c r="M7369" s="13" cm="1">
        <f t="array" ref="M7369">BaseInfo!$C$10*(1-E7369)*INDEX(BaseInfo!$E$21:$AB$21,K7369)*INDEX(BaseInfo!$E$25:$P$25,J7369)/L7369/MIN(H7369,130)/BaseInfo!$C$6*1000000/3600-IF(I7369&lt;0.1,BaseInfo!$C$15/MIN(H7369,130)*3600,0)</f>
        <v>49.358221076517736</v>
      </c>
    </row>
    <row r="7370" spans="1:13" x14ac:dyDescent="0.25">
      <c r="A7370" s="1">
        <v>11</v>
      </c>
      <c r="B7370" s="1">
        <v>4</v>
      </c>
      <c r="C7370" s="1">
        <v>1</v>
      </c>
      <c r="D7370" s="5">
        <f>DATE(BaseInfo!$C$8,A7370,B7370)+TIME(C7370-1,0,0) + TIME(BaseInfo!$C$12,BaseInfo!$C$13,0)</f>
        <v>44869.229166666664</v>
      </c>
      <c r="E7370" s="2">
        <f t="shared" si="462"/>
        <v>0</v>
      </c>
      <c r="F7370" s="2">
        <v>-2.2919999999999998</v>
      </c>
      <c r="G7370" s="2">
        <v>-1.2589999999999999</v>
      </c>
      <c r="H7370" s="1">
        <v>36.664999999999999</v>
      </c>
      <c r="I7370" s="4">
        <v>0</v>
      </c>
      <c r="J7370" s="11">
        <f t="shared" si="460"/>
        <v>11</v>
      </c>
      <c r="K7370" s="11">
        <f t="shared" si="461"/>
        <v>6</v>
      </c>
      <c r="L7370" s="12">
        <f t="shared" si="463"/>
        <v>2.6150229444500095</v>
      </c>
      <c r="M7370" s="13" cm="1">
        <f t="array" ref="M7370">BaseInfo!$C$10*(1-E7370)*INDEX(BaseInfo!$E$21:$AB$21,K7370)*INDEX(BaseInfo!$E$25:$P$25,J7370)/L7370/MIN(H7370,130)/BaseInfo!$C$6*1000000/3600-IF(I7370&lt;0.1,BaseInfo!$C$15/MIN(H7370,130)*3600,0)</f>
        <v>80.958932315588044</v>
      </c>
    </row>
    <row r="7371" spans="1:13" x14ac:dyDescent="0.25">
      <c r="A7371" s="1">
        <v>11</v>
      </c>
      <c r="B7371" s="1">
        <v>4</v>
      </c>
      <c r="C7371" s="1">
        <v>2</v>
      </c>
      <c r="D7371" s="5">
        <f>DATE(BaseInfo!$C$8,A7371,B7371)+TIME(C7371-1,0,0) + TIME(BaseInfo!$C$12,BaseInfo!$C$13,0)</f>
        <v>44869.270833333328</v>
      </c>
      <c r="E7371" s="2">
        <f t="shared" si="462"/>
        <v>0</v>
      </c>
      <c r="F7371" s="2">
        <v>-2.25</v>
      </c>
      <c r="G7371" s="2">
        <v>-1.03</v>
      </c>
      <c r="H7371" s="1">
        <v>36.694000000000003</v>
      </c>
      <c r="I7371" s="4">
        <v>0</v>
      </c>
      <c r="J7371" s="11">
        <f t="shared" si="460"/>
        <v>11</v>
      </c>
      <c r="K7371" s="11">
        <f t="shared" si="461"/>
        <v>7</v>
      </c>
      <c r="L7371" s="12">
        <f t="shared" si="463"/>
        <v>2.4745504642257754</v>
      </c>
      <c r="M7371" s="13" cm="1">
        <f t="array" ref="M7371">BaseInfo!$C$10*(1-E7371)*INDEX(BaseInfo!$E$21:$AB$21,K7371)*INDEX(BaseInfo!$E$25:$P$25,J7371)/L7371/MIN(H7371,130)/BaseInfo!$C$6*1000000/3600-IF(I7371&lt;0.1,BaseInfo!$C$15/MIN(H7371,130)*3600,0)</f>
        <v>124.38599494431149</v>
      </c>
    </row>
    <row r="7372" spans="1:13" x14ac:dyDescent="0.25">
      <c r="A7372" s="1">
        <v>11</v>
      </c>
      <c r="B7372" s="1">
        <v>4</v>
      </c>
      <c r="C7372" s="1">
        <v>3</v>
      </c>
      <c r="D7372" s="5">
        <f>DATE(BaseInfo!$C$8,A7372,B7372)+TIME(C7372-1,0,0) + TIME(BaseInfo!$C$12,BaseInfo!$C$13,0)</f>
        <v>44869.3125</v>
      </c>
      <c r="E7372" s="2">
        <f t="shared" si="462"/>
        <v>0</v>
      </c>
      <c r="F7372" s="2">
        <v>-2.3490000000000002</v>
      </c>
      <c r="G7372" s="2">
        <v>-1.1539999999999999</v>
      </c>
      <c r="H7372" s="1">
        <v>103.384</v>
      </c>
      <c r="I7372" s="4">
        <v>0</v>
      </c>
      <c r="J7372" s="11">
        <f t="shared" si="460"/>
        <v>11</v>
      </c>
      <c r="K7372" s="11">
        <f t="shared" si="461"/>
        <v>8</v>
      </c>
      <c r="L7372" s="12">
        <f t="shared" si="463"/>
        <v>2.6171581916269413</v>
      </c>
      <c r="M7372" s="13" cm="1">
        <f t="array" ref="M7372">BaseInfo!$C$10*(1-E7372)*INDEX(BaseInfo!$E$21:$AB$21,K7372)*INDEX(BaseInfo!$E$25:$P$25,J7372)/L7372/MIN(H7372,130)/BaseInfo!$C$6*1000000/3600-IF(I7372&lt;0.1,BaseInfo!$C$15/MIN(H7372,130)*3600,0)</f>
        <v>60.853589767865479</v>
      </c>
    </row>
    <row r="7373" spans="1:13" x14ac:dyDescent="0.25">
      <c r="A7373" s="1">
        <v>11</v>
      </c>
      <c r="B7373" s="1">
        <v>4</v>
      </c>
      <c r="C7373" s="1">
        <v>4</v>
      </c>
      <c r="D7373" s="5">
        <f>DATE(BaseInfo!$C$8,A7373,B7373)+TIME(C7373-1,0,0) + TIME(BaseInfo!$C$12,BaseInfo!$C$13,0)</f>
        <v>44869.354166666664</v>
      </c>
      <c r="E7373" s="2">
        <f t="shared" si="462"/>
        <v>0</v>
      </c>
      <c r="F7373" s="2">
        <v>-2.165</v>
      </c>
      <c r="G7373" s="2">
        <v>-1.903</v>
      </c>
      <c r="H7373" s="1">
        <v>205.846</v>
      </c>
      <c r="I7373" s="4">
        <v>0</v>
      </c>
      <c r="J7373" s="11">
        <f t="shared" si="460"/>
        <v>11</v>
      </c>
      <c r="K7373" s="11">
        <f t="shared" si="461"/>
        <v>9</v>
      </c>
      <c r="L7373" s="12">
        <f t="shared" si="463"/>
        <v>2.8824701212675214</v>
      </c>
      <c r="M7373" s="13" cm="1">
        <f t="array" ref="M7373">BaseInfo!$C$10*(1-E7373)*INDEX(BaseInfo!$E$21:$AB$21,K7373)*INDEX(BaseInfo!$E$25:$P$25,J7373)/L7373/MIN(H7373,130)/BaseInfo!$C$6*1000000/3600-IF(I7373&lt;0.1,BaseInfo!$C$15/MIN(H7373,130)*3600,0)</f>
        <v>57.621583003077312</v>
      </c>
    </row>
    <row r="7374" spans="1:13" x14ac:dyDescent="0.25">
      <c r="A7374" s="1">
        <v>11</v>
      </c>
      <c r="B7374" s="1">
        <v>4</v>
      </c>
      <c r="C7374" s="1">
        <v>5</v>
      </c>
      <c r="D7374" s="5">
        <f>DATE(BaseInfo!$C$8,A7374,B7374)+TIME(C7374-1,0,0) + TIME(BaseInfo!$C$12,BaseInfo!$C$13,0)</f>
        <v>44869.395833333328</v>
      </c>
      <c r="E7374" s="2">
        <f t="shared" si="462"/>
        <v>0</v>
      </c>
      <c r="F7374" s="2">
        <v>-2.38</v>
      </c>
      <c r="G7374" s="2">
        <v>-2.4390000000000001</v>
      </c>
      <c r="H7374" s="1">
        <v>404.08600000000001</v>
      </c>
      <c r="I7374" s="4">
        <v>0</v>
      </c>
      <c r="J7374" s="11">
        <f t="shared" si="460"/>
        <v>11</v>
      </c>
      <c r="K7374" s="11">
        <f t="shared" si="461"/>
        <v>10</v>
      </c>
      <c r="L7374" s="12">
        <f t="shared" si="463"/>
        <v>3.4078029579187818</v>
      </c>
      <c r="M7374" s="13" cm="1">
        <f t="array" ref="M7374">BaseInfo!$C$10*(1-E7374)*INDEX(BaseInfo!$E$21:$AB$21,K7374)*INDEX(BaseInfo!$E$25:$P$25,J7374)/L7374/MIN(H7374,130)/BaseInfo!$C$6*1000000/3600-IF(I7374&lt;0.1,BaseInfo!$C$15/MIN(H7374,130)*3600,0)</f>
        <v>56.17063293833489</v>
      </c>
    </row>
    <row r="7375" spans="1:13" x14ac:dyDescent="0.25">
      <c r="A7375" s="1">
        <v>11</v>
      </c>
      <c r="B7375" s="1">
        <v>4</v>
      </c>
      <c r="C7375" s="1">
        <v>6</v>
      </c>
      <c r="D7375" s="5">
        <f>DATE(BaseInfo!$C$8,A7375,B7375)+TIME(C7375-1,0,0) + TIME(BaseInfo!$C$12,BaseInfo!$C$13,0)</f>
        <v>44869.4375</v>
      </c>
      <c r="E7375" s="2">
        <f t="shared" si="462"/>
        <v>0</v>
      </c>
      <c r="F7375" s="2">
        <v>-2.2530000000000001</v>
      </c>
      <c r="G7375" s="2">
        <v>-2.7050000000000001</v>
      </c>
      <c r="H7375" s="1">
        <v>754.90200000000004</v>
      </c>
      <c r="I7375" s="4">
        <v>0</v>
      </c>
      <c r="J7375" s="11">
        <f t="shared" si="460"/>
        <v>11</v>
      </c>
      <c r="K7375" s="11">
        <f t="shared" si="461"/>
        <v>11</v>
      </c>
      <c r="L7375" s="12">
        <f t="shared" si="463"/>
        <v>3.5203741278449368</v>
      </c>
      <c r="M7375" s="13" cm="1">
        <f t="array" ref="M7375">BaseInfo!$C$10*(1-E7375)*INDEX(BaseInfo!$E$21:$AB$21,K7375)*INDEX(BaseInfo!$E$25:$P$25,J7375)/L7375/MIN(H7375,130)/BaseInfo!$C$6*1000000/3600-IF(I7375&lt;0.1,BaseInfo!$C$15/MIN(H7375,130)*3600,0)</f>
        <v>42.874881950102164</v>
      </c>
    </row>
    <row r="7376" spans="1:13" x14ac:dyDescent="0.25">
      <c r="A7376" s="1">
        <v>11</v>
      </c>
      <c r="B7376" s="1">
        <v>4</v>
      </c>
      <c r="C7376" s="1">
        <v>7</v>
      </c>
      <c r="D7376" s="5">
        <f>DATE(BaseInfo!$C$8,A7376,B7376)+TIME(C7376-1,0,0) + TIME(BaseInfo!$C$12,BaseInfo!$C$13,0)</f>
        <v>44869.479166666664</v>
      </c>
      <c r="E7376" s="2">
        <f t="shared" si="462"/>
        <v>0</v>
      </c>
      <c r="F7376" s="2">
        <v>-2.274</v>
      </c>
      <c r="G7376" s="2">
        <v>-2.5880000000000001</v>
      </c>
      <c r="H7376" s="1">
        <v>965.149</v>
      </c>
      <c r="I7376" s="4">
        <v>0</v>
      </c>
      <c r="J7376" s="11">
        <f t="shared" si="460"/>
        <v>11</v>
      </c>
      <c r="K7376" s="11">
        <f t="shared" si="461"/>
        <v>12</v>
      </c>
      <c r="L7376" s="12">
        <f t="shared" si="463"/>
        <v>3.4451153826831402</v>
      </c>
      <c r="M7376" s="13" cm="1">
        <f t="array" ref="M7376">BaseInfo!$C$10*(1-E7376)*INDEX(BaseInfo!$E$21:$AB$21,K7376)*INDEX(BaseInfo!$E$25:$P$25,J7376)/L7376/MIN(H7376,130)/BaseInfo!$C$6*1000000/3600-IF(I7376&lt;0.1,BaseInfo!$C$15/MIN(H7376,130)*3600,0)</f>
        <v>36.098445069546898</v>
      </c>
    </row>
    <row r="7377" spans="1:13" x14ac:dyDescent="0.25">
      <c r="A7377" s="1">
        <v>11</v>
      </c>
      <c r="B7377" s="1">
        <v>4</v>
      </c>
      <c r="C7377" s="1">
        <v>8</v>
      </c>
      <c r="D7377" s="5">
        <f>DATE(BaseInfo!$C$8,A7377,B7377)+TIME(C7377-1,0,0) + TIME(BaseInfo!$C$12,BaseInfo!$C$13,0)</f>
        <v>44869.520833333328</v>
      </c>
      <c r="E7377" s="2">
        <f t="shared" si="462"/>
        <v>0</v>
      </c>
      <c r="F7377" s="2">
        <v>-2.5289999999999999</v>
      </c>
      <c r="G7377" s="2">
        <v>-2.2000000000000002</v>
      </c>
      <c r="H7377" s="1">
        <v>1076.117</v>
      </c>
      <c r="I7377" s="4">
        <v>0</v>
      </c>
      <c r="J7377" s="11">
        <f t="shared" si="460"/>
        <v>11</v>
      </c>
      <c r="K7377" s="11">
        <f t="shared" si="461"/>
        <v>13</v>
      </c>
      <c r="L7377" s="12">
        <f t="shared" si="463"/>
        <v>3.3519906026121253</v>
      </c>
      <c r="M7377" s="13" cm="1">
        <f t="array" ref="M7377">BaseInfo!$C$10*(1-E7377)*INDEX(BaseInfo!$E$21:$AB$21,K7377)*INDEX(BaseInfo!$E$25:$P$25,J7377)/L7377/MIN(H7377,130)/BaseInfo!$C$6*1000000/3600-IF(I7377&lt;0.1,BaseInfo!$C$15/MIN(H7377,130)*3600,0)</f>
        <v>37.17826425565589</v>
      </c>
    </row>
    <row r="7378" spans="1:13" x14ac:dyDescent="0.25">
      <c r="A7378" s="1">
        <v>11</v>
      </c>
      <c r="B7378" s="1">
        <v>4</v>
      </c>
      <c r="C7378" s="1">
        <v>9</v>
      </c>
      <c r="D7378" s="5">
        <f>DATE(BaseInfo!$C$8,A7378,B7378)+TIME(C7378-1,0,0) + TIME(BaseInfo!$C$12,BaseInfo!$C$13,0)</f>
        <v>44869.5625</v>
      </c>
      <c r="E7378" s="2">
        <f t="shared" si="462"/>
        <v>0</v>
      </c>
      <c r="F7378" s="2">
        <v>-2.5859999999999999</v>
      </c>
      <c r="G7378" s="2">
        <v>-1.883</v>
      </c>
      <c r="H7378" s="1">
        <v>1099.335</v>
      </c>
      <c r="I7378" s="4">
        <v>0</v>
      </c>
      <c r="J7378" s="11">
        <f t="shared" si="460"/>
        <v>11</v>
      </c>
      <c r="K7378" s="11">
        <f t="shared" si="461"/>
        <v>14</v>
      </c>
      <c r="L7378" s="12">
        <f t="shared" si="463"/>
        <v>3.1989193487801471</v>
      </c>
      <c r="M7378" s="13" cm="1">
        <f t="array" ref="M7378">BaseInfo!$C$10*(1-E7378)*INDEX(BaseInfo!$E$21:$AB$21,K7378)*INDEX(BaseInfo!$E$25:$P$25,J7378)/L7378/MIN(H7378,130)/BaseInfo!$C$6*1000000/3600-IF(I7378&lt;0.1,BaseInfo!$C$15/MIN(H7378,130)*3600,0)</f>
        <v>39.089788893886585</v>
      </c>
    </row>
    <row r="7379" spans="1:13" x14ac:dyDescent="0.25">
      <c r="A7379" s="1">
        <v>11</v>
      </c>
      <c r="B7379" s="1">
        <v>4</v>
      </c>
      <c r="C7379" s="1">
        <v>10</v>
      </c>
      <c r="D7379" s="5">
        <f>DATE(BaseInfo!$C$8,A7379,B7379)+TIME(C7379-1,0,0) + TIME(BaseInfo!$C$12,BaseInfo!$C$13,0)</f>
        <v>44869.604166666664</v>
      </c>
      <c r="E7379" s="2">
        <f t="shared" si="462"/>
        <v>0</v>
      </c>
      <c r="F7379" s="2">
        <v>-2.5830000000000002</v>
      </c>
      <c r="G7379" s="2">
        <v>-1.6040000000000001</v>
      </c>
      <c r="H7379" s="1">
        <v>1068.239</v>
      </c>
      <c r="I7379" s="4">
        <v>0</v>
      </c>
      <c r="J7379" s="11">
        <f t="shared" si="460"/>
        <v>11</v>
      </c>
      <c r="K7379" s="11">
        <f t="shared" si="461"/>
        <v>15</v>
      </c>
      <c r="L7379" s="12">
        <f t="shared" si="463"/>
        <v>3.0405106479011055</v>
      </c>
      <c r="M7379" s="13" cm="1">
        <f t="array" ref="M7379">BaseInfo!$C$10*(1-E7379)*INDEX(BaseInfo!$E$21:$AB$21,K7379)*INDEX(BaseInfo!$E$25:$P$25,J7379)/L7379/MIN(H7379,130)/BaseInfo!$C$6*1000000/3600-IF(I7379&lt;0.1,BaseInfo!$C$15/MIN(H7379,130)*3600,0)</f>
        <v>41.27061760747192</v>
      </c>
    </row>
    <row r="7380" spans="1:13" x14ac:dyDescent="0.25">
      <c r="A7380" s="1">
        <v>11</v>
      </c>
      <c r="B7380" s="1">
        <v>4</v>
      </c>
      <c r="C7380" s="1">
        <v>11</v>
      </c>
      <c r="D7380" s="5">
        <f>DATE(BaseInfo!$C$8,A7380,B7380)+TIME(C7380-1,0,0) + TIME(BaseInfo!$C$12,BaseInfo!$C$13,0)</f>
        <v>44869.645833333328</v>
      </c>
      <c r="E7380" s="2">
        <f t="shared" si="462"/>
        <v>0</v>
      </c>
      <c r="F7380" s="2">
        <v>-2.3340000000000001</v>
      </c>
      <c r="G7380" s="2">
        <v>-1.349</v>
      </c>
      <c r="H7380" s="1">
        <v>685.00199999999995</v>
      </c>
      <c r="I7380" s="4">
        <v>0</v>
      </c>
      <c r="J7380" s="11">
        <f t="shared" si="460"/>
        <v>11</v>
      </c>
      <c r="K7380" s="11">
        <f t="shared" si="461"/>
        <v>16</v>
      </c>
      <c r="L7380" s="12">
        <f t="shared" si="463"/>
        <v>2.6958035907684375</v>
      </c>
      <c r="M7380" s="13" cm="1">
        <f t="array" ref="M7380">BaseInfo!$C$10*(1-E7380)*INDEX(BaseInfo!$E$21:$AB$21,K7380)*INDEX(BaseInfo!$E$25:$P$25,J7380)/L7380/MIN(H7380,130)/BaseInfo!$C$6*1000000/3600-IF(I7380&lt;0.1,BaseInfo!$C$15/MIN(H7380,130)*3600,0)</f>
        <v>56.836132935984374</v>
      </c>
    </row>
    <row r="7381" spans="1:13" x14ac:dyDescent="0.25">
      <c r="A7381" s="1">
        <v>11</v>
      </c>
      <c r="B7381" s="1">
        <v>4</v>
      </c>
      <c r="C7381" s="1">
        <v>12</v>
      </c>
      <c r="D7381" s="5">
        <f>DATE(BaseInfo!$C$8,A7381,B7381)+TIME(C7381-1,0,0) + TIME(BaseInfo!$C$12,BaseInfo!$C$13,0)</f>
        <v>44869.6875</v>
      </c>
      <c r="E7381" s="2">
        <f t="shared" si="462"/>
        <v>0</v>
      </c>
      <c r="F7381" s="2">
        <v>-1.508</v>
      </c>
      <c r="G7381" s="2">
        <v>-1.2130000000000001</v>
      </c>
      <c r="H7381" s="1">
        <v>96.866</v>
      </c>
      <c r="I7381" s="4">
        <v>0</v>
      </c>
      <c r="J7381" s="11">
        <f t="shared" si="460"/>
        <v>11</v>
      </c>
      <c r="K7381" s="11">
        <f t="shared" si="461"/>
        <v>17</v>
      </c>
      <c r="L7381" s="12">
        <f t="shared" si="463"/>
        <v>1.9353121195300773</v>
      </c>
      <c r="M7381" s="13" cm="1">
        <f t="array" ref="M7381">BaseInfo!$C$10*(1-E7381)*INDEX(BaseInfo!$E$21:$AB$21,K7381)*INDEX(BaseInfo!$E$25:$P$25,J7381)/L7381/MIN(H7381,130)/BaseInfo!$C$6*1000000/3600-IF(I7381&lt;0.1,BaseInfo!$C$15/MIN(H7381,130)*3600,0)</f>
        <v>135.56859753018412</v>
      </c>
    </row>
    <row r="7382" spans="1:13" x14ac:dyDescent="0.25">
      <c r="A7382" s="1">
        <v>11</v>
      </c>
      <c r="B7382" s="1">
        <v>4</v>
      </c>
      <c r="C7382" s="1">
        <v>13</v>
      </c>
      <c r="D7382" s="5">
        <f>DATE(BaseInfo!$C$8,A7382,B7382)+TIME(C7382-1,0,0) + TIME(BaseInfo!$C$12,BaseInfo!$C$13,0)</f>
        <v>44869.729166666664</v>
      </c>
      <c r="E7382" s="2">
        <f t="shared" si="462"/>
        <v>0</v>
      </c>
      <c r="F7382" s="2">
        <v>-1.5920000000000001</v>
      </c>
      <c r="G7382" s="2">
        <v>-1.377</v>
      </c>
      <c r="H7382" s="1">
        <v>39.588000000000001</v>
      </c>
      <c r="I7382" s="4">
        <v>0</v>
      </c>
      <c r="J7382" s="11">
        <f t="shared" si="460"/>
        <v>11</v>
      </c>
      <c r="K7382" s="11">
        <f t="shared" si="461"/>
        <v>18</v>
      </c>
      <c r="L7382" s="12">
        <f t="shared" si="463"/>
        <v>2.1048973846722316</v>
      </c>
      <c r="M7382" s="13" cm="1">
        <f t="array" ref="M7382">BaseInfo!$C$10*(1-E7382)*INDEX(BaseInfo!$E$21:$AB$21,K7382)*INDEX(BaseInfo!$E$25:$P$25,J7382)/L7382/MIN(H7382,130)/BaseInfo!$C$6*1000000/3600-IF(I7382&lt;0.1,BaseInfo!$C$15/MIN(H7382,130)*3600,0)</f>
        <v>304.25833094678586</v>
      </c>
    </row>
    <row r="7383" spans="1:13" x14ac:dyDescent="0.25">
      <c r="A7383" s="1">
        <v>11</v>
      </c>
      <c r="B7383" s="1">
        <v>4</v>
      </c>
      <c r="C7383" s="1">
        <v>14</v>
      </c>
      <c r="D7383" s="5">
        <f>DATE(BaseInfo!$C$8,A7383,B7383)+TIME(C7383-1,0,0) + TIME(BaseInfo!$C$12,BaseInfo!$C$13,0)</f>
        <v>44869.770833333328</v>
      </c>
      <c r="E7383" s="2">
        <f t="shared" si="462"/>
        <v>0</v>
      </c>
      <c r="F7383" s="2">
        <v>-1.369</v>
      </c>
      <c r="G7383" s="2">
        <v>-1.3640000000000001</v>
      </c>
      <c r="H7383" s="1">
        <v>37.715000000000003</v>
      </c>
      <c r="I7383" s="4">
        <v>0</v>
      </c>
      <c r="J7383" s="11">
        <f t="shared" si="460"/>
        <v>11</v>
      </c>
      <c r="K7383" s="11">
        <f t="shared" si="461"/>
        <v>19</v>
      </c>
      <c r="L7383" s="12">
        <f t="shared" si="463"/>
        <v>1.9325260670945683</v>
      </c>
      <c r="M7383" s="13" cm="1">
        <f t="array" ref="M7383">BaseInfo!$C$10*(1-E7383)*INDEX(BaseInfo!$E$21:$AB$21,K7383)*INDEX(BaseInfo!$E$25:$P$25,J7383)/L7383/MIN(H7383,130)/BaseInfo!$C$6*1000000/3600-IF(I7383&lt;0.1,BaseInfo!$C$15/MIN(H7383,130)*3600,0)</f>
        <v>348.70578485103391</v>
      </c>
    </row>
    <row r="7384" spans="1:13" x14ac:dyDescent="0.25">
      <c r="A7384" s="1">
        <v>11</v>
      </c>
      <c r="B7384" s="1">
        <v>4</v>
      </c>
      <c r="C7384" s="1">
        <v>15</v>
      </c>
      <c r="D7384" s="5">
        <f>DATE(BaseInfo!$C$8,A7384,B7384)+TIME(C7384-1,0,0) + TIME(BaseInfo!$C$12,BaseInfo!$C$13,0)</f>
        <v>44869.8125</v>
      </c>
      <c r="E7384" s="2">
        <f t="shared" si="462"/>
        <v>0</v>
      </c>
      <c r="F7384" s="2">
        <v>-0.83399999999999996</v>
      </c>
      <c r="G7384" s="2">
        <v>-1.446</v>
      </c>
      <c r="H7384" s="1">
        <v>37.612000000000002</v>
      </c>
      <c r="I7384" s="4">
        <v>0</v>
      </c>
      <c r="J7384" s="11">
        <f t="shared" si="460"/>
        <v>11</v>
      </c>
      <c r="K7384" s="11">
        <f t="shared" si="461"/>
        <v>20</v>
      </c>
      <c r="L7384" s="12">
        <f t="shared" si="463"/>
        <v>1.6692728956045504</v>
      </c>
      <c r="M7384" s="13" cm="1">
        <f t="array" ref="M7384">BaseInfo!$C$10*(1-E7384)*INDEX(BaseInfo!$E$21:$AB$21,K7384)*INDEX(BaseInfo!$E$25:$P$25,J7384)/L7384/MIN(H7384,130)/BaseInfo!$C$6*1000000/3600-IF(I7384&lt;0.1,BaseInfo!$C$15/MIN(H7384,130)*3600,0)</f>
        <v>350.86219462282691</v>
      </c>
    </row>
    <row r="7385" spans="1:13" x14ac:dyDescent="0.25">
      <c r="A7385" s="1">
        <v>11</v>
      </c>
      <c r="B7385" s="1">
        <v>4</v>
      </c>
      <c r="C7385" s="1">
        <v>16</v>
      </c>
      <c r="D7385" s="5">
        <f>DATE(BaseInfo!$C$8,A7385,B7385)+TIME(C7385-1,0,0) + TIME(BaseInfo!$C$12,BaseInfo!$C$13,0)</f>
        <v>44869.854166666664</v>
      </c>
      <c r="E7385" s="2">
        <f t="shared" si="462"/>
        <v>0</v>
      </c>
      <c r="F7385" s="2">
        <v>-0.23499999999999999</v>
      </c>
      <c r="G7385" s="2">
        <v>-1.603</v>
      </c>
      <c r="H7385" s="1">
        <v>37.512999999999998</v>
      </c>
      <c r="I7385" s="4">
        <v>0</v>
      </c>
      <c r="J7385" s="11">
        <f t="shared" si="460"/>
        <v>11</v>
      </c>
      <c r="K7385" s="11">
        <f t="shared" si="461"/>
        <v>21</v>
      </c>
      <c r="L7385" s="12">
        <f t="shared" si="463"/>
        <v>1.6201339450798504</v>
      </c>
      <c r="M7385" s="13" cm="1">
        <f t="array" ref="M7385">BaseInfo!$C$10*(1-E7385)*INDEX(BaseInfo!$E$21:$AB$21,K7385)*INDEX(BaseInfo!$E$25:$P$25,J7385)/L7385/MIN(H7385,130)/BaseInfo!$C$6*1000000/3600-IF(I7385&lt;0.1,BaseInfo!$C$15/MIN(H7385,130)*3600,0)</f>
        <v>276.82308752912752</v>
      </c>
    </row>
    <row r="7386" spans="1:13" x14ac:dyDescent="0.25">
      <c r="A7386" s="1">
        <v>11</v>
      </c>
      <c r="B7386" s="1">
        <v>4</v>
      </c>
      <c r="C7386" s="1">
        <v>17</v>
      </c>
      <c r="D7386" s="5">
        <f>DATE(BaseInfo!$C$8,A7386,B7386)+TIME(C7386-1,0,0) + TIME(BaseInfo!$C$12,BaseInfo!$C$13,0)</f>
        <v>44869.895833333328</v>
      </c>
      <c r="E7386" s="2">
        <f t="shared" si="462"/>
        <v>0</v>
      </c>
      <c r="F7386" s="2">
        <v>-3.1E-2</v>
      </c>
      <c r="G7386" s="2">
        <v>-1.5109999999999999</v>
      </c>
      <c r="H7386" s="1">
        <v>37.42</v>
      </c>
      <c r="I7386" s="4">
        <v>0</v>
      </c>
      <c r="J7386" s="11">
        <f t="shared" si="460"/>
        <v>11</v>
      </c>
      <c r="K7386" s="11">
        <f t="shared" si="461"/>
        <v>22</v>
      </c>
      <c r="L7386" s="12">
        <f t="shared" si="463"/>
        <v>1.5113179678677813</v>
      </c>
      <c r="M7386" s="13" cm="1">
        <f t="array" ref="M7386">BaseInfo!$C$10*(1-E7386)*INDEX(BaseInfo!$E$21:$AB$21,K7386)*INDEX(BaseInfo!$E$25:$P$25,J7386)/L7386/MIN(H7386,130)/BaseInfo!$C$6*1000000/3600-IF(I7386&lt;0.1,BaseInfo!$C$15/MIN(H7386,130)*3600,0)</f>
        <v>205.8431731655522</v>
      </c>
    </row>
    <row r="7387" spans="1:13" x14ac:dyDescent="0.25">
      <c r="A7387" s="1">
        <v>11</v>
      </c>
      <c r="B7387" s="1">
        <v>4</v>
      </c>
      <c r="C7387" s="1">
        <v>18</v>
      </c>
      <c r="D7387" s="5">
        <f>DATE(BaseInfo!$C$8,A7387,B7387)+TIME(C7387-1,0,0) + TIME(BaseInfo!$C$12,BaseInfo!$C$13,0)</f>
        <v>44869.9375</v>
      </c>
      <c r="E7387" s="2">
        <f t="shared" si="462"/>
        <v>0</v>
      </c>
      <c r="F7387" s="2">
        <v>-4.2999999999999997E-2</v>
      </c>
      <c r="G7387" s="2">
        <v>-1.478</v>
      </c>
      <c r="H7387" s="1">
        <v>37.334000000000003</v>
      </c>
      <c r="I7387" s="4">
        <v>0</v>
      </c>
      <c r="J7387" s="11">
        <f t="shared" si="460"/>
        <v>11</v>
      </c>
      <c r="K7387" s="11">
        <f t="shared" si="461"/>
        <v>23</v>
      </c>
      <c r="L7387" s="12">
        <f t="shared" si="463"/>
        <v>1.4786253751373266</v>
      </c>
      <c r="M7387" s="13" cm="1">
        <f t="array" ref="M7387">BaseInfo!$C$10*(1-E7387)*INDEX(BaseInfo!$E$21:$AB$21,K7387)*INDEX(BaseInfo!$E$25:$P$25,J7387)/L7387/MIN(H7387,130)/BaseInfo!$C$6*1000000/3600-IF(I7387&lt;0.1,BaseInfo!$C$15/MIN(H7387,130)*3600,0)</f>
        <v>84.957998200542008</v>
      </c>
    </row>
    <row r="7388" spans="1:13" x14ac:dyDescent="0.25">
      <c r="A7388" s="1">
        <v>11</v>
      </c>
      <c r="B7388" s="1">
        <v>4</v>
      </c>
      <c r="C7388" s="1">
        <v>19</v>
      </c>
      <c r="D7388" s="5">
        <f>DATE(BaseInfo!$C$8,A7388,B7388)+TIME(C7388-1,0,0) + TIME(BaseInfo!$C$12,BaseInfo!$C$13,0)</f>
        <v>44869.979166666664</v>
      </c>
      <c r="E7388" s="2">
        <f t="shared" si="462"/>
        <v>0</v>
      </c>
      <c r="F7388" s="2">
        <v>-4.1000000000000002E-2</v>
      </c>
      <c r="G7388" s="2">
        <v>-1.546</v>
      </c>
      <c r="H7388" s="1">
        <v>37.256</v>
      </c>
      <c r="I7388" s="4">
        <v>0</v>
      </c>
      <c r="J7388" s="11">
        <f t="shared" si="460"/>
        <v>11</v>
      </c>
      <c r="K7388" s="11">
        <f t="shared" si="461"/>
        <v>24</v>
      </c>
      <c r="L7388" s="12">
        <f t="shared" si="463"/>
        <v>1.5465435655034099</v>
      </c>
      <c r="M7388" s="13" cm="1">
        <f t="array" ref="M7388">BaseInfo!$C$10*(1-E7388)*INDEX(BaseInfo!$E$21:$AB$21,K7388)*INDEX(BaseInfo!$E$25:$P$25,J7388)/L7388/MIN(H7388,130)/BaseInfo!$C$6*1000000/3600-IF(I7388&lt;0.1,BaseInfo!$C$15/MIN(H7388,130)*3600,0)</f>
        <v>20.548976413684287</v>
      </c>
    </row>
    <row r="7389" spans="1:13" x14ac:dyDescent="0.25">
      <c r="A7389" s="1">
        <v>11</v>
      </c>
      <c r="B7389" s="1">
        <v>4</v>
      </c>
      <c r="C7389" s="1">
        <v>20</v>
      </c>
      <c r="D7389" s="5">
        <f>DATE(BaseInfo!$C$8,A7389,B7389)+TIME(C7389-1,0,0) + TIME(BaseInfo!$C$12,BaseInfo!$C$13,0)</f>
        <v>44870.020833333328</v>
      </c>
      <c r="E7389" s="2">
        <f t="shared" si="462"/>
        <v>0</v>
      </c>
      <c r="F7389" s="2">
        <v>-2.5999999999999999E-2</v>
      </c>
      <c r="G7389" s="2">
        <v>-1.609</v>
      </c>
      <c r="H7389" s="1">
        <v>37.18</v>
      </c>
      <c r="I7389" s="4">
        <v>0</v>
      </c>
      <c r="J7389" s="11">
        <f t="shared" si="460"/>
        <v>11</v>
      </c>
      <c r="K7389" s="11">
        <f t="shared" si="461"/>
        <v>1</v>
      </c>
      <c r="L7389" s="12">
        <f t="shared" si="463"/>
        <v>1.6092100546541461</v>
      </c>
      <c r="M7389" s="13" cm="1">
        <f t="array" ref="M7389">BaseInfo!$C$10*(1-E7389)*INDEX(BaseInfo!$E$21:$AB$21,K7389)*INDEX(BaseInfo!$E$25:$P$25,J7389)/L7389/MIN(H7389,130)/BaseInfo!$C$6*1000000/3600-IF(I7389&lt;0.1,BaseInfo!$C$15/MIN(H7389,130)*3600,0)</f>
        <v>19.412054143051044</v>
      </c>
    </row>
    <row r="7390" spans="1:13" x14ac:dyDescent="0.25">
      <c r="A7390" s="1">
        <v>11</v>
      </c>
      <c r="B7390" s="1">
        <v>4</v>
      </c>
      <c r="C7390" s="1">
        <v>21</v>
      </c>
      <c r="D7390" s="5">
        <f>DATE(BaseInfo!$C$8,A7390,B7390)+TIME(C7390-1,0,0) + TIME(BaseInfo!$C$12,BaseInfo!$C$13,0)</f>
        <v>44870.0625</v>
      </c>
      <c r="E7390" s="2">
        <f t="shared" si="462"/>
        <v>0</v>
      </c>
      <c r="F7390" s="2">
        <v>-1.4999999999999999E-2</v>
      </c>
      <c r="G7390" s="2">
        <v>-1.6870000000000001</v>
      </c>
      <c r="H7390" s="1">
        <v>37.101999999999997</v>
      </c>
      <c r="I7390" s="4">
        <v>0</v>
      </c>
      <c r="J7390" s="11">
        <f t="shared" si="460"/>
        <v>11</v>
      </c>
      <c r="K7390" s="11">
        <f t="shared" si="461"/>
        <v>2</v>
      </c>
      <c r="L7390" s="12">
        <f t="shared" si="463"/>
        <v>1.6870666851076161</v>
      </c>
      <c r="M7390" s="13" cm="1">
        <f t="array" ref="M7390">BaseInfo!$C$10*(1-E7390)*INDEX(BaseInfo!$E$21:$AB$21,K7390)*INDEX(BaseInfo!$E$25:$P$25,J7390)/L7390/MIN(H7390,130)/BaseInfo!$C$6*1000000/3600-IF(I7390&lt;0.1,BaseInfo!$C$15/MIN(H7390,130)*3600,0)</f>
        <v>18.107347958716531</v>
      </c>
    </row>
    <row r="7391" spans="1:13" x14ac:dyDescent="0.25">
      <c r="A7391" s="1">
        <v>11</v>
      </c>
      <c r="B7391" s="1">
        <v>4</v>
      </c>
      <c r="C7391" s="1">
        <v>22</v>
      </c>
      <c r="D7391" s="5">
        <f>DATE(BaseInfo!$C$8,A7391,B7391)+TIME(C7391-1,0,0) + TIME(BaseInfo!$C$12,BaseInfo!$C$13,0)</f>
        <v>44870.104166666664</v>
      </c>
      <c r="E7391" s="2">
        <f t="shared" si="462"/>
        <v>0</v>
      </c>
      <c r="F7391" s="2">
        <v>-0.187</v>
      </c>
      <c r="G7391" s="2">
        <v>-1.726</v>
      </c>
      <c r="H7391" s="1">
        <v>37.027999999999999</v>
      </c>
      <c r="I7391" s="4">
        <v>0</v>
      </c>
      <c r="J7391" s="11">
        <f t="shared" si="460"/>
        <v>11</v>
      </c>
      <c r="K7391" s="11">
        <f t="shared" si="461"/>
        <v>3</v>
      </c>
      <c r="L7391" s="12">
        <f t="shared" si="463"/>
        <v>1.7361005155232228</v>
      </c>
      <c r="M7391" s="13" cm="1">
        <f t="array" ref="M7391">BaseInfo!$C$10*(1-E7391)*INDEX(BaseInfo!$E$21:$AB$21,K7391)*INDEX(BaseInfo!$E$25:$P$25,J7391)/L7391/MIN(H7391,130)/BaseInfo!$C$6*1000000/3600-IF(I7391&lt;0.1,BaseInfo!$C$15/MIN(H7391,130)*3600,0)</f>
        <v>17.356500088262258</v>
      </c>
    </row>
    <row r="7392" spans="1:13" x14ac:dyDescent="0.25">
      <c r="A7392" s="1">
        <v>11</v>
      </c>
      <c r="B7392" s="1">
        <v>4</v>
      </c>
      <c r="C7392" s="1">
        <v>23</v>
      </c>
      <c r="D7392" s="5">
        <f>DATE(BaseInfo!$C$8,A7392,B7392)+TIME(C7392-1,0,0) + TIME(BaseInfo!$C$12,BaseInfo!$C$13,0)</f>
        <v>44870.145833333328</v>
      </c>
      <c r="E7392" s="2">
        <f t="shared" si="462"/>
        <v>0</v>
      </c>
      <c r="F7392" s="2">
        <v>-3.9E-2</v>
      </c>
      <c r="G7392" s="2">
        <v>-1.6319999999999999</v>
      </c>
      <c r="H7392" s="1">
        <v>36.959000000000003</v>
      </c>
      <c r="I7392" s="4">
        <v>0</v>
      </c>
      <c r="J7392" s="11">
        <f t="shared" si="460"/>
        <v>11</v>
      </c>
      <c r="K7392" s="11">
        <f t="shared" si="461"/>
        <v>4</v>
      </c>
      <c r="L7392" s="12">
        <f t="shared" si="463"/>
        <v>1.6324659261375103</v>
      </c>
      <c r="M7392" s="13" cm="1">
        <f t="array" ref="M7392">BaseInfo!$C$10*(1-E7392)*INDEX(BaseInfo!$E$21:$AB$21,K7392)*INDEX(BaseInfo!$E$25:$P$25,J7392)/L7392/MIN(H7392,130)/BaseInfo!$C$6*1000000/3600-IF(I7392&lt;0.1,BaseInfo!$C$15/MIN(H7392,130)*3600,0)</f>
        <v>19.111173470840736</v>
      </c>
    </row>
    <row r="7393" spans="1:13" x14ac:dyDescent="0.25">
      <c r="A7393" s="1">
        <v>11</v>
      </c>
      <c r="B7393" s="1">
        <v>4</v>
      </c>
      <c r="C7393" s="1">
        <v>24</v>
      </c>
      <c r="D7393" s="5">
        <f>DATE(BaseInfo!$C$8,A7393,B7393)+TIME(C7393-1,0,0) + TIME(BaseInfo!$C$12,BaseInfo!$C$13,0)</f>
        <v>44870.1875</v>
      </c>
      <c r="E7393" s="2">
        <f t="shared" si="462"/>
        <v>0</v>
      </c>
      <c r="F7393" s="2">
        <v>-1.7000000000000001E-2</v>
      </c>
      <c r="G7393" s="2">
        <v>-1.5369999999999999</v>
      </c>
      <c r="H7393" s="1">
        <v>36.904000000000003</v>
      </c>
      <c r="I7393" s="4">
        <v>0</v>
      </c>
      <c r="J7393" s="11">
        <f t="shared" si="460"/>
        <v>11</v>
      </c>
      <c r="K7393" s="11">
        <f t="shared" si="461"/>
        <v>5</v>
      </c>
      <c r="L7393" s="12">
        <f t="shared" si="463"/>
        <v>1.5370940114384675</v>
      </c>
      <c r="M7393" s="13" cm="1">
        <f t="array" ref="M7393">BaseInfo!$C$10*(1-E7393)*INDEX(BaseInfo!$E$21:$AB$21,K7393)*INDEX(BaseInfo!$E$25:$P$25,J7393)/L7393/MIN(H7393,130)/BaseInfo!$C$6*1000000/3600-IF(I7393&lt;0.1,BaseInfo!$C$15/MIN(H7393,130)*3600,0)</f>
        <v>82.307526550364528</v>
      </c>
    </row>
    <row r="7394" spans="1:13" x14ac:dyDescent="0.25">
      <c r="A7394" s="1">
        <v>11</v>
      </c>
      <c r="B7394" s="1">
        <v>5</v>
      </c>
      <c r="C7394" s="1">
        <v>1</v>
      </c>
      <c r="D7394" s="5">
        <f>DATE(BaseInfo!$C$8,A7394,B7394)+TIME(C7394-1,0,0) + TIME(BaseInfo!$C$12,BaseInfo!$C$13,0)</f>
        <v>44870.229166666664</v>
      </c>
      <c r="E7394" s="2">
        <f t="shared" si="462"/>
        <v>0</v>
      </c>
      <c r="F7394" s="2">
        <v>-4.8000000000000001E-2</v>
      </c>
      <c r="G7394" s="2">
        <v>-1.2130000000000001</v>
      </c>
      <c r="H7394" s="1">
        <v>36.826999999999998</v>
      </c>
      <c r="I7394" s="4">
        <v>0</v>
      </c>
      <c r="J7394" s="11">
        <f t="shared" si="460"/>
        <v>11</v>
      </c>
      <c r="K7394" s="11">
        <f t="shared" si="461"/>
        <v>6</v>
      </c>
      <c r="L7394" s="12">
        <f t="shared" si="463"/>
        <v>1.213949339964399</v>
      </c>
      <c r="M7394" s="13" cm="1">
        <f t="array" ref="M7394">BaseInfo!$C$10*(1-E7394)*INDEX(BaseInfo!$E$21:$AB$21,K7394)*INDEX(BaseInfo!$E$25:$P$25,J7394)/L7394/MIN(H7394,130)/BaseInfo!$C$6*1000000/3600-IF(I7394&lt;0.1,BaseInfo!$C$15/MIN(H7394,130)*3600,0)</f>
        <v>184.91238936406648</v>
      </c>
    </row>
    <row r="7395" spans="1:13" x14ac:dyDescent="0.25">
      <c r="A7395" s="1">
        <v>11</v>
      </c>
      <c r="B7395" s="1">
        <v>5</v>
      </c>
      <c r="C7395" s="1">
        <v>2</v>
      </c>
      <c r="D7395" s="5">
        <f>DATE(BaseInfo!$C$8,A7395,B7395)+TIME(C7395-1,0,0) + TIME(BaseInfo!$C$12,BaseInfo!$C$13,0)</f>
        <v>44870.270833333328</v>
      </c>
      <c r="E7395" s="2">
        <f t="shared" si="462"/>
        <v>0</v>
      </c>
      <c r="F7395" s="2">
        <v>-1.7999999999999999E-2</v>
      </c>
      <c r="G7395" s="2">
        <v>-1.002</v>
      </c>
      <c r="H7395" s="1">
        <v>36.741</v>
      </c>
      <c r="I7395" s="4">
        <v>0</v>
      </c>
      <c r="J7395" s="11">
        <f t="shared" si="460"/>
        <v>11</v>
      </c>
      <c r="K7395" s="11">
        <f t="shared" si="461"/>
        <v>7</v>
      </c>
      <c r="L7395" s="12">
        <f t="shared" si="463"/>
        <v>1.0021616636052288</v>
      </c>
      <c r="M7395" s="13" cm="1">
        <f t="array" ref="M7395">BaseInfo!$C$10*(1-E7395)*INDEX(BaseInfo!$E$21:$AB$21,K7395)*INDEX(BaseInfo!$E$25:$P$25,J7395)/L7395/MIN(H7395,130)/BaseInfo!$C$6*1000000/3600-IF(I7395&lt;0.1,BaseInfo!$C$15/MIN(H7395,130)*3600,0)</f>
        <v>321.1384172592285</v>
      </c>
    </row>
    <row r="7396" spans="1:13" x14ac:dyDescent="0.25">
      <c r="A7396" s="1">
        <v>11</v>
      </c>
      <c r="B7396" s="1">
        <v>5</v>
      </c>
      <c r="C7396" s="1">
        <v>3</v>
      </c>
      <c r="D7396" s="5">
        <f>DATE(BaseInfo!$C$8,A7396,B7396)+TIME(C7396-1,0,0) + TIME(BaseInfo!$C$12,BaseInfo!$C$13,0)</f>
        <v>44870.3125</v>
      </c>
      <c r="E7396" s="2">
        <f t="shared" si="462"/>
        <v>0</v>
      </c>
      <c r="F7396" s="2">
        <v>-3.9E-2</v>
      </c>
      <c r="G7396" s="2">
        <v>-0.88</v>
      </c>
      <c r="H7396" s="1">
        <v>61.368000000000002</v>
      </c>
      <c r="I7396" s="4">
        <v>0</v>
      </c>
      <c r="J7396" s="11">
        <f t="shared" si="460"/>
        <v>11</v>
      </c>
      <c r="K7396" s="11">
        <f t="shared" si="461"/>
        <v>8</v>
      </c>
      <c r="L7396" s="12">
        <f t="shared" si="463"/>
        <v>0.88086378061536841</v>
      </c>
      <c r="M7396" s="13" cm="1">
        <f t="array" ref="M7396">BaseInfo!$C$10*(1-E7396)*INDEX(BaseInfo!$E$21:$AB$21,K7396)*INDEX(BaseInfo!$E$25:$P$25,J7396)/L7396/MIN(H7396,130)/BaseInfo!$C$6*1000000/3600-IF(I7396&lt;0.1,BaseInfo!$C$15/MIN(H7396,130)*3600,0)</f>
        <v>316.15532807631359</v>
      </c>
    </row>
    <row r="7397" spans="1:13" x14ac:dyDescent="0.25">
      <c r="A7397" s="1">
        <v>11</v>
      </c>
      <c r="B7397" s="1">
        <v>5</v>
      </c>
      <c r="C7397" s="1">
        <v>4</v>
      </c>
      <c r="D7397" s="5">
        <f>DATE(BaseInfo!$C$8,A7397,B7397)+TIME(C7397-1,0,0) + TIME(BaseInfo!$C$12,BaseInfo!$C$13,0)</f>
        <v>44870.354166666664</v>
      </c>
      <c r="E7397" s="2">
        <f t="shared" si="462"/>
        <v>0</v>
      </c>
      <c r="F7397" s="2">
        <v>-4.0000000000000001E-3</v>
      </c>
      <c r="G7397" s="2">
        <v>-0.73299999999999998</v>
      </c>
      <c r="H7397" s="1">
        <v>157.952</v>
      </c>
      <c r="I7397" s="4">
        <v>0</v>
      </c>
      <c r="J7397" s="11">
        <f t="shared" si="460"/>
        <v>11</v>
      </c>
      <c r="K7397" s="11">
        <f t="shared" si="461"/>
        <v>9</v>
      </c>
      <c r="L7397" s="12">
        <f t="shared" si="463"/>
        <v>0.73301091397059026</v>
      </c>
      <c r="M7397" s="13" cm="1">
        <f t="array" ref="M7397">BaseInfo!$C$10*(1-E7397)*INDEX(BaseInfo!$E$21:$AB$21,K7397)*INDEX(BaseInfo!$E$25:$P$25,J7397)/L7397/MIN(H7397,130)/BaseInfo!$C$6*1000000/3600-IF(I7397&lt;0.1,BaseInfo!$C$15/MIN(H7397,130)*3600,0)</f>
        <v>234.70979304881484</v>
      </c>
    </row>
    <row r="7398" spans="1:13" x14ac:dyDescent="0.25">
      <c r="A7398" s="1">
        <v>11</v>
      </c>
      <c r="B7398" s="1">
        <v>5</v>
      </c>
      <c r="C7398" s="1">
        <v>5</v>
      </c>
      <c r="D7398" s="5">
        <f>DATE(BaseInfo!$C$8,A7398,B7398)+TIME(C7398-1,0,0) + TIME(BaseInfo!$C$12,BaseInfo!$C$13,0)</f>
        <v>44870.395833333328</v>
      </c>
      <c r="E7398" s="2">
        <f t="shared" si="462"/>
        <v>0</v>
      </c>
      <c r="F7398" s="2">
        <v>-3.0000000000000001E-3</v>
      </c>
      <c r="G7398" s="2">
        <v>-0.97799999999999998</v>
      </c>
      <c r="H7398" s="1">
        <v>372.21800000000002</v>
      </c>
      <c r="I7398" s="4">
        <v>0</v>
      </c>
      <c r="J7398" s="11">
        <f t="shared" si="460"/>
        <v>11</v>
      </c>
      <c r="K7398" s="11">
        <f t="shared" si="461"/>
        <v>10</v>
      </c>
      <c r="L7398" s="12">
        <f t="shared" si="463"/>
        <v>0.97800460121617017</v>
      </c>
      <c r="M7398" s="13" cm="1">
        <f t="array" ref="M7398">BaseInfo!$C$10*(1-E7398)*INDEX(BaseInfo!$E$21:$AB$21,K7398)*INDEX(BaseInfo!$E$25:$P$25,J7398)/L7398/MIN(H7398,130)/BaseInfo!$C$6*1000000/3600-IF(I7398&lt;0.1,BaseInfo!$C$15/MIN(H7398,130)*3600,0)</f>
        <v>202.60346546573984</v>
      </c>
    </row>
    <row r="7399" spans="1:13" x14ac:dyDescent="0.25">
      <c r="A7399" s="1">
        <v>11</v>
      </c>
      <c r="B7399" s="1">
        <v>5</v>
      </c>
      <c r="C7399" s="1">
        <v>6</v>
      </c>
      <c r="D7399" s="5">
        <f>DATE(BaseInfo!$C$8,A7399,B7399)+TIME(C7399-1,0,0) + TIME(BaseInfo!$C$12,BaseInfo!$C$13,0)</f>
        <v>44870.4375</v>
      </c>
      <c r="E7399" s="2">
        <f t="shared" si="462"/>
        <v>0</v>
      </c>
      <c r="F7399" s="2">
        <v>-1.2999999999999999E-2</v>
      </c>
      <c r="G7399" s="2">
        <v>-1.1890000000000001</v>
      </c>
      <c r="H7399" s="1">
        <v>705.33100000000002</v>
      </c>
      <c r="I7399" s="4">
        <v>0</v>
      </c>
      <c r="J7399" s="11">
        <f t="shared" si="460"/>
        <v>11</v>
      </c>
      <c r="K7399" s="11">
        <f t="shared" si="461"/>
        <v>11</v>
      </c>
      <c r="L7399" s="12">
        <f t="shared" si="463"/>
        <v>1.1890710660006829</v>
      </c>
      <c r="M7399" s="13" cm="1">
        <f t="array" ref="M7399">BaseInfo!$C$10*(1-E7399)*INDEX(BaseInfo!$E$21:$AB$21,K7399)*INDEX(BaseInfo!$E$25:$P$25,J7399)/L7399/MIN(H7399,130)/BaseInfo!$C$6*1000000/3600-IF(I7399&lt;0.1,BaseInfo!$C$15/MIN(H7399,130)*3600,0)</f>
        <v>132.36512587273413</v>
      </c>
    </row>
    <row r="7400" spans="1:13" x14ac:dyDescent="0.25">
      <c r="A7400" s="1">
        <v>11</v>
      </c>
      <c r="B7400" s="1">
        <v>5</v>
      </c>
      <c r="C7400" s="1">
        <v>7</v>
      </c>
      <c r="D7400" s="5">
        <f>DATE(BaseInfo!$C$8,A7400,B7400)+TIME(C7400-1,0,0) + TIME(BaseInfo!$C$12,BaseInfo!$C$13,0)</f>
        <v>44870.479166666664</v>
      </c>
      <c r="E7400" s="2">
        <f t="shared" si="462"/>
        <v>0</v>
      </c>
      <c r="F7400" s="2">
        <v>-0.94699999999999995</v>
      </c>
      <c r="G7400" s="2">
        <v>-1.2609999999999999</v>
      </c>
      <c r="H7400" s="1">
        <v>939.12199999999996</v>
      </c>
      <c r="I7400" s="4">
        <v>0</v>
      </c>
      <c r="J7400" s="11">
        <f t="shared" si="460"/>
        <v>11</v>
      </c>
      <c r="K7400" s="11">
        <f t="shared" si="461"/>
        <v>12</v>
      </c>
      <c r="L7400" s="12">
        <f t="shared" si="463"/>
        <v>1.5770003170576725</v>
      </c>
      <c r="M7400" s="13" cm="1">
        <f t="array" ref="M7400">BaseInfo!$C$10*(1-E7400)*INDEX(BaseInfo!$E$21:$AB$21,K7400)*INDEX(BaseInfo!$E$25:$P$25,J7400)/L7400/MIN(H7400,130)/BaseInfo!$C$6*1000000/3600-IF(I7400&lt;0.1,BaseInfo!$C$15/MIN(H7400,130)*3600,0)</f>
        <v>82.141105945950585</v>
      </c>
    </row>
    <row r="7401" spans="1:13" x14ac:dyDescent="0.25">
      <c r="A7401" s="1">
        <v>11</v>
      </c>
      <c r="B7401" s="1">
        <v>5</v>
      </c>
      <c r="C7401" s="1">
        <v>8</v>
      </c>
      <c r="D7401" s="5">
        <f>DATE(BaseInfo!$C$8,A7401,B7401)+TIME(C7401-1,0,0) + TIME(BaseInfo!$C$12,BaseInfo!$C$13,0)</f>
        <v>44870.520833333328</v>
      </c>
      <c r="E7401" s="2">
        <f t="shared" si="462"/>
        <v>0</v>
      </c>
      <c r="F7401" s="2">
        <v>-1.1399999999999999</v>
      </c>
      <c r="G7401" s="2">
        <v>-1.2949999999999999</v>
      </c>
      <c r="H7401" s="1">
        <v>1057.8610000000001</v>
      </c>
      <c r="I7401" s="4">
        <v>0</v>
      </c>
      <c r="J7401" s="11">
        <f t="shared" si="460"/>
        <v>11</v>
      </c>
      <c r="K7401" s="11">
        <f t="shared" si="461"/>
        <v>13</v>
      </c>
      <c r="L7401" s="12">
        <f t="shared" si="463"/>
        <v>1.7252898307241016</v>
      </c>
      <c r="M7401" s="13" cm="1">
        <f t="array" ref="M7401">BaseInfo!$C$10*(1-E7401)*INDEX(BaseInfo!$E$21:$AB$21,K7401)*INDEX(BaseInfo!$E$25:$P$25,J7401)/L7401/MIN(H7401,130)/BaseInfo!$C$6*1000000/3600-IF(I7401&lt;0.1,BaseInfo!$C$15/MIN(H7401,130)*3600,0)</f>
        <v>74.843020538780237</v>
      </c>
    </row>
    <row r="7402" spans="1:13" x14ac:dyDescent="0.25">
      <c r="A7402" s="1">
        <v>11</v>
      </c>
      <c r="B7402" s="1">
        <v>5</v>
      </c>
      <c r="C7402" s="1">
        <v>9</v>
      </c>
      <c r="D7402" s="5">
        <f>DATE(BaseInfo!$C$8,A7402,B7402)+TIME(C7402-1,0,0) + TIME(BaseInfo!$C$12,BaseInfo!$C$13,0)</f>
        <v>44870.5625</v>
      </c>
      <c r="E7402" s="2">
        <f t="shared" si="462"/>
        <v>0</v>
      </c>
      <c r="F7402" s="2">
        <v>-1.5720000000000001</v>
      </c>
      <c r="G7402" s="2">
        <v>-1.169</v>
      </c>
      <c r="H7402" s="1">
        <v>1131.732</v>
      </c>
      <c r="I7402" s="4">
        <v>0</v>
      </c>
      <c r="J7402" s="11">
        <f t="shared" si="460"/>
        <v>11</v>
      </c>
      <c r="K7402" s="11">
        <f t="shared" si="461"/>
        <v>14</v>
      </c>
      <c r="L7402" s="12">
        <f t="shared" si="463"/>
        <v>1.9590163347966243</v>
      </c>
      <c r="M7402" s="13" cm="1">
        <f t="array" ref="M7402">BaseInfo!$C$10*(1-E7402)*INDEX(BaseInfo!$E$21:$AB$21,K7402)*INDEX(BaseInfo!$E$25:$P$25,J7402)/L7402/MIN(H7402,130)/BaseInfo!$C$6*1000000/3600-IF(I7402&lt;0.1,BaseInfo!$C$15/MIN(H7402,130)*3600,0)</f>
        <v>65.583250801687825</v>
      </c>
    </row>
    <row r="7403" spans="1:13" x14ac:dyDescent="0.25">
      <c r="A7403" s="1">
        <v>11</v>
      </c>
      <c r="B7403" s="1">
        <v>5</v>
      </c>
      <c r="C7403" s="1">
        <v>10</v>
      </c>
      <c r="D7403" s="5">
        <f>DATE(BaseInfo!$C$8,A7403,B7403)+TIME(C7403-1,0,0) + TIME(BaseInfo!$C$12,BaseInfo!$C$13,0)</f>
        <v>44870.604166666664</v>
      </c>
      <c r="E7403" s="2">
        <f t="shared" si="462"/>
        <v>0</v>
      </c>
      <c r="F7403" s="2">
        <v>-1.5960000000000001</v>
      </c>
      <c r="G7403" s="2">
        <v>-1.2110000000000001</v>
      </c>
      <c r="H7403" s="1">
        <v>1093.5940000000001</v>
      </c>
      <c r="I7403" s="4">
        <v>0</v>
      </c>
      <c r="J7403" s="11">
        <f t="shared" si="460"/>
        <v>11</v>
      </c>
      <c r="K7403" s="11">
        <f t="shared" si="461"/>
        <v>15</v>
      </c>
      <c r="L7403" s="12">
        <f t="shared" si="463"/>
        <v>2.003431306533868</v>
      </c>
      <c r="M7403" s="13" cm="1">
        <f t="array" ref="M7403">BaseInfo!$C$10*(1-E7403)*INDEX(BaseInfo!$E$21:$AB$21,K7403)*INDEX(BaseInfo!$E$25:$P$25,J7403)/L7403/MIN(H7403,130)/BaseInfo!$C$6*1000000/3600-IF(I7403&lt;0.1,BaseInfo!$C$15/MIN(H7403,130)*3600,0)</f>
        <v>64.067913825949333</v>
      </c>
    </row>
    <row r="7404" spans="1:13" x14ac:dyDescent="0.25">
      <c r="A7404" s="1">
        <v>11</v>
      </c>
      <c r="B7404" s="1">
        <v>5</v>
      </c>
      <c r="C7404" s="1">
        <v>11</v>
      </c>
      <c r="D7404" s="5">
        <f>DATE(BaseInfo!$C$8,A7404,B7404)+TIME(C7404-1,0,0) + TIME(BaseInfo!$C$12,BaseInfo!$C$13,0)</f>
        <v>44870.645833333328</v>
      </c>
      <c r="E7404" s="2">
        <f t="shared" si="462"/>
        <v>0</v>
      </c>
      <c r="F7404" s="2">
        <v>-1.77</v>
      </c>
      <c r="G7404" s="2">
        <v>-1.2869999999999999</v>
      </c>
      <c r="H7404" s="1">
        <v>892.774</v>
      </c>
      <c r="I7404" s="4">
        <v>0</v>
      </c>
      <c r="J7404" s="11">
        <f t="shared" si="460"/>
        <v>11</v>
      </c>
      <c r="K7404" s="11">
        <f t="shared" si="461"/>
        <v>16</v>
      </c>
      <c r="L7404" s="12">
        <f t="shared" si="463"/>
        <v>2.1884398552393436</v>
      </c>
      <c r="M7404" s="13" cm="1">
        <f t="array" ref="M7404">BaseInfo!$C$10*(1-E7404)*INDEX(BaseInfo!$E$21:$AB$21,K7404)*INDEX(BaseInfo!$E$25:$P$25,J7404)/L7404/MIN(H7404,130)/BaseInfo!$C$6*1000000/3600-IF(I7404&lt;0.1,BaseInfo!$C$15/MIN(H7404,130)*3600,0)</f>
        <v>70.654927139830903</v>
      </c>
    </row>
    <row r="7405" spans="1:13" x14ac:dyDescent="0.25">
      <c r="A7405" s="1">
        <v>11</v>
      </c>
      <c r="B7405" s="1">
        <v>5</v>
      </c>
      <c r="C7405" s="1">
        <v>12</v>
      </c>
      <c r="D7405" s="5">
        <f>DATE(BaseInfo!$C$8,A7405,B7405)+TIME(C7405-1,0,0) + TIME(BaseInfo!$C$12,BaseInfo!$C$13,0)</f>
        <v>44870.6875</v>
      </c>
      <c r="E7405" s="2">
        <f t="shared" si="462"/>
        <v>0</v>
      </c>
      <c r="F7405" s="2">
        <v>-1.3480000000000001</v>
      </c>
      <c r="G7405" s="2">
        <v>-1.218</v>
      </c>
      <c r="H7405" s="1">
        <v>104.167</v>
      </c>
      <c r="I7405" s="4">
        <v>0</v>
      </c>
      <c r="J7405" s="11">
        <f t="shared" si="460"/>
        <v>11</v>
      </c>
      <c r="K7405" s="11">
        <f t="shared" si="461"/>
        <v>17</v>
      </c>
      <c r="L7405" s="12">
        <f t="shared" si="463"/>
        <v>1.8167630555468701</v>
      </c>
      <c r="M7405" s="13" cm="1">
        <f t="array" ref="M7405">BaseInfo!$C$10*(1-E7405)*INDEX(BaseInfo!$E$21:$AB$21,K7405)*INDEX(BaseInfo!$E$25:$P$25,J7405)/L7405/MIN(H7405,130)/BaseInfo!$C$6*1000000/3600-IF(I7405&lt;0.1,BaseInfo!$C$15/MIN(H7405,130)*3600,0)</f>
        <v>134.51840929984286</v>
      </c>
    </row>
    <row r="7406" spans="1:13" x14ac:dyDescent="0.25">
      <c r="A7406" s="1">
        <v>11</v>
      </c>
      <c r="B7406" s="1">
        <v>5</v>
      </c>
      <c r="C7406" s="1">
        <v>13</v>
      </c>
      <c r="D7406" s="5">
        <f>DATE(BaseInfo!$C$8,A7406,B7406)+TIME(C7406-1,0,0) + TIME(BaseInfo!$C$12,BaseInfo!$C$13,0)</f>
        <v>44870.729166666664</v>
      </c>
      <c r="E7406" s="2">
        <f t="shared" si="462"/>
        <v>0</v>
      </c>
      <c r="F7406" s="2">
        <v>-1.3109999999999999</v>
      </c>
      <c r="G7406" s="2">
        <v>-1.522</v>
      </c>
      <c r="H7406" s="1">
        <v>40.393000000000001</v>
      </c>
      <c r="I7406" s="4">
        <v>0</v>
      </c>
      <c r="J7406" s="11">
        <f t="shared" si="460"/>
        <v>11</v>
      </c>
      <c r="K7406" s="11">
        <f t="shared" si="461"/>
        <v>18</v>
      </c>
      <c r="L7406" s="12">
        <f t="shared" si="463"/>
        <v>2.0087819692540054</v>
      </c>
      <c r="M7406" s="13" cm="1">
        <f t="array" ref="M7406">BaseInfo!$C$10*(1-E7406)*INDEX(BaseInfo!$E$21:$AB$21,K7406)*INDEX(BaseInfo!$E$25:$P$25,J7406)/L7406/MIN(H7406,130)/BaseInfo!$C$6*1000000/3600-IF(I7406&lt;0.1,BaseInfo!$C$15/MIN(H7406,130)*3600,0)</f>
        <v>312.88904979556071</v>
      </c>
    </row>
    <row r="7407" spans="1:13" x14ac:dyDescent="0.25">
      <c r="A7407" s="1">
        <v>11</v>
      </c>
      <c r="B7407" s="1">
        <v>5</v>
      </c>
      <c r="C7407" s="1">
        <v>14</v>
      </c>
      <c r="D7407" s="5">
        <f>DATE(BaseInfo!$C$8,A7407,B7407)+TIME(C7407-1,0,0) + TIME(BaseInfo!$C$12,BaseInfo!$C$13,0)</f>
        <v>44870.770833333328</v>
      </c>
      <c r="E7407" s="2">
        <f t="shared" si="462"/>
        <v>0</v>
      </c>
      <c r="F7407" s="2">
        <v>-0.69199999999999995</v>
      </c>
      <c r="G7407" s="2">
        <v>-1.958</v>
      </c>
      <c r="H7407" s="1">
        <v>37.835999999999999</v>
      </c>
      <c r="I7407" s="4">
        <v>0</v>
      </c>
      <c r="J7407" s="11">
        <f t="shared" si="460"/>
        <v>11</v>
      </c>
      <c r="K7407" s="11">
        <f t="shared" si="461"/>
        <v>19</v>
      </c>
      <c r="L7407" s="12">
        <f t="shared" si="463"/>
        <v>2.0766867842792278</v>
      </c>
      <c r="M7407" s="13" cm="1">
        <f t="array" ref="M7407">BaseInfo!$C$10*(1-E7407)*INDEX(BaseInfo!$E$21:$AB$21,K7407)*INDEX(BaseInfo!$E$25:$P$25,J7407)/L7407/MIN(H7407,130)/BaseInfo!$C$6*1000000/3600-IF(I7407&lt;0.1,BaseInfo!$C$15/MIN(H7407,130)*3600,0)</f>
        <v>322.80085994165012</v>
      </c>
    </row>
    <row r="7408" spans="1:13" x14ac:dyDescent="0.25">
      <c r="A7408" s="1">
        <v>11</v>
      </c>
      <c r="B7408" s="1">
        <v>5</v>
      </c>
      <c r="C7408" s="1">
        <v>15</v>
      </c>
      <c r="D7408" s="5">
        <f>DATE(BaseInfo!$C$8,A7408,B7408)+TIME(C7408-1,0,0) + TIME(BaseInfo!$C$12,BaseInfo!$C$13,0)</f>
        <v>44870.8125</v>
      </c>
      <c r="E7408" s="2">
        <f t="shared" si="462"/>
        <v>0</v>
      </c>
      <c r="F7408" s="2">
        <v>-9.1999999999999998E-2</v>
      </c>
      <c r="G7408" s="2">
        <v>-1.9359999999999999</v>
      </c>
      <c r="H7408" s="1">
        <v>37.723999999999997</v>
      </c>
      <c r="I7408" s="4">
        <v>0</v>
      </c>
      <c r="J7408" s="11">
        <f t="shared" si="460"/>
        <v>11</v>
      </c>
      <c r="K7408" s="11">
        <f t="shared" si="461"/>
        <v>20</v>
      </c>
      <c r="L7408" s="12">
        <f t="shared" si="463"/>
        <v>1.9381847177191343</v>
      </c>
      <c r="M7408" s="13" cm="1">
        <f t="array" ref="M7408">BaseInfo!$C$10*(1-E7408)*INDEX(BaseInfo!$E$21:$AB$21,K7408)*INDEX(BaseInfo!$E$25:$P$25,J7408)/L7408/MIN(H7408,130)/BaseInfo!$C$6*1000000/3600-IF(I7408&lt;0.1,BaseInfo!$C$15/MIN(H7408,130)*3600,0)</f>
        <v>299.96091876046557</v>
      </c>
    </row>
    <row r="7409" spans="1:13" x14ac:dyDescent="0.25">
      <c r="A7409" s="1">
        <v>11</v>
      </c>
      <c r="B7409" s="1">
        <v>5</v>
      </c>
      <c r="C7409" s="1">
        <v>16</v>
      </c>
      <c r="D7409" s="5">
        <f>DATE(BaseInfo!$C$8,A7409,B7409)+TIME(C7409-1,0,0) + TIME(BaseInfo!$C$12,BaseInfo!$C$13,0)</f>
        <v>44870.854166666664</v>
      </c>
      <c r="E7409" s="2">
        <f t="shared" si="462"/>
        <v>0</v>
      </c>
      <c r="F7409" s="2">
        <v>-5.3999999999999999E-2</v>
      </c>
      <c r="G7409" s="2">
        <v>-1.752</v>
      </c>
      <c r="H7409" s="1">
        <v>37.612000000000002</v>
      </c>
      <c r="I7409" s="4">
        <v>0</v>
      </c>
      <c r="J7409" s="11">
        <f t="shared" si="460"/>
        <v>11</v>
      </c>
      <c r="K7409" s="11">
        <f t="shared" si="461"/>
        <v>21</v>
      </c>
      <c r="L7409" s="12">
        <f t="shared" si="463"/>
        <v>1.75283199423105</v>
      </c>
      <c r="M7409" s="13" cm="1">
        <f t="array" ref="M7409">BaseInfo!$C$10*(1-E7409)*INDEX(BaseInfo!$E$21:$AB$21,K7409)*INDEX(BaseInfo!$E$25:$P$25,J7409)/L7409/MIN(H7409,130)/BaseInfo!$C$6*1000000/3600-IF(I7409&lt;0.1,BaseInfo!$C$15/MIN(H7409,130)*3600,0)</f>
        <v>254.46813233145949</v>
      </c>
    </row>
    <row r="7410" spans="1:13" x14ac:dyDescent="0.25">
      <c r="A7410" s="1">
        <v>11</v>
      </c>
      <c r="B7410" s="1">
        <v>5</v>
      </c>
      <c r="C7410" s="1">
        <v>17</v>
      </c>
      <c r="D7410" s="5">
        <f>DATE(BaseInfo!$C$8,A7410,B7410)+TIME(C7410-1,0,0) + TIME(BaseInfo!$C$12,BaseInfo!$C$13,0)</f>
        <v>44870.895833333328</v>
      </c>
      <c r="E7410" s="2">
        <f t="shared" si="462"/>
        <v>0</v>
      </c>
      <c r="F7410" s="2">
        <v>-2.7E-2</v>
      </c>
      <c r="G7410" s="2">
        <v>-1.7390000000000001</v>
      </c>
      <c r="H7410" s="1">
        <v>37.497</v>
      </c>
      <c r="I7410" s="4">
        <v>0</v>
      </c>
      <c r="J7410" s="11">
        <f t="shared" si="460"/>
        <v>11</v>
      </c>
      <c r="K7410" s="11">
        <f t="shared" si="461"/>
        <v>22</v>
      </c>
      <c r="L7410" s="12">
        <f t="shared" si="463"/>
        <v>1.7392095905899325</v>
      </c>
      <c r="M7410" s="13" cm="1">
        <f t="array" ref="M7410">BaseInfo!$C$10*(1-E7410)*INDEX(BaseInfo!$E$21:$AB$21,K7410)*INDEX(BaseInfo!$E$25:$P$25,J7410)/L7410/MIN(H7410,130)/BaseInfo!$C$6*1000000/3600-IF(I7410&lt;0.1,BaseInfo!$C$15/MIN(H7410,130)*3600,0)</f>
        <v>177.24587159489252</v>
      </c>
    </row>
    <row r="7411" spans="1:13" x14ac:dyDescent="0.25">
      <c r="A7411" s="1">
        <v>11</v>
      </c>
      <c r="B7411" s="1">
        <v>5</v>
      </c>
      <c r="C7411" s="1">
        <v>18</v>
      </c>
      <c r="D7411" s="5">
        <f>DATE(BaseInfo!$C$8,A7411,B7411)+TIME(C7411-1,0,0) + TIME(BaseInfo!$C$12,BaseInfo!$C$13,0)</f>
        <v>44870.9375</v>
      </c>
      <c r="E7411" s="2">
        <f t="shared" si="462"/>
        <v>0</v>
      </c>
      <c r="F7411" s="2">
        <v>-1.9E-2</v>
      </c>
      <c r="G7411" s="2">
        <v>-1.925</v>
      </c>
      <c r="H7411" s="1">
        <v>37.386000000000003</v>
      </c>
      <c r="I7411" s="4">
        <v>0</v>
      </c>
      <c r="J7411" s="11">
        <f t="shared" si="460"/>
        <v>11</v>
      </c>
      <c r="K7411" s="11">
        <f t="shared" si="461"/>
        <v>23</v>
      </c>
      <c r="L7411" s="12">
        <f t="shared" si="463"/>
        <v>1.9250937639502135</v>
      </c>
      <c r="M7411" s="13" cm="1">
        <f t="array" ref="M7411">BaseInfo!$C$10*(1-E7411)*INDEX(BaseInfo!$E$21:$AB$21,K7411)*INDEX(BaseInfo!$E$25:$P$25,J7411)/L7411/MIN(H7411,130)/BaseInfo!$C$6*1000000/3600-IF(I7411&lt;0.1,BaseInfo!$C$15/MIN(H7411,130)*3600,0)</f>
        <v>62.930524497093309</v>
      </c>
    </row>
    <row r="7412" spans="1:13" x14ac:dyDescent="0.25">
      <c r="A7412" s="1">
        <v>11</v>
      </c>
      <c r="B7412" s="1">
        <v>5</v>
      </c>
      <c r="C7412" s="1">
        <v>19</v>
      </c>
      <c r="D7412" s="5">
        <f>DATE(BaseInfo!$C$8,A7412,B7412)+TIME(C7412-1,0,0) + TIME(BaseInfo!$C$12,BaseInfo!$C$13,0)</f>
        <v>44870.979166666664</v>
      </c>
      <c r="E7412" s="2">
        <f t="shared" si="462"/>
        <v>0</v>
      </c>
      <c r="F7412" s="2">
        <v>1.966</v>
      </c>
      <c r="G7412" s="2">
        <v>0.53700000000000003</v>
      </c>
      <c r="H7412" s="1">
        <v>37.267000000000003</v>
      </c>
      <c r="I7412" s="4">
        <v>0</v>
      </c>
      <c r="J7412" s="11">
        <f t="shared" si="460"/>
        <v>11</v>
      </c>
      <c r="K7412" s="11">
        <f t="shared" si="461"/>
        <v>24</v>
      </c>
      <c r="L7412" s="12">
        <f t="shared" si="463"/>
        <v>2.0380198723270584</v>
      </c>
      <c r="M7412" s="13" cm="1">
        <f t="array" ref="M7412">BaseInfo!$C$10*(1-E7412)*INDEX(BaseInfo!$E$21:$AB$21,K7412)*INDEX(BaseInfo!$E$25:$P$25,J7412)/L7412/MIN(H7412,130)/BaseInfo!$C$6*1000000/3600-IF(I7412&lt;0.1,BaseInfo!$C$15/MIN(H7412,130)*3600,0)</f>
        <v>13.259358175521985</v>
      </c>
    </row>
    <row r="7413" spans="1:13" x14ac:dyDescent="0.25">
      <c r="A7413" s="1">
        <v>11</v>
      </c>
      <c r="B7413" s="1">
        <v>5</v>
      </c>
      <c r="C7413" s="1">
        <v>20</v>
      </c>
      <c r="D7413" s="5">
        <f>DATE(BaseInfo!$C$8,A7413,B7413)+TIME(C7413-1,0,0) + TIME(BaseInfo!$C$12,BaseInfo!$C$13,0)</f>
        <v>44871.020833333328</v>
      </c>
      <c r="E7413" s="2">
        <f t="shared" si="462"/>
        <v>0</v>
      </c>
      <c r="F7413" s="2">
        <v>1.7250000000000001</v>
      </c>
      <c r="G7413" s="2">
        <v>0.64800000000000002</v>
      </c>
      <c r="H7413" s="1">
        <v>37.152999999999999</v>
      </c>
      <c r="I7413" s="4">
        <v>0</v>
      </c>
      <c r="J7413" s="11">
        <f t="shared" si="460"/>
        <v>11</v>
      </c>
      <c r="K7413" s="11">
        <f t="shared" si="461"/>
        <v>1</v>
      </c>
      <c r="L7413" s="12">
        <f t="shared" si="463"/>
        <v>1.8426961225335012</v>
      </c>
      <c r="M7413" s="13" cm="1">
        <f t="array" ref="M7413">BaseInfo!$C$10*(1-E7413)*INDEX(BaseInfo!$E$21:$AB$21,K7413)*INDEX(BaseInfo!$E$25:$P$25,J7413)/L7413/MIN(H7413,130)/BaseInfo!$C$6*1000000/3600-IF(I7413&lt;0.1,BaseInfo!$C$15/MIN(H7413,130)*3600,0)</f>
        <v>15.736926359323199</v>
      </c>
    </row>
    <row r="7414" spans="1:13" x14ac:dyDescent="0.25">
      <c r="A7414" s="1">
        <v>11</v>
      </c>
      <c r="B7414" s="1">
        <v>5</v>
      </c>
      <c r="C7414" s="1">
        <v>21</v>
      </c>
      <c r="D7414" s="5">
        <f>DATE(BaseInfo!$C$8,A7414,B7414)+TIME(C7414-1,0,0) + TIME(BaseInfo!$C$12,BaseInfo!$C$13,0)</f>
        <v>44871.0625</v>
      </c>
      <c r="E7414" s="2">
        <f t="shared" si="462"/>
        <v>0</v>
      </c>
      <c r="F7414" s="2">
        <v>1.5249999999999999</v>
      </c>
      <c r="G7414" s="2">
        <v>0.82899999999999996</v>
      </c>
      <c r="H7414" s="1">
        <v>37.101999999999997</v>
      </c>
      <c r="I7414" s="4">
        <v>0</v>
      </c>
      <c r="J7414" s="11">
        <f t="shared" si="460"/>
        <v>11</v>
      </c>
      <c r="K7414" s="11">
        <f t="shared" si="461"/>
        <v>2</v>
      </c>
      <c r="L7414" s="12">
        <f t="shared" si="463"/>
        <v>1.7357609282386786</v>
      </c>
      <c r="M7414" s="13" cm="1">
        <f t="array" ref="M7414">BaseInfo!$C$10*(1-E7414)*INDEX(BaseInfo!$E$21:$AB$21,K7414)*INDEX(BaseInfo!$E$25:$P$25,J7414)/L7414/MIN(H7414,130)/BaseInfo!$C$6*1000000/3600-IF(I7414&lt;0.1,BaseInfo!$C$15/MIN(H7414,130)*3600,0)</f>
        <v>17.327169711559591</v>
      </c>
    </row>
    <row r="7415" spans="1:13" x14ac:dyDescent="0.25">
      <c r="A7415" s="1">
        <v>11</v>
      </c>
      <c r="B7415" s="1">
        <v>5</v>
      </c>
      <c r="C7415" s="1">
        <v>22</v>
      </c>
      <c r="D7415" s="5">
        <f>DATE(BaseInfo!$C$8,A7415,B7415)+TIME(C7415-1,0,0) + TIME(BaseInfo!$C$12,BaseInfo!$C$13,0)</f>
        <v>44871.104166666664</v>
      </c>
      <c r="E7415" s="2">
        <f t="shared" si="462"/>
        <v>0</v>
      </c>
      <c r="F7415" s="2">
        <v>1.117</v>
      </c>
      <c r="G7415" s="2">
        <v>0.88800000000000001</v>
      </c>
      <c r="H7415" s="1">
        <v>37.03</v>
      </c>
      <c r="I7415" s="4">
        <v>0</v>
      </c>
      <c r="J7415" s="11">
        <f t="shared" si="460"/>
        <v>11</v>
      </c>
      <c r="K7415" s="11">
        <f t="shared" si="461"/>
        <v>3</v>
      </c>
      <c r="L7415" s="12">
        <f t="shared" si="463"/>
        <v>1.426966362602847</v>
      </c>
      <c r="M7415" s="13" cm="1">
        <f t="array" ref="M7415">BaseInfo!$C$10*(1-E7415)*INDEX(BaseInfo!$E$21:$AB$21,K7415)*INDEX(BaseInfo!$E$25:$P$25,J7415)/L7415/MIN(H7415,130)/BaseInfo!$C$6*1000000/3600-IF(I7415&lt;0.1,BaseInfo!$C$15/MIN(H7415,130)*3600,0)</f>
        <v>23.221539856853923</v>
      </c>
    </row>
    <row r="7416" spans="1:13" x14ac:dyDescent="0.25">
      <c r="A7416" s="1">
        <v>11</v>
      </c>
      <c r="B7416" s="1">
        <v>5</v>
      </c>
      <c r="C7416" s="1">
        <v>23</v>
      </c>
      <c r="D7416" s="5">
        <f>DATE(BaseInfo!$C$8,A7416,B7416)+TIME(C7416-1,0,0) + TIME(BaseInfo!$C$12,BaseInfo!$C$13,0)</f>
        <v>44871.145833333328</v>
      </c>
      <c r="E7416" s="2">
        <f t="shared" si="462"/>
        <v>0</v>
      </c>
      <c r="F7416" s="2">
        <v>9.4E-2</v>
      </c>
      <c r="G7416" s="2">
        <v>1.1619999999999999</v>
      </c>
      <c r="H7416" s="1">
        <v>36.954999999999998</v>
      </c>
      <c r="I7416" s="4">
        <v>0</v>
      </c>
      <c r="J7416" s="11">
        <f t="shared" si="460"/>
        <v>11</v>
      </c>
      <c r="K7416" s="11">
        <f t="shared" si="461"/>
        <v>4</v>
      </c>
      <c r="L7416" s="12">
        <f t="shared" si="463"/>
        <v>1.1657958654927543</v>
      </c>
      <c r="M7416" s="13" cm="1">
        <f t="array" ref="M7416">BaseInfo!$C$10*(1-E7416)*INDEX(BaseInfo!$E$21:$AB$21,K7416)*INDEX(BaseInfo!$E$25:$P$25,J7416)/L7416/MIN(H7416,130)/BaseInfo!$C$6*1000000/3600-IF(I7416&lt;0.1,BaseInfo!$C$15/MIN(H7416,130)*3600,0)</f>
        <v>30.663875267547297</v>
      </c>
    </row>
    <row r="7417" spans="1:13" x14ac:dyDescent="0.25">
      <c r="A7417" s="1">
        <v>11</v>
      </c>
      <c r="B7417" s="1">
        <v>5</v>
      </c>
      <c r="C7417" s="1">
        <v>24</v>
      </c>
      <c r="D7417" s="5">
        <f>DATE(BaseInfo!$C$8,A7417,B7417)+TIME(C7417-1,0,0) + TIME(BaseInfo!$C$12,BaseInfo!$C$13,0)</f>
        <v>44871.1875</v>
      </c>
      <c r="E7417" s="2">
        <f t="shared" si="462"/>
        <v>0</v>
      </c>
      <c r="F7417" s="2">
        <v>-0.61799999999999999</v>
      </c>
      <c r="G7417" s="2">
        <v>1.1279999999999999</v>
      </c>
      <c r="H7417" s="1">
        <v>36.838000000000001</v>
      </c>
      <c r="I7417" s="4">
        <v>0</v>
      </c>
      <c r="J7417" s="11">
        <f t="shared" si="460"/>
        <v>11</v>
      </c>
      <c r="K7417" s="11">
        <f t="shared" si="461"/>
        <v>5</v>
      </c>
      <c r="L7417" s="12">
        <f t="shared" si="463"/>
        <v>1.2861990514690951</v>
      </c>
      <c r="M7417" s="13" cm="1">
        <f t="array" ref="M7417">BaseInfo!$C$10*(1-E7417)*INDEX(BaseInfo!$E$21:$AB$21,K7417)*INDEX(BaseInfo!$E$25:$P$25,J7417)/L7417/MIN(H7417,130)/BaseInfo!$C$6*1000000/3600-IF(I7417&lt;0.1,BaseInfo!$C$15/MIN(H7417,130)*3600,0)</f>
        <v>100.44553226625396</v>
      </c>
    </row>
    <row r="7418" spans="1:13" x14ac:dyDescent="0.25">
      <c r="A7418" s="1">
        <v>11</v>
      </c>
      <c r="B7418" s="1">
        <v>6</v>
      </c>
      <c r="C7418" s="1">
        <v>1</v>
      </c>
      <c r="D7418" s="5">
        <f>DATE(BaseInfo!$C$8,A7418,B7418)+TIME(C7418-1,0,0) + TIME(BaseInfo!$C$12,BaseInfo!$C$13,0)</f>
        <v>44871.229166666664</v>
      </c>
      <c r="E7418" s="2">
        <f t="shared" si="462"/>
        <v>0</v>
      </c>
      <c r="F7418" s="2">
        <v>-0.81499999999999995</v>
      </c>
      <c r="G7418" s="2">
        <v>1.0329999999999999</v>
      </c>
      <c r="H7418" s="1">
        <v>36.86</v>
      </c>
      <c r="I7418" s="4">
        <v>0</v>
      </c>
      <c r="J7418" s="11">
        <f t="shared" si="460"/>
        <v>11</v>
      </c>
      <c r="K7418" s="11">
        <f t="shared" si="461"/>
        <v>6</v>
      </c>
      <c r="L7418" s="12">
        <f t="shared" si="463"/>
        <v>1.3157940568341231</v>
      </c>
      <c r="M7418" s="13" cm="1">
        <f t="array" ref="M7418">BaseInfo!$C$10*(1-E7418)*INDEX(BaseInfo!$E$21:$AB$21,K7418)*INDEX(BaseInfo!$E$25:$P$25,J7418)/L7418/MIN(H7418,130)/BaseInfo!$C$6*1000000/3600-IF(I7418&lt;0.1,BaseInfo!$C$15/MIN(H7418,130)*3600,0)</f>
        <v>169.6911605704114</v>
      </c>
    </row>
    <row r="7419" spans="1:13" x14ac:dyDescent="0.25">
      <c r="A7419" s="1">
        <v>11</v>
      </c>
      <c r="B7419" s="1">
        <v>6</v>
      </c>
      <c r="C7419" s="1">
        <v>2</v>
      </c>
      <c r="D7419" s="5">
        <f>DATE(BaseInfo!$C$8,A7419,B7419)+TIME(C7419-1,0,0) + TIME(BaseInfo!$C$12,BaseInfo!$C$13,0)</f>
        <v>44871.270833333328</v>
      </c>
      <c r="E7419" s="2">
        <f t="shared" si="462"/>
        <v>0</v>
      </c>
      <c r="F7419" s="2">
        <v>-0.91500000000000004</v>
      </c>
      <c r="G7419" s="2">
        <v>0.61099999999999999</v>
      </c>
      <c r="H7419" s="1">
        <v>52.317999999999998</v>
      </c>
      <c r="I7419" s="4">
        <v>0</v>
      </c>
      <c r="J7419" s="11">
        <f t="shared" si="460"/>
        <v>11</v>
      </c>
      <c r="K7419" s="11">
        <f t="shared" si="461"/>
        <v>7</v>
      </c>
      <c r="L7419" s="12">
        <f t="shared" si="463"/>
        <v>1.1002481538271265</v>
      </c>
      <c r="M7419" s="13" cm="1">
        <f t="array" ref="M7419">BaseInfo!$C$10*(1-E7419)*INDEX(BaseInfo!$E$21:$AB$21,K7419)*INDEX(BaseInfo!$E$25:$P$25,J7419)/L7419/MIN(H7419,130)/BaseInfo!$C$6*1000000/3600-IF(I7419&lt;0.1,BaseInfo!$C$15/MIN(H7419,130)*3600,0)</f>
        <v>204.80491402751557</v>
      </c>
    </row>
    <row r="7420" spans="1:13" x14ac:dyDescent="0.25">
      <c r="A7420" s="1">
        <v>11</v>
      </c>
      <c r="B7420" s="1">
        <v>6</v>
      </c>
      <c r="C7420" s="1">
        <v>3</v>
      </c>
      <c r="D7420" s="5">
        <f>DATE(BaseInfo!$C$8,A7420,B7420)+TIME(C7420-1,0,0) + TIME(BaseInfo!$C$12,BaseInfo!$C$13,0)</f>
        <v>44871.3125</v>
      </c>
      <c r="E7420" s="2">
        <f t="shared" si="462"/>
        <v>0</v>
      </c>
      <c r="F7420" s="2">
        <v>-0.72399999999999998</v>
      </c>
      <c r="G7420" s="2">
        <v>0.41899999999999998</v>
      </c>
      <c r="H7420" s="1">
        <v>64.009</v>
      </c>
      <c r="I7420" s="4">
        <v>0</v>
      </c>
      <c r="J7420" s="11">
        <f t="shared" si="460"/>
        <v>11</v>
      </c>
      <c r="K7420" s="11">
        <f t="shared" si="461"/>
        <v>8</v>
      </c>
      <c r="L7420" s="12">
        <f t="shared" si="463"/>
        <v>0.83650283920617985</v>
      </c>
      <c r="M7420" s="13" cm="1">
        <f t="array" ref="M7420">BaseInfo!$C$10*(1-E7420)*INDEX(BaseInfo!$E$21:$AB$21,K7420)*INDEX(BaseInfo!$E$25:$P$25,J7420)/L7420/MIN(H7420,130)/BaseInfo!$C$6*1000000/3600-IF(I7420&lt;0.1,BaseInfo!$C$15/MIN(H7420,130)*3600,0)</f>
        <v>319.48347495267814</v>
      </c>
    </row>
    <row r="7421" spans="1:13" x14ac:dyDescent="0.25">
      <c r="A7421" s="1">
        <v>11</v>
      </c>
      <c r="B7421" s="1">
        <v>6</v>
      </c>
      <c r="C7421" s="1">
        <v>4</v>
      </c>
      <c r="D7421" s="5">
        <f>DATE(BaseInfo!$C$8,A7421,B7421)+TIME(C7421-1,0,0) + TIME(BaseInfo!$C$12,BaseInfo!$C$13,0)</f>
        <v>44871.354166666664</v>
      </c>
      <c r="E7421" s="2">
        <f t="shared" si="462"/>
        <v>0</v>
      </c>
      <c r="F7421" s="2">
        <v>-0.63700000000000001</v>
      </c>
      <c r="G7421" s="2">
        <v>0.121</v>
      </c>
      <c r="H7421" s="1">
        <v>98.578000000000003</v>
      </c>
      <c r="I7421" s="4">
        <v>0</v>
      </c>
      <c r="J7421" s="11">
        <f t="shared" si="460"/>
        <v>11</v>
      </c>
      <c r="K7421" s="11">
        <f t="shared" si="461"/>
        <v>9</v>
      </c>
      <c r="L7421" s="12">
        <f t="shared" si="463"/>
        <v>0.64839031454826657</v>
      </c>
      <c r="M7421" s="13" cm="1">
        <f t="array" ref="M7421">BaseInfo!$C$10*(1-E7421)*INDEX(BaseInfo!$E$21:$AB$21,K7421)*INDEX(BaseInfo!$E$25:$P$25,J7421)/L7421/MIN(H7421,130)/BaseInfo!$C$6*1000000/3600-IF(I7421&lt;0.1,BaseInfo!$C$15/MIN(H7421,130)*3600,0)</f>
        <v>350.39638042663262</v>
      </c>
    </row>
    <row r="7422" spans="1:13" x14ac:dyDescent="0.25">
      <c r="A7422" s="1">
        <v>11</v>
      </c>
      <c r="B7422" s="1">
        <v>6</v>
      </c>
      <c r="C7422" s="1">
        <v>5</v>
      </c>
      <c r="D7422" s="5">
        <f>DATE(BaseInfo!$C$8,A7422,B7422)+TIME(C7422-1,0,0) + TIME(BaseInfo!$C$12,BaseInfo!$C$13,0)</f>
        <v>44871.395833333328</v>
      </c>
      <c r="E7422" s="2">
        <f t="shared" si="462"/>
        <v>0</v>
      </c>
      <c r="F7422" s="2">
        <v>-0.76900000000000002</v>
      </c>
      <c r="G7422" s="2">
        <v>-0.13400000000000001</v>
      </c>
      <c r="H7422" s="1">
        <v>158.71299999999999</v>
      </c>
      <c r="I7422" s="4">
        <v>0</v>
      </c>
      <c r="J7422" s="11">
        <f t="shared" si="460"/>
        <v>11</v>
      </c>
      <c r="K7422" s="11">
        <f t="shared" si="461"/>
        <v>10</v>
      </c>
      <c r="L7422" s="12">
        <f t="shared" si="463"/>
        <v>0.78058759918410181</v>
      </c>
      <c r="M7422" s="13" cm="1">
        <f t="array" ref="M7422">BaseInfo!$C$10*(1-E7422)*INDEX(BaseInfo!$E$21:$AB$21,K7422)*INDEX(BaseInfo!$E$25:$P$25,J7422)/L7422/MIN(H7422,130)/BaseInfo!$C$6*1000000/3600-IF(I7422&lt;0.1,BaseInfo!$C$15/MIN(H7422,130)*3600,0)</f>
        <v>254.5439037103759</v>
      </c>
    </row>
    <row r="7423" spans="1:13" x14ac:dyDescent="0.25">
      <c r="A7423" s="1">
        <v>11</v>
      </c>
      <c r="B7423" s="1">
        <v>6</v>
      </c>
      <c r="C7423" s="1">
        <v>6</v>
      </c>
      <c r="D7423" s="5">
        <f>DATE(BaseInfo!$C$8,A7423,B7423)+TIME(C7423-1,0,0) + TIME(BaseInfo!$C$12,BaseInfo!$C$13,0)</f>
        <v>44871.4375</v>
      </c>
      <c r="E7423" s="2">
        <f t="shared" si="462"/>
        <v>0</v>
      </c>
      <c r="F7423" s="2">
        <v>-0.70399999999999996</v>
      </c>
      <c r="G7423" s="2">
        <v>-0.222</v>
      </c>
      <c r="H7423" s="1">
        <v>347.57600000000002</v>
      </c>
      <c r="I7423" s="4">
        <v>0</v>
      </c>
      <c r="J7423" s="11">
        <f t="shared" si="460"/>
        <v>11</v>
      </c>
      <c r="K7423" s="11">
        <f t="shared" si="461"/>
        <v>11</v>
      </c>
      <c r="L7423" s="12">
        <f t="shared" si="463"/>
        <v>0.73817342135842301</v>
      </c>
      <c r="M7423" s="13" cm="1">
        <f t="array" ref="M7423">BaseInfo!$C$10*(1-E7423)*INDEX(BaseInfo!$E$21:$AB$21,K7423)*INDEX(BaseInfo!$E$25:$P$25,J7423)/L7423/MIN(H7423,130)/BaseInfo!$C$6*1000000/3600-IF(I7423&lt;0.1,BaseInfo!$C$15/MIN(H7423,130)*3600,0)</f>
        <v>214.90909366824138</v>
      </c>
    </row>
    <row r="7424" spans="1:13" x14ac:dyDescent="0.25">
      <c r="A7424" s="1">
        <v>11</v>
      </c>
      <c r="B7424" s="1">
        <v>6</v>
      </c>
      <c r="C7424" s="1">
        <v>7</v>
      </c>
      <c r="D7424" s="5">
        <f>DATE(BaseInfo!$C$8,A7424,B7424)+TIME(C7424-1,0,0) + TIME(BaseInfo!$C$12,BaseInfo!$C$13,0)</f>
        <v>44871.479166666664</v>
      </c>
      <c r="E7424" s="2">
        <f t="shared" si="462"/>
        <v>0</v>
      </c>
      <c r="F7424" s="2">
        <v>-0.27200000000000002</v>
      </c>
      <c r="G7424" s="2">
        <v>-0.47299999999999998</v>
      </c>
      <c r="H7424" s="1">
        <v>712.04399999999998</v>
      </c>
      <c r="I7424" s="4">
        <v>0</v>
      </c>
      <c r="J7424" s="11">
        <f t="shared" si="460"/>
        <v>11</v>
      </c>
      <c r="K7424" s="11">
        <f t="shared" si="461"/>
        <v>12</v>
      </c>
      <c r="L7424" s="12">
        <f t="shared" si="463"/>
        <v>0.54563082757483561</v>
      </c>
      <c r="M7424" s="13" cm="1">
        <f t="array" ref="M7424">BaseInfo!$C$10*(1-E7424)*INDEX(BaseInfo!$E$21:$AB$21,K7424)*INDEX(BaseInfo!$E$25:$P$25,J7424)/L7424/MIN(H7424,130)/BaseInfo!$C$6*1000000/3600-IF(I7424&lt;0.1,BaseInfo!$C$15/MIN(H7424,130)*3600,0)</f>
        <v>242.6414409783242</v>
      </c>
    </row>
    <row r="7425" spans="1:13" x14ac:dyDescent="0.25">
      <c r="A7425" s="1">
        <v>11</v>
      </c>
      <c r="B7425" s="1">
        <v>6</v>
      </c>
      <c r="C7425" s="1">
        <v>8</v>
      </c>
      <c r="D7425" s="5">
        <f>DATE(BaseInfo!$C$8,A7425,B7425)+TIME(C7425-1,0,0) + TIME(BaseInfo!$C$12,BaseInfo!$C$13,0)</f>
        <v>44871.520833333328</v>
      </c>
      <c r="E7425" s="2">
        <f t="shared" si="462"/>
        <v>0</v>
      </c>
      <c r="F7425" s="2">
        <v>-5.0000000000000001E-3</v>
      </c>
      <c r="G7425" s="2">
        <v>-0.70399999999999996</v>
      </c>
      <c r="H7425" s="1">
        <v>995.07299999999998</v>
      </c>
      <c r="I7425" s="4">
        <v>0</v>
      </c>
      <c r="J7425" s="11">
        <f t="shared" si="460"/>
        <v>11</v>
      </c>
      <c r="K7425" s="11">
        <f t="shared" si="461"/>
        <v>13</v>
      </c>
      <c r="L7425" s="12">
        <f t="shared" si="463"/>
        <v>0.70401775545791456</v>
      </c>
      <c r="M7425" s="13" cm="1">
        <f t="array" ref="M7425">BaseInfo!$C$10*(1-E7425)*INDEX(BaseInfo!$E$21:$AB$21,K7425)*INDEX(BaseInfo!$E$25:$P$25,J7425)/L7425/MIN(H7425,130)/BaseInfo!$C$6*1000000/3600-IF(I7425&lt;0.1,BaseInfo!$C$15/MIN(H7425,130)*3600,0)</f>
        <v>187.42998918399292</v>
      </c>
    </row>
    <row r="7426" spans="1:13" x14ac:dyDescent="0.25">
      <c r="A7426" s="1">
        <v>11</v>
      </c>
      <c r="B7426" s="1">
        <v>6</v>
      </c>
      <c r="C7426" s="1">
        <v>9</v>
      </c>
      <c r="D7426" s="5">
        <f>DATE(BaseInfo!$C$8,A7426,B7426)+TIME(C7426-1,0,0) + TIME(BaseInfo!$C$12,BaseInfo!$C$13,0)</f>
        <v>44871.5625</v>
      </c>
      <c r="E7426" s="2">
        <f t="shared" si="462"/>
        <v>0</v>
      </c>
      <c r="F7426" s="2">
        <v>-0.01</v>
      </c>
      <c r="G7426" s="2">
        <v>-0.55200000000000005</v>
      </c>
      <c r="H7426" s="1">
        <v>1121.2639999999999</v>
      </c>
      <c r="I7426" s="4">
        <v>0</v>
      </c>
      <c r="J7426" s="11">
        <f t="shared" ref="J7426:J7489" si="464">MONTH(D7426)</f>
        <v>11</v>
      </c>
      <c r="K7426" s="11">
        <f t="shared" ref="K7426:K7489" si="465">HOUR(D7426)+1</f>
        <v>14</v>
      </c>
      <c r="L7426" s="12">
        <f t="shared" si="463"/>
        <v>0.55209057227958536</v>
      </c>
      <c r="M7426" s="13" cm="1">
        <f t="array" ref="M7426">BaseInfo!$C$10*(1-E7426)*INDEX(BaseInfo!$E$21:$AB$21,K7426)*INDEX(BaseInfo!$E$25:$P$25,J7426)/L7426/MIN(H7426,130)/BaseInfo!$C$6*1000000/3600-IF(I7426&lt;0.1,BaseInfo!$C$15/MIN(H7426,130)*3600,0)</f>
        <v>239.77000942903206</v>
      </c>
    </row>
    <row r="7427" spans="1:13" x14ac:dyDescent="0.25">
      <c r="A7427" s="1">
        <v>11</v>
      </c>
      <c r="B7427" s="1">
        <v>6</v>
      </c>
      <c r="C7427" s="1">
        <v>10</v>
      </c>
      <c r="D7427" s="5">
        <f>DATE(BaseInfo!$C$8,A7427,B7427)+TIME(C7427-1,0,0) + TIME(BaseInfo!$C$12,BaseInfo!$C$13,0)</f>
        <v>44871.604166666664</v>
      </c>
      <c r="E7427" s="2">
        <f t="shared" ref="E7427:E7490" si="466">IF(AND(I7427&gt;0.1,I7427&lt;1),(I7427-0.1)/0.9*0.7,IF(AND(I7427&gt;=1,I7427&lt;4),(I7427-4)/3*0.25+0.7,IF(I7427&gt;=4,0.99,0)))</f>
        <v>0</v>
      </c>
      <c r="F7427" s="2">
        <v>-1.4E-2</v>
      </c>
      <c r="G7427" s="2">
        <v>-0.53100000000000003</v>
      </c>
      <c r="H7427" s="1">
        <v>1145.7729999999999</v>
      </c>
      <c r="I7427" s="4">
        <v>0</v>
      </c>
      <c r="J7427" s="11">
        <f t="shared" si="464"/>
        <v>11</v>
      </c>
      <c r="K7427" s="11">
        <f t="shared" si="465"/>
        <v>15</v>
      </c>
      <c r="L7427" s="12">
        <f t="shared" ref="L7427:L7490" si="467">SQRT(F7427*F7427+G7427*G7427)</f>
        <v>0.53118452537701055</v>
      </c>
      <c r="M7427" s="13" cm="1">
        <f t="array" ref="M7427">BaseInfo!$C$10*(1-E7427)*INDEX(BaseInfo!$E$21:$AB$21,K7427)*INDEX(BaseInfo!$E$25:$P$25,J7427)/L7427/MIN(H7427,130)/BaseInfo!$C$6*1000000/3600-IF(I7427&lt;0.1,BaseInfo!$C$15/MIN(H7427,130)*3600,0)</f>
        <v>249.31572563320972</v>
      </c>
    </row>
    <row r="7428" spans="1:13" x14ac:dyDescent="0.25">
      <c r="A7428" s="1">
        <v>11</v>
      </c>
      <c r="B7428" s="1">
        <v>6</v>
      </c>
      <c r="C7428" s="1">
        <v>11</v>
      </c>
      <c r="D7428" s="5">
        <f>DATE(BaseInfo!$C$8,A7428,B7428)+TIME(C7428-1,0,0) + TIME(BaseInfo!$C$12,BaseInfo!$C$13,0)</f>
        <v>44871.645833333328</v>
      </c>
      <c r="E7428" s="2">
        <f t="shared" si="466"/>
        <v>0</v>
      </c>
      <c r="F7428" s="2">
        <v>-1.9E-2</v>
      </c>
      <c r="G7428" s="2">
        <v>-0.42099999999999999</v>
      </c>
      <c r="H7428" s="1">
        <v>961.90800000000002</v>
      </c>
      <c r="I7428" s="4">
        <v>0</v>
      </c>
      <c r="J7428" s="11">
        <f t="shared" si="464"/>
        <v>11</v>
      </c>
      <c r="K7428" s="11">
        <f t="shared" si="465"/>
        <v>16</v>
      </c>
      <c r="L7428" s="12">
        <f t="shared" si="467"/>
        <v>0.42142852300241851</v>
      </c>
      <c r="M7428" s="13" cm="1">
        <f t="array" ref="M7428">BaseInfo!$C$10*(1-E7428)*INDEX(BaseInfo!$E$21:$AB$21,K7428)*INDEX(BaseInfo!$E$25:$P$25,J7428)/L7428/MIN(H7428,130)/BaseInfo!$C$6*1000000/3600-IF(I7428&lt;0.1,BaseInfo!$C$15/MIN(H7428,130)*3600,0)</f>
        <v>378.51571966744268</v>
      </c>
    </row>
    <row r="7429" spans="1:13" x14ac:dyDescent="0.25">
      <c r="A7429" s="1">
        <v>11</v>
      </c>
      <c r="B7429" s="1">
        <v>6</v>
      </c>
      <c r="C7429" s="1">
        <v>12</v>
      </c>
      <c r="D7429" s="5">
        <f>DATE(BaseInfo!$C$8,A7429,B7429)+TIME(C7429-1,0,0) + TIME(BaseInfo!$C$12,BaseInfo!$C$13,0)</f>
        <v>44871.6875</v>
      </c>
      <c r="E7429" s="2">
        <f t="shared" si="466"/>
        <v>0</v>
      </c>
      <c r="F7429" s="2">
        <v>-5.6000000000000001E-2</v>
      </c>
      <c r="G7429" s="2">
        <v>-0.52</v>
      </c>
      <c r="H7429" s="1">
        <v>79.525999999999996</v>
      </c>
      <c r="I7429" s="4">
        <v>0</v>
      </c>
      <c r="J7429" s="11">
        <f t="shared" si="464"/>
        <v>11</v>
      </c>
      <c r="K7429" s="11">
        <f t="shared" si="465"/>
        <v>17</v>
      </c>
      <c r="L7429" s="12">
        <f t="shared" si="467"/>
        <v>0.52300669211779693</v>
      </c>
      <c r="M7429" s="13" cm="1">
        <f t="array" ref="M7429">BaseInfo!$C$10*(1-E7429)*INDEX(BaseInfo!$E$21:$AB$21,K7429)*INDEX(BaseInfo!$E$25:$P$25,J7429)/L7429/MIN(H7429,130)/BaseInfo!$C$6*1000000/3600-IF(I7429&lt;0.1,BaseInfo!$C$15/MIN(H7429,130)*3600,0)</f>
        <v>623.25765195631755</v>
      </c>
    </row>
    <row r="7430" spans="1:13" x14ac:dyDescent="0.25">
      <c r="A7430" s="1">
        <v>11</v>
      </c>
      <c r="B7430" s="1">
        <v>6</v>
      </c>
      <c r="C7430" s="1">
        <v>13</v>
      </c>
      <c r="D7430" s="5">
        <f>DATE(BaseInfo!$C$8,A7430,B7430)+TIME(C7430-1,0,0) + TIME(BaseInfo!$C$12,BaseInfo!$C$13,0)</f>
        <v>44871.729166666664</v>
      </c>
      <c r="E7430" s="2">
        <f t="shared" si="466"/>
        <v>0.10888888888888887</v>
      </c>
      <c r="F7430" s="2">
        <v>0.84799999999999998</v>
      </c>
      <c r="G7430" s="2">
        <v>0.61299999999999999</v>
      </c>
      <c r="H7430" s="1">
        <v>46.475000000000001</v>
      </c>
      <c r="I7430" s="4">
        <v>0.24</v>
      </c>
      <c r="J7430" s="11">
        <f t="shared" si="464"/>
        <v>11</v>
      </c>
      <c r="K7430" s="11">
        <f t="shared" si="465"/>
        <v>18</v>
      </c>
      <c r="L7430" s="12">
        <f t="shared" si="467"/>
        <v>1.046361792115901</v>
      </c>
      <c r="M7430" s="13" cm="1">
        <f t="array" ref="M7430">BaseInfo!$C$10*(1-E7430)*INDEX(BaseInfo!$E$21:$AB$21,K7430)*INDEX(BaseInfo!$E$25:$P$25,J7430)/L7430/MIN(H7430,130)/BaseInfo!$C$6*1000000/3600-IF(I7430&lt;0.1,BaseInfo!$C$15/MIN(H7430,130)*3600,0)</f>
        <v>478.4731175683134</v>
      </c>
    </row>
    <row r="7431" spans="1:13" x14ac:dyDescent="0.25">
      <c r="A7431" s="1">
        <v>11</v>
      </c>
      <c r="B7431" s="1">
        <v>6</v>
      </c>
      <c r="C7431" s="1">
        <v>14</v>
      </c>
      <c r="D7431" s="5">
        <f>DATE(BaseInfo!$C$8,A7431,B7431)+TIME(C7431-1,0,0) + TIME(BaseInfo!$C$12,BaseInfo!$C$13,0)</f>
        <v>44871.770833333328</v>
      </c>
      <c r="E7431" s="2">
        <f t="shared" si="466"/>
        <v>0.15866666666666665</v>
      </c>
      <c r="F7431" s="2">
        <v>1.248</v>
      </c>
      <c r="G7431" s="2">
        <v>0.94799999999999995</v>
      </c>
      <c r="H7431" s="1">
        <v>39.935000000000002</v>
      </c>
      <c r="I7431" s="4">
        <v>0.30399999999999999</v>
      </c>
      <c r="J7431" s="11">
        <f t="shared" si="464"/>
        <v>11</v>
      </c>
      <c r="K7431" s="11">
        <f t="shared" si="465"/>
        <v>19</v>
      </c>
      <c r="L7431" s="12">
        <f t="shared" si="467"/>
        <v>1.5672294024806963</v>
      </c>
      <c r="M7431" s="13" cm="1">
        <f t="array" ref="M7431">BaseInfo!$C$10*(1-E7431)*INDEX(BaseInfo!$E$21:$AB$21,K7431)*INDEX(BaseInfo!$E$25:$P$25,J7431)/L7431/MIN(H7431,130)/BaseInfo!$C$6*1000000/3600-IF(I7431&lt;0.1,BaseInfo!$C$15/MIN(H7431,130)*3600,0)</f>
        <v>351.0013537051629</v>
      </c>
    </row>
    <row r="7432" spans="1:13" x14ac:dyDescent="0.25">
      <c r="A7432" s="1">
        <v>11</v>
      </c>
      <c r="B7432" s="1">
        <v>6</v>
      </c>
      <c r="C7432" s="1">
        <v>15</v>
      </c>
      <c r="D7432" s="5">
        <f>DATE(BaseInfo!$C$8,A7432,B7432)+TIME(C7432-1,0,0) + TIME(BaseInfo!$C$12,BaseInfo!$C$13,0)</f>
        <v>44871.8125</v>
      </c>
      <c r="E7432" s="2">
        <f t="shared" si="466"/>
        <v>0</v>
      </c>
      <c r="F7432" s="2">
        <v>1.27</v>
      </c>
      <c r="G7432" s="2">
        <v>1.331</v>
      </c>
      <c r="H7432" s="1">
        <v>37.978999999999999</v>
      </c>
      <c r="I7432" s="4">
        <v>0</v>
      </c>
      <c r="J7432" s="11">
        <f t="shared" si="464"/>
        <v>11</v>
      </c>
      <c r="K7432" s="11">
        <f t="shared" si="465"/>
        <v>20</v>
      </c>
      <c r="L7432" s="12">
        <f t="shared" si="467"/>
        <v>1.8396904630942674</v>
      </c>
      <c r="M7432" s="13" cm="1">
        <f t="array" ref="M7432">BaseInfo!$C$10*(1-E7432)*INDEX(BaseInfo!$E$21:$AB$21,K7432)*INDEX(BaseInfo!$E$25:$P$25,J7432)/L7432/MIN(H7432,130)/BaseInfo!$C$6*1000000/3600-IF(I7432&lt;0.1,BaseInfo!$C$15/MIN(H7432,130)*3600,0)</f>
        <v>314.40602584811234</v>
      </c>
    </row>
    <row r="7433" spans="1:13" x14ac:dyDescent="0.25">
      <c r="A7433" s="1">
        <v>11</v>
      </c>
      <c r="B7433" s="1">
        <v>6</v>
      </c>
      <c r="C7433" s="1">
        <v>16</v>
      </c>
      <c r="D7433" s="5">
        <f>DATE(BaseInfo!$C$8,A7433,B7433)+TIME(C7433-1,0,0) + TIME(BaseInfo!$C$12,BaseInfo!$C$13,0)</f>
        <v>44871.854166666664</v>
      </c>
      <c r="E7433" s="2">
        <f t="shared" si="466"/>
        <v>0</v>
      </c>
      <c r="F7433" s="2">
        <v>0.92900000000000005</v>
      </c>
      <c r="G7433" s="2">
        <v>1.5589999999999999</v>
      </c>
      <c r="H7433" s="1">
        <v>37.636000000000003</v>
      </c>
      <c r="I7433" s="4">
        <v>0</v>
      </c>
      <c r="J7433" s="11">
        <f t="shared" si="464"/>
        <v>11</v>
      </c>
      <c r="K7433" s="11">
        <f t="shared" si="465"/>
        <v>21</v>
      </c>
      <c r="L7433" s="12">
        <f t="shared" si="467"/>
        <v>1.8148063257548999</v>
      </c>
      <c r="M7433" s="13" cm="1">
        <f t="array" ref="M7433">BaseInfo!$C$10*(1-E7433)*INDEX(BaseInfo!$E$21:$AB$21,K7433)*INDEX(BaseInfo!$E$25:$P$25,J7433)/L7433/MIN(H7433,130)/BaseInfo!$C$6*1000000/3600-IF(I7433&lt;0.1,BaseInfo!$C$15/MIN(H7433,130)*3600,0)</f>
        <v>245.29485041215503</v>
      </c>
    </row>
    <row r="7434" spans="1:13" x14ac:dyDescent="0.25">
      <c r="A7434" s="1">
        <v>11</v>
      </c>
      <c r="B7434" s="1">
        <v>6</v>
      </c>
      <c r="C7434" s="1">
        <v>17</v>
      </c>
      <c r="D7434" s="5">
        <f>DATE(BaseInfo!$C$8,A7434,B7434)+TIME(C7434-1,0,0) + TIME(BaseInfo!$C$12,BaseInfo!$C$13,0)</f>
        <v>44871.895833333328</v>
      </c>
      <c r="E7434" s="2">
        <f t="shared" si="466"/>
        <v>0</v>
      </c>
      <c r="F7434" s="2">
        <v>0.48199999999999998</v>
      </c>
      <c r="G7434" s="2">
        <v>1.615</v>
      </c>
      <c r="H7434" s="1">
        <v>37.545999999999999</v>
      </c>
      <c r="I7434" s="4">
        <v>0</v>
      </c>
      <c r="J7434" s="11">
        <f t="shared" si="464"/>
        <v>11</v>
      </c>
      <c r="K7434" s="11">
        <f t="shared" si="465"/>
        <v>22</v>
      </c>
      <c r="L7434" s="12">
        <f t="shared" si="467"/>
        <v>1.6853928325467626</v>
      </c>
      <c r="M7434" s="13" cm="1">
        <f t="array" ref="M7434">BaseInfo!$C$10*(1-E7434)*INDEX(BaseInfo!$E$21:$AB$21,K7434)*INDEX(BaseInfo!$E$25:$P$25,J7434)/L7434/MIN(H7434,130)/BaseInfo!$C$6*1000000/3600-IF(I7434&lt;0.1,BaseInfo!$C$15/MIN(H7434,130)*3600,0)</f>
        <v>182.97302092939572</v>
      </c>
    </row>
    <row r="7435" spans="1:13" x14ac:dyDescent="0.25">
      <c r="A7435" s="1">
        <v>11</v>
      </c>
      <c r="B7435" s="1">
        <v>6</v>
      </c>
      <c r="C7435" s="1">
        <v>18</v>
      </c>
      <c r="D7435" s="5">
        <f>DATE(BaseInfo!$C$8,A7435,B7435)+TIME(C7435-1,0,0) + TIME(BaseInfo!$C$12,BaseInfo!$C$13,0)</f>
        <v>44871.9375</v>
      </c>
      <c r="E7435" s="2">
        <f t="shared" si="466"/>
        <v>0</v>
      </c>
      <c r="F7435" s="2">
        <v>1.4E-2</v>
      </c>
      <c r="G7435" s="2">
        <v>1.498</v>
      </c>
      <c r="H7435" s="1">
        <v>37.462000000000003</v>
      </c>
      <c r="I7435" s="4">
        <v>0</v>
      </c>
      <c r="J7435" s="11">
        <f t="shared" si="464"/>
        <v>11</v>
      </c>
      <c r="K7435" s="11">
        <f t="shared" si="465"/>
        <v>23</v>
      </c>
      <c r="L7435" s="12">
        <f t="shared" si="467"/>
        <v>1.4980654191322886</v>
      </c>
      <c r="M7435" s="13" cm="1">
        <f t="array" ref="M7435">BaseInfo!$C$10*(1-E7435)*INDEX(BaseInfo!$E$21:$AB$21,K7435)*INDEX(BaseInfo!$E$25:$P$25,J7435)/L7435/MIN(H7435,130)/BaseInfo!$C$6*1000000/3600-IF(I7435&lt;0.1,BaseInfo!$C$15/MIN(H7435,130)*3600,0)</f>
        <v>83.444297671075375</v>
      </c>
    </row>
    <row r="7436" spans="1:13" x14ac:dyDescent="0.25">
      <c r="A7436" s="1">
        <v>11</v>
      </c>
      <c r="B7436" s="1">
        <v>6</v>
      </c>
      <c r="C7436" s="1">
        <v>19</v>
      </c>
      <c r="D7436" s="5">
        <f>DATE(BaseInfo!$C$8,A7436,B7436)+TIME(C7436-1,0,0) + TIME(BaseInfo!$C$12,BaseInfo!$C$13,0)</f>
        <v>44871.979166666664</v>
      </c>
      <c r="E7436" s="2">
        <f t="shared" si="466"/>
        <v>0</v>
      </c>
      <c r="F7436" s="2">
        <v>-0.56899999999999995</v>
      </c>
      <c r="G7436" s="2">
        <v>1.1499999999999999</v>
      </c>
      <c r="H7436" s="1">
        <v>37.381</v>
      </c>
      <c r="I7436" s="4">
        <v>0</v>
      </c>
      <c r="J7436" s="11">
        <f t="shared" si="464"/>
        <v>11</v>
      </c>
      <c r="K7436" s="11">
        <f t="shared" si="465"/>
        <v>24</v>
      </c>
      <c r="L7436" s="12">
        <f t="shared" si="467"/>
        <v>1.2830670286465939</v>
      </c>
      <c r="M7436" s="13" cm="1">
        <f t="array" ref="M7436">BaseInfo!$C$10*(1-E7436)*INDEX(BaseInfo!$E$21:$AB$21,K7436)*INDEX(BaseInfo!$E$25:$P$25,J7436)/L7436/MIN(H7436,130)/BaseInfo!$C$6*1000000/3600-IF(I7436&lt;0.1,BaseInfo!$C$15/MIN(H7436,130)*3600,0)</f>
        <v>26.663489243555112</v>
      </c>
    </row>
    <row r="7437" spans="1:13" x14ac:dyDescent="0.25">
      <c r="A7437" s="1">
        <v>11</v>
      </c>
      <c r="B7437" s="1">
        <v>6</v>
      </c>
      <c r="C7437" s="1">
        <v>20</v>
      </c>
      <c r="D7437" s="5">
        <f>DATE(BaseInfo!$C$8,A7437,B7437)+TIME(C7437-1,0,0) + TIME(BaseInfo!$C$12,BaseInfo!$C$13,0)</f>
        <v>44872.020833333328</v>
      </c>
      <c r="E7437" s="2">
        <f t="shared" si="466"/>
        <v>0</v>
      </c>
      <c r="F7437" s="2">
        <v>-1.006</v>
      </c>
      <c r="G7437" s="2">
        <v>0.76</v>
      </c>
      <c r="H7437" s="1">
        <v>37.302999999999997</v>
      </c>
      <c r="I7437" s="4">
        <v>0</v>
      </c>
      <c r="J7437" s="11">
        <f t="shared" si="464"/>
        <v>11</v>
      </c>
      <c r="K7437" s="11">
        <f t="shared" si="465"/>
        <v>1</v>
      </c>
      <c r="L7437" s="12">
        <f t="shared" si="467"/>
        <v>1.2608076776415982</v>
      </c>
      <c r="M7437" s="13" cm="1">
        <f t="array" ref="M7437">BaseInfo!$C$10*(1-E7437)*INDEX(BaseInfo!$E$21:$AB$21,K7437)*INDEX(BaseInfo!$E$25:$P$25,J7437)/L7437/MIN(H7437,130)/BaseInfo!$C$6*1000000/3600-IF(I7437&lt;0.1,BaseInfo!$C$15/MIN(H7437,130)*3600,0)</f>
        <v>27.361347474200578</v>
      </c>
    </row>
    <row r="7438" spans="1:13" x14ac:dyDescent="0.25">
      <c r="A7438" s="1">
        <v>11</v>
      </c>
      <c r="B7438" s="1">
        <v>6</v>
      </c>
      <c r="C7438" s="1">
        <v>21</v>
      </c>
      <c r="D7438" s="5">
        <f>DATE(BaseInfo!$C$8,A7438,B7438)+TIME(C7438-1,0,0) + TIME(BaseInfo!$C$12,BaseInfo!$C$13,0)</f>
        <v>44872.0625</v>
      </c>
      <c r="E7438" s="2">
        <f t="shared" si="466"/>
        <v>0</v>
      </c>
      <c r="F7438" s="2">
        <v>-1.387</v>
      </c>
      <c r="G7438" s="2">
        <v>0.76200000000000001</v>
      </c>
      <c r="H7438" s="1">
        <v>37.22</v>
      </c>
      <c r="I7438" s="4">
        <v>0</v>
      </c>
      <c r="J7438" s="11">
        <f t="shared" si="464"/>
        <v>11</v>
      </c>
      <c r="K7438" s="11">
        <f t="shared" si="465"/>
        <v>2</v>
      </c>
      <c r="L7438" s="12">
        <f t="shared" si="467"/>
        <v>1.5825337279186185</v>
      </c>
      <c r="M7438" s="13" cm="1">
        <f t="array" ref="M7438">BaseInfo!$C$10*(1-E7438)*INDEX(BaseInfo!$E$21:$AB$21,K7438)*INDEX(BaseInfo!$E$25:$P$25,J7438)/L7438/MIN(H7438,130)/BaseInfo!$C$6*1000000/3600-IF(I7438&lt;0.1,BaseInfo!$C$15/MIN(H7438,130)*3600,0)</f>
        <v>19.881105949047907</v>
      </c>
    </row>
    <row r="7439" spans="1:13" x14ac:dyDescent="0.25">
      <c r="A7439" s="1">
        <v>11</v>
      </c>
      <c r="B7439" s="1">
        <v>6</v>
      </c>
      <c r="C7439" s="1">
        <v>22</v>
      </c>
      <c r="D7439" s="5">
        <f>DATE(BaseInfo!$C$8,A7439,B7439)+TIME(C7439-1,0,0) + TIME(BaseInfo!$C$12,BaseInfo!$C$13,0)</f>
        <v>44872.104166666664</v>
      </c>
      <c r="E7439" s="2">
        <f t="shared" si="466"/>
        <v>0</v>
      </c>
      <c r="F7439" s="2">
        <v>-2.0379999999999998</v>
      </c>
      <c r="G7439" s="2">
        <v>0.60199999999999998</v>
      </c>
      <c r="H7439" s="1">
        <v>37.119999999999997</v>
      </c>
      <c r="I7439" s="4">
        <v>0</v>
      </c>
      <c r="J7439" s="11">
        <f t="shared" si="464"/>
        <v>11</v>
      </c>
      <c r="K7439" s="11">
        <f t="shared" si="465"/>
        <v>3</v>
      </c>
      <c r="L7439" s="12">
        <f t="shared" si="467"/>
        <v>2.1250524699404481</v>
      </c>
      <c r="M7439" s="13" cm="1">
        <f t="array" ref="M7439">BaseInfo!$C$10*(1-E7439)*INDEX(BaseInfo!$E$21:$AB$21,K7439)*INDEX(BaseInfo!$E$25:$P$25,J7439)/L7439/MIN(H7439,130)/BaseInfo!$C$6*1000000/3600-IF(I7439&lt;0.1,BaseInfo!$C$15/MIN(H7439,130)*3600,0)</f>
        <v>12.36947492352675</v>
      </c>
    </row>
    <row r="7440" spans="1:13" x14ac:dyDescent="0.25">
      <c r="A7440" s="1">
        <v>11</v>
      </c>
      <c r="B7440" s="1">
        <v>6</v>
      </c>
      <c r="C7440" s="1">
        <v>23</v>
      </c>
      <c r="D7440" s="5">
        <f>DATE(BaseInfo!$C$8,A7440,B7440)+TIME(C7440-1,0,0) + TIME(BaseInfo!$C$12,BaseInfo!$C$13,0)</f>
        <v>44872.145833333328</v>
      </c>
      <c r="E7440" s="2">
        <f t="shared" si="466"/>
        <v>0</v>
      </c>
      <c r="F7440" s="2">
        <v>-2.4329999999999998</v>
      </c>
      <c r="G7440" s="2">
        <v>0.159</v>
      </c>
      <c r="H7440" s="1">
        <v>37.027000000000001</v>
      </c>
      <c r="I7440" s="4">
        <v>0</v>
      </c>
      <c r="J7440" s="11">
        <f t="shared" si="464"/>
        <v>11</v>
      </c>
      <c r="K7440" s="11">
        <f t="shared" si="465"/>
        <v>4</v>
      </c>
      <c r="L7440" s="12">
        <f t="shared" si="467"/>
        <v>2.4381899023660973</v>
      </c>
      <c r="M7440" s="13" cm="1">
        <f t="array" ref="M7440">BaseInfo!$C$10*(1-E7440)*INDEX(BaseInfo!$E$21:$AB$21,K7440)*INDEX(BaseInfo!$E$25:$P$25,J7440)/L7440/MIN(H7440,130)/BaseInfo!$C$6*1000000/3600-IF(I7440&lt;0.1,BaseInfo!$C$15/MIN(H7440,130)*3600,0)</f>
        <v>9.5592569720188614</v>
      </c>
    </row>
    <row r="7441" spans="1:13" x14ac:dyDescent="0.25">
      <c r="A7441" s="1">
        <v>11</v>
      </c>
      <c r="B7441" s="1">
        <v>6</v>
      </c>
      <c r="C7441" s="1">
        <v>24</v>
      </c>
      <c r="D7441" s="5">
        <f>DATE(BaseInfo!$C$8,A7441,B7441)+TIME(C7441-1,0,0) + TIME(BaseInfo!$C$12,BaseInfo!$C$13,0)</f>
        <v>44872.1875</v>
      </c>
      <c r="E7441" s="2">
        <f t="shared" si="466"/>
        <v>0</v>
      </c>
      <c r="F7441" s="2">
        <v>-2.38</v>
      </c>
      <c r="G7441" s="2">
        <v>-0.84099999999999997</v>
      </c>
      <c r="H7441" s="1">
        <v>36.948999999999998</v>
      </c>
      <c r="I7441" s="4">
        <v>0</v>
      </c>
      <c r="J7441" s="11">
        <f t="shared" si="464"/>
        <v>11</v>
      </c>
      <c r="K7441" s="11">
        <f t="shared" si="465"/>
        <v>5</v>
      </c>
      <c r="L7441" s="12">
        <f t="shared" si="467"/>
        <v>2.5242188890823236</v>
      </c>
      <c r="M7441" s="13" cm="1">
        <f t="array" ref="M7441">BaseInfo!$C$10*(1-E7441)*INDEX(BaseInfo!$E$21:$AB$21,K7441)*INDEX(BaseInfo!$E$25:$P$25,J7441)/L7441/MIN(H7441,130)/BaseInfo!$C$6*1000000/3600-IF(I7441&lt;0.1,BaseInfo!$C$15/MIN(H7441,130)*3600,0)</f>
        <v>46.24900411277698</v>
      </c>
    </row>
    <row r="7442" spans="1:13" x14ac:dyDescent="0.25">
      <c r="A7442" s="1">
        <v>11</v>
      </c>
      <c r="B7442" s="1">
        <v>7</v>
      </c>
      <c r="C7442" s="1">
        <v>1</v>
      </c>
      <c r="D7442" s="5">
        <f>DATE(BaseInfo!$C$8,A7442,B7442)+TIME(C7442-1,0,0) + TIME(BaseInfo!$C$12,BaseInfo!$C$13,0)</f>
        <v>44872.229166666664</v>
      </c>
      <c r="E7442" s="2">
        <f t="shared" si="466"/>
        <v>0</v>
      </c>
      <c r="F7442" s="2">
        <v>-2.2200000000000002</v>
      </c>
      <c r="G7442" s="2">
        <v>-1.085</v>
      </c>
      <c r="H7442" s="1">
        <v>36.890999999999998</v>
      </c>
      <c r="I7442" s="4">
        <v>0</v>
      </c>
      <c r="J7442" s="11">
        <f t="shared" si="464"/>
        <v>11</v>
      </c>
      <c r="K7442" s="11">
        <f t="shared" si="465"/>
        <v>6</v>
      </c>
      <c r="L7442" s="12">
        <f t="shared" si="467"/>
        <v>2.470956292612235</v>
      </c>
      <c r="M7442" s="13" cm="1">
        <f t="array" ref="M7442">BaseInfo!$C$10*(1-E7442)*INDEX(BaseInfo!$E$21:$AB$21,K7442)*INDEX(BaseInfo!$E$25:$P$25,J7442)/L7442/MIN(H7442,130)/BaseInfo!$C$6*1000000/3600-IF(I7442&lt;0.1,BaseInfo!$C$15/MIN(H7442,130)*3600,0)</f>
        <v>85.723236914607895</v>
      </c>
    </row>
    <row r="7443" spans="1:13" x14ac:dyDescent="0.25">
      <c r="A7443" s="1">
        <v>11</v>
      </c>
      <c r="B7443" s="1">
        <v>7</v>
      </c>
      <c r="C7443" s="1">
        <v>2</v>
      </c>
      <c r="D7443" s="5">
        <f>DATE(BaseInfo!$C$8,A7443,B7443)+TIME(C7443-1,0,0) + TIME(BaseInfo!$C$12,BaseInfo!$C$13,0)</f>
        <v>44872.270833333328</v>
      </c>
      <c r="E7443" s="2">
        <f t="shared" si="466"/>
        <v>0</v>
      </c>
      <c r="F7443" s="2">
        <v>-2.0529999999999999</v>
      </c>
      <c r="G7443" s="2">
        <v>-1.153</v>
      </c>
      <c r="H7443" s="1">
        <v>36.883000000000003</v>
      </c>
      <c r="I7443" s="4">
        <v>0</v>
      </c>
      <c r="J7443" s="11">
        <f t="shared" si="464"/>
        <v>11</v>
      </c>
      <c r="K7443" s="11">
        <f t="shared" si="465"/>
        <v>7</v>
      </c>
      <c r="L7443" s="12">
        <f t="shared" si="467"/>
        <v>2.354616316939981</v>
      </c>
      <c r="M7443" s="13" cm="1">
        <f t="array" ref="M7443">BaseInfo!$C$10*(1-E7443)*INDEX(BaseInfo!$E$21:$AB$21,K7443)*INDEX(BaseInfo!$E$25:$P$25,J7443)/L7443/MIN(H7443,130)/BaseInfo!$C$6*1000000/3600-IF(I7443&lt;0.1,BaseInfo!$C$15/MIN(H7443,130)*3600,0)</f>
        <v>130.54899331298952</v>
      </c>
    </row>
    <row r="7444" spans="1:13" x14ac:dyDescent="0.25">
      <c r="A7444" s="1">
        <v>11</v>
      </c>
      <c r="B7444" s="1">
        <v>7</v>
      </c>
      <c r="C7444" s="1">
        <v>3</v>
      </c>
      <c r="D7444" s="5">
        <f>DATE(BaseInfo!$C$8,A7444,B7444)+TIME(C7444-1,0,0) + TIME(BaseInfo!$C$12,BaseInfo!$C$13,0)</f>
        <v>44872.3125</v>
      </c>
      <c r="E7444" s="2">
        <f t="shared" si="466"/>
        <v>0</v>
      </c>
      <c r="F7444" s="2">
        <v>-1.8140000000000001</v>
      </c>
      <c r="G7444" s="2">
        <v>-1.0720000000000001</v>
      </c>
      <c r="H7444" s="1">
        <v>66.887</v>
      </c>
      <c r="I7444" s="4">
        <v>0</v>
      </c>
      <c r="J7444" s="11">
        <f t="shared" si="464"/>
        <v>11</v>
      </c>
      <c r="K7444" s="11">
        <f t="shared" si="465"/>
        <v>8</v>
      </c>
      <c r="L7444" s="12">
        <f t="shared" si="467"/>
        <v>2.1070785462340984</v>
      </c>
      <c r="M7444" s="13" cm="1">
        <f t="array" ref="M7444">BaseInfo!$C$10*(1-E7444)*INDEX(BaseInfo!$E$21:$AB$21,K7444)*INDEX(BaseInfo!$E$25:$P$25,J7444)/L7444/MIN(H7444,130)/BaseInfo!$C$6*1000000/3600-IF(I7444&lt;0.1,BaseInfo!$C$15/MIN(H7444,130)*3600,0)</f>
        <v>118.13095398355463</v>
      </c>
    </row>
    <row r="7445" spans="1:13" x14ac:dyDescent="0.25">
      <c r="A7445" s="1">
        <v>11</v>
      </c>
      <c r="B7445" s="1">
        <v>7</v>
      </c>
      <c r="C7445" s="1">
        <v>4</v>
      </c>
      <c r="D7445" s="5">
        <f>DATE(BaseInfo!$C$8,A7445,B7445)+TIME(C7445-1,0,0) + TIME(BaseInfo!$C$12,BaseInfo!$C$13,0)</f>
        <v>44872.354166666664</v>
      </c>
      <c r="E7445" s="2">
        <f t="shared" si="466"/>
        <v>0</v>
      </c>
      <c r="F7445" s="2">
        <v>-1.9810000000000001</v>
      </c>
      <c r="G7445" s="2">
        <v>-1.0660000000000001</v>
      </c>
      <c r="H7445" s="1">
        <v>165.72300000000001</v>
      </c>
      <c r="I7445" s="4">
        <v>0</v>
      </c>
      <c r="J7445" s="11">
        <f t="shared" si="464"/>
        <v>11</v>
      </c>
      <c r="K7445" s="11">
        <f t="shared" si="465"/>
        <v>9</v>
      </c>
      <c r="L7445" s="12">
        <f t="shared" si="467"/>
        <v>2.2496037428845108</v>
      </c>
      <c r="M7445" s="13" cm="1">
        <f t="array" ref="M7445">BaseInfo!$C$10*(1-E7445)*INDEX(BaseInfo!$E$21:$AB$21,K7445)*INDEX(BaseInfo!$E$25:$P$25,J7445)/L7445/MIN(H7445,130)/BaseInfo!$C$6*1000000/3600-IF(I7445&lt;0.1,BaseInfo!$C$15/MIN(H7445,130)*3600,0)</f>
        <v>74.610937559661323</v>
      </c>
    </row>
    <row r="7446" spans="1:13" x14ac:dyDescent="0.25">
      <c r="A7446" s="1">
        <v>11</v>
      </c>
      <c r="B7446" s="1">
        <v>7</v>
      </c>
      <c r="C7446" s="1">
        <v>5</v>
      </c>
      <c r="D7446" s="5">
        <f>DATE(BaseInfo!$C$8,A7446,B7446)+TIME(C7446-1,0,0) + TIME(BaseInfo!$C$12,BaseInfo!$C$13,0)</f>
        <v>44872.395833333328</v>
      </c>
      <c r="E7446" s="2">
        <f t="shared" si="466"/>
        <v>0</v>
      </c>
      <c r="F7446" s="2">
        <v>-2.194</v>
      </c>
      <c r="G7446" s="2">
        <v>-1.179</v>
      </c>
      <c r="H7446" s="1">
        <v>389.83800000000002</v>
      </c>
      <c r="I7446" s="4">
        <v>0</v>
      </c>
      <c r="J7446" s="11">
        <f t="shared" si="464"/>
        <v>11</v>
      </c>
      <c r="K7446" s="11">
        <f t="shared" si="465"/>
        <v>10</v>
      </c>
      <c r="L7446" s="12">
        <f t="shared" si="467"/>
        <v>2.4907181695246052</v>
      </c>
      <c r="M7446" s="13" cm="1">
        <f t="array" ref="M7446">BaseInfo!$C$10*(1-E7446)*INDEX(BaseInfo!$E$21:$AB$21,K7446)*INDEX(BaseInfo!$E$25:$P$25,J7446)/L7446/MIN(H7446,130)/BaseInfo!$C$6*1000000/3600-IF(I7446&lt;0.1,BaseInfo!$C$15/MIN(H7446,130)*3600,0)</f>
        <v>77.872346563586717</v>
      </c>
    </row>
    <row r="7447" spans="1:13" x14ac:dyDescent="0.25">
      <c r="A7447" s="1">
        <v>11</v>
      </c>
      <c r="B7447" s="1">
        <v>7</v>
      </c>
      <c r="C7447" s="1">
        <v>6</v>
      </c>
      <c r="D7447" s="5">
        <f>DATE(BaseInfo!$C$8,A7447,B7447)+TIME(C7447-1,0,0) + TIME(BaseInfo!$C$12,BaseInfo!$C$13,0)</f>
        <v>44872.4375</v>
      </c>
      <c r="E7447" s="2">
        <f t="shared" si="466"/>
        <v>0</v>
      </c>
      <c r="F7447" s="2">
        <v>-2.2200000000000002</v>
      </c>
      <c r="G7447" s="2">
        <v>-1.0529999999999999</v>
      </c>
      <c r="H7447" s="1">
        <v>702.40599999999995</v>
      </c>
      <c r="I7447" s="4">
        <v>0</v>
      </c>
      <c r="J7447" s="11">
        <f t="shared" si="464"/>
        <v>11</v>
      </c>
      <c r="K7447" s="11">
        <f t="shared" si="465"/>
        <v>11</v>
      </c>
      <c r="L7447" s="12">
        <f t="shared" si="467"/>
        <v>2.4570732589810995</v>
      </c>
      <c r="M7447" s="13" cm="1">
        <f t="array" ref="M7447">BaseInfo!$C$10*(1-E7447)*INDEX(BaseInfo!$E$21:$AB$21,K7447)*INDEX(BaseInfo!$E$25:$P$25,J7447)/L7447/MIN(H7447,130)/BaseInfo!$C$6*1000000/3600-IF(I7447&lt;0.1,BaseInfo!$C$15/MIN(H7447,130)*3600,0)</f>
        <v>62.627416611242673</v>
      </c>
    </row>
    <row r="7448" spans="1:13" x14ac:dyDescent="0.25">
      <c r="A7448" s="1">
        <v>11</v>
      </c>
      <c r="B7448" s="1">
        <v>7</v>
      </c>
      <c r="C7448" s="1">
        <v>7</v>
      </c>
      <c r="D7448" s="5">
        <f>DATE(BaseInfo!$C$8,A7448,B7448)+TIME(C7448-1,0,0) + TIME(BaseInfo!$C$12,BaseInfo!$C$13,0)</f>
        <v>44872.479166666664</v>
      </c>
      <c r="E7448" s="2">
        <f t="shared" si="466"/>
        <v>0</v>
      </c>
      <c r="F7448" s="2">
        <v>-2.36</v>
      </c>
      <c r="G7448" s="2">
        <v>-0.94</v>
      </c>
      <c r="H7448" s="1">
        <v>995.67</v>
      </c>
      <c r="I7448" s="4">
        <v>0</v>
      </c>
      <c r="J7448" s="11">
        <f t="shared" si="464"/>
        <v>11</v>
      </c>
      <c r="K7448" s="11">
        <f t="shared" si="465"/>
        <v>12</v>
      </c>
      <c r="L7448" s="12">
        <f t="shared" si="467"/>
        <v>2.5403149411047439</v>
      </c>
      <c r="M7448" s="13" cm="1">
        <f t="array" ref="M7448">BaseInfo!$C$10*(1-E7448)*INDEX(BaseInfo!$E$21:$AB$21,K7448)*INDEX(BaseInfo!$E$25:$P$25,J7448)/L7448/MIN(H7448,130)/BaseInfo!$C$6*1000000/3600-IF(I7448&lt;0.1,BaseInfo!$C$15/MIN(H7448,130)*3600,0)</f>
        <v>49.942197154380196</v>
      </c>
    </row>
    <row r="7449" spans="1:13" x14ac:dyDescent="0.25">
      <c r="A7449" s="1">
        <v>11</v>
      </c>
      <c r="B7449" s="1">
        <v>7</v>
      </c>
      <c r="C7449" s="1">
        <v>8</v>
      </c>
      <c r="D7449" s="5">
        <f>DATE(BaseInfo!$C$8,A7449,B7449)+TIME(C7449-1,0,0) + TIME(BaseInfo!$C$12,BaseInfo!$C$13,0)</f>
        <v>44872.520833333328</v>
      </c>
      <c r="E7449" s="2">
        <f t="shared" si="466"/>
        <v>0</v>
      </c>
      <c r="F7449" s="2">
        <v>-2.5070000000000001</v>
      </c>
      <c r="G7449" s="2">
        <v>-0.95699999999999996</v>
      </c>
      <c r="H7449" s="1">
        <v>1199.729</v>
      </c>
      <c r="I7449" s="4">
        <v>0</v>
      </c>
      <c r="J7449" s="11">
        <f t="shared" si="464"/>
        <v>11</v>
      </c>
      <c r="K7449" s="11">
        <f t="shared" si="465"/>
        <v>13</v>
      </c>
      <c r="L7449" s="12">
        <f t="shared" si="467"/>
        <v>2.6834489002028716</v>
      </c>
      <c r="M7449" s="13" cm="1">
        <f t="array" ref="M7449">BaseInfo!$C$10*(1-E7449)*INDEX(BaseInfo!$E$21:$AB$21,K7449)*INDEX(BaseInfo!$E$25:$P$25,J7449)/L7449/MIN(H7449,130)/BaseInfo!$C$6*1000000/3600-IF(I7449&lt;0.1,BaseInfo!$C$15/MIN(H7449,130)*3600,0)</f>
        <v>47.130593263636598</v>
      </c>
    </row>
    <row r="7450" spans="1:13" x14ac:dyDescent="0.25">
      <c r="A7450" s="1">
        <v>11</v>
      </c>
      <c r="B7450" s="1">
        <v>7</v>
      </c>
      <c r="C7450" s="1">
        <v>9</v>
      </c>
      <c r="D7450" s="5">
        <f>DATE(BaseInfo!$C$8,A7450,B7450)+TIME(C7450-1,0,0) + TIME(BaseInfo!$C$12,BaseInfo!$C$13,0)</f>
        <v>44872.5625</v>
      </c>
      <c r="E7450" s="2">
        <f t="shared" si="466"/>
        <v>0</v>
      </c>
      <c r="F7450" s="2">
        <v>-2.7389999999999999</v>
      </c>
      <c r="G7450" s="2">
        <v>-0.98299999999999998</v>
      </c>
      <c r="H7450" s="1">
        <v>1243.5740000000001</v>
      </c>
      <c r="I7450" s="4">
        <v>0</v>
      </c>
      <c r="J7450" s="11">
        <f t="shared" si="464"/>
        <v>11</v>
      </c>
      <c r="K7450" s="11">
        <f t="shared" si="465"/>
        <v>14</v>
      </c>
      <c r="L7450" s="12">
        <f t="shared" si="467"/>
        <v>2.9100532641173422</v>
      </c>
      <c r="M7450" s="13" cm="1">
        <f t="array" ref="M7450">BaseInfo!$C$10*(1-E7450)*INDEX(BaseInfo!$E$21:$AB$21,K7450)*INDEX(BaseInfo!$E$25:$P$25,J7450)/L7450/MIN(H7450,130)/BaseInfo!$C$6*1000000/3600-IF(I7450&lt;0.1,BaseInfo!$C$15/MIN(H7450,130)*3600,0)</f>
        <v>43.2449194088518</v>
      </c>
    </row>
    <row r="7451" spans="1:13" x14ac:dyDescent="0.25">
      <c r="A7451" s="1">
        <v>11</v>
      </c>
      <c r="B7451" s="1">
        <v>7</v>
      </c>
      <c r="C7451" s="1">
        <v>10</v>
      </c>
      <c r="D7451" s="5">
        <f>DATE(BaseInfo!$C$8,A7451,B7451)+TIME(C7451-1,0,0) + TIME(BaseInfo!$C$12,BaseInfo!$C$13,0)</f>
        <v>44872.604166666664</v>
      </c>
      <c r="E7451" s="2">
        <f t="shared" si="466"/>
        <v>0</v>
      </c>
      <c r="F7451" s="2">
        <v>-2.7650000000000001</v>
      </c>
      <c r="G7451" s="2">
        <v>-1.06</v>
      </c>
      <c r="H7451" s="1">
        <v>1173.008</v>
      </c>
      <c r="I7451" s="4">
        <v>0</v>
      </c>
      <c r="J7451" s="11">
        <f t="shared" si="464"/>
        <v>11</v>
      </c>
      <c r="K7451" s="11">
        <f t="shared" si="465"/>
        <v>15</v>
      </c>
      <c r="L7451" s="12">
        <f t="shared" si="467"/>
        <v>2.9612201876929047</v>
      </c>
      <c r="M7451" s="13" cm="1">
        <f t="array" ref="M7451">BaseInfo!$C$10*(1-E7451)*INDEX(BaseInfo!$E$21:$AB$21,K7451)*INDEX(BaseInfo!$E$25:$P$25,J7451)/L7451/MIN(H7451,130)/BaseInfo!$C$6*1000000/3600-IF(I7451&lt;0.1,BaseInfo!$C$15/MIN(H7451,130)*3600,0)</f>
        <v>42.449840908664093</v>
      </c>
    </row>
    <row r="7452" spans="1:13" x14ac:dyDescent="0.25">
      <c r="A7452" s="1">
        <v>11</v>
      </c>
      <c r="B7452" s="1">
        <v>7</v>
      </c>
      <c r="C7452" s="1">
        <v>11</v>
      </c>
      <c r="D7452" s="5">
        <f>DATE(BaseInfo!$C$8,A7452,B7452)+TIME(C7452-1,0,0) + TIME(BaseInfo!$C$12,BaseInfo!$C$13,0)</f>
        <v>44872.645833333328</v>
      </c>
      <c r="E7452" s="2">
        <f t="shared" si="466"/>
        <v>0</v>
      </c>
      <c r="F7452" s="2">
        <v>-2.5419999999999998</v>
      </c>
      <c r="G7452" s="2">
        <v>-1.0580000000000001</v>
      </c>
      <c r="H7452" s="1">
        <v>622.80100000000004</v>
      </c>
      <c r="I7452" s="4">
        <v>0</v>
      </c>
      <c r="J7452" s="11">
        <f t="shared" si="464"/>
        <v>11</v>
      </c>
      <c r="K7452" s="11">
        <f t="shared" si="465"/>
        <v>16</v>
      </c>
      <c r="L7452" s="12">
        <f t="shared" si="467"/>
        <v>2.7533848259914557</v>
      </c>
      <c r="M7452" s="13" cm="1">
        <f t="array" ref="M7452">BaseInfo!$C$10*(1-E7452)*INDEX(BaseInfo!$E$21:$AB$21,K7452)*INDEX(BaseInfo!$E$25:$P$25,J7452)/L7452/MIN(H7452,130)/BaseInfo!$C$6*1000000/3600-IF(I7452&lt;0.1,BaseInfo!$C$15/MIN(H7452,130)*3600,0)</f>
        <v>55.589612494793343</v>
      </c>
    </row>
    <row r="7453" spans="1:13" x14ac:dyDescent="0.25">
      <c r="A7453" s="1">
        <v>11</v>
      </c>
      <c r="B7453" s="1">
        <v>7</v>
      </c>
      <c r="C7453" s="1">
        <v>12</v>
      </c>
      <c r="D7453" s="5">
        <f>DATE(BaseInfo!$C$8,A7453,B7453)+TIME(C7453-1,0,0) + TIME(BaseInfo!$C$12,BaseInfo!$C$13,0)</f>
        <v>44872.6875</v>
      </c>
      <c r="E7453" s="2">
        <f t="shared" si="466"/>
        <v>0</v>
      </c>
      <c r="F7453" s="2">
        <v>-2.2109999999999999</v>
      </c>
      <c r="G7453" s="2">
        <v>-1.004</v>
      </c>
      <c r="H7453" s="1">
        <v>92.531000000000006</v>
      </c>
      <c r="I7453" s="4">
        <v>0</v>
      </c>
      <c r="J7453" s="11">
        <f t="shared" si="464"/>
        <v>11</v>
      </c>
      <c r="K7453" s="11">
        <f t="shared" si="465"/>
        <v>17</v>
      </c>
      <c r="L7453" s="12">
        <f t="shared" si="467"/>
        <v>2.4282786083973145</v>
      </c>
      <c r="M7453" s="13" cm="1">
        <f t="array" ref="M7453">BaseInfo!$C$10*(1-E7453)*INDEX(BaseInfo!$E$21:$AB$21,K7453)*INDEX(BaseInfo!$E$25:$P$25,J7453)/L7453/MIN(H7453,130)/BaseInfo!$C$6*1000000/3600-IF(I7453&lt;0.1,BaseInfo!$C$15/MIN(H7453,130)*3600,0)</f>
        <v>112.31879231493167</v>
      </c>
    </row>
    <row r="7454" spans="1:13" x14ac:dyDescent="0.25">
      <c r="A7454" s="1">
        <v>11</v>
      </c>
      <c r="B7454" s="1">
        <v>7</v>
      </c>
      <c r="C7454" s="1">
        <v>13</v>
      </c>
      <c r="D7454" s="5">
        <f>DATE(BaseInfo!$C$8,A7454,B7454)+TIME(C7454-1,0,0) + TIME(BaseInfo!$C$12,BaseInfo!$C$13,0)</f>
        <v>44872.729166666664</v>
      </c>
      <c r="E7454" s="2">
        <f t="shared" si="466"/>
        <v>0</v>
      </c>
      <c r="F7454" s="2">
        <v>-2.56</v>
      </c>
      <c r="G7454" s="2">
        <v>-1.1919999999999999</v>
      </c>
      <c r="H7454" s="1">
        <v>40.256</v>
      </c>
      <c r="I7454" s="4">
        <v>0</v>
      </c>
      <c r="J7454" s="11">
        <f t="shared" si="464"/>
        <v>11</v>
      </c>
      <c r="K7454" s="11">
        <f t="shared" si="465"/>
        <v>18</v>
      </c>
      <c r="L7454" s="12">
        <f t="shared" si="467"/>
        <v>2.8239093469869037</v>
      </c>
      <c r="M7454" s="13" cm="1">
        <f t="array" ref="M7454">BaseInfo!$C$10*(1-E7454)*INDEX(BaseInfo!$E$21:$AB$21,K7454)*INDEX(BaseInfo!$E$25:$P$25,J7454)/L7454/MIN(H7454,130)/BaseInfo!$C$6*1000000/3600-IF(I7454&lt;0.1,BaseInfo!$C$15/MIN(H7454,130)*3600,0)</f>
        <v>220.74908321765633</v>
      </c>
    </row>
    <row r="7455" spans="1:13" x14ac:dyDescent="0.25">
      <c r="A7455" s="1">
        <v>11</v>
      </c>
      <c r="B7455" s="1">
        <v>7</v>
      </c>
      <c r="C7455" s="1">
        <v>14</v>
      </c>
      <c r="D7455" s="5">
        <f>DATE(BaseInfo!$C$8,A7455,B7455)+TIME(C7455-1,0,0) + TIME(BaseInfo!$C$12,BaseInfo!$C$13,0)</f>
        <v>44872.770833333328</v>
      </c>
      <c r="E7455" s="2">
        <f t="shared" si="466"/>
        <v>0</v>
      </c>
      <c r="F7455" s="2">
        <v>-2.5510000000000002</v>
      </c>
      <c r="G7455" s="2">
        <v>-1.1299999999999999</v>
      </c>
      <c r="H7455" s="1">
        <v>37.624000000000002</v>
      </c>
      <c r="I7455" s="4">
        <v>0</v>
      </c>
      <c r="J7455" s="11">
        <f t="shared" si="464"/>
        <v>11</v>
      </c>
      <c r="K7455" s="11">
        <f t="shared" si="465"/>
        <v>19</v>
      </c>
      <c r="L7455" s="12">
        <f t="shared" si="467"/>
        <v>2.7900718628737864</v>
      </c>
      <c r="M7455" s="13" cm="1">
        <f t="array" ref="M7455">BaseInfo!$C$10*(1-E7455)*INDEX(BaseInfo!$E$21:$AB$21,K7455)*INDEX(BaseInfo!$E$25:$P$25,J7455)/L7455/MIN(H7455,130)/BaseInfo!$C$6*1000000/3600-IF(I7455&lt;0.1,BaseInfo!$C$15/MIN(H7455,130)*3600,0)</f>
        <v>239.17219493574302</v>
      </c>
    </row>
    <row r="7456" spans="1:13" x14ac:dyDescent="0.25">
      <c r="A7456" s="1">
        <v>11</v>
      </c>
      <c r="B7456" s="1">
        <v>7</v>
      </c>
      <c r="C7456" s="1">
        <v>15</v>
      </c>
      <c r="D7456" s="5">
        <f>DATE(BaseInfo!$C$8,A7456,B7456)+TIME(C7456-1,0,0) + TIME(BaseInfo!$C$12,BaseInfo!$C$13,0)</f>
        <v>44872.8125</v>
      </c>
      <c r="E7456" s="2">
        <f t="shared" si="466"/>
        <v>0</v>
      </c>
      <c r="F7456" s="2">
        <v>-2.1789999999999998</v>
      </c>
      <c r="G7456" s="2">
        <v>-1.5389999999999999</v>
      </c>
      <c r="H7456" s="1">
        <v>37.503999999999998</v>
      </c>
      <c r="I7456" s="4">
        <v>0</v>
      </c>
      <c r="J7456" s="11">
        <f t="shared" si="464"/>
        <v>11</v>
      </c>
      <c r="K7456" s="11">
        <f t="shared" si="465"/>
        <v>20</v>
      </c>
      <c r="L7456" s="12">
        <f t="shared" si="467"/>
        <v>2.667688512551643</v>
      </c>
      <c r="M7456" s="13" cm="1">
        <f t="array" ref="M7456">BaseInfo!$C$10*(1-E7456)*INDEX(BaseInfo!$E$21:$AB$21,K7456)*INDEX(BaseInfo!$E$25:$P$25,J7456)/L7456/MIN(H7456,130)/BaseInfo!$C$6*1000000/3600-IF(I7456&lt;0.1,BaseInfo!$C$15/MIN(H7456,130)*3600,0)</f>
        <v>216.58734645552431</v>
      </c>
    </row>
    <row r="7457" spans="1:13" x14ac:dyDescent="0.25">
      <c r="A7457" s="1">
        <v>11</v>
      </c>
      <c r="B7457" s="1">
        <v>7</v>
      </c>
      <c r="C7457" s="1">
        <v>16</v>
      </c>
      <c r="D7457" s="5">
        <f>DATE(BaseInfo!$C$8,A7457,B7457)+TIME(C7457-1,0,0) + TIME(BaseInfo!$C$12,BaseInfo!$C$13,0)</f>
        <v>44872.854166666664</v>
      </c>
      <c r="E7457" s="2">
        <f t="shared" si="466"/>
        <v>0</v>
      </c>
      <c r="F7457" s="2">
        <v>-0.76700000000000002</v>
      </c>
      <c r="G7457" s="2">
        <v>-2.3860000000000001</v>
      </c>
      <c r="H7457" s="1">
        <v>37.387999999999998</v>
      </c>
      <c r="I7457" s="4">
        <v>0</v>
      </c>
      <c r="J7457" s="11">
        <f t="shared" si="464"/>
        <v>11</v>
      </c>
      <c r="K7457" s="11">
        <f t="shared" si="465"/>
        <v>21</v>
      </c>
      <c r="L7457" s="12">
        <f t="shared" si="467"/>
        <v>2.5062491895260535</v>
      </c>
      <c r="M7457" s="13" cm="1">
        <f t="array" ref="M7457">BaseInfo!$C$10*(1-E7457)*INDEX(BaseInfo!$E$21:$AB$21,K7457)*INDEX(BaseInfo!$E$25:$P$25,J7457)/L7457/MIN(H7457,130)/BaseInfo!$C$6*1000000/3600-IF(I7457&lt;0.1,BaseInfo!$C$15/MIN(H7457,130)*3600,0)</f>
        <v>176.14279545621355</v>
      </c>
    </row>
    <row r="7458" spans="1:13" x14ac:dyDescent="0.25">
      <c r="A7458" s="1">
        <v>11</v>
      </c>
      <c r="B7458" s="1">
        <v>7</v>
      </c>
      <c r="C7458" s="1">
        <v>17</v>
      </c>
      <c r="D7458" s="5">
        <f>DATE(BaseInfo!$C$8,A7458,B7458)+TIME(C7458-1,0,0) + TIME(BaseInfo!$C$12,BaseInfo!$C$13,0)</f>
        <v>44872.895833333328</v>
      </c>
      <c r="E7458" s="2">
        <f t="shared" si="466"/>
        <v>0</v>
      </c>
      <c r="F7458" s="2">
        <v>-0.46</v>
      </c>
      <c r="G7458" s="2">
        <v>-2.3849999999999998</v>
      </c>
      <c r="H7458" s="1">
        <v>37.274999999999999</v>
      </c>
      <c r="I7458" s="4">
        <v>0</v>
      </c>
      <c r="J7458" s="11">
        <f t="shared" si="464"/>
        <v>11</v>
      </c>
      <c r="K7458" s="11">
        <f t="shared" si="465"/>
        <v>22</v>
      </c>
      <c r="L7458" s="12">
        <f t="shared" si="467"/>
        <v>2.4289555368511788</v>
      </c>
      <c r="M7458" s="13" cm="1">
        <f t="array" ref="M7458">BaseInfo!$C$10*(1-E7458)*INDEX(BaseInfo!$E$21:$AB$21,K7458)*INDEX(BaseInfo!$E$25:$P$25,J7458)/L7458/MIN(H7458,130)/BaseInfo!$C$6*1000000/3600-IF(I7458&lt;0.1,BaseInfo!$C$15/MIN(H7458,130)*3600,0)</f>
        <v>124.92700898222688</v>
      </c>
    </row>
    <row r="7459" spans="1:13" x14ac:dyDescent="0.25">
      <c r="A7459" s="1">
        <v>11</v>
      </c>
      <c r="B7459" s="1">
        <v>7</v>
      </c>
      <c r="C7459" s="1">
        <v>18</v>
      </c>
      <c r="D7459" s="5">
        <f>DATE(BaseInfo!$C$8,A7459,B7459)+TIME(C7459-1,0,0) + TIME(BaseInfo!$C$12,BaseInfo!$C$13,0)</f>
        <v>44872.9375</v>
      </c>
      <c r="E7459" s="2">
        <f t="shared" si="466"/>
        <v>0</v>
      </c>
      <c r="F7459" s="2">
        <v>-0.29499999999999998</v>
      </c>
      <c r="G7459" s="2">
        <v>-2.4409999999999998</v>
      </c>
      <c r="H7459" s="1">
        <v>37.164999999999999</v>
      </c>
      <c r="I7459" s="4">
        <v>0</v>
      </c>
      <c r="J7459" s="11">
        <f t="shared" si="464"/>
        <v>11</v>
      </c>
      <c r="K7459" s="11">
        <f t="shared" si="465"/>
        <v>23</v>
      </c>
      <c r="L7459" s="12">
        <f t="shared" si="467"/>
        <v>2.4587610701326792</v>
      </c>
      <c r="M7459" s="13" cm="1">
        <f t="array" ref="M7459">BaseInfo!$C$10*(1-E7459)*INDEX(BaseInfo!$E$21:$AB$21,K7459)*INDEX(BaseInfo!$E$25:$P$25,J7459)/L7459/MIN(H7459,130)/BaseInfo!$C$6*1000000/3600-IF(I7459&lt;0.1,BaseInfo!$C$15/MIN(H7459,130)*3600,0)</f>
        <v>47.462184039848225</v>
      </c>
    </row>
    <row r="7460" spans="1:13" x14ac:dyDescent="0.25">
      <c r="A7460" s="1">
        <v>11</v>
      </c>
      <c r="B7460" s="1">
        <v>7</v>
      </c>
      <c r="C7460" s="1">
        <v>19</v>
      </c>
      <c r="D7460" s="5">
        <f>DATE(BaseInfo!$C$8,A7460,B7460)+TIME(C7460-1,0,0) + TIME(BaseInfo!$C$12,BaseInfo!$C$13,0)</f>
        <v>44872.979166666664</v>
      </c>
      <c r="E7460" s="2">
        <f t="shared" si="466"/>
        <v>0</v>
      </c>
      <c r="F7460" s="2">
        <v>-0.315</v>
      </c>
      <c r="G7460" s="2">
        <v>-2.4009999999999998</v>
      </c>
      <c r="H7460" s="1">
        <v>37.058999999999997</v>
      </c>
      <c r="I7460" s="4">
        <v>0</v>
      </c>
      <c r="J7460" s="11">
        <f t="shared" si="464"/>
        <v>11</v>
      </c>
      <c r="K7460" s="11">
        <f t="shared" si="465"/>
        <v>24</v>
      </c>
      <c r="L7460" s="12">
        <f t="shared" si="467"/>
        <v>2.4215751072390876</v>
      </c>
      <c r="M7460" s="13" cm="1">
        <f t="array" ref="M7460">BaseInfo!$C$10*(1-E7460)*INDEX(BaseInfo!$E$21:$AB$21,K7460)*INDEX(BaseInfo!$E$25:$P$25,J7460)/L7460/MIN(H7460,130)/BaseInfo!$C$6*1000000/3600-IF(I7460&lt;0.1,BaseInfo!$C$15/MIN(H7460,130)*3600,0)</f>
        <v>9.6831844252160177</v>
      </c>
    </row>
    <row r="7461" spans="1:13" x14ac:dyDescent="0.25">
      <c r="A7461" s="1">
        <v>11</v>
      </c>
      <c r="B7461" s="1">
        <v>7</v>
      </c>
      <c r="C7461" s="1">
        <v>20</v>
      </c>
      <c r="D7461" s="5">
        <f>DATE(BaseInfo!$C$8,A7461,B7461)+TIME(C7461-1,0,0) + TIME(BaseInfo!$C$12,BaseInfo!$C$13,0)</f>
        <v>44873.020833333328</v>
      </c>
      <c r="E7461" s="2">
        <f t="shared" si="466"/>
        <v>0</v>
      </c>
      <c r="F7461" s="2">
        <v>-1.198</v>
      </c>
      <c r="G7461" s="2">
        <v>-2.2690000000000001</v>
      </c>
      <c r="H7461" s="1">
        <v>36.957000000000001</v>
      </c>
      <c r="I7461" s="4">
        <v>0</v>
      </c>
      <c r="J7461" s="11">
        <f t="shared" si="464"/>
        <v>11</v>
      </c>
      <c r="K7461" s="11">
        <f t="shared" si="465"/>
        <v>1</v>
      </c>
      <c r="L7461" s="12">
        <f t="shared" si="467"/>
        <v>2.5658458644275575</v>
      </c>
      <c r="M7461" s="13" cm="1">
        <f t="array" ref="M7461">BaseInfo!$C$10*(1-E7461)*INDEX(BaseInfo!$E$21:$AB$21,K7461)*INDEX(BaseInfo!$E$25:$P$25,J7461)/L7461/MIN(H7461,130)/BaseInfo!$C$6*1000000/3600-IF(I7461&lt;0.1,BaseInfo!$C$15/MIN(H7461,130)*3600,0)</f>
        <v>8.6162333967606646</v>
      </c>
    </row>
    <row r="7462" spans="1:13" x14ac:dyDescent="0.25">
      <c r="A7462" s="1">
        <v>11</v>
      </c>
      <c r="B7462" s="1">
        <v>7</v>
      </c>
      <c r="C7462" s="1">
        <v>21</v>
      </c>
      <c r="D7462" s="5">
        <f>DATE(BaseInfo!$C$8,A7462,B7462)+TIME(C7462-1,0,0) + TIME(BaseInfo!$C$12,BaseInfo!$C$13,0)</f>
        <v>44873.0625</v>
      </c>
      <c r="E7462" s="2">
        <f t="shared" si="466"/>
        <v>0</v>
      </c>
      <c r="F7462" s="2">
        <v>-1.5289999999999999</v>
      </c>
      <c r="G7462" s="2">
        <v>-2.2229999999999999</v>
      </c>
      <c r="H7462" s="1">
        <v>36.86</v>
      </c>
      <c r="I7462" s="4">
        <v>0</v>
      </c>
      <c r="J7462" s="11">
        <f t="shared" si="464"/>
        <v>11</v>
      </c>
      <c r="K7462" s="11">
        <f t="shared" si="465"/>
        <v>2</v>
      </c>
      <c r="L7462" s="12">
        <f t="shared" si="467"/>
        <v>2.6980678271681753</v>
      </c>
      <c r="M7462" s="13" cm="1">
        <f t="array" ref="M7462">BaseInfo!$C$10*(1-E7462)*INDEX(BaseInfo!$E$21:$AB$21,K7462)*INDEX(BaseInfo!$E$25:$P$25,J7462)/L7462/MIN(H7462,130)/BaseInfo!$C$6*1000000/3600-IF(I7462&lt;0.1,BaseInfo!$C$15/MIN(H7462,130)*3600,0)</f>
        <v>7.736920156382709</v>
      </c>
    </row>
    <row r="7463" spans="1:13" x14ac:dyDescent="0.25">
      <c r="A7463" s="1">
        <v>11</v>
      </c>
      <c r="B7463" s="1">
        <v>7</v>
      </c>
      <c r="C7463" s="1">
        <v>22</v>
      </c>
      <c r="D7463" s="5">
        <f>DATE(BaseInfo!$C$8,A7463,B7463)+TIME(C7463-1,0,0) + TIME(BaseInfo!$C$12,BaseInfo!$C$13,0)</f>
        <v>44873.104166666664</v>
      </c>
      <c r="E7463" s="2">
        <f t="shared" si="466"/>
        <v>0</v>
      </c>
      <c r="F7463" s="2">
        <v>-1.5009999999999999</v>
      </c>
      <c r="G7463" s="2">
        <v>-2.3220000000000001</v>
      </c>
      <c r="H7463" s="1">
        <v>36.768000000000001</v>
      </c>
      <c r="I7463" s="4">
        <v>0</v>
      </c>
      <c r="J7463" s="11">
        <f t="shared" si="464"/>
        <v>11</v>
      </c>
      <c r="K7463" s="11">
        <f t="shared" si="465"/>
        <v>3</v>
      </c>
      <c r="L7463" s="12">
        <f t="shared" si="467"/>
        <v>2.7649023490893851</v>
      </c>
      <c r="M7463" s="13" cm="1">
        <f t="array" ref="M7463">BaseInfo!$C$10*(1-E7463)*INDEX(BaseInfo!$E$21:$AB$21,K7463)*INDEX(BaseInfo!$E$25:$P$25,J7463)/L7463/MIN(H7463,130)/BaseInfo!$C$6*1000000/3600-IF(I7463&lt;0.1,BaseInfo!$C$15/MIN(H7463,130)*3600,0)</f>
        <v>7.3321152242388443</v>
      </c>
    </row>
    <row r="7464" spans="1:13" x14ac:dyDescent="0.25">
      <c r="A7464" s="1">
        <v>11</v>
      </c>
      <c r="B7464" s="1">
        <v>7</v>
      </c>
      <c r="C7464" s="1">
        <v>23</v>
      </c>
      <c r="D7464" s="5">
        <f>DATE(BaseInfo!$C$8,A7464,B7464)+TIME(C7464-1,0,0) + TIME(BaseInfo!$C$12,BaseInfo!$C$13,0)</f>
        <v>44873.145833333328</v>
      </c>
      <c r="E7464" s="2">
        <f t="shared" si="466"/>
        <v>0</v>
      </c>
      <c r="F7464" s="2">
        <v>-1.5669999999999999</v>
      </c>
      <c r="G7464" s="2">
        <v>-2.1800000000000002</v>
      </c>
      <c r="H7464" s="1">
        <v>36.688000000000002</v>
      </c>
      <c r="I7464" s="4">
        <v>0</v>
      </c>
      <c r="J7464" s="11">
        <f t="shared" si="464"/>
        <v>11</v>
      </c>
      <c r="K7464" s="11">
        <f t="shared" si="465"/>
        <v>4</v>
      </c>
      <c r="L7464" s="12">
        <f t="shared" si="467"/>
        <v>2.6847511989009338</v>
      </c>
      <c r="M7464" s="13" cm="1">
        <f t="array" ref="M7464">BaseInfo!$C$10*(1-E7464)*INDEX(BaseInfo!$E$21:$AB$21,K7464)*INDEX(BaseInfo!$E$25:$P$25,J7464)/L7464/MIN(H7464,130)/BaseInfo!$C$6*1000000/3600-IF(I7464&lt;0.1,BaseInfo!$C$15/MIN(H7464,130)*3600,0)</f>
        <v>7.8604188582998038</v>
      </c>
    </row>
    <row r="7465" spans="1:13" x14ac:dyDescent="0.25">
      <c r="A7465" s="1">
        <v>11</v>
      </c>
      <c r="B7465" s="1">
        <v>7</v>
      </c>
      <c r="C7465" s="1">
        <v>24</v>
      </c>
      <c r="D7465" s="5">
        <f>DATE(BaseInfo!$C$8,A7465,B7465)+TIME(C7465-1,0,0) + TIME(BaseInfo!$C$12,BaseInfo!$C$13,0)</f>
        <v>44873.1875</v>
      </c>
      <c r="E7465" s="2">
        <f t="shared" si="466"/>
        <v>0</v>
      </c>
      <c r="F7465" s="2">
        <v>-1.67</v>
      </c>
      <c r="G7465" s="2">
        <v>-2.0299999999999998</v>
      </c>
      <c r="H7465" s="1">
        <v>36.615000000000002</v>
      </c>
      <c r="I7465" s="4">
        <v>0</v>
      </c>
      <c r="J7465" s="11">
        <f t="shared" si="464"/>
        <v>11</v>
      </c>
      <c r="K7465" s="11">
        <f t="shared" si="465"/>
        <v>5</v>
      </c>
      <c r="L7465" s="12">
        <f t="shared" si="467"/>
        <v>2.6286498435508672</v>
      </c>
      <c r="M7465" s="13" cm="1">
        <f t="array" ref="M7465">BaseInfo!$C$10*(1-E7465)*INDEX(BaseInfo!$E$21:$AB$21,K7465)*INDEX(BaseInfo!$E$25:$P$25,J7465)/L7465/MIN(H7465,130)/BaseInfo!$C$6*1000000/3600-IF(I7465&lt;0.1,BaseInfo!$C$15/MIN(H7465,130)*3600,0)</f>
        <v>44.426137917949028</v>
      </c>
    </row>
    <row r="7466" spans="1:13" x14ac:dyDescent="0.25">
      <c r="A7466" s="1">
        <v>11</v>
      </c>
      <c r="B7466" s="1">
        <v>8</v>
      </c>
      <c r="C7466" s="1">
        <v>1</v>
      </c>
      <c r="D7466" s="5">
        <f>DATE(BaseInfo!$C$8,A7466,B7466)+TIME(C7466-1,0,0) + TIME(BaseInfo!$C$12,BaseInfo!$C$13,0)</f>
        <v>44873.229166666664</v>
      </c>
      <c r="E7466" s="2">
        <f t="shared" si="466"/>
        <v>0</v>
      </c>
      <c r="F7466" s="2">
        <v>-1.655</v>
      </c>
      <c r="G7466" s="2">
        <v>-2.153</v>
      </c>
      <c r="H7466" s="1">
        <v>36.545000000000002</v>
      </c>
      <c r="I7466" s="4">
        <v>0</v>
      </c>
      <c r="J7466" s="11">
        <f t="shared" si="464"/>
        <v>11</v>
      </c>
      <c r="K7466" s="11">
        <f t="shared" si="465"/>
        <v>6</v>
      </c>
      <c r="L7466" s="12">
        <f t="shared" si="467"/>
        <v>2.7155909117538304</v>
      </c>
      <c r="M7466" s="13" cm="1">
        <f t="array" ref="M7466">BaseInfo!$C$10*(1-E7466)*INDEX(BaseInfo!$E$21:$AB$21,K7466)*INDEX(BaseInfo!$E$25:$P$25,J7466)/L7466/MIN(H7466,130)/BaseInfo!$C$6*1000000/3600-IF(I7466&lt;0.1,BaseInfo!$C$15/MIN(H7466,130)*3600,0)</f>
        <v>77.851916816173599</v>
      </c>
    </row>
    <row r="7467" spans="1:13" x14ac:dyDescent="0.25">
      <c r="A7467" s="1">
        <v>11</v>
      </c>
      <c r="B7467" s="1">
        <v>8</v>
      </c>
      <c r="C7467" s="1">
        <v>2</v>
      </c>
      <c r="D7467" s="5">
        <f>DATE(BaseInfo!$C$8,A7467,B7467)+TIME(C7467-1,0,0) + TIME(BaseInfo!$C$12,BaseInfo!$C$13,0)</f>
        <v>44873.270833333328</v>
      </c>
      <c r="E7467" s="2">
        <f t="shared" si="466"/>
        <v>0</v>
      </c>
      <c r="F7467" s="2">
        <v>-1.778</v>
      </c>
      <c r="G7467" s="2">
        <v>-1.909</v>
      </c>
      <c r="H7467" s="1">
        <v>36.578000000000003</v>
      </c>
      <c r="I7467" s="4">
        <v>0</v>
      </c>
      <c r="J7467" s="11">
        <f t="shared" si="464"/>
        <v>11</v>
      </c>
      <c r="K7467" s="11">
        <f t="shared" si="465"/>
        <v>7</v>
      </c>
      <c r="L7467" s="12">
        <f t="shared" si="467"/>
        <v>2.6087477838993944</v>
      </c>
      <c r="M7467" s="13" cm="1">
        <f t="array" ref="M7467">BaseInfo!$C$10*(1-E7467)*INDEX(BaseInfo!$E$21:$AB$21,K7467)*INDEX(BaseInfo!$E$25:$P$25,J7467)/L7467/MIN(H7467,130)/BaseInfo!$C$6*1000000/3600-IF(I7467&lt;0.1,BaseInfo!$C$15/MIN(H7467,130)*3600,0)</f>
        <v>117.85531042234345</v>
      </c>
    </row>
    <row r="7468" spans="1:13" x14ac:dyDescent="0.25">
      <c r="A7468" s="1">
        <v>11</v>
      </c>
      <c r="B7468" s="1">
        <v>8</v>
      </c>
      <c r="C7468" s="1">
        <v>3</v>
      </c>
      <c r="D7468" s="5">
        <f>DATE(BaseInfo!$C$8,A7468,B7468)+TIME(C7468-1,0,0) + TIME(BaseInfo!$C$12,BaseInfo!$C$13,0)</f>
        <v>44873.3125</v>
      </c>
      <c r="E7468" s="2">
        <f t="shared" si="466"/>
        <v>0</v>
      </c>
      <c r="F7468" s="2">
        <v>-1.548</v>
      </c>
      <c r="G7468" s="2">
        <v>-1.8540000000000001</v>
      </c>
      <c r="H7468" s="1">
        <v>82.147999999999996</v>
      </c>
      <c r="I7468" s="4">
        <v>0</v>
      </c>
      <c r="J7468" s="11">
        <f t="shared" si="464"/>
        <v>11</v>
      </c>
      <c r="K7468" s="11">
        <f t="shared" si="465"/>
        <v>8</v>
      </c>
      <c r="L7468" s="12">
        <f t="shared" si="467"/>
        <v>2.4152888026072579</v>
      </c>
      <c r="M7468" s="13" cm="1">
        <f t="array" ref="M7468">BaseInfo!$C$10*(1-E7468)*INDEX(BaseInfo!$E$21:$AB$21,K7468)*INDEX(BaseInfo!$E$25:$P$25,J7468)/L7468/MIN(H7468,130)/BaseInfo!$C$6*1000000/3600-IF(I7468&lt;0.1,BaseInfo!$C$15/MIN(H7468,130)*3600,0)</f>
        <v>83.352009776427451</v>
      </c>
    </row>
    <row r="7469" spans="1:13" x14ac:dyDescent="0.25">
      <c r="A7469" s="1">
        <v>11</v>
      </c>
      <c r="B7469" s="1">
        <v>8</v>
      </c>
      <c r="C7469" s="1">
        <v>4</v>
      </c>
      <c r="D7469" s="5">
        <f>DATE(BaseInfo!$C$8,A7469,B7469)+TIME(C7469-1,0,0) + TIME(BaseInfo!$C$12,BaseInfo!$C$13,0)</f>
        <v>44873.354166666664</v>
      </c>
      <c r="E7469" s="2">
        <f t="shared" si="466"/>
        <v>0</v>
      </c>
      <c r="F7469" s="2">
        <v>-1.52</v>
      </c>
      <c r="G7469" s="2">
        <v>-1.64</v>
      </c>
      <c r="H7469" s="1">
        <v>156.161</v>
      </c>
      <c r="I7469" s="4">
        <v>0</v>
      </c>
      <c r="J7469" s="11">
        <f t="shared" si="464"/>
        <v>11</v>
      </c>
      <c r="K7469" s="11">
        <f t="shared" si="465"/>
        <v>9</v>
      </c>
      <c r="L7469" s="12">
        <f t="shared" si="467"/>
        <v>2.2360679774997898</v>
      </c>
      <c r="M7469" s="13" cm="1">
        <f t="array" ref="M7469">BaseInfo!$C$10*(1-E7469)*INDEX(BaseInfo!$E$21:$AB$21,K7469)*INDEX(BaseInfo!$E$25:$P$25,J7469)/L7469/MIN(H7469,130)/BaseInfo!$C$6*1000000/3600-IF(I7469&lt;0.1,BaseInfo!$C$15/MIN(H7469,130)*3600,0)</f>
        <v>75.079348991902876</v>
      </c>
    </row>
    <row r="7470" spans="1:13" x14ac:dyDescent="0.25">
      <c r="A7470" s="1">
        <v>11</v>
      </c>
      <c r="B7470" s="1">
        <v>8</v>
      </c>
      <c r="C7470" s="1">
        <v>5</v>
      </c>
      <c r="D7470" s="5">
        <f>DATE(BaseInfo!$C$8,A7470,B7470)+TIME(C7470-1,0,0) + TIME(BaseInfo!$C$12,BaseInfo!$C$13,0)</f>
        <v>44873.395833333328</v>
      </c>
      <c r="E7470" s="2">
        <f t="shared" si="466"/>
        <v>0</v>
      </c>
      <c r="F7470" s="2">
        <v>-1.8180000000000001</v>
      </c>
      <c r="G7470" s="2">
        <v>-2.0699999999999998</v>
      </c>
      <c r="H7470" s="1">
        <v>331.21</v>
      </c>
      <c r="I7470" s="4">
        <v>0</v>
      </c>
      <c r="J7470" s="11">
        <f t="shared" si="464"/>
        <v>11</v>
      </c>
      <c r="K7470" s="11">
        <f t="shared" si="465"/>
        <v>10</v>
      </c>
      <c r="L7470" s="12">
        <f t="shared" si="467"/>
        <v>2.7549998185117905</v>
      </c>
      <c r="M7470" s="13" cm="1">
        <f t="array" ref="M7470">BaseInfo!$C$10*(1-E7470)*INDEX(BaseInfo!$E$21:$AB$21,K7470)*INDEX(BaseInfo!$E$25:$P$25,J7470)/L7470/MIN(H7470,130)/BaseInfo!$C$6*1000000/3600-IF(I7470&lt;0.1,BaseInfo!$C$15/MIN(H7470,130)*3600,0)</f>
        <v>70.136560560538243</v>
      </c>
    </row>
    <row r="7471" spans="1:13" x14ac:dyDescent="0.25">
      <c r="A7471" s="1">
        <v>11</v>
      </c>
      <c r="B7471" s="1">
        <v>8</v>
      </c>
      <c r="C7471" s="1">
        <v>6</v>
      </c>
      <c r="D7471" s="5">
        <f>DATE(BaseInfo!$C$8,A7471,B7471)+TIME(C7471-1,0,0) + TIME(BaseInfo!$C$12,BaseInfo!$C$13,0)</f>
        <v>44873.4375</v>
      </c>
      <c r="E7471" s="2">
        <f t="shared" si="466"/>
        <v>0</v>
      </c>
      <c r="F7471" s="2">
        <v>-2.077</v>
      </c>
      <c r="G7471" s="2">
        <v>-2.044</v>
      </c>
      <c r="H7471" s="1">
        <v>688.75599999999997</v>
      </c>
      <c r="I7471" s="4">
        <v>0</v>
      </c>
      <c r="J7471" s="11">
        <f t="shared" si="464"/>
        <v>11</v>
      </c>
      <c r="K7471" s="11">
        <f t="shared" si="465"/>
        <v>11</v>
      </c>
      <c r="L7471" s="12">
        <f t="shared" si="467"/>
        <v>2.9140804724646849</v>
      </c>
      <c r="M7471" s="13" cm="1">
        <f t="array" ref="M7471">BaseInfo!$C$10*(1-E7471)*INDEX(BaseInfo!$E$21:$AB$21,K7471)*INDEX(BaseInfo!$E$25:$P$25,J7471)/L7471/MIN(H7471,130)/BaseInfo!$C$6*1000000/3600-IF(I7471&lt;0.1,BaseInfo!$C$15/MIN(H7471,130)*3600,0)</f>
        <v>52.371440541631578</v>
      </c>
    </row>
    <row r="7472" spans="1:13" x14ac:dyDescent="0.25">
      <c r="A7472" s="1">
        <v>11</v>
      </c>
      <c r="B7472" s="1">
        <v>8</v>
      </c>
      <c r="C7472" s="1">
        <v>7</v>
      </c>
      <c r="D7472" s="5">
        <f>DATE(BaseInfo!$C$8,A7472,B7472)+TIME(C7472-1,0,0) + TIME(BaseInfo!$C$12,BaseInfo!$C$13,0)</f>
        <v>44873.479166666664</v>
      </c>
      <c r="E7472" s="2">
        <f t="shared" si="466"/>
        <v>0</v>
      </c>
      <c r="F7472" s="2">
        <v>-2.3740000000000001</v>
      </c>
      <c r="G7472" s="2">
        <v>-1.7989999999999999</v>
      </c>
      <c r="H7472" s="1">
        <v>936.303</v>
      </c>
      <c r="I7472" s="4">
        <v>0</v>
      </c>
      <c r="J7472" s="11">
        <f t="shared" si="464"/>
        <v>11</v>
      </c>
      <c r="K7472" s="11">
        <f t="shared" si="465"/>
        <v>12</v>
      </c>
      <c r="L7472" s="12">
        <f t="shared" si="467"/>
        <v>2.9786367687249147</v>
      </c>
      <c r="M7472" s="13" cm="1">
        <f t="array" ref="M7472">BaseInfo!$C$10*(1-E7472)*INDEX(BaseInfo!$E$21:$AB$21,K7472)*INDEX(BaseInfo!$E$25:$P$25,J7472)/L7472/MIN(H7472,130)/BaseInfo!$C$6*1000000/3600-IF(I7472&lt;0.1,BaseInfo!$C$15/MIN(H7472,130)*3600,0)</f>
        <v>42.185437529796438</v>
      </c>
    </row>
    <row r="7473" spans="1:13" x14ac:dyDescent="0.25">
      <c r="A7473" s="1">
        <v>11</v>
      </c>
      <c r="B7473" s="1">
        <v>8</v>
      </c>
      <c r="C7473" s="1">
        <v>8</v>
      </c>
      <c r="D7473" s="5">
        <f>DATE(BaseInfo!$C$8,A7473,B7473)+TIME(C7473-1,0,0) + TIME(BaseInfo!$C$12,BaseInfo!$C$13,0)</f>
        <v>44873.520833333328</v>
      </c>
      <c r="E7473" s="2">
        <f t="shared" si="466"/>
        <v>0</v>
      </c>
      <c r="F7473" s="2">
        <v>-2.3220000000000001</v>
      </c>
      <c r="G7473" s="2">
        <v>-1.601</v>
      </c>
      <c r="H7473" s="1">
        <v>1018.475</v>
      </c>
      <c r="I7473" s="4">
        <v>0</v>
      </c>
      <c r="J7473" s="11">
        <f t="shared" si="464"/>
        <v>11</v>
      </c>
      <c r="K7473" s="11">
        <f t="shared" si="465"/>
        <v>13</v>
      </c>
      <c r="L7473" s="12">
        <f t="shared" si="467"/>
        <v>2.8204405684218914</v>
      </c>
      <c r="M7473" s="13" cm="1">
        <f t="array" ref="M7473">BaseInfo!$C$10*(1-E7473)*INDEX(BaseInfo!$E$21:$AB$21,K7473)*INDEX(BaseInfo!$E$25:$P$25,J7473)/L7473/MIN(H7473,130)/BaseInfo!$C$6*1000000/3600-IF(I7473&lt;0.1,BaseInfo!$C$15/MIN(H7473,130)*3600,0)</f>
        <v>44.706908037068295</v>
      </c>
    </row>
    <row r="7474" spans="1:13" x14ac:dyDescent="0.25">
      <c r="A7474" s="1">
        <v>11</v>
      </c>
      <c r="B7474" s="1">
        <v>8</v>
      </c>
      <c r="C7474" s="1">
        <v>9</v>
      </c>
      <c r="D7474" s="5">
        <f>DATE(BaseInfo!$C$8,A7474,B7474)+TIME(C7474-1,0,0) + TIME(BaseInfo!$C$12,BaseInfo!$C$13,0)</f>
        <v>44873.5625</v>
      </c>
      <c r="E7474" s="2">
        <f t="shared" si="466"/>
        <v>0</v>
      </c>
      <c r="F7474" s="2">
        <v>-2.573</v>
      </c>
      <c r="G7474" s="2">
        <v>-1.32</v>
      </c>
      <c r="H7474" s="1">
        <v>1033.559</v>
      </c>
      <c r="I7474" s="4">
        <v>0</v>
      </c>
      <c r="J7474" s="11">
        <f t="shared" si="464"/>
        <v>11</v>
      </c>
      <c r="K7474" s="11">
        <f t="shared" si="465"/>
        <v>14</v>
      </c>
      <c r="L7474" s="12">
        <f t="shared" si="467"/>
        <v>2.8918383426464209</v>
      </c>
      <c r="M7474" s="13" cm="1">
        <f t="array" ref="M7474">BaseInfo!$C$10*(1-E7474)*INDEX(BaseInfo!$E$21:$AB$21,K7474)*INDEX(BaseInfo!$E$25:$P$25,J7474)/L7474/MIN(H7474,130)/BaseInfo!$C$6*1000000/3600-IF(I7474&lt;0.1,BaseInfo!$C$15/MIN(H7474,130)*3600,0)</f>
        <v>43.534750316646566</v>
      </c>
    </row>
    <row r="7475" spans="1:13" x14ac:dyDescent="0.25">
      <c r="A7475" s="1">
        <v>11</v>
      </c>
      <c r="B7475" s="1">
        <v>8</v>
      </c>
      <c r="C7475" s="1">
        <v>10</v>
      </c>
      <c r="D7475" s="5">
        <f>DATE(BaseInfo!$C$8,A7475,B7475)+TIME(C7475-1,0,0) + TIME(BaseInfo!$C$12,BaseInfo!$C$13,0)</f>
        <v>44873.604166666664</v>
      </c>
      <c r="E7475" s="2">
        <f t="shared" si="466"/>
        <v>0</v>
      </c>
      <c r="F7475" s="2">
        <v>-2.4249999999999998</v>
      </c>
      <c r="G7475" s="2">
        <v>-1.484</v>
      </c>
      <c r="H7475" s="1">
        <v>972.49300000000005</v>
      </c>
      <c r="I7475" s="4">
        <v>0</v>
      </c>
      <c r="J7475" s="11">
        <f t="shared" si="464"/>
        <v>11</v>
      </c>
      <c r="K7475" s="11">
        <f t="shared" si="465"/>
        <v>15</v>
      </c>
      <c r="L7475" s="12">
        <f t="shared" si="467"/>
        <v>2.8430408016769646</v>
      </c>
      <c r="M7475" s="13" cm="1">
        <f t="array" ref="M7475">BaseInfo!$C$10*(1-E7475)*INDEX(BaseInfo!$E$21:$AB$21,K7475)*INDEX(BaseInfo!$E$25:$P$25,J7475)/L7475/MIN(H7475,130)/BaseInfo!$C$6*1000000/3600-IF(I7475&lt;0.1,BaseInfo!$C$15/MIN(H7475,130)*3600,0)</f>
        <v>44.329505148428886</v>
      </c>
    </row>
    <row r="7476" spans="1:13" x14ac:dyDescent="0.25">
      <c r="A7476" s="1">
        <v>11</v>
      </c>
      <c r="B7476" s="1">
        <v>8</v>
      </c>
      <c r="C7476" s="1">
        <v>11</v>
      </c>
      <c r="D7476" s="5">
        <f>DATE(BaseInfo!$C$8,A7476,B7476)+TIME(C7476-1,0,0) + TIME(BaseInfo!$C$12,BaseInfo!$C$13,0)</f>
        <v>44873.645833333328</v>
      </c>
      <c r="E7476" s="2">
        <f t="shared" si="466"/>
        <v>0</v>
      </c>
      <c r="F7476" s="2">
        <v>-2.4009999999999998</v>
      </c>
      <c r="G7476" s="2">
        <v>-1.1519999999999999</v>
      </c>
      <c r="H7476" s="1">
        <v>430.32499999999999</v>
      </c>
      <c r="I7476" s="4">
        <v>0</v>
      </c>
      <c r="J7476" s="11">
        <f t="shared" si="464"/>
        <v>11</v>
      </c>
      <c r="K7476" s="11">
        <f t="shared" si="465"/>
        <v>16</v>
      </c>
      <c r="L7476" s="12">
        <f t="shared" si="467"/>
        <v>2.6630630859970252</v>
      </c>
      <c r="M7476" s="13" cm="1">
        <f t="array" ref="M7476">BaseInfo!$C$10*(1-E7476)*INDEX(BaseInfo!$E$21:$AB$21,K7476)*INDEX(BaseInfo!$E$25:$P$25,J7476)/L7476/MIN(H7476,130)/BaseInfo!$C$6*1000000/3600-IF(I7476&lt;0.1,BaseInfo!$C$15/MIN(H7476,130)*3600,0)</f>
        <v>57.568939344159162</v>
      </c>
    </row>
    <row r="7477" spans="1:13" x14ac:dyDescent="0.25">
      <c r="A7477" s="1">
        <v>11</v>
      </c>
      <c r="B7477" s="1">
        <v>8</v>
      </c>
      <c r="C7477" s="1">
        <v>12</v>
      </c>
      <c r="D7477" s="5">
        <f>DATE(BaseInfo!$C$8,A7477,B7477)+TIME(C7477-1,0,0) + TIME(BaseInfo!$C$12,BaseInfo!$C$13,0)</f>
        <v>44873.6875</v>
      </c>
      <c r="E7477" s="2">
        <f t="shared" si="466"/>
        <v>0</v>
      </c>
      <c r="F7477" s="2">
        <v>-1.849</v>
      </c>
      <c r="G7477" s="2">
        <v>-0.97</v>
      </c>
      <c r="H7477" s="1">
        <v>84.403999999999996</v>
      </c>
      <c r="I7477" s="4">
        <v>0</v>
      </c>
      <c r="J7477" s="11">
        <f t="shared" si="464"/>
        <v>11</v>
      </c>
      <c r="K7477" s="11">
        <f t="shared" si="465"/>
        <v>17</v>
      </c>
      <c r="L7477" s="12">
        <f t="shared" si="467"/>
        <v>2.0879897030397441</v>
      </c>
      <c r="M7477" s="13" cm="1">
        <f t="array" ref="M7477">BaseInfo!$C$10*(1-E7477)*INDEX(BaseInfo!$E$21:$AB$21,K7477)*INDEX(BaseInfo!$E$25:$P$25,J7477)/L7477/MIN(H7477,130)/BaseInfo!$C$6*1000000/3600-IF(I7477&lt;0.1,BaseInfo!$C$15/MIN(H7477,130)*3600,0)</f>
        <v>143.89637008407954</v>
      </c>
    </row>
    <row r="7478" spans="1:13" x14ac:dyDescent="0.25">
      <c r="A7478" s="1">
        <v>11</v>
      </c>
      <c r="B7478" s="1">
        <v>8</v>
      </c>
      <c r="C7478" s="1">
        <v>13</v>
      </c>
      <c r="D7478" s="5">
        <f>DATE(BaseInfo!$C$8,A7478,B7478)+TIME(C7478-1,0,0) + TIME(BaseInfo!$C$12,BaseInfo!$C$13,0)</f>
        <v>44873.729166666664</v>
      </c>
      <c r="E7478" s="2">
        <f t="shared" si="466"/>
        <v>0</v>
      </c>
      <c r="F7478" s="2">
        <v>-2.1589999999999998</v>
      </c>
      <c r="G7478" s="2">
        <v>-0.71399999999999997</v>
      </c>
      <c r="H7478" s="1">
        <v>41.442</v>
      </c>
      <c r="I7478" s="4">
        <v>0</v>
      </c>
      <c r="J7478" s="11">
        <f t="shared" si="464"/>
        <v>11</v>
      </c>
      <c r="K7478" s="11">
        <f t="shared" si="465"/>
        <v>18</v>
      </c>
      <c r="L7478" s="12">
        <f t="shared" si="467"/>
        <v>2.2740002198768581</v>
      </c>
      <c r="M7478" s="13" cm="1">
        <f t="array" ref="M7478">BaseInfo!$C$10*(1-E7478)*INDEX(BaseInfo!$E$21:$AB$21,K7478)*INDEX(BaseInfo!$E$25:$P$25,J7478)/L7478/MIN(H7478,130)/BaseInfo!$C$6*1000000/3600-IF(I7478&lt;0.1,BaseInfo!$C$15/MIN(H7478,130)*3600,0)</f>
        <v>268.38714262788176</v>
      </c>
    </row>
    <row r="7479" spans="1:13" x14ac:dyDescent="0.25">
      <c r="A7479" s="1">
        <v>11</v>
      </c>
      <c r="B7479" s="1">
        <v>8</v>
      </c>
      <c r="C7479" s="1">
        <v>14</v>
      </c>
      <c r="D7479" s="5">
        <f>DATE(BaseInfo!$C$8,A7479,B7479)+TIME(C7479-1,0,0) + TIME(BaseInfo!$C$12,BaseInfo!$C$13,0)</f>
        <v>44873.770833333328</v>
      </c>
      <c r="E7479" s="2">
        <f t="shared" si="466"/>
        <v>0</v>
      </c>
      <c r="F7479" s="2">
        <v>-2.286</v>
      </c>
      <c r="G7479" s="2">
        <v>-0.68899999999999995</v>
      </c>
      <c r="H7479" s="1">
        <v>37.813000000000002</v>
      </c>
      <c r="I7479" s="4">
        <v>0</v>
      </c>
      <c r="J7479" s="11">
        <f t="shared" si="464"/>
        <v>11</v>
      </c>
      <c r="K7479" s="11">
        <f t="shared" si="465"/>
        <v>19</v>
      </c>
      <c r="L7479" s="12">
        <f t="shared" si="467"/>
        <v>2.3875755485429146</v>
      </c>
      <c r="M7479" s="13" cm="1">
        <f t="array" ref="M7479">BaseInfo!$C$10*(1-E7479)*INDEX(BaseInfo!$E$21:$AB$21,K7479)*INDEX(BaseInfo!$E$25:$P$25,J7479)/L7479/MIN(H7479,130)/BaseInfo!$C$6*1000000/3600-IF(I7479&lt;0.1,BaseInfo!$C$15/MIN(H7479,130)*3600,0)</f>
        <v>279.69971516469053</v>
      </c>
    </row>
    <row r="7480" spans="1:13" x14ac:dyDescent="0.25">
      <c r="A7480" s="1">
        <v>11</v>
      </c>
      <c r="B7480" s="1">
        <v>8</v>
      </c>
      <c r="C7480" s="1">
        <v>15</v>
      </c>
      <c r="D7480" s="5">
        <f>DATE(BaseInfo!$C$8,A7480,B7480)+TIME(C7480-1,0,0) + TIME(BaseInfo!$C$12,BaseInfo!$C$13,0)</f>
        <v>44873.8125</v>
      </c>
      <c r="E7480" s="2">
        <f t="shared" si="466"/>
        <v>0</v>
      </c>
      <c r="F7480" s="2">
        <v>-2.3130000000000002</v>
      </c>
      <c r="G7480" s="2">
        <v>-7.4999999999999997E-2</v>
      </c>
      <c r="H7480" s="1">
        <v>37.591000000000001</v>
      </c>
      <c r="I7480" s="4">
        <v>0</v>
      </c>
      <c r="J7480" s="11">
        <f t="shared" si="464"/>
        <v>11</v>
      </c>
      <c r="K7480" s="11">
        <f t="shared" si="465"/>
        <v>20</v>
      </c>
      <c r="L7480" s="12">
        <f t="shared" si="467"/>
        <v>2.314215633859559</v>
      </c>
      <c r="M7480" s="13" cm="1">
        <f t="array" ref="M7480">BaseInfo!$C$10*(1-E7480)*INDEX(BaseInfo!$E$21:$AB$21,K7480)*INDEX(BaseInfo!$E$25:$P$25,J7480)/L7480/MIN(H7480,130)/BaseInfo!$C$6*1000000/3600-IF(I7480&lt;0.1,BaseInfo!$C$15/MIN(H7480,130)*3600,0)</f>
        <v>250.55378180884699</v>
      </c>
    </row>
    <row r="7481" spans="1:13" x14ac:dyDescent="0.25">
      <c r="A7481" s="1">
        <v>11</v>
      </c>
      <c r="B7481" s="1">
        <v>8</v>
      </c>
      <c r="C7481" s="1">
        <v>16</v>
      </c>
      <c r="D7481" s="5">
        <f>DATE(BaseInfo!$C$8,A7481,B7481)+TIME(C7481-1,0,0) + TIME(BaseInfo!$C$12,BaseInfo!$C$13,0)</f>
        <v>44873.854166666664</v>
      </c>
      <c r="E7481" s="2">
        <f t="shared" si="466"/>
        <v>0</v>
      </c>
      <c r="F7481" s="2">
        <v>-2.3519999999999999</v>
      </c>
      <c r="G7481" s="2">
        <v>-0.113</v>
      </c>
      <c r="H7481" s="1">
        <v>37.488999999999997</v>
      </c>
      <c r="I7481" s="4">
        <v>0</v>
      </c>
      <c r="J7481" s="11">
        <f t="shared" si="464"/>
        <v>11</v>
      </c>
      <c r="K7481" s="11">
        <f t="shared" si="465"/>
        <v>21</v>
      </c>
      <c r="L7481" s="12">
        <f t="shared" si="467"/>
        <v>2.3547129336715331</v>
      </c>
      <c r="M7481" s="13" cm="1">
        <f t="array" ref="M7481">BaseInfo!$C$10*(1-E7481)*INDEX(BaseInfo!$E$21:$AB$21,K7481)*INDEX(BaseInfo!$E$25:$P$25,J7481)/L7481/MIN(H7481,130)/BaseInfo!$C$6*1000000/3600-IF(I7481&lt;0.1,BaseInfo!$C$15/MIN(H7481,130)*3600,0)</f>
        <v>187.59126228445044</v>
      </c>
    </row>
    <row r="7482" spans="1:13" x14ac:dyDescent="0.25">
      <c r="A7482" s="1">
        <v>11</v>
      </c>
      <c r="B7482" s="1">
        <v>8</v>
      </c>
      <c r="C7482" s="1">
        <v>17</v>
      </c>
      <c r="D7482" s="5">
        <f>DATE(BaseInfo!$C$8,A7482,B7482)+TIME(C7482-1,0,0) + TIME(BaseInfo!$C$12,BaseInfo!$C$13,0)</f>
        <v>44873.895833333328</v>
      </c>
      <c r="E7482" s="2">
        <f t="shared" si="466"/>
        <v>0</v>
      </c>
      <c r="F7482" s="2">
        <v>-2.3050000000000002</v>
      </c>
      <c r="G7482" s="2">
        <v>-0.46800000000000003</v>
      </c>
      <c r="H7482" s="1">
        <v>37.401000000000003</v>
      </c>
      <c r="I7482" s="4">
        <v>0</v>
      </c>
      <c r="J7482" s="11">
        <f t="shared" si="464"/>
        <v>11</v>
      </c>
      <c r="K7482" s="11">
        <f t="shared" si="465"/>
        <v>22</v>
      </c>
      <c r="L7482" s="12">
        <f t="shared" si="467"/>
        <v>2.3520308246279429</v>
      </c>
      <c r="M7482" s="13" cm="1">
        <f t="array" ref="M7482">BaseInfo!$C$10*(1-E7482)*INDEX(BaseInfo!$E$21:$AB$21,K7482)*INDEX(BaseInfo!$E$25:$P$25,J7482)/L7482/MIN(H7482,130)/BaseInfo!$C$6*1000000/3600-IF(I7482&lt;0.1,BaseInfo!$C$15/MIN(H7482,130)*3600,0)</f>
        <v>128.8930036844921</v>
      </c>
    </row>
    <row r="7483" spans="1:13" x14ac:dyDescent="0.25">
      <c r="A7483" s="1">
        <v>11</v>
      </c>
      <c r="B7483" s="1">
        <v>8</v>
      </c>
      <c r="C7483" s="1">
        <v>18</v>
      </c>
      <c r="D7483" s="5">
        <f>DATE(BaseInfo!$C$8,A7483,B7483)+TIME(C7483-1,0,0) + TIME(BaseInfo!$C$12,BaseInfo!$C$13,0)</f>
        <v>44873.9375</v>
      </c>
      <c r="E7483" s="2">
        <f t="shared" si="466"/>
        <v>0</v>
      </c>
      <c r="F7483" s="2">
        <v>-2.4710000000000001</v>
      </c>
      <c r="G7483" s="2">
        <v>-0.59599999999999997</v>
      </c>
      <c r="H7483" s="1">
        <v>37.317999999999998</v>
      </c>
      <c r="I7483" s="4">
        <v>0</v>
      </c>
      <c r="J7483" s="11">
        <f t="shared" si="464"/>
        <v>11</v>
      </c>
      <c r="K7483" s="11">
        <f t="shared" si="465"/>
        <v>23</v>
      </c>
      <c r="L7483" s="12">
        <f t="shared" si="467"/>
        <v>2.5418609324666055</v>
      </c>
      <c r="M7483" s="13" cm="1">
        <f t="array" ref="M7483">BaseInfo!$C$10*(1-E7483)*INDEX(BaseInfo!$E$21:$AB$21,K7483)*INDEX(BaseInfo!$E$25:$P$25,J7483)/L7483/MIN(H7483,130)/BaseInfo!$C$6*1000000/3600-IF(I7483&lt;0.1,BaseInfo!$C$15/MIN(H7483,130)*3600,0)</f>
        <v>45.406917813987441</v>
      </c>
    </row>
    <row r="7484" spans="1:13" x14ac:dyDescent="0.25">
      <c r="A7484" s="1">
        <v>11</v>
      </c>
      <c r="B7484" s="1">
        <v>8</v>
      </c>
      <c r="C7484" s="1">
        <v>19</v>
      </c>
      <c r="D7484" s="5">
        <f>DATE(BaseInfo!$C$8,A7484,B7484)+TIME(C7484-1,0,0) + TIME(BaseInfo!$C$12,BaseInfo!$C$13,0)</f>
        <v>44873.979166666664</v>
      </c>
      <c r="E7484" s="2">
        <f t="shared" si="466"/>
        <v>0</v>
      </c>
      <c r="F7484" s="2">
        <v>-2.306</v>
      </c>
      <c r="G7484" s="2">
        <v>-1.234</v>
      </c>
      <c r="H7484" s="1">
        <v>37.237000000000002</v>
      </c>
      <c r="I7484" s="4">
        <v>0</v>
      </c>
      <c r="J7484" s="11">
        <f t="shared" si="464"/>
        <v>11</v>
      </c>
      <c r="K7484" s="11">
        <f t="shared" si="465"/>
        <v>24</v>
      </c>
      <c r="L7484" s="12">
        <f t="shared" si="467"/>
        <v>2.6154143075237624</v>
      </c>
      <c r="M7484" s="13" cm="1">
        <f t="array" ref="M7484">BaseInfo!$C$10*(1-E7484)*INDEX(BaseInfo!$E$21:$AB$21,K7484)*INDEX(BaseInfo!$E$25:$P$25,J7484)/L7484/MIN(H7484,130)/BaseInfo!$C$6*1000000/3600-IF(I7484&lt;0.1,BaseInfo!$C$15/MIN(H7484,130)*3600,0)</f>
        <v>8.2061455393633782</v>
      </c>
    </row>
    <row r="7485" spans="1:13" x14ac:dyDescent="0.25">
      <c r="A7485" s="1">
        <v>11</v>
      </c>
      <c r="B7485" s="1">
        <v>8</v>
      </c>
      <c r="C7485" s="1">
        <v>20</v>
      </c>
      <c r="D7485" s="5">
        <f>DATE(BaseInfo!$C$8,A7485,B7485)+TIME(C7485-1,0,0) + TIME(BaseInfo!$C$12,BaseInfo!$C$13,0)</f>
        <v>44874.020833333328</v>
      </c>
      <c r="E7485" s="2">
        <f t="shared" si="466"/>
        <v>0</v>
      </c>
      <c r="F7485" s="2">
        <v>-1.925</v>
      </c>
      <c r="G7485" s="2">
        <v>-1.738</v>
      </c>
      <c r="H7485" s="1">
        <v>37.170999999999999</v>
      </c>
      <c r="I7485" s="4">
        <v>0</v>
      </c>
      <c r="J7485" s="11">
        <f t="shared" si="464"/>
        <v>11</v>
      </c>
      <c r="K7485" s="11">
        <f t="shared" si="465"/>
        <v>1</v>
      </c>
      <c r="L7485" s="12">
        <f t="shared" si="467"/>
        <v>2.5935051571184506</v>
      </c>
      <c r="M7485" s="13" cm="1">
        <f t="array" ref="M7485">BaseInfo!$C$10*(1-E7485)*INDEX(BaseInfo!$E$21:$AB$21,K7485)*INDEX(BaseInfo!$E$25:$P$25,J7485)/L7485/MIN(H7485,130)/BaseInfo!$C$6*1000000/3600-IF(I7485&lt;0.1,BaseInfo!$C$15/MIN(H7485,130)*3600,0)</f>
        <v>8.371978027901374</v>
      </c>
    </row>
    <row r="7486" spans="1:13" x14ac:dyDescent="0.25">
      <c r="A7486" s="1">
        <v>11</v>
      </c>
      <c r="B7486" s="1">
        <v>8</v>
      </c>
      <c r="C7486" s="1">
        <v>21</v>
      </c>
      <c r="D7486" s="5">
        <f>DATE(BaseInfo!$C$8,A7486,B7486)+TIME(C7486-1,0,0) + TIME(BaseInfo!$C$12,BaseInfo!$C$13,0)</f>
        <v>44874.0625</v>
      </c>
      <c r="E7486" s="2">
        <f t="shared" si="466"/>
        <v>0</v>
      </c>
      <c r="F7486" s="2">
        <v>-1.6839999999999999</v>
      </c>
      <c r="G7486" s="2">
        <v>-1.7310000000000001</v>
      </c>
      <c r="H7486" s="1">
        <v>37.113999999999997</v>
      </c>
      <c r="I7486" s="4">
        <v>0</v>
      </c>
      <c r="J7486" s="11">
        <f t="shared" si="464"/>
        <v>11</v>
      </c>
      <c r="K7486" s="11">
        <f t="shared" si="465"/>
        <v>2</v>
      </c>
      <c r="L7486" s="12">
        <f t="shared" si="467"/>
        <v>2.4149983436847324</v>
      </c>
      <c r="M7486" s="13" cm="1">
        <f t="array" ref="M7486">BaseInfo!$C$10*(1-E7486)*INDEX(BaseInfo!$E$21:$AB$21,K7486)*INDEX(BaseInfo!$E$25:$P$25,J7486)/L7486/MIN(H7486,130)/BaseInfo!$C$6*1000000/3600-IF(I7486&lt;0.1,BaseInfo!$C$15/MIN(H7486,130)*3600,0)</f>
        <v>9.7215814255284201</v>
      </c>
    </row>
    <row r="7487" spans="1:13" x14ac:dyDescent="0.25">
      <c r="A7487" s="1">
        <v>11</v>
      </c>
      <c r="B7487" s="1">
        <v>8</v>
      </c>
      <c r="C7487" s="1">
        <v>22</v>
      </c>
      <c r="D7487" s="5">
        <f>DATE(BaseInfo!$C$8,A7487,B7487)+TIME(C7487-1,0,0) + TIME(BaseInfo!$C$12,BaseInfo!$C$13,0)</f>
        <v>44874.104166666664</v>
      </c>
      <c r="E7487" s="2">
        <f t="shared" si="466"/>
        <v>0</v>
      </c>
      <c r="F7487" s="2">
        <v>-2.02</v>
      </c>
      <c r="G7487" s="2">
        <v>-1.3480000000000001</v>
      </c>
      <c r="H7487" s="1">
        <v>37.048999999999999</v>
      </c>
      <c r="I7487" s="4">
        <v>0</v>
      </c>
      <c r="J7487" s="11">
        <f t="shared" si="464"/>
        <v>11</v>
      </c>
      <c r="K7487" s="11">
        <f t="shared" si="465"/>
        <v>3</v>
      </c>
      <c r="L7487" s="12">
        <f t="shared" si="467"/>
        <v>2.4284777124775103</v>
      </c>
      <c r="M7487" s="13" cm="1">
        <f t="array" ref="M7487">BaseInfo!$C$10*(1-E7487)*INDEX(BaseInfo!$E$21:$AB$21,K7487)*INDEX(BaseInfo!$E$25:$P$25,J7487)/L7487/MIN(H7487,130)/BaseInfo!$C$6*1000000/3600-IF(I7487&lt;0.1,BaseInfo!$C$15/MIN(H7487,130)*3600,0)</f>
        <v>9.6306487189236485</v>
      </c>
    </row>
    <row r="7488" spans="1:13" x14ac:dyDescent="0.25">
      <c r="A7488" s="1">
        <v>11</v>
      </c>
      <c r="B7488" s="1">
        <v>8</v>
      </c>
      <c r="C7488" s="1">
        <v>23</v>
      </c>
      <c r="D7488" s="5">
        <f>DATE(BaseInfo!$C$8,A7488,B7488)+TIME(C7488-1,0,0) + TIME(BaseInfo!$C$12,BaseInfo!$C$13,0)</f>
        <v>44874.145833333328</v>
      </c>
      <c r="E7488" s="2">
        <f t="shared" si="466"/>
        <v>0</v>
      </c>
      <c r="F7488" s="2">
        <v>-2.2349999999999999</v>
      </c>
      <c r="G7488" s="2">
        <v>-1.276</v>
      </c>
      <c r="H7488" s="1">
        <v>36.99</v>
      </c>
      <c r="I7488" s="4">
        <v>0</v>
      </c>
      <c r="J7488" s="11">
        <f t="shared" si="464"/>
        <v>11</v>
      </c>
      <c r="K7488" s="11">
        <f t="shared" si="465"/>
        <v>4</v>
      </c>
      <c r="L7488" s="12">
        <f t="shared" si="467"/>
        <v>2.5735968992831801</v>
      </c>
      <c r="M7488" s="13" cm="1">
        <f t="array" ref="M7488">BaseInfo!$C$10*(1-E7488)*INDEX(BaseInfo!$E$21:$AB$21,K7488)*INDEX(BaseInfo!$E$25:$P$25,J7488)/L7488/MIN(H7488,130)/BaseInfo!$C$6*1000000/3600-IF(I7488&lt;0.1,BaseInfo!$C$15/MIN(H7488,130)*3600,0)</f>
        <v>8.553308313562324</v>
      </c>
    </row>
    <row r="7489" spans="1:13" x14ac:dyDescent="0.25">
      <c r="A7489" s="1">
        <v>11</v>
      </c>
      <c r="B7489" s="1">
        <v>8</v>
      </c>
      <c r="C7489" s="1">
        <v>24</v>
      </c>
      <c r="D7489" s="5">
        <f>DATE(BaseInfo!$C$8,A7489,B7489)+TIME(C7489-1,0,0) + TIME(BaseInfo!$C$12,BaseInfo!$C$13,0)</f>
        <v>44874.1875</v>
      </c>
      <c r="E7489" s="2">
        <f t="shared" si="466"/>
        <v>0</v>
      </c>
      <c r="F7489" s="2">
        <v>-1.86</v>
      </c>
      <c r="G7489" s="2">
        <v>-1.5049999999999999</v>
      </c>
      <c r="H7489" s="1">
        <v>36.947000000000003</v>
      </c>
      <c r="I7489" s="4">
        <v>0</v>
      </c>
      <c r="J7489" s="11">
        <f t="shared" si="464"/>
        <v>11</v>
      </c>
      <c r="K7489" s="11">
        <f t="shared" si="465"/>
        <v>5</v>
      </c>
      <c r="L7489" s="12">
        <f t="shared" si="467"/>
        <v>2.3926188580716317</v>
      </c>
      <c r="M7489" s="13" cm="1">
        <f t="array" ref="M7489">BaseInfo!$C$10*(1-E7489)*INDEX(BaseInfo!$E$21:$AB$21,K7489)*INDEX(BaseInfo!$E$25:$P$25,J7489)/L7489/MIN(H7489,130)/BaseInfo!$C$6*1000000/3600-IF(I7489&lt;0.1,BaseInfo!$C$15/MIN(H7489,130)*3600,0)</f>
        <v>49.331383620358963</v>
      </c>
    </row>
    <row r="7490" spans="1:13" x14ac:dyDescent="0.25">
      <c r="A7490" s="1">
        <v>11</v>
      </c>
      <c r="B7490" s="1">
        <v>9</v>
      </c>
      <c r="C7490" s="1">
        <v>1</v>
      </c>
      <c r="D7490" s="5">
        <f>DATE(BaseInfo!$C$8,A7490,B7490)+TIME(C7490-1,0,0) + TIME(BaseInfo!$C$12,BaseInfo!$C$13,0)</f>
        <v>44874.229166666664</v>
      </c>
      <c r="E7490" s="2">
        <f t="shared" si="466"/>
        <v>0</v>
      </c>
      <c r="F7490" s="2">
        <v>-1.641</v>
      </c>
      <c r="G7490" s="2">
        <v>-1.3879999999999999</v>
      </c>
      <c r="H7490" s="1">
        <v>36.912999999999997</v>
      </c>
      <c r="I7490" s="4">
        <v>0</v>
      </c>
      <c r="J7490" s="11">
        <f t="shared" ref="J7490:J7553" si="468">MONTH(D7490)</f>
        <v>11</v>
      </c>
      <c r="K7490" s="11">
        <f t="shared" ref="K7490:K7553" si="469">HOUR(D7490)+1</f>
        <v>6</v>
      </c>
      <c r="L7490" s="12">
        <f t="shared" si="467"/>
        <v>2.149284764753149</v>
      </c>
      <c r="M7490" s="13" cm="1">
        <f t="array" ref="M7490">BaseInfo!$C$10*(1-E7490)*INDEX(BaseInfo!$E$21:$AB$21,K7490)*INDEX(BaseInfo!$E$25:$P$25,J7490)/L7490/MIN(H7490,130)/BaseInfo!$C$6*1000000/3600-IF(I7490&lt;0.1,BaseInfo!$C$15/MIN(H7490,130)*3600,0)</f>
        <v>99.953847846582477</v>
      </c>
    </row>
    <row r="7491" spans="1:13" x14ac:dyDescent="0.25">
      <c r="A7491" s="1">
        <v>11</v>
      </c>
      <c r="B7491" s="1">
        <v>9</v>
      </c>
      <c r="C7491" s="1">
        <v>2</v>
      </c>
      <c r="D7491" s="5">
        <f>DATE(BaseInfo!$C$8,A7491,B7491)+TIME(C7491-1,0,0) + TIME(BaseInfo!$C$12,BaseInfo!$C$13,0)</f>
        <v>44874.270833333328</v>
      </c>
      <c r="E7491" s="2">
        <f t="shared" ref="E7491:E7554" si="470">IF(AND(I7491&gt;0.1,I7491&lt;1),(I7491-0.1)/0.9*0.7,IF(AND(I7491&gt;=1,I7491&lt;4),(I7491-4)/3*0.25+0.7,IF(I7491&gt;=4,0.99,0)))</f>
        <v>0</v>
      </c>
      <c r="F7491" s="2">
        <v>-1.3839999999999999</v>
      </c>
      <c r="G7491" s="2">
        <v>-1.4990000000000001</v>
      </c>
      <c r="H7491" s="1">
        <v>37.098999999999997</v>
      </c>
      <c r="I7491" s="4">
        <v>0</v>
      </c>
      <c r="J7491" s="11">
        <f t="shared" si="468"/>
        <v>11</v>
      </c>
      <c r="K7491" s="11">
        <f t="shared" si="469"/>
        <v>7</v>
      </c>
      <c r="L7491" s="12">
        <f t="shared" ref="L7491:L7554" si="471">SQRT(F7491*F7491+G7491*G7491)</f>
        <v>2.0402100382068507</v>
      </c>
      <c r="M7491" s="13" cm="1">
        <f t="array" ref="M7491">BaseInfo!$C$10*(1-E7491)*INDEX(BaseInfo!$E$21:$AB$21,K7491)*INDEX(BaseInfo!$E$25:$P$25,J7491)/L7491/MIN(H7491,130)/BaseInfo!$C$6*1000000/3600-IF(I7491&lt;0.1,BaseInfo!$C$15/MIN(H7491,130)*3600,0)</f>
        <v>151.28540116901357</v>
      </c>
    </row>
    <row r="7492" spans="1:13" x14ac:dyDescent="0.25">
      <c r="A7492" s="1">
        <v>11</v>
      </c>
      <c r="B7492" s="1">
        <v>9</v>
      </c>
      <c r="C7492" s="1">
        <v>3</v>
      </c>
      <c r="D7492" s="5">
        <f>DATE(BaseInfo!$C$8,A7492,B7492)+TIME(C7492-1,0,0) + TIME(BaseInfo!$C$12,BaseInfo!$C$13,0)</f>
        <v>44874.3125</v>
      </c>
      <c r="E7492" s="2">
        <f t="shared" si="470"/>
        <v>0</v>
      </c>
      <c r="F7492" s="2">
        <v>-1.498</v>
      </c>
      <c r="G7492" s="2">
        <v>-1.5329999999999999</v>
      </c>
      <c r="H7492" s="1">
        <v>57.167999999999999</v>
      </c>
      <c r="I7492" s="4">
        <v>0</v>
      </c>
      <c r="J7492" s="11">
        <f t="shared" si="468"/>
        <v>11</v>
      </c>
      <c r="K7492" s="11">
        <f t="shared" si="469"/>
        <v>8</v>
      </c>
      <c r="L7492" s="12">
        <f t="shared" si="471"/>
        <v>2.143383540106623</v>
      </c>
      <c r="M7492" s="13" cm="1">
        <f t="array" ref="M7492">BaseInfo!$C$10*(1-E7492)*INDEX(BaseInfo!$E$21:$AB$21,K7492)*INDEX(BaseInfo!$E$25:$P$25,J7492)/L7492/MIN(H7492,130)/BaseInfo!$C$6*1000000/3600-IF(I7492&lt;0.1,BaseInfo!$C$15/MIN(H7492,130)*3600,0)</f>
        <v>135.76636753912496</v>
      </c>
    </row>
    <row r="7493" spans="1:13" x14ac:dyDescent="0.25">
      <c r="A7493" s="1">
        <v>11</v>
      </c>
      <c r="B7493" s="1">
        <v>9</v>
      </c>
      <c r="C7493" s="1">
        <v>4</v>
      </c>
      <c r="D7493" s="5">
        <f>DATE(BaseInfo!$C$8,A7493,B7493)+TIME(C7493-1,0,0) + TIME(BaseInfo!$C$12,BaseInfo!$C$13,0)</f>
        <v>44874.354166666664</v>
      </c>
      <c r="E7493" s="2">
        <f t="shared" si="470"/>
        <v>0</v>
      </c>
      <c r="F7493" s="2">
        <v>-1.464</v>
      </c>
      <c r="G7493" s="2">
        <v>-0.95799999999999996</v>
      </c>
      <c r="H7493" s="1">
        <v>107.22799999999999</v>
      </c>
      <c r="I7493" s="4">
        <v>0</v>
      </c>
      <c r="J7493" s="11">
        <f t="shared" si="468"/>
        <v>11</v>
      </c>
      <c r="K7493" s="11">
        <f t="shared" si="469"/>
        <v>9</v>
      </c>
      <c r="L7493" s="12">
        <f t="shared" si="471"/>
        <v>1.7495885230533492</v>
      </c>
      <c r="M7493" s="13" cm="1">
        <f t="array" ref="M7493">BaseInfo!$C$10*(1-E7493)*INDEX(BaseInfo!$E$21:$AB$21,K7493)*INDEX(BaseInfo!$E$25:$P$25,J7493)/L7493/MIN(H7493,130)/BaseInfo!$C$6*1000000/3600-IF(I7493&lt;0.1,BaseInfo!$C$15/MIN(H7493,130)*3600,0)</f>
        <v>117.26700002340607</v>
      </c>
    </row>
    <row r="7494" spans="1:13" x14ac:dyDescent="0.25">
      <c r="A7494" s="1">
        <v>11</v>
      </c>
      <c r="B7494" s="1">
        <v>9</v>
      </c>
      <c r="C7494" s="1">
        <v>5</v>
      </c>
      <c r="D7494" s="5">
        <f>DATE(BaseInfo!$C$8,A7494,B7494)+TIME(C7494-1,0,0) + TIME(BaseInfo!$C$12,BaseInfo!$C$13,0)</f>
        <v>44874.395833333328</v>
      </c>
      <c r="E7494" s="2">
        <f t="shared" si="470"/>
        <v>0</v>
      </c>
      <c r="F7494" s="2">
        <v>-1.4119999999999999</v>
      </c>
      <c r="G7494" s="2">
        <v>-0.96799999999999997</v>
      </c>
      <c r="H7494" s="1">
        <v>152.70400000000001</v>
      </c>
      <c r="I7494" s="4">
        <v>0</v>
      </c>
      <c r="J7494" s="11">
        <f t="shared" si="468"/>
        <v>11</v>
      </c>
      <c r="K7494" s="11">
        <f t="shared" si="469"/>
        <v>10</v>
      </c>
      <c r="L7494" s="12">
        <f t="shared" si="471"/>
        <v>1.7119485973591613</v>
      </c>
      <c r="M7494" s="13" cm="1">
        <f t="array" ref="M7494">BaseInfo!$C$10*(1-E7494)*INDEX(BaseInfo!$E$21:$AB$21,K7494)*INDEX(BaseInfo!$E$25:$P$25,J7494)/L7494/MIN(H7494,130)/BaseInfo!$C$6*1000000/3600-IF(I7494&lt;0.1,BaseInfo!$C$15/MIN(H7494,130)*3600,0)</f>
        <v>114.55639582482127</v>
      </c>
    </row>
    <row r="7495" spans="1:13" x14ac:dyDescent="0.25">
      <c r="A7495" s="1">
        <v>11</v>
      </c>
      <c r="B7495" s="1">
        <v>9</v>
      </c>
      <c r="C7495" s="1">
        <v>6</v>
      </c>
      <c r="D7495" s="5">
        <f>DATE(BaseInfo!$C$8,A7495,B7495)+TIME(C7495-1,0,0) + TIME(BaseInfo!$C$12,BaseInfo!$C$13,0)</f>
        <v>44874.4375</v>
      </c>
      <c r="E7495" s="2">
        <f t="shared" si="470"/>
        <v>0</v>
      </c>
      <c r="F7495" s="2">
        <v>-1.611</v>
      </c>
      <c r="G7495" s="2">
        <v>-1.1299999999999999</v>
      </c>
      <c r="H7495" s="1">
        <v>265.83800000000002</v>
      </c>
      <c r="I7495" s="4">
        <v>0</v>
      </c>
      <c r="J7495" s="11">
        <f t="shared" si="468"/>
        <v>11</v>
      </c>
      <c r="K7495" s="11">
        <f t="shared" si="469"/>
        <v>11</v>
      </c>
      <c r="L7495" s="12">
        <f t="shared" si="471"/>
        <v>1.9677959751966156</v>
      </c>
      <c r="M7495" s="13" cm="1">
        <f t="array" ref="M7495">BaseInfo!$C$10*(1-E7495)*INDEX(BaseInfo!$E$21:$AB$21,K7495)*INDEX(BaseInfo!$E$25:$P$25,J7495)/L7495/MIN(H7495,130)/BaseInfo!$C$6*1000000/3600-IF(I7495&lt;0.1,BaseInfo!$C$15/MIN(H7495,130)*3600,0)</f>
        <v>78.88778831757908</v>
      </c>
    </row>
    <row r="7496" spans="1:13" x14ac:dyDescent="0.25">
      <c r="A7496" s="1">
        <v>11</v>
      </c>
      <c r="B7496" s="1">
        <v>9</v>
      </c>
      <c r="C7496" s="1">
        <v>7</v>
      </c>
      <c r="D7496" s="5">
        <f>DATE(BaseInfo!$C$8,A7496,B7496)+TIME(C7496-1,0,0) + TIME(BaseInfo!$C$12,BaseInfo!$C$13,0)</f>
        <v>44874.479166666664</v>
      </c>
      <c r="E7496" s="2">
        <f t="shared" si="470"/>
        <v>0</v>
      </c>
      <c r="F7496" s="2">
        <v>-1.7729999999999999</v>
      </c>
      <c r="G7496" s="2">
        <v>-0.96699999999999997</v>
      </c>
      <c r="H7496" s="1">
        <v>375.70299999999997</v>
      </c>
      <c r="I7496" s="4">
        <v>0</v>
      </c>
      <c r="J7496" s="11">
        <f t="shared" si="468"/>
        <v>11</v>
      </c>
      <c r="K7496" s="11">
        <f t="shared" si="469"/>
        <v>12</v>
      </c>
      <c r="L7496" s="12">
        <f t="shared" si="471"/>
        <v>2.0195588627222527</v>
      </c>
      <c r="M7496" s="13" cm="1">
        <f t="array" ref="M7496">BaseInfo!$C$10*(1-E7496)*INDEX(BaseInfo!$E$21:$AB$21,K7496)*INDEX(BaseInfo!$E$25:$P$25,J7496)/L7496/MIN(H7496,130)/BaseInfo!$C$6*1000000/3600-IF(I7496&lt;0.1,BaseInfo!$C$15/MIN(H7496,130)*3600,0)</f>
        <v>63.534173599394627</v>
      </c>
    </row>
    <row r="7497" spans="1:13" x14ac:dyDescent="0.25">
      <c r="A7497" s="1">
        <v>11</v>
      </c>
      <c r="B7497" s="1">
        <v>9</v>
      </c>
      <c r="C7497" s="1">
        <v>8</v>
      </c>
      <c r="D7497" s="5">
        <f>DATE(BaseInfo!$C$8,A7497,B7497)+TIME(C7497-1,0,0) + TIME(BaseInfo!$C$12,BaseInfo!$C$13,0)</f>
        <v>44874.520833333328</v>
      </c>
      <c r="E7497" s="2">
        <f t="shared" si="470"/>
        <v>0</v>
      </c>
      <c r="F7497" s="2">
        <v>-1.6819999999999999</v>
      </c>
      <c r="G7497" s="2">
        <v>-0.97599999999999998</v>
      </c>
      <c r="H7497" s="1">
        <v>430.79399999999998</v>
      </c>
      <c r="I7497" s="4">
        <v>0</v>
      </c>
      <c r="J7497" s="11">
        <f t="shared" si="468"/>
        <v>11</v>
      </c>
      <c r="K7497" s="11">
        <f t="shared" si="469"/>
        <v>13</v>
      </c>
      <c r="L7497" s="12">
        <f t="shared" si="471"/>
        <v>1.944659353203023</v>
      </c>
      <c r="M7497" s="13" cm="1">
        <f t="array" ref="M7497">BaseInfo!$C$10*(1-E7497)*INDEX(BaseInfo!$E$21:$AB$21,K7497)*INDEX(BaseInfo!$E$25:$P$25,J7497)/L7497/MIN(H7497,130)/BaseInfo!$C$6*1000000/3600-IF(I7497&lt;0.1,BaseInfo!$C$15/MIN(H7497,130)*3600,0)</f>
        <v>66.087881763493186</v>
      </c>
    </row>
    <row r="7498" spans="1:13" x14ac:dyDescent="0.25">
      <c r="A7498" s="1">
        <v>11</v>
      </c>
      <c r="B7498" s="1">
        <v>9</v>
      </c>
      <c r="C7498" s="1">
        <v>9</v>
      </c>
      <c r="D7498" s="5">
        <f>DATE(BaseInfo!$C$8,A7498,B7498)+TIME(C7498-1,0,0) + TIME(BaseInfo!$C$12,BaseInfo!$C$13,0)</f>
        <v>44874.5625</v>
      </c>
      <c r="E7498" s="2">
        <f t="shared" si="470"/>
        <v>0</v>
      </c>
      <c r="F7498" s="2">
        <v>-1.323</v>
      </c>
      <c r="G7498" s="2">
        <v>-1.149</v>
      </c>
      <c r="H7498" s="1">
        <v>411.50099999999998</v>
      </c>
      <c r="I7498" s="4">
        <v>0</v>
      </c>
      <c r="J7498" s="11">
        <f t="shared" si="468"/>
        <v>11</v>
      </c>
      <c r="K7498" s="11">
        <f t="shared" si="469"/>
        <v>14</v>
      </c>
      <c r="L7498" s="12">
        <f t="shared" si="471"/>
        <v>1.7522927837550435</v>
      </c>
      <c r="M7498" s="13" cm="1">
        <f t="array" ref="M7498">BaseInfo!$C$10*(1-E7498)*INDEX(BaseInfo!$E$21:$AB$21,K7498)*INDEX(BaseInfo!$E$25:$P$25,J7498)/L7498/MIN(H7498,130)/BaseInfo!$C$6*1000000/3600-IF(I7498&lt;0.1,BaseInfo!$C$15/MIN(H7498,130)*3600,0)</f>
        <v>73.647010376480296</v>
      </c>
    </row>
    <row r="7499" spans="1:13" x14ac:dyDescent="0.25">
      <c r="A7499" s="1">
        <v>11</v>
      </c>
      <c r="B7499" s="1">
        <v>9</v>
      </c>
      <c r="C7499" s="1">
        <v>10</v>
      </c>
      <c r="D7499" s="5">
        <f>DATE(BaseInfo!$C$8,A7499,B7499)+TIME(C7499-1,0,0) + TIME(BaseInfo!$C$12,BaseInfo!$C$13,0)</f>
        <v>44874.604166666664</v>
      </c>
      <c r="E7499" s="2">
        <f t="shared" si="470"/>
        <v>0</v>
      </c>
      <c r="F7499" s="2">
        <v>-1.778</v>
      </c>
      <c r="G7499" s="2">
        <v>-0.54600000000000004</v>
      </c>
      <c r="H7499" s="1">
        <v>369.52</v>
      </c>
      <c r="I7499" s="4">
        <v>0</v>
      </c>
      <c r="J7499" s="11">
        <f t="shared" si="468"/>
        <v>11</v>
      </c>
      <c r="K7499" s="11">
        <f t="shared" si="469"/>
        <v>15</v>
      </c>
      <c r="L7499" s="12">
        <f t="shared" si="471"/>
        <v>1.8599462357820993</v>
      </c>
      <c r="M7499" s="13" cm="1">
        <f t="array" ref="M7499">BaseInfo!$C$10*(1-E7499)*INDEX(BaseInfo!$E$21:$AB$21,K7499)*INDEX(BaseInfo!$E$25:$P$25,J7499)/L7499/MIN(H7499,130)/BaseInfo!$C$6*1000000/3600-IF(I7499&lt;0.1,BaseInfo!$C$15/MIN(H7499,130)*3600,0)</f>
        <v>69.224048039179976</v>
      </c>
    </row>
    <row r="7500" spans="1:13" x14ac:dyDescent="0.25">
      <c r="A7500" s="1">
        <v>11</v>
      </c>
      <c r="B7500" s="1">
        <v>9</v>
      </c>
      <c r="C7500" s="1">
        <v>11</v>
      </c>
      <c r="D7500" s="5">
        <f>DATE(BaseInfo!$C$8,A7500,B7500)+TIME(C7500-1,0,0) + TIME(BaseInfo!$C$12,BaseInfo!$C$13,0)</f>
        <v>44874.645833333328</v>
      </c>
      <c r="E7500" s="2">
        <f t="shared" si="470"/>
        <v>0</v>
      </c>
      <c r="F7500" s="2">
        <v>-1.978</v>
      </c>
      <c r="G7500" s="2">
        <v>-0.63300000000000001</v>
      </c>
      <c r="H7500" s="1">
        <v>171.04900000000001</v>
      </c>
      <c r="I7500" s="4">
        <v>0</v>
      </c>
      <c r="J7500" s="11">
        <f t="shared" si="468"/>
        <v>11</v>
      </c>
      <c r="K7500" s="11">
        <f t="shared" si="469"/>
        <v>16</v>
      </c>
      <c r="L7500" s="12">
        <f t="shared" si="471"/>
        <v>2.0768179987663822</v>
      </c>
      <c r="M7500" s="13" cm="1">
        <f t="array" ref="M7500">BaseInfo!$C$10*(1-E7500)*INDEX(BaseInfo!$E$21:$AB$21,K7500)*INDEX(BaseInfo!$E$25:$P$25,J7500)/L7500/MIN(H7500,130)/BaseInfo!$C$6*1000000/3600-IF(I7500&lt;0.1,BaseInfo!$C$15/MIN(H7500,130)*3600,0)</f>
        <v>74.601224225392372</v>
      </c>
    </row>
    <row r="7501" spans="1:13" x14ac:dyDescent="0.25">
      <c r="A7501" s="1">
        <v>11</v>
      </c>
      <c r="B7501" s="1">
        <v>9</v>
      </c>
      <c r="C7501" s="1">
        <v>12</v>
      </c>
      <c r="D7501" s="5">
        <f>DATE(BaseInfo!$C$8,A7501,B7501)+TIME(C7501-1,0,0) + TIME(BaseInfo!$C$12,BaseInfo!$C$13,0)</f>
        <v>44874.6875</v>
      </c>
      <c r="E7501" s="2">
        <f t="shared" si="470"/>
        <v>0</v>
      </c>
      <c r="F7501" s="2">
        <v>-1.482</v>
      </c>
      <c r="G7501" s="2">
        <v>-0.59499999999999997</v>
      </c>
      <c r="H7501" s="1">
        <v>53.753999999999998</v>
      </c>
      <c r="I7501" s="4">
        <v>0</v>
      </c>
      <c r="J7501" s="11">
        <f t="shared" si="468"/>
        <v>11</v>
      </c>
      <c r="K7501" s="11">
        <f t="shared" si="469"/>
        <v>17</v>
      </c>
      <c r="L7501" s="12">
        <f t="shared" si="471"/>
        <v>1.5969812146672233</v>
      </c>
      <c r="M7501" s="13" cm="1">
        <f t="array" ref="M7501">BaseInfo!$C$10*(1-E7501)*INDEX(BaseInfo!$E$21:$AB$21,K7501)*INDEX(BaseInfo!$E$25:$P$25,J7501)/L7501/MIN(H7501,130)/BaseInfo!$C$6*1000000/3600-IF(I7501&lt;0.1,BaseInfo!$C$15/MIN(H7501,130)*3600,0)</f>
        <v>297.47281193127674</v>
      </c>
    </row>
    <row r="7502" spans="1:13" x14ac:dyDescent="0.25">
      <c r="A7502" s="1">
        <v>11</v>
      </c>
      <c r="B7502" s="1">
        <v>9</v>
      </c>
      <c r="C7502" s="1">
        <v>13</v>
      </c>
      <c r="D7502" s="5">
        <f>DATE(BaseInfo!$C$8,A7502,B7502)+TIME(C7502-1,0,0) + TIME(BaseInfo!$C$12,BaseInfo!$C$13,0)</f>
        <v>44874.729166666664</v>
      </c>
      <c r="E7502" s="2">
        <f t="shared" si="470"/>
        <v>0</v>
      </c>
      <c r="F7502" s="2">
        <v>-1.488</v>
      </c>
      <c r="G7502" s="2">
        <v>-0.55900000000000005</v>
      </c>
      <c r="H7502" s="1">
        <v>37.863</v>
      </c>
      <c r="I7502" s="4">
        <v>0</v>
      </c>
      <c r="J7502" s="11">
        <f t="shared" si="468"/>
        <v>11</v>
      </c>
      <c r="K7502" s="11">
        <f t="shared" si="469"/>
        <v>18</v>
      </c>
      <c r="L7502" s="12">
        <f t="shared" si="471"/>
        <v>1.5895360958468354</v>
      </c>
      <c r="M7502" s="13" cm="1">
        <f t="array" ref="M7502">BaseInfo!$C$10*(1-E7502)*INDEX(BaseInfo!$E$21:$AB$21,K7502)*INDEX(BaseInfo!$E$25:$P$25,J7502)/L7502/MIN(H7502,130)/BaseInfo!$C$6*1000000/3600-IF(I7502&lt;0.1,BaseInfo!$C$15/MIN(H7502,130)*3600,0)</f>
        <v>424.34397245832344</v>
      </c>
    </row>
    <row r="7503" spans="1:13" x14ac:dyDescent="0.25">
      <c r="A7503" s="1">
        <v>11</v>
      </c>
      <c r="B7503" s="1">
        <v>9</v>
      </c>
      <c r="C7503" s="1">
        <v>14</v>
      </c>
      <c r="D7503" s="5">
        <f>DATE(BaseInfo!$C$8,A7503,B7503)+TIME(C7503-1,0,0) + TIME(BaseInfo!$C$12,BaseInfo!$C$13,0)</f>
        <v>44874.770833333328</v>
      </c>
      <c r="E7503" s="2">
        <f t="shared" si="470"/>
        <v>0</v>
      </c>
      <c r="F7503" s="2">
        <v>-1.7729999999999999</v>
      </c>
      <c r="G7503" s="2">
        <v>-0.156</v>
      </c>
      <c r="H7503" s="1">
        <v>37.593000000000004</v>
      </c>
      <c r="I7503" s="4">
        <v>0</v>
      </c>
      <c r="J7503" s="11">
        <f t="shared" si="468"/>
        <v>11</v>
      </c>
      <c r="K7503" s="11">
        <f t="shared" si="469"/>
        <v>19</v>
      </c>
      <c r="L7503" s="12">
        <f t="shared" si="471"/>
        <v>1.7798497127566697</v>
      </c>
      <c r="M7503" s="13" cm="1">
        <f t="array" ref="M7503">BaseInfo!$C$10*(1-E7503)*INDEX(BaseInfo!$E$21:$AB$21,K7503)*INDEX(BaseInfo!$E$25:$P$25,J7503)/L7503/MIN(H7503,130)/BaseInfo!$C$6*1000000/3600-IF(I7503&lt;0.1,BaseInfo!$C$15/MIN(H7503,130)*3600,0)</f>
        <v>380.66811128017798</v>
      </c>
    </row>
    <row r="7504" spans="1:13" x14ac:dyDescent="0.25">
      <c r="A7504" s="1">
        <v>11</v>
      </c>
      <c r="B7504" s="1">
        <v>9</v>
      </c>
      <c r="C7504" s="1">
        <v>15</v>
      </c>
      <c r="D7504" s="5">
        <f>DATE(BaseInfo!$C$8,A7504,B7504)+TIME(C7504-1,0,0) + TIME(BaseInfo!$C$12,BaseInfo!$C$13,0)</f>
        <v>44874.8125</v>
      </c>
      <c r="E7504" s="2">
        <f t="shared" si="470"/>
        <v>0</v>
      </c>
      <c r="F7504" s="2">
        <v>-2.1749999999999998</v>
      </c>
      <c r="G7504" s="2">
        <v>5.2999999999999999E-2</v>
      </c>
      <c r="H7504" s="1">
        <v>37.512</v>
      </c>
      <c r="I7504" s="4">
        <v>0</v>
      </c>
      <c r="J7504" s="11">
        <f t="shared" si="468"/>
        <v>11</v>
      </c>
      <c r="K7504" s="11">
        <f t="shared" si="469"/>
        <v>20</v>
      </c>
      <c r="L7504" s="12">
        <f t="shared" si="471"/>
        <v>2.1756456512952651</v>
      </c>
      <c r="M7504" s="13" cm="1">
        <f t="array" ref="M7504">BaseInfo!$C$10*(1-E7504)*INDEX(BaseInfo!$E$21:$AB$21,K7504)*INDEX(BaseInfo!$E$25:$P$25,J7504)/L7504/MIN(H7504,130)/BaseInfo!$C$6*1000000/3600-IF(I7504&lt;0.1,BaseInfo!$C$15/MIN(H7504,130)*3600,0)</f>
        <v>267.68442472886267</v>
      </c>
    </row>
    <row r="7505" spans="1:13" x14ac:dyDescent="0.25">
      <c r="A7505" s="1">
        <v>11</v>
      </c>
      <c r="B7505" s="1">
        <v>9</v>
      </c>
      <c r="C7505" s="1">
        <v>16</v>
      </c>
      <c r="D7505" s="5">
        <f>DATE(BaseInfo!$C$8,A7505,B7505)+TIME(C7505-1,0,0) + TIME(BaseInfo!$C$12,BaseInfo!$C$13,0)</f>
        <v>44874.854166666664</v>
      </c>
      <c r="E7505" s="2">
        <f t="shared" si="470"/>
        <v>0</v>
      </c>
      <c r="F7505" s="2">
        <v>-2.4220000000000002</v>
      </c>
      <c r="G7505" s="2">
        <v>0.121</v>
      </c>
      <c r="H7505" s="1">
        <v>37.404000000000003</v>
      </c>
      <c r="I7505" s="4">
        <v>0</v>
      </c>
      <c r="J7505" s="11">
        <f t="shared" si="468"/>
        <v>11</v>
      </c>
      <c r="K7505" s="11">
        <f t="shared" si="469"/>
        <v>21</v>
      </c>
      <c r="L7505" s="12">
        <f t="shared" si="471"/>
        <v>2.4250206184690475</v>
      </c>
      <c r="M7505" s="13" cm="1">
        <f t="array" ref="M7505">BaseInfo!$C$10*(1-E7505)*INDEX(BaseInfo!$E$21:$AB$21,K7505)*INDEX(BaseInfo!$E$25:$P$25,J7505)/L7505/MIN(H7505,130)/BaseInfo!$C$6*1000000/3600-IF(I7505&lt;0.1,BaseInfo!$C$15/MIN(H7505,130)*3600,0)</f>
        <v>182.28739662523139</v>
      </c>
    </row>
    <row r="7506" spans="1:13" x14ac:dyDescent="0.25">
      <c r="A7506" s="1">
        <v>11</v>
      </c>
      <c r="B7506" s="1">
        <v>9</v>
      </c>
      <c r="C7506" s="1">
        <v>17</v>
      </c>
      <c r="D7506" s="5">
        <f>DATE(BaseInfo!$C$8,A7506,B7506)+TIME(C7506-1,0,0) + TIME(BaseInfo!$C$12,BaseInfo!$C$13,0)</f>
        <v>44874.895833333328</v>
      </c>
      <c r="E7506" s="2">
        <f t="shared" si="470"/>
        <v>0</v>
      </c>
      <c r="F7506" s="2">
        <v>-2.323</v>
      </c>
      <c r="G7506" s="2">
        <v>-5.2999999999999999E-2</v>
      </c>
      <c r="H7506" s="1">
        <v>37.305</v>
      </c>
      <c r="I7506" s="4">
        <v>0</v>
      </c>
      <c r="J7506" s="11">
        <f t="shared" si="468"/>
        <v>11</v>
      </c>
      <c r="K7506" s="11">
        <f t="shared" si="469"/>
        <v>22</v>
      </c>
      <c r="L7506" s="12">
        <f t="shared" si="471"/>
        <v>2.3236045274529831</v>
      </c>
      <c r="M7506" s="13" cm="1">
        <f t="array" ref="M7506">BaseInfo!$C$10*(1-E7506)*INDEX(BaseInfo!$E$21:$AB$21,K7506)*INDEX(BaseInfo!$E$25:$P$25,J7506)/L7506/MIN(H7506,130)/BaseInfo!$C$6*1000000/3600-IF(I7506&lt;0.1,BaseInfo!$C$15/MIN(H7506,130)*3600,0)</f>
        <v>130.92364911521642</v>
      </c>
    </row>
    <row r="7507" spans="1:13" x14ac:dyDescent="0.25">
      <c r="A7507" s="1">
        <v>11</v>
      </c>
      <c r="B7507" s="1">
        <v>9</v>
      </c>
      <c r="C7507" s="1">
        <v>18</v>
      </c>
      <c r="D7507" s="5">
        <f>DATE(BaseInfo!$C$8,A7507,B7507)+TIME(C7507-1,0,0) + TIME(BaseInfo!$C$12,BaseInfo!$C$13,0)</f>
        <v>44874.9375</v>
      </c>
      <c r="E7507" s="2">
        <f t="shared" si="470"/>
        <v>0</v>
      </c>
      <c r="F7507" s="2">
        <v>-2.1869999999999998</v>
      </c>
      <c r="G7507" s="2">
        <v>-0.217</v>
      </c>
      <c r="H7507" s="1">
        <v>37.213000000000001</v>
      </c>
      <c r="I7507" s="4">
        <v>0</v>
      </c>
      <c r="J7507" s="11">
        <f t="shared" si="468"/>
        <v>11</v>
      </c>
      <c r="K7507" s="11">
        <f t="shared" si="469"/>
        <v>23</v>
      </c>
      <c r="L7507" s="12">
        <f t="shared" si="471"/>
        <v>2.1977392930008781</v>
      </c>
      <c r="M7507" s="13" cm="1">
        <f t="array" ref="M7507">BaseInfo!$C$10*(1-E7507)*INDEX(BaseInfo!$E$21:$AB$21,K7507)*INDEX(BaseInfo!$E$25:$P$25,J7507)/L7507/MIN(H7507,130)/BaseInfo!$C$6*1000000/3600-IF(I7507&lt;0.1,BaseInfo!$C$15/MIN(H7507,130)*3600,0)</f>
        <v>54.179665384785153</v>
      </c>
    </row>
    <row r="7508" spans="1:13" x14ac:dyDescent="0.25">
      <c r="A7508" s="1">
        <v>11</v>
      </c>
      <c r="B7508" s="1">
        <v>9</v>
      </c>
      <c r="C7508" s="1">
        <v>19</v>
      </c>
      <c r="D7508" s="5">
        <f>DATE(BaseInfo!$C$8,A7508,B7508)+TIME(C7508-1,0,0) + TIME(BaseInfo!$C$12,BaseInfo!$C$13,0)</f>
        <v>44874.979166666664</v>
      </c>
      <c r="E7508" s="2">
        <f t="shared" si="470"/>
        <v>0</v>
      </c>
      <c r="F7508" s="2">
        <v>-2.1</v>
      </c>
      <c r="G7508" s="2">
        <v>-0.55200000000000005</v>
      </c>
      <c r="H7508" s="1">
        <v>37.128999999999998</v>
      </c>
      <c r="I7508" s="4">
        <v>0</v>
      </c>
      <c r="J7508" s="11">
        <f t="shared" si="468"/>
        <v>11</v>
      </c>
      <c r="K7508" s="11">
        <f t="shared" si="469"/>
        <v>24</v>
      </c>
      <c r="L7508" s="12">
        <f t="shared" si="471"/>
        <v>2.1713369153588302</v>
      </c>
      <c r="M7508" s="13" cm="1">
        <f t="array" ref="M7508">BaseInfo!$C$10*(1-E7508)*INDEX(BaseInfo!$E$21:$AB$21,K7508)*INDEX(BaseInfo!$E$25:$P$25,J7508)/L7508/MIN(H7508,130)/BaseInfo!$C$6*1000000/3600-IF(I7508&lt;0.1,BaseInfo!$C$15/MIN(H7508,130)*3600,0)</f>
        <v>11.896192119485313</v>
      </c>
    </row>
    <row r="7509" spans="1:13" x14ac:dyDescent="0.25">
      <c r="A7509" s="1">
        <v>11</v>
      </c>
      <c r="B7509" s="1">
        <v>9</v>
      </c>
      <c r="C7509" s="1">
        <v>20</v>
      </c>
      <c r="D7509" s="5">
        <f>DATE(BaseInfo!$C$8,A7509,B7509)+TIME(C7509-1,0,0) + TIME(BaseInfo!$C$12,BaseInfo!$C$13,0)</f>
        <v>44875.020833333328</v>
      </c>
      <c r="E7509" s="2">
        <f t="shared" si="470"/>
        <v>0</v>
      </c>
      <c r="F7509" s="2">
        <v>-1.98</v>
      </c>
      <c r="G7509" s="2">
        <v>-0.59699999999999998</v>
      </c>
      <c r="H7509" s="1">
        <v>37.063000000000002</v>
      </c>
      <c r="I7509" s="4">
        <v>0</v>
      </c>
      <c r="J7509" s="11">
        <f t="shared" si="468"/>
        <v>11</v>
      </c>
      <c r="K7509" s="11">
        <f t="shared" si="469"/>
        <v>1</v>
      </c>
      <c r="L7509" s="12">
        <f t="shared" si="471"/>
        <v>2.0680447287232449</v>
      </c>
      <c r="M7509" s="13" cm="1">
        <f t="array" ref="M7509">BaseInfo!$C$10*(1-E7509)*INDEX(BaseInfo!$E$21:$AB$21,K7509)*INDEX(BaseInfo!$E$25:$P$25,J7509)/L7509/MIN(H7509,130)/BaseInfo!$C$6*1000000/3600-IF(I7509&lt;0.1,BaseInfo!$C$15/MIN(H7509,130)*3600,0)</f>
        <v>12.997753592490787</v>
      </c>
    </row>
    <row r="7510" spans="1:13" x14ac:dyDescent="0.25">
      <c r="A7510" s="1">
        <v>11</v>
      </c>
      <c r="B7510" s="1">
        <v>9</v>
      </c>
      <c r="C7510" s="1">
        <v>21</v>
      </c>
      <c r="D7510" s="5">
        <f>DATE(BaseInfo!$C$8,A7510,B7510)+TIME(C7510-1,0,0) + TIME(BaseInfo!$C$12,BaseInfo!$C$13,0)</f>
        <v>44875.0625</v>
      </c>
      <c r="E7510" s="2">
        <f t="shared" si="470"/>
        <v>0</v>
      </c>
      <c r="F7510" s="2">
        <v>-2.0510000000000002</v>
      </c>
      <c r="G7510" s="2">
        <v>-0.63600000000000001</v>
      </c>
      <c r="H7510" s="1">
        <v>37.006999999999998</v>
      </c>
      <c r="I7510" s="4">
        <v>0</v>
      </c>
      <c r="J7510" s="11">
        <f t="shared" si="468"/>
        <v>11</v>
      </c>
      <c r="K7510" s="11">
        <f t="shared" si="469"/>
        <v>2</v>
      </c>
      <c r="L7510" s="12">
        <f t="shared" si="471"/>
        <v>2.1473465020811151</v>
      </c>
      <c r="M7510" s="13" cm="1">
        <f t="array" ref="M7510">BaseInfo!$C$10*(1-E7510)*INDEX(BaseInfo!$E$21:$AB$21,K7510)*INDEX(BaseInfo!$E$25:$P$25,J7510)/L7510/MIN(H7510,130)/BaseInfo!$C$6*1000000/3600-IF(I7510&lt;0.1,BaseInfo!$C$15/MIN(H7510,130)*3600,0)</f>
        <v>12.177434966182554</v>
      </c>
    </row>
    <row r="7511" spans="1:13" x14ac:dyDescent="0.25">
      <c r="A7511" s="1">
        <v>11</v>
      </c>
      <c r="B7511" s="1">
        <v>9</v>
      </c>
      <c r="C7511" s="1">
        <v>22</v>
      </c>
      <c r="D7511" s="5">
        <f>DATE(BaseInfo!$C$8,A7511,B7511)+TIME(C7511-1,0,0) + TIME(BaseInfo!$C$12,BaseInfo!$C$13,0)</f>
        <v>44875.104166666664</v>
      </c>
      <c r="E7511" s="2">
        <f t="shared" si="470"/>
        <v>0</v>
      </c>
      <c r="F7511" s="2">
        <v>-1.593</v>
      </c>
      <c r="G7511" s="2">
        <v>-1.421</v>
      </c>
      <c r="H7511" s="1">
        <v>36.966999999999999</v>
      </c>
      <c r="I7511" s="4">
        <v>0</v>
      </c>
      <c r="J7511" s="11">
        <f t="shared" si="468"/>
        <v>11</v>
      </c>
      <c r="K7511" s="11">
        <f t="shared" si="469"/>
        <v>3</v>
      </c>
      <c r="L7511" s="12">
        <f t="shared" si="471"/>
        <v>2.1346873307348786</v>
      </c>
      <c r="M7511" s="13" cm="1">
        <f t="array" ref="M7511">BaseInfo!$C$10*(1-E7511)*INDEX(BaseInfo!$E$21:$AB$21,K7511)*INDEX(BaseInfo!$E$25:$P$25,J7511)/L7511/MIN(H7511,130)/BaseInfo!$C$6*1000000/3600-IF(I7511&lt;0.1,BaseInfo!$C$15/MIN(H7511,130)*3600,0)</f>
        <v>12.320655526470228</v>
      </c>
    </row>
    <row r="7512" spans="1:13" x14ac:dyDescent="0.25">
      <c r="A7512" s="1">
        <v>11</v>
      </c>
      <c r="B7512" s="1">
        <v>9</v>
      </c>
      <c r="C7512" s="1">
        <v>23</v>
      </c>
      <c r="D7512" s="5">
        <f>DATE(BaseInfo!$C$8,A7512,B7512)+TIME(C7512-1,0,0) + TIME(BaseInfo!$C$12,BaseInfo!$C$13,0)</f>
        <v>44875.145833333328</v>
      </c>
      <c r="E7512" s="2">
        <f t="shared" si="470"/>
        <v>0</v>
      </c>
      <c r="F7512" s="2">
        <v>-1.5529999999999999</v>
      </c>
      <c r="G7512" s="2">
        <v>-1.456</v>
      </c>
      <c r="H7512" s="1">
        <v>36.927</v>
      </c>
      <c r="I7512" s="4">
        <v>0</v>
      </c>
      <c r="J7512" s="11">
        <f t="shared" si="468"/>
        <v>11</v>
      </c>
      <c r="K7512" s="11">
        <f t="shared" si="469"/>
        <v>4</v>
      </c>
      <c r="L7512" s="12">
        <f t="shared" si="471"/>
        <v>2.1287895621690747</v>
      </c>
      <c r="M7512" s="13" cm="1">
        <f t="array" ref="M7512">BaseInfo!$C$10*(1-E7512)*INDEX(BaseInfo!$E$21:$AB$21,K7512)*INDEX(BaseInfo!$E$25:$P$25,J7512)/L7512/MIN(H7512,130)/BaseInfo!$C$6*1000000/3600-IF(I7512&lt;0.1,BaseInfo!$C$15/MIN(H7512,130)*3600,0)</f>
        <v>12.395181896447101</v>
      </c>
    </row>
    <row r="7513" spans="1:13" x14ac:dyDescent="0.25">
      <c r="A7513" s="1">
        <v>11</v>
      </c>
      <c r="B7513" s="1">
        <v>9</v>
      </c>
      <c r="C7513" s="1">
        <v>24</v>
      </c>
      <c r="D7513" s="5">
        <f>DATE(BaseInfo!$C$8,A7513,B7513)+TIME(C7513-1,0,0) + TIME(BaseInfo!$C$12,BaseInfo!$C$13,0)</f>
        <v>44875.1875</v>
      </c>
      <c r="E7513" s="2">
        <f t="shared" si="470"/>
        <v>0</v>
      </c>
      <c r="F7513" s="2">
        <v>-1.502</v>
      </c>
      <c r="G7513" s="2">
        <v>-1.3080000000000001</v>
      </c>
      <c r="H7513" s="1">
        <v>36.887999999999998</v>
      </c>
      <c r="I7513" s="4">
        <v>0</v>
      </c>
      <c r="J7513" s="11">
        <f t="shared" si="468"/>
        <v>11</v>
      </c>
      <c r="K7513" s="11">
        <f t="shared" si="469"/>
        <v>5</v>
      </c>
      <c r="L7513" s="12">
        <f t="shared" si="471"/>
        <v>1.9916997765727644</v>
      </c>
      <c r="M7513" s="13" cm="1">
        <f t="array" ref="M7513">BaseInfo!$C$10*(1-E7513)*INDEX(BaseInfo!$E$21:$AB$21,K7513)*INDEX(BaseInfo!$E$25:$P$25,J7513)/L7513/MIN(H7513,130)/BaseInfo!$C$6*1000000/3600-IF(I7513&lt;0.1,BaseInfo!$C$15/MIN(H7513,130)*3600,0)</f>
        <v>61.320818345249165</v>
      </c>
    </row>
    <row r="7514" spans="1:13" x14ac:dyDescent="0.25">
      <c r="A7514" s="1">
        <v>11</v>
      </c>
      <c r="B7514" s="1">
        <v>10</v>
      </c>
      <c r="C7514" s="1">
        <v>1</v>
      </c>
      <c r="D7514" s="5">
        <f>DATE(BaseInfo!$C$8,A7514,B7514)+TIME(C7514-1,0,0) + TIME(BaseInfo!$C$12,BaseInfo!$C$13,0)</f>
        <v>44875.229166666664</v>
      </c>
      <c r="E7514" s="2">
        <f t="shared" si="470"/>
        <v>0</v>
      </c>
      <c r="F7514" s="2">
        <v>-1.08</v>
      </c>
      <c r="G7514" s="2">
        <v>-1.202</v>
      </c>
      <c r="H7514" s="1">
        <v>36.872999999999998</v>
      </c>
      <c r="I7514" s="4">
        <v>0</v>
      </c>
      <c r="J7514" s="11">
        <f t="shared" si="468"/>
        <v>11</v>
      </c>
      <c r="K7514" s="11">
        <f t="shared" si="469"/>
        <v>6</v>
      </c>
      <c r="L7514" s="12">
        <f t="shared" si="471"/>
        <v>1.6159220278218871</v>
      </c>
      <c r="M7514" s="13" cm="1">
        <f t="array" ref="M7514">BaseInfo!$C$10*(1-E7514)*INDEX(BaseInfo!$E$21:$AB$21,K7514)*INDEX(BaseInfo!$E$25:$P$25,J7514)/L7514/MIN(H7514,130)/BaseInfo!$C$6*1000000/3600-IF(I7514&lt;0.1,BaseInfo!$C$15/MIN(H7514,130)*3600,0)</f>
        <v>136.31207168950243</v>
      </c>
    </row>
    <row r="7515" spans="1:13" x14ac:dyDescent="0.25">
      <c r="A7515" s="1">
        <v>11</v>
      </c>
      <c r="B7515" s="1">
        <v>10</v>
      </c>
      <c r="C7515" s="1">
        <v>2</v>
      </c>
      <c r="D7515" s="5">
        <f>DATE(BaseInfo!$C$8,A7515,B7515)+TIME(C7515-1,0,0) + TIME(BaseInfo!$C$12,BaseInfo!$C$13,0)</f>
        <v>44875.270833333328</v>
      </c>
      <c r="E7515" s="2">
        <f t="shared" si="470"/>
        <v>0</v>
      </c>
      <c r="F7515" s="2">
        <v>-0.97099999999999997</v>
      </c>
      <c r="G7515" s="2">
        <v>-0.83799999999999997</v>
      </c>
      <c r="H7515" s="1">
        <v>36.869999999999997</v>
      </c>
      <c r="I7515" s="4">
        <v>0</v>
      </c>
      <c r="J7515" s="11">
        <f t="shared" si="468"/>
        <v>11</v>
      </c>
      <c r="K7515" s="11">
        <f t="shared" si="469"/>
        <v>7</v>
      </c>
      <c r="L7515" s="12">
        <f t="shared" si="471"/>
        <v>1.282608669859985</v>
      </c>
      <c r="M7515" s="13" cm="1">
        <f t="array" ref="M7515">BaseInfo!$C$10*(1-E7515)*INDEX(BaseInfo!$E$21:$AB$21,K7515)*INDEX(BaseInfo!$E$25:$P$25,J7515)/L7515/MIN(H7515,130)/BaseInfo!$C$6*1000000/3600-IF(I7515&lt;0.1,BaseInfo!$C$15/MIN(H7515,130)*3600,0)</f>
        <v>247.90748886386172</v>
      </c>
    </row>
    <row r="7516" spans="1:13" x14ac:dyDescent="0.25">
      <c r="A7516" s="1">
        <v>11</v>
      </c>
      <c r="B7516" s="1">
        <v>10</v>
      </c>
      <c r="C7516" s="1">
        <v>3</v>
      </c>
      <c r="D7516" s="5">
        <f>DATE(BaseInfo!$C$8,A7516,B7516)+TIME(C7516-1,0,0) + TIME(BaseInfo!$C$12,BaseInfo!$C$13,0)</f>
        <v>44875.3125</v>
      </c>
      <c r="E7516" s="2">
        <f t="shared" si="470"/>
        <v>0</v>
      </c>
      <c r="F7516" s="2">
        <v>-1.0529999999999999</v>
      </c>
      <c r="G7516" s="2">
        <v>-0.433</v>
      </c>
      <c r="H7516" s="1">
        <v>52.710999999999999</v>
      </c>
      <c r="I7516" s="4">
        <v>0</v>
      </c>
      <c r="J7516" s="11">
        <f t="shared" si="468"/>
        <v>11</v>
      </c>
      <c r="K7516" s="11">
        <f t="shared" si="469"/>
        <v>8</v>
      </c>
      <c r="L7516" s="12">
        <f t="shared" si="471"/>
        <v>1.138550833296432</v>
      </c>
      <c r="M7516" s="13" cm="1">
        <f t="array" ref="M7516">BaseInfo!$C$10*(1-E7516)*INDEX(BaseInfo!$E$21:$AB$21,K7516)*INDEX(BaseInfo!$E$25:$P$25,J7516)/L7516/MIN(H7516,130)/BaseInfo!$C$6*1000000/3600-IF(I7516&lt;0.1,BaseInfo!$C$15/MIN(H7516,130)*3600,0)</f>
        <v>283.2264138957313</v>
      </c>
    </row>
    <row r="7517" spans="1:13" x14ac:dyDescent="0.25">
      <c r="A7517" s="1">
        <v>11</v>
      </c>
      <c r="B7517" s="1">
        <v>10</v>
      </c>
      <c r="C7517" s="1">
        <v>4</v>
      </c>
      <c r="D7517" s="5">
        <f>DATE(BaseInfo!$C$8,A7517,B7517)+TIME(C7517-1,0,0) + TIME(BaseInfo!$C$12,BaseInfo!$C$13,0)</f>
        <v>44875.354166666664</v>
      </c>
      <c r="E7517" s="2">
        <f t="shared" si="470"/>
        <v>0</v>
      </c>
      <c r="F7517" s="2">
        <v>-1.3580000000000001</v>
      </c>
      <c r="G7517" s="2">
        <v>-0.30199999999999999</v>
      </c>
      <c r="H7517" s="1">
        <v>91.796000000000006</v>
      </c>
      <c r="I7517" s="4">
        <v>0</v>
      </c>
      <c r="J7517" s="11">
        <f t="shared" si="468"/>
        <v>11</v>
      </c>
      <c r="K7517" s="11">
        <f t="shared" si="469"/>
        <v>9</v>
      </c>
      <c r="L7517" s="12">
        <f t="shared" si="471"/>
        <v>1.391175042904379</v>
      </c>
      <c r="M7517" s="13" cm="1">
        <f t="array" ref="M7517">BaseInfo!$C$10*(1-E7517)*INDEX(BaseInfo!$E$21:$AB$21,K7517)*INDEX(BaseInfo!$E$25:$P$25,J7517)/L7517/MIN(H7517,130)/BaseInfo!$C$6*1000000/3600-IF(I7517&lt;0.1,BaseInfo!$C$15/MIN(H7517,130)*3600,0)</f>
        <v>173.28225728349292</v>
      </c>
    </row>
    <row r="7518" spans="1:13" x14ac:dyDescent="0.25">
      <c r="A7518" s="1">
        <v>11</v>
      </c>
      <c r="B7518" s="1">
        <v>10</v>
      </c>
      <c r="C7518" s="1">
        <v>5</v>
      </c>
      <c r="D7518" s="5">
        <f>DATE(BaseInfo!$C$8,A7518,B7518)+TIME(C7518-1,0,0) + TIME(BaseInfo!$C$12,BaseInfo!$C$13,0)</f>
        <v>44875.395833333328</v>
      </c>
      <c r="E7518" s="2">
        <f t="shared" si="470"/>
        <v>0</v>
      </c>
      <c r="F7518" s="2">
        <v>-1.4019999999999999</v>
      </c>
      <c r="G7518" s="2">
        <v>-0.20899999999999999</v>
      </c>
      <c r="H7518" s="1">
        <v>164.126</v>
      </c>
      <c r="I7518" s="4">
        <v>0</v>
      </c>
      <c r="J7518" s="11">
        <f t="shared" si="468"/>
        <v>11</v>
      </c>
      <c r="K7518" s="11">
        <f t="shared" si="469"/>
        <v>10</v>
      </c>
      <c r="L7518" s="12">
        <f t="shared" si="471"/>
        <v>1.4174925043893529</v>
      </c>
      <c r="M7518" s="13" cm="1">
        <f t="array" ref="M7518">BaseInfo!$C$10*(1-E7518)*INDEX(BaseInfo!$E$21:$AB$21,K7518)*INDEX(BaseInfo!$E$25:$P$25,J7518)/L7518/MIN(H7518,130)/BaseInfo!$C$6*1000000/3600-IF(I7518&lt;0.1,BaseInfo!$C$15/MIN(H7518,130)*3600,0)</f>
        <v>138.92847927862547</v>
      </c>
    </row>
    <row r="7519" spans="1:13" x14ac:dyDescent="0.25">
      <c r="A7519" s="1">
        <v>11</v>
      </c>
      <c r="B7519" s="1">
        <v>10</v>
      </c>
      <c r="C7519" s="1">
        <v>6</v>
      </c>
      <c r="D7519" s="5">
        <f>DATE(BaseInfo!$C$8,A7519,B7519)+TIME(C7519-1,0,0) + TIME(BaseInfo!$C$12,BaseInfo!$C$13,0)</f>
        <v>44875.4375</v>
      </c>
      <c r="E7519" s="2">
        <f t="shared" si="470"/>
        <v>0</v>
      </c>
      <c r="F7519" s="2">
        <v>-1.4079999999999999</v>
      </c>
      <c r="G7519" s="2">
        <v>-0.63</v>
      </c>
      <c r="H7519" s="1">
        <v>233.36600000000001</v>
      </c>
      <c r="I7519" s="4">
        <v>0</v>
      </c>
      <c r="J7519" s="11">
        <f t="shared" si="468"/>
        <v>11</v>
      </c>
      <c r="K7519" s="11">
        <f t="shared" si="469"/>
        <v>11</v>
      </c>
      <c r="L7519" s="12">
        <f t="shared" si="471"/>
        <v>1.5425187194974328</v>
      </c>
      <c r="M7519" s="13" cm="1">
        <f t="array" ref="M7519">BaseInfo!$C$10*(1-E7519)*INDEX(BaseInfo!$E$21:$AB$21,K7519)*INDEX(BaseInfo!$E$25:$P$25,J7519)/L7519/MIN(H7519,130)/BaseInfo!$C$6*1000000/3600-IF(I7519&lt;0.1,BaseInfo!$C$15/MIN(H7519,130)*3600,0)</f>
        <v>101.40088494769881</v>
      </c>
    </row>
    <row r="7520" spans="1:13" x14ac:dyDescent="0.25">
      <c r="A7520" s="1">
        <v>11</v>
      </c>
      <c r="B7520" s="1">
        <v>10</v>
      </c>
      <c r="C7520" s="1">
        <v>7</v>
      </c>
      <c r="D7520" s="5">
        <f>DATE(BaseInfo!$C$8,A7520,B7520)+TIME(C7520-1,0,0) + TIME(BaseInfo!$C$12,BaseInfo!$C$13,0)</f>
        <v>44875.479166666664</v>
      </c>
      <c r="E7520" s="2">
        <f t="shared" si="470"/>
        <v>0</v>
      </c>
      <c r="F7520" s="2">
        <v>-1.798</v>
      </c>
      <c r="G7520" s="2">
        <v>-0.83399999999999996</v>
      </c>
      <c r="H7520" s="1">
        <v>332.73</v>
      </c>
      <c r="I7520" s="4">
        <v>0</v>
      </c>
      <c r="J7520" s="11">
        <f t="shared" si="468"/>
        <v>11</v>
      </c>
      <c r="K7520" s="11">
        <f t="shared" si="469"/>
        <v>12</v>
      </c>
      <c r="L7520" s="12">
        <f t="shared" si="471"/>
        <v>1.9820090817148139</v>
      </c>
      <c r="M7520" s="13" cm="1">
        <f t="array" ref="M7520">BaseInfo!$C$10*(1-E7520)*INDEX(BaseInfo!$E$21:$AB$21,K7520)*INDEX(BaseInfo!$E$25:$P$25,J7520)/L7520/MIN(H7520,130)/BaseInfo!$C$6*1000000/3600-IF(I7520&lt;0.1,BaseInfo!$C$15/MIN(H7520,130)*3600,0)</f>
        <v>64.790312300805368</v>
      </c>
    </row>
    <row r="7521" spans="1:13" x14ac:dyDescent="0.25">
      <c r="A7521" s="1">
        <v>11</v>
      </c>
      <c r="B7521" s="1">
        <v>10</v>
      </c>
      <c r="C7521" s="1">
        <v>8</v>
      </c>
      <c r="D7521" s="5">
        <f>DATE(BaseInfo!$C$8,A7521,B7521)+TIME(C7521-1,0,0) + TIME(BaseInfo!$C$12,BaseInfo!$C$13,0)</f>
        <v>44875.520833333328</v>
      </c>
      <c r="E7521" s="2">
        <f t="shared" si="470"/>
        <v>0</v>
      </c>
      <c r="F7521" s="2">
        <v>-1.6479999999999999</v>
      </c>
      <c r="G7521" s="2">
        <v>-0.54300000000000004</v>
      </c>
      <c r="H7521" s="1">
        <v>396.363</v>
      </c>
      <c r="I7521" s="4">
        <v>0</v>
      </c>
      <c r="J7521" s="11">
        <f t="shared" si="468"/>
        <v>11</v>
      </c>
      <c r="K7521" s="11">
        <f t="shared" si="469"/>
        <v>13</v>
      </c>
      <c r="L7521" s="12">
        <f t="shared" si="471"/>
        <v>1.7351521547115112</v>
      </c>
      <c r="M7521" s="13" cm="1">
        <f t="array" ref="M7521">BaseInfo!$C$10*(1-E7521)*INDEX(BaseInfo!$E$21:$AB$21,K7521)*INDEX(BaseInfo!$E$25:$P$25,J7521)/L7521/MIN(H7521,130)/BaseInfo!$C$6*1000000/3600-IF(I7521&lt;0.1,BaseInfo!$C$15/MIN(H7521,130)*3600,0)</f>
        <v>74.401885065033198</v>
      </c>
    </row>
    <row r="7522" spans="1:13" x14ac:dyDescent="0.25">
      <c r="A7522" s="1">
        <v>11</v>
      </c>
      <c r="B7522" s="1">
        <v>10</v>
      </c>
      <c r="C7522" s="1">
        <v>9</v>
      </c>
      <c r="D7522" s="5">
        <f>DATE(BaseInfo!$C$8,A7522,B7522)+TIME(C7522-1,0,0) + TIME(BaseInfo!$C$12,BaseInfo!$C$13,0)</f>
        <v>44875.5625</v>
      </c>
      <c r="E7522" s="2">
        <f t="shared" si="470"/>
        <v>0</v>
      </c>
      <c r="F7522" s="2">
        <v>-1.5880000000000001</v>
      </c>
      <c r="G7522" s="2">
        <v>-0.5</v>
      </c>
      <c r="H7522" s="1">
        <v>444.21300000000002</v>
      </c>
      <c r="I7522" s="4">
        <v>0</v>
      </c>
      <c r="J7522" s="11">
        <f t="shared" si="468"/>
        <v>11</v>
      </c>
      <c r="K7522" s="11">
        <f t="shared" si="469"/>
        <v>14</v>
      </c>
      <c r="L7522" s="12">
        <f t="shared" si="471"/>
        <v>1.6648555492894872</v>
      </c>
      <c r="M7522" s="13" cm="1">
        <f t="array" ref="M7522">BaseInfo!$C$10*(1-E7522)*INDEX(BaseInfo!$E$21:$AB$21,K7522)*INDEX(BaseInfo!$E$25:$P$25,J7522)/L7522/MIN(H7522,130)/BaseInfo!$C$6*1000000/3600-IF(I7522&lt;0.1,BaseInfo!$C$15/MIN(H7522,130)*3600,0)</f>
        <v>77.6603464264971</v>
      </c>
    </row>
    <row r="7523" spans="1:13" x14ac:dyDescent="0.25">
      <c r="A7523" s="1">
        <v>11</v>
      </c>
      <c r="B7523" s="1">
        <v>10</v>
      </c>
      <c r="C7523" s="1">
        <v>10</v>
      </c>
      <c r="D7523" s="5">
        <f>DATE(BaseInfo!$C$8,A7523,B7523)+TIME(C7523-1,0,0) + TIME(BaseInfo!$C$12,BaseInfo!$C$13,0)</f>
        <v>44875.604166666664</v>
      </c>
      <c r="E7523" s="2">
        <f t="shared" si="470"/>
        <v>0</v>
      </c>
      <c r="F7523" s="2">
        <v>-0.75900000000000001</v>
      </c>
      <c r="G7523" s="2">
        <v>-1.516</v>
      </c>
      <c r="H7523" s="1">
        <v>359.947</v>
      </c>
      <c r="I7523" s="4">
        <v>0</v>
      </c>
      <c r="J7523" s="11">
        <f t="shared" si="468"/>
        <v>11</v>
      </c>
      <c r="K7523" s="11">
        <f t="shared" si="469"/>
        <v>15</v>
      </c>
      <c r="L7523" s="12">
        <f t="shared" si="471"/>
        <v>1.6953869764746925</v>
      </c>
      <c r="M7523" s="13" cm="1">
        <f t="array" ref="M7523">BaseInfo!$C$10*(1-E7523)*INDEX(BaseInfo!$E$21:$AB$21,K7523)*INDEX(BaseInfo!$E$25:$P$25,J7523)/L7523/MIN(H7523,130)/BaseInfo!$C$6*1000000/3600-IF(I7523&lt;0.1,BaseInfo!$C$15/MIN(H7523,130)*3600,0)</f>
        <v>76.211927974684812</v>
      </c>
    </row>
    <row r="7524" spans="1:13" x14ac:dyDescent="0.25">
      <c r="A7524" s="1">
        <v>11</v>
      </c>
      <c r="B7524" s="1">
        <v>10</v>
      </c>
      <c r="C7524" s="1">
        <v>11</v>
      </c>
      <c r="D7524" s="5">
        <f>DATE(BaseInfo!$C$8,A7524,B7524)+TIME(C7524-1,0,0) + TIME(BaseInfo!$C$12,BaseInfo!$C$13,0)</f>
        <v>44875.645833333328</v>
      </c>
      <c r="E7524" s="2">
        <f t="shared" si="470"/>
        <v>0</v>
      </c>
      <c r="F7524" s="2">
        <v>-1.357</v>
      </c>
      <c r="G7524" s="2">
        <v>-0.39100000000000001</v>
      </c>
      <c r="H7524" s="1">
        <v>158.583</v>
      </c>
      <c r="I7524" s="4">
        <v>0</v>
      </c>
      <c r="J7524" s="11">
        <f t="shared" si="468"/>
        <v>11</v>
      </c>
      <c r="K7524" s="11">
        <f t="shared" si="469"/>
        <v>16</v>
      </c>
      <c r="L7524" s="12">
        <f t="shared" si="471"/>
        <v>1.4122074918368051</v>
      </c>
      <c r="M7524" s="13" cm="1">
        <f t="array" ref="M7524">BaseInfo!$C$10*(1-E7524)*INDEX(BaseInfo!$E$21:$AB$21,K7524)*INDEX(BaseInfo!$E$25:$P$25,J7524)/L7524/MIN(H7524,130)/BaseInfo!$C$6*1000000/3600-IF(I7524&lt;0.1,BaseInfo!$C$15/MIN(H7524,130)*3600,0)</f>
        <v>111.01316624707565</v>
      </c>
    </row>
    <row r="7525" spans="1:13" x14ac:dyDescent="0.25">
      <c r="A7525" s="1">
        <v>11</v>
      </c>
      <c r="B7525" s="1">
        <v>10</v>
      </c>
      <c r="C7525" s="1">
        <v>12</v>
      </c>
      <c r="D7525" s="5">
        <f>DATE(BaseInfo!$C$8,A7525,B7525)+TIME(C7525-1,0,0) + TIME(BaseInfo!$C$12,BaseInfo!$C$13,0)</f>
        <v>44875.6875</v>
      </c>
      <c r="E7525" s="2">
        <f t="shared" si="470"/>
        <v>0</v>
      </c>
      <c r="F7525" s="2">
        <v>-1.1839999999999999</v>
      </c>
      <c r="G7525" s="2">
        <v>-2.3E-2</v>
      </c>
      <c r="H7525" s="1">
        <v>46.134</v>
      </c>
      <c r="I7525" s="4">
        <v>0</v>
      </c>
      <c r="J7525" s="11">
        <f t="shared" si="468"/>
        <v>11</v>
      </c>
      <c r="K7525" s="11">
        <f t="shared" si="469"/>
        <v>17</v>
      </c>
      <c r="L7525" s="12">
        <f t="shared" si="471"/>
        <v>1.1842233741993102</v>
      </c>
      <c r="M7525" s="13" cm="1">
        <f t="array" ref="M7525">BaseInfo!$C$10*(1-E7525)*INDEX(BaseInfo!$E$21:$AB$21,K7525)*INDEX(BaseInfo!$E$25:$P$25,J7525)/L7525/MIN(H7525,130)/BaseInfo!$C$6*1000000/3600-IF(I7525&lt;0.1,BaseInfo!$C$15/MIN(H7525,130)*3600,0)</f>
        <v>470.13536318539991</v>
      </c>
    </row>
    <row r="7526" spans="1:13" x14ac:dyDescent="0.25">
      <c r="A7526" s="1">
        <v>11</v>
      </c>
      <c r="B7526" s="1">
        <v>10</v>
      </c>
      <c r="C7526" s="1">
        <v>13</v>
      </c>
      <c r="D7526" s="5">
        <f>DATE(BaseInfo!$C$8,A7526,B7526)+TIME(C7526-1,0,0) + TIME(BaseInfo!$C$12,BaseInfo!$C$13,0)</f>
        <v>44875.729166666664</v>
      </c>
      <c r="E7526" s="2">
        <f t="shared" si="470"/>
        <v>0</v>
      </c>
      <c r="F7526" s="2">
        <v>-1.339</v>
      </c>
      <c r="G7526" s="2">
        <v>-9.0999999999999998E-2</v>
      </c>
      <c r="H7526" s="1">
        <v>37.534999999999997</v>
      </c>
      <c r="I7526" s="4">
        <v>0</v>
      </c>
      <c r="J7526" s="11">
        <f t="shared" si="468"/>
        <v>11</v>
      </c>
      <c r="K7526" s="11">
        <f t="shared" si="469"/>
        <v>18</v>
      </c>
      <c r="L7526" s="12">
        <f t="shared" si="471"/>
        <v>1.3420886706920672</v>
      </c>
      <c r="M7526" s="13" cm="1">
        <f t="array" ref="M7526">BaseInfo!$C$10*(1-E7526)*INDEX(BaseInfo!$E$21:$AB$21,K7526)*INDEX(BaseInfo!$E$25:$P$25,J7526)/L7526/MIN(H7526,130)/BaseInfo!$C$6*1000000/3600-IF(I7526&lt;0.1,BaseInfo!$C$15/MIN(H7526,130)*3600,0)</f>
        <v>508.74250696779063</v>
      </c>
    </row>
    <row r="7527" spans="1:13" x14ac:dyDescent="0.25">
      <c r="A7527" s="1">
        <v>11</v>
      </c>
      <c r="B7527" s="1">
        <v>10</v>
      </c>
      <c r="C7527" s="1">
        <v>14</v>
      </c>
      <c r="D7527" s="5">
        <f>DATE(BaseInfo!$C$8,A7527,B7527)+TIME(C7527-1,0,0) + TIME(BaseInfo!$C$12,BaseInfo!$C$13,0)</f>
        <v>44875.770833333328</v>
      </c>
      <c r="E7527" s="2">
        <f t="shared" si="470"/>
        <v>0</v>
      </c>
      <c r="F7527" s="2">
        <v>-1.4430000000000001</v>
      </c>
      <c r="G7527" s="2">
        <v>7.0000000000000007E-2</v>
      </c>
      <c r="H7527" s="1">
        <v>37.472000000000001</v>
      </c>
      <c r="I7527" s="4">
        <v>0</v>
      </c>
      <c r="J7527" s="11">
        <f t="shared" si="468"/>
        <v>11</v>
      </c>
      <c r="K7527" s="11">
        <f t="shared" si="469"/>
        <v>19</v>
      </c>
      <c r="L7527" s="12">
        <f t="shared" si="471"/>
        <v>1.44469685401471</v>
      </c>
      <c r="M7527" s="13" cm="1">
        <f t="array" ref="M7527">BaseInfo!$C$10*(1-E7527)*INDEX(BaseInfo!$E$21:$AB$21,K7527)*INDEX(BaseInfo!$E$25:$P$25,J7527)/L7527/MIN(H7527,130)/BaseInfo!$C$6*1000000/3600-IF(I7527&lt;0.1,BaseInfo!$C$15/MIN(H7527,130)*3600,0)</f>
        <v>472.72180444399368</v>
      </c>
    </row>
    <row r="7528" spans="1:13" x14ac:dyDescent="0.25">
      <c r="A7528" s="1">
        <v>11</v>
      </c>
      <c r="B7528" s="1">
        <v>10</v>
      </c>
      <c r="C7528" s="1">
        <v>15</v>
      </c>
      <c r="D7528" s="5">
        <f>DATE(BaseInfo!$C$8,A7528,B7528)+TIME(C7528-1,0,0) + TIME(BaseInfo!$C$12,BaseInfo!$C$13,0)</f>
        <v>44875.8125</v>
      </c>
      <c r="E7528" s="2">
        <f t="shared" si="470"/>
        <v>0</v>
      </c>
      <c r="F7528" s="2">
        <v>-1.4350000000000001</v>
      </c>
      <c r="G7528" s="2">
        <v>7.5999999999999998E-2</v>
      </c>
      <c r="H7528" s="1">
        <v>37.411999999999999</v>
      </c>
      <c r="I7528" s="4">
        <v>0</v>
      </c>
      <c r="J7528" s="11">
        <f t="shared" si="468"/>
        <v>11</v>
      </c>
      <c r="K7528" s="11">
        <f t="shared" si="469"/>
        <v>20</v>
      </c>
      <c r="L7528" s="12">
        <f t="shared" si="471"/>
        <v>1.4370111342644496</v>
      </c>
      <c r="M7528" s="13" cm="1">
        <f t="array" ref="M7528">BaseInfo!$C$10*(1-E7528)*INDEX(BaseInfo!$E$21:$AB$21,K7528)*INDEX(BaseInfo!$E$25:$P$25,J7528)/L7528/MIN(H7528,130)/BaseInfo!$C$6*1000000/3600-IF(I7528&lt;0.1,BaseInfo!$C$15/MIN(H7528,130)*3600,0)</f>
        <v>411.30558734920152</v>
      </c>
    </row>
    <row r="7529" spans="1:13" x14ac:dyDescent="0.25">
      <c r="A7529" s="1">
        <v>11</v>
      </c>
      <c r="B7529" s="1">
        <v>10</v>
      </c>
      <c r="C7529" s="1">
        <v>16</v>
      </c>
      <c r="D7529" s="5">
        <f>DATE(BaseInfo!$C$8,A7529,B7529)+TIME(C7529-1,0,0) + TIME(BaseInfo!$C$12,BaseInfo!$C$13,0)</f>
        <v>44875.854166666664</v>
      </c>
      <c r="E7529" s="2">
        <f t="shared" si="470"/>
        <v>0</v>
      </c>
      <c r="F7529" s="2">
        <v>-1.601</v>
      </c>
      <c r="G7529" s="2">
        <v>0.34399999999999997</v>
      </c>
      <c r="H7529" s="1">
        <v>37.350999999999999</v>
      </c>
      <c r="I7529" s="4">
        <v>0</v>
      </c>
      <c r="J7529" s="11">
        <f t="shared" si="468"/>
        <v>11</v>
      </c>
      <c r="K7529" s="11">
        <f t="shared" si="469"/>
        <v>21</v>
      </c>
      <c r="L7529" s="12">
        <f t="shared" si="471"/>
        <v>1.6375399231774472</v>
      </c>
      <c r="M7529" s="13" cm="1">
        <f t="array" ref="M7529">BaseInfo!$C$10*(1-E7529)*INDEX(BaseInfo!$E$21:$AB$21,K7529)*INDEX(BaseInfo!$E$25:$P$25,J7529)/L7529/MIN(H7529,130)/BaseInfo!$C$6*1000000/3600-IF(I7529&lt;0.1,BaseInfo!$C$15/MIN(H7529,130)*3600,0)</f>
        <v>274.9660746461152</v>
      </c>
    </row>
    <row r="7530" spans="1:13" x14ac:dyDescent="0.25">
      <c r="A7530" s="1">
        <v>11</v>
      </c>
      <c r="B7530" s="1">
        <v>10</v>
      </c>
      <c r="C7530" s="1">
        <v>17</v>
      </c>
      <c r="D7530" s="5">
        <f>DATE(BaseInfo!$C$8,A7530,B7530)+TIME(C7530-1,0,0) + TIME(BaseInfo!$C$12,BaseInfo!$C$13,0)</f>
        <v>44875.895833333328</v>
      </c>
      <c r="E7530" s="2">
        <f t="shared" si="470"/>
        <v>0</v>
      </c>
      <c r="F7530" s="2">
        <v>-1.8979999999999999</v>
      </c>
      <c r="G7530" s="2">
        <v>0.378</v>
      </c>
      <c r="H7530" s="1">
        <v>37.296999999999997</v>
      </c>
      <c r="I7530" s="4">
        <v>0</v>
      </c>
      <c r="J7530" s="11">
        <f t="shared" si="468"/>
        <v>11</v>
      </c>
      <c r="K7530" s="11">
        <f t="shared" si="469"/>
        <v>22</v>
      </c>
      <c r="L7530" s="12">
        <f t="shared" si="471"/>
        <v>1.9352746575098843</v>
      </c>
      <c r="M7530" s="13" cm="1">
        <f t="array" ref="M7530">BaseInfo!$C$10*(1-E7530)*INDEX(BaseInfo!$E$21:$AB$21,K7530)*INDEX(BaseInfo!$E$25:$P$25,J7530)/L7530/MIN(H7530,130)/BaseInfo!$C$6*1000000/3600-IF(I7530&lt;0.1,BaseInfo!$C$15/MIN(H7530,130)*3600,0)</f>
        <v>159.16515639989902</v>
      </c>
    </row>
    <row r="7531" spans="1:13" x14ac:dyDescent="0.25">
      <c r="A7531" s="1">
        <v>11</v>
      </c>
      <c r="B7531" s="1">
        <v>10</v>
      </c>
      <c r="C7531" s="1">
        <v>18</v>
      </c>
      <c r="D7531" s="5">
        <f>DATE(BaseInfo!$C$8,A7531,B7531)+TIME(C7531-1,0,0) + TIME(BaseInfo!$C$12,BaseInfo!$C$13,0)</f>
        <v>44875.9375</v>
      </c>
      <c r="E7531" s="2">
        <f t="shared" si="470"/>
        <v>0</v>
      </c>
      <c r="F7531" s="2">
        <v>-2.234</v>
      </c>
      <c r="G7531" s="2">
        <v>0.127</v>
      </c>
      <c r="H7531" s="1">
        <v>37.24</v>
      </c>
      <c r="I7531" s="4">
        <v>0</v>
      </c>
      <c r="J7531" s="11">
        <f t="shared" si="468"/>
        <v>11</v>
      </c>
      <c r="K7531" s="11">
        <f t="shared" si="469"/>
        <v>23</v>
      </c>
      <c r="L7531" s="12">
        <f t="shared" si="471"/>
        <v>2.2376069806827115</v>
      </c>
      <c r="M7531" s="13" cm="1">
        <f t="array" ref="M7531">BaseInfo!$C$10*(1-E7531)*INDEX(BaseInfo!$E$21:$AB$21,K7531)*INDEX(BaseInfo!$E$25:$P$25,J7531)/L7531/MIN(H7531,130)/BaseInfo!$C$6*1000000/3600-IF(I7531&lt;0.1,BaseInfo!$C$15/MIN(H7531,130)*3600,0)</f>
        <v>53.003520116513286</v>
      </c>
    </row>
    <row r="7532" spans="1:13" x14ac:dyDescent="0.25">
      <c r="A7532" s="1">
        <v>11</v>
      </c>
      <c r="B7532" s="1">
        <v>10</v>
      </c>
      <c r="C7532" s="1">
        <v>19</v>
      </c>
      <c r="D7532" s="5">
        <f>DATE(BaseInfo!$C$8,A7532,B7532)+TIME(C7532-1,0,0) + TIME(BaseInfo!$C$12,BaseInfo!$C$13,0)</f>
        <v>44875.979166666664</v>
      </c>
      <c r="E7532" s="2">
        <f t="shared" si="470"/>
        <v>0</v>
      </c>
      <c r="F7532" s="2">
        <v>-2.339</v>
      </c>
      <c r="G7532" s="2">
        <v>-1.4E-2</v>
      </c>
      <c r="H7532" s="1">
        <v>37.189</v>
      </c>
      <c r="I7532" s="4">
        <v>0</v>
      </c>
      <c r="J7532" s="11">
        <f t="shared" si="468"/>
        <v>11</v>
      </c>
      <c r="K7532" s="11">
        <f t="shared" si="469"/>
        <v>24</v>
      </c>
      <c r="L7532" s="12">
        <f t="shared" si="471"/>
        <v>2.3390418978718617</v>
      </c>
      <c r="M7532" s="13" cm="1">
        <f t="array" ref="M7532">BaseInfo!$C$10*(1-E7532)*INDEX(BaseInfo!$E$21:$AB$21,K7532)*INDEX(BaseInfo!$E$25:$P$25,J7532)/L7532/MIN(H7532,130)/BaseInfo!$C$6*1000000/3600-IF(I7532&lt;0.1,BaseInfo!$C$15/MIN(H7532,130)*3600,0)</f>
        <v>10.331381829927855</v>
      </c>
    </row>
    <row r="7533" spans="1:13" x14ac:dyDescent="0.25">
      <c r="A7533" s="1">
        <v>11</v>
      </c>
      <c r="B7533" s="1">
        <v>10</v>
      </c>
      <c r="C7533" s="1">
        <v>20</v>
      </c>
      <c r="D7533" s="5">
        <f>DATE(BaseInfo!$C$8,A7533,B7533)+TIME(C7533-1,0,0) + TIME(BaseInfo!$C$12,BaseInfo!$C$13,0)</f>
        <v>44876.020833333328</v>
      </c>
      <c r="E7533" s="2">
        <f t="shared" si="470"/>
        <v>0</v>
      </c>
      <c r="F7533" s="2">
        <v>-2.3479999999999999</v>
      </c>
      <c r="G7533" s="2">
        <v>1.2999999999999999E-2</v>
      </c>
      <c r="H7533" s="1">
        <v>37.152000000000001</v>
      </c>
      <c r="I7533" s="4">
        <v>0</v>
      </c>
      <c r="J7533" s="11">
        <f t="shared" si="468"/>
        <v>11</v>
      </c>
      <c r="K7533" s="11">
        <f t="shared" si="469"/>
        <v>1</v>
      </c>
      <c r="L7533" s="12">
        <f t="shared" si="471"/>
        <v>2.3480359877991646</v>
      </c>
      <c r="M7533" s="13" cm="1">
        <f t="array" ref="M7533">BaseInfo!$C$10*(1-E7533)*INDEX(BaseInfo!$E$21:$AB$21,K7533)*INDEX(BaseInfo!$E$25:$P$25,J7533)/L7533/MIN(H7533,130)/BaseInfo!$C$6*1000000/3600-IF(I7533&lt;0.1,BaseInfo!$C$15/MIN(H7533,130)*3600,0)</f>
        <v>10.26494045264648</v>
      </c>
    </row>
    <row r="7534" spans="1:13" x14ac:dyDescent="0.25">
      <c r="A7534" s="1">
        <v>11</v>
      </c>
      <c r="B7534" s="1">
        <v>10</v>
      </c>
      <c r="C7534" s="1">
        <v>21</v>
      </c>
      <c r="D7534" s="5">
        <f>DATE(BaseInfo!$C$8,A7534,B7534)+TIME(C7534-1,0,0) + TIME(BaseInfo!$C$12,BaseInfo!$C$13,0)</f>
        <v>44876.0625</v>
      </c>
      <c r="E7534" s="2">
        <f t="shared" si="470"/>
        <v>0</v>
      </c>
      <c r="F7534" s="2">
        <v>-2.5310000000000001</v>
      </c>
      <c r="G7534" s="2">
        <v>3.2000000000000001E-2</v>
      </c>
      <c r="H7534" s="1">
        <v>37.097000000000001</v>
      </c>
      <c r="I7534" s="4">
        <v>0</v>
      </c>
      <c r="J7534" s="11">
        <f t="shared" si="468"/>
        <v>11</v>
      </c>
      <c r="K7534" s="11">
        <f t="shared" si="469"/>
        <v>2</v>
      </c>
      <c r="L7534" s="12">
        <f t="shared" si="471"/>
        <v>2.5312022835008663</v>
      </c>
      <c r="M7534" s="13" cm="1">
        <f t="array" ref="M7534">BaseInfo!$C$10*(1-E7534)*INDEX(BaseInfo!$E$21:$AB$21,K7534)*INDEX(BaseInfo!$E$25:$P$25,J7534)/L7534/MIN(H7534,130)/BaseInfo!$C$6*1000000/3600-IF(I7534&lt;0.1,BaseInfo!$C$15/MIN(H7534,130)*3600,0)</f>
        <v>8.8340174948001255</v>
      </c>
    </row>
    <row r="7535" spans="1:13" x14ac:dyDescent="0.25">
      <c r="A7535" s="1">
        <v>11</v>
      </c>
      <c r="B7535" s="1">
        <v>10</v>
      </c>
      <c r="C7535" s="1">
        <v>22</v>
      </c>
      <c r="D7535" s="5">
        <f>DATE(BaseInfo!$C$8,A7535,B7535)+TIME(C7535-1,0,0) + TIME(BaseInfo!$C$12,BaseInfo!$C$13,0)</f>
        <v>44876.104166666664</v>
      </c>
      <c r="E7535" s="2">
        <f t="shared" si="470"/>
        <v>0</v>
      </c>
      <c r="F7535" s="2">
        <v>-2.6080000000000001</v>
      </c>
      <c r="G7535" s="2">
        <v>-6.9000000000000006E-2</v>
      </c>
      <c r="H7535" s="1">
        <v>37.017000000000003</v>
      </c>
      <c r="I7535" s="4">
        <v>0</v>
      </c>
      <c r="J7535" s="11">
        <f t="shared" si="468"/>
        <v>11</v>
      </c>
      <c r="K7535" s="11">
        <f t="shared" si="469"/>
        <v>3</v>
      </c>
      <c r="L7535" s="12">
        <f t="shared" si="471"/>
        <v>2.6089126087318451</v>
      </c>
      <c r="M7535" s="13" cm="1">
        <f t="array" ref="M7535">BaseInfo!$C$10*(1-E7535)*INDEX(BaseInfo!$E$21:$AB$21,K7535)*INDEX(BaseInfo!$E$25:$P$25,J7535)/L7535/MIN(H7535,130)/BaseInfo!$C$6*1000000/3600-IF(I7535&lt;0.1,BaseInfo!$C$15/MIN(H7535,130)*3600,0)</f>
        <v>8.2997250207658713</v>
      </c>
    </row>
    <row r="7536" spans="1:13" x14ac:dyDescent="0.25">
      <c r="A7536" s="1">
        <v>11</v>
      </c>
      <c r="B7536" s="1">
        <v>10</v>
      </c>
      <c r="C7536" s="1">
        <v>23</v>
      </c>
      <c r="D7536" s="5">
        <f>DATE(BaseInfo!$C$8,A7536,B7536)+TIME(C7536-1,0,0) + TIME(BaseInfo!$C$12,BaseInfo!$C$13,0)</f>
        <v>44876.145833333328</v>
      </c>
      <c r="E7536" s="2">
        <f t="shared" si="470"/>
        <v>0</v>
      </c>
      <c r="F7536" s="2">
        <v>-2.6</v>
      </c>
      <c r="G7536" s="2">
        <v>-0.34699999999999998</v>
      </c>
      <c r="H7536" s="1">
        <v>36.921999999999997</v>
      </c>
      <c r="I7536" s="4">
        <v>0</v>
      </c>
      <c r="J7536" s="11">
        <f t="shared" si="468"/>
        <v>11</v>
      </c>
      <c r="K7536" s="11">
        <f t="shared" si="469"/>
        <v>4</v>
      </c>
      <c r="L7536" s="12">
        <f t="shared" si="471"/>
        <v>2.6230533734562096</v>
      </c>
      <c r="M7536" s="13" cm="1">
        <f t="array" ref="M7536">BaseInfo!$C$10*(1-E7536)*INDEX(BaseInfo!$E$21:$AB$21,K7536)*INDEX(BaseInfo!$E$25:$P$25,J7536)/L7536/MIN(H7536,130)/BaseInfo!$C$6*1000000/3600-IF(I7536&lt;0.1,BaseInfo!$C$15/MIN(H7536,130)*3600,0)</f>
        <v>8.2236582175463049</v>
      </c>
    </row>
    <row r="7537" spans="1:13" x14ac:dyDescent="0.25">
      <c r="A7537" s="1">
        <v>11</v>
      </c>
      <c r="B7537" s="1">
        <v>10</v>
      </c>
      <c r="C7537" s="1">
        <v>24</v>
      </c>
      <c r="D7537" s="5">
        <f>DATE(BaseInfo!$C$8,A7537,B7537)+TIME(C7537-1,0,0) + TIME(BaseInfo!$C$12,BaseInfo!$C$13,0)</f>
        <v>44876.1875</v>
      </c>
      <c r="E7537" s="2">
        <f t="shared" si="470"/>
        <v>0</v>
      </c>
      <c r="F7537" s="2">
        <v>-2.5750000000000002</v>
      </c>
      <c r="G7537" s="2">
        <v>-0.75600000000000001</v>
      </c>
      <c r="H7537" s="1">
        <v>36.808999999999997</v>
      </c>
      <c r="I7537" s="4">
        <v>0</v>
      </c>
      <c r="J7537" s="11">
        <f t="shared" si="468"/>
        <v>11</v>
      </c>
      <c r="K7537" s="11">
        <f t="shared" si="469"/>
        <v>5</v>
      </c>
      <c r="L7537" s="12">
        <f t="shared" si="471"/>
        <v>2.6836842213643544</v>
      </c>
      <c r="M7537" s="13" cm="1">
        <f t="array" ref="M7537">BaseInfo!$C$10*(1-E7537)*INDEX(BaseInfo!$E$21:$AB$21,K7537)*INDEX(BaseInfo!$E$25:$P$25,J7537)/L7537/MIN(H7537,130)/BaseInfo!$C$6*1000000/3600-IF(I7537&lt;0.1,BaseInfo!$C$15/MIN(H7537,130)*3600,0)</f>
        <v>43.085182765888369</v>
      </c>
    </row>
    <row r="7538" spans="1:13" x14ac:dyDescent="0.25">
      <c r="A7538" s="1">
        <v>11</v>
      </c>
      <c r="B7538" s="1">
        <v>11</v>
      </c>
      <c r="C7538" s="1">
        <v>1</v>
      </c>
      <c r="D7538" s="5">
        <f>DATE(BaseInfo!$C$8,A7538,B7538)+TIME(C7538-1,0,0) + TIME(BaseInfo!$C$12,BaseInfo!$C$13,0)</f>
        <v>44876.229166666664</v>
      </c>
      <c r="E7538" s="2">
        <f t="shared" si="470"/>
        <v>0</v>
      </c>
      <c r="F7538" s="2">
        <v>-2.7570000000000001</v>
      </c>
      <c r="G7538" s="2">
        <v>-0.78200000000000003</v>
      </c>
      <c r="H7538" s="1">
        <v>36.688000000000002</v>
      </c>
      <c r="I7538" s="4">
        <v>0</v>
      </c>
      <c r="J7538" s="11">
        <f t="shared" si="468"/>
        <v>11</v>
      </c>
      <c r="K7538" s="11">
        <f t="shared" si="469"/>
        <v>6</v>
      </c>
      <c r="L7538" s="12">
        <f t="shared" si="471"/>
        <v>2.8657587128018998</v>
      </c>
      <c r="M7538" s="13" cm="1">
        <f t="array" ref="M7538">BaseInfo!$C$10*(1-E7538)*INDEX(BaseInfo!$E$21:$AB$21,K7538)*INDEX(BaseInfo!$E$25:$P$25,J7538)/L7538/MIN(H7538,130)/BaseInfo!$C$6*1000000/3600-IF(I7538&lt;0.1,BaseInfo!$C$15/MIN(H7538,130)*3600,0)</f>
        <v>72.970695119243118</v>
      </c>
    </row>
    <row r="7539" spans="1:13" x14ac:dyDescent="0.25">
      <c r="A7539" s="1">
        <v>11</v>
      </c>
      <c r="B7539" s="1">
        <v>11</v>
      </c>
      <c r="C7539" s="1">
        <v>2</v>
      </c>
      <c r="D7539" s="5">
        <f>DATE(BaseInfo!$C$8,A7539,B7539)+TIME(C7539-1,0,0) + TIME(BaseInfo!$C$12,BaseInfo!$C$13,0)</f>
        <v>44876.270833333328</v>
      </c>
      <c r="E7539" s="2">
        <f t="shared" si="470"/>
        <v>0</v>
      </c>
      <c r="F7539" s="2">
        <v>-2.504</v>
      </c>
      <c r="G7539" s="2">
        <v>-0.63100000000000001</v>
      </c>
      <c r="H7539" s="1">
        <v>36.633000000000003</v>
      </c>
      <c r="I7539" s="4">
        <v>0</v>
      </c>
      <c r="J7539" s="11">
        <f t="shared" si="468"/>
        <v>11</v>
      </c>
      <c r="K7539" s="11">
        <f t="shared" si="469"/>
        <v>7</v>
      </c>
      <c r="L7539" s="12">
        <f t="shared" si="471"/>
        <v>2.5822813557008075</v>
      </c>
      <c r="M7539" s="13" cm="1">
        <f t="array" ref="M7539">BaseInfo!$C$10*(1-E7539)*INDEX(BaseInfo!$E$21:$AB$21,K7539)*INDEX(BaseInfo!$E$25:$P$25,J7539)/L7539/MIN(H7539,130)/BaseInfo!$C$6*1000000/3600-IF(I7539&lt;0.1,BaseInfo!$C$15/MIN(H7539,130)*3600,0)</f>
        <v>118.98520051413188</v>
      </c>
    </row>
    <row r="7540" spans="1:13" x14ac:dyDescent="0.25">
      <c r="A7540" s="1">
        <v>11</v>
      </c>
      <c r="B7540" s="1">
        <v>11</v>
      </c>
      <c r="C7540" s="1">
        <v>3</v>
      </c>
      <c r="D7540" s="5">
        <f>DATE(BaseInfo!$C$8,A7540,B7540)+TIME(C7540-1,0,0) + TIME(BaseInfo!$C$12,BaseInfo!$C$13,0)</f>
        <v>44876.3125</v>
      </c>
      <c r="E7540" s="2">
        <f t="shared" si="470"/>
        <v>0</v>
      </c>
      <c r="F7540" s="2">
        <v>-2.3519999999999999</v>
      </c>
      <c r="G7540" s="2">
        <v>-0.50800000000000001</v>
      </c>
      <c r="H7540" s="1">
        <v>72.078000000000003</v>
      </c>
      <c r="I7540" s="4">
        <v>0</v>
      </c>
      <c r="J7540" s="11">
        <f t="shared" si="468"/>
        <v>11</v>
      </c>
      <c r="K7540" s="11">
        <f t="shared" si="469"/>
        <v>8</v>
      </c>
      <c r="L7540" s="12">
        <f t="shared" si="471"/>
        <v>2.4062352337209258</v>
      </c>
      <c r="M7540" s="13" cm="1">
        <f t="array" ref="M7540">BaseInfo!$C$10*(1-E7540)*INDEX(BaseInfo!$E$21:$AB$21,K7540)*INDEX(BaseInfo!$E$25:$P$25,J7540)/L7540/MIN(H7540,130)/BaseInfo!$C$6*1000000/3600-IF(I7540&lt;0.1,BaseInfo!$C$15/MIN(H7540,130)*3600,0)</f>
        <v>95.373322212533054</v>
      </c>
    </row>
    <row r="7541" spans="1:13" x14ac:dyDescent="0.25">
      <c r="A7541" s="1">
        <v>11</v>
      </c>
      <c r="B7541" s="1">
        <v>11</v>
      </c>
      <c r="C7541" s="1">
        <v>4</v>
      </c>
      <c r="D7541" s="5">
        <f>DATE(BaseInfo!$C$8,A7541,B7541)+TIME(C7541-1,0,0) + TIME(BaseInfo!$C$12,BaseInfo!$C$13,0)</f>
        <v>44876.354166666664</v>
      </c>
      <c r="E7541" s="2">
        <f t="shared" si="470"/>
        <v>0</v>
      </c>
      <c r="F7541" s="2">
        <v>-2.0209999999999999</v>
      </c>
      <c r="G7541" s="2">
        <v>-0.53600000000000003</v>
      </c>
      <c r="H7541" s="1">
        <v>148.87799999999999</v>
      </c>
      <c r="I7541" s="4">
        <v>0</v>
      </c>
      <c r="J7541" s="11">
        <f t="shared" si="468"/>
        <v>11</v>
      </c>
      <c r="K7541" s="11">
        <f t="shared" si="469"/>
        <v>9</v>
      </c>
      <c r="L7541" s="12">
        <f t="shared" si="471"/>
        <v>2.0908699146527505</v>
      </c>
      <c r="M7541" s="13" cm="1">
        <f t="array" ref="M7541">BaseInfo!$C$10*(1-E7541)*INDEX(BaseInfo!$E$21:$AB$21,K7541)*INDEX(BaseInfo!$E$25:$P$25,J7541)/L7541/MIN(H7541,130)/BaseInfo!$C$6*1000000/3600-IF(I7541&lt;0.1,BaseInfo!$C$15/MIN(H7541,130)*3600,0)</f>
        <v>80.485454315574856</v>
      </c>
    </row>
    <row r="7542" spans="1:13" x14ac:dyDescent="0.25">
      <c r="A7542" s="1">
        <v>11</v>
      </c>
      <c r="B7542" s="1">
        <v>11</v>
      </c>
      <c r="C7542" s="1">
        <v>5</v>
      </c>
      <c r="D7542" s="5">
        <f>DATE(BaseInfo!$C$8,A7542,B7542)+TIME(C7542-1,0,0) + TIME(BaseInfo!$C$12,BaseInfo!$C$13,0)</f>
        <v>44876.395833333328</v>
      </c>
      <c r="E7542" s="2">
        <f t="shared" si="470"/>
        <v>0</v>
      </c>
      <c r="F7542" s="2">
        <v>-2.1920000000000002</v>
      </c>
      <c r="G7542" s="2">
        <v>-0.629</v>
      </c>
      <c r="H7542" s="1">
        <v>264.91199999999998</v>
      </c>
      <c r="I7542" s="4">
        <v>0</v>
      </c>
      <c r="J7542" s="11">
        <f t="shared" si="468"/>
        <v>11</v>
      </c>
      <c r="K7542" s="11">
        <f t="shared" si="469"/>
        <v>10</v>
      </c>
      <c r="L7542" s="12">
        <f t="shared" si="471"/>
        <v>2.2804615760849822</v>
      </c>
      <c r="M7542" s="13" cm="1">
        <f t="array" ref="M7542">BaseInfo!$C$10*(1-E7542)*INDEX(BaseInfo!$E$21:$AB$21,K7542)*INDEX(BaseInfo!$E$25:$P$25,J7542)/L7542/MIN(H7542,130)/BaseInfo!$C$6*1000000/3600-IF(I7542&lt;0.1,BaseInfo!$C$15/MIN(H7542,130)*3600,0)</f>
        <v>85.307430547200525</v>
      </c>
    </row>
    <row r="7543" spans="1:13" x14ac:dyDescent="0.25">
      <c r="A7543" s="1">
        <v>11</v>
      </c>
      <c r="B7543" s="1">
        <v>11</v>
      </c>
      <c r="C7543" s="1">
        <v>6</v>
      </c>
      <c r="D7543" s="5">
        <f>DATE(BaseInfo!$C$8,A7543,B7543)+TIME(C7543-1,0,0) + TIME(BaseInfo!$C$12,BaseInfo!$C$13,0)</f>
        <v>44876.4375</v>
      </c>
      <c r="E7543" s="2">
        <f t="shared" si="470"/>
        <v>0</v>
      </c>
      <c r="F7543" s="2">
        <v>-2.198</v>
      </c>
      <c r="G7543" s="2">
        <v>-0.63400000000000001</v>
      </c>
      <c r="H7543" s="1">
        <v>466.02699999999999</v>
      </c>
      <c r="I7543" s="4">
        <v>0</v>
      </c>
      <c r="J7543" s="11">
        <f t="shared" si="468"/>
        <v>11</v>
      </c>
      <c r="K7543" s="11">
        <f t="shared" si="469"/>
        <v>11</v>
      </c>
      <c r="L7543" s="12">
        <f t="shared" si="471"/>
        <v>2.2876101066396783</v>
      </c>
      <c r="M7543" s="13" cm="1">
        <f t="array" ref="M7543">BaseInfo!$C$10*(1-E7543)*INDEX(BaseInfo!$E$21:$AB$21,K7543)*INDEX(BaseInfo!$E$25:$P$25,J7543)/L7543/MIN(H7543,130)/BaseInfo!$C$6*1000000/3600-IF(I7543&lt;0.1,BaseInfo!$C$15/MIN(H7543,130)*3600,0)</f>
        <v>67.471914362624986</v>
      </c>
    </row>
    <row r="7544" spans="1:13" x14ac:dyDescent="0.25">
      <c r="A7544" s="1">
        <v>11</v>
      </c>
      <c r="B7544" s="1">
        <v>11</v>
      </c>
      <c r="C7544" s="1">
        <v>7</v>
      </c>
      <c r="D7544" s="5">
        <f>DATE(BaseInfo!$C$8,A7544,B7544)+TIME(C7544-1,0,0) + TIME(BaseInfo!$C$12,BaseInfo!$C$13,0)</f>
        <v>44876.479166666664</v>
      </c>
      <c r="E7544" s="2">
        <f t="shared" si="470"/>
        <v>0</v>
      </c>
      <c r="F7544" s="2">
        <v>-1.956</v>
      </c>
      <c r="G7544" s="2">
        <v>-0.81</v>
      </c>
      <c r="H7544" s="1">
        <v>758.81700000000001</v>
      </c>
      <c r="I7544" s="4">
        <v>0</v>
      </c>
      <c r="J7544" s="11">
        <f t="shared" si="468"/>
        <v>11</v>
      </c>
      <c r="K7544" s="11">
        <f t="shared" si="469"/>
        <v>12</v>
      </c>
      <c r="L7544" s="12">
        <f t="shared" si="471"/>
        <v>2.117081954011228</v>
      </c>
      <c r="M7544" s="13" cm="1">
        <f t="array" ref="M7544">BaseInfo!$C$10*(1-E7544)*INDEX(BaseInfo!$E$21:$AB$21,K7544)*INDEX(BaseInfo!$E$25:$P$25,J7544)/L7544/MIN(H7544,130)/BaseInfo!$C$6*1000000/3600-IF(I7544&lt;0.1,BaseInfo!$C$15/MIN(H7544,130)*3600,0)</f>
        <v>60.479916325716587</v>
      </c>
    </row>
    <row r="7545" spans="1:13" x14ac:dyDescent="0.25">
      <c r="A7545" s="1">
        <v>11</v>
      </c>
      <c r="B7545" s="1">
        <v>11</v>
      </c>
      <c r="C7545" s="1">
        <v>8</v>
      </c>
      <c r="D7545" s="5">
        <f>DATE(BaseInfo!$C$8,A7545,B7545)+TIME(C7545-1,0,0) + TIME(BaseInfo!$C$12,BaseInfo!$C$13,0)</f>
        <v>44876.520833333328</v>
      </c>
      <c r="E7545" s="2">
        <f t="shared" si="470"/>
        <v>0</v>
      </c>
      <c r="F7545" s="2">
        <v>-1.603</v>
      </c>
      <c r="G7545" s="2">
        <v>-0.78</v>
      </c>
      <c r="H7545" s="1">
        <v>919.89</v>
      </c>
      <c r="I7545" s="4">
        <v>0</v>
      </c>
      <c r="J7545" s="11">
        <f t="shared" si="468"/>
        <v>11</v>
      </c>
      <c r="K7545" s="11">
        <f t="shared" si="469"/>
        <v>13</v>
      </c>
      <c r="L7545" s="12">
        <f t="shared" si="471"/>
        <v>1.7826971139259749</v>
      </c>
      <c r="M7545" s="13" cm="1">
        <f t="array" ref="M7545">BaseInfo!$C$10*(1-E7545)*INDEX(BaseInfo!$E$21:$AB$21,K7545)*INDEX(BaseInfo!$E$25:$P$25,J7545)/L7545/MIN(H7545,130)/BaseInfo!$C$6*1000000/3600-IF(I7545&lt;0.1,BaseInfo!$C$15/MIN(H7545,130)*3600,0)</f>
        <v>72.343712913290389</v>
      </c>
    </row>
    <row r="7546" spans="1:13" x14ac:dyDescent="0.25">
      <c r="A7546" s="1">
        <v>11</v>
      </c>
      <c r="B7546" s="1">
        <v>11</v>
      </c>
      <c r="C7546" s="1">
        <v>9</v>
      </c>
      <c r="D7546" s="5">
        <f>DATE(BaseInfo!$C$8,A7546,B7546)+TIME(C7546-1,0,0) + TIME(BaseInfo!$C$12,BaseInfo!$C$13,0)</f>
        <v>44876.5625</v>
      </c>
      <c r="E7546" s="2">
        <f t="shared" si="470"/>
        <v>0</v>
      </c>
      <c r="F7546" s="2">
        <v>-1.47</v>
      </c>
      <c r="G7546" s="2">
        <v>-0.53300000000000003</v>
      </c>
      <c r="H7546" s="1">
        <v>961.37699999999995</v>
      </c>
      <c r="I7546" s="4">
        <v>0</v>
      </c>
      <c r="J7546" s="11">
        <f t="shared" si="468"/>
        <v>11</v>
      </c>
      <c r="K7546" s="11">
        <f t="shared" si="469"/>
        <v>14</v>
      </c>
      <c r="L7546" s="12">
        <f t="shared" si="471"/>
        <v>1.5636460596950961</v>
      </c>
      <c r="M7546" s="13" cm="1">
        <f t="array" ref="M7546">BaseInfo!$C$10*(1-E7546)*INDEX(BaseInfo!$E$21:$AB$21,K7546)*INDEX(BaseInfo!$E$25:$P$25,J7546)/L7546/MIN(H7546,130)/BaseInfo!$C$6*1000000/3600-IF(I7546&lt;0.1,BaseInfo!$C$15/MIN(H7546,130)*3600,0)</f>
        <v>82.866279320197876</v>
      </c>
    </row>
    <row r="7547" spans="1:13" x14ac:dyDescent="0.25">
      <c r="A7547" s="1">
        <v>11</v>
      </c>
      <c r="B7547" s="1">
        <v>11</v>
      </c>
      <c r="C7547" s="1">
        <v>10</v>
      </c>
      <c r="D7547" s="5">
        <f>DATE(BaseInfo!$C$8,A7547,B7547)+TIME(C7547-1,0,0) + TIME(BaseInfo!$C$12,BaseInfo!$C$13,0)</f>
        <v>44876.604166666664</v>
      </c>
      <c r="E7547" s="2">
        <f t="shared" si="470"/>
        <v>0</v>
      </c>
      <c r="F7547" s="2">
        <v>-1.4</v>
      </c>
      <c r="G7547" s="2">
        <v>-0.42399999999999999</v>
      </c>
      <c r="H7547" s="1">
        <v>916.05399999999997</v>
      </c>
      <c r="I7547" s="4">
        <v>0</v>
      </c>
      <c r="J7547" s="11">
        <f t="shared" si="468"/>
        <v>11</v>
      </c>
      <c r="K7547" s="11">
        <f t="shared" si="469"/>
        <v>15</v>
      </c>
      <c r="L7547" s="12">
        <f t="shared" si="471"/>
        <v>1.4627973202053659</v>
      </c>
      <c r="M7547" s="13" cm="1">
        <f t="array" ref="M7547">BaseInfo!$C$10*(1-E7547)*INDEX(BaseInfo!$E$21:$AB$21,K7547)*INDEX(BaseInfo!$E$25:$P$25,J7547)/L7547/MIN(H7547,130)/BaseInfo!$C$6*1000000/3600-IF(I7547&lt;0.1,BaseInfo!$C$15/MIN(H7547,130)*3600,0)</f>
        <v>88.770195829196183</v>
      </c>
    </row>
    <row r="7548" spans="1:13" x14ac:dyDescent="0.25">
      <c r="A7548" s="1">
        <v>11</v>
      </c>
      <c r="B7548" s="1">
        <v>11</v>
      </c>
      <c r="C7548" s="1">
        <v>11</v>
      </c>
      <c r="D7548" s="5">
        <f>DATE(BaseInfo!$C$8,A7548,B7548)+TIME(C7548-1,0,0) + TIME(BaseInfo!$C$12,BaseInfo!$C$13,0)</f>
        <v>44876.645833333328</v>
      </c>
      <c r="E7548" s="2">
        <f t="shared" si="470"/>
        <v>0</v>
      </c>
      <c r="F7548" s="2">
        <v>-1.361</v>
      </c>
      <c r="G7548" s="2">
        <v>-0.17899999999999999</v>
      </c>
      <c r="H7548" s="1">
        <v>466.99400000000003</v>
      </c>
      <c r="I7548" s="4">
        <v>0</v>
      </c>
      <c r="J7548" s="11">
        <f t="shared" si="468"/>
        <v>11</v>
      </c>
      <c r="K7548" s="11">
        <f t="shared" si="469"/>
        <v>16</v>
      </c>
      <c r="L7548" s="12">
        <f t="shared" si="471"/>
        <v>1.3727206562152403</v>
      </c>
      <c r="M7548" s="13" cm="1">
        <f t="array" ref="M7548">BaseInfo!$C$10*(1-E7548)*INDEX(BaseInfo!$E$21:$AB$21,K7548)*INDEX(BaseInfo!$E$25:$P$25,J7548)/L7548/MIN(H7548,130)/BaseInfo!$C$6*1000000/3600-IF(I7548&lt;0.1,BaseInfo!$C$15/MIN(H7548,130)*3600,0)</f>
        <v>114.28616049194845</v>
      </c>
    </row>
    <row r="7549" spans="1:13" x14ac:dyDescent="0.25">
      <c r="A7549" s="1">
        <v>11</v>
      </c>
      <c r="B7549" s="1">
        <v>11</v>
      </c>
      <c r="C7549" s="1">
        <v>12</v>
      </c>
      <c r="D7549" s="5">
        <f>DATE(BaseInfo!$C$8,A7549,B7549)+TIME(C7549-1,0,0) + TIME(BaseInfo!$C$12,BaseInfo!$C$13,0)</f>
        <v>44876.6875</v>
      </c>
      <c r="E7549" s="2">
        <f t="shared" si="470"/>
        <v>0</v>
      </c>
      <c r="F7549" s="2">
        <v>-1.1559999999999999</v>
      </c>
      <c r="G7549" s="2">
        <v>-0.46600000000000003</v>
      </c>
      <c r="H7549" s="1">
        <v>64.989999999999995</v>
      </c>
      <c r="I7549" s="4">
        <v>0</v>
      </c>
      <c r="J7549" s="11">
        <f t="shared" si="468"/>
        <v>11</v>
      </c>
      <c r="K7549" s="11">
        <f t="shared" si="469"/>
        <v>17</v>
      </c>
      <c r="L7549" s="12">
        <f t="shared" si="471"/>
        <v>1.2463915917559778</v>
      </c>
      <c r="M7549" s="13" cm="1">
        <f t="array" ref="M7549">BaseInfo!$C$10*(1-E7549)*INDEX(BaseInfo!$E$21:$AB$21,K7549)*INDEX(BaseInfo!$E$25:$P$25,J7549)/L7549/MIN(H7549,130)/BaseInfo!$C$6*1000000/3600-IF(I7549&lt;0.1,BaseInfo!$C$15/MIN(H7549,130)*3600,0)</f>
        <v>316.80937474964867</v>
      </c>
    </row>
    <row r="7550" spans="1:13" x14ac:dyDescent="0.25">
      <c r="A7550" s="1">
        <v>11</v>
      </c>
      <c r="B7550" s="1">
        <v>11</v>
      </c>
      <c r="C7550" s="1">
        <v>13</v>
      </c>
      <c r="D7550" s="5">
        <f>DATE(BaseInfo!$C$8,A7550,B7550)+TIME(C7550-1,0,0) + TIME(BaseInfo!$C$12,BaseInfo!$C$13,0)</f>
        <v>44876.729166666664</v>
      </c>
      <c r="E7550" s="2">
        <f t="shared" si="470"/>
        <v>0</v>
      </c>
      <c r="F7550" s="2">
        <v>-1.105</v>
      </c>
      <c r="G7550" s="2">
        <v>-0.70399999999999996</v>
      </c>
      <c r="H7550" s="1">
        <v>38.097999999999999</v>
      </c>
      <c r="I7550" s="4">
        <v>0</v>
      </c>
      <c r="J7550" s="11">
        <f t="shared" si="468"/>
        <v>11</v>
      </c>
      <c r="K7550" s="11">
        <f t="shared" si="469"/>
        <v>18</v>
      </c>
      <c r="L7550" s="12">
        <f t="shared" si="471"/>
        <v>1.31020647227832</v>
      </c>
      <c r="M7550" s="13" cm="1">
        <f t="array" ref="M7550">BaseInfo!$C$10*(1-E7550)*INDEX(BaseInfo!$E$21:$AB$21,K7550)*INDEX(BaseInfo!$E$25:$P$25,J7550)/L7550/MIN(H7550,130)/BaseInfo!$C$6*1000000/3600-IF(I7550&lt;0.1,BaseInfo!$C$15/MIN(H7550,130)*3600,0)</f>
        <v>513.65106706416861</v>
      </c>
    </row>
    <row r="7551" spans="1:13" x14ac:dyDescent="0.25">
      <c r="A7551" s="1">
        <v>11</v>
      </c>
      <c r="B7551" s="1">
        <v>11</v>
      </c>
      <c r="C7551" s="1">
        <v>14</v>
      </c>
      <c r="D7551" s="5">
        <f>DATE(BaseInfo!$C$8,A7551,B7551)+TIME(C7551-1,0,0) + TIME(BaseInfo!$C$12,BaseInfo!$C$13,0)</f>
        <v>44876.770833333328</v>
      </c>
      <c r="E7551" s="2">
        <f t="shared" si="470"/>
        <v>0</v>
      </c>
      <c r="F7551" s="2">
        <v>-1.0209999999999999</v>
      </c>
      <c r="G7551" s="2">
        <v>0.373</v>
      </c>
      <c r="H7551" s="1">
        <v>37.725999999999999</v>
      </c>
      <c r="I7551" s="4">
        <v>0</v>
      </c>
      <c r="J7551" s="11">
        <f t="shared" si="468"/>
        <v>11</v>
      </c>
      <c r="K7551" s="11">
        <f t="shared" si="469"/>
        <v>19</v>
      </c>
      <c r="L7551" s="12">
        <f t="shared" si="471"/>
        <v>1.0870004599815033</v>
      </c>
      <c r="M7551" s="13" cm="1">
        <f t="array" ref="M7551">BaseInfo!$C$10*(1-E7551)*INDEX(BaseInfo!$E$21:$AB$21,K7551)*INDEX(BaseInfo!$E$25:$P$25,J7551)/L7551/MIN(H7551,130)/BaseInfo!$C$6*1000000/3600-IF(I7551&lt;0.1,BaseInfo!$C$15/MIN(H7551,130)*3600,0)</f>
        <v>627.18920187850335</v>
      </c>
    </row>
    <row r="7552" spans="1:13" x14ac:dyDescent="0.25">
      <c r="A7552" s="1">
        <v>11</v>
      </c>
      <c r="B7552" s="1">
        <v>11</v>
      </c>
      <c r="C7552" s="1">
        <v>15</v>
      </c>
      <c r="D7552" s="5">
        <f>DATE(BaseInfo!$C$8,A7552,B7552)+TIME(C7552-1,0,0) + TIME(BaseInfo!$C$12,BaseInfo!$C$13,0)</f>
        <v>44876.8125</v>
      </c>
      <c r="E7552" s="2">
        <f t="shared" si="470"/>
        <v>0</v>
      </c>
      <c r="F7552" s="2">
        <v>-0.93100000000000005</v>
      </c>
      <c r="G7552" s="2">
        <v>0.40699999999999997</v>
      </c>
      <c r="H7552" s="1">
        <v>37.651000000000003</v>
      </c>
      <c r="I7552" s="4">
        <v>0</v>
      </c>
      <c r="J7552" s="11">
        <f t="shared" si="468"/>
        <v>11</v>
      </c>
      <c r="K7552" s="11">
        <f t="shared" si="469"/>
        <v>20</v>
      </c>
      <c r="L7552" s="12">
        <f t="shared" si="471"/>
        <v>1.0160757845751467</v>
      </c>
      <c r="M7552" s="13" cm="1">
        <f t="array" ref="M7552">BaseInfo!$C$10*(1-E7552)*INDEX(BaseInfo!$E$21:$AB$21,K7552)*INDEX(BaseInfo!$E$25:$P$25,J7552)/L7552/MIN(H7552,130)/BaseInfo!$C$6*1000000/3600-IF(I7552&lt;0.1,BaseInfo!$C$15/MIN(H7552,130)*3600,0)</f>
        <v>581.96803310365158</v>
      </c>
    </row>
    <row r="7553" spans="1:13" x14ac:dyDescent="0.25">
      <c r="A7553" s="1">
        <v>11</v>
      </c>
      <c r="B7553" s="1">
        <v>11</v>
      </c>
      <c r="C7553" s="1">
        <v>16</v>
      </c>
      <c r="D7553" s="5">
        <f>DATE(BaseInfo!$C$8,A7553,B7553)+TIME(C7553-1,0,0) + TIME(BaseInfo!$C$12,BaseInfo!$C$13,0)</f>
        <v>44876.854166666664</v>
      </c>
      <c r="E7553" s="2">
        <f t="shared" si="470"/>
        <v>0</v>
      </c>
      <c r="F7553" s="2">
        <v>-1.012</v>
      </c>
      <c r="G7553" s="2">
        <v>0.54800000000000004</v>
      </c>
      <c r="H7553" s="1">
        <v>37.585000000000001</v>
      </c>
      <c r="I7553" s="4">
        <v>0</v>
      </c>
      <c r="J7553" s="11">
        <f t="shared" si="468"/>
        <v>11</v>
      </c>
      <c r="K7553" s="11">
        <f t="shared" si="469"/>
        <v>21</v>
      </c>
      <c r="L7553" s="12">
        <f t="shared" si="471"/>
        <v>1.1508466448662915</v>
      </c>
      <c r="M7553" s="13" cm="1">
        <f t="array" ref="M7553">BaseInfo!$C$10*(1-E7553)*INDEX(BaseInfo!$E$21:$AB$21,K7553)*INDEX(BaseInfo!$E$25:$P$25,J7553)/L7553/MIN(H7553,130)/BaseInfo!$C$6*1000000/3600-IF(I7553&lt;0.1,BaseInfo!$C$15/MIN(H7553,130)*3600,0)</f>
        <v>392.86406931998806</v>
      </c>
    </row>
    <row r="7554" spans="1:13" x14ac:dyDescent="0.25">
      <c r="A7554" s="1">
        <v>11</v>
      </c>
      <c r="B7554" s="1">
        <v>11</v>
      </c>
      <c r="C7554" s="1">
        <v>17</v>
      </c>
      <c r="D7554" s="5">
        <f>DATE(BaseInfo!$C$8,A7554,B7554)+TIME(C7554-1,0,0) + TIME(BaseInfo!$C$12,BaseInfo!$C$13,0)</f>
        <v>44876.895833333328</v>
      </c>
      <c r="E7554" s="2">
        <f t="shared" si="470"/>
        <v>0</v>
      </c>
      <c r="F7554" s="2">
        <v>-1.024</v>
      </c>
      <c r="G7554" s="2">
        <v>0.4</v>
      </c>
      <c r="H7554" s="1">
        <v>37.520000000000003</v>
      </c>
      <c r="I7554" s="4">
        <v>0</v>
      </c>
      <c r="J7554" s="11">
        <f t="shared" ref="J7554:J7617" si="472">MONTH(D7554)</f>
        <v>11</v>
      </c>
      <c r="K7554" s="11">
        <f t="shared" ref="K7554:K7617" si="473">HOUR(D7554)+1</f>
        <v>22</v>
      </c>
      <c r="L7554" s="12">
        <f t="shared" si="471"/>
        <v>1.0993525367233206</v>
      </c>
      <c r="M7554" s="13" cm="1">
        <f t="array" ref="M7554">BaseInfo!$C$10*(1-E7554)*INDEX(BaseInfo!$E$21:$AB$21,K7554)*INDEX(BaseInfo!$E$25:$P$25,J7554)/L7554/MIN(H7554,130)/BaseInfo!$C$6*1000000/3600-IF(I7554&lt;0.1,BaseInfo!$C$15/MIN(H7554,130)*3600,0)</f>
        <v>285.82105610824391</v>
      </c>
    </row>
    <row r="7555" spans="1:13" x14ac:dyDescent="0.25">
      <c r="A7555" s="1">
        <v>11</v>
      </c>
      <c r="B7555" s="1">
        <v>11</v>
      </c>
      <c r="C7555" s="1">
        <v>18</v>
      </c>
      <c r="D7555" s="5">
        <f>DATE(BaseInfo!$C$8,A7555,B7555)+TIME(C7555-1,0,0) + TIME(BaseInfo!$C$12,BaseInfo!$C$13,0)</f>
        <v>44876.9375</v>
      </c>
      <c r="E7555" s="2">
        <f t="shared" ref="E7555:E7618" si="474">IF(AND(I7555&gt;0.1,I7555&lt;1),(I7555-0.1)/0.9*0.7,IF(AND(I7555&gt;=1,I7555&lt;4),(I7555-4)/3*0.25+0.7,IF(I7555&gt;=4,0.99,0)))</f>
        <v>0</v>
      </c>
      <c r="F7555" s="2">
        <v>-1.117</v>
      </c>
      <c r="G7555" s="2">
        <v>0.31</v>
      </c>
      <c r="H7555" s="1">
        <v>37.456000000000003</v>
      </c>
      <c r="I7555" s="4">
        <v>0</v>
      </c>
      <c r="J7555" s="11">
        <f t="shared" si="472"/>
        <v>11</v>
      </c>
      <c r="K7555" s="11">
        <f t="shared" si="473"/>
        <v>23</v>
      </c>
      <c r="L7555" s="12">
        <f t="shared" ref="L7555:L7618" si="475">SQRT(F7555*F7555+G7555*G7555)</f>
        <v>1.1592191337275279</v>
      </c>
      <c r="M7555" s="13" cm="1">
        <f t="array" ref="M7555">BaseInfo!$C$10*(1-E7555)*INDEX(BaseInfo!$E$21:$AB$21,K7555)*INDEX(BaseInfo!$E$25:$P$25,J7555)/L7555/MIN(H7555,130)/BaseInfo!$C$6*1000000/3600-IF(I7555&lt;0.1,BaseInfo!$C$15/MIN(H7555,130)*3600,0)</f>
        <v>110.66224057070492</v>
      </c>
    </row>
    <row r="7556" spans="1:13" x14ac:dyDescent="0.25">
      <c r="A7556" s="1">
        <v>11</v>
      </c>
      <c r="B7556" s="1">
        <v>11</v>
      </c>
      <c r="C7556" s="1">
        <v>19</v>
      </c>
      <c r="D7556" s="5">
        <f>DATE(BaseInfo!$C$8,A7556,B7556)+TIME(C7556-1,0,0) + TIME(BaseInfo!$C$12,BaseInfo!$C$13,0)</f>
        <v>44876.979166666664</v>
      </c>
      <c r="E7556" s="2">
        <f t="shared" si="474"/>
        <v>0</v>
      </c>
      <c r="F7556" s="2">
        <v>-1.407</v>
      </c>
      <c r="G7556" s="2">
        <v>4.9000000000000002E-2</v>
      </c>
      <c r="H7556" s="1">
        <v>37.387</v>
      </c>
      <c r="I7556" s="4">
        <v>0</v>
      </c>
      <c r="J7556" s="11">
        <f t="shared" si="472"/>
        <v>11</v>
      </c>
      <c r="K7556" s="11">
        <f t="shared" si="473"/>
        <v>24</v>
      </c>
      <c r="L7556" s="12">
        <f t="shared" si="475"/>
        <v>1.4078529752783138</v>
      </c>
      <c r="M7556" s="13" cm="1">
        <f t="array" ref="M7556">BaseInfo!$C$10*(1-E7556)*INDEX(BaseInfo!$E$21:$AB$21,K7556)*INDEX(BaseInfo!$E$25:$P$25,J7556)/L7556/MIN(H7556,130)/BaseInfo!$C$6*1000000/3600-IF(I7556&lt;0.1,BaseInfo!$C$15/MIN(H7556,130)*3600,0)</f>
        <v>23.44278016206205</v>
      </c>
    </row>
    <row r="7557" spans="1:13" x14ac:dyDescent="0.25">
      <c r="A7557" s="1">
        <v>11</v>
      </c>
      <c r="B7557" s="1">
        <v>11</v>
      </c>
      <c r="C7557" s="1">
        <v>20</v>
      </c>
      <c r="D7557" s="5">
        <f>DATE(BaseInfo!$C$8,A7557,B7557)+TIME(C7557-1,0,0) + TIME(BaseInfo!$C$12,BaseInfo!$C$13,0)</f>
        <v>44877.020833333328</v>
      </c>
      <c r="E7557" s="2">
        <f t="shared" si="474"/>
        <v>0</v>
      </c>
      <c r="F7557" s="2">
        <v>-2.0699999999999998</v>
      </c>
      <c r="G7557" s="2">
        <v>-8.1000000000000003E-2</v>
      </c>
      <c r="H7557" s="1">
        <v>37.286000000000001</v>
      </c>
      <c r="I7557" s="4">
        <v>0</v>
      </c>
      <c r="J7557" s="11">
        <f t="shared" si="472"/>
        <v>11</v>
      </c>
      <c r="K7557" s="11">
        <f t="shared" si="473"/>
        <v>1</v>
      </c>
      <c r="L7557" s="12">
        <f t="shared" si="475"/>
        <v>2.071584176421513</v>
      </c>
      <c r="M7557" s="13" cm="1">
        <f t="array" ref="M7557">BaseInfo!$C$10*(1-E7557)*INDEX(BaseInfo!$E$21:$AB$21,K7557)*INDEX(BaseInfo!$E$25:$P$25,J7557)/L7557/MIN(H7557,130)/BaseInfo!$C$6*1000000/3600-IF(I7557&lt;0.1,BaseInfo!$C$15/MIN(H7557,130)*3600,0)</f>
        <v>12.881445489109185</v>
      </c>
    </row>
    <row r="7558" spans="1:13" x14ac:dyDescent="0.25">
      <c r="A7558" s="1">
        <v>11</v>
      </c>
      <c r="B7558" s="1">
        <v>11</v>
      </c>
      <c r="C7558" s="1">
        <v>21</v>
      </c>
      <c r="D7558" s="5">
        <f>DATE(BaseInfo!$C$8,A7558,B7558)+TIME(C7558-1,0,0) + TIME(BaseInfo!$C$12,BaseInfo!$C$13,0)</f>
        <v>44877.0625</v>
      </c>
      <c r="E7558" s="2">
        <f t="shared" si="474"/>
        <v>0</v>
      </c>
      <c r="F7558" s="2">
        <v>-2.6</v>
      </c>
      <c r="G7558" s="2">
        <v>6.6000000000000003E-2</v>
      </c>
      <c r="H7558" s="1">
        <v>37.139000000000003</v>
      </c>
      <c r="I7558" s="4">
        <v>0</v>
      </c>
      <c r="J7558" s="11">
        <f t="shared" si="472"/>
        <v>11</v>
      </c>
      <c r="K7558" s="11">
        <f t="shared" si="473"/>
        <v>2</v>
      </c>
      <c r="L7558" s="12">
        <f t="shared" si="475"/>
        <v>2.6008375574033837</v>
      </c>
      <c r="M7558" s="13" cm="1">
        <f t="array" ref="M7558">BaseInfo!$C$10*(1-E7558)*INDEX(BaseInfo!$E$21:$AB$21,K7558)*INDEX(BaseInfo!$E$25:$P$25,J7558)/L7558/MIN(H7558,130)/BaseInfo!$C$6*1000000/3600-IF(I7558&lt;0.1,BaseInfo!$C$15/MIN(H7558,130)*3600,0)</f>
        <v>8.3282407223399275</v>
      </c>
    </row>
    <row r="7559" spans="1:13" x14ac:dyDescent="0.25">
      <c r="A7559" s="1">
        <v>11</v>
      </c>
      <c r="B7559" s="1">
        <v>11</v>
      </c>
      <c r="C7559" s="1">
        <v>22</v>
      </c>
      <c r="D7559" s="5">
        <f>DATE(BaseInfo!$C$8,A7559,B7559)+TIME(C7559-1,0,0) + TIME(BaseInfo!$C$12,BaseInfo!$C$13,0)</f>
        <v>44877.104166666664</v>
      </c>
      <c r="E7559" s="2">
        <f t="shared" si="474"/>
        <v>0</v>
      </c>
      <c r="F7559" s="2">
        <v>-2.6040000000000001</v>
      </c>
      <c r="G7559" s="2">
        <v>0.68600000000000005</v>
      </c>
      <c r="H7559" s="1">
        <v>37.014000000000003</v>
      </c>
      <c r="I7559" s="4">
        <v>0</v>
      </c>
      <c r="J7559" s="11">
        <f t="shared" si="472"/>
        <v>11</v>
      </c>
      <c r="K7559" s="11">
        <f t="shared" si="473"/>
        <v>3</v>
      </c>
      <c r="L7559" s="12">
        <f t="shared" si="475"/>
        <v>2.6928445926194851</v>
      </c>
      <c r="M7559" s="13" cm="1">
        <f t="array" ref="M7559">BaseInfo!$C$10*(1-E7559)*INDEX(BaseInfo!$E$21:$AB$21,K7559)*INDEX(BaseInfo!$E$25:$P$25,J7559)/L7559/MIN(H7559,130)/BaseInfo!$C$6*1000000/3600-IF(I7559&lt;0.1,BaseInfo!$C$15/MIN(H7559,130)*3600,0)</f>
        <v>7.7385400106978786</v>
      </c>
    </row>
    <row r="7560" spans="1:13" x14ac:dyDescent="0.25">
      <c r="A7560" s="1">
        <v>11</v>
      </c>
      <c r="B7560" s="1">
        <v>11</v>
      </c>
      <c r="C7560" s="1">
        <v>23</v>
      </c>
      <c r="D7560" s="5">
        <f>DATE(BaseInfo!$C$8,A7560,B7560)+TIME(C7560-1,0,0) + TIME(BaseInfo!$C$12,BaseInfo!$C$13,0)</f>
        <v>44877.145833333328</v>
      </c>
      <c r="E7560" s="2">
        <f t="shared" si="474"/>
        <v>0</v>
      </c>
      <c r="F7560" s="2">
        <v>-2.1480000000000001</v>
      </c>
      <c r="G7560" s="2">
        <v>0.95699999999999996</v>
      </c>
      <c r="H7560" s="1">
        <v>36.935000000000002</v>
      </c>
      <c r="I7560" s="4">
        <v>0</v>
      </c>
      <c r="J7560" s="11">
        <f t="shared" si="472"/>
        <v>11</v>
      </c>
      <c r="K7560" s="11">
        <f t="shared" si="473"/>
        <v>4</v>
      </c>
      <c r="L7560" s="12">
        <f t="shared" si="475"/>
        <v>2.3515426851324643</v>
      </c>
      <c r="M7560" s="13" cm="1">
        <f t="array" ref="M7560">BaseInfo!$C$10*(1-E7560)*INDEX(BaseInfo!$E$21:$AB$21,K7560)*INDEX(BaseInfo!$E$25:$P$25,J7560)/L7560/MIN(H7560,130)/BaseInfo!$C$6*1000000/3600-IF(I7560&lt;0.1,BaseInfo!$C$15/MIN(H7560,130)*3600,0)</f>
        <v>10.295316714554813</v>
      </c>
    </row>
    <row r="7561" spans="1:13" x14ac:dyDescent="0.25">
      <c r="A7561" s="1">
        <v>11</v>
      </c>
      <c r="B7561" s="1">
        <v>11</v>
      </c>
      <c r="C7561" s="1">
        <v>24</v>
      </c>
      <c r="D7561" s="5">
        <f>DATE(BaseInfo!$C$8,A7561,B7561)+TIME(C7561-1,0,0) + TIME(BaseInfo!$C$12,BaseInfo!$C$13,0)</f>
        <v>44877.1875</v>
      </c>
      <c r="E7561" s="2">
        <f t="shared" si="474"/>
        <v>0</v>
      </c>
      <c r="F7561" s="2">
        <v>-2.008</v>
      </c>
      <c r="G7561" s="2">
        <v>0.79</v>
      </c>
      <c r="H7561" s="1">
        <v>36.880000000000003</v>
      </c>
      <c r="I7561" s="4">
        <v>0</v>
      </c>
      <c r="J7561" s="11">
        <f t="shared" si="472"/>
        <v>11</v>
      </c>
      <c r="K7561" s="11">
        <f t="shared" si="473"/>
        <v>5</v>
      </c>
      <c r="L7561" s="12">
        <f t="shared" si="475"/>
        <v>2.1578146352270391</v>
      </c>
      <c r="M7561" s="13" cm="1">
        <f t="array" ref="M7561">BaseInfo!$C$10*(1-E7561)*INDEX(BaseInfo!$E$21:$AB$21,K7561)*INDEX(BaseInfo!$E$25:$P$25,J7561)/L7561/MIN(H7561,130)/BaseInfo!$C$6*1000000/3600-IF(I7561&lt;0.1,BaseInfo!$C$15/MIN(H7561,130)*3600,0)</f>
        <v>55.860980632478544</v>
      </c>
    </row>
    <row r="7562" spans="1:13" x14ac:dyDescent="0.25">
      <c r="A7562" s="1">
        <v>11</v>
      </c>
      <c r="B7562" s="1">
        <v>12</v>
      </c>
      <c r="C7562" s="1">
        <v>1</v>
      </c>
      <c r="D7562" s="5">
        <f>DATE(BaseInfo!$C$8,A7562,B7562)+TIME(C7562-1,0,0) + TIME(BaseInfo!$C$12,BaseInfo!$C$13,0)</f>
        <v>44877.229166666664</v>
      </c>
      <c r="E7562" s="2">
        <f t="shared" si="474"/>
        <v>0</v>
      </c>
      <c r="F7562" s="2">
        <v>-1.8620000000000001</v>
      </c>
      <c r="G7562" s="2">
        <v>0.60099999999999998</v>
      </c>
      <c r="H7562" s="1">
        <v>36.817</v>
      </c>
      <c r="I7562" s="4">
        <v>0</v>
      </c>
      <c r="J7562" s="11">
        <f t="shared" si="472"/>
        <v>11</v>
      </c>
      <c r="K7562" s="11">
        <f t="shared" si="473"/>
        <v>6</v>
      </c>
      <c r="L7562" s="12">
        <f t="shared" si="475"/>
        <v>1.956590146147118</v>
      </c>
      <c r="M7562" s="13" cm="1">
        <f t="array" ref="M7562">BaseInfo!$C$10*(1-E7562)*INDEX(BaseInfo!$E$21:$AB$21,K7562)*INDEX(BaseInfo!$E$25:$P$25,J7562)/L7562/MIN(H7562,130)/BaseInfo!$C$6*1000000/3600-IF(I7562&lt;0.1,BaseInfo!$C$15/MIN(H7562,130)*3600,0)</f>
        <v>111.04708559708408</v>
      </c>
    </row>
    <row r="7563" spans="1:13" x14ac:dyDescent="0.25">
      <c r="A7563" s="1">
        <v>11</v>
      </c>
      <c r="B7563" s="1">
        <v>12</v>
      </c>
      <c r="C7563" s="1">
        <v>2</v>
      </c>
      <c r="D7563" s="5">
        <f>DATE(BaseInfo!$C$8,A7563,B7563)+TIME(C7563-1,0,0) + TIME(BaseInfo!$C$12,BaseInfo!$C$13,0)</f>
        <v>44877.270833333328</v>
      </c>
      <c r="E7563" s="2">
        <f t="shared" si="474"/>
        <v>0</v>
      </c>
      <c r="F7563" s="2">
        <v>-1.774</v>
      </c>
      <c r="G7563" s="2">
        <v>0.52</v>
      </c>
      <c r="H7563" s="1">
        <v>36.764000000000003</v>
      </c>
      <c r="I7563" s="4">
        <v>0</v>
      </c>
      <c r="J7563" s="11">
        <f t="shared" si="472"/>
        <v>11</v>
      </c>
      <c r="K7563" s="11">
        <f t="shared" si="473"/>
        <v>7</v>
      </c>
      <c r="L7563" s="12">
        <f t="shared" si="475"/>
        <v>1.8486416634924141</v>
      </c>
      <c r="M7563" s="13" cm="1">
        <f t="array" ref="M7563">BaseInfo!$C$10*(1-E7563)*INDEX(BaseInfo!$E$21:$AB$21,K7563)*INDEX(BaseInfo!$E$25:$P$25,J7563)/L7563/MIN(H7563,130)/BaseInfo!$C$6*1000000/3600-IF(I7563&lt;0.1,BaseInfo!$C$15/MIN(H7563,130)*3600,0)</f>
        <v>169.49870979516712</v>
      </c>
    </row>
    <row r="7564" spans="1:13" x14ac:dyDescent="0.25">
      <c r="A7564" s="1">
        <v>11</v>
      </c>
      <c r="B7564" s="1">
        <v>12</v>
      </c>
      <c r="C7564" s="1">
        <v>3</v>
      </c>
      <c r="D7564" s="5">
        <f>DATE(BaseInfo!$C$8,A7564,B7564)+TIME(C7564-1,0,0) + TIME(BaseInfo!$C$12,BaseInfo!$C$13,0)</f>
        <v>44877.3125</v>
      </c>
      <c r="E7564" s="2">
        <f t="shared" si="474"/>
        <v>0</v>
      </c>
      <c r="F7564" s="2">
        <v>-1.6339999999999999</v>
      </c>
      <c r="G7564" s="2">
        <v>0.433</v>
      </c>
      <c r="H7564" s="1">
        <v>56.747</v>
      </c>
      <c r="I7564" s="4">
        <v>0</v>
      </c>
      <c r="J7564" s="11">
        <f t="shared" si="472"/>
        <v>11</v>
      </c>
      <c r="K7564" s="11">
        <f t="shared" si="473"/>
        <v>8</v>
      </c>
      <c r="L7564" s="12">
        <f t="shared" si="475"/>
        <v>1.6903978821567422</v>
      </c>
      <c r="M7564" s="13" cm="1">
        <f t="array" ref="M7564">BaseInfo!$C$10*(1-E7564)*INDEX(BaseInfo!$E$21:$AB$21,K7564)*INDEX(BaseInfo!$E$25:$P$25,J7564)/L7564/MIN(H7564,130)/BaseInfo!$C$6*1000000/3600-IF(I7564&lt;0.1,BaseInfo!$C$15/MIN(H7564,130)*3600,0)</f>
        <v>175.12563860130962</v>
      </c>
    </row>
    <row r="7565" spans="1:13" x14ac:dyDescent="0.25">
      <c r="A7565" s="1">
        <v>11</v>
      </c>
      <c r="B7565" s="1">
        <v>12</v>
      </c>
      <c r="C7565" s="1">
        <v>4</v>
      </c>
      <c r="D7565" s="5">
        <f>DATE(BaseInfo!$C$8,A7565,B7565)+TIME(C7565-1,0,0) + TIME(BaseInfo!$C$12,BaseInfo!$C$13,0)</f>
        <v>44877.354166666664</v>
      </c>
      <c r="E7565" s="2">
        <f t="shared" si="474"/>
        <v>0</v>
      </c>
      <c r="F7565" s="2">
        <v>-2.234</v>
      </c>
      <c r="G7565" s="2">
        <v>0.41599999999999998</v>
      </c>
      <c r="H7565" s="1">
        <v>147.285</v>
      </c>
      <c r="I7565" s="4">
        <v>0</v>
      </c>
      <c r="J7565" s="11">
        <f t="shared" si="472"/>
        <v>11</v>
      </c>
      <c r="K7565" s="11">
        <f t="shared" si="473"/>
        <v>9</v>
      </c>
      <c r="L7565" s="12">
        <f t="shared" si="475"/>
        <v>2.272402253123333</v>
      </c>
      <c r="M7565" s="13" cm="1">
        <f t="array" ref="M7565">BaseInfo!$C$10*(1-E7565)*INDEX(BaseInfo!$E$21:$AB$21,K7565)*INDEX(BaseInfo!$E$25:$P$25,J7565)/L7565/MIN(H7565,130)/BaseInfo!$C$6*1000000/3600-IF(I7565&lt;0.1,BaseInfo!$C$15/MIN(H7565,130)*3600,0)</f>
        <v>73.83459941024114</v>
      </c>
    </row>
    <row r="7566" spans="1:13" x14ac:dyDescent="0.25">
      <c r="A7566" s="1">
        <v>11</v>
      </c>
      <c r="B7566" s="1">
        <v>12</v>
      </c>
      <c r="C7566" s="1">
        <v>5</v>
      </c>
      <c r="D7566" s="5">
        <f>DATE(BaseInfo!$C$8,A7566,B7566)+TIME(C7566-1,0,0) + TIME(BaseInfo!$C$12,BaseInfo!$C$13,0)</f>
        <v>44877.395833333328</v>
      </c>
      <c r="E7566" s="2">
        <f t="shared" si="474"/>
        <v>0</v>
      </c>
      <c r="F7566" s="2">
        <v>-3.1680000000000001</v>
      </c>
      <c r="G7566" s="2">
        <v>0.41899999999999998</v>
      </c>
      <c r="H7566" s="1">
        <v>345.38299999999998</v>
      </c>
      <c r="I7566" s="4">
        <v>0</v>
      </c>
      <c r="J7566" s="11">
        <f t="shared" si="472"/>
        <v>11</v>
      </c>
      <c r="K7566" s="11">
        <f t="shared" si="473"/>
        <v>10</v>
      </c>
      <c r="L7566" s="12">
        <f t="shared" si="475"/>
        <v>3.1955883652310417</v>
      </c>
      <c r="M7566" s="13" cm="1">
        <f t="array" ref="M7566">BaseInfo!$C$10*(1-E7566)*INDEX(BaseInfo!$E$21:$AB$21,K7566)*INDEX(BaseInfo!$E$25:$P$25,J7566)/L7566/MIN(H7566,130)/BaseInfo!$C$6*1000000/3600-IF(I7566&lt;0.1,BaseInfo!$C$15/MIN(H7566,130)*3600,0)</f>
        <v>60.084747567697562</v>
      </c>
    </row>
    <row r="7567" spans="1:13" x14ac:dyDescent="0.25">
      <c r="A7567" s="1">
        <v>11</v>
      </c>
      <c r="B7567" s="1">
        <v>12</v>
      </c>
      <c r="C7567" s="1">
        <v>6</v>
      </c>
      <c r="D7567" s="5">
        <f>DATE(BaseInfo!$C$8,A7567,B7567)+TIME(C7567-1,0,0) + TIME(BaseInfo!$C$12,BaseInfo!$C$13,0)</f>
        <v>44877.4375</v>
      </c>
      <c r="E7567" s="2">
        <f t="shared" si="474"/>
        <v>0</v>
      </c>
      <c r="F7567" s="2">
        <v>-3.726</v>
      </c>
      <c r="G7567" s="2">
        <v>0.30099999999999999</v>
      </c>
      <c r="H7567" s="1">
        <v>691.61199999999997</v>
      </c>
      <c r="I7567" s="4">
        <v>0</v>
      </c>
      <c r="J7567" s="11">
        <f t="shared" si="472"/>
        <v>11</v>
      </c>
      <c r="K7567" s="11">
        <f t="shared" si="473"/>
        <v>11</v>
      </c>
      <c r="L7567" s="12">
        <f t="shared" si="475"/>
        <v>3.7381381729411767</v>
      </c>
      <c r="M7567" s="13" cm="1">
        <f t="array" ref="M7567">BaseInfo!$C$10*(1-E7567)*INDEX(BaseInfo!$E$21:$AB$21,K7567)*INDEX(BaseInfo!$E$25:$P$25,J7567)/L7567/MIN(H7567,130)/BaseInfo!$C$6*1000000/3600-IF(I7567&lt;0.1,BaseInfo!$C$15/MIN(H7567,130)*3600,0)</f>
        <v>40.215898744895995</v>
      </c>
    </row>
    <row r="7568" spans="1:13" x14ac:dyDescent="0.25">
      <c r="A7568" s="1">
        <v>11</v>
      </c>
      <c r="B7568" s="1">
        <v>12</v>
      </c>
      <c r="C7568" s="1">
        <v>7</v>
      </c>
      <c r="D7568" s="5">
        <f>DATE(BaseInfo!$C$8,A7568,B7568)+TIME(C7568-1,0,0) + TIME(BaseInfo!$C$12,BaseInfo!$C$13,0)</f>
        <v>44877.479166666664</v>
      </c>
      <c r="E7568" s="2">
        <f t="shared" si="474"/>
        <v>0</v>
      </c>
      <c r="F7568" s="2">
        <v>-3.7320000000000002</v>
      </c>
      <c r="G7568" s="2">
        <v>0.66300000000000003</v>
      </c>
      <c r="H7568" s="1">
        <v>904.11699999999996</v>
      </c>
      <c r="I7568" s="4">
        <v>0</v>
      </c>
      <c r="J7568" s="11">
        <f t="shared" si="472"/>
        <v>11</v>
      </c>
      <c r="K7568" s="11">
        <f t="shared" si="473"/>
        <v>12</v>
      </c>
      <c r="L7568" s="12">
        <f t="shared" si="475"/>
        <v>3.7904344078218792</v>
      </c>
      <c r="M7568" s="13" cm="1">
        <f t="array" ref="M7568">BaseInfo!$C$10*(1-E7568)*INDEX(BaseInfo!$E$21:$AB$21,K7568)*INDEX(BaseInfo!$E$25:$P$25,J7568)/L7568/MIN(H7568,130)/BaseInfo!$C$6*1000000/3600-IF(I7568&lt;0.1,BaseInfo!$C$15/MIN(H7568,130)*3600,0)</f>
        <v>32.55749263877582</v>
      </c>
    </row>
    <row r="7569" spans="1:13" x14ac:dyDescent="0.25">
      <c r="A7569" s="1">
        <v>11</v>
      </c>
      <c r="B7569" s="1">
        <v>12</v>
      </c>
      <c r="C7569" s="1">
        <v>8</v>
      </c>
      <c r="D7569" s="5">
        <f>DATE(BaseInfo!$C$8,A7569,B7569)+TIME(C7569-1,0,0) + TIME(BaseInfo!$C$12,BaseInfo!$C$13,0)</f>
        <v>44877.520833333328</v>
      </c>
      <c r="E7569" s="2">
        <f t="shared" si="474"/>
        <v>0</v>
      </c>
      <c r="F7569" s="2">
        <v>-3.6960000000000002</v>
      </c>
      <c r="G7569" s="2">
        <v>0.84599999999999997</v>
      </c>
      <c r="H7569" s="1">
        <v>1019.211</v>
      </c>
      <c r="I7569" s="4">
        <v>0</v>
      </c>
      <c r="J7569" s="11">
        <f t="shared" si="472"/>
        <v>11</v>
      </c>
      <c r="K7569" s="11">
        <f t="shared" si="473"/>
        <v>13</v>
      </c>
      <c r="L7569" s="12">
        <f t="shared" si="475"/>
        <v>3.7915870028261254</v>
      </c>
      <c r="M7569" s="13" cm="1">
        <f t="array" ref="M7569">BaseInfo!$C$10*(1-E7569)*INDEX(BaseInfo!$E$21:$AB$21,K7569)*INDEX(BaseInfo!$E$25:$P$25,J7569)/L7569/MIN(H7569,130)/BaseInfo!$C$6*1000000/3600-IF(I7569&lt;0.1,BaseInfo!$C$15/MIN(H7569,130)*3600,0)</f>
        <v>32.546753756907584</v>
      </c>
    </row>
    <row r="7570" spans="1:13" x14ac:dyDescent="0.25">
      <c r="A7570" s="1">
        <v>11</v>
      </c>
      <c r="B7570" s="1">
        <v>12</v>
      </c>
      <c r="C7570" s="1">
        <v>9</v>
      </c>
      <c r="D7570" s="5">
        <f>DATE(BaseInfo!$C$8,A7570,B7570)+TIME(C7570-1,0,0) + TIME(BaseInfo!$C$12,BaseInfo!$C$13,0)</f>
        <v>44877.5625</v>
      </c>
      <c r="E7570" s="2">
        <f t="shared" si="474"/>
        <v>0</v>
      </c>
      <c r="F7570" s="2">
        <v>-3.5230000000000001</v>
      </c>
      <c r="G7570" s="2">
        <v>0.84</v>
      </c>
      <c r="H7570" s="1">
        <v>1051.1089999999999</v>
      </c>
      <c r="I7570" s="4">
        <v>0</v>
      </c>
      <c r="J7570" s="11">
        <f t="shared" si="472"/>
        <v>11</v>
      </c>
      <c r="K7570" s="11">
        <f t="shared" si="473"/>
        <v>14</v>
      </c>
      <c r="L7570" s="12">
        <f t="shared" si="475"/>
        <v>3.6217577224325761</v>
      </c>
      <c r="M7570" s="13" cm="1">
        <f t="array" ref="M7570">BaseInfo!$C$10*(1-E7570)*INDEX(BaseInfo!$E$21:$AB$21,K7570)*INDEX(BaseInfo!$E$25:$P$25,J7570)/L7570/MIN(H7570,130)/BaseInfo!$C$6*1000000/3600-IF(I7570&lt;0.1,BaseInfo!$C$15/MIN(H7570,130)*3600,0)</f>
        <v>34.20276961940305</v>
      </c>
    </row>
    <row r="7571" spans="1:13" x14ac:dyDescent="0.25">
      <c r="A7571" s="1">
        <v>11</v>
      </c>
      <c r="B7571" s="1">
        <v>12</v>
      </c>
      <c r="C7571" s="1">
        <v>10</v>
      </c>
      <c r="D7571" s="5">
        <f>DATE(BaseInfo!$C$8,A7571,B7571)+TIME(C7571-1,0,0) + TIME(BaseInfo!$C$12,BaseInfo!$C$13,0)</f>
        <v>44877.604166666664</v>
      </c>
      <c r="E7571" s="2">
        <f t="shared" si="474"/>
        <v>0</v>
      </c>
      <c r="F7571" s="2">
        <v>-3.202</v>
      </c>
      <c r="G7571" s="2">
        <v>0.73799999999999999</v>
      </c>
      <c r="H7571" s="1">
        <v>974.86800000000005</v>
      </c>
      <c r="I7571" s="4">
        <v>0</v>
      </c>
      <c r="J7571" s="11">
        <f t="shared" si="472"/>
        <v>11</v>
      </c>
      <c r="K7571" s="11">
        <f t="shared" si="473"/>
        <v>15</v>
      </c>
      <c r="L7571" s="12">
        <f t="shared" si="475"/>
        <v>3.2859470476561241</v>
      </c>
      <c r="M7571" s="13" cm="1">
        <f t="array" ref="M7571">BaseInfo!$C$10*(1-E7571)*INDEX(BaseInfo!$E$21:$AB$21,K7571)*INDEX(BaseInfo!$E$25:$P$25,J7571)/L7571/MIN(H7571,130)/BaseInfo!$C$6*1000000/3600-IF(I7571&lt;0.1,BaseInfo!$C$15/MIN(H7571,130)*3600,0)</f>
        <v>37.981160511976462</v>
      </c>
    </row>
    <row r="7572" spans="1:13" x14ac:dyDescent="0.25">
      <c r="A7572" s="1">
        <v>11</v>
      </c>
      <c r="B7572" s="1">
        <v>12</v>
      </c>
      <c r="C7572" s="1">
        <v>11</v>
      </c>
      <c r="D7572" s="5">
        <f>DATE(BaseInfo!$C$8,A7572,B7572)+TIME(C7572-1,0,0) + TIME(BaseInfo!$C$12,BaseInfo!$C$13,0)</f>
        <v>44877.645833333328</v>
      </c>
      <c r="E7572" s="2">
        <f t="shared" si="474"/>
        <v>0</v>
      </c>
      <c r="F7572" s="2">
        <v>-2.85</v>
      </c>
      <c r="G7572" s="2">
        <v>0.80800000000000005</v>
      </c>
      <c r="H7572" s="1">
        <v>543.04200000000003</v>
      </c>
      <c r="I7572" s="4">
        <v>0</v>
      </c>
      <c r="J7572" s="11">
        <f t="shared" si="472"/>
        <v>11</v>
      </c>
      <c r="K7572" s="11">
        <f t="shared" si="473"/>
        <v>16</v>
      </c>
      <c r="L7572" s="12">
        <f t="shared" si="475"/>
        <v>2.9623240876041903</v>
      </c>
      <c r="M7572" s="13" cm="1">
        <f t="array" ref="M7572">BaseInfo!$C$10*(1-E7572)*INDEX(BaseInfo!$E$21:$AB$21,K7572)*INDEX(BaseInfo!$E$25:$P$25,J7572)/L7572/MIN(H7572,130)/BaseInfo!$C$6*1000000/3600-IF(I7572&lt;0.1,BaseInfo!$C$15/MIN(H7572,130)*3600,0)</f>
        <v>51.473434365876976</v>
      </c>
    </row>
    <row r="7573" spans="1:13" x14ac:dyDescent="0.25">
      <c r="A7573" s="1">
        <v>11</v>
      </c>
      <c r="B7573" s="1">
        <v>12</v>
      </c>
      <c r="C7573" s="1">
        <v>12</v>
      </c>
      <c r="D7573" s="5">
        <f>DATE(BaseInfo!$C$8,A7573,B7573)+TIME(C7573-1,0,0) + TIME(BaseInfo!$C$12,BaseInfo!$C$13,0)</f>
        <v>44877.6875</v>
      </c>
      <c r="E7573" s="2">
        <f t="shared" si="474"/>
        <v>0</v>
      </c>
      <c r="F7573" s="2">
        <v>-2.274</v>
      </c>
      <c r="G7573" s="2">
        <v>6.0000000000000001E-3</v>
      </c>
      <c r="H7573" s="1">
        <v>92.012</v>
      </c>
      <c r="I7573" s="4">
        <v>0</v>
      </c>
      <c r="J7573" s="11">
        <f t="shared" si="472"/>
        <v>11</v>
      </c>
      <c r="K7573" s="11">
        <f t="shared" si="473"/>
        <v>17</v>
      </c>
      <c r="L7573" s="12">
        <f t="shared" si="475"/>
        <v>2.2740079155535056</v>
      </c>
      <c r="M7573" s="13" cm="1">
        <f t="array" ref="M7573">BaseInfo!$C$10*(1-E7573)*INDEX(BaseInfo!$E$21:$AB$21,K7573)*INDEX(BaseInfo!$E$25:$P$25,J7573)/L7573/MIN(H7573,130)/BaseInfo!$C$6*1000000/3600-IF(I7573&lt;0.1,BaseInfo!$C$15/MIN(H7573,130)*3600,0)</f>
        <v>120.88054933936915</v>
      </c>
    </row>
    <row r="7574" spans="1:13" x14ac:dyDescent="0.25">
      <c r="A7574" s="1">
        <v>11</v>
      </c>
      <c r="B7574" s="1">
        <v>12</v>
      </c>
      <c r="C7574" s="1">
        <v>13</v>
      </c>
      <c r="D7574" s="5">
        <f>DATE(BaseInfo!$C$8,A7574,B7574)+TIME(C7574-1,0,0) + TIME(BaseInfo!$C$12,BaseInfo!$C$13,0)</f>
        <v>44877.729166666664</v>
      </c>
      <c r="E7574" s="2">
        <f t="shared" si="474"/>
        <v>0</v>
      </c>
      <c r="F7574" s="2">
        <v>-2.2799999999999998</v>
      </c>
      <c r="G7574" s="2">
        <v>-1.006</v>
      </c>
      <c r="H7574" s="1">
        <v>41.847999999999999</v>
      </c>
      <c r="I7574" s="4">
        <v>0</v>
      </c>
      <c r="J7574" s="11">
        <f t="shared" si="472"/>
        <v>11</v>
      </c>
      <c r="K7574" s="11">
        <f t="shared" si="473"/>
        <v>18</v>
      </c>
      <c r="L7574" s="12">
        <f t="shared" si="475"/>
        <v>2.4920746377265668</v>
      </c>
      <c r="M7574" s="13" cm="1">
        <f t="array" ref="M7574">BaseInfo!$C$10*(1-E7574)*INDEX(BaseInfo!$E$21:$AB$21,K7574)*INDEX(BaseInfo!$E$25:$P$25,J7574)/L7574/MIN(H7574,130)/BaseInfo!$C$6*1000000/3600-IF(I7574&lt;0.1,BaseInfo!$C$15/MIN(H7574,130)*3600,0)</f>
        <v>241.77257697810381</v>
      </c>
    </row>
    <row r="7575" spans="1:13" x14ac:dyDescent="0.25">
      <c r="A7575" s="1">
        <v>11</v>
      </c>
      <c r="B7575" s="1">
        <v>12</v>
      </c>
      <c r="C7575" s="1">
        <v>14</v>
      </c>
      <c r="D7575" s="5">
        <f>DATE(BaseInfo!$C$8,A7575,B7575)+TIME(C7575-1,0,0) + TIME(BaseInfo!$C$12,BaseInfo!$C$13,0)</f>
        <v>44877.770833333328</v>
      </c>
      <c r="E7575" s="2">
        <f t="shared" si="474"/>
        <v>0</v>
      </c>
      <c r="F7575" s="2">
        <v>-1.861</v>
      </c>
      <c r="G7575" s="2">
        <v>-1.5349999999999999</v>
      </c>
      <c r="H7575" s="1">
        <v>37.67</v>
      </c>
      <c r="I7575" s="4">
        <v>0</v>
      </c>
      <c r="J7575" s="11">
        <f t="shared" si="472"/>
        <v>11</v>
      </c>
      <c r="K7575" s="11">
        <f t="shared" si="473"/>
        <v>19</v>
      </c>
      <c r="L7575" s="12">
        <f t="shared" si="475"/>
        <v>2.4123735200005822</v>
      </c>
      <c r="M7575" s="13" cm="1">
        <f t="array" ref="M7575">BaseInfo!$C$10*(1-E7575)*INDEX(BaseInfo!$E$21:$AB$21,K7575)*INDEX(BaseInfo!$E$25:$P$25,J7575)/L7575/MIN(H7575,130)/BaseInfo!$C$6*1000000/3600-IF(I7575&lt;0.1,BaseInfo!$C$15/MIN(H7575,130)*3600,0)</f>
        <v>277.77716710519564</v>
      </c>
    </row>
    <row r="7576" spans="1:13" x14ac:dyDescent="0.25">
      <c r="A7576" s="1">
        <v>11</v>
      </c>
      <c r="B7576" s="1">
        <v>12</v>
      </c>
      <c r="C7576" s="1">
        <v>15</v>
      </c>
      <c r="D7576" s="5">
        <f>DATE(BaseInfo!$C$8,A7576,B7576)+TIME(C7576-1,0,0) + TIME(BaseInfo!$C$12,BaseInfo!$C$13,0)</f>
        <v>44877.8125</v>
      </c>
      <c r="E7576" s="2">
        <f t="shared" si="474"/>
        <v>0</v>
      </c>
      <c r="F7576" s="2">
        <v>-1.5660000000000001</v>
      </c>
      <c r="G7576" s="2">
        <v>-1.7549999999999999</v>
      </c>
      <c r="H7576" s="1">
        <v>37.564999999999998</v>
      </c>
      <c r="I7576" s="4">
        <v>0</v>
      </c>
      <c r="J7576" s="11">
        <f t="shared" si="472"/>
        <v>11</v>
      </c>
      <c r="K7576" s="11">
        <f t="shared" si="473"/>
        <v>20</v>
      </c>
      <c r="L7576" s="12">
        <f t="shared" si="475"/>
        <v>2.3521014008753958</v>
      </c>
      <c r="M7576" s="13" cm="1">
        <f t="array" ref="M7576">BaseInfo!$C$10*(1-E7576)*INDEX(BaseInfo!$E$21:$AB$21,K7576)*INDEX(BaseInfo!$E$25:$P$25,J7576)/L7576/MIN(H7576,130)/BaseInfo!$C$6*1000000/3600-IF(I7576&lt;0.1,BaseInfo!$C$15/MIN(H7576,130)*3600,0)</f>
        <v>246.53432389080731</v>
      </c>
    </row>
    <row r="7577" spans="1:13" x14ac:dyDescent="0.25">
      <c r="A7577" s="1">
        <v>11</v>
      </c>
      <c r="B7577" s="1">
        <v>12</v>
      </c>
      <c r="C7577" s="1">
        <v>16</v>
      </c>
      <c r="D7577" s="5">
        <f>DATE(BaseInfo!$C$8,A7577,B7577)+TIME(C7577-1,0,0) + TIME(BaseInfo!$C$12,BaseInfo!$C$13,0)</f>
        <v>44877.854166666664</v>
      </c>
      <c r="E7577" s="2">
        <f t="shared" si="474"/>
        <v>0</v>
      </c>
      <c r="F7577" s="2">
        <v>-1.4019999999999999</v>
      </c>
      <c r="G7577" s="2">
        <v>-1.88</v>
      </c>
      <c r="H7577" s="1">
        <v>37.466999999999999</v>
      </c>
      <c r="I7577" s="4">
        <v>0</v>
      </c>
      <c r="J7577" s="11">
        <f t="shared" si="472"/>
        <v>11</v>
      </c>
      <c r="K7577" s="11">
        <f t="shared" si="473"/>
        <v>21</v>
      </c>
      <c r="L7577" s="12">
        <f t="shared" si="475"/>
        <v>2.3452087327144251</v>
      </c>
      <c r="M7577" s="13" cm="1">
        <f t="array" ref="M7577">BaseInfo!$C$10*(1-E7577)*INDEX(BaseInfo!$E$21:$AB$21,K7577)*INDEX(BaseInfo!$E$25:$P$25,J7577)/L7577/MIN(H7577,130)/BaseInfo!$C$6*1000000/3600-IF(I7577&lt;0.1,BaseInfo!$C$15/MIN(H7577,130)*3600,0)</f>
        <v>188.50103140627891</v>
      </c>
    </row>
    <row r="7578" spans="1:13" x14ac:dyDescent="0.25">
      <c r="A7578" s="1">
        <v>11</v>
      </c>
      <c r="B7578" s="1">
        <v>12</v>
      </c>
      <c r="C7578" s="1">
        <v>17</v>
      </c>
      <c r="D7578" s="5">
        <f>DATE(BaseInfo!$C$8,A7578,B7578)+TIME(C7578-1,0,0) + TIME(BaseInfo!$C$12,BaseInfo!$C$13,0)</f>
        <v>44877.895833333328</v>
      </c>
      <c r="E7578" s="2">
        <f t="shared" si="474"/>
        <v>0</v>
      </c>
      <c r="F7578" s="2">
        <v>-1.4359999999999999</v>
      </c>
      <c r="G7578" s="2">
        <v>-1.7330000000000001</v>
      </c>
      <c r="H7578" s="1">
        <v>37.378</v>
      </c>
      <c r="I7578" s="4">
        <v>0</v>
      </c>
      <c r="J7578" s="11">
        <f t="shared" si="472"/>
        <v>11</v>
      </c>
      <c r="K7578" s="11">
        <f t="shared" si="473"/>
        <v>22</v>
      </c>
      <c r="L7578" s="12">
        <f t="shared" si="475"/>
        <v>2.2506410197985818</v>
      </c>
      <c r="M7578" s="13" cm="1">
        <f t="array" ref="M7578">BaseInfo!$C$10*(1-E7578)*INDEX(BaseInfo!$E$21:$AB$21,K7578)*INDEX(BaseInfo!$E$25:$P$25,J7578)/L7578/MIN(H7578,130)/BaseInfo!$C$6*1000000/3600-IF(I7578&lt;0.1,BaseInfo!$C$15/MIN(H7578,130)*3600,0)</f>
        <v>135.21631364492191</v>
      </c>
    </row>
    <row r="7579" spans="1:13" x14ac:dyDescent="0.25">
      <c r="A7579" s="1">
        <v>11</v>
      </c>
      <c r="B7579" s="1">
        <v>12</v>
      </c>
      <c r="C7579" s="1">
        <v>18</v>
      </c>
      <c r="D7579" s="5">
        <f>DATE(BaseInfo!$C$8,A7579,B7579)+TIME(C7579-1,0,0) + TIME(BaseInfo!$C$12,BaseInfo!$C$13,0)</f>
        <v>44877.9375</v>
      </c>
      <c r="E7579" s="2">
        <f t="shared" si="474"/>
        <v>0</v>
      </c>
      <c r="F7579" s="2">
        <v>-1.38</v>
      </c>
      <c r="G7579" s="2">
        <v>-1.665</v>
      </c>
      <c r="H7579" s="1">
        <v>37.295999999999999</v>
      </c>
      <c r="I7579" s="4">
        <v>0</v>
      </c>
      <c r="J7579" s="11">
        <f t="shared" si="472"/>
        <v>11</v>
      </c>
      <c r="K7579" s="11">
        <f t="shared" si="473"/>
        <v>23</v>
      </c>
      <c r="L7579" s="12">
        <f t="shared" si="475"/>
        <v>2.162550577443219</v>
      </c>
      <c r="M7579" s="13" cm="1">
        <f t="array" ref="M7579">BaseInfo!$C$10*(1-E7579)*INDEX(BaseInfo!$E$21:$AB$21,K7579)*INDEX(BaseInfo!$E$25:$P$25,J7579)/L7579/MIN(H7579,130)/BaseInfo!$C$6*1000000/3600-IF(I7579&lt;0.1,BaseInfo!$C$15/MIN(H7579,130)*3600,0)</f>
        <v>55.09579792650058</v>
      </c>
    </row>
    <row r="7580" spans="1:13" x14ac:dyDescent="0.25">
      <c r="A7580" s="1">
        <v>11</v>
      </c>
      <c r="B7580" s="1">
        <v>12</v>
      </c>
      <c r="C7580" s="1">
        <v>19</v>
      </c>
      <c r="D7580" s="5">
        <f>DATE(BaseInfo!$C$8,A7580,B7580)+TIME(C7580-1,0,0) + TIME(BaseInfo!$C$12,BaseInfo!$C$13,0)</f>
        <v>44877.979166666664</v>
      </c>
      <c r="E7580" s="2">
        <f t="shared" si="474"/>
        <v>0</v>
      </c>
      <c r="F7580" s="2">
        <v>-1.575</v>
      </c>
      <c r="G7580" s="2">
        <v>-1.153</v>
      </c>
      <c r="H7580" s="1">
        <v>37.22</v>
      </c>
      <c r="I7580" s="4">
        <v>0</v>
      </c>
      <c r="J7580" s="11">
        <f t="shared" si="472"/>
        <v>11</v>
      </c>
      <c r="K7580" s="11">
        <f t="shared" si="473"/>
        <v>24</v>
      </c>
      <c r="L7580" s="12">
        <f t="shared" si="475"/>
        <v>1.951930838938716</v>
      </c>
      <c r="M7580" s="13" cm="1">
        <f t="array" ref="M7580">BaseInfo!$C$10*(1-E7580)*INDEX(BaseInfo!$E$21:$AB$21,K7580)*INDEX(BaseInfo!$E$25:$P$25,J7580)/L7580/MIN(H7580,130)/BaseInfo!$C$6*1000000/3600-IF(I7580&lt;0.1,BaseInfo!$C$15/MIN(H7580,130)*3600,0)</f>
        <v>14.288226976610591</v>
      </c>
    </row>
    <row r="7581" spans="1:13" x14ac:dyDescent="0.25">
      <c r="A7581" s="1">
        <v>11</v>
      </c>
      <c r="B7581" s="1">
        <v>12</v>
      </c>
      <c r="C7581" s="1">
        <v>20</v>
      </c>
      <c r="D7581" s="5">
        <f>DATE(BaseInfo!$C$8,A7581,B7581)+TIME(C7581-1,0,0) + TIME(BaseInfo!$C$12,BaseInfo!$C$13,0)</f>
        <v>44878.020833333328</v>
      </c>
      <c r="E7581" s="2">
        <f t="shared" si="474"/>
        <v>0</v>
      </c>
      <c r="F7581" s="2">
        <v>-1.81</v>
      </c>
      <c r="G7581" s="2">
        <v>-0.436</v>
      </c>
      <c r="H7581" s="1">
        <v>37.152999999999999</v>
      </c>
      <c r="I7581" s="4">
        <v>0</v>
      </c>
      <c r="J7581" s="11">
        <f t="shared" si="472"/>
        <v>11</v>
      </c>
      <c r="K7581" s="11">
        <f t="shared" si="473"/>
        <v>1</v>
      </c>
      <c r="L7581" s="12">
        <f t="shared" si="475"/>
        <v>1.861772273936853</v>
      </c>
      <c r="M7581" s="13" cm="1">
        <f t="array" ref="M7581">BaseInfo!$C$10*(1-E7581)*INDEX(BaseInfo!$E$21:$AB$21,K7581)*INDEX(BaseInfo!$E$25:$P$25,J7581)/L7581/MIN(H7581,130)/BaseInfo!$C$6*1000000/3600-IF(I7581&lt;0.1,BaseInfo!$C$15/MIN(H7581,130)*3600,0)</f>
        <v>15.476399629123669</v>
      </c>
    </row>
    <row r="7582" spans="1:13" x14ac:dyDescent="0.25">
      <c r="A7582" s="1">
        <v>11</v>
      </c>
      <c r="B7582" s="1">
        <v>12</v>
      </c>
      <c r="C7582" s="1">
        <v>21</v>
      </c>
      <c r="D7582" s="5">
        <f>DATE(BaseInfo!$C$8,A7582,B7582)+TIME(C7582-1,0,0) + TIME(BaseInfo!$C$12,BaseInfo!$C$13,0)</f>
        <v>44878.0625</v>
      </c>
      <c r="E7582" s="2">
        <f t="shared" si="474"/>
        <v>0</v>
      </c>
      <c r="F7582" s="2">
        <v>-1.8720000000000001</v>
      </c>
      <c r="G7582" s="2">
        <v>0.247</v>
      </c>
      <c r="H7582" s="1">
        <v>37.087000000000003</v>
      </c>
      <c r="I7582" s="4">
        <v>0</v>
      </c>
      <c r="J7582" s="11">
        <f t="shared" si="472"/>
        <v>11</v>
      </c>
      <c r="K7582" s="11">
        <f t="shared" si="473"/>
        <v>2</v>
      </c>
      <c r="L7582" s="12">
        <f t="shared" si="475"/>
        <v>1.8882248277151745</v>
      </c>
      <c r="M7582" s="13" cm="1">
        <f t="array" ref="M7582">BaseInfo!$C$10*(1-E7582)*INDEX(BaseInfo!$E$21:$AB$21,K7582)*INDEX(BaseInfo!$E$25:$P$25,J7582)/L7582/MIN(H7582,130)/BaseInfo!$C$6*1000000/3600-IF(I7582&lt;0.1,BaseInfo!$C$15/MIN(H7582,130)*3600,0)</f>
        <v>15.150757163417801</v>
      </c>
    </row>
    <row r="7583" spans="1:13" x14ac:dyDescent="0.25">
      <c r="A7583" s="1">
        <v>11</v>
      </c>
      <c r="B7583" s="1">
        <v>12</v>
      </c>
      <c r="C7583" s="1">
        <v>22</v>
      </c>
      <c r="D7583" s="5">
        <f>DATE(BaseInfo!$C$8,A7583,B7583)+TIME(C7583-1,0,0) + TIME(BaseInfo!$C$12,BaseInfo!$C$13,0)</f>
        <v>44878.104166666664</v>
      </c>
      <c r="E7583" s="2">
        <f t="shared" si="474"/>
        <v>0</v>
      </c>
      <c r="F7583" s="2">
        <v>-1.9730000000000001</v>
      </c>
      <c r="G7583" s="2">
        <v>0.51200000000000001</v>
      </c>
      <c r="H7583" s="1">
        <v>37.017000000000003</v>
      </c>
      <c r="I7583" s="4">
        <v>0</v>
      </c>
      <c r="J7583" s="11">
        <f t="shared" si="472"/>
        <v>11</v>
      </c>
      <c r="K7583" s="11">
        <f t="shared" si="473"/>
        <v>3</v>
      </c>
      <c r="L7583" s="12">
        <f t="shared" si="475"/>
        <v>2.0383505586625672</v>
      </c>
      <c r="M7583" s="13" cm="1">
        <f t="array" ref="M7583">BaseInfo!$C$10*(1-E7583)*INDEX(BaseInfo!$E$21:$AB$21,K7583)*INDEX(BaseInfo!$E$25:$P$25,J7583)/L7583/MIN(H7583,130)/BaseInfo!$C$6*1000000/3600-IF(I7583&lt;0.1,BaseInfo!$C$15/MIN(H7583,130)*3600,0)</f>
        <v>13.345163913416249</v>
      </c>
    </row>
    <row r="7584" spans="1:13" x14ac:dyDescent="0.25">
      <c r="A7584" s="1">
        <v>11</v>
      </c>
      <c r="B7584" s="1">
        <v>12</v>
      </c>
      <c r="C7584" s="1">
        <v>23</v>
      </c>
      <c r="D7584" s="5">
        <f>DATE(BaseInfo!$C$8,A7584,B7584)+TIME(C7584-1,0,0) + TIME(BaseInfo!$C$12,BaseInfo!$C$13,0)</f>
        <v>44878.145833333328</v>
      </c>
      <c r="E7584" s="2">
        <f t="shared" si="474"/>
        <v>0</v>
      </c>
      <c r="F7584" s="2">
        <v>-1.9</v>
      </c>
      <c r="G7584" s="2">
        <v>0.59099999999999997</v>
      </c>
      <c r="H7584" s="1">
        <v>36.936999999999998</v>
      </c>
      <c r="I7584" s="4">
        <v>0</v>
      </c>
      <c r="J7584" s="11">
        <f t="shared" si="472"/>
        <v>11</v>
      </c>
      <c r="K7584" s="11">
        <f t="shared" si="473"/>
        <v>4</v>
      </c>
      <c r="L7584" s="12">
        <f t="shared" si="475"/>
        <v>1.9897942104649917</v>
      </c>
      <c r="M7584" s="13" cm="1">
        <f t="array" ref="M7584">BaseInfo!$C$10*(1-E7584)*INDEX(BaseInfo!$E$21:$AB$21,K7584)*INDEX(BaseInfo!$E$25:$P$25,J7584)/L7584/MIN(H7584,130)/BaseInfo!$C$6*1000000/3600-IF(I7584&lt;0.1,BaseInfo!$C$15/MIN(H7584,130)*3600,0)</f>
        <v>13.938267500134542</v>
      </c>
    </row>
    <row r="7585" spans="1:13" x14ac:dyDescent="0.25">
      <c r="A7585" s="1">
        <v>11</v>
      </c>
      <c r="B7585" s="1">
        <v>12</v>
      </c>
      <c r="C7585" s="1">
        <v>24</v>
      </c>
      <c r="D7585" s="5">
        <f>DATE(BaseInfo!$C$8,A7585,B7585)+TIME(C7585-1,0,0) + TIME(BaseInfo!$C$12,BaseInfo!$C$13,0)</f>
        <v>44878.1875</v>
      </c>
      <c r="E7585" s="2">
        <f t="shared" si="474"/>
        <v>0</v>
      </c>
      <c r="F7585" s="2">
        <v>-1.877</v>
      </c>
      <c r="G7585" s="2">
        <v>0.98</v>
      </c>
      <c r="H7585" s="1">
        <v>36.857999999999997</v>
      </c>
      <c r="I7585" s="4">
        <v>0</v>
      </c>
      <c r="J7585" s="11">
        <f t="shared" si="472"/>
        <v>11</v>
      </c>
      <c r="K7585" s="11">
        <f t="shared" si="473"/>
        <v>5</v>
      </c>
      <c r="L7585" s="12">
        <f t="shared" si="475"/>
        <v>2.1174345326361332</v>
      </c>
      <c r="M7585" s="13" cm="1">
        <f t="array" ref="M7585">BaseInfo!$C$10*(1-E7585)*INDEX(BaseInfo!$E$21:$AB$21,K7585)*INDEX(BaseInfo!$E$25:$P$25,J7585)/L7585/MIN(H7585,130)/BaseInfo!$C$6*1000000/3600-IF(I7585&lt;0.1,BaseInfo!$C$15/MIN(H7585,130)*3600,0)</f>
        <v>57.146508175682413</v>
      </c>
    </row>
    <row r="7586" spans="1:13" x14ac:dyDescent="0.25">
      <c r="A7586" s="1">
        <v>11</v>
      </c>
      <c r="B7586" s="1">
        <v>13</v>
      </c>
      <c r="C7586" s="1">
        <v>1</v>
      </c>
      <c r="D7586" s="5">
        <f>DATE(BaseInfo!$C$8,A7586,B7586)+TIME(C7586-1,0,0) + TIME(BaseInfo!$C$12,BaseInfo!$C$13,0)</f>
        <v>44878.229166666664</v>
      </c>
      <c r="E7586" s="2">
        <f t="shared" si="474"/>
        <v>0</v>
      </c>
      <c r="F7586" s="2">
        <v>-1.89</v>
      </c>
      <c r="G7586" s="2">
        <v>1.4490000000000001</v>
      </c>
      <c r="H7586" s="1">
        <v>36.773000000000003</v>
      </c>
      <c r="I7586" s="4">
        <v>0</v>
      </c>
      <c r="J7586" s="11">
        <f t="shared" si="472"/>
        <v>11</v>
      </c>
      <c r="K7586" s="11">
        <f t="shared" si="473"/>
        <v>6</v>
      </c>
      <c r="L7586" s="12">
        <f t="shared" si="475"/>
        <v>2.3815333296009107</v>
      </c>
      <c r="M7586" s="13" cm="1">
        <f t="array" ref="M7586">BaseInfo!$C$10*(1-E7586)*INDEX(BaseInfo!$E$21:$AB$21,K7586)*INDEX(BaseInfo!$E$25:$P$25,J7586)/L7586/MIN(H7586,130)/BaseInfo!$C$6*1000000/3600-IF(I7586&lt;0.1,BaseInfo!$C$15/MIN(H7586,130)*3600,0)</f>
        <v>89.595010108454261</v>
      </c>
    </row>
    <row r="7587" spans="1:13" x14ac:dyDescent="0.25">
      <c r="A7587" s="1">
        <v>11</v>
      </c>
      <c r="B7587" s="1">
        <v>13</v>
      </c>
      <c r="C7587" s="1">
        <v>2</v>
      </c>
      <c r="D7587" s="5">
        <f>DATE(BaseInfo!$C$8,A7587,B7587)+TIME(C7587-1,0,0) + TIME(BaseInfo!$C$12,BaseInfo!$C$13,0)</f>
        <v>44878.270833333328</v>
      </c>
      <c r="E7587" s="2">
        <f t="shared" si="474"/>
        <v>0</v>
      </c>
      <c r="F7587" s="2">
        <v>-1.655</v>
      </c>
      <c r="G7587" s="2">
        <v>1.571</v>
      </c>
      <c r="H7587" s="1">
        <v>36.701000000000001</v>
      </c>
      <c r="I7587" s="4">
        <v>0</v>
      </c>
      <c r="J7587" s="11">
        <f t="shared" si="472"/>
        <v>11</v>
      </c>
      <c r="K7587" s="11">
        <f t="shared" si="473"/>
        <v>7</v>
      </c>
      <c r="L7587" s="12">
        <f t="shared" si="475"/>
        <v>2.2818996472237774</v>
      </c>
      <c r="M7587" s="13" cm="1">
        <f t="array" ref="M7587">BaseInfo!$C$10*(1-E7587)*INDEX(BaseInfo!$E$21:$AB$21,K7587)*INDEX(BaseInfo!$E$25:$P$25,J7587)/L7587/MIN(H7587,130)/BaseInfo!$C$6*1000000/3600-IF(I7587&lt;0.1,BaseInfo!$C$15/MIN(H7587,130)*3600,0)</f>
        <v>135.68976465036596</v>
      </c>
    </row>
    <row r="7588" spans="1:13" x14ac:dyDescent="0.25">
      <c r="A7588" s="1">
        <v>11</v>
      </c>
      <c r="B7588" s="1">
        <v>13</v>
      </c>
      <c r="C7588" s="1">
        <v>3</v>
      </c>
      <c r="D7588" s="5">
        <f>DATE(BaseInfo!$C$8,A7588,B7588)+TIME(C7588-1,0,0) + TIME(BaseInfo!$C$12,BaseInfo!$C$13,0)</f>
        <v>44878.3125</v>
      </c>
      <c r="E7588" s="2">
        <f t="shared" si="474"/>
        <v>0</v>
      </c>
      <c r="F7588" s="2">
        <v>-1.698</v>
      </c>
      <c r="G7588" s="2">
        <v>1.3320000000000001</v>
      </c>
      <c r="H7588" s="1">
        <v>69.935000000000002</v>
      </c>
      <c r="I7588" s="4">
        <v>0</v>
      </c>
      <c r="J7588" s="11">
        <f t="shared" si="472"/>
        <v>11</v>
      </c>
      <c r="K7588" s="11">
        <f t="shared" si="473"/>
        <v>8</v>
      </c>
      <c r="L7588" s="12">
        <f t="shared" si="475"/>
        <v>2.1581075042731306</v>
      </c>
      <c r="M7588" s="13" cm="1">
        <f t="array" ref="M7588">BaseInfo!$C$10*(1-E7588)*INDEX(BaseInfo!$E$21:$AB$21,K7588)*INDEX(BaseInfo!$E$25:$P$25,J7588)/L7588/MIN(H7588,130)/BaseInfo!$C$6*1000000/3600-IF(I7588&lt;0.1,BaseInfo!$C$15/MIN(H7588,130)*3600,0)</f>
        <v>110.18920118338163</v>
      </c>
    </row>
    <row r="7589" spans="1:13" x14ac:dyDescent="0.25">
      <c r="A7589" s="1">
        <v>11</v>
      </c>
      <c r="B7589" s="1">
        <v>13</v>
      </c>
      <c r="C7589" s="1">
        <v>4</v>
      </c>
      <c r="D7589" s="5">
        <f>DATE(BaseInfo!$C$8,A7589,B7589)+TIME(C7589-1,0,0) + TIME(BaseInfo!$C$12,BaseInfo!$C$13,0)</f>
        <v>44878.354166666664</v>
      </c>
      <c r="E7589" s="2">
        <f t="shared" si="474"/>
        <v>0</v>
      </c>
      <c r="F7589" s="2">
        <v>-1.798</v>
      </c>
      <c r="G7589" s="2">
        <v>1.3839999999999999</v>
      </c>
      <c r="H7589" s="1">
        <v>170.99100000000001</v>
      </c>
      <c r="I7589" s="4">
        <v>0</v>
      </c>
      <c r="J7589" s="11">
        <f t="shared" si="472"/>
        <v>11</v>
      </c>
      <c r="K7589" s="11">
        <f t="shared" si="473"/>
        <v>9</v>
      </c>
      <c r="L7589" s="12">
        <f t="shared" si="475"/>
        <v>2.2689777433901814</v>
      </c>
      <c r="M7589" s="13" cm="1">
        <f t="array" ref="M7589">BaseInfo!$C$10*(1-E7589)*INDEX(BaseInfo!$E$21:$AB$21,K7589)*INDEX(BaseInfo!$E$25:$P$25,J7589)/L7589/MIN(H7589,130)/BaseInfo!$C$6*1000000/3600-IF(I7589&lt;0.1,BaseInfo!$C$15/MIN(H7589,130)*3600,0)</f>
        <v>73.950215600311964</v>
      </c>
    </row>
    <row r="7590" spans="1:13" x14ac:dyDescent="0.25">
      <c r="A7590" s="1">
        <v>11</v>
      </c>
      <c r="B7590" s="1">
        <v>13</v>
      </c>
      <c r="C7590" s="1">
        <v>5</v>
      </c>
      <c r="D7590" s="5">
        <f>DATE(BaseInfo!$C$8,A7590,B7590)+TIME(C7590-1,0,0) + TIME(BaseInfo!$C$12,BaseInfo!$C$13,0)</f>
        <v>44878.395833333328</v>
      </c>
      <c r="E7590" s="2">
        <f t="shared" si="474"/>
        <v>0</v>
      </c>
      <c r="F7590" s="2">
        <v>-1.901</v>
      </c>
      <c r="G7590" s="2">
        <v>1.6639999999999999</v>
      </c>
      <c r="H7590" s="1">
        <v>387.71600000000001</v>
      </c>
      <c r="I7590" s="4">
        <v>0</v>
      </c>
      <c r="J7590" s="11">
        <f t="shared" si="472"/>
        <v>11</v>
      </c>
      <c r="K7590" s="11">
        <f t="shared" si="473"/>
        <v>10</v>
      </c>
      <c r="L7590" s="12">
        <f t="shared" si="475"/>
        <v>2.5264000079164028</v>
      </c>
      <c r="M7590" s="13" cm="1">
        <f t="array" ref="M7590">BaseInfo!$C$10*(1-E7590)*INDEX(BaseInfo!$E$21:$AB$21,K7590)*INDEX(BaseInfo!$E$25:$P$25,J7590)/L7590/MIN(H7590,130)/BaseInfo!$C$6*1000000/3600-IF(I7590&lt;0.1,BaseInfo!$C$15/MIN(H7590,130)*3600,0)</f>
        <v>76.733397972297595</v>
      </c>
    </row>
    <row r="7591" spans="1:13" x14ac:dyDescent="0.25">
      <c r="A7591" s="1">
        <v>11</v>
      </c>
      <c r="B7591" s="1">
        <v>13</v>
      </c>
      <c r="C7591" s="1">
        <v>6</v>
      </c>
      <c r="D7591" s="5">
        <f>DATE(BaseInfo!$C$8,A7591,B7591)+TIME(C7591-1,0,0) + TIME(BaseInfo!$C$12,BaseInfo!$C$13,0)</f>
        <v>44878.4375</v>
      </c>
      <c r="E7591" s="2">
        <f t="shared" si="474"/>
        <v>0</v>
      </c>
      <c r="F7591" s="2">
        <v>-2.0510000000000002</v>
      </c>
      <c r="G7591" s="2">
        <v>1.4650000000000001</v>
      </c>
      <c r="H7591" s="1">
        <v>677.58900000000006</v>
      </c>
      <c r="I7591" s="4">
        <v>0</v>
      </c>
      <c r="J7591" s="11">
        <f t="shared" si="472"/>
        <v>11</v>
      </c>
      <c r="K7591" s="11">
        <f t="shared" si="473"/>
        <v>11</v>
      </c>
      <c r="L7591" s="12">
        <f t="shared" si="475"/>
        <v>2.5204813032434901</v>
      </c>
      <c r="M7591" s="13" cm="1">
        <f t="array" ref="M7591">BaseInfo!$C$10*(1-E7591)*INDEX(BaseInfo!$E$21:$AB$21,K7591)*INDEX(BaseInfo!$E$25:$P$25,J7591)/L7591/MIN(H7591,130)/BaseInfo!$C$6*1000000/3600-IF(I7591&lt;0.1,BaseInfo!$C$15/MIN(H7591,130)*3600,0)</f>
        <v>60.982225470020225</v>
      </c>
    </row>
    <row r="7592" spans="1:13" x14ac:dyDescent="0.25">
      <c r="A7592" s="1">
        <v>11</v>
      </c>
      <c r="B7592" s="1">
        <v>13</v>
      </c>
      <c r="C7592" s="1">
        <v>7</v>
      </c>
      <c r="D7592" s="5">
        <f>DATE(BaseInfo!$C$8,A7592,B7592)+TIME(C7592-1,0,0) + TIME(BaseInfo!$C$12,BaseInfo!$C$13,0)</f>
        <v>44878.479166666664</v>
      </c>
      <c r="E7592" s="2">
        <f t="shared" si="474"/>
        <v>0</v>
      </c>
      <c r="F7592" s="2">
        <v>-2.161</v>
      </c>
      <c r="G7592" s="2">
        <v>1.4359999999999999</v>
      </c>
      <c r="H7592" s="1">
        <v>956.74699999999996</v>
      </c>
      <c r="I7592" s="4">
        <v>0</v>
      </c>
      <c r="J7592" s="11">
        <f t="shared" si="472"/>
        <v>11</v>
      </c>
      <c r="K7592" s="11">
        <f t="shared" si="473"/>
        <v>12</v>
      </c>
      <c r="L7592" s="12">
        <f t="shared" si="475"/>
        <v>2.5946130732731616</v>
      </c>
      <c r="M7592" s="13" cm="1">
        <f t="array" ref="M7592">BaseInfo!$C$10*(1-E7592)*INDEX(BaseInfo!$E$21:$AB$21,K7592)*INDEX(BaseInfo!$E$25:$P$25,J7592)/L7592/MIN(H7592,130)/BaseInfo!$C$6*1000000/3600-IF(I7592&lt;0.1,BaseInfo!$C$15/MIN(H7592,130)*3600,0)</f>
        <v>48.839091604784088</v>
      </c>
    </row>
    <row r="7593" spans="1:13" x14ac:dyDescent="0.25">
      <c r="A7593" s="1">
        <v>11</v>
      </c>
      <c r="B7593" s="1">
        <v>13</v>
      </c>
      <c r="C7593" s="1">
        <v>8</v>
      </c>
      <c r="D7593" s="5">
        <f>DATE(BaseInfo!$C$8,A7593,B7593)+TIME(C7593-1,0,0) + TIME(BaseInfo!$C$12,BaseInfo!$C$13,0)</f>
        <v>44878.520833333328</v>
      </c>
      <c r="E7593" s="2">
        <f t="shared" si="474"/>
        <v>0</v>
      </c>
      <c r="F7593" s="2">
        <v>-2.1360000000000001</v>
      </c>
      <c r="G7593" s="2">
        <v>1.5720000000000001</v>
      </c>
      <c r="H7593" s="1">
        <v>1087.7380000000001</v>
      </c>
      <c r="I7593" s="4">
        <v>0</v>
      </c>
      <c r="J7593" s="11">
        <f t="shared" si="472"/>
        <v>11</v>
      </c>
      <c r="K7593" s="11">
        <f t="shared" si="473"/>
        <v>13</v>
      </c>
      <c r="L7593" s="12">
        <f t="shared" si="475"/>
        <v>2.652108595061673</v>
      </c>
      <c r="M7593" s="13" cm="1">
        <f t="array" ref="M7593">BaseInfo!$C$10*(1-E7593)*INDEX(BaseInfo!$E$21:$AB$21,K7593)*INDEX(BaseInfo!$E$25:$P$25,J7593)/L7593/MIN(H7593,130)/BaseInfo!$C$6*1000000/3600-IF(I7593&lt;0.1,BaseInfo!$C$15/MIN(H7593,130)*3600,0)</f>
        <v>47.720265841371216</v>
      </c>
    </row>
    <row r="7594" spans="1:13" x14ac:dyDescent="0.25">
      <c r="A7594" s="1">
        <v>11</v>
      </c>
      <c r="B7594" s="1">
        <v>13</v>
      </c>
      <c r="C7594" s="1">
        <v>9</v>
      </c>
      <c r="D7594" s="5">
        <f>DATE(BaseInfo!$C$8,A7594,B7594)+TIME(C7594-1,0,0) + TIME(BaseInfo!$C$12,BaseInfo!$C$13,0)</f>
        <v>44878.5625</v>
      </c>
      <c r="E7594" s="2">
        <f t="shared" si="474"/>
        <v>0</v>
      </c>
      <c r="F7594" s="2">
        <v>-2.1080000000000001</v>
      </c>
      <c r="G7594" s="2">
        <v>1.5489999999999999</v>
      </c>
      <c r="H7594" s="1">
        <v>1093.963</v>
      </c>
      <c r="I7594" s="4">
        <v>0</v>
      </c>
      <c r="J7594" s="11">
        <f t="shared" si="472"/>
        <v>11</v>
      </c>
      <c r="K7594" s="11">
        <f t="shared" si="473"/>
        <v>14</v>
      </c>
      <c r="L7594" s="12">
        <f t="shared" si="475"/>
        <v>2.6159252665166104</v>
      </c>
      <c r="M7594" s="13" cm="1">
        <f t="array" ref="M7594">BaseInfo!$C$10*(1-E7594)*INDEX(BaseInfo!$E$21:$AB$21,K7594)*INDEX(BaseInfo!$E$25:$P$25,J7594)/L7594/MIN(H7594,130)/BaseInfo!$C$6*1000000/3600-IF(I7594&lt;0.1,BaseInfo!$C$15/MIN(H7594,130)*3600,0)</f>
        <v>48.418633668357714</v>
      </c>
    </row>
    <row r="7595" spans="1:13" x14ac:dyDescent="0.25">
      <c r="A7595" s="1">
        <v>11</v>
      </c>
      <c r="B7595" s="1">
        <v>13</v>
      </c>
      <c r="C7595" s="1">
        <v>10</v>
      </c>
      <c r="D7595" s="5">
        <f>DATE(BaseInfo!$C$8,A7595,B7595)+TIME(C7595-1,0,0) + TIME(BaseInfo!$C$12,BaseInfo!$C$13,0)</f>
        <v>44878.604166666664</v>
      </c>
      <c r="E7595" s="2">
        <f t="shared" si="474"/>
        <v>0</v>
      </c>
      <c r="F7595" s="2">
        <v>-2.0569999999999999</v>
      </c>
      <c r="G7595" s="2">
        <v>1.351</v>
      </c>
      <c r="H7595" s="1">
        <v>1009.731</v>
      </c>
      <c r="I7595" s="4">
        <v>0</v>
      </c>
      <c r="J7595" s="11">
        <f t="shared" si="472"/>
        <v>11</v>
      </c>
      <c r="K7595" s="11">
        <f t="shared" si="473"/>
        <v>15</v>
      </c>
      <c r="L7595" s="12">
        <f t="shared" si="475"/>
        <v>2.4609855749272485</v>
      </c>
      <c r="M7595" s="13" cm="1">
        <f t="array" ref="M7595">BaseInfo!$C$10*(1-E7595)*INDEX(BaseInfo!$E$21:$AB$21,K7595)*INDEX(BaseInfo!$E$25:$P$25,J7595)/L7595/MIN(H7595,130)/BaseInfo!$C$6*1000000/3600-IF(I7595&lt;0.1,BaseInfo!$C$15/MIN(H7595,130)*3600,0)</f>
        <v>51.641339242043351</v>
      </c>
    </row>
    <row r="7596" spans="1:13" x14ac:dyDescent="0.25">
      <c r="A7596" s="1">
        <v>11</v>
      </c>
      <c r="B7596" s="1">
        <v>13</v>
      </c>
      <c r="C7596" s="1">
        <v>11</v>
      </c>
      <c r="D7596" s="5">
        <f>DATE(BaseInfo!$C$8,A7596,B7596)+TIME(C7596-1,0,0) + TIME(BaseInfo!$C$12,BaseInfo!$C$13,0)</f>
        <v>44878.645833333328</v>
      </c>
      <c r="E7596" s="2">
        <f t="shared" si="474"/>
        <v>0</v>
      </c>
      <c r="F7596" s="2">
        <v>-2.0409999999999999</v>
      </c>
      <c r="G7596" s="2">
        <v>1.081</v>
      </c>
      <c r="H7596" s="1">
        <v>529.38900000000001</v>
      </c>
      <c r="I7596" s="4">
        <v>0</v>
      </c>
      <c r="J7596" s="11">
        <f t="shared" si="472"/>
        <v>11</v>
      </c>
      <c r="K7596" s="11">
        <f t="shared" si="473"/>
        <v>16</v>
      </c>
      <c r="L7596" s="12">
        <f t="shared" si="475"/>
        <v>2.3095978004838851</v>
      </c>
      <c r="M7596" s="13" cm="1">
        <f t="array" ref="M7596">BaseInfo!$C$10*(1-E7596)*INDEX(BaseInfo!$E$21:$AB$21,K7596)*INDEX(BaseInfo!$E$25:$P$25,J7596)/L7596/MIN(H7596,130)/BaseInfo!$C$6*1000000/3600-IF(I7596&lt;0.1,BaseInfo!$C$15/MIN(H7596,130)*3600,0)</f>
        <v>66.803208844243301</v>
      </c>
    </row>
    <row r="7597" spans="1:13" x14ac:dyDescent="0.25">
      <c r="A7597" s="1">
        <v>11</v>
      </c>
      <c r="B7597" s="1">
        <v>13</v>
      </c>
      <c r="C7597" s="1">
        <v>12</v>
      </c>
      <c r="D7597" s="5">
        <f>DATE(BaseInfo!$C$8,A7597,B7597)+TIME(C7597-1,0,0) + TIME(BaseInfo!$C$12,BaseInfo!$C$13,0)</f>
        <v>44878.6875</v>
      </c>
      <c r="E7597" s="2">
        <f t="shared" si="474"/>
        <v>0</v>
      </c>
      <c r="F7597" s="2">
        <v>-1.522</v>
      </c>
      <c r="G7597" s="2">
        <v>0.51900000000000002</v>
      </c>
      <c r="H7597" s="1">
        <v>86.966999999999999</v>
      </c>
      <c r="I7597" s="4">
        <v>0</v>
      </c>
      <c r="J7597" s="11">
        <f t="shared" si="472"/>
        <v>11</v>
      </c>
      <c r="K7597" s="11">
        <f t="shared" si="473"/>
        <v>17</v>
      </c>
      <c r="L7597" s="12">
        <f t="shared" si="475"/>
        <v>1.6080562801096234</v>
      </c>
      <c r="M7597" s="13" cm="1">
        <f t="array" ref="M7597">BaseInfo!$C$10*(1-E7597)*INDEX(BaseInfo!$E$21:$AB$21,K7597)*INDEX(BaseInfo!$E$25:$P$25,J7597)/L7597/MIN(H7597,130)/BaseInfo!$C$6*1000000/3600-IF(I7597&lt;0.1,BaseInfo!$C$15/MIN(H7597,130)*3600,0)</f>
        <v>182.57206486712309</v>
      </c>
    </row>
    <row r="7598" spans="1:13" x14ac:dyDescent="0.25">
      <c r="A7598" s="1">
        <v>11</v>
      </c>
      <c r="B7598" s="1">
        <v>13</v>
      </c>
      <c r="C7598" s="1">
        <v>13</v>
      </c>
      <c r="D7598" s="5">
        <f>DATE(BaseInfo!$C$8,A7598,B7598)+TIME(C7598-1,0,0) + TIME(BaseInfo!$C$12,BaseInfo!$C$13,0)</f>
        <v>44878.729166666664</v>
      </c>
      <c r="E7598" s="2">
        <f t="shared" si="474"/>
        <v>0</v>
      </c>
      <c r="F7598" s="2">
        <v>-1.45</v>
      </c>
      <c r="G7598" s="2">
        <v>0.434</v>
      </c>
      <c r="H7598" s="1">
        <v>40.07</v>
      </c>
      <c r="I7598" s="4">
        <v>0</v>
      </c>
      <c r="J7598" s="11">
        <f t="shared" si="472"/>
        <v>11</v>
      </c>
      <c r="K7598" s="11">
        <f t="shared" si="473"/>
        <v>18</v>
      </c>
      <c r="L7598" s="12">
        <f t="shared" si="475"/>
        <v>1.5135573989776536</v>
      </c>
      <c r="M7598" s="13" cm="1">
        <f t="array" ref="M7598">BaseInfo!$C$10*(1-E7598)*INDEX(BaseInfo!$E$21:$AB$21,K7598)*INDEX(BaseInfo!$E$25:$P$25,J7598)/L7598/MIN(H7598,130)/BaseInfo!$C$6*1000000/3600-IF(I7598&lt;0.1,BaseInfo!$C$15/MIN(H7598,130)*3600,0)</f>
        <v>421.55097465236645</v>
      </c>
    </row>
    <row r="7599" spans="1:13" x14ac:dyDescent="0.25">
      <c r="A7599" s="1">
        <v>11</v>
      </c>
      <c r="B7599" s="1">
        <v>13</v>
      </c>
      <c r="C7599" s="1">
        <v>14</v>
      </c>
      <c r="D7599" s="5">
        <f>DATE(BaseInfo!$C$8,A7599,B7599)+TIME(C7599-1,0,0) + TIME(BaseInfo!$C$12,BaseInfo!$C$13,0)</f>
        <v>44878.770833333328</v>
      </c>
      <c r="E7599" s="2">
        <f t="shared" si="474"/>
        <v>0</v>
      </c>
      <c r="F7599" s="2">
        <v>-1.1359999999999999</v>
      </c>
      <c r="G7599" s="2">
        <v>0.20200000000000001</v>
      </c>
      <c r="H7599" s="1">
        <v>37.607999999999997</v>
      </c>
      <c r="I7599" s="4">
        <v>0</v>
      </c>
      <c r="J7599" s="11">
        <f t="shared" si="472"/>
        <v>11</v>
      </c>
      <c r="K7599" s="11">
        <f t="shared" si="473"/>
        <v>19</v>
      </c>
      <c r="L7599" s="12">
        <f t="shared" si="475"/>
        <v>1.1538197432874859</v>
      </c>
      <c r="M7599" s="13" cm="1">
        <f t="array" ref="M7599">BaseInfo!$C$10*(1-E7599)*INDEX(BaseInfo!$E$21:$AB$21,K7599)*INDEX(BaseInfo!$E$25:$P$25,J7599)/L7599/MIN(H7599,130)/BaseInfo!$C$6*1000000/3600-IF(I7599&lt;0.1,BaseInfo!$C$15/MIN(H7599,130)*3600,0)</f>
        <v>592.1673874036278</v>
      </c>
    </row>
    <row r="7600" spans="1:13" x14ac:dyDescent="0.25">
      <c r="A7600" s="1">
        <v>11</v>
      </c>
      <c r="B7600" s="1">
        <v>13</v>
      </c>
      <c r="C7600" s="1">
        <v>15</v>
      </c>
      <c r="D7600" s="5">
        <f>DATE(BaseInfo!$C$8,A7600,B7600)+TIME(C7600-1,0,0) + TIME(BaseInfo!$C$12,BaseInfo!$C$13,0)</f>
        <v>44878.8125</v>
      </c>
      <c r="E7600" s="2">
        <f t="shared" si="474"/>
        <v>0</v>
      </c>
      <c r="F7600" s="2">
        <v>-0.81399999999999995</v>
      </c>
      <c r="G7600" s="2">
        <v>-0.28199999999999997</v>
      </c>
      <c r="H7600" s="1">
        <v>37.54</v>
      </c>
      <c r="I7600" s="4">
        <v>0</v>
      </c>
      <c r="J7600" s="11">
        <f t="shared" si="472"/>
        <v>11</v>
      </c>
      <c r="K7600" s="11">
        <f t="shared" si="473"/>
        <v>20</v>
      </c>
      <c r="L7600" s="12">
        <f t="shared" si="475"/>
        <v>0.86146387039736028</v>
      </c>
      <c r="M7600" s="13" cm="1">
        <f t="array" ref="M7600">BaseInfo!$C$10*(1-E7600)*INDEX(BaseInfo!$E$21:$AB$21,K7600)*INDEX(BaseInfo!$E$25:$P$25,J7600)/L7600/MIN(H7600,130)/BaseInfo!$C$6*1000000/3600-IF(I7600&lt;0.1,BaseInfo!$C$15/MIN(H7600,130)*3600,0)</f>
        <v>690.16797107498678</v>
      </c>
    </row>
    <row r="7601" spans="1:13" x14ac:dyDescent="0.25">
      <c r="A7601" s="1">
        <v>11</v>
      </c>
      <c r="B7601" s="1">
        <v>13</v>
      </c>
      <c r="C7601" s="1">
        <v>16</v>
      </c>
      <c r="D7601" s="5">
        <f>DATE(BaseInfo!$C$8,A7601,B7601)+TIME(C7601-1,0,0) + TIME(BaseInfo!$C$12,BaseInfo!$C$13,0)</f>
        <v>44878.854166666664</v>
      </c>
      <c r="E7601" s="2">
        <f t="shared" si="474"/>
        <v>0</v>
      </c>
      <c r="F7601" s="2">
        <v>-0.80900000000000005</v>
      </c>
      <c r="G7601" s="2">
        <v>0.19800000000000001</v>
      </c>
      <c r="H7601" s="1">
        <v>37.475000000000001</v>
      </c>
      <c r="I7601" s="4">
        <v>0</v>
      </c>
      <c r="J7601" s="11">
        <f t="shared" si="472"/>
        <v>11</v>
      </c>
      <c r="K7601" s="11">
        <f t="shared" si="473"/>
        <v>21</v>
      </c>
      <c r="L7601" s="12">
        <f t="shared" si="475"/>
        <v>0.83287754201923347</v>
      </c>
      <c r="M7601" s="13" cm="1">
        <f t="array" ref="M7601">BaseInfo!$C$10*(1-E7601)*INDEX(BaseInfo!$E$21:$AB$21,K7601)*INDEX(BaseInfo!$E$25:$P$25,J7601)/L7601/MIN(H7601,130)/BaseInfo!$C$6*1000000/3600-IF(I7601&lt;0.1,BaseInfo!$C$15/MIN(H7601,130)*3600,0)</f>
        <v>548.10933740496353</v>
      </c>
    </row>
    <row r="7602" spans="1:13" x14ac:dyDescent="0.25">
      <c r="A7602" s="1">
        <v>11</v>
      </c>
      <c r="B7602" s="1">
        <v>13</v>
      </c>
      <c r="C7602" s="1">
        <v>17</v>
      </c>
      <c r="D7602" s="5">
        <f>DATE(BaseInfo!$C$8,A7602,B7602)+TIME(C7602-1,0,0) + TIME(BaseInfo!$C$12,BaseInfo!$C$13,0)</f>
        <v>44878.895833333328</v>
      </c>
      <c r="E7602" s="2">
        <f t="shared" si="474"/>
        <v>0</v>
      </c>
      <c r="F7602" s="2">
        <v>-0.76100000000000001</v>
      </c>
      <c r="G7602" s="2">
        <v>0.61</v>
      </c>
      <c r="H7602" s="1">
        <v>37.411000000000001</v>
      </c>
      <c r="I7602" s="4">
        <v>0</v>
      </c>
      <c r="J7602" s="11">
        <f t="shared" si="472"/>
        <v>11</v>
      </c>
      <c r="K7602" s="11">
        <f t="shared" si="473"/>
        <v>22</v>
      </c>
      <c r="L7602" s="12">
        <f t="shared" si="475"/>
        <v>0.97530559313478771</v>
      </c>
      <c r="M7602" s="13" cm="1">
        <f t="array" ref="M7602">BaseInfo!$C$10*(1-E7602)*INDEX(BaseInfo!$E$21:$AB$21,K7602)*INDEX(BaseInfo!$E$25:$P$25,J7602)/L7602/MIN(H7602,130)/BaseInfo!$C$6*1000000/3600-IF(I7602&lt;0.1,BaseInfo!$C$15/MIN(H7602,130)*3600,0)</f>
        <v>324.33658644941073</v>
      </c>
    </row>
    <row r="7603" spans="1:13" x14ac:dyDescent="0.25">
      <c r="A7603" s="1">
        <v>11</v>
      </c>
      <c r="B7603" s="1">
        <v>13</v>
      </c>
      <c r="C7603" s="1">
        <v>18</v>
      </c>
      <c r="D7603" s="5">
        <f>DATE(BaseInfo!$C$8,A7603,B7603)+TIME(C7603-1,0,0) + TIME(BaseInfo!$C$12,BaseInfo!$C$13,0)</f>
        <v>44878.9375</v>
      </c>
      <c r="E7603" s="2">
        <f t="shared" si="474"/>
        <v>0</v>
      </c>
      <c r="F7603" s="2">
        <v>-0.66500000000000004</v>
      </c>
      <c r="G7603" s="2">
        <v>1.2989999999999999</v>
      </c>
      <c r="H7603" s="1">
        <v>37.334000000000003</v>
      </c>
      <c r="I7603" s="4">
        <v>0</v>
      </c>
      <c r="J7603" s="11">
        <f t="shared" si="472"/>
        <v>11</v>
      </c>
      <c r="K7603" s="11">
        <f t="shared" si="473"/>
        <v>23</v>
      </c>
      <c r="L7603" s="12">
        <f t="shared" si="475"/>
        <v>1.4593238160189121</v>
      </c>
      <c r="M7603" s="13" cm="1">
        <f t="array" ref="M7603">BaseInfo!$C$10*(1-E7603)*INDEX(BaseInfo!$E$21:$AB$21,K7603)*INDEX(BaseInfo!$E$25:$P$25,J7603)/L7603/MIN(H7603,130)/BaseInfo!$C$6*1000000/3600-IF(I7603&lt;0.1,BaseInfo!$C$15/MIN(H7603,130)*3600,0)</f>
        <v>86.209221992320764</v>
      </c>
    </row>
    <row r="7604" spans="1:13" x14ac:dyDescent="0.25">
      <c r="A7604" s="1">
        <v>11</v>
      </c>
      <c r="B7604" s="1">
        <v>13</v>
      </c>
      <c r="C7604" s="1">
        <v>19</v>
      </c>
      <c r="D7604" s="5">
        <f>DATE(BaseInfo!$C$8,A7604,B7604)+TIME(C7604-1,0,0) + TIME(BaseInfo!$C$12,BaseInfo!$C$13,0)</f>
        <v>44878.979166666664</v>
      </c>
      <c r="E7604" s="2">
        <f t="shared" si="474"/>
        <v>0</v>
      </c>
      <c r="F7604" s="2">
        <v>-1.018</v>
      </c>
      <c r="G7604" s="2">
        <v>1.8540000000000001</v>
      </c>
      <c r="H7604" s="1">
        <v>37.229999999999997</v>
      </c>
      <c r="I7604" s="4">
        <v>0</v>
      </c>
      <c r="J7604" s="11">
        <f t="shared" si="472"/>
        <v>11</v>
      </c>
      <c r="K7604" s="11">
        <f t="shared" si="473"/>
        <v>24</v>
      </c>
      <c r="L7604" s="12">
        <f t="shared" si="475"/>
        <v>2.1150981064716596</v>
      </c>
      <c r="M7604" s="13" cm="1">
        <f t="array" ref="M7604">BaseInfo!$C$10*(1-E7604)*INDEX(BaseInfo!$E$21:$AB$21,K7604)*INDEX(BaseInfo!$E$25:$P$25,J7604)/L7604/MIN(H7604,130)/BaseInfo!$C$6*1000000/3600-IF(I7604&lt;0.1,BaseInfo!$C$15/MIN(H7604,130)*3600,0)</f>
        <v>12.436479393728595</v>
      </c>
    </row>
    <row r="7605" spans="1:13" x14ac:dyDescent="0.25">
      <c r="A7605" s="1">
        <v>11</v>
      </c>
      <c r="B7605" s="1">
        <v>13</v>
      </c>
      <c r="C7605" s="1">
        <v>20</v>
      </c>
      <c r="D7605" s="5">
        <f>DATE(BaseInfo!$C$8,A7605,B7605)+TIME(C7605-1,0,0) + TIME(BaseInfo!$C$12,BaseInfo!$C$13,0)</f>
        <v>44879.020833333328</v>
      </c>
      <c r="E7605" s="2">
        <f t="shared" si="474"/>
        <v>0</v>
      </c>
      <c r="F7605" s="2">
        <v>-1.623</v>
      </c>
      <c r="G7605" s="2">
        <v>2.093</v>
      </c>
      <c r="H7605" s="1">
        <v>37.103999999999999</v>
      </c>
      <c r="I7605" s="4">
        <v>0</v>
      </c>
      <c r="J7605" s="11">
        <f t="shared" si="472"/>
        <v>11</v>
      </c>
      <c r="K7605" s="11">
        <f t="shared" si="473"/>
        <v>1</v>
      </c>
      <c r="L7605" s="12">
        <f t="shared" si="475"/>
        <v>2.6485426181203882</v>
      </c>
      <c r="M7605" s="13" cm="1">
        <f t="array" ref="M7605">BaseInfo!$C$10*(1-E7605)*INDEX(BaseInfo!$E$21:$AB$21,K7605)*INDEX(BaseInfo!$E$25:$P$25,J7605)/L7605/MIN(H7605,130)/BaseInfo!$C$6*1000000/3600-IF(I7605&lt;0.1,BaseInfo!$C$15/MIN(H7605,130)*3600,0)</f>
        <v>8.0111895895423686</v>
      </c>
    </row>
    <row r="7606" spans="1:13" x14ac:dyDescent="0.25">
      <c r="A7606" s="1">
        <v>11</v>
      </c>
      <c r="B7606" s="1">
        <v>13</v>
      </c>
      <c r="C7606" s="1">
        <v>21</v>
      </c>
      <c r="D7606" s="5">
        <f>DATE(BaseInfo!$C$8,A7606,B7606)+TIME(C7606-1,0,0) + TIME(BaseInfo!$C$12,BaseInfo!$C$13,0)</f>
        <v>44879.0625</v>
      </c>
      <c r="E7606" s="2">
        <f t="shared" si="474"/>
        <v>0</v>
      </c>
      <c r="F7606" s="2">
        <v>-2.0329999999999999</v>
      </c>
      <c r="G7606" s="2">
        <v>1.9870000000000001</v>
      </c>
      <c r="H7606" s="1">
        <v>36.966000000000001</v>
      </c>
      <c r="I7606" s="4">
        <v>0</v>
      </c>
      <c r="J7606" s="11">
        <f t="shared" si="472"/>
        <v>11</v>
      </c>
      <c r="K7606" s="11">
        <f t="shared" si="473"/>
        <v>2</v>
      </c>
      <c r="L7606" s="12">
        <f t="shared" si="475"/>
        <v>2.8427553535258712</v>
      </c>
      <c r="M7606" s="13" cm="1">
        <f t="array" ref="M7606">BaseInfo!$C$10*(1-E7606)*INDEX(BaseInfo!$E$21:$AB$21,K7606)*INDEX(BaseInfo!$E$25:$P$25,J7606)/L7606/MIN(H7606,130)/BaseInfo!$C$6*1000000/3600-IF(I7606&lt;0.1,BaseInfo!$C$15/MIN(H7606,130)*3600,0)</f>
        <v>6.8264093450400551</v>
      </c>
    </row>
    <row r="7607" spans="1:13" x14ac:dyDescent="0.25">
      <c r="A7607" s="1">
        <v>11</v>
      </c>
      <c r="B7607" s="1">
        <v>13</v>
      </c>
      <c r="C7607" s="1">
        <v>22</v>
      </c>
      <c r="D7607" s="5">
        <f>DATE(BaseInfo!$C$8,A7607,B7607)+TIME(C7607-1,0,0) + TIME(BaseInfo!$C$12,BaseInfo!$C$13,0)</f>
        <v>44879.104166666664</v>
      </c>
      <c r="E7607" s="2">
        <f t="shared" si="474"/>
        <v>0</v>
      </c>
      <c r="F7607" s="2">
        <v>-1.9690000000000001</v>
      </c>
      <c r="G7607" s="2">
        <v>1.69</v>
      </c>
      <c r="H7607" s="1">
        <v>36.851999999999997</v>
      </c>
      <c r="I7607" s="4">
        <v>0</v>
      </c>
      <c r="J7607" s="11">
        <f t="shared" si="472"/>
        <v>11</v>
      </c>
      <c r="K7607" s="11">
        <f t="shared" si="473"/>
        <v>3</v>
      </c>
      <c r="L7607" s="12">
        <f t="shared" si="475"/>
        <v>2.5948142515409462</v>
      </c>
      <c r="M7607" s="13" cm="1">
        <f t="array" ref="M7607">BaseInfo!$C$10*(1-E7607)*INDEX(BaseInfo!$E$21:$AB$21,K7607)*INDEX(BaseInfo!$E$25:$P$25,J7607)/L7607/MIN(H7607,130)/BaseInfo!$C$6*1000000/3600-IF(I7607&lt;0.1,BaseInfo!$C$15/MIN(H7607,130)*3600,0)</f>
        <v>8.435259273596996</v>
      </c>
    </row>
    <row r="7608" spans="1:13" x14ac:dyDescent="0.25">
      <c r="A7608" s="1">
        <v>11</v>
      </c>
      <c r="B7608" s="1">
        <v>13</v>
      </c>
      <c r="C7608" s="1">
        <v>23</v>
      </c>
      <c r="D7608" s="5">
        <f>DATE(BaseInfo!$C$8,A7608,B7608)+TIME(C7608-1,0,0) + TIME(BaseInfo!$C$12,BaseInfo!$C$13,0)</f>
        <v>44879.145833333328</v>
      </c>
      <c r="E7608" s="2">
        <f t="shared" si="474"/>
        <v>0</v>
      </c>
      <c r="F7608" s="2">
        <v>-1.724</v>
      </c>
      <c r="G7608" s="2">
        <v>1.458</v>
      </c>
      <c r="H7608" s="1">
        <v>36.762999999999998</v>
      </c>
      <c r="I7608" s="4">
        <v>0</v>
      </c>
      <c r="J7608" s="11">
        <f t="shared" si="472"/>
        <v>11</v>
      </c>
      <c r="K7608" s="11">
        <f t="shared" si="473"/>
        <v>4</v>
      </c>
      <c r="L7608" s="12">
        <f t="shared" si="475"/>
        <v>2.2578618203955707</v>
      </c>
      <c r="M7608" s="13" cm="1">
        <f t="array" ref="M7608">BaseInfo!$C$10*(1-E7608)*INDEX(BaseInfo!$E$21:$AB$21,K7608)*INDEX(BaseInfo!$E$25:$P$25,J7608)/L7608/MIN(H7608,130)/BaseInfo!$C$6*1000000/3600-IF(I7608&lt;0.1,BaseInfo!$C$15/MIN(H7608,130)*3600,0)</f>
        <v>11.178944087443758</v>
      </c>
    </row>
    <row r="7609" spans="1:13" x14ac:dyDescent="0.25">
      <c r="A7609" s="1">
        <v>11</v>
      </c>
      <c r="B7609" s="1">
        <v>13</v>
      </c>
      <c r="C7609" s="1">
        <v>24</v>
      </c>
      <c r="D7609" s="5">
        <f>DATE(BaseInfo!$C$8,A7609,B7609)+TIME(C7609-1,0,0) + TIME(BaseInfo!$C$12,BaseInfo!$C$13,0)</f>
        <v>44879.1875</v>
      </c>
      <c r="E7609" s="2">
        <f t="shared" si="474"/>
        <v>0</v>
      </c>
      <c r="F7609" s="2">
        <v>-1.673</v>
      </c>
      <c r="G7609" s="2">
        <v>1.224</v>
      </c>
      <c r="H7609" s="1">
        <v>36.689</v>
      </c>
      <c r="I7609" s="4">
        <v>0</v>
      </c>
      <c r="J7609" s="11">
        <f t="shared" si="472"/>
        <v>11</v>
      </c>
      <c r="K7609" s="11">
        <f t="shared" si="473"/>
        <v>5</v>
      </c>
      <c r="L7609" s="12">
        <f t="shared" si="475"/>
        <v>2.0729459713171496</v>
      </c>
      <c r="M7609" s="13" cm="1">
        <f t="array" ref="M7609">BaseInfo!$C$10*(1-E7609)*INDEX(BaseInfo!$E$21:$AB$21,K7609)*INDEX(BaseInfo!$E$25:$P$25,J7609)/L7609/MIN(H7609,130)/BaseInfo!$C$6*1000000/3600-IF(I7609&lt;0.1,BaseInfo!$C$15/MIN(H7609,130)*3600,0)</f>
        <v>58.852426117588927</v>
      </c>
    </row>
    <row r="7610" spans="1:13" x14ac:dyDescent="0.25">
      <c r="A7610" s="1">
        <v>11</v>
      </c>
      <c r="B7610" s="1">
        <v>14</v>
      </c>
      <c r="C7610" s="1">
        <v>1</v>
      </c>
      <c r="D7610" s="5">
        <f>DATE(BaseInfo!$C$8,A7610,B7610)+TIME(C7610-1,0,0) + TIME(BaseInfo!$C$12,BaseInfo!$C$13,0)</f>
        <v>44879.229166666664</v>
      </c>
      <c r="E7610" s="2">
        <f t="shared" si="474"/>
        <v>0</v>
      </c>
      <c r="F7610" s="2">
        <v>-1.889</v>
      </c>
      <c r="G7610" s="2">
        <v>1.2729999999999999</v>
      </c>
      <c r="H7610" s="1">
        <v>36.61</v>
      </c>
      <c r="I7610" s="4">
        <v>0</v>
      </c>
      <c r="J7610" s="11">
        <f t="shared" si="472"/>
        <v>11</v>
      </c>
      <c r="K7610" s="11">
        <f t="shared" si="473"/>
        <v>6</v>
      </c>
      <c r="L7610" s="12">
        <f t="shared" si="475"/>
        <v>2.2779047390090743</v>
      </c>
      <c r="M7610" s="13" cm="1">
        <f t="array" ref="M7610">BaseInfo!$C$10*(1-E7610)*INDEX(BaseInfo!$E$21:$AB$21,K7610)*INDEX(BaseInfo!$E$25:$P$25,J7610)/L7610/MIN(H7610,130)/BaseInfo!$C$6*1000000/3600-IF(I7610&lt;0.1,BaseInfo!$C$15/MIN(H7610,130)*3600,0)</f>
        <v>94.535354639218781</v>
      </c>
    </row>
    <row r="7611" spans="1:13" x14ac:dyDescent="0.25">
      <c r="A7611" s="1">
        <v>11</v>
      </c>
      <c r="B7611" s="1">
        <v>14</v>
      </c>
      <c r="C7611" s="1">
        <v>2</v>
      </c>
      <c r="D7611" s="5">
        <f>DATE(BaseInfo!$C$8,A7611,B7611)+TIME(C7611-1,0,0) + TIME(BaseInfo!$C$12,BaseInfo!$C$13,0)</f>
        <v>44879.270833333328</v>
      </c>
      <c r="E7611" s="2">
        <f t="shared" si="474"/>
        <v>0</v>
      </c>
      <c r="F7611" s="2">
        <v>-1.7110000000000001</v>
      </c>
      <c r="G7611" s="2">
        <v>1.149</v>
      </c>
      <c r="H7611" s="1">
        <v>36.545999999999999</v>
      </c>
      <c r="I7611" s="4">
        <v>0</v>
      </c>
      <c r="J7611" s="11">
        <f t="shared" si="472"/>
        <v>11</v>
      </c>
      <c r="K7611" s="11">
        <f t="shared" si="473"/>
        <v>7</v>
      </c>
      <c r="L7611" s="12">
        <f t="shared" si="475"/>
        <v>2.0610002426006648</v>
      </c>
      <c r="M7611" s="13" cm="1">
        <f t="array" ref="M7611">BaseInfo!$C$10*(1-E7611)*INDEX(BaseInfo!$E$21:$AB$21,K7611)*INDEX(BaseInfo!$E$25:$P$25,J7611)/L7611/MIN(H7611,130)/BaseInfo!$C$6*1000000/3600-IF(I7611&lt;0.1,BaseInfo!$C$15/MIN(H7611,130)*3600,0)</f>
        <v>151.92605272290783</v>
      </c>
    </row>
    <row r="7612" spans="1:13" x14ac:dyDescent="0.25">
      <c r="A7612" s="1">
        <v>11</v>
      </c>
      <c r="B7612" s="1">
        <v>14</v>
      </c>
      <c r="C7612" s="1">
        <v>3</v>
      </c>
      <c r="D7612" s="5">
        <f>DATE(BaseInfo!$C$8,A7612,B7612)+TIME(C7612-1,0,0) + TIME(BaseInfo!$C$12,BaseInfo!$C$13,0)</f>
        <v>44879.3125</v>
      </c>
      <c r="E7612" s="2">
        <f t="shared" si="474"/>
        <v>0</v>
      </c>
      <c r="F7612" s="2">
        <v>-1.7350000000000001</v>
      </c>
      <c r="G7612" s="2">
        <v>1.056</v>
      </c>
      <c r="H7612" s="1">
        <v>58.206000000000003</v>
      </c>
      <c r="I7612" s="4">
        <v>0</v>
      </c>
      <c r="J7612" s="11">
        <f t="shared" si="472"/>
        <v>11</v>
      </c>
      <c r="K7612" s="11">
        <f t="shared" si="473"/>
        <v>8</v>
      </c>
      <c r="L7612" s="12">
        <f t="shared" si="475"/>
        <v>2.0310984712711493</v>
      </c>
      <c r="M7612" s="13" cm="1">
        <f t="array" ref="M7612">BaseInfo!$C$10*(1-E7612)*INDEX(BaseInfo!$E$21:$AB$21,K7612)*INDEX(BaseInfo!$E$25:$P$25,J7612)/L7612/MIN(H7612,130)/BaseInfo!$C$6*1000000/3600-IF(I7612&lt;0.1,BaseInfo!$C$15/MIN(H7612,130)*3600,0)</f>
        <v>141.05885189676383</v>
      </c>
    </row>
    <row r="7613" spans="1:13" x14ac:dyDescent="0.25">
      <c r="A7613" s="1">
        <v>11</v>
      </c>
      <c r="B7613" s="1">
        <v>14</v>
      </c>
      <c r="C7613" s="1">
        <v>4</v>
      </c>
      <c r="D7613" s="5">
        <f>DATE(BaseInfo!$C$8,A7613,B7613)+TIME(C7613-1,0,0) + TIME(BaseInfo!$C$12,BaseInfo!$C$13,0)</f>
        <v>44879.354166666664</v>
      </c>
      <c r="E7613" s="2">
        <f t="shared" si="474"/>
        <v>0</v>
      </c>
      <c r="F7613" s="2">
        <v>-1.78</v>
      </c>
      <c r="G7613" s="2">
        <v>1.03</v>
      </c>
      <c r="H7613" s="1">
        <v>159.386</v>
      </c>
      <c r="I7613" s="4">
        <v>0</v>
      </c>
      <c r="J7613" s="11">
        <f t="shared" si="472"/>
        <v>11</v>
      </c>
      <c r="K7613" s="11">
        <f t="shared" si="473"/>
        <v>9</v>
      </c>
      <c r="L7613" s="12">
        <f t="shared" si="475"/>
        <v>2.0565261972559457</v>
      </c>
      <c r="M7613" s="13" cm="1">
        <f t="array" ref="M7613">BaseInfo!$C$10*(1-E7613)*INDEX(BaseInfo!$E$21:$AB$21,K7613)*INDEX(BaseInfo!$E$25:$P$25,J7613)/L7613/MIN(H7613,130)/BaseInfo!$C$6*1000000/3600-IF(I7613&lt;0.1,BaseInfo!$C$15/MIN(H7613,130)*3600,0)</f>
        <v>81.875796622095294</v>
      </c>
    </row>
    <row r="7614" spans="1:13" x14ac:dyDescent="0.25">
      <c r="A7614" s="1">
        <v>11</v>
      </c>
      <c r="B7614" s="1">
        <v>14</v>
      </c>
      <c r="C7614" s="1">
        <v>5</v>
      </c>
      <c r="D7614" s="5">
        <f>DATE(BaseInfo!$C$8,A7614,B7614)+TIME(C7614-1,0,0) + TIME(BaseInfo!$C$12,BaseInfo!$C$13,0)</f>
        <v>44879.395833333328</v>
      </c>
      <c r="E7614" s="2">
        <f t="shared" si="474"/>
        <v>0</v>
      </c>
      <c r="F7614" s="2">
        <v>-1.97</v>
      </c>
      <c r="G7614" s="2">
        <v>1.04</v>
      </c>
      <c r="H7614" s="1">
        <v>321.47300000000001</v>
      </c>
      <c r="I7614" s="4">
        <v>0</v>
      </c>
      <c r="J7614" s="11">
        <f t="shared" si="472"/>
        <v>11</v>
      </c>
      <c r="K7614" s="11">
        <f t="shared" si="473"/>
        <v>10</v>
      </c>
      <c r="L7614" s="12">
        <f t="shared" si="475"/>
        <v>2.2276669409945464</v>
      </c>
      <c r="M7614" s="13" cm="1">
        <f t="array" ref="M7614">BaseInfo!$C$10*(1-E7614)*INDEX(BaseInfo!$E$21:$AB$21,K7614)*INDEX(BaseInfo!$E$25:$P$25,J7614)/L7614/MIN(H7614,130)/BaseInfo!$C$6*1000000/3600-IF(I7614&lt;0.1,BaseInfo!$C$15/MIN(H7614,130)*3600,0)</f>
        <v>87.394805059347718</v>
      </c>
    </row>
    <row r="7615" spans="1:13" x14ac:dyDescent="0.25">
      <c r="A7615" s="1">
        <v>11</v>
      </c>
      <c r="B7615" s="1">
        <v>14</v>
      </c>
      <c r="C7615" s="1">
        <v>6</v>
      </c>
      <c r="D7615" s="5">
        <f>DATE(BaseInfo!$C$8,A7615,B7615)+TIME(C7615-1,0,0) + TIME(BaseInfo!$C$12,BaseInfo!$C$13,0)</f>
        <v>44879.4375</v>
      </c>
      <c r="E7615" s="2">
        <f t="shared" si="474"/>
        <v>0</v>
      </c>
      <c r="F7615" s="2">
        <v>-2.0009999999999999</v>
      </c>
      <c r="G7615" s="2">
        <v>1.0980000000000001</v>
      </c>
      <c r="H7615" s="1">
        <v>526.20600000000002</v>
      </c>
      <c r="I7615" s="4">
        <v>0</v>
      </c>
      <c r="J7615" s="11">
        <f t="shared" si="472"/>
        <v>11</v>
      </c>
      <c r="K7615" s="11">
        <f t="shared" si="473"/>
        <v>11</v>
      </c>
      <c r="L7615" s="12">
        <f t="shared" si="475"/>
        <v>2.2824559141416074</v>
      </c>
      <c r="M7615" s="13" cm="1">
        <f t="array" ref="M7615">BaseInfo!$C$10*(1-E7615)*INDEX(BaseInfo!$E$21:$AB$21,K7615)*INDEX(BaseInfo!$E$25:$P$25,J7615)/L7615/MIN(H7615,130)/BaseInfo!$C$6*1000000/3600-IF(I7615&lt;0.1,BaseInfo!$C$15/MIN(H7615,130)*3600,0)</f>
        <v>67.630531394853918</v>
      </c>
    </row>
    <row r="7616" spans="1:13" x14ac:dyDescent="0.25">
      <c r="A7616" s="1">
        <v>11</v>
      </c>
      <c r="B7616" s="1">
        <v>14</v>
      </c>
      <c r="C7616" s="1">
        <v>7</v>
      </c>
      <c r="D7616" s="5">
        <f>DATE(BaseInfo!$C$8,A7616,B7616)+TIME(C7616-1,0,0) + TIME(BaseInfo!$C$12,BaseInfo!$C$13,0)</f>
        <v>44879.479166666664</v>
      </c>
      <c r="E7616" s="2">
        <f t="shared" si="474"/>
        <v>0</v>
      </c>
      <c r="F7616" s="2">
        <v>-1.9330000000000001</v>
      </c>
      <c r="G7616" s="2">
        <v>1.198</v>
      </c>
      <c r="H7616" s="1">
        <v>747.66099999999994</v>
      </c>
      <c r="I7616" s="4">
        <v>0</v>
      </c>
      <c r="J7616" s="11">
        <f t="shared" si="472"/>
        <v>11</v>
      </c>
      <c r="K7616" s="11">
        <f t="shared" si="473"/>
        <v>12</v>
      </c>
      <c r="L7616" s="12">
        <f t="shared" si="475"/>
        <v>2.2741356599816118</v>
      </c>
      <c r="M7616" s="13" cm="1">
        <f t="array" ref="M7616">BaseInfo!$C$10*(1-E7616)*INDEX(BaseInfo!$E$21:$AB$21,K7616)*INDEX(BaseInfo!$E$25:$P$25,J7616)/L7616/MIN(H7616,130)/BaseInfo!$C$6*1000000/3600-IF(I7616&lt;0.1,BaseInfo!$C$15/MIN(H7616,130)*3600,0)</f>
        <v>56.11187745911365</v>
      </c>
    </row>
    <row r="7617" spans="1:13" x14ac:dyDescent="0.25">
      <c r="A7617" s="1">
        <v>11</v>
      </c>
      <c r="B7617" s="1">
        <v>14</v>
      </c>
      <c r="C7617" s="1">
        <v>8</v>
      </c>
      <c r="D7617" s="5">
        <f>DATE(BaseInfo!$C$8,A7617,B7617)+TIME(C7617-1,0,0) + TIME(BaseInfo!$C$12,BaseInfo!$C$13,0)</f>
        <v>44879.520833333328</v>
      </c>
      <c r="E7617" s="2">
        <f t="shared" si="474"/>
        <v>0</v>
      </c>
      <c r="F7617" s="2">
        <v>-1.899</v>
      </c>
      <c r="G7617" s="2">
        <v>1.379</v>
      </c>
      <c r="H7617" s="1">
        <v>884.88300000000004</v>
      </c>
      <c r="I7617" s="4">
        <v>0</v>
      </c>
      <c r="J7617" s="11">
        <f t="shared" si="472"/>
        <v>11</v>
      </c>
      <c r="K7617" s="11">
        <f t="shared" si="473"/>
        <v>13</v>
      </c>
      <c r="L7617" s="12">
        <f t="shared" si="475"/>
        <v>2.3468792043903752</v>
      </c>
      <c r="M7617" s="13" cm="1">
        <f t="array" ref="M7617">BaseInfo!$C$10*(1-E7617)*INDEX(BaseInfo!$E$21:$AB$21,K7617)*INDEX(BaseInfo!$E$25:$P$25,J7617)/L7617/MIN(H7617,130)/BaseInfo!$C$6*1000000/3600-IF(I7617&lt;0.1,BaseInfo!$C$15/MIN(H7617,130)*3600,0)</f>
        <v>54.2868067425497</v>
      </c>
    </row>
    <row r="7618" spans="1:13" x14ac:dyDescent="0.25">
      <c r="A7618" s="1">
        <v>11</v>
      </c>
      <c r="B7618" s="1">
        <v>14</v>
      </c>
      <c r="C7618" s="1">
        <v>9</v>
      </c>
      <c r="D7618" s="5">
        <f>DATE(BaseInfo!$C$8,A7618,B7618)+TIME(C7618-1,0,0) + TIME(BaseInfo!$C$12,BaseInfo!$C$13,0)</f>
        <v>44879.5625</v>
      </c>
      <c r="E7618" s="2">
        <f t="shared" si="474"/>
        <v>0</v>
      </c>
      <c r="F7618" s="2">
        <v>-1.8819999999999999</v>
      </c>
      <c r="G7618" s="2">
        <v>1.448</v>
      </c>
      <c r="H7618" s="1">
        <v>914.56100000000004</v>
      </c>
      <c r="I7618" s="4">
        <v>0</v>
      </c>
      <c r="J7618" s="11">
        <f t="shared" ref="J7618:J7681" si="476">MONTH(D7618)</f>
        <v>11</v>
      </c>
      <c r="K7618" s="11">
        <f t="shared" ref="K7618:K7681" si="477">HOUR(D7618)+1</f>
        <v>14</v>
      </c>
      <c r="L7618" s="12">
        <f t="shared" si="475"/>
        <v>2.3745795417294402</v>
      </c>
      <c r="M7618" s="13" cm="1">
        <f t="array" ref="M7618">BaseInfo!$C$10*(1-E7618)*INDEX(BaseInfo!$E$21:$AB$21,K7618)*INDEX(BaseInfo!$E$25:$P$25,J7618)/L7618/MIN(H7618,130)/BaseInfo!$C$6*1000000/3600-IF(I7618&lt;0.1,BaseInfo!$C$15/MIN(H7618,130)*3600,0)</f>
        <v>53.621227233195562</v>
      </c>
    </row>
    <row r="7619" spans="1:13" x14ac:dyDescent="0.25">
      <c r="A7619" s="1">
        <v>11</v>
      </c>
      <c r="B7619" s="1">
        <v>14</v>
      </c>
      <c r="C7619" s="1">
        <v>10</v>
      </c>
      <c r="D7619" s="5">
        <f>DATE(BaseInfo!$C$8,A7619,B7619)+TIME(C7619-1,0,0) + TIME(BaseInfo!$C$12,BaseInfo!$C$13,0)</f>
        <v>44879.604166666664</v>
      </c>
      <c r="E7619" s="2">
        <f t="shared" ref="E7619:E7682" si="478">IF(AND(I7619&gt;0.1,I7619&lt;1),(I7619-0.1)/0.9*0.7,IF(AND(I7619&gt;=1,I7619&lt;4),(I7619-4)/3*0.25+0.7,IF(I7619&gt;=4,0.99,0)))</f>
        <v>0</v>
      </c>
      <c r="F7619" s="2">
        <v>-1.728</v>
      </c>
      <c r="G7619" s="2">
        <v>1.536</v>
      </c>
      <c r="H7619" s="1">
        <v>870.26599999999996</v>
      </c>
      <c r="I7619" s="4">
        <v>0</v>
      </c>
      <c r="J7619" s="11">
        <f t="shared" si="476"/>
        <v>11</v>
      </c>
      <c r="K7619" s="11">
        <f t="shared" si="477"/>
        <v>15</v>
      </c>
      <c r="L7619" s="12">
        <f t="shared" ref="L7619:L7682" si="479">SQRT(F7619*F7619+G7619*G7619)</f>
        <v>2.3119861591281206</v>
      </c>
      <c r="M7619" s="13" cm="1">
        <f t="array" ref="M7619">BaseInfo!$C$10*(1-E7619)*INDEX(BaseInfo!$E$21:$AB$21,K7619)*INDEX(BaseInfo!$E$25:$P$25,J7619)/L7619/MIN(H7619,130)/BaseInfo!$C$6*1000000/3600-IF(I7619&lt;0.1,BaseInfo!$C$15/MIN(H7619,130)*3600,0)</f>
        <v>55.147910037447545</v>
      </c>
    </row>
    <row r="7620" spans="1:13" x14ac:dyDescent="0.25">
      <c r="A7620" s="1">
        <v>11</v>
      </c>
      <c r="B7620" s="1">
        <v>14</v>
      </c>
      <c r="C7620" s="1">
        <v>11</v>
      </c>
      <c r="D7620" s="5">
        <f>DATE(BaseInfo!$C$8,A7620,B7620)+TIME(C7620-1,0,0) + TIME(BaseInfo!$C$12,BaseInfo!$C$13,0)</f>
        <v>44879.645833333328</v>
      </c>
      <c r="E7620" s="2">
        <f t="shared" si="478"/>
        <v>0</v>
      </c>
      <c r="F7620" s="2">
        <v>-1.544</v>
      </c>
      <c r="G7620" s="2">
        <v>1.2270000000000001</v>
      </c>
      <c r="H7620" s="1">
        <v>485.60500000000002</v>
      </c>
      <c r="I7620" s="4">
        <v>0</v>
      </c>
      <c r="J7620" s="11">
        <f t="shared" si="476"/>
        <v>11</v>
      </c>
      <c r="K7620" s="11">
        <f t="shared" si="477"/>
        <v>16</v>
      </c>
      <c r="L7620" s="12">
        <f t="shared" si="479"/>
        <v>1.9721726597841276</v>
      </c>
      <c r="M7620" s="13" cm="1">
        <f t="array" ref="M7620">BaseInfo!$C$10*(1-E7620)*INDEX(BaseInfo!$E$21:$AB$21,K7620)*INDEX(BaseInfo!$E$25:$P$25,J7620)/L7620/MIN(H7620,130)/BaseInfo!$C$6*1000000/3600-IF(I7620&lt;0.1,BaseInfo!$C$15/MIN(H7620,130)*3600,0)</f>
        <v>78.706573445176119</v>
      </c>
    </row>
    <row r="7621" spans="1:13" x14ac:dyDescent="0.25">
      <c r="A7621" s="1">
        <v>11</v>
      </c>
      <c r="B7621" s="1">
        <v>14</v>
      </c>
      <c r="C7621" s="1">
        <v>12</v>
      </c>
      <c r="D7621" s="5">
        <f>DATE(BaseInfo!$C$8,A7621,B7621)+TIME(C7621-1,0,0) + TIME(BaseInfo!$C$12,BaseInfo!$C$13,0)</f>
        <v>44879.6875</v>
      </c>
      <c r="E7621" s="2">
        <f t="shared" si="478"/>
        <v>0</v>
      </c>
      <c r="F7621" s="2">
        <v>-1.18</v>
      </c>
      <c r="G7621" s="2">
        <v>0.53500000000000003</v>
      </c>
      <c r="H7621" s="1">
        <v>77.626000000000005</v>
      </c>
      <c r="I7621" s="4">
        <v>0</v>
      </c>
      <c r="J7621" s="11">
        <f t="shared" si="476"/>
        <v>11</v>
      </c>
      <c r="K7621" s="11">
        <f t="shared" si="477"/>
        <v>17</v>
      </c>
      <c r="L7621" s="12">
        <f t="shared" si="479"/>
        <v>1.2956176133412203</v>
      </c>
      <c r="M7621" s="13" cm="1">
        <f t="array" ref="M7621">BaseInfo!$C$10*(1-E7621)*INDEX(BaseInfo!$E$21:$AB$21,K7621)*INDEX(BaseInfo!$E$25:$P$25,J7621)/L7621/MIN(H7621,130)/BaseInfo!$C$6*1000000/3600-IF(I7621&lt;0.1,BaseInfo!$C$15/MIN(H7621,130)*3600,0)</f>
        <v>254.98522302543552</v>
      </c>
    </row>
    <row r="7622" spans="1:13" x14ac:dyDescent="0.25">
      <c r="A7622" s="1">
        <v>11</v>
      </c>
      <c r="B7622" s="1">
        <v>14</v>
      </c>
      <c r="C7622" s="1">
        <v>13</v>
      </c>
      <c r="D7622" s="5">
        <f>DATE(BaseInfo!$C$8,A7622,B7622)+TIME(C7622-1,0,0) + TIME(BaseInfo!$C$12,BaseInfo!$C$13,0)</f>
        <v>44879.729166666664</v>
      </c>
      <c r="E7622" s="2">
        <f t="shared" si="478"/>
        <v>0</v>
      </c>
      <c r="F7622" s="2">
        <v>-1.1870000000000001</v>
      </c>
      <c r="G7622" s="2">
        <v>0.247</v>
      </c>
      <c r="H7622" s="1">
        <v>38.991999999999997</v>
      </c>
      <c r="I7622" s="4">
        <v>0</v>
      </c>
      <c r="J7622" s="11">
        <f t="shared" si="476"/>
        <v>11</v>
      </c>
      <c r="K7622" s="11">
        <f t="shared" si="477"/>
        <v>18</v>
      </c>
      <c r="L7622" s="12">
        <f t="shared" si="479"/>
        <v>1.2124264926171815</v>
      </c>
      <c r="M7622" s="13" cm="1">
        <f t="array" ref="M7622">BaseInfo!$C$10*(1-E7622)*INDEX(BaseInfo!$E$21:$AB$21,K7622)*INDEX(BaseInfo!$E$25:$P$25,J7622)/L7622/MIN(H7622,130)/BaseInfo!$C$6*1000000/3600-IF(I7622&lt;0.1,BaseInfo!$C$15/MIN(H7622,130)*3600,0)</f>
        <v>543.0940213658015</v>
      </c>
    </row>
    <row r="7623" spans="1:13" x14ac:dyDescent="0.25">
      <c r="A7623" s="1">
        <v>11</v>
      </c>
      <c r="B7623" s="1">
        <v>14</v>
      </c>
      <c r="C7623" s="1">
        <v>14</v>
      </c>
      <c r="D7623" s="5">
        <f>DATE(BaseInfo!$C$8,A7623,B7623)+TIME(C7623-1,0,0) + TIME(BaseInfo!$C$12,BaseInfo!$C$13,0)</f>
        <v>44879.770833333328</v>
      </c>
      <c r="E7623" s="2">
        <f t="shared" si="478"/>
        <v>0</v>
      </c>
      <c r="F7623" s="2">
        <v>-1.2589999999999999</v>
      </c>
      <c r="G7623" s="2">
        <v>0.25900000000000001</v>
      </c>
      <c r="H7623" s="1">
        <v>37.612000000000002</v>
      </c>
      <c r="I7623" s="4">
        <v>0</v>
      </c>
      <c r="J7623" s="11">
        <f t="shared" si="476"/>
        <v>11</v>
      </c>
      <c r="K7623" s="11">
        <f t="shared" si="477"/>
        <v>19</v>
      </c>
      <c r="L7623" s="12">
        <f t="shared" si="479"/>
        <v>1.2853645397318225</v>
      </c>
      <c r="M7623" s="13" cm="1">
        <f t="array" ref="M7623">BaseInfo!$C$10*(1-E7623)*INDEX(BaseInfo!$E$21:$AB$21,K7623)*INDEX(BaseInfo!$E$25:$P$25,J7623)/L7623/MIN(H7623,130)/BaseInfo!$C$6*1000000/3600-IF(I7623&lt;0.1,BaseInfo!$C$15/MIN(H7623,130)*3600,0)</f>
        <v>530.52863118869834</v>
      </c>
    </row>
    <row r="7624" spans="1:13" x14ac:dyDescent="0.25">
      <c r="A7624" s="1">
        <v>11</v>
      </c>
      <c r="B7624" s="1">
        <v>14</v>
      </c>
      <c r="C7624" s="1">
        <v>15</v>
      </c>
      <c r="D7624" s="5">
        <f>DATE(BaseInfo!$C$8,A7624,B7624)+TIME(C7624-1,0,0) + TIME(BaseInfo!$C$12,BaseInfo!$C$13,0)</f>
        <v>44879.8125</v>
      </c>
      <c r="E7624" s="2">
        <f t="shared" si="478"/>
        <v>0</v>
      </c>
      <c r="F7624" s="2">
        <v>-1.167</v>
      </c>
      <c r="G7624" s="2">
        <v>2.9000000000000001E-2</v>
      </c>
      <c r="H7624" s="1">
        <v>37.533999999999999</v>
      </c>
      <c r="I7624" s="4">
        <v>0</v>
      </c>
      <c r="J7624" s="11">
        <f t="shared" si="476"/>
        <v>11</v>
      </c>
      <c r="K7624" s="11">
        <f t="shared" si="477"/>
        <v>20</v>
      </c>
      <c r="L7624" s="12">
        <f t="shared" si="479"/>
        <v>1.1673602700109338</v>
      </c>
      <c r="M7624" s="13" cm="1">
        <f t="array" ref="M7624">BaseInfo!$C$10*(1-E7624)*INDEX(BaseInfo!$E$21:$AB$21,K7624)*INDEX(BaseInfo!$E$25:$P$25,J7624)/L7624/MIN(H7624,130)/BaseInfo!$C$6*1000000/3600-IF(I7624&lt;0.1,BaseInfo!$C$15/MIN(H7624,130)*3600,0)</f>
        <v>506.88367940314777</v>
      </c>
    </row>
    <row r="7625" spans="1:13" x14ac:dyDescent="0.25">
      <c r="A7625" s="1">
        <v>11</v>
      </c>
      <c r="B7625" s="1">
        <v>14</v>
      </c>
      <c r="C7625" s="1">
        <v>16</v>
      </c>
      <c r="D7625" s="5">
        <f>DATE(BaseInfo!$C$8,A7625,B7625)+TIME(C7625-1,0,0) + TIME(BaseInfo!$C$12,BaseInfo!$C$13,0)</f>
        <v>44879.854166666664</v>
      </c>
      <c r="E7625" s="2">
        <f t="shared" si="478"/>
        <v>0</v>
      </c>
      <c r="F7625" s="2">
        <v>-0.69599999999999995</v>
      </c>
      <c r="G7625" s="2">
        <v>-1.2909999999999999</v>
      </c>
      <c r="H7625" s="1">
        <v>37.457000000000001</v>
      </c>
      <c r="I7625" s="4">
        <v>0</v>
      </c>
      <c r="J7625" s="11">
        <f t="shared" si="476"/>
        <v>11</v>
      </c>
      <c r="K7625" s="11">
        <f t="shared" si="477"/>
        <v>21</v>
      </c>
      <c r="L7625" s="12">
        <f t="shared" si="479"/>
        <v>1.4666618560527167</v>
      </c>
      <c r="M7625" s="13" cm="1">
        <f t="array" ref="M7625">BaseInfo!$C$10*(1-E7625)*INDEX(BaseInfo!$E$21:$AB$21,K7625)*INDEX(BaseInfo!$E$25:$P$25,J7625)/L7625/MIN(H7625,130)/BaseInfo!$C$6*1000000/3600-IF(I7625&lt;0.1,BaseInfo!$C$15/MIN(H7625,130)*3600,0)</f>
        <v>307.2528388765686</v>
      </c>
    </row>
    <row r="7626" spans="1:13" x14ac:dyDescent="0.25">
      <c r="A7626" s="1">
        <v>11</v>
      </c>
      <c r="B7626" s="1">
        <v>14</v>
      </c>
      <c r="C7626" s="1">
        <v>17</v>
      </c>
      <c r="D7626" s="5">
        <f>DATE(BaseInfo!$C$8,A7626,B7626)+TIME(C7626-1,0,0) + TIME(BaseInfo!$C$12,BaseInfo!$C$13,0)</f>
        <v>44879.895833333328</v>
      </c>
      <c r="E7626" s="2">
        <f t="shared" si="478"/>
        <v>0</v>
      </c>
      <c r="F7626" s="2">
        <v>1.538</v>
      </c>
      <c r="G7626" s="2">
        <v>0.90200000000000002</v>
      </c>
      <c r="H7626" s="1">
        <v>37.374000000000002</v>
      </c>
      <c r="I7626" s="4">
        <v>0</v>
      </c>
      <c r="J7626" s="11">
        <f t="shared" si="476"/>
        <v>11</v>
      </c>
      <c r="K7626" s="11">
        <f t="shared" si="477"/>
        <v>22</v>
      </c>
      <c r="L7626" s="12">
        <f t="shared" si="479"/>
        <v>1.7829885024867658</v>
      </c>
      <c r="M7626" s="13" cm="1">
        <f t="array" ref="M7626">BaseInfo!$C$10*(1-E7626)*INDEX(BaseInfo!$E$21:$AB$21,K7626)*INDEX(BaseInfo!$E$25:$P$25,J7626)/L7626/MIN(H7626,130)/BaseInfo!$C$6*1000000/3600-IF(I7626&lt;0.1,BaseInfo!$C$15/MIN(H7626,130)*3600,0)</f>
        <v>173.22632861811388</v>
      </c>
    </row>
    <row r="7627" spans="1:13" x14ac:dyDescent="0.25">
      <c r="A7627" s="1">
        <v>11</v>
      </c>
      <c r="B7627" s="1">
        <v>14</v>
      </c>
      <c r="C7627" s="1">
        <v>18</v>
      </c>
      <c r="D7627" s="5">
        <f>DATE(BaseInfo!$C$8,A7627,B7627)+TIME(C7627-1,0,0) + TIME(BaseInfo!$C$12,BaseInfo!$C$13,0)</f>
        <v>44879.9375</v>
      </c>
      <c r="E7627" s="2">
        <f t="shared" si="478"/>
        <v>0</v>
      </c>
      <c r="F7627" s="2">
        <v>1.7390000000000001</v>
      </c>
      <c r="G7627" s="2">
        <v>1.159</v>
      </c>
      <c r="H7627" s="1">
        <v>37.277999999999999</v>
      </c>
      <c r="I7627" s="4">
        <v>0</v>
      </c>
      <c r="J7627" s="11">
        <f t="shared" si="476"/>
        <v>11</v>
      </c>
      <c r="K7627" s="11">
        <f t="shared" si="477"/>
        <v>23</v>
      </c>
      <c r="L7627" s="12">
        <f t="shared" si="479"/>
        <v>2.0898330076826714</v>
      </c>
      <c r="M7627" s="13" cm="1">
        <f t="array" ref="M7627">BaseInfo!$C$10*(1-E7627)*INDEX(BaseInfo!$E$21:$AB$21,K7627)*INDEX(BaseInfo!$E$25:$P$25,J7627)/L7627/MIN(H7627,130)/BaseInfo!$C$6*1000000/3600-IF(I7627&lt;0.1,BaseInfo!$C$15/MIN(H7627,130)*3600,0)</f>
        <v>57.376463338047088</v>
      </c>
    </row>
    <row r="7628" spans="1:13" x14ac:dyDescent="0.25">
      <c r="A7628" s="1">
        <v>11</v>
      </c>
      <c r="B7628" s="1">
        <v>14</v>
      </c>
      <c r="C7628" s="1">
        <v>19</v>
      </c>
      <c r="D7628" s="5">
        <f>DATE(BaseInfo!$C$8,A7628,B7628)+TIME(C7628-1,0,0) + TIME(BaseInfo!$C$12,BaseInfo!$C$13,0)</f>
        <v>44879.979166666664</v>
      </c>
      <c r="E7628" s="2">
        <f t="shared" si="478"/>
        <v>0</v>
      </c>
      <c r="F7628" s="2">
        <v>1.6419999999999999</v>
      </c>
      <c r="G7628" s="2">
        <v>1.9710000000000001</v>
      </c>
      <c r="H7628" s="1">
        <v>37.158999999999999</v>
      </c>
      <c r="I7628" s="4">
        <v>0</v>
      </c>
      <c r="J7628" s="11">
        <f t="shared" si="476"/>
        <v>11</v>
      </c>
      <c r="K7628" s="11">
        <f t="shared" si="477"/>
        <v>24</v>
      </c>
      <c r="L7628" s="12">
        <f t="shared" si="479"/>
        <v>2.5653469550920396</v>
      </c>
      <c r="M7628" s="13" cm="1">
        <f t="array" ref="M7628">BaseInfo!$C$10*(1-E7628)*INDEX(BaseInfo!$E$21:$AB$21,K7628)*INDEX(BaseInfo!$E$25:$P$25,J7628)/L7628/MIN(H7628,130)/BaseInfo!$C$6*1000000/3600-IF(I7628&lt;0.1,BaseInfo!$C$15/MIN(H7628,130)*3600,0)</f>
        <v>8.5729454213438085</v>
      </c>
    </row>
    <row r="7629" spans="1:13" x14ac:dyDescent="0.25">
      <c r="A7629" s="1">
        <v>11</v>
      </c>
      <c r="B7629" s="1">
        <v>14</v>
      </c>
      <c r="C7629" s="1">
        <v>20</v>
      </c>
      <c r="D7629" s="5">
        <f>DATE(BaseInfo!$C$8,A7629,B7629)+TIME(C7629-1,0,0) + TIME(BaseInfo!$C$12,BaseInfo!$C$13,0)</f>
        <v>44880.020833333328</v>
      </c>
      <c r="E7629" s="2">
        <f t="shared" si="478"/>
        <v>0</v>
      </c>
      <c r="F7629" s="2">
        <v>1.385</v>
      </c>
      <c r="G7629" s="2">
        <v>2.3170000000000002</v>
      </c>
      <c r="H7629" s="1">
        <v>37.018999999999998</v>
      </c>
      <c r="I7629" s="4">
        <v>0</v>
      </c>
      <c r="J7629" s="11">
        <f t="shared" si="476"/>
        <v>11</v>
      </c>
      <c r="K7629" s="11">
        <f t="shared" si="477"/>
        <v>1</v>
      </c>
      <c r="L7629" s="12">
        <f t="shared" si="479"/>
        <v>2.699391412892914</v>
      </c>
      <c r="M7629" s="13" cm="1">
        <f t="array" ref="M7629">BaseInfo!$C$10*(1-E7629)*INDEX(BaseInfo!$E$21:$AB$21,K7629)*INDEX(BaseInfo!$E$25:$P$25,J7629)/L7629/MIN(H7629,130)/BaseInfo!$C$6*1000000/3600-IF(I7629&lt;0.1,BaseInfo!$C$15/MIN(H7629,130)*3600,0)</f>
        <v>7.6951437393076283</v>
      </c>
    </row>
    <row r="7630" spans="1:13" x14ac:dyDescent="0.25">
      <c r="A7630" s="1">
        <v>11</v>
      </c>
      <c r="B7630" s="1">
        <v>14</v>
      </c>
      <c r="C7630" s="1">
        <v>21</v>
      </c>
      <c r="D7630" s="5">
        <f>DATE(BaseInfo!$C$8,A7630,B7630)+TIME(C7630-1,0,0) + TIME(BaseInfo!$C$12,BaseInfo!$C$13,0)</f>
        <v>44880.0625</v>
      </c>
      <c r="E7630" s="2">
        <f t="shared" si="478"/>
        <v>0</v>
      </c>
      <c r="F7630" s="2">
        <v>0.76600000000000001</v>
      </c>
      <c r="G7630" s="2">
        <v>2.6459999999999999</v>
      </c>
      <c r="H7630" s="1">
        <v>36.902000000000001</v>
      </c>
      <c r="I7630" s="4">
        <v>0</v>
      </c>
      <c r="J7630" s="11">
        <f t="shared" si="476"/>
        <v>11</v>
      </c>
      <c r="K7630" s="11">
        <f t="shared" si="477"/>
        <v>2</v>
      </c>
      <c r="L7630" s="12">
        <f t="shared" si="479"/>
        <v>2.7546455307353068</v>
      </c>
      <c r="M7630" s="13" cm="1">
        <f t="array" ref="M7630">BaseInfo!$C$10*(1-E7630)*INDEX(BaseInfo!$E$21:$AB$21,K7630)*INDEX(BaseInfo!$E$25:$P$25,J7630)/L7630/MIN(H7630,130)/BaseInfo!$C$6*1000000/3600-IF(I7630&lt;0.1,BaseInfo!$C$15/MIN(H7630,130)*3600,0)</f>
        <v>7.3690167664950881</v>
      </c>
    </row>
    <row r="7631" spans="1:13" x14ac:dyDescent="0.25">
      <c r="A7631" s="1">
        <v>11</v>
      </c>
      <c r="B7631" s="1">
        <v>14</v>
      </c>
      <c r="C7631" s="1">
        <v>22</v>
      </c>
      <c r="D7631" s="5">
        <f>DATE(BaseInfo!$C$8,A7631,B7631)+TIME(C7631-1,0,0) + TIME(BaseInfo!$C$12,BaseInfo!$C$13,0)</f>
        <v>44880.104166666664</v>
      </c>
      <c r="E7631" s="2">
        <f t="shared" si="478"/>
        <v>0</v>
      </c>
      <c r="F7631" s="2">
        <v>0.28699999999999998</v>
      </c>
      <c r="G7631" s="2">
        <v>2.64</v>
      </c>
      <c r="H7631" s="1">
        <v>36.828000000000003</v>
      </c>
      <c r="I7631" s="4">
        <v>0</v>
      </c>
      <c r="J7631" s="11">
        <f t="shared" si="476"/>
        <v>11</v>
      </c>
      <c r="K7631" s="11">
        <f t="shared" si="477"/>
        <v>3</v>
      </c>
      <c r="L7631" s="12">
        <f t="shared" si="479"/>
        <v>2.6555543677356712</v>
      </c>
      <c r="M7631" s="13" cm="1">
        <f t="array" ref="M7631">BaseInfo!$C$10*(1-E7631)*INDEX(BaseInfo!$E$21:$AB$21,K7631)*INDEX(BaseInfo!$E$25:$P$25,J7631)/L7631/MIN(H7631,130)/BaseInfo!$C$6*1000000/3600-IF(I7631&lt;0.1,BaseInfo!$C$15/MIN(H7631,130)*3600,0)</f>
        <v>8.0241060381826212</v>
      </c>
    </row>
    <row r="7632" spans="1:13" x14ac:dyDescent="0.25">
      <c r="A7632" s="1">
        <v>11</v>
      </c>
      <c r="B7632" s="1">
        <v>14</v>
      </c>
      <c r="C7632" s="1">
        <v>23</v>
      </c>
      <c r="D7632" s="5">
        <f>DATE(BaseInfo!$C$8,A7632,B7632)+TIME(C7632-1,0,0) + TIME(BaseInfo!$C$12,BaseInfo!$C$13,0)</f>
        <v>44880.145833333328</v>
      </c>
      <c r="E7632" s="2">
        <f t="shared" si="478"/>
        <v>0</v>
      </c>
      <c r="F7632" s="2">
        <v>0.34100000000000003</v>
      </c>
      <c r="G7632" s="2">
        <v>2.7</v>
      </c>
      <c r="H7632" s="1">
        <v>36.779000000000003</v>
      </c>
      <c r="I7632" s="4">
        <v>0</v>
      </c>
      <c r="J7632" s="11">
        <f t="shared" si="476"/>
        <v>11</v>
      </c>
      <c r="K7632" s="11">
        <f t="shared" si="477"/>
        <v>4</v>
      </c>
      <c r="L7632" s="12">
        <f t="shared" si="479"/>
        <v>2.7214483276373262</v>
      </c>
      <c r="M7632" s="13" cm="1">
        <f t="array" ref="M7632">BaseInfo!$C$10*(1-E7632)*INDEX(BaseInfo!$E$21:$AB$21,K7632)*INDEX(BaseInfo!$E$25:$P$25,J7632)/L7632/MIN(H7632,130)/BaseInfo!$C$6*1000000/3600-IF(I7632&lt;0.1,BaseInfo!$C$15/MIN(H7632,130)*3600,0)</f>
        <v>7.603251402967194</v>
      </c>
    </row>
    <row r="7633" spans="1:13" x14ac:dyDescent="0.25">
      <c r="A7633" s="1">
        <v>11</v>
      </c>
      <c r="B7633" s="1">
        <v>14</v>
      </c>
      <c r="C7633" s="1">
        <v>24</v>
      </c>
      <c r="D7633" s="5">
        <f>DATE(BaseInfo!$C$8,A7633,B7633)+TIME(C7633-1,0,0) + TIME(BaseInfo!$C$12,BaseInfo!$C$13,0)</f>
        <v>44880.1875</v>
      </c>
      <c r="E7633" s="2">
        <f t="shared" si="478"/>
        <v>0</v>
      </c>
      <c r="F7633" s="2">
        <v>0.22800000000000001</v>
      </c>
      <c r="G7633" s="2">
        <v>2.64</v>
      </c>
      <c r="H7633" s="1">
        <v>36.718000000000004</v>
      </c>
      <c r="I7633" s="4">
        <v>0</v>
      </c>
      <c r="J7633" s="11">
        <f t="shared" si="476"/>
        <v>11</v>
      </c>
      <c r="K7633" s="11">
        <f t="shared" si="477"/>
        <v>5</v>
      </c>
      <c r="L7633" s="12">
        <f t="shared" si="479"/>
        <v>2.6498271641750524</v>
      </c>
      <c r="M7633" s="13" cm="1">
        <f t="array" ref="M7633">BaseInfo!$C$10*(1-E7633)*INDEX(BaseInfo!$E$21:$AB$21,K7633)*INDEX(BaseInfo!$E$25:$P$25,J7633)/L7633/MIN(H7633,130)/BaseInfo!$C$6*1000000/3600-IF(I7633&lt;0.1,BaseInfo!$C$15/MIN(H7633,130)*3600,0)</f>
        <v>43.869102412409305</v>
      </c>
    </row>
    <row r="7634" spans="1:13" x14ac:dyDescent="0.25">
      <c r="A7634" s="1">
        <v>11</v>
      </c>
      <c r="B7634" s="1">
        <v>15</v>
      </c>
      <c r="C7634" s="1">
        <v>1</v>
      </c>
      <c r="D7634" s="5">
        <f>DATE(BaseInfo!$C$8,A7634,B7634)+TIME(C7634-1,0,0) + TIME(BaseInfo!$C$12,BaseInfo!$C$13,0)</f>
        <v>44880.229166666664</v>
      </c>
      <c r="E7634" s="2">
        <f t="shared" si="478"/>
        <v>0</v>
      </c>
      <c r="F7634" s="2">
        <v>-0.32100000000000001</v>
      </c>
      <c r="G7634" s="2">
        <v>2.649</v>
      </c>
      <c r="H7634" s="1">
        <v>36.634999999999998</v>
      </c>
      <c r="I7634" s="4">
        <v>0</v>
      </c>
      <c r="J7634" s="11">
        <f t="shared" si="476"/>
        <v>11</v>
      </c>
      <c r="K7634" s="11">
        <f t="shared" si="477"/>
        <v>6</v>
      </c>
      <c r="L7634" s="12">
        <f t="shared" si="479"/>
        <v>2.6683781591071383</v>
      </c>
      <c r="M7634" s="13" cm="1">
        <f t="array" ref="M7634">BaseInfo!$C$10*(1-E7634)*INDEX(BaseInfo!$E$21:$AB$21,K7634)*INDEX(BaseInfo!$E$25:$P$25,J7634)/L7634/MIN(H7634,130)/BaseInfo!$C$6*1000000/3600-IF(I7634&lt;0.1,BaseInfo!$C$15/MIN(H7634,130)*3600,0)</f>
        <v>79.208611192062222</v>
      </c>
    </row>
    <row r="7635" spans="1:13" x14ac:dyDescent="0.25">
      <c r="A7635" s="1">
        <v>11</v>
      </c>
      <c r="B7635" s="1">
        <v>15</v>
      </c>
      <c r="C7635" s="1">
        <v>2</v>
      </c>
      <c r="D7635" s="5">
        <f>DATE(BaseInfo!$C$8,A7635,B7635)+TIME(C7635-1,0,0) + TIME(BaseInfo!$C$12,BaseInfo!$C$13,0)</f>
        <v>44880.270833333328</v>
      </c>
      <c r="E7635" s="2">
        <f t="shared" si="478"/>
        <v>0</v>
      </c>
      <c r="F7635" s="2">
        <v>-0.94799999999999995</v>
      </c>
      <c r="G7635" s="2">
        <v>2.3660000000000001</v>
      </c>
      <c r="H7635" s="1">
        <v>36.582000000000001</v>
      </c>
      <c r="I7635" s="4">
        <v>0</v>
      </c>
      <c r="J7635" s="11">
        <f t="shared" si="476"/>
        <v>11</v>
      </c>
      <c r="K7635" s="11">
        <f t="shared" si="477"/>
        <v>7</v>
      </c>
      <c r="L7635" s="12">
        <f t="shared" si="479"/>
        <v>2.5488546447375144</v>
      </c>
      <c r="M7635" s="13" cm="1">
        <f t="array" ref="M7635">BaseInfo!$C$10*(1-E7635)*INDEX(BaseInfo!$E$21:$AB$21,K7635)*INDEX(BaseInfo!$E$25:$P$25,J7635)/L7635/MIN(H7635,130)/BaseInfo!$C$6*1000000/3600-IF(I7635&lt;0.1,BaseInfo!$C$15/MIN(H7635,130)*3600,0)</f>
        <v>120.84273424010101</v>
      </c>
    </row>
    <row r="7636" spans="1:13" x14ac:dyDescent="0.25">
      <c r="A7636" s="1">
        <v>11</v>
      </c>
      <c r="B7636" s="1">
        <v>15</v>
      </c>
      <c r="C7636" s="1">
        <v>3</v>
      </c>
      <c r="D7636" s="5">
        <f>DATE(BaseInfo!$C$8,A7636,B7636)+TIME(C7636-1,0,0) + TIME(BaseInfo!$C$12,BaseInfo!$C$13,0)</f>
        <v>44880.3125</v>
      </c>
      <c r="E7636" s="2">
        <f t="shared" si="478"/>
        <v>0</v>
      </c>
      <c r="F7636" s="2">
        <v>-1.1299999999999999</v>
      </c>
      <c r="G7636" s="2">
        <v>1.946</v>
      </c>
      <c r="H7636" s="1">
        <v>65.971000000000004</v>
      </c>
      <c r="I7636" s="4">
        <v>0</v>
      </c>
      <c r="J7636" s="11">
        <f t="shared" si="476"/>
        <v>11</v>
      </c>
      <c r="K7636" s="11">
        <f t="shared" si="477"/>
        <v>8</v>
      </c>
      <c r="L7636" s="12">
        <f t="shared" si="479"/>
        <v>2.2502924254416357</v>
      </c>
      <c r="M7636" s="13" cm="1">
        <f t="array" ref="M7636">BaseInfo!$C$10*(1-E7636)*INDEX(BaseInfo!$E$21:$AB$21,K7636)*INDEX(BaseInfo!$E$25:$P$25,J7636)/L7636/MIN(H7636,130)/BaseInfo!$C$6*1000000/3600-IF(I7636&lt;0.1,BaseInfo!$C$15/MIN(H7636,130)*3600,0)</f>
        <v>111.80137757020793</v>
      </c>
    </row>
    <row r="7637" spans="1:13" x14ac:dyDescent="0.25">
      <c r="A7637" s="1">
        <v>11</v>
      </c>
      <c r="B7637" s="1">
        <v>15</v>
      </c>
      <c r="C7637" s="1">
        <v>4</v>
      </c>
      <c r="D7637" s="5">
        <f>DATE(BaseInfo!$C$8,A7637,B7637)+TIME(C7637-1,0,0) + TIME(BaseInfo!$C$12,BaseInfo!$C$13,0)</f>
        <v>44880.354166666664</v>
      </c>
      <c r="E7637" s="2">
        <f t="shared" si="478"/>
        <v>0</v>
      </c>
      <c r="F7637" s="2">
        <v>-1.341</v>
      </c>
      <c r="G7637" s="2">
        <v>1.661</v>
      </c>
      <c r="H7637" s="1">
        <v>153.596</v>
      </c>
      <c r="I7637" s="4">
        <v>0</v>
      </c>
      <c r="J7637" s="11">
        <f t="shared" si="476"/>
        <v>11</v>
      </c>
      <c r="K7637" s="11">
        <f t="shared" si="477"/>
        <v>9</v>
      </c>
      <c r="L7637" s="12">
        <f t="shared" si="479"/>
        <v>2.1347604081020428</v>
      </c>
      <c r="M7637" s="13" cm="1">
        <f t="array" ref="M7637">BaseInfo!$C$10*(1-E7637)*INDEX(BaseInfo!$E$21:$AB$21,K7637)*INDEX(BaseInfo!$E$25:$P$25,J7637)/L7637/MIN(H7637,130)/BaseInfo!$C$6*1000000/3600-IF(I7637&lt;0.1,BaseInfo!$C$15/MIN(H7637,130)*3600,0)</f>
        <v>78.773745031259281</v>
      </c>
    </row>
    <row r="7638" spans="1:13" x14ac:dyDescent="0.25">
      <c r="A7638" s="1">
        <v>11</v>
      </c>
      <c r="B7638" s="1">
        <v>15</v>
      </c>
      <c r="C7638" s="1">
        <v>5</v>
      </c>
      <c r="D7638" s="5">
        <f>DATE(BaseInfo!$C$8,A7638,B7638)+TIME(C7638-1,0,0) + TIME(BaseInfo!$C$12,BaseInfo!$C$13,0)</f>
        <v>44880.395833333328</v>
      </c>
      <c r="E7638" s="2">
        <f t="shared" si="478"/>
        <v>0</v>
      </c>
      <c r="F7638" s="2">
        <v>-1.905</v>
      </c>
      <c r="G7638" s="2">
        <v>1.4590000000000001</v>
      </c>
      <c r="H7638" s="1">
        <v>280.49</v>
      </c>
      <c r="I7638" s="4">
        <v>0</v>
      </c>
      <c r="J7638" s="11">
        <f t="shared" si="476"/>
        <v>11</v>
      </c>
      <c r="K7638" s="11">
        <f t="shared" si="477"/>
        <v>10</v>
      </c>
      <c r="L7638" s="12">
        <f t="shared" si="479"/>
        <v>2.3995220357396181</v>
      </c>
      <c r="M7638" s="13" cm="1">
        <f t="array" ref="M7638">BaseInfo!$C$10*(1-E7638)*INDEX(BaseInfo!$E$21:$AB$21,K7638)*INDEX(BaseInfo!$E$25:$P$25,J7638)/L7638/MIN(H7638,130)/BaseInfo!$C$6*1000000/3600-IF(I7638&lt;0.1,BaseInfo!$C$15/MIN(H7638,130)*3600,0)</f>
        <v>80.937206967258419</v>
      </c>
    </row>
    <row r="7639" spans="1:13" x14ac:dyDescent="0.25">
      <c r="A7639" s="1">
        <v>11</v>
      </c>
      <c r="B7639" s="1">
        <v>15</v>
      </c>
      <c r="C7639" s="1">
        <v>6</v>
      </c>
      <c r="D7639" s="5">
        <f>DATE(BaseInfo!$C$8,A7639,B7639)+TIME(C7639-1,0,0) + TIME(BaseInfo!$C$12,BaseInfo!$C$13,0)</f>
        <v>44880.4375</v>
      </c>
      <c r="E7639" s="2">
        <f t="shared" si="478"/>
        <v>0</v>
      </c>
      <c r="F7639" s="2">
        <v>-2.1309999999999998</v>
      </c>
      <c r="G7639" s="2">
        <v>1.272</v>
      </c>
      <c r="H7639" s="1">
        <v>556.18899999999996</v>
      </c>
      <c r="I7639" s="4">
        <v>0</v>
      </c>
      <c r="J7639" s="11">
        <f t="shared" si="476"/>
        <v>11</v>
      </c>
      <c r="K7639" s="11">
        <f t="shared" si="477"/>
        <v>11</v>
      </c>
      <c r="L7639" s="12">
        <f t="shared" si="479"/>
        <v>2.481762478562362</v>
      </c>
      <c r="M7639" s="13" cm="1">
        <f t="array" ref="M7639">BaseInfo!$C$10*(1-E7639)*INDEX(BaseInfo!$E$21:$AB$21,K7639)*INDEX(BaseInfo!$E$25:$P$25,J7639)/L7639/MIN(H7639,130)/BaseInfo!$C$6*1000000/3600-IF(I7639&lt;0.1,BaseInfo!$C$15/MIN(H7639,130)*3600,0)</f>
        <v>61.976833728713878</v>
      </c>
    </row>
    <row r="7640" spans="1:13" x14ac:dyDescent="0.25">
      <c r="A7640" s="1">
        <v>11</v>
      </c>
      <c r="B7640" s="1">
        <v>15</v>
      </c>
      <c r="C7640" s="1">
        <v>7</v>
      </c>
      <c r="D7640" s="5">
        <f>DATE(BaseInfo!$C$8,A7640,B7640)+TIME(C7640-1,0,0) + TIME(BaseInfo!$C$12,BaseInfo!$C$13,0)</f>
        <v>44880.479166666664</v>
      </c>
      <c r="E7640" s="2">
        <f t="shared" si="478"/>
        <v>0</v>
      </c>
      <c r="F7640" s="2">
        <v>-1.962</v>
      </c>
      <c r="G7640" s="2">
        <v>1.3520000000000001</v>
      </c>
      <c r="H7640" s="1">
        <v>854.66300000000001</v>
      </c>
      <c r="I7640" s="4">
        <v>0</v>
      </c>
      <c r="J7640" s="11">
        <f t="shared" si="476"/>
        <v>11</v>
      </c>
      <c r="K7640" s="11">
        <f t="shared" si="477"/>
        <v>12</v>
      </c>
      <c r="L7640" s="12">
        <f t="shared" si="479"/>
        <v>2.3827186153635513</v>
      </c>
      <c r="M7640" s="13" cm="1">
        <f t="array" ref="M7640">BaseInfo!$C$10*(1-E7640)*INDEX(BaseInfo!$E$21:$AB$21,K7640)*INDEX(BaseInfo!$E$25:$P$25,J7640)/L7640/MIN(H7640,130)/BaseInfo!$C$6*1000000/3600-IF(I7640&lt;0.1,BaseInfo!$C$15/MIN(H7640,130)*3600,0)</f>
        <v>53.428604366616334</v>
      </c>
    </row>
    <row r="7641" spans="1:13" x14ac:dyDescent="0.25">
      <c r="A7641" s="1">
        <v>11</v>
      </c>
      <c r="B7641" s="1">
        <v>15</v>
      </c>
      <c r="C7641" s="1">
        <v>8</v>
      </c>
      <c r="D7641" s="5">
        <f>DATE(BaseInfo!$C$8,A7641,B7641)+TIME(C7641-1,0,0) + TIME(BaseInfo!$C$12,BaseInfo!$C$13,0)</f>
        <v>44880.520833333328</v>
      </c>
      <c r="E7641" s="2">
        <f t="shared" si="478"/>
        <v>0</v>
      </c>
      <c r="F7641" s="2">
        <v>-1.6879999999999999</v>
      </c>
      <c r="G7641" s="2">
        <v>1.49</v>
      </c>
      <c r="H7641" s="1">
        <v>973.72500000000002</v>
      </c>
      <c r="I7641" s="4">
        <v>0</v>
      </c>
      <c r="J7641" s="11">
        <f t="shared" si="476"/>
        <v>11</v>
      </c>
      <c r="K7641" s="11">
        <f t="shared" si="477"/>
        <v>13</v>
      </c>
      <c r="L7641" s="12">
        <f t="shared" si="479"/>
        <v>2.2515425823199524</v>
      </c>
      <c r="M7641" s="13" cm="1">
        <f t="array" ref="M7641">BaseInfo!$C$10*(1-E7641)*INDEX(BaseInfo!$E$21:$AB$21,K7641)*INDEX(BaseInfo!$E$25:$P$25,J7641)/L7641/MIN(H7641,130)/BaseInfo!$C$6*1000000/3600-IF(I7641&lt;0.1,BaseInfo!$C$15/MIN(H7641,130)*3600,0)</f>
        <v>56.702719249739182</v>
      </c>
    </row>
    <row r="7642" spans="1:13" x14ac:dyDescent="0.25">
      <c r="A7642" s="1">
        <v>11</v>
      </c>
      <c r="B7642" s="1">
        <v>15</v>
      </c>
      <c r="C7642" s="1">
        <v>9</v>
      </c>
      <c r="D7642" s="5">
        <f>DATE(BaseInfo!$C$8,A7642,B7642)+TIME(C7642-1,0,0) + TIME(BaseInfo!$C$12,BaseInfo!$C$13,0)</f>
        <v>44880.5625</v>
      </c>
      <c r="E7642" s="2">
        <f t="shared" si="478"/>
        <v>0</v>
      </c>
      <c r="F7642" s="2">
        <v>-1.7869999999999999</v>
      </c>
      <c r="G7642" s="2">
        <v>1.4159999999999999</v>
      </c>
      <c r="H7642" s="1">
        <v>983.31799999999998</v>
      </c>
      <c r="I7642" s="4">
        <v>0</v>
      </c>
      <c r="J7642" s="11">
        <f t="shared" si="476"/>
        <v>11</v>
      </c>
      <c r="K7642" s="11">
        <f t="shared" si="477"/>
        <v>14</v>
      </c>
      <c r="L7642" s="12">
        <f t="shared" si="479"/>
        <v>2.2800054824495488</v>
      </c>
      <c r="M7642" s="13" cm="1">
        <f t="array" ref="M7642">BaseInfo!$C$10*(1-E7642)*INDEX(BaseInfo!$E$21:$AB$21,K7642)*INDEX(BaseInfo!$E$25:$P$25,J7642)/L7642/MIN(H7642,130)/BaseInfo!$C$6*1000000/3600-IF(I7642&lt;0.1,BaseInfo!$C$15/MIN(H7642,130)*3600,0)</f>
        <v>55.96028937975322</v>
      </c>
    </row>
    <row r="7643" spans="1:13" x14ac:dyDescent="0.25">
      <c r="A7643" s="1">
        <v>11</v>
      </c>
      <c r="B7643" s="1">
        <v>15</v>
      </c>
      <c r="C7643" s="1">
        <v>10</v>
      </c>
      <c r="D7643" s="5">
        <f>DATE(BaseInfo!$C$8,A7643,B7643)+TIME(C7643-1,0,0) + TIME(BaseInfo!$C$12,BaseInfo!$C$13,0)</f>
        <v>44880.604166666664</v>
      </c>
      <c r="E7643" s="2">
        <f t="shared" si="478"/>
        <v>0</v>
      </c>
      <c r="F7643" s="2">
        <v>-1.6839999999999999</v>
      </c>
      <c r="G7643" s="2">
        <v>1.2949999999999999</v>
      </c>
      <c r="H7643" s="1">
        <v>887.37</v>
      </c>
      <c r="I7643" s="4">
        <v>0</v>
      </c>
      <c r="J7643" s="11">
        <f t="shared" si="476"/>
        <v>11</v>
      </c>
      <c r="K7643" s="11">
        <f t="shared" si="477"/>
        <v>15</v>
      </c>
      <c r="L7643" s="12">
        <f t="shared" si="479"/>
        <v>2.1243542548266281</v>
      </c>
      <c r="M7643" s="13" cm="1">
        <f t="array" ref="M7643">BaseInfo!$C$10*(1-E7643)*INDEX(BaseInfo!$E$21:$AB$21,K7643)*INDEX(BaseInfo!$E$25:$P$25,J7643)/L7643/MIN(H7643,130)/BaseInfo!$C$6*1000000/3600-IF(I7643&lt;0.1,BaseInfo!$C$15/MIN(H7643,130)*3600,0)</f>
        <v>60.263395553370415</v>
      </c>
    </row>
    <row r="7644" spans="1:13" x14ac:dyDescent="0.25">
      <c r="A7644" s="1">
        <v>11</v>
      </c>
      <c r="B7644" s="1">
        <v>15</v>
      </c>
      <c r="C7644" s="1">
        <v>11</v>
      </c>
      <c r="D7644" s="5">
        <f>DATE(BaseInfo!$C$8,A7644,B7644)+TIME(C7644-1,0,0) + TIME(BaseInfo!$C$12,BaseInfo!$C$13,0)</f>
        <v>44880.645833333328</v>
      </c>
      <c r="E7644" s="2">
        <f t="shared" si="478"/>
        <v>0</v>
      </c>
      <c r="F7644" s="2">
        <v>-1.643</v>
      </c>
      <c r="G7644" s="2">
        <v>1.1020000000000001</v>
      </c>
      <c r="H7644" s="1">
        <v>524.88800000000003</v>
      </c>
      <c r="I7644" s="4">
        <v>0</v>
      </c>
      <c r="J7644" s="11">
        <f t="shared" si="476"/>
        <v>11</v>
      </c>
      <c r="K7644" s="11">
        <f t="shared" si="477"/>
        <v>16</v>
      </c>
      <c r="L7644" s="12">
        <f t="shared" si="479"/>
        <v>1.9783460263563604</v>
      </c>
      <c r="M7644" s="13" cm="1">
        <f t="array" ref="M7644">BaseInfo!$C$10*(1-E7644)*INDEX(BaseInfo!$E$21:$AB$21,K7644)*INDEX(BaseInfo!$E$25:$P$25,J7644)/L7644/MIN(H7644,130)/BaseInfo!$C$6*1000000/3600-IF(I7644&lt;0.1,BaseInfo!$C$15/MIN(H7644,130)*3600,0)</f>
        <v>78.452330759881391</v>
      </c>
    </row>
    <row r="7645" spans="1:13" x14ac:dyDescent="0.25">
      <c r="A7645" s="1">
        <v>11</v>
      </c>
      <c r="B7645" s="1">
        <v>15</v>
      </c>
      <c r="C7645" s="1">
        <v>12</v>
      </c>
      <c r="D7645" s="5">
        <f>DATE(BaseInfo!$C$8,A7645,B7645)+TIME(C7645-1,0,0) + TIME(BaseInfo!$C$12,BaseInfo!$C$13,0)</f>
        <v>44880.6875</v>
      </c>
      <c r="E7645" s="2">
        <f t="shared" si="478"/>
        <v>0</v>
      </c>
      <c r="F7645" s="2">
        <v>-1.3460000000000001</v>
      </c>
      <c r="G7645" s="2">
        <v>0.65400000000000003</v>
      </c>
      <c r="H7645" s="1">
        <v>73.772999999999996</v>
      </c>
      <c r="I7645" s="4">
        <v>0</v>
      </c>
      <c r="J7645" s="11">
        <f t="shared" si="476"/>
        <v>11</v>
      </c>
      <c r="K7645" s="11">
        <f t="shared" si="477"/>
        <v>17</v>
      </c>
      <c r="L7645" s="12">
        <f t="shared" si="479"/>
        <v>1.4964731871971513</v>
      </c>
      <c r="M7645" s="13" cm="1">
        <f t="array" ref="M7645">BaseInfo!$C$10*(1-E7645)*INDEX(BaseInfo!$E$21:$AB$21,K7645)*INDEX(BaseInfo!$E$25:$P$25,J7645)/L7645/MIN(H7645,130)/BaseInfo!$C$6*1000000/3600-IF(I7645&lt;0.1,BaseInfo!$C$15/MIN(H7645,130)*3600,0)</f>
        <v>231.63619053178741</v>
      </c>
    </row>
    <row r="7646" spans="1:13" x14ac:dyDescent="0.25">
      <c r="A7646" s="1">
        <v>11</v>
      </c>
      <c r="B7646" s="1">
        <v>15</v>
      </c>
      <c r="C7646" s="1">
        <v>13</v>
      </c>
      <c r="D7646" s="5">
        <f>DATE(BaseInfo!$C$8,A7646,B7646)+TIME(C7646-1,0,0) + TIME(BaseInfo!$C$12,BaseInfo!$C$13,0)</f>
        <v>44880.729166666664</v>
      </c>
      <c r="E7646" s="2">
        <f t="shared" si="478"/>
        <v>0</v>
      </c>
      <c r="F7646" s="2">
        <v>-1.484</v>
      </c>
      <c r="G7646" s="2">
        <v>0.35099999999999998</v>
      </c>
      <c r="H7646" s="1">
        <v>39.155999999999999</v>
      </c>
      <c r="I7646" s="4">
        <v>0</v>
      </c>
      <c r="J7646" s="11">
        <f t="shared" si="476"/>
        <v>11</v>
      </c>
      <c r="K7646" s="11">
        <f t="shared" si="477"/>
        <v>18</v>
      </c>
      <c r="L7646" s="12">
        <f t="shared" si="479"/>
        <v>1.5249449170379892</v>
      </c>
      <c r="M7646" s="13" cm="1">
        <f t="array" ref="M7646">BaseInfo!$C$10*(1-E7646)*INDEX(BaseInfo!$E$21:$AB$21,K7646)*INDEX(BaseInfo!$E$25:$P$25,J7646)/L7646/MIN(H7646,130)/BaseInfo!$C$6*1000000/3600-IF(I7646&lt;0.1,BaseInfo!$C$15/MIN(H7646,130)*3600,0)</f>
        <v>428.10097340584872</v>
      </c>
    </row>
    <row r="7647" spans="1:13" x14ac:dyDescent="0.25">
      <c r="A7647" s="1">
        <v>11</v>
      </c>
      <c r="B7647" s="1">
        <v>15</v>
      </c>
      <c r="C7647" s="1">
        <v>14</v>
      </c>
      <c r="D7647" s="5">
        <f>DATE(BaseInfo!$C$8,A7647,B7647)+TIME(C7647-1,0,0) + TIME(BaseInfo!$C$12,BaseInfo!$C$13,0)</f>
        <v>44880.770833333328</v>
      </c>
      <c r="E7647" s="2">
        <f t="shared" si="478"/>
        <v>0</v>
      </c>
      <c r="F7647" s="2">
        <v>-1.3859999999999999</v>
      </c>
      <c r="G7647" s="2">
        <v>0.436</v>
      </c>
      <c r="H7647" s="1">
        <v>37.67</v>
      </c>
      <c r="I7647" s="4">
        <v>0</v>
      </c>
      <c r="J7647" s="11">
        <f t="shared" si="476"/>
        <v>11</v>
      </c>
      <c r="K7647" s="11">
        <f t="shared" si="477"/>
        <v>19</v>
      </c>
      <c r="L7647" s="12">
        <f t="shared" si="479"/>
        <v>1.4529597379143029</v>
      </c>
      <c r="M7647" s="13" cm="1">
        <f t="array" ref="M7647">BaseInfo!$C$10*(1-E7647)*INDEX(BaseInfo!$E$21:$AB$21,K7647)*INDEX(BaseInfo!$E$25:$P$25,J7647)/L7647/MIN(H7647,130)/BaseInfo!$C$6*1000000/3600-IF(I7647&lt;0.1,BaseInfo!$C$15/MIN(H7647,130)*3600,0)</f>
        <v>467.50854253527785</v>
      </c>
    </row>
    <row r="7648" spans="1:13" x14ac:dyDescent="0.25">
      <c r="A7648" s="1">
        <v>11</v>
      </c>
      <c r="B7648" s="1">
        <v>15</v>
      </c>
      <c r="C7648" s="1">
        <v>15</v>
      </c>
      <c r="D7648" s="5">
        <f>DATE(BaseInfo!$C$8,A7648,B7648)+TIME(C7648-1,0,0) + TIME(BaseInfo!$C$12,BaseInfo!$C$13,0)</f>
        <v>44880.8125</v>
      </c>
      <c r="E7648" s="2">
        <f t="shared" si="478"/>
        <v>0</v>
      </c>
      <c r="F7648" s="2">
        <v>-1.3420000000000001</v>
      </c>
      <c r="G7648" s="2">
        <v>0.73599999999999999</v>
      </c>
      <c r="H7648" s="1">
        <v>37.597000000000001</v>
      </c>
      <c r="I7648" s="4">
        <v>0</v>
      </c>
      <c r="J7648" s="11">
        <f t="shared" si="476"/>
        <v>11</v>
      </c>
      <c r="K7648" s="11">
        <f t="shared" si="477"/>
        <v>20</v>
      </c>
      <c r="L7648" s="12">
        <f t="shared" si="479"/>
        <v>1.5305750553305122</v>
      </c>
      <c r="M7648" s="13" cm="1">
        <f t="array" ref="M7648">BaseInfo!$C$10*(1-E7648)*INDEX(BaseInfo!$E$21:$AB$21,K7648)*INDEX(BaseInfo!$E$25:$P$25,J7648)/L7648/MIN(H7648,130)/BaseInfo!$C$6*1000000/3600-IF(I7648&lt;0.1,BaseInfo!$C$15/MIN(H7648,130)*3600,0)</f>
        <v>383.67702584354589</v>
      </c>
    </row>
    <row r="7649" spans="1:13" x14ac:dyDescent="0.25">
      <c r="A7649" s="1">
        <v>11</v>
      </c>
      <c r="B7649" s="1">
        <v>15</v>
      </c>
      <c r="C7649" s="1">
        <v>16</v>
      </c>
      <c r="D7649" s="5">
        <f>DATE(BaseInfo!$C$8,A7649,B7649)+TIME(C7649-1,0,0) + TIME(BaseInfo!$C$12,BaseInfo!$C$13,0)</f>
        <v>44880.854166666664</v>
      </c>
      <c r="E7649" s="2">
        <f t="shared" si="478"/>
        <v>0</v>
      </c>
      <c r="F7649" s="2">
        <v>-1.1819999999999999</v>
      </c>
      <c r="G7649" s="2">
        <v>0.96899999999999997</v>
      </c>
      <c r="H7649" s="1">
        <v>37.531999999999996</v>
      </c>
      <c r="I7649" s="4">
        <v>0</v>
      </c>
      <c r="J7649" s="11">
        <f t="shared" si="476"/>
        <v>11</v>
      </c>
      <c r="K7649" s="11">
        <f t="shared" si="477"/>
        <v>21</v>
      </c>
      <c r="L7649" s="12">
        <f t="shared" si="479"/>
        <v>1.5284256606063638</v>
      </c>
      <c r="M7649" s="13" cm="1">
        <f t="array" ref="M7649">BaseInfo!$C$10*(1-E7649)*INDEX(BaseInfo!$E$21:$AB$21,K7649)*INDEX(BaseInfo!$E$25:$P$25,J7649)/L7649/MIN(H7649,130)/BaseInfo!$C$6*1000000/3600-IF(I7649&lt;0.1,BaseInfo!$C$15/MIN(H7649,130)*3600,0)</f>
        <v>293.85995009520144</v>
      </c>
    </row>
    <row r="7650" spans="1:13" x14ac:dyDescent="0.25">
      <c r="A7650" s="1">
        <v>11</v>
      </c>
      <c r="B7650" s="1">
        <v>15</v>
      </c>
      <c r="C7650" s="1">
        <v>17</v>
      </c>
      <c r="D7650" s="5">
        <f>DATE(BaseInfo!$C$8,A7650,B7650)+TIME(C7650-1,0,0) + TIME(BaseInfo!$C$12,BaseInfo!$C$13,0)</f>
        <v>44880.895833333328</v>
      </c>
      <c r="E7650" s="2">
        <f t="shared" si="478"/>
        <v>0</v>
      </c>
      <c r="F7650" s="2">
        <v>-0.997</v>
      </c>
      <c r="G7650" s="2">
        <v>0.80200000000000005</v>
      </c>
      <c r="H7650" s="1">
        <v>37.469000000000001</v>
      </c>
      <c r="I7650" s="4">
        <v>0</v>
      </c>
      <c r="J7650" s="11">
        <f t="shared" si="476"/>
        <v>11</v>
      </c>
      <c r="K7650" s="11">
        <f t="shared" si="477"/>
        <v>22</v>
      </c>
      <c r="L7650" s="12">
        <f t="shared" si="479"/>
        <v>1.2795362441134679</v>
      </c>
      <c r="M7650" s="13" cm="1">
        <f t="array" ref="M7650">BaseInfo!$C$10*(1-E7650)*INDEX(BaseInfo!$E$21:$AB$21,K7650)*INDEX(BaseInfo!$E$25:$P$25,J7650)/L7650/MIN(H7650,130)/BaseInfo!$C$6*1000000/3600-IF(I7650&lt;0.1,BaseInfo!$C$15/MIN(H7650,130)*3600,0)</f>
        <v>244.55313398631981</v>
      </c>
    </row>
    <row r="7651" spans="1:13" x14ac:dyDescent="0.25">
      <c r="A7651" s="1">
        <v>11</v>
      </c>
      <c r="B7651" s="1">
        <v>15</v>
      </c>
      <c r="C7651" s="1">
        <v>18</v>
      </c>
      <c r="D7651" s="5">
        <f>DATE(BaseInfo!$C$8,A7651,B7651)+TIME(C7651-1,0,0) + TIME(BaseInfo!$C$12,BaseInfo!$C$13,0)</f>
        <v>44880.9375</v>
      </c>
      <c r="E7651" s="2">
        <f t="shared" si="478"/>
        <v>0</v>
      </c>
      <c r="F7651" s="2">
        <v>-0.88500000000000001</v>
      </c>
      <c r="G7651" s="2">
        <v>-0.127</v>
      </c>
      <c r="H7651" s="1">
        <v>37.404000000000003</v>
      </c>
      <c r="I7651" s="4">
        <v>0</v>
      </c>
      <c r="J7651" s="11">
        <f t="shared" si="476"/>
        <v>11</v>
      </c>
      <c r="K7651" s="11">
        <f t="shared" si="477"/>
        <v>23</v>
      </c>
      <c r="L7651" s="12">
        <f t="shared" si="479"/>
        <v>0.89406599308999557</v>
      </c>
      <c r="M7651" s="13" cm="1">
        <f t="array" ref="M7651">BaseInfo!$C$10*(1-E7651)*INDEX(BaseInfo!$E$21:$AB$21,K7651)*INDEX(BaseInfo!$E$25:$P$25,J7651)/L7651/MIN(H7651,130)/BaseInfo!$C$6*1000000/3600-IF(I7651&lt;0.1,BaseInfo!$C$15/MIN(H7651,130)*3600,0)</f>
        <v>146.53519043481413</v>
      </c>
    </row>
    <row r="7652" spans="1:13" x14ac:dyDescent="0.25">
      <c r="A7652" s="1">
        <v>11</v>
      </c>
      <c r="B7652" s="1">
        <v>15</v>
      </c>
      <c r="C7652" s="1">
        <v>19</v>
      </c>
      <c r="D7652" s="5">
        <f>DATE(BaseInfo!$C$8,A7652,B7652)+TIME(C7652-1,0,0) + TIME(BaseInfo!$C$12,BaseInfo!$C$13,0)</f>
        <v>44880.979166666664</v>
      </c>
      <c r="E7652" s="2">
        <f t="shared" si="478"/>
        <v>0</v>
      </c>
      <c r="F7652" s="2">
        <v>0.108</v>
      </c>
      <c r="G7652" s="2">
        <v>1.038</v>
      </c>
      <c r="H7652" s="1">
        <v>37.326000000000001</v>
      </c>
      <c r="I7652" s="4">
        <v>0</v>
      </c>
      <c r="J7652" s="11">
        <f t="shared" si="476"/>
        <v>11</v>
      </c>
      <c r="K7652" s="11">
        <f t="shared" si="477"/>
        <v>24</v>
      </c>
      <c r="L7652" s="12">
        <f t="shared" si="479"/>
        <v>1.043603372934373</v>
      </c>
      <c r="M7652" s="13" cm="1">
        <f t="array" ref="M7652">BaseInfo!$C$10*(1-E7652)*INDEX(BaseInfo!$E$21:$AB$21,K7652)*INDEX(BaseInfo!$E$25:$P$25,J7652)/L7652/MIN(H7652,130)/BaseInfo!$C$6*1000000/3600-IF(I7652&lt;0.1,BaseInfo!$C$15/MIN(H7652,130)*3600,0)</f>
        <v>35.043027316827086</v>
      </c>
    </row>
    <row r="7653" spans="1:13" x14ac:dyDescent="0.25">
      <c r="A7653" s="1">
        <v>11</v>
      </c>
      <c r="B7653" s="1">
        <v>15</v>
      </c>
      <c r="C7653" s="1">
        <v>20</v>
      </c>
      <c r="D7653" s="5">
        <f>DATE(BaseInfo!$C$8,A7653,B7653)+TIME(C7653-1,0,0) + TIME(BaseInfo!$C$12,BaseInfo!$C$13,0)</f>
        <v>44881.020833333328</v>
      </c>
      <c r="E7653" s="2">
        <f t="shared" si="478"/>
        <v>0</v>
      </c>
      <c r="F7653" s="2">
        <v>-0.40600000000000003</v>
      </c>
      <c r="G7653" s="2">
        <v>1.39</v>
      </c>
      <c r="H7653" s="1">
        <v>37.225000000000001</v>
      </c>
      <c r="I7653" s="4">
        <v>0</v>
      </c>
      <c r="J7653" s="11">
        <f t="shared" si="476"/>
        <v>11</v>
      </c>
      <c r="K7653" s="11">
        <f t="shared" si="477"/>
        <v>1</v>
      </c>
      <c r="L7653" s="12">
        <f t="shared" si="479"/>
        <v>1.4480801082813064</v>
      </c>
      <c r="M7653" s="13" cm="1">
        <f t="array" ref="M7653">BaseInfo!$C$10*(1-E7653)*INDEX(BaseInfo!$E$21:$AB$21,K7653)*INDEX(BaseInfo!$E$25:$P$25,J7653)/L7653/MIN(H7653,130)/BaseInfo!$C$6*1000000/3600-IF(I7653&lt;0.1,BaseInfo!$C$15/MIN(H7653,130)*3600,0)</f>
        <v>22.622080603158786</v>
      </c>
    </row>
    <row r="7654" spans="1:13" x14ac:dyDescent="0.25">
      <c r="A7654" s="1">
        <v>11</v>
      </c>
      <c r="B7654" s="1">
        <v>15</v>
      </c>
      <c r="C7654" s="1">
        <v>21</v>
      </c>
      <c r="D7654" s="5">
        <f>DATE(BaseInfo!$C$8,A7654,B7654)+TIME(C7654-1,0,0) + TIME(BaseInfo!$C$12,BaseInfo!$C$13,0)</f>
        <v>44881.0625</v>
      </c>
      <c r="E7654" s="2">
        <f t="shared" si="478"/>
        <v>0</v>
      </c>
      <c r="F7654" s="2">
        <v>-0.58299999999999996</v>
      </c>
      <c r="G7654" s="2">
        <v>1.9259999999999999</v>
      </c>
      <c r="H7654" s="1">
        <v>37.107999999999997</v>
      </c>
      <c r="I7654" s="4">
        <v>0</v>
      </c>
      <c r="J7654" s="11">
        <f t="shared" si="476"/>
        <v>11</v>
      </c>
      <c r="K7654" s="11">
        <f t="shared" si="477"/>
        <v>2</v>
      </c>
      <c r="L7654" s="12">
        <f t="shared" si="479"/>
        <v>2.0123034065468359</v>
      </c>
      <c r="M7654" s="13" cm="1">
        <f t="array" ref="M7654">BaseInfo!$C$10*(1-E7654)*INDEX(BaseInfo!$E$21:$AB$21,K7654)*INDEX(BaseInfo!$E$25:$P$25,J7654)/L7654/MIN(H7654,130)/BaseInfo!$C$6*1000000/3600-IF(I7654&lt;0.1,BaseInfo!$C$15/MIN(H7654,130)*3600,0)</f>
        <v>13.61032763917463</v>
      </c>
    </row>
    <row r="7655" spans="1:13" x14ac:dyDescent="0.25">
      <c r="A7655" s="1">
        <v>11</v>
      </c>
      <c r="B7655" s="1">
        <v>15</v>
      </c>
      <c r="C7655" s="1">
        <v>22</v>
      </c>
      <c r="D7655" s="5">
        <f>DATE(BaseInfo!$C$8,A7655,B7655)+TIME(C7655-1,0,0) + TIME(BaseInfo!$C$12,BaseInfo!$C$13,0)</f>
        <v>44881.104166666664</v>
      </c>
      <c r="E7655" s="2">
        <f t="shared" si="478"/>
        <v>0</v>
      </c>
      <c r="F7655" s="2">
        <v>-0.41699999999999998</v>
      </c>
      <c r="G7655" s="2">
        <v>2.1859999999999999</v>
      </c>
      <c r="H7655" s="1">
        <v>36.997</v>
      </c>
      <c r="I7655" s="4">
        <v>0</v>
      </c>
      <c r="J7655" s="11">
        <f t="shared" si="476"/>
        <v>11</v>
      </c>
      <c r="K7655" s="11">
        <f t="shared" si="477"/>
        <v>3</v>
      </c>
      <c r="L7655" s="12">
        <f t="shared" si="479"/>
        <v>2.2254179382758643</v>
      </c>
      <c r="M7655" s="13" cm="1">
        <f t="array" ref="M7655">BaseInfo!$C$10*(1-E7655)*INDEX(BaseInfo!$E$21:$AB$21,K7655)*INDEX(BaseInfo!$E$25:$P$25,J7655)/L7655/MIN(H7655,130)/BaseInfo!$C$6*1000000/3600-IF(I7655&lt;0.1,BaseInfo!$C$15/MIN(H7655,130)*3600,0)</f>
        <v>11.412042785314142</v>
      </c>
    </row>
    <row r="7656" spans="1:13" x14ac:dyDescent="0.25">
      <c r="A7656" s="1">
        <v>11</v>
      </c>
      <c r="B7656" s="1">
        <v>15</v>
      </c>
      <c r="C7656" s="1">
        <v>23</v>
      </c>
      <c r="D7656" s="5">
        <f>DATE(BaseInfo!$C$8,A7656,B7656)+TIME(C7656-1,0,0) + TIME(BaseInfo!$C$12,BaseInfo!$C$13,0)</f>
        <v>44881.145833333328</v>
      </c>
      <c r="E7656" s="2">
        <f t="shared" si="478"/>
        <v>0</v>
      </c>
      <c r="F7656" s="2">
        <v>-0.35</v>
      </c>
      <c r="G7656" s="2">
        <v>2.3109999999999999</v>
      </c>
      <c r="H7656" s="1">
        <v>36.902999999999999</v>
      </c>
      <c r="I7656" s="4">
        <v>0</v>
      </c>
      <c r="J7656" s="11">
        <f t="shared" si="476"/>
        <v>11</v>
      </c>
      <c r="K7656" s="11">
        <f t="shared" si="477"/>
        <v>4</v>
      </c>
      <c r="L7656" s="12">
        <f t="shared" si="479"/>
        <v>2.3373534178638882</v>
      </c>
      <c r="M7656" s="13" cm="1">
        <f t="array" ref="M7656">BaseInfo!$C$10*(1-E7656)*INDEX(BaseInfo!$E$21:$AB$21,K7656)*INDEX(BaseInfo!$E$25:$P$25,J7656)/L7656/MIN(H7656,130)/BaseInfo!$C$6*1000000/3600-IF(I7656&lt;0.1,BaseInfo!$C$15/MIN(H7656,130)*3600,0)</f>
        <v>10.426018784890257</v>
      </c>
    </row>
    <row r="7657" spans="1:13" x14ac:dyDescent="0.25">
      <c r="A7657" s="1">
        <v>11</v>
      </c>
      <c r="B7657" s="1">
        <v>15</v>
      </c>
      <c r="C7657" s="1">
        <v>24</v>
      </c>
      <c r="D7657" s="5">
        <f>DATE(BaseInfo!$C$8,A7657,B7657)+TIME(C7657-1,0,0) + TIME(BaseInfo!$C$12,BaseInfo!$C$13,0)</f>
        <v>44881.1875</v>
      </c>
      <c r="E7657" s="2">
        <f t="shared" si="478"/>
        <v>0</v>
      </c>
      <c r="F7657" s="2">
        <v>-0.54500000000000004</v>
      </c>
      <c r="G7657" s="2">
        <v>2.1829999999999998</v>
      </c>
      <c r="H7657" s="1">
        <v>36.826000000000001</v>
      </c>
      <c r="I7657" s="4">
        <v>0</v>
      </c>
      <c r="J7657" s="11">
        <f t="shared" si="476"/>
        <v>11</v>
      </c>
      <c r="K7657" s="11">
        <f t="shared" si="477"/>
        <v>5</v>
      </c>
      <c r="L7657" s="12">
        <f t="shared" si="479"/>
        <v>2.2500031111089602</v>
      </c>
      <c r="M7657" s="13" cm="1">
        <f t="array" ref="M7657">BaseInfo!$C$10*(1-E7657)*INDEX(BaseInfo!$E$21:$AB$21,K7657)*INDEX(BaseInfo!$E$25:$P$25,J7657)/L7657/MIN(H7657,130)/BaseInfo!$C$6*1000000/3600-IF(I7657&lt;0.1,BaseInfo!$C$15/MIN(H7657,130)*3600,0)</f>
        <v>53.250231033257059</v>
      </c>
    </row>
    <row r="7658" spans="1:13" x14ac:dyDescent="0.25">
      <c r="A7658" s="1">
        <v>11</v>
      </c>
      <c r="B7658" s="1">
        <v>16</v>
      </c>
      <c r="C7658" s="1">
        <v>1</v>
      </c>
      <c r="D7658" s="5">
        <f>DATE(BaseInfo!$C$8,A7658,B7658)+TIME(C7658-1,0,0) + TIME(BaseInfo!$C$12,BaseInfo!$C$13,0)</f>
        <v>44881.229166666664</v>
      </c>
      <c r="E7658" s="2">
        <f t="shared" si="478"/>
        <v>0</v>
      </c>
      <c r="F7658" s="2">
        <v>-1.0449999999999999</v>
      </c>
      <c r="G7658" s="2">
        <v>1.6879999999999999</v>
      </c>
      <c r="H7658" s="1">
        <v>36.774999999999999</v>
      </c>
      <c r="I7658" s="4">
        <v>0</v>
      </c>
      <c r="J7658" s="11">
        <f t="shared" si="476"/>
        <v>11</v>
      </c>
      <c r="K7658" s="11">
        <f t="shared" si="477"/>
        <v>6</v>
      </c>
      <c r="L7658" s="12">
        <f t="shared" si="479"/>
        <v>1.9852881402960125</v>
      </c>
      <c r="M7658" s="13" cm="1">
        <f t="array" ref="M7658">BaseInfo!$C$10*(1-E7658)*INDEX(BaseInfo!$E$21:$AB$21,K7658)*INDEX(BaseInfo!$E$25:$P$25,J7658)/L7658/MIN(H7658,130)/BaseInfo!$C$6*1000000/3600-IF(I7658&lt;0.1,BaseInfo!$C$15/MIN(H7658,130)*3600,0)</f>
        <v>109.42534781175003</v>
      </c>
    </row>
    <row r="7659" spans="1:13" x14ac:dyDescent="0.25">
      <c r="A7659" s="1">
        <v>11</v>
      </c>
      <c r="B7659" s="1">
        <v>16</v>
      </c>
      <c r="C7659" s="1">
        <v>2</v>
      </c>
      <c r="D7659" s="5">
        <f>DATE(BaseInfo!$C$8,A7659,B7659)+TIME(C7659-1,0,0) + TIME(BaseInfo!$C$12,BaseInfo!$C$13,0)</f>
        <v>44881.270833333328</v>
      </c>
      <c r="E7659" s="2">
        <f t="shared" si="478"/>
        <v>0</v>
      </c>
      <c r="F7659" s="2">
        <v>-1.2729999999999999</v>
      </c>
      <c r="G7659" s="2">
        <v>1.3759999999999999</v>
      </c>
      <c r="H7659" s="1">
        <v>36.734999999999999</v>
      </c>
      <c r="I7659" s="4">
        <v>0</v>
      </c>
      <c r="J7659" s="11">
        <f t="shared" si="476"/>
        <v>11</v>
      </c>
      <c r="K7659" s="11">
        <f t="shared" si="477"/>
        <v>7</v>
      </c>
      <c r="L7659" s="12">
        <f t="shared" si="479"/>
        <v>1.874541277219576</v>
      </c>
      <c r="M7659" s="13" cm="1">
        <f t="array" ref="M7659">BaseInfo!$C$10*(1-E7659)*INDEX(BaseInfo!$E$21:$AB$21,K7659)*INDEX(BaseInfo!$E$25:$P$25,J7659)/L7659/MIN(H7659,130)/BaseInfo!$C$6*1000000/3600-IF(I7659&lt;0.1,BaseInfo!$C$15/MIN(H7659,130)*3600,0)</f>
        <v>167.15338887503009</v>
      </c>
    </row>
    <row r="7660" spans="1:13" x14ac:dyDescent="0.25">
      <c r="A7660" s="1">
        <v>11</v>
      </c>
      <c r="B7660" s="1">
        <v>16</v>
      </c>
      <c r="C7660" s="1">
        <v>3</v>
      </c>
      <c r="D7660" s="5">
        <f>DATE(BaseInfo!$C$8,A7660,B7660)+TIME(C7660-1,0,0) + TIME(BaseInfo!$C$12,BaseInfo!$C$13,0)</f>
        <v>44881.3125</v>
      </c>
      <c r="E7660" s="2">
        <f t="shared" si="478"/>
        <v>0</v>
      </c>
      <c r="F7660" s="2">
        <v>-1.2470000000000001</v>
      </c>
      <c r="G7660" s="2">
        <v>1.002</v>
      </c>
      <c r="H7660" s="1">
        <v>58.375999999999998</v>
      </c>
      <c r="I7660" s="4">
        <v>0</v>
      </c>
      <c r="J7660" s="11">
        <f t="shared" si="476"/>
        <v>11</v>
      </c>
      <c r="K7660" s="11">
        <f t="shared" si="477"/>
        <v>8</v>
      </c>
      <c r="L7660" s="12">
        <f t="shared" si="479"/>
        <v>1.5996915327649892</v>
      </c>
      <c r="M7660" s="13" cm="1">
        <f t="array" ref="M7660">BaseInfo!$C$10*(1-E7660)*INDEX(BaseInfo!$E$21:$AB$21,K7660)*INDEX(BaseInfo!$E$25:$P$25,J7660)/L7660/MIN(H7660,130)/BaseInfo!$C$6*1000000/3600-IF(I7660&lt;0.1,BaseInfo!$C$15/MIN(H7660,130)*3600,0)</f>
        <v>180.24132668563743</v>
      </c>
    </row>
    <row r="7661" spans="1:13" x14ac:dyDescent="0.25">
      <c r="A7661" s="1">
        <v>11</v>
      </c>
      <c r="B7661" s="1">
        <v>16</v>
      </c>
      <c r="C7661" s="1">
        <v>4</v>
      </c>
      <c r="D7661" s="5">
        <f>DATE(BaseInfo!$C$8,A7661,B7661)+TIME(C7661-1,0,0) + TIME(BaseInfo!$C$12,BaseInfo!$C$13,0)</f>
        <v>44881.354166666664</v>
      </c>
      <c r="E7661" s="2">
        <f t="shared" si="478"/>
        <v>0</v>
      </c>
      <c r="F7661" s="2">
        <v>-1.3340000000000001</v>
      </c>
      <c r="G7661" s="2">
        <v>0.83299999999999996</v>
      </c>
      <c r="H7661" s="1">
        <v>144.61000000000001</v>
      </c>
      <c r="I7661" s="4">
        <v>0</v>
      </c>
      <c r="J7661" s="11">
        <f t="shared" si="476"/>
        <v>11</v>
      </c>
      <c r="K7661" s="11">
        <f t="shared" si="477"/>
        <v>9</v>
      </c>
      <c r="L7661" s="12">
        <f t="shared" si="479"/>
        <v>1.5727189831625992</v>
      </c>
      <c r="M7661" s="13" cm="1">
        <f t="array" ref="M7661">BaseInfo!$C$10*(1-E7661)*INDEX(BaseInfo!$E$21:$AB$21,K7661)*INDEX(BaseInfo!$E$25:$P$25,J7661)/L7661/MIN(H7661,130)/BaseInfo!$C$6*1000000/3600-IF(I7661&lt;0.1,BaseInfo!$C$15/MIN(H7661,130)*3600,0)</f>
        <v>107.91469824881939</v>
      </c>
    </row>
    <row r="7662" spans="1:13" x14ac:dyDescent="0.25">
      <c r="A7662" s="1">
        <v>11</v>
      </c>
      <c r="B7662" s="1">
        <v>16</v>
      </c>
      <c r="C7662" s="1">
        <v>5</v>
      </c>
      <c r="D7662" s="5">
        <f>DATE(BaseInfo!$C$8,A7662,B7662)+TIME(C7662-1,0,0) + TIME(BaseInfo!$C$12,BaseInfo!$C$13,0)</f>
        <v>44881.395833333328</v>
      </c>
      <c r="E7662" s="2">
        <f t="shared" si="478"/>
        <v>0</v>
      </c>
      <c r="F7662" s="2">
        <v>-1.4730000000000001</v>
      </c>
      <c r="G7662" s="2">
        <v>0.82399999999999995</v>
      </c>
      <c r="H7662" s="1">
        <v>290.887</v>
      </c>
      <c r="I7662" s="4">
        <v>0</v>
      </c>
      <c r="J7662" s="11">
        <f t="shared" si="476"/>
        <v>11</v>
      </c>
      <c r="K7662" s="11">
        <f t="shared" si="477"/>
        <v>10</v>
      </c>
      <c r="L7662" s="12">
        <f t="shared" si="479"/>
        <v>1.6878107121356944</v>
      </c>
      <c r="M7662" s="13" cm="1">
        <f t="array" ref="M7662">BaseInfo!$C$10*(1-E7662)*INDEX(BaseInfo!$E$21:$AB$21,K7662)*INDEX(BaseInfo!$E$25:$P$25,J7662)/L7662/MIN(H7662,130)/BaseInfo!$C$6*1000000/3600-IF(I7662&lt;0.1,BaseInfo!$C$15/MIN(H7662,130)*3600,0)</f>
        <v>116.23430466147927</v>
      </c>
    </row>
    <row r="7663" spans="1:13" x14ac:dyDescent="0.25">
      <c r="A7663" s="1">
        <v>11</v>
      </c>
      <c r="B7663" s="1">
        <v>16</v>
      </c>
      <c r="C7663" s="1">
        <v>6</v>
      </c>
      <c r="D7663" s="5">
        <f>DATE(BaseInfo!$C$8,A7663,B7663)+TIME(C7663-1,0,0) + TIME(BaseInfo!$C$12,BaseInfo!$C$13,0)</f>
        <v>44881.4375</v>
      </c>
      <c r="E7663" s="2">
        <f t="shared" si="478"/>
        <v>0</v>
      </c>
      <c r="F7663" s="2">
        <v>-1.649</v>
      </c>
      <c r="G7663" s="2">
        <v>0.91600000000000004</v>
      </c>
      <c r="H7663" s="1">
        <v>556.77599999999995</v>
      </c>
      <c r="I7663" s="4">
        <v>0</v>
      </c>
      <c r="J7663" s="11">
        <f t="shared" si="476"/>
        <v>11</v>
      </c>
      <c r="K7663" s="11">
        <f t="shared" si="477"/>
        <v>11</v>
      </c>
      <c r="L7663" s="12">
        <f t="shared" si="479"/>
        <v>1.88633427578465</v>
      </c>
      <c r="M7663" s="13" cm="1">
        <f t="array" ref="M7663">BaseInfo!$C$10*(1-E7663)*INDEX(BaseInfo!$E$21:$AB$21,K7663)*INDEX(BaseInfo!$E$25:$P$25,J7663)/L7663/MIN(H7663,130)/BaseInfo!$C$6*1000000/3600-IF(I7663&lt;0.1,BaseInfo!$C$15/MIN(H7663,130)*3600,0)</f>
        <v>82.414161998595844</v>
      </c>
    </row>
    <row r="7664" spans="1:13" x14ac:dyDescent="0.25">
      <c r="A7664" s="1">
        <v>11</v>
      </c>
      <c r="B7664" s="1">
        <v>16</v>
      </c>
      <c r="C7664" s="1">
        <v>7</v>
      </c>
      <c r="D7664" s="5">
        <f>DATE(BaseInfo!$C$8,A7664,B7664)+TIME(C7664-1,0,0) + TIME(BaseInfo!$C$12,BaseInfo!$C$13,0)</f>
        <v>44881.479166666664</v>
      </c>
      <c r="E7664" s="2">
        <f t="shared" si="478"/>
        <v>0</v>
      </c>
      <c r="F7664" s="2">
        <v>-1.601</v>
      </c>
      <c r="G7664" s="2">
        <v>1.0209999999999999</v>
      </c>
      <c r="H7664" s="1">
        <v>856.47299999999996</v>
      </c>
      <c r="I7664" s="4">
        <v>0</v>
      </c>
      <c r="J7664" s="11">
        <f t="shared" si="476"/>
        <v>11</v>
      </c>
      <c r="K7664" s="11">
        <f t="shared" si="477"/>
        <v>12</v>
      </c>
      <c r="L7664" s="12">
        <f t="shared" si="479"/>
        <v>1.8988528115680792</v>
      </c>
      <c r="M7664" s="13" cm="1">
        <f t="array" ref="M7664">BaseInfo!$C$10*(1-E7664)*INDEX(BaseInfo!$E$21:$AB$21,K7664)*INDEX(BaseInfo!$E$25:$P$25,J7664)/L7664/MIN(H7664,130)/BaseInfo!$C$6*1000000/3600-IF(I7664&lt;0.1,BaseInfo!$C$15/MIN(H7664,130)*3600,0)</f>
        <v>67.748940573779578</v>
      </c>
    </row>
    <row r="7665" spans="1:13" x14ac:dyDescent="0.25">
      <c r="A7665" s="1">
        <v>11</v>
      </c>
      <c r="B7665" s="1">
        <v>16</v>
      </c>
      <c r="C7665" s="1">
        <v>8</v>
      </c>
      <c r="D7665" s="5">
        <f>DATE(BaseInfo!$C$8,A7665,B7665)+TIME(C7665-1,0,0) + TIME(BaseInfo!$C$12,BaseInfo!$C$13,0)</f>
        <v>44881.520833333328</v>
      </c>
      <c r="E7665" s="2">
        <f t="shared" si="478"/>
        <v>0</v>
      </c>
      <c r="F7665" s="2">
        <v>-1.6180000000000001</v>
      </c>
      <c r="G7665" s="2">
        <v>1.0309999999999999</v>
      </c>
      <c r="H7665" s="1">
        <v>966.33</v>
      </c>
      <c r="I7665" s="4">
        <v>0</v>
      </c>
      <c r="J7665" s="11">
        <f t="shared" si="476"/>
        <v>11</v>
      </c>
      <c r="K7665" s="11">
        <f t="shared" si="477"/>
        <v>13</v>
      </c>
      <c r="L7665" s="12">
        <f t="shared" si="479"/>
        <v>1.9185632645289548</v>
      </c>
      <c r="M7665" s="13" cm="1">
        <f t="array" ref="M7665">BaseInfo!$C$10*(1-E7665)*INDEX(BaseInfo!$E$21:$AB$21,K7665)*INDEX(BaseInfo!$E$25:$P$25,J7665)/L7665/MIN(H7665,130)/BaseInfo!$C$6*1000000/3600-IF(I7665&lt;0.1,BaseInfo!$C$15/MIN(H7665,130)*3600,0)</f>
        <v>67.024468712548227</v>
      </c>
    </row>
    <row r="7666" spans="1:13" x14ac:dyDescent="0.25">
      <c r="A7666" s="1">
        <v>11</v>
      </c>
      <c r="B7666" s="1">
        <v>16</v>
      </c>
      <c r="C7666" s="1">
        <v>9</v>
      </c>
      <c r="D7666" s="5">
        <f>DATE(BaseInfo!$C$8,A7666,B7666)+TIME(C7666-1,0,0) + TIME(BaseInfo!$C$12,BaseInfo!$C$13,0)</f>
        <v>44881.5625</v>
      </c>
      <c r="E7666" s="2">
        <f t="shared" si="478"/>
        <v>0</v>
      </c>
      <c r="F7666" s="2">
        <v>-1.6559999999999999</v>
      </c>
      <c r="G7666" s="2">
        <v>1.1859999999999999</v>
      </c>
      <c r="H7666" s="1">
        <v>966.14700000000005</v>
      </c>
      <c r="I7666" s="4">
        <v>0</v>
      </c>
      <c r="J7666" s="11">
        <f t="shared" si="476"/>
        <v>11</v>
      </c>
      <c r="K7666" s="11">
        <f t="shared" si="477"/>
        <v>14</v>
      </c>
      <c r="L7666" s="12">
        <f t="shared" si="479"/>
        <v>2.036892731588976</v>
      </c>
      <c r="M7666" s="13" cm="1">
        <f t="array" ref="M7666">BaseInfo!$C$10*(1-E7666)*INDEX(BaseInfo!$E$21:$AB$21,K7666)*INDEX(BaseInfo!$E$25:$P$25,J7666)/L7666/MIN(H7666,130)/BaseInfo!$C$6*1000000/3600-IF(I7666&lt;0.1,BaseInfo!$C$15/MIN(H7666,130)*3600,0)</f>
        <v>62.969934501812638</v>
      </c>
    </row>
    <row r="7667" spans="1:13" x14ac:dyDescent="0.25">
      <c r="A7667" s="1">
        <v>11</v>
      </c>
      <c r="B7667" s="1">
        <v>16</v>
      </c>
      <c r="C7667" s="1">
        <v>10</v>
      </c>
      <c r="D7667" s="5">
        <f>DATE(BaseInfo!$C$8,A7667,B7667)+TIME(C7667-1,0,0) + TIME(BaseInfo!$C$12,BaseInfo!$C$13,0)</f>
        <v>44881.604166666664</v>
      </c>
      <c r="E7667" s="2">
        <f t="shared" si="478"/>
        <v>0</v>
      </c>
      <c r="F7667" s="2">
        <v>-1.522</v>
      </c>
      <c r="G7667" s="2">
        <v>1.1040000000000001</v>
      </c>
      <c r="H7667" s="1">
        <v>870.05100000000004</v>
      </c>
      <c r="I7667" s="4">
        <v>0</v>
      </c>
      <c r="J7667" s="11">
        <f t="shared" si="476"/>
        <v>11</v>
      </c>
      <c r="K7667" s="11">
        <f t="shared" si="477"/>
        <v>15</v>
      </c>
      <c r="L7667" s="12">
        <f t="shared" si="479"/>
        <v>1.880239346466295</v>
      </c>
      <c r="M7667" s="13" cm="1">
        <f t="array" ref="M7667">BaseInfo!$C$10*(1-E7667)*INDEX(BaseInfo!$E$21:$AB$21,K7667)*INDEX(BaseInfo!$E$25:$P$25,J7667)/L7667/MIN(H7667,130)/BaseInfo!$C$6*1000000/3600-IF(I7667&lt;0.1,BaseInfo!$C$15/MIN(H7667,130)*3600,0)</f>
        <v>68.447036549593307</v>
      </c>
    </row>
    <row r="7668" spans="1:13" x14ac:dyDescent="0.25">
      <c r="A7668" s="1">
        <v>11</v>
      </c>
      <c r="B7668" s="1">
        <v>16</v>
      </c>
      <c r="C7668" s="1">
        <v>11</v>
      </c>
      <c r="D7668" s="5">
        <f>DATE(BaseInfo!$C$8,A7668,B7668)+TIME(C7668-1,0,0) + TIME(BaseInfo!$C$12,BaseInfo!$C$13,0)</f>
        <v>44881.645833333328</v>
      </c>
      <c r="E7668" s="2">
        <f t="shared" si="478"/>
        <v>0</v>
      </c>
      <c r="F7668" s="2">
        <v>-1.2749999999999999</v>
      </c>
      <c r="G7668" s="2">
        <v>1.147</v>
      </c>
      <c r="H7668" s="1">
        <v>424.1</v>
      </c>
      <c r="I7668" s="4">
        <v>0</v>
      </c>
      <c r="J7668" s="11">
        <f t="shared" si="476"/>
        <v>11</v>
      </c>
      <c r="K7668" s="11">
        <f t="shared" si="477"/>
        <v>16</v>
      </c>
      <c r="L7668" s="12">
        <f t="shared" si="479"/>
        <v>1.7150026239046983</v>
      </c>
      <c r="M7668" s="13" cm="1">
        <f t="array" ref="M7668">BaseInfo!$C$10*(1-E7668)*INDEX(BaseInfo!$E$21:$AB$21,K7668)*INDEX(BaseInfo!$E$25:$P$25,J7668)/L7668/MIN(H7668,130)/BaseInfo!$C$6*1000000/3600-IF(I7668&lt;0.1,BaseInfo!$C$15/MIN(H7668,130)*3600,0)</f>
        <v>90.924126468750217</v>
      </c>
    </row>
    <row r="7669" spans="1:13" x14ac:dyDescent="0.25">
      <c r="A7669" s="1">
        <v>11</v>
      </c>
      <c r="B7669" s="1">
        <v>16</v>
      </c>
      <c r="C7669" s="1">
        <v>12</v>
      </c>
      <c r="D7669" s="5">
        <f>DATE(BaseInfo!$C$8,A7669,B7669)+TIME(C7669-1,0,0) + TIME(BaseInfo!$C$12,BaseInfo!$C$13,0)</f>
        <v>44881.6875</v>
      </c>
      <c r="E7669" s="2">
        <f t="shared" si="478"/>
        <v>0</v>
      </c>
      <c r="F7669" s="2">
        <v>-1.274</v>
      </c>
      <c r="G7669" s="2">
        <v>0.70799999999999996</v>
      </c>
      <c r="H7669" s="1">
        <v>68.975999999999999</v>
      </c>
      <c r="I7669" s="4">
        <v>0</v>
      </c>
      <c r="J7669" s="11">
        <f t="shared" si="476"/>
        <v>11</v>
      </c>
      <c r="K7669" s="11">
        <f t="shared" si="477"/>
        <v>17</v>
      </c>
      <c r="L7669" s="12">
        <f t="shared" si="479"/>
        <v>1.4575115779986108</v>
      </c>
      <c r="M7669" s="13" cm="1">
        <f t="array" ref="M7669">BaseInfo!$C$10*(1-E7669)*INDEX(BaseInfo!$E$21:$AB$21,K7669)*INDEX(BaseInfo!$E$25:$P$25,J7669)/L7669/MIN(H7669,130)/BaseInfo!$C$6*1000000/3600-IF(I7669&lt;0.1,BaseInfo!$C$15/MIN(H7669,130)*3600,0)</f>
        <v>254.50769587497385</v>
      </c>
    </row>
    <row r="7670" spans="1:13" x14ac:dyDescent="0.25">
      <c r="A7670" s="1">
        <v>11</v>
      </c>
      <c r="B7670" s="1">
        <v>16</v>
      </c>
      <c r="C7670" s="1">
        <v>13</v>
      </c>
      <c r="D7670" s="5">
        <f>DATE(BaseInfo!$C$8,A7670,B7670)+TIME(C7670-1,0,0) + TIME(BaseInfo!$C$12,BaseInfo!$C$13,0)</f>
        <v>44881.729166666664</v>
      </c>
      <c r="E7670" s="2">
        <f t="shared" si="478"/>
        <v>0</v>
      </c>
      <c r="F7670" s="2">
        <v>-1.4059999999999999</v>
      </c>
      <c r="G7670" s="2">
        <v>0.60399999999999998</v>
      </c>
      <c r="H7670" s="1">
        <v>38.527000000000001</v>
      </c>
      <c r="I7670" s="4">
        <v>0</v>
      </c>
      <c r="J7670" s="11">
        <f t="shared" si="476"/>
        <v>11</v>
      </c>
      <c r="K7670" s="11">
        <f t="shared" si="477"/>
        <v>18</v>
      </c>
      <c r="L7670" s="12">
        <f t="shared" si="479"/>
        <v>1.5302457319005989</v>
      </c>
      <c r="M7670" s="13" cm="1">
        <f t="array" ref="M7670">BaseInfo!$C$10*(1-E7670)*INDEX(BaseInfo!$E$21:$AB$21,K7670)*INDEX(BaseInfo!$E$25:$P$25,J7670)/L7670/MIN(H7670,130)/BaseInfo!$C$6*1000000/3600-IF(I7670&lt;0.1,BaseInfo!$C$15/MIN(H7670,130)*3600,0)</f>
        <v>433.55070777032148</v>
      </c>
    </row>
    <row r="7671" spans="1:13" x14ac:dyDescent="0.25">
      <c r="A7671" s="1">
        <v>11</v>
      </c>
      <c r="B7671" s="1">
        <v>16</v>
      </c>
      <c r="C7671" s="1">
        <v>14</v>
      </c>
      <c r="D7671" s="5">
        <f>DATE(BaseInfo!$C$8,A7671,B7671)+TIME(C7671-1,0,0) + TIME(BaseInfo!$C$12,BaseInfo!$C$13,0)</f>
        <v>44881.770833333328</v>
      </c>
      <c r="E7671" s="2">
        <f t="shared" si="478"/>
        <v>0</v>
      </c>
      <c r="F7671" s="2">
        <v>-1.34</v>
      </c>
      <c r="G7671" s="2">
        <v>0.53800000000000003</v>
      </c>
      <c r="H7671" s="1">
        <v>37.726999999999997</v>
      </c>
      <c r="I7671" s="4">
        <v>0</v>
      </c>
      <c r="J7671" s="11">
        <f t="shared" si="476"/>
        <v>11</v>
      </c>
      <c r="K7671" s="11">
        <f t="shared" si="477"/>
        <v>19</v>
      </c>
      <c r="L7671" s="12">
        <f t="shared" si="479"/>
        <v>1.4439681436929279</v>
      </c>
      <c r="M7671" s="13" cm="1">
        <f t="array" ref="M7671">BaseInfo!$C$10*(1-E7671)*INDEX(BaseInfo!$E$21:$AB$21,K7671)*INDEX(BaseInfo!$E$25:$P$25,J7671)/L7671/MIN(H7671,130)/BaseInfo!$C$6*1000000/3600-IF(I7671&lt;0.1,BaseInfo!$C$15/MIN(H7671,130)*3600,0)</f>
        <v>469.76840360599789</v>
      </c>
    </row>
    <row r="7672" spans="1:13" x14ac:dyDescent="0.25">
      <c r="A7672" s="1">
        <v>11</v>
      </c>
      <c r="B7672" s="1">
        <v>16</v>
      </c>
      <c r="C7672" s="1">
        <v>15</v>
      </c>
      <c r="D7672" s="5">
        <f>DATE(BaseInfo!$C$8,A7672,B7672)+TIME(C7672-1,0,0) + TIME(BaseInfo!$C$12,BaseInfo!$C$13,0)</f>
        <v>44881.8125</v>
      </c>
      <c r="E7672" s="2">
        <f t="shared" si="478"/>
        <v>0</v>
      </c>
      <c r="F7672" s="2">
        <v>-1.165</v>
      </c>
      <c r="G7672" s="2">
        <v>0.34799999999999998</v>
      </c>
      <c r="H7672" s="1">
        <v>37.643000000000001</v>
      </c>
      <c r="I7672" s="4">
        <v>0</v>
      </c>
      <c r="J7672" s="11">
        <f t="shared" si="476"/>
        <v>11</v>
      </c>
      <c r="K7672" s="11">
        <f t="shared" si="477"/>
        <v>20</v>
      </c>
      <c r="L7672" s="12">
        <f t="shared" si="479"/>
        <v>1.2158655353286398</v>
      </c>
      <c r="M7672" s="13" cm="1">
        <f t="array" ref="M7672">BaseInfo!$C$10*(1-E7672)*INDEX(BaseInfo!$E$21:$AB$21,K7672)*INDEX(BaseInfo!$E$25:$P$25,J7672)/L7672/MIN(H7672,130)/BaseInfo!$C$6*1000000/3600-IF(I7672&lt;0.1,BaseInfo!$C$15/MIN(H7672,130)*3600,0)</f>
        <v>484.87154461938832</v>
      </c>
    </row>
    <row r="7673" spans="1:13" x14ac:dyDescent="0.25">
      <c r="A7673" s="1">
        <v>11</v>
      </c>
      <c r="B7673" s="1">
        <v>16</v>
      </c>
      <c r="C7673" s="1">
        <v>16</v>
      </c>
      <c r="D7673" s="5">
        <f>DATE(BaseInfo!$C$8,A7673,B7673)+TIME(C7673-1,0,0) + TIME(BaseInfo!$C$12,BaseInfo!$C$13,0)</f>
        <v>44881.854166666664</v>
      </c>
      <c r="E7673" s="2">
        <f t="shared" si="478"/>
        <v>0</v>
      </c>
      <c r="F7673" s="2">
        <v>-0.88</v>
      </c>
      <c r="G7673" s="2">
        <v>0.73799999999999999</v>
      </c>
      <c r="H7673" s="1">
        <v>37.567</v>
      </c>
      <c r="I7673" s="4">
        <v>0</v>
      </c>
      <c r="J7673" s="11">
        <f t="shared" si="476"/>
        <v>11</v>
      </c>
      <c r="K7673" s="11">
        <f t="shared" si="477"/>
        <v>21</v>
      </c>
      <c r="L7673" s="12">
        <f t="shared" si="479"/>
        <v>1.1484964083531128</v>
      </c>
      <c r="M7673" s="13" cm="1">
        <f t="array" ref="M7673">BaseInfo!$C$10*(1-E7673)*INDEX(BaseInfo!$E$21:$AB$21,K7673)*INDEX(BaseInfo!$E$25:$P$25,J7673)/L7673/MIN(H7673,130)/BaseInfo!$C$6*1000000/3600-IF(I7673&lt;0.1,BaseInfo!$C$15/MIN(H7673,130)*3600,0)</f>
        <v>393.87624408455321</v>
      </c>
    </row>
    <row r="7674" spans="1:13" x14ac:dyDescent="0.25">
      <c r="A7674" s="1">
        <v>11</v>
      </c>
      <c r="B7674" s="1">
        <v>16</v>
      </c>
      <c r="C7674" s="1">
        <v>17</v>
      </c>
      <c r="D7674" s="5">
        <f>DATE(BaseInfo!$C$8,A7674,B7674)+TIME(C7674-1,0,0) + TIME(BaseInfo!$C$12,BaseInfo!$C$13,0)</f>
        <v>44881.895833333328</v>
      </c>
      <c r="E7674" s="2">
        <f t="shared" si="478"/>
        <v>0</v>
      </c>
      <c r="F7674" s="2">
        <v>-8.7999999999999995E-2</v>
      </c>
      <c r="G7674" s="2">
        <v>1.4059999999999999</v>
      </c>
      <c r="H7674" s="1">
        <v>37.49</v>
      </c>
      <c r="I7674" s="4">
        <v>0</v>
      </c>
      <c r="J7674" s="11">
        <f t="shared" si="476"/>
        <v>11</v>
      </c>
      <c r="K7674" s="11">
        <f t="shared" si="477"/>
        <v>22</v>
      </c>
      <c r="L7674" s="12">
        <f t="shared" si="479"/>
        <v>1.4087512200527104</v>
      </c>
      <c r="M7674" s="13" cm="1">
        <f t="array" ref="M7674">BaseInfo!$C$10*(1-E7674)*INDEX(BaseInfo!$E$21:$AB$21,K7674)*INDEX(BaseInfo!$E$25:$P$25,J7674)/L7674/MIN(H7674,130)/BaseInfo!$C$6*1000000/3600-IF(I7674&lt;0.1,BaseInfo!$C$15/MIN(H7674,130)*3600,0)</f>
        <v>221.11677388400636</v>
      </c>
    </row>
    <row r="7675" spans="1:13" x14ac:dyDescent="0.25">
      <c r="A7675" s="1">
        <v>11</v>
      </c>
      <c r="B7675" s="1">
        <v>16</v>
      </c>
      <c r="C7675" s="1">
        <v>18</v>
      </c>
      <c r="D7675" s="5">
        <f>DATE(BaseInfo!$C$8,A7675,B7675)+TIME(C7675-1,0,0) + TIME(BaseInfo!$C$12,BaseInfo!$C$13,0)</f>
        <v>44881.9375</v>
      </c>
      <c r="E7675" s="2">
        <f t="shared" si="478"/>
        <v>0</v>
      </c>
      <c r="F7675" s="2">
        <v>0.97699999999999998</v>
      </c>
      <c r="G7675" s="2">
        <v>1.62</v>
      </c>
      <c r="H7675" s="1">
        <v>37.404000000000003</v>
      </c>
      <c r="I7675" s="4">
        <v>0</v>
      </c>
      <c r="J7675" s="11">
        <f t="shared" si="476"/>
        <v>11</v>
      </c>
      <c r="K7675" s="11">
        <f t="shared" si="477"/>
        <v>23</v>
      </c>
      <c r="L7675" s="12">
        <f t="shared" si="479"/>
        <v>1.8918057511277422</v>
      </c>
      <c r="M7675" s="13" cm="1">
        <f t="array" ref="M7675">BaseInfo!$C$10*(1-E7675)*INDEX(BaseInfo!$E$21:$AB$21,K7675)*INDEX(BaseInfo!$E$25:$P$25,J7675)/L7675/MIN(H7675,130)/BaseInfo!$C$6*1000000/3600-IF(I7675&lt;0.1,BaseInfo!$C$15/MIN(H7675,130)*3600,0)</f>
        <v>64.176380383364318</v>
      </c>
    </row>
    <row r="7676" spans="1:13" x14ac:dyDescent="0.25">
      <c r="A7676" s="1">
        <v>11</v>
      </c>
      <c r="B7676" s="1">
        <v>16</v>
      </c>
      <c r="C7676" s="1">
        <v>19</v>
      </c>
      <c r="D7676" s="5">
        <f>DATE(BaseInfo!$C$8,A7676,B7676)+TIME(C7676-1,0,0) + TIME(BaseInfo!$C$12,BaseInfo!$C$13,0)</f>
        <v>44881.979166666664</v>
      </c>
      <c r="E7676" s="2">
        <f t="shared" si="478"/>
        <v>0</v>
      </c>
      <c r="F7676" s="2">
        <v>1.2050000000000001</v>
      </c>
      <c r="G7676" s="2">
        <v>1.667</v>
      </c>
      <c r="H7676" s="1">
        <v>37.313000000000002</v>
      </c>
      <c r="I7676" s="4">
        <v>0</v>
      </c>
      <c r="J7676" s="11">
        <f t="shared" si="476"/>
        <v>11</v>
      </c>
      <c r="K7676" s="11">
        <f t="shared" si="477"/>
        <v>24</v>
      </c>
      <c r="L7676" s="12">
        <f t="shared" si="479"/>
        <v>2.0569185691222684</v>
      </c>
      <c r="M7676" s="13" cm="1">
        <f t="array" ref="M7676">BaseInfo!$C$10*(1-E7676)*INDEX(BaseInfo!$E$21:$AB$21,K7676)*INDEX(BaseInfo!$E$25:$P$25,J7676)/L7676/MIN(H7676,130)/BaseInfo!$C$6*1000000/3600-IF(I7676&lt;0.1,BaseInfo!$C$15/MIN(H7676,130)*3600,0)</f>
        <v>13.032691220087868</v>
      </c>
    </row>
    <row r="7677" spans="1:13" x14ac:dyDescent="0.25">
      <c r="A7677" s="1">
        <v>11</v>
      </c>
      <c r="B7677" s="1">
        <v>16</v>
      </c>
      <c r="C7677" s="1">
        <v>20</v>
      </c>
      <c r="D7677" s="5">
        <f>DATE(BaseInfo!$C$8,A7677,B7677)+TIME(C7677-1,0,0) + TIME(BaseInfo!$C$12,BaseInfo!$C$13,0)</f>
        <v>44882.020833333328</v>
      </c>
      <c r="E7677" s="2">
        <f t="shared" si="478"/>
        <v>0</v>
      </c>
      <c r="F7677" s="2">
        <v>1.173</v>
      </c>
      <c r="G7677" s="2">
        <v>1.7350000000000001</v>
      </c>
      <c r="H7677" s="1">
        <v>37.223999999999997</v>
      </c>
      <c r="I7677" s="4">
        <v>0</v>
      </c>
      <c r="J7677" s="11">
        <f t="shared" si="476"/>
        <v>11</v>
      </c>
      <c r="K7677" s="11">
        <f t="shared" si="477"/>
        <v>1</v>
      </c>
      <c r="L7677" s="12">
        <f t="shared" si="479"/>
        <v>2.0943146850461609</v>
      </c>
      <c r="M7677" s="13" cm="1">
        <f t="array" ref="M7677">BaseInfo!$C$10*(1-E7677)*INDEX(BaseInfo!$E$21:$AB$21,K7677)*INDEX(BaseInfo!$E$25:$P$25,J7677)/L7677/MIN(H7677,130)/BaseInfo!$C$6*1000000/3600-IF(I7677&lt;0.1,BaseInfo!$C$15/MIN(H7677,130)*3600,0)</f>
        <v>12.657894402828116</v>
      </c>
    </row>
    <row r="7678" spans="1:13" x14ac:dyDescent="0.25">
      <c r="A7678" s="1">
        <v>11</v>
      </c>
      <c r="B7678" s="1">
        <v>16</v>
      </c>
      <c r="C7678" s="1">
        <v>21</v>
      </c>
      <c r="D7678" s="5">
        <f>DATE(BaseInfo!$C$8,A7678,B7678)+TIME(C7678-1,0,0) + TIME(BaseInfo!$C$12,BaseInfo!$C$13,0)</f>
        <v>44882.0625</v>
      </c>
      <c r="E7678" s="2">
        <f t="shared" si="478"/>
        <v>0</v>
      </c>
      <c r="F7678" s="2">
        <v>0.32200000000000001</v>
      </c>
      <c r="G7678" s="2">
        <v>2.0150000000000001</v>
      </c>
      <c r="H7678" s="1">
        <v>37.127000000000002</v>
      </c>
      <c r="I7678" s="4">
        <v>0</v>
      </c>
      <c r="J7678" s="11">
        <f t="shared" si="476"/>
        <v>11</v>
      </c>
      <c r="K7678" s="11">
        <f t="shared" si="477"/>
        <v>2</v>
      </c>
      <c r="L7678" s="12">
        <f t="shared" si="479"/>
        <v>2.0405658528947312</v>
      </c>
      <c r="M7678" s="13" cm="1">
        <f t="array" ref="M7678">BaseInfo!$C$10*(1-E7678)*INDEX(BaseInfo!$E$21:$AB$21,K7678)*INDEX(BaseInfo!$E$25:$P$25,J7678)/L7678/MIN(H7678,130)/BaseInfo!$C$6*1000000/3600-IF(I7678&lt;0.1,BaseInfo!$C$15/MIN(H7678,130)*3600,0)</f>
        <v>13.280653136932733</v>
      </c>
    </row>
    <row r="7679" spans="1:13" x14ac:dyDescent="0.25">
      <c r="A7679" s="1">
        <v>11</v>
      </c>
      <c r="B7679" s="1">
        <v>16</v>
      </c>
      <c r="C7679" s="1">
        <v>22</v>
      </c>
      <c r="D7679" s="5">
        <f>DATE(BaseInfo!$C$8,A7679,B7679)+TIME(C7679-1,0,0) + TIME(BaseInfo!$C$12,BaseInfo!$C$13,0)</f>
        <v>44882.104166666664</v>
      </c>
      <c r="E7679" s="2">
        <f t="shared" si="478"/>
        <v>0</v>
      </c>
      <c r="F7679" s="2">
        <v>-0.54600000000000004</v>
      </c>
      <c r="G7679" s="2">
        <v>2.0270000000000001</v>
      </c>
      <c r="H7679" s="1">
        <v>37.003</v>
      </c>
      <c r="I7679" s="4">
        <v>0</v>
      </c>
      <c r="J7679" s="11">
        <f t="shared" si="476"/>
        <v>11</v>
      </c>
      <c r="K7679" s="11">
        <f t="shared" si="477"/>
        <v>3</v>
      </c>
      <c r="L7679" s="12">
        <f t="shared" si="479"/>
        <v>2.0992486751216495</v>
      </c>
      <c r="M7679" s="13" cm="1">
        <f t="array" ref="M7679">BaseInfo!$C$10*(1-E7679)*INDEX(BaseInfo!$E$21:$AB$21,K7679)*INDEX(BaseInfo!$E$25:$P$25,J7679)/L7679/MIN(H7679,130)/BaseInfo!$C$6*1000000/3600-IF(I7679&lt;0.1,BaseInfo!$C$15/MIN(H7679,130)*3600,0)</f>
        <v>12.680698727376479</v>
      </c>
    </row>
    <row r="7680" spans="1:13" x14ac:dyDescent="0.25">
      <c r="A7680" s="1">
        <v>11</v>
      </c>
      <c r="B7680" s="1">
        <v>16</v>
      </c>
      <c r="C7680" s="1">
        <v>23</v>
      </c>
      <c r="D7680" s="5">
        <f>DATE(BaseInfo!$C$8,A7680,B7680)+TIME(C7680-1,0,0) + TIME(BaseInfo!$C$12,BaseInfo!$C$13,0)</f>
        <v>44882.145833333328</v>
      </c>
      <c r="E7680" s="2">
        <f t="shared" si="478"/>
        <v>0</v>
      </c>
      <c r="F7680" s="2">
        <v>-1.1879999999999999</v>
      </c>
      <c r="G7680" s="2">
        <v>2.0510000000000002</v>
      </c>
      <c r="H7680" s="1">
        <v>36.875</v>
      </c>
      <c r="I7680" s="4">
        <v>0</v>
      </c>
      <c r="J7680" s="11">
        <f t="shared" si="476"/>
        <v>11</v>
      </c>
      <c r="K7680" s="11">
        <f t="shared" si="477"/>
        <v>4</v>
      </c>
      <c r="L7680" s="12">
        <f t="shared" si="479"/>
        <v>2.370220453881875</v>
      </c>
      <c r="M7680" s="13" cm="1">
        <f t="array" ref="M7680">BaseInfo!$C$10*(1-E7680)*INDEX(BaseInfo!$E$21:$AB$21,K7680)*INDEX(BaseInfo!$E$25:$P$25,J7680)/L7680/MIN(H7680,130)/BaseInfo!$C$6*1000000/3600-IF(I7680&lt;0.1,BaseInfo!$C$15/MIN(H7680,130)*3600,0)</f>
        <v>10.15387549247337</v>
      </c>
    </row>
    <row r="7681" spans="1:13" x14ac:dyDescent="0.25">
      <c r="A7681" s="1">
        <v>11</v>
      </c>
      <c r="B7681" s="1">
        <v>16</v>
      </c>
      <c r="C7681" s="1">
        <v>24</v>
      </c>
      <c r="D7681" s="5">
        <f>DATE(BaseInfo!$C$8,A7681,B7681)+TIME(C7681-1,0,0) + TIME(BaseInfo!$C$12,BaseInfo!$C$13,0)</f>
        <v>44882.1875</v>
      </c>
      <c r="E7681" s="2">
        <f t="shared" si="478"/>
        <v>0</v>
      </c>
      <c r="F7681" s="2">
        <v>-1.3280000000000001</v>
      </c>
      <c r="G7681" s="2">
        <v>1.4370000000000001</v>
      </c>
      <c r="H7681" s="1">
        <v>36.798000000000002</v>
      </c>
      <c r="I7681" s="4">
        <v>0</v>
      </c>
      <c r="J7681" s="11">
        <f t="shared" si="476"/>
        <v>11</v>
      </c>
      <c r="K7681" s="11">
        <f t="shared" si="477"/>
        <v>5</v>
      </c>
      <c r="L7681" s="12">
        <f t="shared" si="479"/>
        <v>1.9566688529232534</v>
      </c>
      <c r="M7681" s="13" cm="1">
        <f t="array" ref="M7681">BaseInfo!$C$10*(1-E7681)*INDEX(BaseInfo!$E$21:$AB$21,K7681)*INDEX(BaseInfo!$E$25:$P$25,J7681)/L7681/MIN(H7681,130)/BaseInfo!$C$6*1000000/3600-IF(I7681&lt;0.1,BaseInfo!$C$15/MIN(H7681,130)*3600,0)</f>
        <v>62.746479915712172</v>
      </c>
    </row>
    <row r="7682" spans="1:13" x14ac:dyDescent="0.25">
      <c r="A7682" s="1">
        <v>11</v>
      </c>
      <c r="B7682" s="1">
        <v>17</v>
      </c>
      <c r="C7682" s="1">
        <v>1</v>
      </c>
      <c r="D7682" s="5">
        <f>DATE(BaseInfo!$C$8,A7682,B7682)+TIME(C7682-1,0,0) + TIME(BaseInfo!$C$12,BaseInfo!$C$13,0)</f>
        <v>44882.229166666664</v>
      </c>
      <c r="E7682" s="2">
        <f t="shared" si="478"/>
        <v>0</v>
      </c>
      <c r="F7682" s="2">
        <v>-1</v>
      </c>
      <c r="G7682" s="2">
        <v>1.224</v>
      </c>
      <c r="H7682" s="1">
        <v>36.765999999999998</v>
      </c>
      <c r="I7682" s="4">
        <v>0</v>
      </c>
      <c r="J7682" s="11">
        <f t="shared" ref="J7682:J7745" si="480">MONTH(D7682)</f>
        <v>11</v>
      </c>
      <c r="K7682" s="11">
        <f t="shared" ref="K7682:K7745" si="481">HOUR(D7682)+1</f>
        <v>6</v>
      </c>
      <c r="L7682" s="12">
        <f t="shared" si="479"/>
        <v>1.5805619253923586</v>
      </c>
      <c r="M7682" s="13" cm="1">
        <f t="array" ref="M7682">BaseInfo!$C$10*(1-E7682)*INDEX(BaseInfo!$E$21:$AB$21,K7682)*INDEX(BaseInfo!$E$25:$P$25,J7682)/L7682/MIN(H7682,130)/BaseInfo!$C$6*1000000/3600-IF(I7682&lt;0.1,BaseInfo!$C$15/MIN(H7682,130)*3600,0)</f>
        <v>139.98626690403216</v>
      </c>
    </row>
    <row r="7683" spans="1:13" x14ac:dyDescent="0.25">
      <c r="A7683" s="1">
        <v>11</v>
      </c>
      <c r="B7683" s="1">
        <v>17</v>
      </c>
      <c r="C7683" s="1">
        <v>2</v>
      </c>
      <c r="D7683" s="5">
        <f>DATE(BaseInfo!$C$8,A7683,B7683)+TIME(C7683-1,0,0) + TIME(BaseInfo!$C$12,BaseInfo!$C$13,0)</f>
        <v>44882.270833333328</v>
      </c>
      <c r="E7683" s="2">
        <f t="shared" ref="E7683:E7746" si="482">IF(AND(I7683&gt;0.1,I7683&lt;1),(I7683-0.1)/0.9*0.7,IF(AND(I7683&gt;=1,I7683&lt;4),(I7683-4)/3*0.25+0.7,IF(I7683&gt;=4,0.99,0)))</f>
        <v>0</v>
      </c>
      <c r="F7683" s="2">
        <v>-0.77400000000000002</v>
      </c>
      <c r="G7683" s="2">
        <v>1.1870000000000001</v>
      </c>
      <c r="H7683" s="1">
        <v>36.744</v>
      </c>
      <c r="I7683" s="4">
        <v>0</v>
      </c>
      <c r="J7683" s="11">
        <f t="shared" si="480"/>
        <v>11</v>
      </c>
      <c r="K7683" s="11">
        <f t="shared" si="481"/>
        <v>7</v>
      </c>
      <c r="L7683" s="12">
        <f t="shared" ref="L7683:L7746" si="483">SQRT(F7683*F7683+G7683*G7683)</f>
        <v>1.4170550448024242</v>
      </c>
      <c r="M7683" s="13" cm="1">
        <f t="array" ref="M7683">BaseInfo!$C$10*(1-E7683)*INDEX(BaseInfo!$E$21:$AB$21,K7683)*INDEX(BaseInfo!$E$25:$P$25,J7683)/L7683/MIN(H7683,130)/BaseInfo!$C$6*1000000/3600-IF(I7683&lt;0.1,BaseInfo!$C$15/MIN(H7683,130)*3600,0)</f>
        <v>224.22658171183969</v>
      </c>
    </row>
    <row r="7684" spans="1:13" x14ac:dyDescent="0.25">
      <c r="A7684" s="1">
        <v>11</v>
      </c>
      <c r="B7684" s="1">
        <v>17</v>
      </c>
      <c r="C7684" s="1">
        <v>3</v>
      </c>
      <c r="D7684" s="5">
        <f>DATE(BaseInfo!$C$8,A7684,B7684)+TIME(C7684-1,0,0) + TIME(BaseInfo!$C$12,BaseInfo!$C$13,0)</f>
        <v>44882.3125</v>
      </c>
      <c r="E7684" s="2">
        <f t="shared" si="482"/>
        <v>0</v>
      </c>
      <c r="F7684" s="2">
        <v>-0.66300000000000003</v>
      </c>
      <c r="G7684" s="2">
        <v>0.68100000000000005</v>
      </c>
      <c r="H7684" s="1">
        <v>45.613</v>
      </c>
      <c r="I7684" s="4">
        <v>0</v>
      </c>
      <c r="J7684" s="11">
        <f t="shared" si="480"/>
        <v>11</v>
      </c>
      <c r="K7684" s="11">
        <f t="shared" si="481"/>
        <v>8</v>
      </c>
      <c r="L7684" s="12">
        <f t="shared" si="483"/>
        <v>0.95043674171403969</v>
      </c>
      <c r="M7684" s="13" cm="1">
        <f t="array" ref="M7684">BaseInfo!$C$10*(1-E7684)*INDEX(BaseInfo!$E$21:$AB$21,K7684)*INDEX(BaseInfo!$E$25:$P$25,J7684)/L7684/MIN(H7684,130)/BaseInfo!$C$6*1000000/3600-IF(I7684&lt;0.1,BaseInfo!$C$15/MIN(H7684,130)*3600,0)</f>
        <v>393.64291581096921</v>
      </c>
    </row>
    <row r="7685" spans="1:13" x14ac:dyDescent="0.25">
      <c r="A7685" s="1">
        <v>11</v>
      </c>
      <c r="B7685" s="1">
        <v>17</v>
      </c>
      <c r="C7685" s="1">
        <v>4</v>
      </c>
      <c r="D7685" s="5">
        <f>DATE(BaseInfo!$C$8,A7685,B7685)+TIME(C7685-1,0,0) + TIME(BaseInfo!$C$12,BaseInfo!$C$13,0)</f>
        <v>44882.354166666664</v>
      </c>
      <c r="E7685" s="2">
        <f t="shared" si="482"/>
        <v>0</v>
      </c>
      <c r="F7685" s="2">
        <v>-0.93300000000000005</v>
      </c>
      <c r="G7685" s="2">
        <v>0.51500000000000001</v>
      </c>
      <c r="H7685" s="1">
        <v>103.309</v>
      </c>
      <c r="I7685" s="4">
        <v>0</v>
      </c>
      <c r="J7685" s="11">
        <f t="shared" si="480"/>
        <v>11</v>
      </c>
      <c r="K7685" s="11">
        <f t="shared" si="481"/>
        <v>9</v>
      </c>
      <c r="L7685" s="12">
        <f t="shared" si="483"/>
        <v>1.0656988317531366</v>
      </c>
      <c r="M7685" s="13" cm="1">
        <f t="array" ref="M7685">BaseInfo!$C$10*(1-E7685)*INDEX(BaseInfo!$E$21:$AB$21,K7685)*INDEX(BaseInfo!$E$25:$P$25,J7685)/L7685/MIN(H7685,130)/BaseInfo!$C$6*1000000/3600-IF(I7685&lt;0.1,BaseInfo!$C$15/MIN(H7685,130)*3600,0)</f>
        <v>202.06006430097656</v>
      </c>
    </row>
    <row r="7686" spans="1:13" x14ac:dyDescent="0.25">
      <c r="A7686" s="1">
        <v>11</v>
      </c>
      <c r="B7686" s="1">
        <v>17</v>
      </c>
      <c r="C7686" s="1">
        <v>5</v>
      </c>
      <c r="D7686" s="5">
        <f>DATE(BaseInfo!$C$8,A7686,B7686)+TIME(C7686-1,0,0) + TIME(BaseInfo!$C$12,BaseInfo!$C$13,0)</f>
        <v>44882.395833333328</v>
      </c>
      <c r="E7686" s="2">
        <f t="shared" si="482"/>
        <v>0</v>
      </c>
      <c r="F7686" s="2">
        <v>-1.5</v>
      </c>
      <c r="G7686" s="2">
        <v>0.76</v>
      </c>
      <c r="H7686" s="1">
        <v>208.673</v>
      </c>
      <c r="I7686" s="4">
        <v>0</v>
      </c>
      <c r="J7686" s="11">
        <f t="shared" si="480"/>
        <v>11</v>
      </c>
      <c r="K7686" s="11">
        <f t="shared" si="481"/>
        <v>10</v>
      </c>
      <c r="L7686" s="12">
        <f t="shared" si="483"/>
        <v>1.6815469068687914</v>
      </c>
      <c r="M7686" s="13" cm="1">
        <f t="array" ref="M7686">BaseInfo!$C$10*(1-E7686)*INDEX(BaseInfo!$E$21:$AB$21,K7686)*INDEX(BaseInfo!$E$25:$P$25,J7686)/L7686/MIN(H7686,130)/BaseInfo!$C$6*1000000/3600-IF(I7686&lt;0.1,BaseInfo!$C$15/MIN(H7686,130)*3600,0)</f>
        <v>116.67759587682755</v>
      </c>
    </row>
    <row r="7687" spans="1:13" x14ac:dyDescent="0.25">
      <c r="A7687" s="1">
        <v>11</v>
      </c>
      <c r="B7687" s="1">
        <v>17</v>
      </c>
      <c r="C7687" s="1">
        <v>6</v>
      </c>
      <c r="D7687" s="5">
        <f>DATE(BaseInfo!$C$8,A7687,B7687)+TIME(C7687-1,0,0) + TIME(BaseInfo!$C$12,BaseInfo!$C$13,0)</f>
        <v>44882.4375</v>
      </c>
      <c r="E7687" s="2">
        <f t="shared" si="482"/>
        <v>0</v>
      </c>
      <c r="F7687" s="2">
        <v>-1.9430000000000001</v>
      </c>
      <c r="G7687" s="2">
        <v>0.66700000000000004</v>
      </c>
      <c r="H7687" s="1">
        <v>360.65100000000001</v>
      </c>
      <c r="I7687" s="4">
        <v>0</v>
      </c>
      <c r="J7687" s="11">
        <f t="shared" si="480"/>
        <v>11</v>
      </c>
      <c r="K7687" s="11">
        <f t="shared" si="481"/>
        <v>11</v>
      </c>
      <c r="L7687" s="12">
        <f t="shared" si="483"/>
        <v>2.0542974468172814</v>
      </c>
      <c r="M7687" s="13" cm="1">
        <f t="array" ref="M7687">BaseInfo!$C$10*(1-E7687)*INDEX(BaseInfo!$E$21:$AB$21,K7687)*INDEX(BaseInfo!$E$25:$P$25,J7687)/L7687/MIN(H7687,130)/BaseInfo!$C$6*1000000/3600-IF(I7687&lt;0.1,BaseInfo!$C$15/MIN(H7687,130)*3600,0)</f>
        <v>75.449409746788746</v>
      </c>
    </row>
    <row r="7688" spans="1:13" x14ac:dyDescent="0.25">
      <c r="A7688" s="1">
        <v>11</v>
      </c>
      <c r="B7688" s="1">
        <v>17</v>
      </c>
      <c r="C7688" s="1">
        <v>7</v>
      </c>
      <c r="D7688" s="5">
        <f>DATE(BaseInfo!$C$8,A7688,B7688)+TIME(C7688-1,0,0) + TIME(BaseInfo!$C$12,BaseInfo!$C$13,0)</f>
        <v>44882.479166666664</v>
      </c>
      <c r="E7688" s="2">
        <f t="shared" si="482"/>
        <v>0</v>
      </c>
      <c r="F7688" s="2">
        <v>-2.2669999999999999</v>
      </c>
      <c r="G7688" s="2">
        <v>0.64100000000000001</v>
      </c>
      <c r="H7688" s="1">
        <v>549.20500000000004</v>
      </c>
      <c r="I7688" s="4">
        <v>0</v>
      </c>
      <c r="J7688" s="11">
        <f t="shared" si="480"/>
        <v>11</v>
      </c>
      <c r="K7688" s="11">
        <f t="shared" si="481"/>
        <v>12</v>
      </c>
      <c r="L7688" s="12">
        <f t="shared" si="483"/>
        <v>2.3558798780922596</v>
      </c>
      <c r="M7688" s="13" cm="1">
        <f t="array" ref="M7688">BaseInfo!$C$10*(1-E7688)*INDEX(BaseInfo!$E$21:$AB$21,K7688)*INDEX(BaseInfo!$E$25:$P$25,J7688)/L7688/MIN(H7688,130)/BaseInfo!$C$6*1000000/3600-IF(I7688&lt;0.1,BaseInfo!$C$15/MIN(H7688,130)*3600,0)</f>
        <v>54.068823312604245</v>
      </c>
    </row>
    <row r="7689" spans="1:13" x14ac:dyDescent="0.25">
      <c r="A7689" s="1">
        <v>11</v>
      </c>
      <c r="B7689" s="1">
        <v>17</v>
      </c>
      <c r="C7689" s="1">
        <v>8</v>
      </c>
      <c r="D7689" s="5">
        <f>DATE(BaseInfo!$C$8,A7689,B7689)+TIME(C7689-1,0,0) + TIME(BaseInfo!$C$12,BaseInfo!$C$13,0)</f>
        <v>44882.520833333328</v>
      </c>
      <c r="E7689" s="2">
        <f t="shared" si="482"/>
        <v>0</v>
      </c>
      <c r="F7689" s="2">
        <v>-2.2250000000000001</v>
      </c>
      <c r="G7689" s="2">
        <v>0.46100000000000002</v>
      </c>
      <c r="H7689" s="1">
        <v>731.71699999999998</v>
      </c>
      <c r="I7689" s="4">
        <v>0</v>
      </c>
      <c r="J7689" s="11">
        <f t="shared" si="480"/>
        <v>11</v>
      </c>
      <c r="K7689" s="11">
        <f t="shared" si="481"/>
        <v>13</v>
      </c>
      <c r="L7689" s="12">
        <f t="shared" si="483"/>
        <v>2.2722557074413965</v>
      </c>
      <c r="M7689" s="13" cm="1">
        <f t="array" ref="M7689">BaseInfo!$C$10*(1-E7689)*INDEX(BaseInfo!$E$21:$AB$21,K7689)*INDEX(BaseInfo!$E$25:$P$25,J7689)/L7689/MIN(H7689,130)/BaseInfo!$C$6*1000000/3600-IF(I7689&lt;0.1,BaseInfo!$C$15/MIN(H7689,130)*3600,0)</f>
        <v>56.160592790148826</v>
      </c>
    </row>
    <row r="7690" spans="1:13" x14ac:dyDescent="0.25">
      <c r="A7690" s="1">
        <v>11</v>
      </c>
      <c r="B7690" s="1">
        <v>17</v>
      </c>
      <c r="C7690" s="1">
        <v>9</v>
      </c>
      <c r="D7690" s="5">
        <f>DATE(BaseInfo!$C$8,A7690,B7690)+TIME(C7690-1,0,0) + TIME(BaseInfo!$C$12,BaseInfo!$C$13,0)</f>
        <v>44882.5625</v>
      </c>
      <c r="E7690" s="2">
        <f t="shared" si="482"/>
        <v>0</v>
      </c>
      <c r="F7690" s="2">
        <v>-1.9850000000000001</v>
      </c>
      <c r="G7690" s="2">
        <v>0.54600000000000004</v>
      </c>
      <c r="H7690" s="1">
        <v>796.30399999999997</v>
      </c>
      <c r="I7690" s="4">
        <v>0</v>
      </c>
      <c r="J7690" s="11">
        <f t="shared" si="480"/>
        <v>11</v>
      </c>
      <c r="K7690" s="11">
        <f t="shared" si="481"/>
        <v>14</v>
      </c>
      <c r="L7690" s="12">
        <f t="shared" si="483"/>
        <v>2.0587231479730344</v>
      </c>
      <c r="M7690" s="13" cm="1">
        <f t="array" ref="M7690">BaseInfo!$C$10*(1-E7690)*INDEX(BaseInfo!$E$21:$AB$21,K7690)*INDEX(BaseInfo!$E$25:$P$25,J7690)/L7690/MIN(H7690,130)/BaseInfo!$C$6*1000000/3600-IF(I7690&lt;0.1,BaseInfo!$C$15/MIN(H7690,130)*3600,0)</f>
        <v>62.272845458042816</v>
      </c>
    </row>
    <row r="7691" spans="1:13" x14ac:dyDescent="0.25">
      <c r="A7691" s="1">
        <v>11</v>
      </c>
      <c r="B7691" s="1">
        <v>17</v>
      </c>
      <c r="C7691" s="1">
        <v>10</v>
      </c>
      <c r="D7691" s="5">
        <f>DATE(BaseInfo!$C$8,A7691,B7691)+TIME(C7691-1,0,0) + TIME(BaseInfo!$C$12,BaseInfo!$C$13,0)</f>
        <v>44882.604166666664</v>
      </c>
      <c r="E7691" s="2">
        <f t="shared" si="482"/>
        <v>0</v>
      </c>
      <c r="F7691" s="2">
        <v>-1.764</v>
      </c>
      <c r="G7691" s="2">
        <v>0.65300000000000002</v>
      </c>
      <c r="H7691" s="1">
        <v>750.40300000000002</v>
      </c>
      <c r="I7691" s="4">
        <v>0</v>
      </c>
      <c r="J7691" s="11">
        <f t="shared" si="480"/>
        <v>11</v>
      </c>
      <c r="K7691" s="11">
        <f t="shared" si="481"/>
        <v>15</v>
      </c>
      <c r="L7691" s="12">
        <f t="shared" si="483"/>
        <v>1.8809851142420029</v>
      </c>
      <c r="M7691" s="13" cm="1">
        <f t="array" ref="M7691">BaseInfo!$C$10*(1-E7691)*INDEX(BaseInfo!$E$21:$AB$21,K7691)*INDEX(BaseInfo!$E$25:$P$25,J7691)/L7691/MIN(H7691,130)/BaseInfo!$C$6*1000000/3600-IF(I7691&lt;0.1,BaseInfo!$C$15/MIN(H7691,130)*3600,0)</f>
        <v>68.418800920895109</v>
      </c>
    </row>
    <row r="7692" spans="1:13" x14ac:dyDescent="0.25">
      <c r="A7692" s="1">
        <v>11</v>
      </c>
      <c r="B7692" s="1">
        <v>17</v>
      </c>
      <c r="C7692" s="1">
        <v>11</v>
      </c>
      <c r="D7692" s="5">
        <f>DATE(BaseInfo!$C$8,A7692,B7692)+TIME(C7692-1,0,0) + TIME(BaseInfo!$C$12,BaseInfo!$C$13,0)</f>
        <v>44882.645833333328</v>
      </c>
      <c r="E7692" s="2">
        <f t="shared" si="482"/>
        <v>0</v>
      </c>
      <c r="F7692" s="2">
        <v>-1.73</v>
      </c>
      <c r="G7692" s="2">
        <v>0.76600000000000001</v>
      </c>
      <c r="H7692" s="1">
        <v>330.28100000000001</v>
      </c>
      <c r="I7692" s="4">
        <v>0</v>
      </c>
      <c r="J7692" s="11">
        <f t="shared" si="480"/>
        <v>11</v>
      </c>
      <c r="K7692" s="11">
        <f t="shared" si="481"/>
        <v>16</v>
      </c>
      <c r="L7692" s="12">
        <f t="shared" si="483"/>
        <v>1.8919978858339139</v>
      </c>
      <c r="M7692" s="13" cm="1">
        <f t="array" ref="M7692">BaseInfo!$C$10*(1-E7692)*INDEX(BaseInfo!$E$21:$AB$21,K7692)*INDEX(BaseInfo!$E$25:$P$25,J7692)/L7692/MIN(H7692,130)/BaseInfo!$C$6*1000000/3600-IF(I7692&lt;0.1,BaseInfo!$C$15/MIN(H7692,130)*3600,0)</f>
        <v>82.159169367302511</v>
      </c>
    </row>
    <row r="7693" spans="1:13" x14ac:dyDescent="0.25">
      <c r="A7693" s="1">
        <v>11</v>
      </c>
      <c r="B7693" s="1">
        <v>17</v>
      </c>
      <c r="C7693" s="1">
        <v>12</v>
      </c>
      <c r="D7693" s="5">
        <f>DATE(BaseInfo!$C$8,A7693,B7693)+TIME(C7693-1,0,0) + TIME(BaseInfo!$C$12,BaseInfo!$C$13,0)</f>
        <v>44882.6875</v>
      </c>
      <c r="E7693" s="2">
        <f t="shared" si="482"/>
        <v>0</v>
      </c>
      <c r="F7693" s="2">
        <v>-1.617</v>
      </c>
      <c r="G7693" s="2">
        <v>0.57499999999999996</v>
      </c>
      <c r="H7693" s="1">
        <v>76.293000000000006</v>
      </c>
      <c r="I7693" s="4">
        <v>0</v>
      </c>
      <c r="J7693" s="11">
        <f t="shared" si="480"/>
        <v>11</v>
      </c>
      <c r="K7693" s="11">
        <f t="shared" si="481"/>
        <v>17</v>
      </c>
      <c r="L7693" s="12">
        <f t="shared" si="483"/>
        <v>1.7161917142324163</v>
      </c>
      <c r="M7693" s="13" cm="1">
        <f t="array" ref="M7693">BaseInfo!$C$10*(1-E7693)*INDEX(BaseInfo!$E$21:$AB$21,K7693)*INDEX(BaseInfo!$E$25:$P$25,J7693)/L7693/MIN(H7693,130)/BaseInfo!$C$6*1000000/3600-IF(I7693&lt;0.1,BaseInfo!$C$15/MIN(H7693,130)*3600,0)</f>
        <v>194.70490809282322</v>
      </c>
    </row>
    <row r="7694" spans="1:13" x14ac:dyDescent="0.25">
      <c r="A7694" s="1">
        <v>11</v>
      </c>
      <c r="B7694" s="1">
        <v>17</v>
      </c>
      <c r="C7694" s="1">
        <v>13</v>
      </c>
      <c r="D7694" s="5">
        <f>DATE(BaseInfo!$C$8,A7694,B7694)+TIME(C7694-1,0,0) + TIME(BaseInfo!$C$12,BaseInfo!$C$13,0)</f>
        <v>44882.729166666664</v>
      </c>
      <c r="E7694" s="2">
        <f t="shared" si="482"/>
        <v>0</v>
      </c>
      <c r="F7694" s="2">
        <v>-1.734</v>
      </c>
      <c r="G7694" s="2">
        <v>0.68799999999999994</v>
      </c>
      <c r="H7694" s="1">
        <v>46.156999999999996</v>
      </c>
      <c r="I7694" s="4">
        <v>0</v>
      </c>
      <c r="J7694" s="11">
        <f t="shared" si="480"/>
        <v>11</v>
      </c>
      <c r="K7694" s="11">
        <f t="shared" si="481"/>
        <v>18</v>
      </c>
      <c r="L7694" s="12">
        <f t="shared" si="483"/>
        <v>1.8655026132385877</v>
      </c>
      <c r="M7694" s="13" cm="1">
        <f t="array" ref="M7694">BaseInfo!$C$10*(1-E7694)*INDEX(BaseInfo!$E$21:$AB$21,K7694)*INDEX(BaseInfo!$E$25:$P$25,J7694)/L7694/MIN(H7694,130)/BaseInfo!$C$6*1000000/3600-IF(I7694&lt;0.1,BaseInfo!$C$15/MIN(H7694,130)*3600,0)</f>
        <v>295.44544267386487</v>
      </c>
    </row>
    <row r="7695" spans="1:13" x14ac:dyDescent="0.25">
      <c r="A7695" s="1">
        <v>11</v>
      </c>
      <c r="B7695" s="1">
        <v>17</v>
      </c>
      <c r="C7695" s="1">
        <v>14</v>
      </c>
      <c r="D7695" s="5">
        <f>DATE(BaseInfo!$C$8,A7695,B7695)+TIME(C7695-1,0,0) + TIME(BaseInfo!$C$12,BaseInfo!$C$13,0)</f>
        <v>44882.770833333328</v>
      </c>
      <c r="E7695" s="2">
        <f t="shared" si="482"/>
        <v>0</v>
      </c>
      <c r="F7695" s="2">
        <v>-1.625</v>
      </c>
      <c r="G7695" s="2">
        <v>0.63100000000000001</v>
      </c>
      <c r="H7695" s="1">
        <v>38.161999999999999</v>
      </c>
      <c r="I7695" s="4">
        <v>0</v>
      </c>
      <c r="J7695" s="11">
        <f t="shared" si="480"/>
        <v>11</v>
      </c>
      <c r="K7695" s="11">
        <f t="shared" si="481"/>
        <v>19</v>
      </c>
      <c r="L7695" s="12">
        <f t="shared" si="483"/>
        <v>1.7432114042766012</v>
      </c>
      <c r="M7695" s="13" cm="1">
        <f t="array" ref="M7695">BaseInfo!$C$10*(1-E7695)*INDEX(BaseInfo!$E$21:$AB$21,K7695)*INDEX(BaseInfo!$E$25:$P$25,J7695)/L7695/MIN(H7695,130)/BaseInfo!$C$6*1000000/3600-IF(I7695&lt;0.1,BaseInfo!$C$15/MIN(H7695,130)*3600,0)</f>
        <v>383.07205272146314</v>
      </c>
    </row>
    <row r="7696" spans="1:13" x14ac:dyDescent="0.25">
      <c r="A7696" s="1">
        <v>11</v>
      </c>
      <c r="B7696" s="1">
        <v>17</v>
      </c>
      <c r="C7696" s="1">
        <v>15</v>
      </c>
      <c r="D7696" s="5">
        <f>DATE(BaseInfo!$C$8,A7696,B7696)+TIME(C7696-1,0,0) + TIME(BaseInfo!$C$12,BaseInfo!$C$13,0)</f>
        <v>44882.8125</v>
      </c>
      <c r="E7696" s="2">
        <f t="shared" si="482"/>
        <v>0</v>
      </c>
      <c r="F7696" s="2">
        <v>-1.4910000000000001</v>
      </c>
      <c r="G7696" s="2">
        <v>0.33700000000000002</v>
      </c>
      <c r="H7696" s="1">
        <v>37.546999999999997</v>
      </c>
      <c r="I7696" s="4">
        <v>0</v>
      </c>
      <c r="J7696" s="11">
        <f t="shared" si="480"/>
        <v>11</v>
      </c>
      <c r="K7696" s="11">
        <f t="shared" si="481"/>
        <v>20</v>
      </c>
      <c r="L7696" s="12">
        <f t="shared" si="483"/>
        <v>1.5286104801420146</v>
      </c>
      <c r="M7696" s="13" cm="1">
        <f t="array" ref="M7696">BaseInfo!$C$10*(1-E7696)*INDEX(BaseInfo!$E$21:$AB$21,K7696)*INDEX(BaseInfo!$E$25:$P$25,J7696)/L7696/MIN(H7696,130)/BaseInfo!$C$6*1000000/3600-IF(I7696&lt;0.1,BaseInfo!$C$15/MIN(H7696,130)*3600,0)</f>
        <v>384.69403697025541</v>
      </c>
    </row>
    <row r="7697" spans="1:13" x14ac:dyDescent="0.25">
      <c r="A7697" s="1">
        <v>11</v>
      </c>
      <c r="B7697" s="1">
        <v>17</v>
      </c>
      <c r="C7697" s="1">
        <v>16</v>
      </c>
      <c r="D7697" s="5">
        <f>DATE(BaseInfo!$C$8,A7697,B7697)+TIME(C7697-1,0,0) + TIME(BaseInfo!$C$12,BaseInfo!$C$13,0)</f>
        <v>44882.854166666664</v>
      </c>
      <c r="E7697" s="2">
        <f t="shared" si="482"/>
        <v>0</v>
      </c>
      <c r="F7697" s="2">
        <v>-1.5309999999999999</v>
      </c>
      <c r="G7697" s="2">
        <v>0.442</v>
      </c>
      <c r="H7697" s="1">
        <v>37.479999999999997</v>
      </c>
      <c r="I7697" s="4">
        <v>0</v>
      </c>
      <c r="J7697" s="11">
        <f t="shared" si="480"/>
        <v>11</v>
      </c>
      <c r="K7697" s="11">
        <f t="shared" si="481"/>
        <v>21</v>
      </c>
      <c r="L7697" s="12">
        <f t="shared" si="483"/>
        <v>1.5935259646456972</v>
      </c>
      <c r="M7697" s="13" cm="1">
        <f t="array" ref="M7697">BaseInfo!$C$10*(1-E7697)*INDEX(BaseInfo!$E$21:$AB$21,K7697)*INDEX(BaseInfo!$E$25:$P$25,J7697)/L7697/MIN(H7697,130)/BaseInfo!$C$6*1000000/3600-IF(I7697&lt;0.1,BaseInfo!$C$15/MIN(H7697,130)*3600,0)</f>
        <v>281.85354113911239</v>
      </c>
    </row>
    <row r="7698" spans="1:13" x14ac:dyDescent="0.25">
      <c r="A7698" s="1">
        <v>11</v>
      </c>
      <c r="B7698" s="1">
        <v>17</v>
      </c>
      <c r="C7698" s="1">
        <v>17</v>
      </c>
      <c r="D7698" s="5">
        <f>DATE(BaseInfo!$C$8,A7698,B7698)+TIME(C7698-1,0,0) + TIME(BaseInfo!$C$12,BaseInfo!$C$13,0)</f>
        <v>44882.895833333328</v>
      </c>
      <c r="E7698" s="2">
        <f t="shared" si="482"/>
        <v>0</v>
      </c>
      <c r="F7698" s="2">
        <v>-1.48</v>
      </c>
      <c r="G7698" s="2">
        <v>0.33600000000000002</v>
      </c>
      <c r="H7698" s="1">
        <v>37.417999999999999</v>
      </c>
      <c r="I7698" s="4">
        <v>0</v>
      </c>
      <c r="J7698" s="11">
        <f t="shared" si="480"/>
        <v>11</v>
      </c>
      <c r="K7698" s="11">
        <f t="shared" si="481"/>
        <v>22</v>
      </c>
      <c r="L7698" s="12">
        <f t="shared" si="483"/>
        <v>1.5176613588017585</v>
      </c>
      <c r="M7698" s="13" cm="1">
        <f t="array" ref="M7698">BaseInfo!$C$10*(1-E7698)*INDEX(BaseInfo!$E$21:$AB$21,K7698)*INDEX(BaseInfo!$E$25:$P$25,J7698)/L7698/MIN(H7698,130)/BaseInfo!$C$6*1000000/3600-IF(I7698&lt;0.1,BaseInfo!$C$15/MIN(H7698,130)*3600,0)</f>
        <v>204.95355068822744</v>
      </c>
    </row>
    <row r="7699" spans="1:13" x14ac:dyDescent="0.25">
      <c r="A7699" s="1">
        <v>11</v>
      </c>
      <c r="B7699" s="1">
        <v>17</v>
      </c>
      <c r="C7699" s="1">
        <v>18</v>
      </c>
      <c r="D7699" s="5">
        <f>DATE(BaseInfo!$C$8,A7699,B7699)+TIME(C7699-1,0,0) + TIME(BaseInfo!$C$12,BaseInfo!$C$13,0)</f>
        <v>44882.9375</v>
      </c>
      <c r="E7699" s="2">
        <f t="shared" si="482"/>
        <v>0</v>
      </c>
      <c r="F7699" s="2">
        <v>-1.41</v>
      </c>
      <c r="G7699" s="2">
        <v>0.35799999999999998</v>
      </c>
      <c r="H7699" s="1">
        <v>37.363999999999997</v>
      </c>
      <c r="I7699" s="4">
        <v>0</v>
      </c>
      <c r="J7699" s="11">
        <f t="shared" si="480"/>
        <v>11</v>
      </c>
      <c r="K7699" s="11">
        <f t="shared" si="481"/>
        <v>23</v>
      </c>
      <c r="L7699" s="12">
        <f t="shared" si="483"/>
        <v>1.4547384644670669</v>
      </c>
      <c r="M7699" s="13" cm="1">
        <f t="array" ref="M7699">BaseInfo!$C$10*(1-E7699)*INDEX(BaseInfo!$E$21:$AB$21,K7699)*INDEX(BaseInfo!$E$25:$P$25,J7699)/L7699/MIN(H7699,130)/BaseInfo!$C$6*1000000/3600-IF(I7699&lt;0.1,BaseInfo!$C$15/MIN(H7699,130)*3600,0)</f>
        <v>86.441887260972166</v>
      </c>
    </row>
    <row r="7700" spans="1:13" x14ac:dyDescent="0.25">
      <c r="A7700" s="1">
        <v>11</v>
      </c>
      <c r="B7700" s="1">
        <v>17</v>
      </c>
      <c r="C7700" s="1">
        <v>19</v>
      </c>
      <c r="D7700" s="5">
        <f>DATE(BaseInfo!$C$8,A7700,B7700)+TIME(C7700-1,0,0) + TIME(BaseInfo!$C$12,BaseInfo!$C$13,0)</f>
        <v>44882.979166666664</v>
      </c>
      <c r="E7700" s="2">
        <f t="shared" si="482"/>
        <v>0</v>
      </c>
      <c r="F7700" s="2">
        <v>-1.304</v>
      </c>
      <c r="G7700" s="2">
        <v>0.38600000000000001</v>
      </c>
      <c r="H7700" s="1">
        <v>37.305999999999997</v>
      </c>
      <c r="I7700" s="4">
        <v>0</v>
      </c>
      <c r="J7700" s="11">
        <f t="shared" si="480"/>
        <v>11</v>
      </c>
      <c r="K7700" s="11">
        <f t="shared" si="481"/>
        <v>24</v>
      </c>
      <c r="L7700" s="12">
        <f t="shared" si="483"/>
        <v>1.3599308805965102</v>
      </c>
      <c r="M7700" s="13" cm="1">
        <f t="array" ref="M7700">BaseInfo!$C$10*(1-E7700)*INDEX(BaseInfo!$E$21:$AB$21,K7700)*INDEX(BaseInfo!$E$25:$P$25,J7700)/L7700/MIN(H7700,130)/BaseInfo!$C$6*1000000/3600-IF(I7700&lt;0.1,BaseInfo!$C$15/MIN(H7700,130)*3600,0)</f>
        <v>24.661614864522122</v>
      </c>
    </row>
    <row r="7701" spans="1:13" x14ac:dyDescent="0.25">
      <c r="A7701" s="1">
        <v>11</v>
      </c>
      <c r="B7701" s="1">
        <v>17</v>
      </c>
      <c r="C7701" s="1">
        <v>20</v>
      </c>
      <c r="D7701" s="5">
        <f>DATE(BaseInfo!$C$8,A7701,B7701)+TIME(C7701-1,0,0) + TIME(BaseInfo!$C$12,BaseInfo!$C$13,0)</f>
        <v>44883.020833333328</v>
      </c>
      <c r="E7701" s="2">
        <f t="shared" si="482"/>
        <v>0</v>
      </c>
      <c r="F7701" s="2">
        <v>-1.5489999999999999</v>
      </c>
      <c r="G7701" s="2">
        <v>7.9000000000000001E-2</v>
      </c>
      <c r="H7701" s="1">
        <v>37.238999999999997</v>
      </c>
      <c r="I7701" s="4">
        <v>0</v>
      </c>
      <c r="J7701" s="11">
        <f t="shared" si="480"/>
        <v>11</v>
      </c>
      <c r="K7701" s="11">
        <f t="shared" si="481"/>
        <v>1</v>
      </c>
      <c r="L7701" s="12">
        <f t="shared" si="483"/>
        <v>1.5510132172228577</v>
      </c>
      <c r="M7701" s="13" cm="1">
        <f t="array" ref="M7701">BaseInfo!$C$10*(1-E7701)*INDEX(BaseInfo!$E$21:$AB$21,K7701)*INDEX(BaseInfo!$E$25:$P$25,J7701)/L7701/MIN(H7701,130)/BaseInfo!$C$6*1000000/3600-IF(I7701&lt;0.1,BaseInfo!$C$15/MIN(H7701,130)*3600,0)</f>
        <v>20.471254120021207</v>
      </c>
    </row>
    <row r="7702" spans="1:13" x14ac:dyDescent="0.25">
      <c r="A7702" s="1">
        <v>11</v>
      </c>
      <c r="B7702" s="1">
        <v>17</v>
      </c>
      <c r="C7702" s="1">
        <v>21</v>
      </c>
      <c r="D7702" s="5">
        <f>DATE(BaseInfo!$C$8,A7702,B7702)+TIME(C7702-1,0,0) + TIME(BaseInfo!$C$12,BaseInfo!$C$13,0)</f>
        <v>44883.0625</v>
      </c>
      <c r="E7702" s="2">
        <f t="shared" si="482"/>
        <v>0</v>
      </c>
      <c r="F7702" s="2">
        <v>-1.966</v>
      </c>
      <c r="G7702" s="2">
        <v>-0.105</v>
      </c>
      <c r="H7702" s="1">
        <v>37.146999999999998</v>
      </c>
      <c r="I7702" s="4">
        <v>0</v>
      </c>
      <c r="J7702" s="11">
        <f t="shared" si="480"/>
        <v>11</v>
      </c>
      <c r="K7702" s="11">
        <f t="shared" si="481"/>
        <v>2</v>
      </c>
      <c r="L7702" s="12">
        <f t="shared" si="483"/>
        <v>1.9688019199503031</v>
      </c>
      <c r="M7702" s="13" cm="1">
        <f t="array" ref="M7702">BaseInfo!$C$10*(1-E7702)*INDEX(BaseInfo!$E$21:$AB$21,K7702)*INDEX(BaseInfo!$E$25:$P$25,J7702)/L7702/MIN(H7702,130)/BaseInfo!$C$6*1000000/3600-IF(I7702&lt;0.1,BaseInfo!$C$15/MIN(H7702,130)*3600,0)</f>
        <v>14.110580071360696</v>
      </c>
    </row>
    <row r="7703" spans="1:13" x14ac:dyDescent="0.25">
      <c r="A7703" s="1">
        <v>11</v>
      </c>
      <c r="B7703" s="1">
        <v>17</v>
      </c>
      <c r="C7703" s="1">
        <v>22</v>
      </c>
      <c r="D7703" s="5">
        <f>DATE(BaseInfo!$C$8,A7703,B7703)+TIME(C7703-1,0,0) + TIME(BaseInfo!$C$12,BaseInfo!$C$13,0)</f>
        <v>44883.104166666664</v>
      </c>
      <c r="E7703" s="2">
        <f t="shared" si="482"/>
        <v>0</v>
      </c>
      <c r="F7703" s="2">
        <v>-2.5539999999999998</v>
      </c>
      <c r="G7703" s="2">
        <v>-0.127</v>
      </c>
      <c r="H7703" s="1">
        <v>37.015000000000001</v>
      </c>
      <c r="I7703" s="4">
        <v>0</v>
      </c>
      <c r="J7703" s="11">
        <f t="shared" si="480"/>
        <v>11</v>
      </c>
      <c r="K7703" s="11">
        <f t="shared" si="481"/>
        <v>3</v>
      </c>
      <c r="L7703" s="12">
        <f t="shared" si="483"/>
        <v>2.5571556464165415</v>
      </c>
      <c r="M7703" s="13" cm="1">
        <f t="array" ref="M7703">BaseInfo!$C$10*(1-E7703)*INDEX(BaseInfo!$E$21:$AB$21,K7703)*INDEX(BaseInfo!$E$25:$P$25,J7703)/L7703/MIN(H7703,130)/BaseInfo!$C$6*1000000/3600-IF(I7703&lt;0.1,BaseInfo!$C$15/MIN(H7703,130)*3600,0)</f>
        <v>8.665019840261925</v>
      </c>
    </row>
    <row r="7704" spans="1:13" x14ac:dyDescent="0.25">
      <c r="A7704" s="1">
        <v>11</v>
      </c>
      <c r="B7704" s="1">
        <v>17</v>
      </c>
      <c r="C7704" s="1">
        <v>23</v>
      </c>
      <c r="D7704" s="5">
        <f>DATE(BaseInfo!$C$8,A7704,B7704)+TIME(C7704-1,0,0) + TIME(BaseInfo!$C$12,BaseInfo!$C$13,0)</f>
        <v>44883.145833333328</v>
      </c>
      <c r="E7704" s="2">
        <f t="shared" si="482"/>
        <v>0</v>
      </c>
      <c r="F7704" s="2">
        <v>-2.7679999999999998</v>
      </c>
      <c r="G7704" s="2">
        <v>0.129</v>
      </c>
      <c r="H7704" s="1">
        <v>36.875</v>
      </c>
      <c r="I7704" s="4">
        <v>0</v>
      </c>
      <c r="J7704" s="11">
        <f t="shared" si="480"/>
        <v>11</v>
      </c>
      <c r="K7704" s="11">
        <f t="shared" si="481"/>
        <v>4</v>
      </c>
      <c r="L7704" s="12">
        <f t="shared" si="483"/>
        <v>2.7710043305631982</v>
      </c>
      <c r="M7704" s="13" cm="1">
        <f t="array" ref="M7704">BaseInfo!$C$10*(1-E7704)*INDEX(BaseInfo!$E$21:$AB$21,K7704)*INDEX(BaseInfo!$E$25:$P$25,J7704)/L7704/MIN(H7704,130)/BaseInfo!$C$6*1000000/3600-IF(I7704&lt;0.1,BaseInfo!$C$15/MIN(H7704,130)*3600,0)</f>
        <v>7.2732422855486103</v>
      </c>
    </row>
    <row r="7705" spans="1:13" x14ac:dyDescent="0.25">
      <c r="A7705" s="1">
        <v>11</v>
      </c>
      <c r="B7705" s="1">
        <v>17</v>
      </c>
      <c r="C7705" s="1">
        <v>24</v>
      </c>
      <c r="D7705" s="5">
        <f>DATE(BaseInfo!$C$8,A7705,B7705)+TIME(C7705-1,0,0) + TIME(BaseInfo!$C$12,BaseInfo!$C$13,0)</f>
        <v>44883.1875</v>
      </c>
      <c r="E7705" s="2">
        <f t="shared" si="482"/>
        <v>0</v>
      </c>
      <c r="F7705" s="2">
        <v>-2.7759999999999998</v>
      </c>
      <c r="G7705" s="2">
        <v>0.39100000000000001</v>
      </c>
      <c r="H7705" s="1">
        <v>36.776000000000003</v>
      </c>
      <c r="I7705" s="4">
        <v>0</v>
      </c>
      <c r="J7705" s="11">
        <f t="shared" si="480"/>
        <v>11</v>
      </c>
      <c r="K7705" s="11">
        <f t="shared" si="481"/>
        <v>5</v>
      </c>
      <c r="L7705" s="12">
        <f t="shared" si="483"/>
        <v>2.8034009702502423</v>
      </c>
      <c r="M7705" s="13" cm="1">
        <f t="array" ref="M7705">BaseInfo!$C$10*(1-E7705)*INDEX(BaseInfo!$E$21:$AB$21,K7705)*INDEX(BaseInfo!$E$25:$P$25,J7705)/L7705/MIN(H7705,130)/BaseInfo!$C$6*1000000/3600-IF(I7705&lt;0.1,BaseInfo!$C$15/MIN(H7705,130)*3600,0)</f>
        <v>40.864248435360246</v>
      </c>
    </row>
    <row r="7706" spans="1:13" x14ac:dyDescent="0.25">
      <c r="A7706" s="1">
        <v>11</v>
      </c>
      <c r="B7706" s="1">
        <v>18</v>
      </c>
      <c r="C7706" s="1">
        <v>1</v>
      </c>
      <c r="D7706" s="5">
        <f>DATE(BaseInfo!$C$8,A7706,B7706)+TIME(C7706-1,0,0) + TIME(BaseInfo!$C$12,BaseInfo!$C$13,0)</f>
        <v>44883.229166666664</v>
      </c>
      <c r="E7706" s="2">
        <f t="shared" si="482"/>
        <v>0</v>
      </c>
      <c r="F7706" s="2">
        <v>-2.6190000000000002</v>
      </c>
      <c r="G7706" s="2">
        <v>0.33800000000000002</v>
      </c>
      <c r="H7706" s="1">
        <v>36.71</v>
      </c>
      <c r="I7706" s="4">
        <v>0</v>
      </c>
      <c r="J7706" s="11">
        <f t="shared" si="480"/>
        <v>11</v>
      </c>
      <c r="K7706" s="11">
        <f t="shared" si="481"/>
        <v>6</v>
      </c>
      <c r="L7706" s="12">
        <f t="shared" si="483"/>
        <v>2.6407205456087173</v>
      </c>
      <c r="M7706" s="13" cm="1">
        <f t="array" ref="M7706">BaseInfo!$C$10*(1-E7706)*INDEX(BaseInfo!$E$21:$AB$21,K7706)*INDEX(BaseInfo!$E$25:$P$25,J7706)/L7706/MIN(H7706,130)/BaseInfo!$C$6*1000000/3600-IF(I7706&lt;0.1,BaseInfo!$C$15/MIN(H7706,130)*3600,0)</f>
        <v>79.977391575898423</v>
      </c>
    </row>
    <row r="7707" spans="1:13" x14ac:dyDescent="0.25">
      <c r="A7707" s="1">
        <v>11</v>
      </c>
      <c r="B7707" s="1">
        <v>18</v>
      </c>
      <c r="C7707" s="1">
        <v>2</v>
      </c>
      <c r="D7707" s="5">
        <f>DATE(BaseInfo!$C$8,A7707,B7707)+TIME(C7707-1,0,0) + TIME(BaseInfo!$C$12,BaseInfo!$C$13,0)</f>
        <v>44883.270833333328</v>
      </c>
      <c r="E7707" s="2">
        <f t="shared" si="482"/>
        <v>0</v>
      </c>
      <c r="F7707" s="2">
        <v>-2.63</v>
      </c>
      <c r="G7707" s="2">
        <v>-7.0999999999999994E-2</v>
      </c>
      <c r="H7707" s="1">
        <v>36.689</v>
      </c>
      <c r="I7707" s="4">
        <v>0</v>
      </c>
      <c r="J7707" s="11">
        <f t="shared" si="480"/>
        <v>11</v>
      </c>
      <c r="K7707" s="11">
        <f t="shared" si="481"/>
        <v>7</v>
      </c>
      <c r="L7707" s="12">
        <f t="shared" si="483"/>
        <v>2.6309581904697761</v>
      </c>
      <c r="M7707" s="13" cm="1">
        <f t="array" ref="M7707">BaseInfo!$C$10*(1-E7707)*INDEX(BaseInfo!$E$21:$AB$21,K7707)*INDEX(BaseInfo!$E$25:$P$25,J7707)/L7707/MIN(H7707,130)/BaseInfo!$C$6*1000000/3600-IF(I7707&lt;0.1,BaseInfo!$C$15/MIN(H7707,130)*3600,0)</f>
        <v>116.42399526591973</v>
      </c>
    </row>
    <row r="7708" spans="1:13" x14ac:dyDescent="0.25">
      <c r="A7708" s="1">
        <v>11</v>
      </c>
      <c r="B7708" s="1">
        <v>18</v>
      </c>
      <c r="C7708" s="1">
        <v>3</v>
      </c>
      <c r="D7708" s="5">
        <f>DATE(BaseInfo!$C$8,A7708,B7708)+TIME(C7708-1,0,0) + TIME(BaseInfo!$C$12,BaseInfo!$C$13,0)</f>
        <v>44883.3125</v>
      </c>
      <c r="E7708" s="2">
        <f t="shared" si="482"/>
        <v>0</v>
      </c>
      <c r="F7708" s="2">
        <v>-2.5019999999999998</v>
      </c>
      <c r="G7708" s="2">
        <v>-0.42299999999999999</v>
      </c>
      <c r="H7708" s="1">
        <v>60.302</v>
      </c>
      <c r="I7708" s="4">
        <v>0</v>
      </c>
      <c r="J7708" s="11">
        <f t="shared" si="480"/>
        <v>11</v>
      </c>
      <c r="K7708" s="11">
        <f t="shared" si="481"/>
        <v>8</v>
      </c>
      <c r="L7708" s="12">
        <f t="shared" si="483"/>
        <v>2.5375052709304859</v>
      </c>
      <c r="M7708" s="13" cm="1">
        <f t="array" ref="M7708">BaseInfo!$C$10*(1-E7708)*INDEX(BaseInfo!$E$21:$AB$21,K7708)*INDEX(BaseInfo!$E$25:$P$25,J7708)/L7708/MIN(H7708,130)/BaseInfo!$C$6*1000000/3600-IF(I7708&lt;0.1,BaseInfo!$C$15/MIN(H7708,130)*3600,0)</f>
        <v>107.79199847338199</v>
      </c>
    </row>
    <row r="7709" spans="1:13" x14ac:dyDescent="0.25">
      <c r="A7709" s="1">
        <v>11</v>
      </c>
      <c r="B7709" s="1">
        <v>18</v>
      </c>
      <c r="C7709" s="1">
        <v>4</v>
      </c>
      <c r="D7709" s="5">
        <f>DATE(BaseInfo!$C$8,A7709,B7709)+TIME(C7709-1,0,0) + TIME(BaseInfo!$C$12,BaseInfo!$C$13,0)</f>
        <v>44883.354166666664</v>
      </c>
      <c r="E7709" s="2">
        <f t="shared" si="482"/>
        <v>0</v>
      </c>
      <c r="F7709" s="2">
        <v>-2.085</v>
      </c>
      <c r="G7709" s="2">
        <v>-0.64100000000000001</v>
      </c>
      <c r="H7709" s="1">
        <v>146.61199999999999</v>
      </c>
      <c r="I7709" s="4">
        <v>0</v>
      </c>
      <c r="J7709" s="11">
        <f t="shared" si="480"/>
        <v>11</v>
      </c>
      <c r="K7709" s="11">
        <f t="shared" si="481"/>
        <v>9</v>
      </c>
      <c r="L7709" s="12">
        <f t="shared" si="483"/>
        <v>2.1813083230025048</v>
      </c>
      <c r="M7709" s="13" cm="1">
        <f t="array" ref="M7709">BaseInfo!$C$10*(1-E7709)*INDEX(BaseInfo!$E$21:$AB$21,K7709)*INDEX(BaseInfo!$E$25:$P$25,J7709)/L7709/MIN(H7709,130)/BaseInfo!$C$6*1000000/3600-IF(I7709&lt;0.1,BaseInfo!$C$15/MIN(H7709,130)*3600,0)</f>
        <v>77.03366296295863</v>
      </c>
    </row>
    <row r="7710" spans="1:13" x14ac:dyDescent="0.25">
      <c r="A7710" s="1">
        <v>11</v>
      </c>
      <c r="B7710" s="1">
        <v>18</v>
      </c>
      <c r="C7710" s="1">
        <v>5</v>
      </c>
      <c r="D7710" s="5">
        <f>DATE(BaseInfo!$C$8,A7710,B7710)+TIME(C7710-1,0,0) + TIME(BaseInfo!$C$12,BaseInfo!$C$13,0)</f>
        <v>44883.395833333328</v>
      </c>
      <c r="E7710" s="2">
        <f t="shared" si="482"/>
        <v>0</v>
      </c>
      <c r="F7710" s="2">
        <v>-2.274</v>
      </c>
      <c r="G7710" s="2">
        <v>-1.002</v>
      </c>
      <c r="H7710" s="1">
        <v>285.82499999999999</v>
      </c>
      <c r="I7710" s="4">
        <v>0</v>
      </c>
      <c r="J7710" s="11">
        <f t="shared" si="480"/>
        <v>11</v>
      </c>
      <c r="K7710" s="11">
        <f t="shared" si="481"/>
        <v>10</v>
      </c>
      <c r="L7710" s="12">
        <f t="shared" si="483"/>
        <v>2.4849708247784319</v>
      </c>
      <c r="M7710" s="13" cm="1">
        <f t="array" ref="M7710">BaseInfo!$C$10*(1-E7710)*INDEX(BaseInfo!$E$21:$AB$21,K7710)*INDEX(BaseInfo!$E$25:$P$25,J7710)/L7710/MIN(H7710,130)/BaseInfo!$C$6*1000000/3600-IF(I7710&lt;0.1,BaseInfo!$C$15/MIN(H7710,130)*3600,0)</f>
        <v>78.058857785845532</v>
      </c>
    </row>
    <row r="7711" spans="1:13" x14ac:dyDescent="0.25">
      <c r="A7711" s="1">
        <v>11</v>
      </c>
      <c r="B7711" s="1">
        <v>18</v>
      </c>
      <c r="C7711" s="1">
        <v>6</v>
      </c>
      <c r="D7711" s="5">
        <f>DATE(BaseInfo!$C$8,A7711,B7711)+TIME(C7711-1,0,0) + TIME(BaseInfo!$C$12,BaseInfo!$C$13,0)</f>
        <v>44883.4375</v>
      </c>
      <c r="E7711" s="2">
        <f t="shared" si="482"/>
        <v>0</v>
      </c>
      <c r="F7711" s="2">
        <v>-3.0019999999999998</v>
      </c>
      <c r="G7711" s="2">
        <v>-0.88700000000000001</v>
      </c>
      <c r="H7711" s="1">
        <v>587.44500000000005</v>
      </c>
      <c r="I7711" s="4">
        <v>0</v>
      </c>
      <c r="J7711" s="11">
        <f t="shared" si="480"/>
        <v>11</v>
      </c>
      <c r="K7711" s="11">
        <f t="shared" si="481"/>
        <v>11</v>
      </c>
      <c r="L7711" s="12">
        <f t="shared" si="483"/>
        <v>3.1302991869787782</v>
      </c>
      <c r="M7711" s="13" cm="1">
        <f t="array" ref="M7711">BaseInfo!$C$10*(1-E7711)*INDEX(BaseInfo!$E$21:$AB$21,K7711)*INDEX(BaseInfo!$E$25:$P$25,J7711)/L7711/MIN(H7711,130)/BaseInfo!$C$6*1000000/3600-IF(I7711&lt;0.1,BaseInfo!$C$15/MIN(H7711,130)*3600,0)</f>
        <v>48.562716724472814</v>
      </c>
    </row>
    <row r="7712" spans="1:13" x14ac:dyDescent="0.25">
      <c r="A7712" s="1">
        <v>11</v>
      </c>
      <c r="B7712" s="1">
        <v>18</v>
      </c>
      <c r="C7712" s="1">
        <v>7</v>
      </c>
      <c r="D7712" s="5">
        <f>DATE(BaseInfo!$C$8,A7712,B7712)+TIME(C7712-1,0,0) + TIME(BaseInfo!$C$12,BaseInfo!$C$13,0)</f>
        <v>44883.479166666664</v>
      </c>
      <c r="E7712" s="2">
        <f t="shared" si="482"/>
        <v>0</v>
      </c>
      <c r="F7712" s="2">
        <v>-3.7189999999999999</v>
      </c>
      <c r="G7712" s="2">
        <v>-8.7999999999999995E-2</v>
      </c>
      <c r="H7712" s="1">
        <v>840.73699999999997</v>
      </c>
      <c r="I7712" s="4">
        <v>0</v>
      </c>
      <c r="J7712" s="11">
        <f t="shared" si="480"/>
        <v>11</v>
      </c>
      <c r="K7712" s="11">
        <f t="shared" si="481"/>
        <v>12</v>
      </c>
      <c r="L7712" s="12">
        <f t="shared" si="483"/>
        <v>3.7200409943977766</v>
      </c>
      <c r="M7712" s="13" cm="1">
        <f t="array" ref="M7712">BaseInfo!$C$10*(1-E7712)*INDEX(BaseInfo!$E$21:$AB$21,K7712)*INDEX(BaseInfo!$E$25:$P$25,J7712)/L7712/MIN(H7712,130)/BaseInfo!$C$6*1000000/3600-IF(I7712&lt;0.1,BaseInfo!$C$15/MIN(H7712,130)*3600,0)</f>
        <v>33.22597146724133</v>
      </c>
    </row>
    <row r="7713" spans="1:13" x14ac:dyDescent="0.25">
      <c r="A7713" s="1">
        <v>11</v>
      </c>
      <c r="B7713" s="1">
        <v>18</v>
      </c>
      <c r="C7713" s="1">
        <v>8</v>
      </c>
      <c r="D7713" s="5">
        <f>DATE(BaseInfo!$C$8,A7713,B7713)+TIME(C7713-1,0,0) + TIME(BaseInfo!$C$12,BaseInfo!$C$13,0)</f>
        <v>44883.520833333328</v>
      </c>
      <c r="E7713" s="2">
        <f t="shared" si="482"/>
        <v>0</v>
      </c>
      <c r="F7713" s="2">
        <v>-3.5640000000000001</v>
      </c>
      <c r="G7713" s="2">
        <v>-0.153</v>
      </c>
      <c r="H7713" s="1">
        <v>899.38599999999997</v>
      </c>
      <c r="I7713" s="4">
        <v>0</v>
      </c>
      <c r="J7713" s="11">
        <f t="shared" si="480"/>
        <v>11</v>
      </c>
      <c r="K7713" s="11">
        <f t="shared" si="481"/>
        <v>13</v>
      </c>
      <c r="L7713" s="12">
        <f t="shared" si="483"/>
        <v>3.5672825792190896</v>
      </c>
      <c r="M7713" s="13" cm="1">
        <f t="array" ref="M7713">BaseInfo!$C$10*(1-E7713)*INDEX(BaseInfo!$E$21:$AB$21,K7713)*INDEX(BaseInfo!$E$25:$P$25,J7713)/L7713/MIN(H7713,130)/BaseInfo!$C$6*1000000/3600-IF(I7713&lt;0.1,BaseInfo!$C$15/MIN(H7713,130)*3600,0)</f>
        <v>34.767360444865723</v>
      </c>
    </row>
    <row r="7714" spans="1:13" x14ac:dyDescent="0.25">
      <c r="A7714" s="1">
        <v>11</v>
      </c>
      <c r="B7714" s="1">
        <v>18</v>
      </c>
      <c r="C7714" s="1">
        <v>9</v>
      </c>
      <c r="D7714" s="5">
        <f>DATE(BaseInfo!$C$8,A7714,B7714)+TIME(C7714-1,0,0) + TIME(BaseInfo!$C$12,BaseInfo!$C$13,0)</f>
        <v>44883.5625</v>
      </c>
      <c r="E7714" s="2">
        <f t="shared" si="482"/>
        <v>0</v>
      </c>
      <c r="F7714" s="2">
        <v>-3.2810000000000001</v>
      </c>
      <c r="G7714" s="2">
        <v>-3.6999999999999998E-2</v>
      </c>
      <c r="H7714" s="1">
        <v>901.55100000000004</v>
      </c>
      <c r="I7714" s="4">
        <v>0</v>
      </c>
      <c r="J7714" s="11">
        <f t="shared" si="480"/>
        <v>11</v>
      </c>
      <c r="K7714" s="11">
        <f t="shared" si="481"/>
        <v>14</v>
      </c>
      <c r="L7714" s="12">
        <f t="shared" si="483"/>
        <v>3.2812086187866814</v>
      </c>
      <c r="M7714" s="13" cm="1">
        <f t="array" ref="M7714">BaseInfo!$C$10*(1-E7714)*INDEX(BaseInfo!$E$21:$AB$21,K7714)*INDEX(BaseInfo!$E$25:$P$25,J7714)/L7714/MIN(H7714,130)/BaseInfo!$C$6*1000000/3600-IF(I7714&lt;0.1,BaseInfo!$C$15/MIN(H7714,130)*3600,0)</f>
        <v>38.040008592949548</v>
      </c>
    </row>
    <row r="7715" spans="1:13" x14ac:dyDescent="0.25">
      <c r="A7715" s="1">
        <v>11</v>
      </c>
      <c r="B7715" s="1">
        <v>18</v>
      </c>
      <c r="C7715" s="1">
        <v>10</v>
      </c>
      <c r="D7715" s="5">
        <f>DATE(BaseInfo!$C$8,A7715,B7715)+TIME(C7715-1,0,0) + TIME(BaseInfo!$C$12,BaseInfo!$C$13,0)</f>
        <v>44883.604166666664</v>
      </c>
      <c r="E7715" s="2">
        <f t="shared" si="482"/>
        <v>0</v>
      </c>
      <c r="F7715" s="2">
        <v>-3.0569999999999999</v>
      </c>
      <c r="G7715" s="2">
        <v>7.4999999999999997E-2</v>
      </c>
      <c r="H7715" s="1">
        <v>830.57299999999998</v>
      </c>
      <c r="I7715" s="4">
        <v>0</v>
      </c>
      <c r="J7715" s="11">
        <f t="shared" si="480"/>
        <v>11</v>
      </c>
      <c r="K7715" s="11">
        <f t="shared" si="481"/>
        <v>15</v>
      </c>
      <c r="L7715" s="12">
        <f t="shared" si="483"/>
        <v>3.0579198812264523</v>
      </c>
      <c r="M7715" s="13" cm="1">
        <f t="array" ref="M7715">BaseInfo!$C$10*(1-E7715)*INDEX(BaseInfo!$E$21:$AB$21,K7715)*INDEX(BaseInfo!$E$25:$P$25,J7715)/L7715/MIN(H7715,130)/BaseInfo!$C$6*1000000/3600-IF(I7715&lt;0.1,BaseInfo!$C$15/MIN(H7715,130)*3600,0)</f>
        <v>41.019891615365353</v>
      </c>
    </row>
    <row r="7716" spans="1:13" x14ac:dyDescent="0.25">
      <c r="A7716" s="1">
        <v>11</v>
      </c>
      <c r="B7716" s="1">
        <v>18</v>
      </c>
      <c r="C7716" s="1">
        <v>11</v>
      </c>
      <c r="D7716" s="5">
        <f>DATE(BaseInfo!$C$8,A7716,B7716)+TIME(C7716-1,0,0) + TIME(BaseInfo!$C$12,BaseInfo!$C$13,0)</f>
        <v>44883.645833333328</v>
      </c>
      <c r="E7716" s="2">
        <f t="shared" si="482"/>
        <v>0</v>
      </c>
      <c r="F7716" s="2">
        <v>-2.847</v>
      </c>
      <c r="G7716" s="2">
        <v>0.121</v>
      </c>
      <c r="H7716" s="1">
        <v>473.27699999999999</v>
      </c>
      <c r="I7716" s="4">
        <v>0</v>
      </c>
      <c r="J7716" s="11">
        <f t="shared" si="480"/>
        <v>11</v>
      </c>
      <c r="K7716" s="11">
        <f t="shared" si="481"/>
        <v>16</v>
      </c>
      <c r="L7716" s="12">
        <f t="shared" si="483"/>
        <v>2.849570143021575</v>
      </c>
      <c r="M7716" s="13" cm="1">
        <f t="array" ref="M7716">BaseInfo!$C$10*(1-E7716)*INDEX(BaseInfo!$E$21:$AB$21,K7716)*INDEX(BaseInfo!$E$25:$P$25,J7716)/L7716/MIN(H7716,130)/BaseInfo!$C$6*1000000/3600-IF(I7716&lt;0.1,BaseInfo!$C$15/MIN(H7716,130)*3600,0)</f>
        <v>53.619749126240102</v>
      </c>
    </row>
    <row r="7717" spans="1:13" x14ac:dyDescent="0.25">
      <c r="A7717" s="1">
        <v>11</v>
      </c>
      <c r="B7717" s="1">
        <v>18</v>
      </c>
      <c r="C7717" s="1">
        <v>12</v>
      </c>
      <c r="D7717" s="5">
        <f>DATE(BaseInfo!$C$8,A7717,B7717)+TIME(C7717-1,0,0) + TIME(BaseInfo!$C$12,BaseInfo!$C$13,0)</f>
        <v>44883.6875</v>
      </c>
      <c r="E7717" s="2">
        <f t="shared" si="482"/>
        <v>0</v>
      </c>
      <c r="F7717" s="2">
        <v>-2.3610000000000002</v>
      </c>
      <c r="G7717" s="2">
        <v>0.218</v>
      </c>
      <c r="H7717" s="1">
        <v>76.712999999999994</v>
      </c>
      <c r="I7717" s="4">
        <v>0</v>
      </c>
      <c r="J7717" s="11">
        <f t="shared" si="480"/>
        <v>11</v>
      </c>
      <c r="K7717" s="11">
        <f t="shared" si="481"/>
        <v>17</v>
      </c>
      <c r="L7717" s="12">
        <f t="shared" si="483"/>
        <v>2.3710430194325873</v>
      </c>
      <c r="M7717" s="13" cm="1">
        <f t="array" ref="M7717">BaseInfo!$C$10*(1-E7717)*INDEX(BaseInfo!$E$21:$AB$21,K7717)*INDEX(BaseInfo!$E$25:$P$25,J7717)/L7717/MIN(H7717,130)/BaseInfo!$C$6*1000000/3600-IF(I7717&lt;0.1,BaseInfo!$C$15/MIN(H7717,130)*3600,0)</f>
        <v>138.86226024239141</v>
      </c>
    </row>
    <row r="7718" spans="1:13" x14ac:dyDescent="0.25">
      <c r="A7718" s="1">
        <v>11</v>
      </c>
      <c r="B7718" s="1">
        <v>18</v>
      </c>
      <c r="C7718" s="1">
        <v>13</v>
      </c>
      <c r="D7718" s="5">
        <f>DATE(BaseInfo!$C$8,A7718,B7718)+TIME(C7718-1,0,0) + TIME(BaseInfo!$C$12,BaseInfo!$C$13,0)</f>
        <v>44883.729166666664</v>
      </c>
      <c r="E7718" s="2">
        <f t="shared" si="482"/>
        <v>0</v>
      </c>
      <c r="F7718" s="2">
        <v>-2.4769999999999999</v>
      </c>
      <c r="G7718" s="2">
        <v>0.34399999999999997</v>
      </c>
      <c r="H7718" s="1">
        <v>40.856999999999999</v>
      </c>
      <c r="I7718" s="4">
        <v>0</v>
      </c>
      <c r="J7718" s="11">
        <f t="shared" si="480"/>
        <v>11</v>
      </c>
      <c r="K7718" s="11">
        <f t="shared" si="481"/>
        <v>18</v>
      </c>
      <c r="L7718" s="12">
        <f t="shared" si="483"/>
        <v>2.5007728805311369</v>
      </c>
      <c r="M7718" s="13" cm="1">
        <f t="array" ref="M7718">BaseInfo!$C$10*(1-E7718)*INDEX(BaseInfo!$E$21:$AB$21,K7718)*INDEX(BaseInfo!$E$25:$P$25,J7718)/L7718/MIN(H7718,130)/BaseInfo!$C$6*1000000/3600-IF(I7718&lt;0.1,BaseInfo!$C$15/MIN(H7718,130)*3600,0)</f>
        <v>246.74486723856117</v>
      </c>
    </row>
    <row r="7719" spans="1:13" x14ac:dyDescent="0.25">
      <c r="A7719" s="1">
        <v>11</v>
      </c>
      <c r="B7719" s="1">
        <v>18</v>
      </c>
      <c r="C7719" s="1">
        <v>14</v>
      </c>
      <c r="D7719" s="5">
        <f>DATE(BaseInfo!$C$8,A7719,B7719)+TIME(C7719-1,0,0) + TIME(BaseInfo!$C$12,BaseInfo!$C$13,0)</f>
        <v>44883.770833333328</v>
      </c>
      <c r="E7719" s="2">
        <f t="shared" si="482"/>
        <v>0</v>
      </c>
      <c r="F7719" s="2">
        <v>-2.4020000000000001</v>
      </c>
      <c r="G7719" s="2">
        <v>0.28499999999999998</v>
      </c>
      <c r="H7719" s="1">
        <v>37.61</v>
      </c>
      <c r="I7719" s="4">
        <v>0</v>
      </c>
      <c r="J7719" s="11">
        <f t="shared" si="480"/>
        <v>11</v>
      </c>
      <c r="K7719" s="11">
        <f t="shared" si="481"/>
        <v>19</v>
      </c>
      <c r="L7719" s="12">
        <f t="shared" si="483"/>
        <v>2.418848693076936</v>
      </c>
      <c r="M7719" s="13" cm="1">
        <f t="array" ref="M7719">BaseInfo!$C$10*(1-E7719)*INDEX(BaseInfo!$E$21:$AB$21,K7719)*INDEX(BaseInfo!$E$25:$P$25,J7719)/L7719/MIN(H7719,130)/BaseInfo!$C$6*1000000/3600-IF(I7719&lt;0.1,BaseInfo!$C$15/MIN(H7719,130)*3600,0)</f>
        <v>277.44990097521242</v>
      </c>
    </row>
    <row r="7720" spans="1:13" x14ac:dyDescent="0.25">
      <c r="A7720" s="1">
        <v>11</v>
      </c>
      <c r="B7720" s="1">
        <v>18</v>
      </c>
      <c r="C7720" s="1">
        <v>15</v>
      </c>
      <c r="D7720" s="5">
        <f>DATE(BaseInfo!$C$8,A7720,B7720)+TIME(C7720-1,0,0) + TIME(BaseInfo!$C$12,BaseInfo!$C$13,0)</f>
        <v>44883.8125</v>
      </c>
      <c r="E7720" s="2">
        <f t="shared" si="482"/>
        <v>0</v>
      </c>
      <c r="F7720" s="2">
        <v>-2.3730000000000002</v>
      </c>
      <c r="G7720" s="2">
        <v>-3.2000000000000001E-2</v>
      </c>
      <c r="H7720" s="1">
        <v>37.523000000000003</v>
      </c>
      <c r="I7720" s="4">
        <v>0</v>
      </c>
      <c r="J7720" s="11">
        <f t="shared" si="480"/>
        <v>11</v>
      </c>
      <c r="K7720" s="11">
        <f t="shared" si="481"/>
        <v>20</v>
      </c>
      <c r="L7720" s="12">
        <f t="shared" si="483"/>
        <v>2.3732157508326126</v>
      </c>
      <c r="M7720" s="13" cm="1">
        <f t="array" ref="M7720">BaseInfo!$C$10*(1-E7720)*INDEX(BaseInfo!$E$21:$AB$21,K7720)*INDEX(BaseInfo!$E$25:$P$25,J7720)/L7720/MIN(H7720,130)/BaseInfo!$C$6*1000000/3600-IF(I7720&lt;0.1,BaseInfo!$C$15/MIN(H7720,130)*3600,0)</f>
        <v>244.52905950709487</v>
      </c>
    </row>
    <row r="7721" spans="1:13" x14ac:dyDescent="0.25">
      <c r="A7721" s="1">
        <v>11</v>
      </c>
      <c r="B7721" s="1">
        <v>18</v>
      </c>
      <c r="C7721" s="1">
        <v>16</v>
      </c>
      <c r="D7721" s="5">
        <f>DATE(BaseInfo!$C$8,A7721,B7721)+TIME(C7721-1,0,0) + TIME(BaseInfo!$C$12,BaseInfo!$C$13,0)</f>
        <v>44883.854166666664</v>
      </c>
      <c r="E7721" s="2">
        <f t="shared" si="482"/>
        <v>0</v>
      </c>
      <c r="F7721" s="2">
        <v>-2.133</v>
      </c>
      <c r="G7721" s="2">
        <v>-0.38100000000000001</v>
      </c>
      <c r="H7721" s="1">
        <v>37.436</v>
      </c>
      <c r="I7721" s="4">
        <v>0</v>
      </c>
      <c r="J7721" s="11">
        <f t="shared" si="480"/>
        <v>11</v>
      </c>
      <c r="K7721" s="11">
        <f t="shared" si="481"/>
        <v>21</v>
      </c>
      <c r="L7721" s="12">
        <f t="shared" si="483"/>
        <v>2.1667602543890268</v>
      </c>
      <c r="M7721" s="13" cm="1">
        <f t="array" ref="M7721">BaseInfo!$C$10*(1-E7721)*INDEX(BaseInfo!$E$21:$AB$21,K7721)*INDEX(BaseInfo!$E$25:$P$25,J7721)/L7721/MIN(H7721,130)/BaseInfo!$C$6*1000000/3600-IF(I7721&lt;0.1,BaseInfo!$C$15/MIN(H7721,130)*3600,0)</f>
        <v>204.9863943153978</v>
      </c>
    </row>
    <row r="7722" spans="1:13" x14ac:dyDescent="0.25">
      <c r="A7722" s="1">
        <v>11</v>
      </c>
      <c r="B7722" s="1">
        <v>18</v>
      </c>
      <c r="C7722" s="1">
        <v>17</v>
      </c>
      <c r="D7722" s="5">
        <f>DATE(BaseInfo!$C$8,A7722,B7722)+TIME(C7722-1,0,0) + TIME(BaseInfo!$C$12,BaseInfo!$C$13,0)</f>
        <v>44883.895833333328</v>
      </c>
      <c r="E7722" s="2">
        <f t="shared" si="482"/>
        <v>0</v>
      </c>
      <c r="F7722" s="2">
        <v>-1.9730000000000001</v>
      </c>
      <c r="G7722" s="2">
        <v>-0.70099999999999996</v>
      </c>
      <c r="H7722" s="1">
        <v>37.351999999999997</v>
      </c>
      <c r="I7722" s="4">
        <v>0</v>
      </c>
      <c r="J7722" s="11">
        <f t="shared" si="480"/>
        <v>11</v>
      </c>
      <c r="K7722" s="11">
        <f t="shared" si="481"/>
        <v>22</v>
      </c>
      <c r="L7722" s="12">
        <f t="shared" si="483"/>
        <v>2.0938314163274945</v>
      </c>
      <c r="M7722" s="13" cm="1">
        <f t="array" ref="M7722">BaseInfo!$C$10*(1-E7722)*INDEX(BaseInfo!$E$21:$AB$21,K7722)*INDEX(BaseInfo!$E$25:$P$25,J7722)/L7722/MIN(H7722,130)/BaseInfo!$C$6*1000000/3600-IF(I7722&lt;0.1,BaseInfo!$C$15/MIN(H7722,130)*3600,0)</f>
        <v>146.16580406929347</v>
      </c>
    </row>
    <row r="7723" spans="1:13" x14ac:dyDescent="0.25">
      <c r="A7723" s="1">
        <v>11</v>
      </c>
      <c r="B7723" s="1">
        <v>18</v>
      </c>
      <c r="C7723" s="1">
        <v>18</v>
      </c>
      <c r="D7723" s="5">
        <f>DATE(BaseInfo!$C$8,A7723,B7723)+TIME(C7723-1,0,0) + TIME(BaseInfo!$C$12,BaseInfo!$C$13,0)</f>
        <v>44883.9375</v>
      </c>
      <c r="E7723" s="2">
        <f t="shared" si="482"/>
        <v>0</v>
      </c>
      <c r="F7723" s="2">
        <v>-2.0150000000000001</v>
      </c>
      <c r="G7723" s="2">
        <v>-0.94199999999999995</v>
      </c>
      <c r="H7723" s="1">
        <v>37.256999999999998</v>
      </c>
      <c r="I7723" s="4">
        <v>0</v>
      </c>
      <c r="J7723" s="11">
        <f t="shared" si="480"/>
        <v>11</v>
      </c>
      <c r="K7723" s="11">
        <f t="shared" si="481"/>
        <v>23</v>
      </c>
      <c r="L7723" s="12">
        <f t="shared" si="483"/>
        <v>2.2243176481788747</v>
      </c>
      <c r="M7723" s="13" cm="1">
        <f t="array" ref="M7723">BaseInfo!$C$10*(1-E7723)*INDEX(BaseInfo!$E$21:$AB$21,K7723)*INDEX(BaseInfo!$E$25:$P$25,J7723)/L7723/MIN(H7723,130)/BaseInfo!$C$6*1000000/3600-IF(I7723&lt;0.1,BaseInfo!$C$15/MIN(H7723,130)*3600,0)</f>
        <v>53.353593590750037</v>
      </c>
    </row>
    <row r="7724" spans="1:13" x14ac:dyDescent="0.25">
      <c r="A7724" s="1">
        <v>11</v>
      </c>
      <c r="B7724" s="1">
        <v>18</v>
      </c>
      <c r="C7724" s="1">
        <v>19</v>
      </c>
      <c r="D7724" s="5">
        <f>DATE(BaseInfo!$C$8,A7724,B7724)+TIME(C7724-1,0,0) + TIME(BaseInfo!$C$12,BaseInfo!$C$13,0)</f>
        <v>44883.979166666664</v>
      </c>
      <c r="E7724" s="2">
        <f t="shared" si="482"/>
        <v>0</v>
      </c>
      <c r="F7724" s="2">
        <v>-2.2229999999999999</v>
      </c>
      <c r="G7724" s="2">
        <v>-0.84699999999999998</v>
      </c>
      <c r="H7724" s="1">
        <v>37.15</v>
      </c>
      <c r="I7724" s="4">
        <v>0</v>
      </c>
      <c r="J7724" s="11">
        <f t="shared" si="480"/>
        <v>11</v>
      </c>
      <c r="K7724" s="11">
        <f t="shared" si="481"/>
        <v>24</v>
      </c>
      <c r="L7724" s="12">
        <f t="shared" si="483"/>
        <v>2.3788942809633218</v>
      </c>
      <c r="M7724" s="13" cm="1">
        <f t="array" ref="M7724">BaseInfo!$C$10*(1-E7724)*INDEX(BaseInfo!$E$21:$AB$21,K7724)*INDEX(BaseInfo!$E$25:$P$25,J7724)/L7724/MIN(H7724,130)/BaseInfo!$C$6*1000000/3600-IF(I7724&lt;0.1,BaseInfo!$C$15/MIN(H7724,130)*3600,0)</f>
        <v>10.006630725152219</v>
      </c>
    </row>
    <row r="7725" spans="1:13" x14ac:dyDescent="0.25">
      <c r="A7725" s="1">
        <v>11</v>
      </c>
      <c r="B7725" s="1">
        <v>18</v>
      </c>
      <c r="C7725" s="1">
        <v>20</v>
      </c>
      <c r="D7725" s="5">
        <f>DATE(BaseInfo!$C$8,A7725,B7725)+TIME(C7725-1,0,0) + TIME(BaseInfo!$C$12,BaseInfo!$C$13,0)</f>
        <v>44884.020833333328</v>
      </c>
      <c r="E7725" s="2">
        <f t="shared" si="482"/>
        <v>0</v>
      </c>
      <c r="F7725" s="2">
        <v>-2.5019999999999998</v>
      </c>
      <c r="G7725" s="2">
        <v>-0.68500000000000005</v>
      </c>
      <c r="H7725" s="1">
        <v>37.026000000000003</v>
      </c>
      <c r="I7725" s="4">
        <v>0</v>
      </c>
      <c r="J7725" s="11">
        <f t="shared" si="480"/>
        <v>11</v>
      </c>
      <c r="K7725" s="11">
        <f t="shared" si="481"/>
        <v>1</v>
      </c>
      <c r="L7725" s="12">
        <f t="shared" si="483"/>
        <v>2.5940757506287278</v>
      </c>
      <c r="M7725" s="13" cm="1">
        <f t="array" ref="M7725">BaseInfo!$C$10*(1-E7725)*INDEX(BaseInfo!$E$21:$AB$21,K7725)*INDEX(BaseInfo!$E$25:$P$25,J7725)/L7725/MIN(H7725,130)/BaseInfo!$C$6*1000000/3600-IF(I7725&lt;0.1,BaseInfo!$C$15/MIN(H7725,130)*3600,0)</f>
        <v>8.4007767274508378</v>
      </c>
    </row>
    <row r="7726" spans="1:13" x14ac:dyDescent="0.25">
      <c r="A7726" s="1">
        <v>11</v>
      </c>
      <c r="B7726" s="1">
        <v>18</v>
      </c>
      <c r="C7726" s="1">
        <v>21</v>
      </c>
      <c r="D7726" s="5">
        <f>DATE(BaseInfo!$C$8,A7726,B7726)+TIME(C7726-1,0,0) + TIME(BaseInfo!$C$12,BaseInfo!$C$13,0)</f>
        <v>44884.0625</v>
      </c>
      <c r="E7726" s="2">
        <f t="shared" si="482"/>
        <v>0</v>
      </c>
      <c r="F7726" s="2">
        <v>-2.6259999999999999</v>
      </c>
      <c r="G7726" s="2">
        <v>-0.66300000000000003</v>
      </c>
      <c r="H7726" s="1">
        <v>36.898000000000003</v>
      </c>
      <c r="I7726" s="4">
        <v>0</v>
      </c>
      <c r="J7726" s="11">
        <f t="shared" si="480"/>
        <v>11</v>
      </c>
      <c r="K7726" s="11">
        <f t="shared" si="481"/>
        <v>2</v>
      </c>
      <c r="L7726" s="12">
        <f t="shared" si="483"/>
        <v>2.7084026657792224</v>
      </c>
      <c r="M7726" s="13" cm="1">
        <f t="array" ref="M7726">BaseInfo!$C$10*(1-E7726)*INDEX(BaseInfo!$E$21:$AB$21,K7726)*INDEX(BaseInfo!$E$25:$P$25,J7726)/L7726/MIN(H7726,130)/BaseInfo!$C$6*1000000/3600-IF(I7726&lt;0.1,BaseInfo!$C$15/MIN(H7726,130)*3600,0)</f>
        <v>7.6622299467808936</v>
      </c>
    </row>
    <row r="7727" spans="1:13" x14ac:dyDescent="0.25">
      <c r="A7727" s="1">
        <v>11</v>
      </c>
      <c r="B7727" s="1">
        <v>18</v>
      </c>
      <c r="C7727" s="1">
        <v>22</v>
      </c>
      <c r="D7727" s="5">
        <f>DATE(BaseInfo!$C$8,A7727,B7727)+TIME(C7727-1,0,0) + TIME(BaseInfo!$C$12,BaseInfo!$C$13,0)</f>
        <v>44884.104166666664</v>
      </c>
      <c r="E7727" s="2">
        <f t="shared" si="482"/>
        <v>0</v>
      </c>
      <c r="F7727" s="2">
        <v>-2.4710000000000001</v>
      </c>
      <c r="G7727" s="2">
        <v>-0.59799999999999998</v>
      </c>
      <c r="H7727" s="1">
        <v>36.784999999999997</v>
      </c>
      <c r="I7727" s="4">
        <v>0</v>
      </c>
      <c r="J7727" s="11">
        <f t="shared" si="480"/>
        <v>11</v>
      </c>
      <c r="K7727" s="11">
        <f t="shared" si="481"/>
        <v>3</v>
      </c>
      <c r="L7727" s="12">
        <f t="shared" si="483"/>
        <v>2.5423306236601095</v>
      </c>
      <c r="M7727" s="13" cm="1">
        <f t="array" ref="M7727">BaseInfo!$C$10*(1-E7727)*INDEX(BaseInfo!$E$21:$AB$21,K7727)*INDEX(BaseInfo!$E$25:$P$25,J7727)/L7727/MIN(H7727,130)/BaseInfo!$C$6*1000000/3600-IF(I7727&lt;0.1,BaseInfo!$C$15/MIN(H7727,130)*3600,0)</f>
        <v>8.8271106385012263</v>
      </c>
    </row>
    <row r="7728" spans="1:13" x14ac:dyDescent="0.25">
      <c r="A7728" s="1">
        <v>11</v>
      </c>
      <c r="B7728" s="1">
        <v>18</v>
      </c>
      <c r="C7728" s="1">
        <v>23</v>
      </c>
      <c r="D7728" s="5">
        <f>DATE(BaseInfo!$C$8,A7728,B7728)+TIME(C7728-1,0,0) + TIME(BaseInfo!$C$12,BaseInfo!$C$13,0)</f>
        <v>44884.145833333328</v>
      </c>
      <c r="E7728" s="2">
        <f t="shared" si="482"/>
        <v>0</v>
      </c>
      <c r="F7728" s="2">
        <v>-2.3860000000000001</v>
      </c>
      <c r="G7728" s="2">
        <v>-0.223</v>
      </c>
      <c r="H7728" s="1">
        <v>36.695</v>
      </c>
      <c r="I7728" s="4">
        <v>0</v>
      </c>
      <c r="J7728" s="11">
        <f t="shared" si="480"/>
        <v>11</v>
      </c>
      <c r="K7728" s="11">
        <f t="shared" si="481"/>
        <v>4</v>
      </c>
      <c r="L7728" s="12">
        <f t="shared" si="483"/>
        <v>2.3963983391748545</v>
      </c>
      <c r="M7728" s="13" cm="1">
        <f t="array" ref="M7728">BaseInfo!$C$10*(1-E7728)*INDEX(BaseInfo!$E$21:$AB$21,K7728)*INDEX(BaseInfo!$E$25:$P$25,J7728)/L7728/MIN(H7728,130)/BaseInfo!$C$6*1000000/3600-IF(I7728&lt;0.1,BaseInfo!$C$15/MIN(H7728,130)*3600,0)</f>
        <v>9.9850503534158506</v>
      </c>
    </row>
    <row r="7729" spans="1:13" x14ac:dyDescent="0.25">
      <c r="A7729" s="1">
        <v>11</v>
      </c>
      <c r="B7729" s="1">
        <v>18</v>
      </c>
      <c r="C7729" s="1">
        <v>24</v>
      </c>
      <c r="D7729" s="5">
        <f>DATE(BaseInfo!$C$8,A7729,B7729)+TIME(C7729-1,0,0) + TIME(BaseInfo!$C$12,BaseInfo!$C$13,0)</f>
        <v>44884.1875</v>
      </c>
      <c r="E7729" s="2">
        <f t="shared" si="482"/>
        <v>0</v>
      </c>
      <c r="F7729" s="2">
        <v>-2.5110000000000001</v>
      </c>
      <c r="G7729" s="2">
        <v>0.111</v>
      </c>
      <c r="H7729" s="1">
        <v>36.612000000000002</v>
      </c>
      <c r="I7729" s="4">
        <v>0</v>
      </c>
      <c r="J7729" s="11">
        <f t="shared" si="480"/>
        <v>11</v>
      </c>
      <c r="K7729" s="11">
        <f t="shared" si="481"/>
        <v>5</v>
      </c>
      <c r="L7729" s="12">
        <f t="shared" si="483"/>
        <v>2.5134522076220192</v>
      </c>
      <c r="M7729" s="13" cm="1">
        <f t="array" ref="M7729">BaseInfo!$C$10*(1-E7729)*INDEX(BaseInfo!$E$21:$AB$21,K7729)*INDEX(BaseInfo!$E$25:$P$25,J7729)/L7729/MIN(H7729,130)/BaseInfo!$C$6*1000000/3600-IF(I7729&lt;0.1,BaseInfo!$C$15/MIN(H7729,130)*3600,0)</f>
        <v>46.916766232263001</v>
      </c>
    </row>
    <row r="7730" spans="1:13" x14ac:dyDescent="0.25">
      <c r="A7730" s="1">
        <v>11</v>
      </c>
      <c r="B7730" s="1">
        <v>19</v>
      </c>
      <c r="C7730" s="1">
        <v>1</v>
      </c>
      <c r="D7730" s="5">
        <f>DATE(BaseInfo!$C$8,A7730,B7730)+TIME(C7730-1,0,0) + TIME(BaseInfo!$C$12,BaseInfo!$C$13,0)</f>
        <v>44884.229166666664</v>
      </c>
      <c r="E7730" s="2">
        <f t="shared" si="482"/>
        <v>0</v>
      </c>
      <c r="F7730" s="2">
        <v>-2.6019999999999999</v>
      </c>
      <c r="G7730" s="2">
        <v>6.0999999999999999E-2</v>
      </c>
      <c r="H7730" s="1">
        <v>36.515000000000001</v>
      </c>
      <c r="I7730" s="4">
        <v>0</v>
      </c>
      <c r="J7730" s="11">
        <f t="shared" si="480"/>
        <v>11</v>
      </c>
      <c r="K7730" s="11">
        <f t="shared" si="481"/>
        <v>6</v>
      </c>
      <c r="L7730" s="12">
        <f t="shared" si="483"/>
        <v>2.6027149286850451</v>
      </c>
      <c r="M7730" s="13" cm="1">
        <f t="array" ref="M7730">BaseInfo!$C$10*(1-E7730)*INDEX(BaseInfo!$E$21:$AB$21,K7730)*INDEX(BaseInfo!$E$25:$P$25,J7730)/L7730/MIN(H7730,130)/BaseInfo!$C$6*1000000/3600-IF(I7730&lt;0.1,BaseInfo!$C$15/MIN(H7730,130)*3600,0)</f>
        <v>81.72254632116362</v>
      </c>
    </row>
    <row r="7731" spans="1:13" x14ac:dyDescent="0.25">
      <c r="A7731" s="1">
        <v>11</v>
      </c>
      <c r="B7731" s="1">
        <v>19</v>
      </c>
      <c r="C7731" s="1">
        <v>2</v>
      </c>
      <c r="D7731" s="5">
        <f>DATE(BaseInfo!$C$8,A7731,B7731)+TIME(C7731-1,0,0) + TIME(BaseInfo!$C$12,BaseInfo!$C$13,0)</f>
        <v>44884.270833333328</v>
      </c>
      <c r="E7731" s="2">
        <f t="shared" si="482"/>
        <v>0</v>
      </c>
      <c r="F7731" s="2">
        <v>-2.4359999999999999</v>
      </c>
      <c r="G7731" s="2">
        <v>7.6999999999999999E-2</v>
      </c>
      <c r="H7731" s="1">
        <v>36.448999999999998</v>
      </c>
      <c r="I7731" s="4">
        <v>0</v>
      </c>
      <c r="J7731" s="11">
        <f t="shared" si="480"/>
        <v>11</v>
      </c>
      <c r="K7731" s="11">
        <f t="shared" si="481"/>
        <v>7</v>
      </c>
      <c r="L7731" s="12">
        <f t="shared" si="483"/>
        <v>2.4372166501975157</v>
      </c>
      <c r="M7731" s="13" cm="1">
        <f t="array" ref="M7731">BaseInfo!$C$10*(1-E7731)*INDEX(BaseInfo!$E$21:$AB$21,K7731)*INDEX(BaseInfo!$E$25:$P$25,J7731)/L7731/MIN(H7731,130)/BaseInfo!$C$6*1000000/3600-IF(I7731&lt;0.1,BaseInfo!$C$15/MIN(H7731,130)*3600,0)</f>
        <v>127.29155711824761</v>
      </c>
    </row>
    <row r="7732" spans="1:13" x14ac:dyDescent="0.25">
      <c r="A7732" s="1">
        <v>11</v>
      </c>
      <c r="B7732" s="1">
        <v>19</v>
      </c>
      <c r="C7732" s="1">
        <v>3</v>
      </c>
      <c r="D7732" s="5">
        <f>DATE(BaseInfo!$C$8,A7732,B7732)+TIME(C7732-1,0,0) + TIME(BaseInfo!$C$12,BaseInfo!$C$13,0)</f>
        <v>44884.3125</v>
      </c>
      <c r="E7732" s="2">
        <f t="shared" si="482"/>
        <v>0</v>
      </c>
      <c r="F7732" s="2">
        <v>-2.2650000000000001</v>
      </c>
      <c r="G7732" s="2">
        <v>0.09</v>
      </c>
      <c r="H7732" s="1">
        <v>68.396000000000001</v>
      </c>
      <c r="I7732" s="4">
        <v>0</v>
      </c>
      <c r="J7732" s="11">
        <f t="shared" si="480"/>
        <v>11</v>
      </c>
      <c r="K7732" s="11">
        <f t="shared" si="481"/>
        <v>8</v>
      </c>
      <c r="L7732" s="12">
        <f t="shared" si="483"/>
        <v>2.26678737423694</v>
      </c>
      <c r="M7732" s="13" cm="1">
        <f t="array" ref="M7732">BaseInfo!$C$10*(1-E7732)*INDEX(BaseInfo!$E$21:$AB$21,K7732)*INDEX(BaseInfo!$E$25:$P$25,J7732)/L7732/MIN(H7732,130)/BaseInfo!$C$6*1000000/3600-IF(I7732&lt;0.1,BaseInfo!$C$15/MIN(H7732,130)*3600,0)</f>
        <v>107.01441522938367</v>
      </c>
    </row>
    <row r="7733" spans="1:13" x14ac:dyDescent="0.25">
      <c r="A7733" s="1">
        <v>11</v>
      </c>
      <c r="B7733" s="1">
        <v>19</v>
      </c>
      <c r="C7733" s="1">
        <v>4</v>
      </c>
      <c r="D7733" s="5">
        <f>DATE(BaseInfo!$C$8,A7733,B7733)+TIME(C7733-1,0,0) + TIME(BaseInfo!$C$12,BaseInfo!$C$13,0)</f>
        <v>44884.354166666664</v>
      </c>
      <c r="E7733" s="2">
        <f t="shared" si="482"/>
        <v>0</v>
      </c>
      <c r="F7733" s="2">
        <v>-2.375</v>
      </c>
      <c r="G7733" s="2">
        <v>0.20399999999999999</v>
      </c>
      <c r="H7733" s="1">
        <v>146.01599999999999</v>
      </c>
      <c r="I7733" s="4">
        <v>0</v>
      </c>
      <c r="J7733" s="11">
        <f t="shared" si="480"/>
        <v>11</v>
      </c>
      <c r="K7733" s="11">
        <f t="shared" si="481"/>
        <v>9</v>
      </c>
      <c r="L7733" s="12">
        <f t="shared" si="483"/>
        <v>2.3837451625540846</v>
      </c>
      <c r="M7733" s="13" cm="1">
        <f t="array" ref="M7733">BaseInfo!$C$10*(1-E7733)*INDEX(BaseInfo!$E$21:$AB$21,K7733)*INDEX(BaseInfo!$E$25:$P$25,J7733)/L7733/MIN(H7733,130)/BaseInfo!$C$6*1000000/3600-IF(I7733&lt;0.1,BaseInfo!$C$15/MIN(H7733,130)*3600,0)</f>
        <v>70.256493218477416</v>
      </c>
    </row>
    <row r="7734" spans="1:13" x14ac:dyDescent="0.25">
      <c r="A7734" s="1">
        <v>11</v>
      </c>
      <c r="B7734" s="1">
        <v>19</v>
      </c>
      <c r="C7734" s="1">
        <v>5</v>
      </c>
      <c r="D7734" s="5">
        <f>DATE(BaseInfo!$C$8,A7734,B7734)+TIME(C7734-1,0,0) + TIME(BaseInfo!$C$12,BaseInfo!$C$13,0)</f>
        <v>44884.395833333328</v>
      </c>
      <c r="E7734" s="2">
        <f t="shared" si="482"/>
        <v>0</v>
      </c>
      <c r="F7734" s="2">
        <v>-2.7639999999999998</v>
      </c>
      <c r="G7734" s="2">
        <v>0.29599999999999999</v>
      </c>
      <c r="H7734" s="1">
        <v>288.50099999999998</v>
      </c>
      <c r="I7734" s="4">
        <v>0</v>
      </c>
      <c r="J7734" s="11">
        <f t="shared" si="480"/>
        <v>11</v>
      </c>
      <c r="K7734" s="11">
        <f t="shared" si="481"/>
        <v>10</v>
      </c>
      <c r="L7734" s="12">
        <f t="shared" si="483"/>
        <v>2.7798043096592249</v>
      </c>
      <c r="M7734" s="13" cm="1">
        <f t="array" ref="M7734">BaseInfo!$C$10*(1-E7734)*INDEX(BaseInfo!$E$21:$AB$21,K7734)*INDEX(BaseInfo!$E$25:$P$25,J7734)/L7734/MIN(H7734,130)/BaseInfo!$C$6*1000000/3600-IF(I7734&lt;0.1,BaseInfo!$C$15/MIN(H7734,130)*3600,0)</f>
        <v>69.486014387430941</v>
      </c>
    </row>
    <row r="7735" spans="1:13" x14ac:dyDescent="0.25">
      <c r="A7735" s="1">
        <v>11</v>
      </c>
      <c r="B7735" s="1">
        <v>19</v>
      </c>
      <c r="C7735" s="1">
        <v>6</v>
      </c>
      <c r="D7735" s="5">
        <f>DATE(BaseInfo!$C$8,A7735,B7735)+TIME(C7735-1,0,0) + TIME(BaseInfo!$C$12,BaseInfo!$C$13,0)</f>
        <v>44884.4375</v>
      </c>
      <c r="E7735" s="2">
        <f t="shared" si="482"/>
        <v>0</v>
      </c>
      <c r="F7735" s="2">
        <v>-3.4350000000000001</v>
      </c>
      <c r="G7735" s="2">
        <v>0.18099999999999999</v>
      </c>
      <c r="H7735" s="1">
        <v>572.46900000000005</v>
      </c>
      <c r="I7735" s="4">
        <v>0</v>
      </c>
      <c r="J7735" s="11">
        <f t="shared" si="480"/>
        <v>11</v>
      </c>
      <c r="K7735" s="11">
        <f t="shared" si="481"/>
        <v>11</v>
      </c>
      <c r="L7735" s="12">
        <f t="shared" si="483"/>
        <v>3.4397653989770873</v>
      </c>
      <c r="M7735" s="13" cm="1">
        <f t="array" ref="M7735">BaseInfo!$C$10*(1-E7735)*INDEX(BaseInfo!$E$21:$AB$21,K7735)*INDEX(BaseInfo!$E$25:$P$25,J7735)/L7735/MIN(H7735,130)/BaseInfo!$C$6*1000000/3600-IF(I7735&lt;0.1,BaseInfo!$C$15/MIN(H7735,130)*3600,0)</f>
        <v>43.944522893551515</v>
      </c>
    </row>
    <row r="7736" spans="1:13" x14ac:dyDescent="0.25">
      <c r="A7736" s="1">
        <v>11</v>
      </c>
      <c r="B7736" s="1">
        <v>19</v>
      </c>
      <c r="C7736" s="1">
        <v>7</v>
      </c>
      <c r="D7736" s="5">
        <f>DATE(BaseInfo!$C$8,A7736,B7736)+TIME(C7736-1,0,0) + TIME(BaseInfo!$C$12,BaseInfo!$C$13,0)</f>
        <v>44884.479166666664</v>
      </c>
      <c r="E7736" s="2">
        <f t="shared" si="482"/>
        <v>0</v>
      </c>
      <c r="F7736" s="2">
        <v>-3.8740000000000001</v>
      </c>
      <c r="G7736" s="2">
        <v>0.192</v>
      </c>
      <c r="H7736" s="1">
        <v>803.404</v>
      </c>
      <c r="I7736" s="4">
        <v>0</v>
      </c>
      <c r="J7736" s="11">
        <f t="shared" si="480"/>
        <v>11</v>
      </c>
      <c r="K7736" s="11">
        <f t="shared" si="481"/>
        <v>12</v>
      </c>
      <c r="L7736" s="12">
        <f t="shared" si="483"/>
        <v>3.8787549548792071</v>
      </c>
      <c r="M7736" s="13" cm="1">
        <f t="array" ref="M7736">BaseInfo!$C$10*(1-E7736)*INDEX(BaseInfo!$E$21:$AB$21,K7736)*INDEX(BaseInfo!$E$25:$P$25,J7736)/L7736/MIN(H7736,130)/BaseInfo!$C$6*1000000/3600-IF(I7736&lt;0.1,BaseInfo!$C$15/MIN(H7736,130)*3600,0)</f>
        <v>31.753091336442129</v>
      </c>
    </row>
    <row r="7737" spans="1:13" x14ac:dyDescent="0.25">
      <c r="A7737" s="1">
        <v>11</v>
      </c>
      <c r="B7737" s="1">
        <v>19</v>
      </c>
      <c r="C7737" s="1">
        <v>8</v>
      </c>
      <c r="D7737" s="5">
        <f>DATE(BaseInfo!$C$8,A7737,B7737)+TIME(C7737-1,0,0) + TIME(BaseInfo!$C$12,BaseInfo!$C$13,0)</f>
        <v>44884.520833333328</v>
      </c>
      <c r="E7737" s="2">
        <f t="shared" si="482"/>
        <v>0</v>
      </c>
      <c r="F7737" s="2">
        <v>-4.0709999999999997</v>
      </c>
      <c r="G7737" s="2">
        <v>0.44</v>
      </c>
      <c r="H7737" s="1">
        <v>898.33699999999999</v>
      </c>
      <c r="I7737" s="4">
        <v>0</v>
      </c>
      <c r="J7737" s="11">
        <f t="shared" si="480"/>
        <v>11</v>
      </c>
      <c r="K7737" s="11">
        <f t="shared" si="481"/>
        <v>13</v>
      </c>
      <c r="L7737" s="12">
        <f t="shared" si="483"/>
        <v>4.0947089029624557</v>
      </c>
      <c r="M7737" s="13" cm="1">
        <f t="array" ref="M7737">BaseInfo!$C$10*(1-E7737)*INDEX(BaseInfo!$E$21:$AB$21,K7737)*INDEX(BaseInfo!$E$25:$P$25,J7737)/L7737/MIN(H7737,130)/BaseInfo!$C$6*1000000/3600-IF(I7737&lt;0.1,BaseInfo!$C$15/MIN(H7737,130)*3600,0)</f>
        <v>29.932392494986534</v>
      </c>
    </row>
    <row r="7738" spans="1:13" x14ac:dyDescent="0.25">
      <c r="A7738" s="1">
        <v>11</v>
      </c>
      <c r="B7738" s="1">
        <v>19</v>
      </c>
      <c r="C7738" s="1">
        <v>9</v>
      </c>
      <c r="D7738" s="5">
        <f>DATE(BaseInfo!$C$8,A7738,B7738)+TIME(C7738-1,0,0) + TIME(BaseInfo!$C$12,BaseInfo!$C$13,0)</f>
        <v>44884.5625</v>
      </c>
      <c r="E7738" s="2">
        <f t="shared" si="482"/>
        <v>0</v>
      </c>
      <c r="F7738" s="2">
        <v>-4.1349999999999998</v>
      </c>
      <c r="G7738" s="2">
        <v>0.80100000000000005</v>
      </c>
      <c r="H7738" s="1">
        <v>911.24699999999996</v>
      </c>
      <c r="I7738" s="4">
        <v>0</v>
      </c>
      <c r="J7738" s="11">
        <f t="shared" si="480"/>
        <v>11</v>
      </c>
      <c r="K7738" s="11">
        <f t="shared" si="481"/>
        <v>14</v>
      </c>
      <c r="L7738" s="12">
        <f t="shared" si="483"/>
        <v>4.2118672818596741</v>
      </c>
      <c r="M7738" s="13" cm="1">
        <f t="array" ref="M7738">BaseInfo!$C$10*(1-E7738)*INDEX(BaseInfo!$E$21:$AB$21,K7738)*INDEX(BaseInfo!$E$25:$P$25,J7738)/L7738/MIN(H7738,130)/BaseInfo!$C$6*1000000/3600-IF(I7738&lt;0.1,BaseInfo!$C$15/MIN(H7738,130)*3600,0)</f>
        <v>29.022755767959456</v>
      </c>
    </row>
    <row r="7739" spans="1:13" x14ac:dyDescent="0.25">
      <c r="A7739" s="1">
        <v>11</v>
      </c>
      <c r="B7739" s="1">
        <v>19</v>
      </c>
      <c r="C7739" s="1">
        <v>10</v>
      </c>
      <c r="D7739" s="5">
        <f>DATE(BaseInfo!$C$8,A7739,B7739)+TIME(C7739-1,0,0) + TIME(BaseInfo!$C$12,BaseInfo!$C$13,0)</f>
        <v>44884.604166666664</v>
      </c>
      <c r="E7739" s="2">
        <f t="shared" si="482"/>
        <v>0</v>
      </c>
      <c r="F7739" s="2">
        <v>-4.1029999999999998</v>
      </c>
      <c r="G7739" s="2">
        <v>0.98399999999999999</v>
      </c>
      <c r="H7739" s="1">
        <v>844.37699999999995</v>
      </c>
      <c r="I7739" s="4">
        <v>0</v>
      </c>
      <c r="J7739" s="11">
        <f t="shared" si="480"/>
        <v>11</v>
      </c>
      <c r="K7739" s="11">
        <f t="shared" si="481"/>
        <v>15</v>
      </c>
      <c r="L7739" s="12">
        <f t="shared" si="483"/>
        <v>4.2193441433473993</v>
      </c>
      <c r="M7739" s="13" cm="1">
        <f t="array" ref="M7739">BaseInfo!$C$10*(1-E7739)*INDEX(BaseInfo!$E$21:$AB$21,K7739)*INDEX(BaseInfo!$E$25:$P$25,J7739)/L7739/MIN(H7739,130)/BaseInfo!$C$6*1000000/3600-IF(I7739&lt;0.1,BaseInfo!$C$15/MIN(H7739,130)*3600,0)</f>
        <v>28.966418983927991</v>
      </c>
    </row>
    <row r="7740" spans="1:13" x14ac:dyDescent="0.25">
      <c r="A7740" s="1">
        <v>11</v>
      </c>
      <c r="B7740" s="1">
        <v>19</v>
      </c>
      <c r="C7740" s="1">
        <v>11</v>
      </c>
      <c r="D7740" s="5">
        <f>DATE(BaseInfo!$C$8,A7740,B7740)+TIME(C7740-1,0,0) + TIME(BaseInfo!$C$12,BaseInfo!$C$13,0)</f>
        <v>44884.645833333328</v>
      </c>
      <c r="E7740" s="2">
        <f t="shared" si="482"/>
        <v>0</v>
      </c>
      <c r="F7740" s="2">
        <v>-3.8479999999999999</v>
      </c>
      <c r="G7740" s="2">
        <v>0.92</v>
      </c>
      <c r="H7740" s="1">
        <v>361.12700000000001</v>
      </c>
      <c r="I7740" s="4">
        <v>0</v>
      </c>
      <c r="J7740" s="11">
        <f t="shared" si="480"/>
        <v>11</v>
      </c>
      <c r="K7740" s="11">
        <f t="shared" si="481"/>
        <v>16</v>
      </c>
      <c r="L7740" s="12">
        <f t="shared" si="483"/>
        <v>3.9564509348657411</v>
      </c>
      <c r="M7740" s="13" cm="1">
        <f t="array" ref="M7740">BaseInfo!$C$10*(1-E7740)*INDEX(BaseInfo!$E$21:$AB$21,K7740)*INDEX(BaseInfo!$E$25:$P$25,J7740)/L7740/MIN(H7740,130)/BaseInfo!$C$6*1000000/3600-IF(I7740&lt;0.1,BaseInfo!$C$15/MIN(H7740,130)*3600,0)</f>
        <v>37.844024936676369</v>
      </c>
    </row>
    <row r="7741" spans="1:13" x14ac:dyDescent="0.25">
      <c r="A7741" s="1">
        <v>11</v>
      </c>
      <c r="B7741" s="1">
        <v>19</v>
      </c>
      <c r="C7741" s="1">
        <v>12</v>
      </c>
      <c r="D7741" s="5">
        <f>DATE(BaseInfo!$C$8,A7741,B7741)+TIME(C7741-1,0,0) + TIME(BaseInfo!$C$12,BaseInfo!$C$13,0)</f>
        <v>44884.6875</v>
      </c>
      <c r="E7741" s="2">
        <f t="shared" si="482"/>
        <v>0</v>
      </c>
      <c r="F7741" s="2">
        <v>-2.9359999999999999</v>
      </c>
      <c r="G7741" s="2">
        <v>0.497</v>
      </c>
      <c r="H7741" s="1">
        <v>83.331999999999994</v>
      </c>
      <c r="I7741" s="4">
        <v>0</v>
      </c>
      <c r="J7741" s="11">
        <f t="shared" si="480"/>
        <v>11</v>
      </c>
      <c r="K7741" s="11">
        <f t="shared" si="481"/>
        <v>17</v>
      </c>
      <c r="L7741" s="12">
        <f t="shared" si="483"/>
        <v>2.9777684597698326</v>
      </c>
      <c r="M7741" s="13" cm="1">
        <f t="array" ref="M7741">BaseInfo!$C$10*(1-E7741)*INDEX(BaseInfo!$E$21:$AB$21,K7741)*INDEX(BaseInfo!$E$25:$P$25,J7741)/L7741/MIN(H7741,130)/BaseInfo!$C$6*1000000/3600-IF(I7741&lt;0.1,BaseInfo!$C$15/MIN(H7741,130)*3600,0)</f>
        <v>100.90621257311967</v>
      </c>
    </row>
    <row r="7742" spans="1:13" x14ac:dyDescent="0.25">
      <c r="A7742" s="1">
        <v>11</v>
      </c>
      <c r="B7742" s="1">
        <v>19</v>
      </c>
      <c r="C7742" s="1">
        <v>13</v>
      </c>
      <c r="D7742" s="5">
        <f>DATE(BaseInfo!$C$8,A7742,B7742)+TIME(C7742-1,0,0) + TIME(BaseInfo!$C$12,BaseInfo!$C$13,0)</f>
        <v>44884.729166666664</v>
      </c>
      <c r="E7742" s="2">
        <f t="shared" si="482"/>
        <v>0</v>
      </c>
      <c r="F7742" s="2">
        <v>-3.2610000000000001</v>
      </c>
      <c r="G7742" s="2">
        <v>0.48299999999999998</v>
      </c>
      <c r="H7742" s="1">
        <v>41.494</v>
      </c>
      <c r="I7742" s="4">
        <v>0</v>
      </c>
      <c r="J7742" s="11">
        <f t="shared" si="480"/>
        <v>11</v>
      </c>
      <c r="K7742" s="11">
        <f t="shared" si="481"/>
        <v>18</v>
      </c>
      <c r="L7742" s="12">
        <f t="shared" si="483"/>
        <v>3.2965754958744689</v>
      </c>
      <c r="M7742" s="13" cm="1">
        <f t="array" ref="M7742">BaseInfo!$C$10*(1-E7742)*INDEX(BaseInfo!$E$21:$AB$21,K7742)*INDEX(BaseInfo!$E$25:$P$25,J7742)/L7742/MIN(H7742,130)/BaseInfo!$C$6*1000000/3600-IF(I7742&lt;0.1,BaseInfo!$C$15/MIN(H7742,130)*3600,0)</f>
        <v>182.21204626333983</v>
      </c>
    </row>
    <row r="7743" spans="1:13" x14ac:dyDescent="0.25">
      <c r="A7743" s="1">
        <v>11</v>
      </c>
      <c r="B7743" s="1">
        <v>19</v>
      </c>
      <c r="C7743" s="1">
        <v>14</v>
      </c>
      <c r="D7743" s="5">
        <f>DATE(BaseInfo!$C$8,A7743,B7743)+TIME(C7743-1,0,0) + TIME(BaseInfo!$C$12,BaseInfo!$C$13,0)</f>
        <v>44884.770833333328</v>
      </c>
      <c r="E7743" s="2">
        <f t="shared" si="482"/>
        <v>0</v>
      </c>
      <c r="F7743" s="2">
        <v>-3.1579999999999999</v>
      </c>
      <c r="G7743" s="2">
        <v>0.39800000000000002</v>
      </c>
      <c r="H7743" s="1">
        <v>37.491</v>
      </c>
      <c r="I7743" s="4">
        <v>0</v>
      </c>
      <c r="J7743" s="11">
        <f t="shared" si="480"/>
        <v>11</v>
      </c>
      <c r="K7743" s="11">
        <f t="shared" si="481"/>
        <v>19</v>
      </c>
      <c r="L7743" s="12">
        <f t="shared" si="483"/>
        <v>3.1829809927173613</v>
      </c>
      <c r="M7743" s="13" cm="1">
        <f t="array" ref="M7743">BaseInfo!$C$10*(1-E7743)*INDEX(BaseInfo!$E$21:$AB$21,K7743)*INDEX(BaseInfo!$E$25:$P$25,J7743)/L7743/MIN(H7743,130)/BaseInfo!$C$6*1000000/3600-IF(I7743&lt;0.1,BaseInfo!$C$15/MIN(H7743,130)*3600,0)</f>
        <v>209.20705014567372</v>
      </c>
    </row>
    <row r="7744" spans="1:13" x14ac:dyDescent="0.25">
      <c r="A7744" s="1">
        <v>11</v>
      </c>
      <c r="B7744" s="1">
        <v>19</v>
      </c>
      <c r="C7744" s="1">
        <v>15</v>
      </c>
      <c r="D7744" s="5">
        <f>DATE(BaseInfo!$C$8,A7744,B7744)+TIME(C7744-1,0,0) + TIME(BaseInfo!$C$12,BaseInfo!$C$13,0)</f>
        <v>44884.8125</v>
      </c>
      <c r="E7744" s="2">
        <f t="shared" si="482"/>
        <v>0</v>
      </c>
      <c r="F7744" s="2">
        <v>-3.093</v>
      </c>
      <c r="G7744" s="2">
        <v>0.26300000000000001</v>
      </c>
      <c r="H7744" s="1">
        <v>37.366999999999997</v>
      </c>
      <c r="I7744" s="4">
        <v>0</v>
      </c>
      <c r="J7744" s="11">
        <f t="shared" si="480"/>
        <v>11</v>
      </c>
      <c r="K7744" s="11">
        <f t="shared" si="481"/>
        <v>20</v>
      </c>
      <c r="L7744" s="12">
        <f t="shared" si="483"/>
        <v>3.1041614004429601</v>
      </c>
      <c r="M7744" s="13" cm="1">
        <f t="array" ref="M7744">BaseInfo!$C$10*(1-E7744)*INDEX(BaseInfo!$E$21:$AB$21,K7744)*INDEX(BaseInfo!$E$25:$P$25,J7744)/L7744/MIN(H7744,130)/BaseInfo!$C$6*1000000/3600-IF(I7744&lt;0.1,BaseInfo!$C$15/MIN(H7744,130)*3600,0)</f>
        <v>185.46100280590051</v>
      </c>
    </row>
    <row r="7745" spans="1:13" x14ac:dyDescent="0.25">
      <c r="A7745" s="1">
        <v>11</v>
      </c>
      <c r="B7745" s="1">
        <v>19</v>
      </c>
      <c r="C7745" s="1">
        <v>16</v>
      </c>
      <c r="D7745" s="5">
        <f>DATE(BaseInfo!$C$8,A7745,B7745)+TIME(C7745-1,0,0) + TIME(BaseInfo!$C$12,BaseInfo!$C$13,0)</f>
        <v>44884.854166666664</v>
      </c>
      <c r="E7745" s="2">
        <f t="shared" si="482"/>
        <v>0</v>
      </c>
      <c r="F7745" s="2">
        <v>-3.0019999999999998</v>
      </c>
      <c r="G7745" s="2">
        <v>1.9E-2</v>
      </c>
      <c r="H7745" s="1">
        <v>37.250999999999998</v>
      </c>
      <c r="I7745" s="4">
        <v>0</v>
      </c>
      <c r="J7745" s="11">
        <f t="shared" si="480"/>
        <v>11</v>
      </c>
      <c r="K7745" s="11">
        <f t="shared" si="481"/>
        <v>21</v>
      </c>
      <c r="L7745" s="12">
        <f t="shared" si="483"/>
        <v>3.0020601259801576</v>
      </c>
      <c r="M7745" s="13" cm="1">
        <f t="array" ref="M7745">BaseInfo!$C$10*(1-E7745)*INDEX(BaseInfo!$E$21:$AB$21,K7745)*INDEX(BaseInfo!$E$25:$P$25,J7745)/L7745/MIN(H7745,130)/BaseInfo!$C$6*1000000/3600-IF(I7745&lt;0.1,BaseInfo!$C$15/MIN(H7745,130)*3600,0)</f>
        <v>145.99631304251483</v>
      </c>
    </row>
    <row r="7746" spans="1:13" x14ac:dyDescent="0.25">
      <c r="A7746" s="1">
        <v>11</v>
      </c>
      <c r="B7746" s="1">
        <v>19</v>
      </c>
      <c r="C7746" s="1">
        <v>17</v>
      </c>
      <c r="D7746" s="5">
        <f>DATE(BaseInfo!$C$8,A7746,B7746)+TIME(C7746-1,0,0) + TIME(BaseInfo!$C$12,BaseInfo!$C$13,0)</f>
        <v>44884.895833333328</v>
      </c>
      <c r="E7746" s="2">
        <f t="shared" si="482"/>
        <v>0</v>
      </c>
      <c r="F7746" s="2">
        <v>-2.7559999999999998</v>
      </c>
      <c r="G7746" s="2">
        <v>-0.34699999999999998</v>
      </c>
      <c r="H7746" s="1">
        <v>37.145000000000003</v>
      </c>
      <c r="I7746" s="4">
        <v>0</v>
      </c>
      <c r="J7746" s="11">
        <f t="shared" ref="J7746:J7809" si="484">MONTH(D7746)</f>
        <v>11</v>
      </c>
      <c r="K7746" s="11">
        <f t="shared" ref="K7746:K7809" si="485">HOUR(D7746)+1</f>
        <v>22</v>
      </c>
      <c r="L7746" s="12">
        <f t="shared" si="483"/>
        <v>2.7777589888253442</v>
      </c>
      <c r="M7746" s="13" cm="1">
        <f t="array" ref="M7746">BaseInfo!$C$10*(1-E7746)*INDEX(BaseInfo!$E$21:$AB$21,K7746)*INDEX(BaseInfo!$E$25:$P$25,J7746)/L7746/MIN(H7746,130)/BaseInfo!$C$6*1000000/3600-IF(I7746&lt;0.1,BaseInfo!$C$15/MIN(H7746,130)*3600,0)</f>
        <v>108.40523684280856</v>
      </c>
    </row>
    <row r="7747" spans="1:13" x14ac:dyDescent="0.25">
      <c r="A7747" s="1">
        <v>11</v>
      </c>
      <c r="B7747" s="1">
        <v>19</v>
      </c>
      <c r="C7747" s="1">
        <v>18</v>
      </c>
      <c r="D7747" s="5">
        <f>DATE(BaseInfo!$C$8,A7747,B7747)+TIME(C7747-1,0,0) + TIME(BaseInfo!$C$12,BaseInfo!$C$13,0)</f>
        <v>44884.9375</v>
      </c>
      <c r="E7747" s="2">
        <f t="shared" ref="E7747:E7810" si="486">IF(AND(I7747&gt;0.1,I7747&lt;1),(I7747-0.1)/0.9*0.7,IF(AND(I7747&gt;=1,I7747&lt;4),(I7747-4)/3*0.25+0.7,IF(I7747&gt;=4,0.99,0)))</f>
        <v>0</v>
      </c>
      <c r="F7747" s="2">
        <v>-2.5979999999999999</v>
      </c>
      <c r="G7747" s="2">
        <v>-0.66</v>
      </c>
      <c r="H7747" s="1">
        <v>37.04</v>
      </c>
      <c r="I7747" s="4">
        <v>0</v>
      </c>
      <c r="J7747" s="11">
        <f t="shared" si="484"/>
        <v>11</v>
      </c>
      <c r="K7747" s="11">
        <f t="shared" si="485"/>
        <v>23</v>
      </c>
      <c r="L7747" s="12">
        <f t="shared" ref="L7747:L7810" si="487">SQRT(F7747*F7747+G7747*G7747)</f>
        <v>2.6805230832805749</v>
      </c>
      <c r="M7747" s="13" cm="1">
        <f t="array" ref="M7747">BaseInfo!$C$10*(1-E7747)*INDEX(BaseInfo!$E$21:$AB$21,K7747)*INDEX(BaseInfo!$E$25:$P$25,J7747)/L7747/MIN(H7747,130)/BaseInfo!$C$6*1000000/3600-IF(I7747&lt;0.1,BaseInfo!$C$15/MIN(H7747,130)*3600,0)</f>
        <v>42.878437278637151</v>
      </c>
    </row>
    <row r="7748" spans="1:13" x14ac:dyDescent="0.25">
      <c r="A7748" s="1">
        <v>11</v>
      </c>
      <c r="B7748" s="1">
        <v>19</v>
      </c>
      <c r="C7748" s="1">
        <v>19</v>
      </c>
      <c r="D7748" s="5">
        <f>DATE(BaseInfo!$C$8,A7748,B7748)+TIME(C7748-1,0,0) + TIME(BaseInfo!$C$12,BaseInfo!$C$13,0)</f>
        <v>44884.979166666664</v>
      </c>
      <c r="E7748" s="2">
        <f t="shared" si="486"/>
        <v>0</v>
      </c>
      <c r="F7748" s="2">
        <v>-2.4700000000000002</v>
      </c>
      <c r="G7748" s="2">
        <v>-1.129</v>
      </c>
      <c r="H7748" s="1">
        <v>36.936</v>
      </c>
      <c r="I7748" s="4">
        <v>0</v>
      </c>
      <c r="J7748" s="11">
        <f t="shared" si="484"/>
        <v>11</v>
      </c>
      <c r="K7748" s="11">
        <f t="shared" si="485"/>
        <v>24</v>
      </c>
      <c r="L7748" s="12">
        <f t="shared" si="487"/>
        <v>2.7157947271471019</v>
      </c>
      <c r="M7748" s="13" cm="1">
        <f t="array" ref="M7748">BaseInfo!$C$10*(1-E7748)*INDEX(BaseInfo!$E$21:$AB$21,K7748)*INDEX(BaseInfo!$E$25:$P$25,J7748)/L7748/MIN(H7748,130)/BaseInfo!$C$6*1000000/3600-IF(I7748&lt;0.1,BaseInfo!$C$15/MIN(H7748,130)*3600,0)</f>
        <v>7.6069837736716188</v>
      </c>
    </row>
    <row r="7749" spans="1:13" x14ac:dyDescent="0.25">
      <c r="A7749" s="1">
        <v>11</v>
      </c>
      <c r="B7749" s="1">
        <v>19</v>
      </c>
      <c r="C7749" s="1">
        <v>20</v>
      </c>
      <c r="D7749" s="5">
        <f>DATE(BaseInfo!$C$8,A7749,B7749)+TIME(C7749-1,0,0) + TIME(BaseInfo!$C$12,BaseInfo!$C$13,0)</f>
        <v>44885.020833333328</v>
      </c>
      <c r="E7749" s="2">
        <f t="shared" si="486"/>
        <v>0</v>
      </c>
      <c r="F7749" s="2">
        <v>-2.327</v>
      </c>
      <c r="G7749" s="2">
        <v>-1.38</v>
      </c>
      <c r="H7749" s="1">
        <v>36.845999999999997</v>
      </c>
      <c r="I7749" s="4">
        <v>0</v>
      </c>
      <c r="J7749" s="11">
        <f t="shared" si="484"/>
        <v>11</v>
      </c>
      <c r="K7749" s="11">
        <f t="shared" si="485"/>
        <v>1</v>
      </c>
      <c r="L7749" s="12">
        <f t="shared" si="487"/>
        <v>2.7054258444836368</v>
      </c>
      <c r="M7749" s="13" cm="1">
        <f t="array" ref="M7749">BaseInfo!$C$10*(1-E7749)*INDEX(BaseInfo!$E$21:$AB$21,K7749)*INDEX(BaseInfo!$E$25:$P$25,J7749)/L7749/MIN(H7749,130)/BaseInfo!$C$6*1000000/3600-IF(I7749&lt;0.1,BaseInfo!$C$15/MIN(H7749,130)*3600,0)</f>
        <v>7.6922367759393548</v>
      </c>
    </row>
    <row r="7750" spans="1:13" x14ac:dyDescent="0.25">
      <c r="A7750" s="1">
        <v>11</v>
      </c>
      <c r="B7750" s="1">
        <v>19</v>
      </c>
      <c r="C7750" s="1">
        <v>21</v>
      </c>
      <c r="D7750" s="5">
        <f>DATE(BaseInfo!$C$8,A7750,B7750)+TIME(C7750-1,0,0) + TIME(BaseInfo!$C$12,BaseInfo!$C$13,0)</f>
        <v>44885.0625</v>
      </c>
      <c r="E7750" s="2">
        <f t="shared" si="486"/>
        <v>0</v>
      </c>
      <c r="F7750" s="2">
        <v>-2.286</v>
      </c>
      <c r="G7750" s="2">
        <v>-1.4</v>
      </c>
      <c r="H7750" s="1">
        <v>36.770000000000003</v>
      </c>
      <c r="I7750" s="4">
        <v>0</v>
      </c>
      <c r="J7750" s="11">
        <f t="shared" si="484"/>
        <v>11</v>
      </c>
      <c r="K7750" s="11">
        <f t="shared" si="485"/>
        <v>2</v>
      </c>
      <c r="L7750" s="12">
        <f t="shared" si="487"/>
        <v>2.6806335072142926</v>
      </c>
      <c r="M7750" s="13" cm="1">
        <f t="array" ref="M7750">BaseInfo!$C$10*(1-E7750)*INDEX(BaseInfo!$E$21:$AB$21,K7750)*INDEX(BaseInfo!$E$25:$P$25,J7750)/L7750/MIN(H7750,130)/BaseInfo!$C$6*1000000/3600-IF(I7750&lt;0.1,BaseInfo!$C$15/MIN(H7750,130)*3600,0)</f>
        <v>7.8699760987256635</v>
      </c>
    </row>
    <row r="7751" spans="1:13" x14ac:dyDescent="0.25">
      <c r="A7751" s="1">
        <v>11</v>
      </c>
      <c r="B7751" s="1">
        <v>19</v>
      </c>
      <c r="C7751" s="1">
        <v>22</v>
      </c>
      <c r="D7751" s="5">
        <f>DATE(BaseInfo!$C$8,A7751,B7751)+TIME(C7751-1,0,0) + TIME(BaseInfo!$C$12,BaseInfo!$C$13,0)</f>
        <v>44885.104166666664</v>
      </c>
      <c r="E7751" s="2">
        <f t="shared" si="486"/>
        <v>0</v>
      </c>
      <c r="F7751" s="2">
        <v>-2.3149999999999999</v>
      </c>
      <c r="G7751" s="2">
        <v>-1.282</v>
      </c>
      <c r="H7751" s="1">
        <v>36.703000000000003</v>
      </c>
      <c r="I7751" s="4">
        <v>0</v>
      </c>
      <c r="J7751" s="11">
        <f t="shared" si="484"/>
        <v>11</v>
      </c>
      <c r="K7751" s="11">
        <f t="shared" si="485"/>
        <v>3</v>
      </c>
      <c r="L7751" s="12">
        <f t="shared" si="487"/>
        <v>2.6462707722377918</v>
      </c>
      <c r="M7751" s="13" cm="1">
        <f t="array" ref="M7751">BaseInfo!$C$10*(1-E7751)*INDEX(BaseInfo!$E$21:$AB$21,K7751)*INDEX(BaseInfo!$E$25:$P$25,J7751)/L7751/MIN(H7751,130)/BaseInfo!$C$6*1000000/3600-IF(I7751&lt;0.1,BaseInfo!$C$15/MIN(H7751,130)*3600,0)</f>
        <v>8.1140896058276919</v>
      </c>
    </row>
    <row r="7752" spans="1:13" x14ac:dyDescent="0.25">
      <c r="A7752" s="1">
        <v>11</v>
      </c>
      <c r="B7752" s="1">
        <v>19</v>
      </c>
      <c r="C7752" s="1">
        <v>23</v>
      </c>
      <c r="D7752" s="5">
        <f>DATE(BaseInfo!$C$8,A7752,B7752)+TIME(C7752-1,0,0) + TIME(BaseInfo!$C$12,BaseInfo!$C$13,0)</f>
        <v>44885.145833333328</v>
      </c>
      <c r="E7752" s="2">
        <f t="shared" si="486"/>
        <v>0</v>
      </c>
      <c r="F7752" s="2">
        <v>-2.2170000000000001</v>
      </c>
      <c r="G7752" s="2">
        <v>-0.995</v>
      </c>
      <c r="H7752" s="1">
        <v>36.64</v>
      </c>
      <c r="I7752" s="4">
        <v>0</v>
      </c>
      <c r="J7752" s="11">
        <f t="shared" si="484"/>
        <v>11</v>
      </c>
      <c r="K7752" s="11">
        <f t="shared" si="485"/>
        <v>4</v>
      </c>
      <c r="L7752" s="12">
        <f t="shared" si="487"/>
        <v>2.4300440325228676</v>
      </c>
      <c r="M7752" s="13" cm="1">
        <f t="array" ref="M7752">BaseInfo!$C$10*(1-E7752)*INDEX(BaseInfo!$E$21:$AB$21,K7752)*INDEX(BaseInfo!$E$25:$P$25,J7752)/L7752/MIN(H7752,130)/BaseInfo!$C$6*1000000/3600-IF(I7752&lt;0.1,BaseInfo!$C$15/MIN(H7752,130)*3600,0)</f>
        <v>9.7255424882401158</v>
      </c>
    </row>
    <row r="7753" spans="1:13" x14ac:dyDescent="0.25">
      <c r="A7753" s="1">
        <v>11</v>
      </c>
      <c r="B7753" s="1">
        <v>19</v>
      </c>
      <c r="C7753" s="1">
        <v>24</v>
      </c>
      <c r="D7753" s="5">
        <f>DATE(BaseInfo!$C$8,A7753,B7753)+TIME(C7753-1,0,0) + TIME(BaseInfo!$C$12,BaseInfo!$C$13,0)</f>
        <v>44885.1875</v>
      </c>
      <c r="E7753" s="2">
        <f t="shared" si="486"/>
        <v>0</v>
      </c>
      <c r="F7753" s="2">
        <v>-2.2360000000000002</v>
      </c>
      <c r="G7753" s="2">
        <v>-0.57599999999999996</v>
      </c>
      <c r="H7753" s="1">
        <v>36.582000000000001</v>
      </c>
      <c r="I7753" s="4">
        <v>0</v>
      </c>
      <c r="J7753" s="11">
        <f t="shared" si="484"/>
        <v>11</v>
      </c>
      <c r="K7753" s="11">
        <f t="shared" si="485"/>
        <v>5</v>
      </c>
      <c r="L7753" s="12">
        <f t="shared" si="487"/>
        <v>2.3089980511035519</v>
      </c>
      <c r="M7753" s="13" cm="1">
        <f t="array" ref="M7753">BaseInfo!$C$10*(1-E7753)*INDEX(BaseInfo!$E$21:$AB$21,K7753)*INDEX(BaseInfo!$E$25:$P$25,J7753)/L7753/MIN(H7753,130)/BaseInfo!$C$6*1000000/3600-IF(I7753&lt;0.1,BaseInfo!$C$15/MIN(H7753,130)*3600,0)</f>
        <v>51.984352869715842</v>
      </c>
    </row>
    <row r="7754" spans="1:13" x14ac:dyDescent="0.25">
      <c r="A7754" s="1">
        <v>11</v>
      </c>
      <c r="B7754" s="1">
        <v>20</v>
      </c>
      <c r="C7754" s="1">
        <v>1</v>
      </c>
      <c r="D7754" s="5">
        <f>DATE(BaseInfo!$C$8,A7754,B7754)+TIME(C7754-1,0,0) + TIME(BaseInfo!$C$12,BaseInfo!$C$13,0)</f>
        <v>44885.229166666664</v>
      </c>
      <c r="E7754" s="2">
        <f t="shared" si="486"/>
        <v>0</v>
      </c>
      <c r="F7754" s="2">
        <v>-2.431</v>
      </c>
      <c r="G7754" s="2">
        <v>-0.22600000000000001</v>
      </c>
      <c r="H7754" s="1">
        <v>36.512</v>
      </c>
      <c r="I7754" s="4">
        <v>0</v>
      </c>
      <c r="J7754" s="11">
        <f t="shared" si="484"/>
        <v>11</v>
      </c>
      <c r="K7754" s="11">
        <f t="shared" si="485"/>
        <v>6</v>
      </c>
      <c r="L7754" s="12">
        <f t="shared" si="487"/>
        <v>2.4414825414079866</v>
      </c>
      <c r="M7754" s="13" cm="1">
        <f t="array" ref="M7754">BaseInfo!$C$10*(1-E7754)*INDEX(BaseInfo!$E$21:$AB$21,K7754)*INDEX(BaseInfo!$E$25:$P$25,J7754)/L7754/MIN(H7754,130)/BaseInfo!$C$6*1000000/3600-IF(I7754&lt;0.1,BaseInfo!$C$15/MIN(H7754,130)*3600,0)</f>
        <v>87.777683751778156</v>
      </c>
    </row>
    <row r="7755" spans="1:13" x14ac:dyDescent="0.25">
      <c r="A7755" s="1">
        <v>11</v>
      </c>
      <c r="B7755" s="1">
        <v>20</v>
      </c>
      <c r="C7755" s="1">
        <v>2</v>
      </c>
      <c r="D7755" s="5">
        <f>DATE(BaseInfo!$C$8,A7755,B7755)+TIME(C7755-1,0,0) + TIME(BaseInfo!$C$12,BaseInfo!$C$13,0)</f>
        <v>44885.270833333328</v>
      </c>
      <c r="E7755" s="2">
        <f t="shared" si="486"/>
        <v>0</v>
      </c>
      <c r="F7755" s="2">
        <v>-2.4489999999999998</v>
      </c>
      <c r="G7755" s="2">
        <v>-0.17</v>
      </c>
      <c r="H7755" s="1">
        <v>36.631999999999998</v>
      </c>
      <c r="I7755" s="4">
        <v>0</v>
      </c>
      <c r="J7755" s="11">
        <f t="shared" si="484"/>
        <v>11</v>
      </c>
      <c r="K7755" s="11">
        <f t="shared" si="485"/>
        <v>7</v>
      </c>
      <c r="L7755" s="12">
        <f t="shared" si="487"/>
        <v>2.4548932767026757</v>
      </c>
      <c r="M7755" s="13" cm="1">
        <f t="array" ref="M7755">BaseInfo!$C$10*(1-E7755)*INDEX(BaseInfo!$E$21:$AB$21,K7755)*INDEX(BaseInfo!$E$25:$P$25,J7755)/L7755/MIN(H7755,130)/BaseInfo!$C$6*1000000/3600-IF(I7755&lt;0.1,BaseInfo!$C$15/MIN(H7755,130)*3600,0)</f>
        <v>125.67289923466794</v>
      </c>
    </row>
    <row r="7756" spans="1:13" x14ac:dyDescent="0.25">
      <c r="A7756" s="1">
        <v>11</v>
      </c>
      <c r="B7756" s="1">
        <v>20</v>
      </c>
      <c r="C7756" s="1">
        <v>3</v>
      </c>
      <c r="D7756" s="5">
        <f>DATE(BaseInfo!$C$8,A7756,B7756)+TIME(C7756-1,0,0) + TIME(BaseInfo!$C$12,BaseInfo!$C$13,0)</f>
        <v>44885.3125</v>
      </c>
      <c r="E7756" s="2">
        <f t="shared" si="486"/>
        <v>0</v>
      </c>
      <c r="F7756" s="2">
        <v>-2.165</v>
      </c>
      <c r="G7756" s="2">
        <v>-6.3E-2</v>
      </c>
      <c r="H7756" s="1">
        <v>80.688999999999993</v>
      </c>
      <c r="I7756" s="4">
        <v>0</v>
      </c>
      <c r="J7756" s="11">
        <f t="shared" si="484"/>
        <v>11</v>
      </c>
      <c r="K7756" s="11">
        <f t="shared" si="485"/>
        <v>8</v>
      </c>
      <c r="L7756" s="12">
        <f t="shared" si="487"/>
        <v>2.1659164342143948</v>
      </c>
      <c r="M7756" s="13" cm="1">
        <f t="array" ref="M7756">BaseInfo!$C$10*(1-E7756)*INDEX(BaseInfo!$E$21:$AB$21,K7756)*INDEX(BaseInfo!$E$25:$P$25,J7756)/L7756/MIN(H7756,130)/BaseInfo!$C$6*1000000/3600-IF(I7756&lt;0.1,BaseInfo!$C$15/MIN(H7756,130)*3600,0)</f>
        <v>95.143087362525492</v>
      </c>
    </row>
    <row r="7757" spans="1:13" x14ac:dyDescent="0.25">
      <c r="A7757" s="1">
        <v>11</v>
      </c>
      <c r="B7757" s="1">
        <v>20</v>
      </c>
      <c r="C7757" s="1">
        <v>4</v>
      </c>
      <c r="D7757" s="5">
        <f>DATE(BaseInfo!$C$8,A7757,B7757)+TIME(C7757-1,0,0) + TIME(BaseInfo!$C$12,BaseInfo!$C$13,0)</f>
        <v>44885.354166666664</v>
      </c>
      <c r="E7757" s="2">
        <f t="shared" si="486"/>
        <v>0</v>
      </c>
      <c r="F7757" s="2">
        <v>-2.0760000000000001</v>
      </c>
      <c r="G7757" s="2">
        <v>8.3000000000000004E-2</v>
      </c>
      <c r="H7757" s="1">
        <v>162.72300000000001</v>
      </c>
      <c r="I7757" s="4">
        <v>0</v>
      </c>
      <c r="J7757" s="11">
        <f t="shared" si="484"/>
        <v>11</v>
      </c>
      <c r="K7757" s="11">
        <f t="shared" si="485"/>
        <v>9</v>
      </c>
      <c r="L7757" s="12">
        <f t="shared" si="487"/>
        <v>2.077658537873825</v>
      </c>
      <c r="M7757" s="13" cm="1">
        <f t="array" ref="M7757">BaseInfo!$C$10*(1-E7757)*INDEX(BaseInfo!$E$21:$AB$21,K7757)*INDEX(BaseInfo!$E$25:$P$25,J7757)/L7757/MIN(H7757,130)/BaseInfo!$C$6*1000000/3600-IF(I7757&lt;0.1,BaseInfo!$C$15/MIN(H7757,130)*3600,0)</f>
        <v>81.014852671086985</v>
      </c>
    </row>
    <row r="7758" spans="1:13" x14ac:dyDescent="0.25">
      <c r="A7758" s="1">
        <v>11</v>
      </c>
      <c r="B7758" s="1">
        <v>20</v>
      </c>
      <c r="C7758" s="1">
        <v>5</v>
      </c>
      <c r="D7758" s="5">
        <f>DATE(BaseInfo!$C$8,A7758,B7758)+TIME(C7758-1,0,0) + TIME(BaseInfo!$C$12,BaseInfo!$C$13,0)</f>
        <v>44885.395833333328</v>
      </c>
      <c r="E7758" s="2">
        <f t="shared" si="486"/>
        <v>0</v>
      </c>
      <c r="F7758" s="2">
        <v>-2.5880000000000001</v>
      </c>
      <c r="G7758" s="2">
        <v>-8.5999999999999993E-2</v>
      </c>
      <c r="H7758" s="1">
        <v>307.48099999999999</v>
      </c>
      <c r="I7758" s="4">
        <v>0</v>
      </c>
      <c r="J7758" s="11">
        <f t="shared" si="484"/>
        <v>11</v>
      </c>
      <c r="K7758" s="11">
        <f t="shared" si="485"/>
        <v>10</v>
      </c>
      <c r="L7758" s="12">
        <f t="shared" si="487"/>
        <v>2.5894285083778623</v>
      </c>
      <c r="M7758" s="13" cm="1">
        <f t="array" ref="M7758">BaseInfo!$C$10*(1-E7758)*INDEX(BaseInfo!$E$21:$AB$21,K7758)*INDEX(BaseInfo!$E$25:$P$25,J7758)/L7758/MIN(H7758,130)/BaseInfo!$C$6*1000000/3600-IF(I7758&lt;0.1,BaseInfo!$C$15/MIN(H7758,130)*3600,0)</f>
        <v>74.798248399289406</v>
      </c>
    </row>
    <row r="7759" spans="1:13" x14ac:dyDescent="0.25">
      <c r="A7759" s="1">
        <v>11</v>
      </c>
      <c r="B7759" s="1">
        <v>20</v>
      </c>
      <c r="C7759" s="1">
        <v>6</v>
      </c>
      <c r="D7759" s="5">
        <f>DATE(BaseInfo!$C$8,A7759,B7759)+TIME(C7759-1,0,0) + TIME(BaseInfo!$C$12,BaseInfo!$C$13,0)</f>
        <v>44885.4375</v>
      </c>
      <c r="E7759" s="2">
        <f t="shared" si="486"/>
        <v>0</v>
      </c>
      <c r="F7759" s="2">
        <v>-3.1040000000000001</v>
      </c>
      <c r="G7759" s="2">
        <v>-0.60099999999999998</v>
      </c>
      <c r="H7759" s="1">
        <v>538.70899999999995</v>
      </c>
      <c r="I7759" s="4">
        <v>0</v>
      </c>
      <c r="J7759" s="11">
        <f t="shared" si="484"/>
        <v>11</v>
      </c>
      <c r="K7759" s="11">
        <f t="shared" si="485"/>
        <v>11</v>
      </c>
      <c r="L7759" s="12">
        <f t="shared" si="487"/>
        <v>3.1616478298507569</v>
      </c>
      <c r="M7759" s="13" cm="1">
        <f t="array" ref="M7759">BaseInfo!$C$10*(1-E7759)*INDEX(BaseInfo!$E$21:$AB$21,K7759)*INDEX(BaseInfo!$E$25:$P$25,J7759)/L7759/MIN(H7759,130)/BaseInfo!$C$6*1000000/3600-IF(I7759&lt;0.1,BaseInfo!$C$15/MIN(H7759,130)*3600,0)</f>
        <v>48.053745777515942</v>
      </c>
    </row>
    <row r="7760" spans="1:13" x14ac:dyDescent="0.25">
      <c r="A7760" s="1">
        <v>11</v>
      </c>
      <c r="B7760" s="1">
        <v>20</v>
      </c>
      <c r="C7760" s="1">
        <v>7</v>
      </c>
      <c r="D7760" s="5">
        <f>DATE(BaseInfo!$C$8,A7760,B7760)+TIME(C7760-1,0,0) + TIME(BaseInfo!$C$12,BaseInfo!$C$13,0)</f>
        <v>44885.479166666664</v>
      </c>
      <c r="E7760" s="2">
        <f t="shared" si="486"/>
        <v>0</v>
      </c>
      <c r="F7760" s="2">
        <v>-3.488</v>
      </c>
      <c r="G7760" s="2">
        <v>-0.77300000000000002</v>
      </c>
      <c r="H7760" s="1">
        <v>737.90599999999995</v>
      </c>
      <c r="I7760" s="4">
        <v>0</v>
      </c>
      <c r="J7760" s="11">
        <f t="shared" si="484"/>
        <v>11</v>
      </c>
      <c r="K7760" s="11">
        <f t="shared" si="485"/>
        <v>12</v>
      </c>
      <c r="L7760" s="12">
        <f t="shared" si="487"/>
        <v>3.5726283042040632</v>
      </c>
      <c r="M7760" s="13" cm="1">
        <f t="array" ref="M7760">BaseInfo!$C$10*(1-E7760)*INDEX(BaseInfo!$E$21:$AB$21,K7760)*INDEX(BaseInfo!$E$25:$P$25,J7760)/L7760/MIN(H7760,130)/BaseInfo!$C$6*1000000/3600-IF(I7760&lt;0.1,BaseInfo!$C$15/MIN(H7760,130)*3600,0)</f>
        <v>34.711194430263021</v>
      </c>
    </row>
    <row r="7761" spans="1:13" x14ac:dyDescent="0.25">
      <c r="A7761" s="1">
        <v>11</v>
      </c>
      <c r="B7761" s="1">
        <v>20</v>
      </c>
      <c r="C7761" s="1">
        <v>8</v>
      </c>
      <c r="D7761" s="5">
        <f>DATE(BaseInfo!$C$8,A7761,B7761)+TIME(C7761-1,0,0) + TIME(BaseInfo!$C$12,BaseInfo!$C$13,0)</f>
        <v>44885.520833333328</v>
      </c>
      <c r="E7761" s="2">
        <f t="shared" si="486"/>
        <v>0</v>
      </c>
      <c r="F7761" s="2">
        <v>-3.48</v>
      </c>
      <c r="G7761" s="2">
        <v>-0.57199999999999995</v>
      </c>
      <c r="H7761" s="1">
        <v>833.88199999999995</v>
      </c>
      <c r="I7761" s="4">
        <v>0</v>
      </c>
      <c r="J7761" s="11">
        <f t="shared" si="484"/>
        <v>11</v>
      </c>
      <c r="K7761" s="11">
        <f t="shared" si="485"/>
        <v>13</v>
      </c>
      <c r="L7761" s="12">
        <f t="shared" si="487"/>
        <v>3.5266959041006074</v>
      </c>
      <c r="M7761" s="13" cm="1">
        <f t="array" ref="M7761">BaseInfo!$C$10*(1-E7761)*INDEX(BaseInfo!$E$21:$AB$21,K7761)*INDEX(BaseInfo!$E$25:$P$25,J7761)/L7761/MIN(H7761,130)/BaseInfo!$C$6*1000000/3600-IF(I7761&lt;0.1,BaseInfo!$C$15/MIN(H7761,130)*3600,0)</f>
        <v>35.199347061826487</v>
      </c>
    </row>
    <row r="7762" spans="1:13" x14ac:dyDescent="0.25">
      <c r="A7762" s="1">
        <v>11</v>
      </c>
      <c r="B7762" s="1">
        <v>20</v>
      </c>
      <c r="C7762" s="1">
        <v>9</v>
      </c>
      <c r="D7762" s="5">
        <f>DATE(BaseInfo!$C$8,A7762,B7762)+TIME(C7762-1,0,0) + TIME(BaseInfo!$C$12,BaseInfo!$C$13,0)</f>
        <v>44885.5625</v>
      </c>
      <c r="E7762" s="2">
        <f t="shared" si="486"/>
        <v>0</v>
      </c>
      <c r="F7762" s="2">
        <v>-3.427</v>
      </c>
      <c r="G7762" s="2">
        <v>-0.32300000000000001</v>
      </c>
      <c r="H7762" s="1">
        <v>863.81399999999996</v>
      </c>
      <c r="I7762" s="4">
        <v>0</v>
      </c>
      <c r="J7762" s="11">
        <f t="shared" si="484"/>
        <v>11</v>
      </c>
      <c r="K7762" s="11">
        <f t="shared" si="485"/>
        <v>14</v>
      </c>
      <c r="L7762" s="12">
        <f t="shared" si="487"/>
        <v>3.4421879669768183</v>
      </c>
      <c r="M7762" s="13" cm="1">
        <f t="array" ref="M7762">BaseInfo!$C$10*(1-E7762)*INDEX(BaseInfo!$E$21:$AB$21,K7762)*INDEX(BaseInfo!$E$25:$P$25,J7762)/L7762/MIN(H7762,130)/BaseInfo!$C$6*1000000/3600-IF(I7762&lt;0.1,BaseInfo!$C$15/MIN(H7762,130)*3600,0)</f>
        <v>36.131500162938146</v>
      </c>
    </row>
    <row r="7763" spans="1:13" x14ac:dyDescent="0.25">
      <c r="A7763" s="1">
        <v>11</v>
      </c>
      <c r="B7763" s="1">
        <v>20</v>
      </c>
      <c r="C7763" s="1">
        <v>10</v>
      </c>
      <c r="D7763" s="5">
        <f>DATE(BaseInfo!$C$8,A7763,B7763)+TIME(C7763-1,0,0) + TIME(BaseInfo!$C$12,BaseInfo!$C$13,0)</f>
        <v>44885.604166666664</v>
      </c>
      <c r="E7763" s="2">
        <f t="shared" si="486"/>
        <v>0</v>
      </c>
      <c r="F7763" s="2">
        <v>-3.3119999999999998</v>
      </c>
      <c r="G7763" s="2">
        <v>-0.17100000000000001</v>
      </c>
      <c r="H7763" s="1">
        <v>839.34799999999996</v>
      </c>
      <c r="I7763" s="4">
        <v>0</v>
      </c>
      <c r="J7763" s="11">
        <f t="shared" si="484"/>
        <v>11</v>
      </c>
      <c r="K7763" s="11">
        <f t="shared" si="485"/>
        <v>15</v>
      </c>
      <c r="L7763" s="12">
        <f t="shared" si="487"/>
        <v>3.3164114642185161</v>
      </c>
      <c r="M7763" s="13" cm="1">
        <f t="array" ref="M7763">BaseInfo!$C$10*(1-E7763)*INDEX(BaseInfo!$E$21:$AB$21,K7763)*INDEX(BaseInfo!$E$25:$P$25,J7763)/L7763/MIN(H7763,130)/BaseInfo!$C$6*1000000/3600-IF(I7763&lt;0.1,BaseInfo!$C$15/MIN(H7763,130)*3600,0)</f>
        <v>37.606829127446737</v>
      </c>
    </row>
    <row r="7764" spans="1:13" x14ac:dyDescent="0.25">
      <c r="A7764" s="1">
        <v>11</v>
      </c>
      <c r="B7764" s="1">
        <v>20</v>
      </c>
      <c r="C7764" s="1">
        <v>11</v>
      </c>
      <c r="D7764" s="5">
        <f>DATE(BaseInfo!$C$8,A7764,B7764)+TIME(C7764-1,0,0) + TIME(BaseInfo!$C$12,BaseInfo!$C$13,0)</f>
        <v>44885.645833333328</v>
      </c>
      <c r="E7764" s="2">
        <f t="shared" si="486"/>
        <v>0</v>
      </c>
      <c r="F7764" s="2">
        <v>-3.2890000000000001</v>
      </c>
      <c r="G7764" s="2">
        <v>-0.115</v>
      </c>
      <c r="H7764" s="1">
        <v>468.42599999999999</v>
      </c>
      <c r="I7764" s="4">
        <v>0</v>
      </c>
      <c r="J7764" s="11">
        <f t="shared" si="484"/>
        <v>11</v>
      </c>
      <c r="K7764" s="11">
        <f t="shared" si="485"/>
        <v>16</v>
      </c>
      <c r="L7764" s="12">
        <f t="shared" si="487"/>
        <v>3.2910098754029895</v>
      </c>
      <c r="M7764" s="13" cm="1">
        <f t="array" ref="M7764">BaseInfo!$C$10*(1-E7764)*INDEX(BaseInfo!$E$21:$AB$21,K7764)*INDEX(BaseInfo!$E$25:$P$25,J7764)/L7764/MIN(H7764,130)/BaseInfo!$C$6*1000000/3600-IF(I7764&lt;0.1,BaseInfo!$C$15/MIN(H7764,130)*3600,0)</f>
        <v>46.056011204830952</v>
      </c>
    </row>
    <row r="7765" spans="1:13" x14ac:dyDescent="0.25">
      <c r="A7765" s="1">
        <v>11</v>
      </c>
      <c r="B7765" s="1">
        <v>20</v>
      </c>
      <c r="C7765" s="1">
        <v>12</v>
      </c>
      <c r="D7765" s="5">
        <f>DATE(BaseInfo!$C$8,A7765,B7765)+TIME(C7765-1,0,0) + TIME(BaseInfo!$C$12,BaseInfo!$C$13,0)</f>
        <v>44885.6875</v>
      </c>
      <c r="E7765" s="2">
        <f t="shared" si="486"/>
        <v>0</v>
      </c>
      <c r="F7765" s="2">
        <v>-2.7549999999999999</v>
      </c>
      <c r="G7765" s="2">
        <v>7.6999999999999999E-2</v>
      </c>
      <c r="H7765" s="1">
        <v>73.149000000000001</v>
      </c>
      <c r="I7765" s="4">
        <v>0</v>
      </c>
      <c r="J7765" s="11">
        <f t="shared" si="484"/>
        <v>11</v>
      </c>
      <c r="K7765" s="11">
        <f t="shared" si="485"/>
        <v>17</v>
      </c>
      <c r="L7765" s="12">
        <f t="shared" si="487"/>
        <v>2.7560758334995064</v>
      </c>
      <c r="M7765" s="13" cm="1">
        <f t="array" ref="M7765">BaseInfo!$C$10*(1-E7765)*INDEX(BaseInfo!$E$21:$AB$21,K7765)*INDEX(BaseInfo!$E$25:$P$25,J7765)/L7765/MIN(H7765,130)/BaseInfo!$C$6*1000000/3600-IF(I7765&lt;0.1,BaseInfo!$C$15/MIN(H7765,130)*3600,0)</f>
        <v>124.59572393796668</v>
      </c>
    </row>
    <row r="7766" spans="1:13" x14ac:dyDescent="0.25">
      <c r="A7766" s="1">
        <v>11</v>
      </c>
      <c r="B7766" s="1">
        <v>20</v>
      </c>
      <c r="C7766" s="1">
        <v>13</v>
      </c>
      <c r="D7766" s="5">
        <f>DATE(BaseInfo!$C$8,A7766,B7766)+TIME(C7766-1,0,0) + TIME(BaseInfo!$C$12,BaseInfo!$C$13,0)</f>
        <v>44885.729166666664</v>
      </c>
      <c r="E7766" s="2">
        <f t="shared" si="486"/>
        <v>0</v>
      </c>
      <c r="F7766" s="2">
        <v>-3.2130000000000001</v>
      </c>
      <c r="G7766" s="2">
        <v>0.32800000000000001</v>
      </c>
      <c r="H7766" s="1">
        <v>40.076999999999998</v>
      </c>
      <c r="I7766" s="4">
        <v>0</v>
      </c>
      <c r="J7766" s="11">
        <f t="shared" si="484"/>
        <v>11</v>
      </c>
      <c r="K7766" s="11">
        <f t="shared" si="485"/>
        <v>18</v>
      </c>
      <c r="L7766" s="12">
        <f t="shared" si="487"/>
        <v>3.229698592748246</v>
      </c>
      <c r="M7766" s="13" cm="1">
        <f t="array" ref="M7766">BaseInfo!$C$10*(1-E7766)*INDEX(BaseInfo!$E$21:$AB$21,K7766)*INDEX(BaseInfo!$E$25:$P$25,J7766)/L7766/MIN(H7766,130)/BaseInfo!$C$6*1000000/3600-IF(I7766&lt;0.1,BaseInfo!$C$15/MIN(H7766,130)*3600,0)</f>
        <v>192.74695157460943</v>
      </c>
    </row>
    <row r="7767" spans="1:13" x14ac:dyDescent="0.25">
      <c r="A7767" s="1">
        <v>11</v>
      </c>
      <c r="B7767" s="1">
        <v>20</v>
      </c>
      <c r="C7767" s="1">
        <v>14</v>
      </c>
      <c r="D7767" s="5">
        <f>DATE(BaseInfo!$C$8,A7767,B7767)+TIME(C7767-1,0,0) + TIME(BaseInfo!$C$12,BaseInfo!$C$13,0)</f>
        <v>44885.770833333328</v>
      </c>
      <c r="E7767" s="2">
        <f t="shared" si="486"/>
        <v>0</v>
      </c>
      <c r="F7767" s="2">
        <v>-3.2639999999999998</v>
      </c>
      <c r="G7767" s="2">
        <v>0.30599999999999999</v>
      </c>
      <c r="H7767" s="1">
        <v>37.555999999999997</v>
      </c>
      <c r="I7767" s="4">
        <v>0</v>
      </c>
      <c r="J7767" s="11">
        <f t="shared" si="484"/>
        <v>11</v>
      </c>
      <c r="K7767" s="11">
        <f t="shared" si="485"/>
        <v>19</v>
      </c>
      <c r="L7767" s="12">
        <f t="shared" si="487"/>
        <v>3.2783123707175919</v>
      </c>
      <c r="M7767" s="13" cm="1">
        <f t="array" ref="M7767">BaseInfo!$C$10*(1-E7767)*INDEX(BaseInfo!$E$21:$AB$21,K7767)*INDEX(BaseInfo!$E$25:$P$25,J7767)/L7767/MIN(H7767,130)/BaseInfo!$C$6*1000000/3600-IF(I7767&lt;0.1,BaseInfo!$C$15/MIN(H7767,130)*3600,0)</f>
        <v>202.49313162632995</v>
      </c>
    </row>
    <row r="7768" spans="1:13" x14ac:dyDescent="0.25">
      <c r="A7768" s="1">
        <v>11</v>
      </c>
      <c r="B7768" s="1">
        <v>20</v>
      </c>
      <c r="C7768" s="1">
        <v>15</v>
      </c>
      <c r="D7768" s="5">
        <f>DATE(BaseInfo!$C$8,A7768,B7768)+TIME(C7768-1,0,0) + TIME(BaseInfo!$C$12,BaseInfo!$C$13,0)</f>
        <v>44885.8125</v>
      </c>
      <c r="E7768" s="2">
        <f t="shared" si="486"/>
        <v>0</v>
      </c>
      <c r="F7768" s="2">
        <v>-3.202</v>
      </c>
      <c r="G7768" s="2">
        <v>0.23200000000000001</v>
      </c>
      <c r="H7768" s="1">
        <v>37.399000000000001</v>
      </c>
      <c r="I7768" s="4">
        <v>0</v>
      </c>
      <c r="J7768" s="11">
        <f t="shared" si="484"/>
        <v>11</v>
      </c>
      <c r="K7768" s="11">
        <f t="shared" si="485"/>
        <v>20</v>
      </c>
      <c r="L7768" s="12">
        <f t="shared" si="487"/>
        <v>3.2103937453215923</v>
      </c>
      <c r="M7768" s="13" cm="1">
        <f t="array" ref="M7768">BaseInfo!$C$10*(1-E7768)*INDEX(BaseInfo!$E$21:$AB$21,K7768)*INDEX(BaseInfo!$E$25:$P$25,J7768)/L7768/MIN(H7768,130)/BaseInfo!$C$6*1000000/3600-IF(I7768&lt;0.1,BaseInfo!$C$15/MIN(H7768,130)*3600,0)</f>
        <v>178.8521146020791</v>
      </c>
    </row>
    <row r="7769" spans="1:13" x14ac:dyDescent="0.25">
      <c r="A7769" s="1">
        <v>11</v>
      </c>
      <c r="B7769" s="1">
        <v>20</v>
      </c>
      <c r="C7769" s="1">
        <v>16</v>
      </c>
      <c r="D7769" s="5">
        <f>DATE(BaseInfo!$C$8,A7769,B7769)+TIME(C7769-1,0,0) + TIME(BaseInfo!$C$12,BaseInfo!$C$13,0)</f>
        <v>44885.854166666664</v>
      </c>
      <c r="E7769" s="2">
        <f t="shared" si="486"/>
        <v>0</v>
      </c>
      <c r="F7769" s="2">
        <v>-3.1960000000000002</v>
      </c>
      <c r="G7769" s="2">
        <v>8.5999999999999993E-2</v>
      </c>
      <c r="H7769" s="1">
        <v>37.261000000000003</v>
      </c>
      <c r="I7769" s="4">
        <v>0</v>
      </c>
      <c r="J7769" s="11">
        <f t="shared" si="484"/>
        <v>11</v>
      </c>
      <c r="K7769" s="11">
        <f t="shared" si="485"/>
        <v>21</v>
      </c>
      <c r="L7769" s="12">
        <f t="shared" si="487"/>
        <v>3.1971568619634541</v>
      </c>
      <c r="M7769" s="13" cm="1">
        <f t="array" ref="M7769">BaseInfo!$C$10*(1-E7769)*INDEX(BaseInfo!$E$21:$AB$21,K7769)*INDEX(BaseInfo!$E$25:$P$25,J7769)/L7769/MIN(H7769,130)/BaseInfo!$C$6*1000000/3600-IF(I7769&lt;0.1,BaseInfo!$C$15/MIN(H7769,130)*3600,0)</f>
        <v>136.46097448474424</v>
      </c>
    </row>
    <row r="7770" spans="1:13" x14ac:dyDescent="0.25">
      <c r="A7770" s="1">
        <v>11</v>
      </c>
      <c r="B7770" s="1">
        <v>20</v>
      </c>
      <c r="C7770" s="1">
        <v>17</v>
      </c>
      <c r="D7770" s="5">
        <f>DATE(BaseInfo!$C$8,A7770,B7770)+TIME(C7770-1,0,0) + TIME(BaseInfo!$C$12,BaseInfo!$C$13,0)</f>
        <v>44885.895833333328</v>
      </c>
      <c r="E7770" s="2">
        <f t="shared" si="486"/>
        <v>0</v>
      </c>
      <c r="F7770" s="2">
        <v>-3.1269999999999998</v>
      </c>
      <c r="G7770" s="2">
        <v>-0.249</v>
      </c>
      <c r="H7770" s="1">
        <v>37.143000000000001</v>
      </c>
      <c r="I7770" s="4">
        <v>0</v>
      </c>
      <c r="J7770" s="11">
        <f t="shared" si="484"/>
        <v>11</v>
      </c>
      <c r="K7770" s="11">
        <f t="shared" si="485"/>
        <v>22</v>
      </c>
      <c r="L7770" s="12">
        <f t="shared" si="487"/>
        <v>3.1368981494463601</v>
      </c>
      <c r="M7770" s="13" cm="1">
        <f t="array" ref="M7770">BaseInfo!$C$10*(1-E7770)*INDEX(BaseInfo!$E$21:$AB$21,K7770)*INDEX(BaseInfo!$E$25:$P$25,J7770)/L7770/MIN(H7770,130)/BaseInfo!$C$6*1000000/3600-IF(I7770&lt;0.1,BaseInfo!$C$15/MIN(H7770,130)*3600,0)</f>
        <v>94.889584334681516</v>
      </c>
    </row>
    <row r="7771" spans="1:13" x14ac:dyDescent="0.25">
      <c r="A7771" s="1">
        <v>11</v>
      </c>
      <c r="B7771" s="1">
        <v>20</v>
      </c>
      <c r="C7771" s="1">
        <v>18</v>
      </c>
      <c r="D7771" s="5">
        <f>DATE(BaseInfo!$C$8,A7771,B7771)+TIME(C7771-1,0,0) + TIME(BaseInfo!$C$12,BaseInfo!$C$13,0)</f>
        <v>44885.9375</v>
      </c>
      <c r="E7771" s="2">
        <f t="shared" si="486"/>
        <v>0</v>
      </c>
      <c r="F7771" s="2">
        <v>-3.0790000000000002</v>
      </c>
      <c r="G7771" s="2">
        <v>-0.435</v>
      </c>
      <c r="H7771" s="1">
        <v>37.040999999999997</v>
      </c>
      <c r="I7771" s="4">
        <v>0</v>
      </c>
      <c r="J7771" s="11">
        <f t="shared" si="484"/>
        <v>11</v>
      </c>
      <c r="K7771" s="11">
        <f t="shared" si="485"/>
        <v>23</v>
      </c>
      <c r="L7771" s="12">
        <f t="shared" si="487"/>
        <v>3.1095764984962182</v>
      </c>
      <c r="M7771" s="13" cm="1">
        <f t="array" ref="M7771">BaseInfo!$C$10*(1-E7771)*INDEX(BaseInfo!$E$21:$AB$21,K7771)*INDEX(BaseInfo!$E$25:$P$25,J7771)/L7771/MIN(H7771,130)/BaseInfo!$C$6*1000000/3600-IF(I7771&lt;0.1,BaseInfo!$C$15/MIN(H7771,130)*3600,0)</f>
        <v>35.620151163908766</v>
      </c>
    </row>
    <row r="7772" spans="1:13" x14ac:dyDescent="0.25">
      <c r="A7772" s="1">
        <v>11</v>
      </c>
      <c r="B7772" s="1">
        <v>20</v>
      </c>
      <c r="C7772" s="1">
        <v>19</v>
      </c>
      <c r="D7772" s="5">
        <f>DATE(BaseInfo!$C$8,A7772,B7772)+TIME(C7772-1,0,0) + TIME(BaseInfo!$C$12,BaseInfo!$C$13,0)</f>
        <v>44885.979166666664</v>
      </c>
      <c r="E7772" s="2">
        <f t="shared" si="486"/>
        <v>0</v>
      </c>
      <c r="F7772" s="2">
        <v>-2.9689999999999999</v>
      </c>
      <c r="G7772" s="2">
        <v>-0.58199999999999996</v>
      </c>
      <c r="H7772" s="1">
        <v>36.947000000000003</v>
      </c>
      <c r="I7772" s="4">
        <v>0</v>
      </c>
      <c r="J7772" s="11">
        <f t="shared" si="484"/>
        <v>11</v>
      </c>
      <c r="K7772" s="11">
        <f t="shared" si="485"/>
        <v>24</v>
      </c>
      <c r="L7772" s="12">
        <f t="shared" si="487"/>
        <v>3.0255057428469705</v>
      </c>
      <c r="M7772" s="13" cm="1">
        <f t="array" ref="M7772">BaseInfo!$C$10*(1-E7772)*INDEX(BaseInfo!$E$21:$AB$21,K7772)*INDEX(BaseInfo!$E$25:$P$25,J7772)/L7772/MIN(H7772,130)/BaseInfo!$C$6*1000000/3600-IF(I7772&lt;0.1,BaseInfo!$C$15/MIN(H7772,130)*3600,0)</f>
        <v>5.8288200639428602</v>
      </c>
    </row>
    <row r="7773" spans="1:13" x14ac:dyDescent="0.25">
      <c r="A7773" s="1">
        <v>11</v>
      </c>
      <c r="B7773" s="1">
        <v>20</v>
      </c>
      <c r="C7773" s="1">
        <v>20</v>
      </c>
      <c r="D7773" s="5">
        <f>DATE(BaseInfo!$C$8,A7773,B7773)+TIME(C7773-1,0,0) + TIME(BaseInfo!$C$12,BaseInfo!$C$13,0)</f>
        <v>44886.020833333328</v>
      </c>
      <c r="E7773" s="2">
        <f t="shared" si="486"/>
        <v>0</v>
      </c>
      <c r="F7773" s="2">
        <v>-2.573</v>
      </c>
      <c r="G7773" s="2">
        <v>-1.0669999999999999</v>
      </c>
      <c r="H7773" s="1">
        <v>36.860999999999997</v>
      </c>
      <c r="I7773" s="4">
        <v>0</v>
      </c>
      <c r="J7773" s="11">
        <f t="shared" si="484"/>
        <v>11</v>
      </c>
      <c r="K7773" s="11">
        <f t="shared" si="485"/>
        <v>1</v>
      </c>
      <c r="L7773" s="12">
        <f t="shared" si="487"/>
        <v>2.785465490721434</v>
      </c>
      <c r="M7773" s="13" cm="1">
        <f t="array" ref="M7773">BaseInfo!$C$10*(1-E7773)*INDEX(BaseInfo!$E$21:$AB$21,K7773)*INDEX(BaseInfo!$E$25:$P$25,J7773)/L7773/MIN(H7773,130)/BaseInfo!$C$6*1000000/3600-IF(I7773&lt;0.1,BaseInfo!$C$15/MIN(H7773,130)*3600,0)</f>
        <v>7.1875264085154136</v>
      </c>
    </row>
    <row r="7774" spans="1:13" x14ac:dyDescent="0.25">
      <c r="A7774" s="1">
        <v>11</v>
      </c>
      <c r="B7774" s="1">
        <v>20</v>
      </c>
      <c r="C7774" s="1">
        <v>21</v>
      </c>
      <c r="D7774" s="5">
        <f>DATE(BaseInfo!$C$8,A7774,B7774)+TIME(C7774-1,0,0) + TIME(BaseInfo!$C$12,BaseInfo!$C$13,0)</f>
        <v>44886.0625</v>
      </c>
      <c r="E7774" s="2">
        <f t="shared" si="486"/>
        <v>0</v>
      </c>
      <c r="F7774" s="2">
        <v>-2.331</v>
      </c>
      <c r="G7774" s="2">
        <v>-0.92400000000000004</v>
      </c>
      <c r="H7774" s="1">
        <v>36.795999999999999</v>
      </c>
      <c r="I7774" s="4">
        <v>0</v>
      </c>
      <c r="J7774" s="11">
        <f t="shared" si="484"/>
        <v>11</v>
      </c>
      <c r="K7774" s="11">
        <f t="shared" si="485"/>
        <v>2</v>
      </c>
      <c r="L7774" s="12">
        <f t="shared" si="487"/>
        <v>2.5074562807753997</v>
      </c>
      <c r="M7774" s="13" cm="1">
        <f t="array" ref="M7774">BaseInfo!$C$10*(1-E7774)*INDEX(BaseInfo!$E$21:$AB$21,K7774)*INDEX(BaseInfo!$E$25:$P$25,J7774)/L7774/MIN(H7774,130)/BaseInfo!$C$6*1000000/3600-IF(I7774&lt;0.1,BaseInfo!$C$15/MIN(H7774,130)*3600,0)</f>
        <v>9.0832786356764785</v>
      </c>
    </row>
    <row r="7775" spans="1:13" x14ac:dyDescent="0.25">
      <c r="A7775" s="1">
        <v>11</v>
      </c>
      <c r="B7775" s="1">
        <v>20</v>
      </c>
      <c r="C7775" s="1">
        <v>22</v>
      </c>
      <c r="D7775" s="5">
        <f>DATE(BaseInfo!$C$8,A7775,B7775)+TIME(C7775-1,0,0) + TIME(BaseInfo!$C$12,BaseInfo!$C$13,0)</f>
        <v>44886.104166666664</v>
      </c>
      <c r="E7775" s="2">
        <f t="shared" si="486"/>
        <v>0</v>
      </c>
      <c r="F7775" s="2">
        <v>-2.2330000000000001</v>
      </c>
      <c r="G7775" s="2">
        <v>-0.78200000000000003</v>
      </c>
      <c r="H7775" s="1">
        <v>36.743000000000002</v>
      </c>
      <c r="I7775" s="4">
        <v>0</v>
      </c>
      <c r="J7775" s="11">
        <f t="shared" si="484"/>
        <v>11</v>
      </c>
      <c r="K7775" s="11">
        <f t="shared" si="485"/>
        <v>3</v>
      </c>
      <c r="L7775" s="12">
        <f t="shared" si="487"/>
        <v>2.3659697800267865</v>
      </c>
      <c r="M7775" s="13" cm="1">
        <f t="array" ref="M7775">BaseInfo!$C$10*(1-E7775)*INDEX(BaseInfo!$E$21:$AB$21,K7775)*INDEX(BaseInfo!$E$25:$P$25,J7775)/L7775/MIN(H7775,130)/BaseInfo!$C$6*1000000/3600-IF(I7775&lt;0.1,BaseInfo!$C$15/MIN(H7775,130)*3600,0)</f>
        <v>10.226263960681045</v>
      </c>
    </row>
    <row r="7776" spans="1:13" x14ac:dyDescent="0.25">
      <c r="A7776" s="1">
        <v>11</v>
      </c>
      <c r="B7776" s="1">
        <v>20</v>
      </c>
      <c r="C7776" s="1">
        <v>23</v>
      </c>
      <c r="D7776" s="5">
        <f>DATE(BaseInfo!$C$8,A7776,B7776)+TIME(C7776-1,0,0) + TIME(BaseInfo!$C$12,BaseInfo!$C$13,0)</f>
        <v>44886.145833333328</v>
      </c>
      <c r="E7776" s="2">
        <f t="shared" si="486"/>
        <v>0</v>
      </c>
      <c r="F7776" s="2">
        <v>-2.2759999999999998</v>
      </c>
      <c r="G7776" s="2">
        <v>-0.7</v>
      </c>
      <c r="H7776" s="1">
        <v>36.68</v>
      </c>
      <c r="I7776" s="4">
        <v>0</v>
      </c>
      <c r="J7776" s="11">
        <f t="shared" si="484"/>
        <v>11</v>
      </c>
      <c r="K7776" s="11">
        <f t="shared" si="485"/>
        <v>4</v>
      </c>
      <c r="L7776" s="12">
        <f t="shared" si="487"/>
        <v>2.3812131361975979</v>
      </c>
      <c r="M7776" s="13" cm="1">
        <f t="array" ref="M7776">BaseInfo!$C$10*(1-E7776)*INDEX(BaseInfo!$E$21:$AB$21,K7776)*INDEX(BaseInfo!$E$25:$P$25,J7776)/L7776/MIN(H7776,130)/BaseInfo!$C$6*1000000/3600-IF(I7776&lt;0.1,BaseInfo!$C$15/MIN(H7776,130)*3600,0)</f>
        <v>10.11542387347439</v>
      </c>
    </row>
    <row r="7777" spans="1:13" x14ac:dyDescent="0.25">
      <c r="A7777" s="1">
        <v>11</v>
      </c>
      <c r="B7777" s="1">
        <v>20</v>
      </c>
      <c r="C7777" s="1">
        <v>24</v>
      </c>
      <c r="D7777" s="5">
        <f>DATE(BaseInfo!$C$8,A7777,B7777)+TIME(C7777-1,0,0) + TIME(BaseInfo!$C$12,BaseInfo!$C$13,0)</f>
        <v>44886.1875</v>
      </c>
      <c r="E7777" s="2">
        <f t="shared" si="486"/>
        <v>0</v>
      </c>
      <c r="F7777" s="2">
        <v>-2.359</v>
      </c>
      <c r="G7777" s="2">
        <v>-0.60799999999999998</v>
      </c>
      <c r="H7777" s="1">
        <v>36.603000000000002</v>
      </c>
      <c r="I7777" s="4">
        <v>0</v>
      </c>
      <c r="J7777" s="11">
        <f t="shared" si="484"/>
        <v>11</v>
      </c>
      <c r="K7777" s="11">
        <f t="shared" si="485"/>
        <v>5</v>
      </c>
      <c r="L7777" s="12">
        <f t="shared" si="487"/>
        <v>2.4360921575342753</v>
      </c>
      <c r="M7777" s="13" cm="1">
        <f t="array" ref="M7777">BaseInfo!$C$10*(1-E7777)*INDEX(BaseInfo!$E$21:$AB$21,K7777)*INDEX(BaseInfo!$E$25:$P$25,J7777)/L7777/MIN(H7777,130)/BaseInfo!$C$6*1000000/3600-IF(I7777&lt;0.1,BaseInfo!$C$15/MIN(H7777,130)*3600,0)</f>
        <v>48.730874383627487</v>
      </c>
    </row>
    <row r="7778" spans="1:13" x14ac:dyDescent="0.25">
      <c r="A7778" s="1">
        <v>11</v>
      </c>
      <c r="B7778" s="1">
        <v>21</v>
      </c>
      <c r="C7778" s="1">
        <v>1</v>
      </c>
      <c r="D7778" s="5">
        <f>DATE(BaseInfo!$C$8,A7778,B7778)+TIME(C7778-1,0,0) + TIME(BaseInfo!$C$12,BaseInfo!$C$13,0)</f>
        <v>44886.229166666664</v>
      </c>
      <c r="E7778" s="2">
        <f t="shared" si="486"/>
        <v>0</v>
      </c>
      <c r="F7778" s="2">
        <v>-2.3849999999999998</v>
      </c>
      <c r="G7778" s="2">
        <v>-0.63600000000000001</v>
      </c>
      <c r="H7778" s="1">
        <v>36.506</v>
      </c>
      <c r="I7778" s="4">
        <v>0</v>
      </c>
      <c r="J7778" s="11">
        <f t="shared" si="484"/>
        <v>11</v>
      </c>
      <c r="K7778" s="11">
        <f t="shared" si="485"/>
        <v>6</v>
      </c>
      <c r="L7778" s="12">
        <f t="shared" si="487"/>
        <v>2.4683437767053436</v>
      </c>
      <c r="M7778" s="13" cm="1">
        <f t="array" ref="M7778">BaseInfo!$C$10*(1-E7778)*INDEX(BaseInfo!$E$21:$AB$21,K7778)*INDEX(BaseInfo!$E$25:$P$25,J7778)/L7778/MIN(H7778,130)/BaseInfo!$C$6*1000000/3600-IF(I7778&lt;0.1,BaseInfo!$C$15/MIN(H7778,130)*3600,0)</f>
        <v>86.729416747909525</v>
      </c>
    </row>
    <row r="7779" spans="1:13" x14ac:dyDescent="0.25">
      <c r="A7779" s="1">
        <v>11</v>
      </c>
      <c r="B7779" s="1">
        <v>21</v>
      </c>
      <c r="C7779" s="1">
        <v>2</v>
      </c>
      <c r="D7779" s="5">
        <f>DATE(BaseInfo!$C$8,A7779,B7779)+TIME(C7779-1,0,0) + TIME(BaseInfo!$C$12,BaseInfo!$C$13,0)</f>
        <v>44886.270833333328</v>
      </c>
      <c r="E7779" s="2">
        <f t="shared" si="486"/>
        <v>0</v>
      </c>
      <c r="F7779" s="2">
        <v>-2.3340000000000001</v>
      </c>
      <c r="G7779" s="2">
        <v>-0.29599999999999999</v>
      </c>
      <c r="H7779" s="1">
        <v>36.436</v>
      </c>
      <c r="I7779" s="4">
        <v>0</v>
      </c>
      <c r="J7779" s="11">
        <f t="shared" si="484"/>
        <v>11</v>
      </c>
      <c r="K7779" s="11">
        <f t="shared" si="485"/>
        <v>7</v>
      </c>
      <c r="L7779" s="12">
        <f t="shared" si="487"/>
        <v>2.3526946253179566</v>
      </c>
      <c r="M7779" s="13" cm="1">
        <f t="array" ref="M7779">BaseInfo!$C$10*(1-E7779)*INDEX(BaseInfo!$E$21:$AB$21,K7779)*INDEX(BaseInfo!$E$25:$P$25,J7779)/L7779/MIN(H7779,130)/BaseInfo!$C$6*1000000/3600-IF(I7779&lt;0.1,BaseInfo!$C$15/MIN(H7779,130)*3600,0)</f>
        <v>132.26659115317105</v>
      </c>
    </row>
    <row r="7780" spans="1:13" x14ac:dyDescent="0.25">
      <c r="A7780" s="1">
        <v>11</v>
      </c>
      <c r="B7780" s="1">
        <v>21</v>
      </c>
      <c r="C7780" s="1">
        <v>3</v>
      </c>
      <c r="D7780" s="5">
        <f>DATE(BaseInfo!$C$8,A7780,B7780)+TIME(C7780-1,0,0) + TIME(BaseInfo!$C$12,BaseInfo!$C$13,0)</f>
        <v>44886.3125</v>
      </c>
      <c r="E7780" s="2">
        <f t="shared" si="486"/>
        <v>0</v>
      </c>
      <c r="F7780" s="2">
        <v>-2.2770000000000001</v>
      </c>
      <c r="G7780" s="2">
        <v>-5.6000000000000001E-2</v>
      </c>
      <c r="H7780" s="1">
        <v>74.655000000000001</v>
      </c>
      <c r="I7780" s="4">
        <v>0</v>
      </c>
      <c r="J7780" s="11">
        <f t="shared" si="484"/>
        <v>11</v>
      </c>
      <c r="K7780" s="11">
        <f t="shared" si="485"/>
        <v>8</v>
      </c>
      <c r="L7780" s="12">
        <f t="shared" si="487"/>
        <v>2.277688521286438</v>
      </c>
      <c r="M7780" s="13" cm="1">
        <f t="array" ref="M7780">BaseInfo!$C$10*(1-E7780)*INDEX(BaseInfo!$E$21:$AB$21,K7780)*INDEX(BaseInfo!$E$25:$P$25,J7780)/L7780/MIN(H7780,130)/BaseInfo!$C$6*1000000/3600-IF(I7780&lt;0.1,BaseInfo!$C$15/MIN(H7780,130)*3600,0)</f>
        <v>97.550118536276742</v>
      </c>
    </row>
    <row r="7781" spans="1:13" x14ac:dyDescent="0.25">
      <c r="A7781" s="1">
        <v>11</v>
      </c>
      <c r="B7781" s="1">
        <v>21</v>
      </c>
      <c r="C7781" s="1">
        <v>4</v>
      </c>
      <c r="D7781" s="5">
        <f>DATE(BaseInfo!$C$8,A7781,B7781)+TIME(C7781-1,0,0) + TIME(BaseInfo!$C$12,BaseInfo!$C$13,0)</f>
        <v>44886.354166666664</v>
      </c>
      <c r="E7781" s="2">
        <f t="shared" si="486"/>
        <v>0</v>
      </c>
      <c r="F7781" s="2">
        <v>-2.2400000000000002</v>
      </c>
      <c r="G7781" s="2">
        <v>0</v>
      </c>
      <c r="H7781" s="1">
        <v>147.38900000000001</v>
      </c>
      <c r="I7781" s="4">
        <v>0</v>
      </c>
      <c r="J7781" s="11">
        <f t="shared" si="484"/>
        <v>11</v>
      </c>
      <c r="K7781" s="11">
        <f t="shared" si="485"/>
        <v>9</v>
      </c>
      <c r="L7781" s="12">
        <f t="shared" si="487"/>
        <v>2.2400000000000002</v>
      </c>
      <c r="M7781" s="13" cm="1">
        <f t="array" ref="M7781">BaseInfo!$C$10*(1-E7781)*INDEX(BaseInfo!$E$21:$AB$21,K7781)*INDEX(BaseInfo!$E$25:$P$25,J7781)/L7781/MIN(H7781,130)/BaseInfo!$C$6*1000000/3600-IF(I7781&lt;0.1,BaseInfo!$C$15/MIN(H7781,130)*3600,0)</f>
        <v>74.942696149389363</v>
      </c>
    </row>
    <row r="7782" spans="1:13" x14ac:dyDescent="0.25">
      <c r="A7782" s="1">
        <v>11</v>
      </c>
      <c r="B7782" s="1">
        <v>21</v>
      </c>
      <c r="C7782" s="1">
        <v>5</v>
      </c>
      <c r="D7782" s="5">
        <f>DATE(BaseInfo!$C$8,A7782,B7782)+TIME(C7782-1,0,0) + TIME(BaseInfo!$C$12,BaseInfo!$C$13,0)</f>
        <v>44886.395833333328</v>
      </c>
      <c r="E7782" s="2">
        <f t="shared" si="486"/>
        <v>0</v>
      </c>
      <c r="F7782" s="2">
        <v>-2.5299999999999998</v>
      </c>
      <c r="G7782" s="2">
        <v>-0.375</v>
      </c>
      <c r="H7782" s="1">
        <v>271.036</v>
      </c>
      <c r="I7782" s="4">
        <v>0</v>
      </c>
      <c r="J7782" s="11">
        <f t="shared" si="484"/>
        <v>11</v>
      </c>
      <c r="K7782" s="11">
        <f t="shared" si="485"/>
        <v>10</v>
      </c>
      <c r="L7782" s="12">
        <f t="shared" si="487"/>
        <v>2.5576405142239986</v>
      </c>
      <c r="M7782" s="13" cm="1">
        <f t="array" ref="M7782">BaseInfo!$C$10*(1-E7782)*INDEX(BaseInfo!$E$21:$AB$21,K7782)*INDEX(BaseInfo!$E$25:$P$25,J7782)/L7782/MIN(H7782,130)/BaseInfo!$C$6*1000000/3600-IF(I7782&lt;0.1,BaseInfo!$C$15/MIN(H7782,130)*3600,0)</f>
        <v>75.762306702489596</v>
      </c>
    </row>
    <row r="7783" spans="1:13" x14ac:dyDescent="0.25">
      <c r="A7783" s="1">
        <v>11</v>
      </c>
      <c r="B7783" s="1">
        <v>21</v>
      </c>
      <c r="C7783" s="1">
        <v>6</v>
      </c>
      <c r="D7783" s="5">
        <f>DATE(BaseInfo!$C$8,A7783,B7783)+TIME(C7783-1,0,0) + TIME(BaseInfo!$C$12,BaseInfo!$C$13,0)</f>
        <v>44886.4375</v>
      </c>
      <c r="E7783" s="2">
        <f t="shared" si="486"/>
        <v>0</v>
      </c>
      <c r="F7783" s="2">
        <v>-2.6669999999999998</v>
      </c>
      <c r="G7783" s="2">
        <v>-0.61</v>
      </c>
      <c r="H7783" s="1">
        <v>445.14</v>
      </c>
      <c r="I7783" s="4">
        <v>0</v>
      </c>
      <c r="J7783" s="11">
        <f t="shared" si="484"/>
        <v>11</v>
      </c>
      <c r="K7783" s="11">
        <f t="shared" si="485"/>
        <v>11</v>
      </c>
      <c r="L7783" s="12">
        <f t="shared" si="487"/>
        <v>2.735870793732774</v>
      </c>
      <c r="M7783" s="13" cm="1">
        <f t="array" ref="M7783">BaseInfo!$C$10*(1-E7783)*INDEX(BaseInfo!$E$21:$AB$21,K7783)*INDEX(BaseInfo!$E$25:$P$25,J7783)/L7783/MIN(H7783,130)/BaseInfo!$C$6*1000000/3600-IF(I7783&lt;0.1,BaseInfo!$C$15/MIN(H7783,130)*3600,0)</f>
        <v>55.963204210398793</v>
      </c>
    </row>
    <row r="7784" spans="1:13" x14ac:dyDescent="0.25">
      <c r="A7784" s="1">
        <v>11</v>
      </c>
      <c r="B7784" s="1">
        <v>21</v>
      </c>
      <c r="C7784" s="1">
        <v>7</v>
      </c>
      <c r="D7784" s="5">
        <f>DATE(BaseInfo!$C$8,A7784,B7784)+TIME(C7784-1,0,0) + TIME(BaseInfo!$C$12,BaseInfo!$C$13,0)</f>
        <v>44886.479166666664</v>
      </c>
      <c r="E7784" s="2">
        <f t="shared" si="486"/>
        <v>0</v>
      </c>
      <c r="F7784" s="2">
        <v>-2.7240000000000002</v>
      </c>
      <c r="G7784" s="2">
        <v>-0.72899999999999998</v>
      </c>
      <c r="H7784" s="1">
        <v>633.87800000000004</v>
      </c>
      <c r="I7784" s="4">
        <v>0</v>
      </c>
      <c r="J7784" s="11">
        <f t="shared" si="484"/>
        <v>11</v>
      </c>
      <c r="K7784" s="11">
        <f t="shared" si="485"/>
        <v>12</v>
      </c>
      <c r="L7784" s="12">
        <f t="shared" si="487"/>
        <v>2.8198611667952735</v>
      </c>
      <c r="M7784" s="13" cm="1">
        <f t="array" ref="M7784">BaseInfo!$C$10*(1-E7784)*INDEX(BaseInfo!$E$21:$AB$21,K7784)*INDEX(BaseInfo!$E$25:$P$25,J7784)/L7784/MIN(H7784,130)/BaseInfo!$C$6*1000000/3600-IF(I7784&lt;0.1,BaseInfo!$C$15/MIN(H7784,130)*3600,0)</f>
        <v>44.716663039326498</v>
      </c>
    </row>
    <row r="7785" spans="1:13" x14ac:dyDescent="0.25">
      <c r="A7785" s="1">
        <v>11</v>
      </c>
      <c r="B7785" s="1">
        <v>21</v>
      </c>
      <c r="C7785" s="1">
        <v>8</v>
      </c>
      <c r="D7785" s="5">
        <f>DATE(BaseInfo!$C$8,A7785,B7785)+TIME(C7785-1,0,0) + TIME(BaseInfo!$C$12,BaseInfo!$C$13,0)</f>
        <v>44886.520833333328</v>
      </c>
      <c r="E7785" s="2">
        <f t="shared" si="486"/>
        <v>0</v>
      </c>
      <c r="F7785" s="2">
        <v>-2.637</v>
      </c>
      <c r="G7785" s="2">
        <v>-0.61499999999999999</v>
      </c>
      <c r="H7785" s="1">
        <v>737.28800000000001</v>
      </c>
      <c r="I7785" s="4">
        <v>0</v>
      </c>
      <c r="J7785" s="11">
        <f t="shared" si="484"/>
        <v>11</v>
      </c>
      <c r="K7785" s="11">
        <f t="shared" si="485"/>
        <v>13</v>
      </c>
      <c r="L7785" s="12">
        <f t="shared" si="487"/>
        <v>2.707765499447838</v>
      </c>
      <c r="M7785" s="13" cm="1">
        <f t="array" ref="M7785">BaseInfo!$C$10*(1-E7785)*INDEX(BaseInfo!$E$21:$AB$21,K7785)*INDEX(BaseInfo!$E$25:$P$25,J7785)/L7785/MIN(H7785,130)/BaseInfo!$C$6*1000000/3600-IF(I7785&lt;0.1,BaseInfo!$C$15/MIN(H7785,130)*3600,0)</f>
        <v>46.682476902138895</v>
      </c>
    </row>
    <row r="7786" spans="1:13" x14ac:dyDescent="0.25">
      <c r="A7786" s="1">
        <v>11</v>
      </c>
      <c r="B7786" s="1">
        <v>21</v>
      </c>
      <c r="C7786" s="1">
        <v>9</v>
      </c>
      <c r="D7786" s="5">
        <f>DATE(BaseInfo!$C$8,A7786,B7786)+TIME(C7786-1,0,0) + TIME(BaseInfo!$C$12,BaseInfo!$C$13,0)</f>
        <v>44886.5625</v>
      </c>
      <c r="E7786" s="2">
        <f t="shared" si="486"/>
        <v>0</v>
      </c>
      <c r="F7786" s="2">
        <v>-2.6040000000000001</v>
      </c>
      <c r="G7786" s="2">
        <v>-0.47599999999999998</v>
      </c>
      <c r="H7786" s="1">
        <v>780.97</v>
      </c>
      <c r="I7786" s="4">
        <v>0</v>
      </c>
      <c r="J7786" s="11">
        <f t="shared" si="484"/>
        <v>11</v>
      </c>
      <c r="K7786" s="11">
        <f t="shared" si="485"/>
        <v>14</v>
      </c>
      <c r="L7786" s="12">
        <f t="shared" si="487"/>
        <v>2.647147899154862</v>
      </c>
      <c r="M7786" s="13" cm="1">
        <f t="array" ref="M7786">BaseInfo!$C$10*(1-E7786)*INDEX(BaseInfo!$E$21:$AB$21,K7786)*INDEX(BaseInfo!$E$25:$P$25,J7786)/L7786/MIN(H7786,130)/BaseInfo!$C$6*1000000/3600-IF(I7786&lt;0.1,BaseInfo!$C$15/MIN(H7786,130)*3600,0)</f>
        <v>47.814882027815933</v>
      </c>
    </row>
    <row r="7787" spans="1:13" x14ac:dyDescent="0.25">
      <c r="A7787" s="1">
        <v>11</v>
      </c>
      <c r="B7787" s="1">
        <v>21</v>
      </c>
      <c r="C7787" s="1">
        <v>10</v>
      </c>
      <c r="D7787" s="5">
        <f>DATE(BaseInfo!$C$8,A7787,B7787)+TIME(C7787-1,0,0) + TIME(BaseInfo!$C$12,BaseInfo!$C$13,0)</f>
        <v>44886.604166666664</v>
      </c>
      <c r="E7787" s="2">
        <f t="shared" si="486"/>
        <v>0</v>
      </c>
      <c r="F7787" s="2">
        <v>-2.8639999999999999</v>
      </c>
      <c r="G7787" s="2">
        <v>-0.34300000000000003</v>
      </c>
      <c r="H7787" s="1">
        <v>761.10400000000004</v>
      </c>
      <c r="I7787" s="4">
        <v>0</v>
      </c>
      <c r="J7787" s="11">
        <f t="shared" si="484"/>
        <v>11</v>
      </c>
      <c r="K7787" s="11">
        <f t="shared" si="485"/>
        <v>15</v>
      </c>
      <c r="L7787" s="12">
        <f t="shared" si="487"/>
        <v>2.884466155114322</v>
      </c>
      <c r="M7787" s="13" cm="1">
        <f t="array" ref="M7787">BaseInfo!$C$10*(1-E7787)*INDEX(BaseInfo!$E$21:$AB$21,K7787)*INDEX(BaseInfo!$E$25:$P$25,J7787)/L7787/MIN(H7787,130)/BaseInfo!$C$6*1000000/3600-IF(I7787&lt;0.1,BaseInfo!$C$15/MIN(H7787,130)*3600,0)</f>
        <v>43.653095138076566</v>
      </c>
    </row>
    <row r="7788" spans="1:13" x14ac:dyDescent="0.25">
      <c r="A7788" s="1">
        <v>11</v>
      </c>
      <c r="B7788" s="1">
        <v>21</v>
      </c>
      <c r="C7788" s="1">
        <v>11</v>
      </c>
      <c r="D7788" s="5">
        <f>DATE(BaseInfo!$C$8,A7788,B7788)+TIME(C7788-1,0,0) + TIME(BaseInfo!$C$12,BaseInfo!$C$13,0)</f>
        <v>44886.645833333328</v>
      </c>
      <c r="E7788" s="2">
        <f t="shared" si="486"/>
        <v>0</v>
      </c>
      <c r="F7788" s="2">
        <v>-2.8170000000000002</v>
      </c>
      <c r="G7788" s="2">
        <v>-0.25600000000000001</v>
      </c>
      <c r="H7788" s="1">
        <v>391.88900000000001</v>
      </c>
      <c r="I7788" s="4">
        <v>0</v>
      </c>
      <c r="J7788" s="11">
        <f t="shared" si="484"/>
        <v>11</v>
      </c>
      <c r="K7788" s="11">
        <f t="shared" si="485"/>
        <v>16</v>
      </c>
      <c r="L7788" s="12">
        <f t="shared" si="487"/>
        <v>2.8286083150553032</v>
      </c>
      <c r="M7788" s="13" cm="1">
        <f t="array" ref="M7788">BaseInfo!$C$10*(1-E7788)*INDEX(BaseInfo!$E$21:$AB$21,K7788)*INDEX(BaseInfo!$E$25:$P$25,J7788)/L7788/MIN(H7788,130)/BaseInfo!$C$6*1000000/3600-IF(I7788&lt;0.1,BaseInfo!$C$15/MIN(H7788,130)*3600,0)</f>
        <v>54.037628155114881</v>
      </c>
    </row>
    <row r="7789" spans="1:13" x14ac:dyDescent="0.25">
      <c r="A7789" s="1">
        <v>11</v>
      </c>
      <c r="B7789" s="1">
        <v>21</v>
      </c>
      <c r="C7789" s="1">
        <v>12</v>
      </c>
      <c r="D7789" s="5">
        <f>DATE(BaseInfo!$C$8,A7789,B7789)+TIME(C7789-1,0,0) + TIME(BaseInfo!$C$12,BaseInfo!$C$13,0)</f>
        <v>44886.6875</v>
      </c>
      <c r="E7789" s="2">
        <f t="shared" si="486"/>
        <v>0</v>
      </c>
      <c r="F7789" s="2">
        <v>-2.34</v>
      </c>
      <c r="G7789" s="2">
        <v>-0.28699999999999998</v>
      </c>
      <c r="H7789" s="1">
        <v>61.781999999999996</v>
      </c>
      <c r="I7789" s="4">
        <v>0</v>
      </c>
      <c r="J7789" s="11">
        <f t="shared" si="484"/>
        <v>11</v>
      </c>
      <c r="K7789" s="11">
        <f t="shared" si="485"/>
        <v>17</v>
      </c>
      <c r="L7789" s="12">
        <f t="shared" si="487"/>
        <v>2.3575345172446571</v>
      </c>
      <c r="M7789" s="13" cm="1">
        <f t="array" ref="M7789">BaseInfo!$C$10*(1-E7789)*INDEX(BaseInfo!$E$21:$AB$21,K7789)*INDEX(BaseInfo!$E$25:$P$25,J7789)/L7789/MIN(H7789,130)/BaseInfo!$C$6*1000000/3600-IF(I7789&lt;0.1,BaseInfo!$C$15/MIN(H7789,130)*3600,0)</f>
        <v>173.44277670763671</v>
      </c>
    </row>
    <row r="7790" spans="1:13" x14ac:dyDescent="0.25">
      <c r="A7790" s="1">
        <v>11</v>
      </c>
      <c r="B7790" s="1">
        <v>21</v>
      </c>
      <c r="C7790" s="1">
        <v>13</v>
      </c>
      <c r="D7790" s="5">
        <f>DATE(BaseInfo!$C$8,A7790,B7790)+TIME(C7790-1,0,0) + TIME(BaseInfo!$C$12,BaseInfo!$C$13,0)</f>
        <v>44886.729166666664</v>
      </c>
      <c r="E7790" s="2">
        <f t="shared" si="486"/>
        <v>0</v>
      </c>
      <c r="F7790" s="2">
        <v>-2.6549999999999998</v>
      </c>
      <c r="G7790" s="2">
        <v>-0.48399999999999999</v>
      </c>
      <c r="H7790" s="1">
        <v>38.348999999999997</v>
      </c>
      <c r="I7790" s="4">
        <v>0</v>
      </c>
      <c r="J7790" s="11">
        <f t="shared" si="484"/>
        <v>11</v>
      </c>
      <c r="K7790" s="11">
        <f t="shared" si="485"/>
        <v>18</v>
      </c>
      <c r="L7790" s="12">
        <f t="shared" si="487"/>
        <v>2.6987554539083378</v>
      </c>
      <c r="M7790" s="13" cm="1">
        <f t="array" ref="M7790">BaseInfo!$C$10*(1-E7790)*INDEX(BaseInfo!$E$21:$AB$21,K7790)*INDEX(BaseInfo!$E$25:$P$25,J7790)/L7790/MIN(H7790,130)/BaseInfo!$C$6*1000000/3600-IF(I7790&lt;0.1,BaseInfo!$C$15/MIN(H7790,130)*3600,0)</f>
        <v>242.90795909724804</v>
      </c>
    </row>
    <row r="7791" spans="1:13" x14ac:dyDescent="0.25">
      <c r="A7791" s="1">
        <v>11</v>
      </c>
      <c r="B7791" s="1">
        <v>21</v>
      </c>
      <c r="C7791" s="1">
        <v>14</v>
      </c>
      <c r="D7791" s="5">
        <f>DATE(BaseInfo!$C$8,A7791,B7791)+TIME(C7791-1,0,0) + TIME(BaseInfo!$C$12,BaseInfo!$C$13,0)</f>
        <v>44886.770833333328</v>
      </c>
      <c r="E7791" s="2">
        <f t="shared" si="486"/>
        <v>0</v>
      </c>
      <c r="F7791" s="2">
        <v>-2.661</v>
      </c>
      <c r="G7791" s="2">
        <v>-0.50800000000000001</v>
      </c>
      <c r="H7791" s="1">
        <v>37.542000000000002</v>
      </c>
      <c r="I7791" s="4">
        <v>0</v>
      </c>
      <c r="J7791" s="11">
        <f t="shared" si="484"/>
        <v>11</v>
      </c>
      <c r="K7791" s="11">
        <f t="shared" si="485"/>
        <v>19</v>
      </c>
      <c r="L7791" s="12">
        <f t="shared" si="487"/>
        <v>2.7090561086843512</v>
      </c>
      <c r="M7791" s="13" cm="1">
        <f t="array" ref="M7791">BaseInfo!$C$10*(1-E7791)*INDEX(BaseInfo!$E$21:$AB$21,K7791)*INDEX(BaseInfo!$E$25:$P$25,J7791)/L7791/MIN(H7791,130)/BaseInfo!$C$6*1000000/3600-IF(I7791&lt;0.1,BaseInfo!$C$15/MIN(H7791,130)*3600,0)</f>
        <v>247.14956523673848</v>
      </c>
    </row>
    <row r="7792" spans="1:13" x14ac:dyDescent="0.25">
      <c r="A7792" s="1">
        <v>11</v>
      </c>
      <c r="B7792" s="1">
        <v>21</v>
      </c>
      <c r="C7792" s="1">
        <v>15</v>
      </c>
      <c r="D7792" s="5">
        <f>DATE(BaseInfo!$C$8,A7792,B7792)+TIME(C7792-1,0,0) + TIME(BaseInfo!$C$12,BaseInfo!$C$13,0)</f>
        <v>44886.8125</v>
      </c>
      <c r="E7792" s="2">
        <f t="shared" si="486"/>
        <v>0</v>
      </c>
      <c r="F7792" s="2">
        <v>-2.7330000000000001</v>
      </c>
      <c r="G7792" s="2">
        <v>-0.438</v>
      </c>
      <c r="H7792" s="1">
        <v>37.420999999999999</v>
      </c>
      <c r="I7792" s="4">
        <v>0</v>
      </c>
      <c r="J7792" s="11">
        <f t="shared" si="484"/>
        <v>11</v>
      </c>
      <c r="K7792" s="11">
        <f t="shared" si="485"/>
        <v>20</v>
      </c>
      <c r="L7792" s="12">
        <f t="shared" si="487"/>
        <v>2.7678751778214279</v>
      </c>
      <c r="M7792" s="13" cm="1">
        <f t="array" ref="M7792">BaseInfo!$C$10*(1-E7792)*INDEX(BaseInfo!$E$21:$AB$21,K7792)*INDEX(BaseInfo!$E$25:$P$25,J7792)/L7792/MIN(H7792,130)/BaseInfo!$C$6*1000000/3600-IF(I7792&lt;0.1,BaseInfo!$C$15/MIN(H7792,130)*3600,0)</f>
        <v>208.86248576815979</v>
      </c>
    </row>
    <row r="7793" spans="1:13" x14ac:dyDescent="0.25">
      <c r="A7793" s="1">
        <v>11</v>
      </c>
      <c r="B7793" s="1">
        <v>21</v>
      </c>
      <c r="C7793" s="1">
        <v>16</v>
      </c>
      <c r="D7793" s="5">
        <f>DATE(BaseInfo!$C$8,A7793,B7793)+TIME(C7793-1,0,0) + TIME(BaseInfo!$C$12,BaseInfo!$C$13,0)</f>
        <v>44886.854166666664</v>
      </c>
      <c r="E7793" s="2">
        <f t="shared" si="486"/>
        <v>0</v>
      </c>
      <c r="F7793" s="2">
        <v>-2.7959999999999998</v>
      </c>
      <c r="G7793" s="2">
        <v>-0.44500000000000001</v>
      </c>
      <c r="H7793" s="1">
        <v>37.314</v>
      </c>
      <c r="I7793" s="4">
        <v>0</v>
      </c>
      <c r="J7793" s="11">
        <f t="shared" si="484"/>
        <v>11</v>
      </c>
      <c r="K7793" s="11">
        <f t="shared" si="485"/>
        <v>21</v>
      </c>
      <c r="L7793" s="12">
        <f t="shared" si="487"/>
        <v>2.8311907388941493</v>
      </c>
      <c r="M7793" s="13" cm="1">
        <f t="array" ref="M7793">BaseInfo!$C$10*(1-E7793)*INDEX(BaseInfo!$E$21:$AB$21,K7793)*INDEX(BaseInfo!$E$25:$P$25,J7793)/L7793/MIN(H7793,130)/BaseInfo!$C$6*1000000/3600-IF(I7793&lt;0.1,BaseInfo!$C$15/MIN(H7793,130)*3600,0)</f>
        <v>155.12845163776473</v>
      </c>
    </row>
    <row r="7794" spans="1:13" x14ac:dyDescent="0.25">
      <c r="A7794" s="1">
        <v>11</v>
      </c>
      <c r="B7794" s="1">
        <v>21</v>
      </c>
      <c r="C7794" s="1">
        <v>17</v>
      </c>
      <c r="D7794" s="5">
        <f>DATE(BaseInfo!$C$8,A7794,B7794)+TIME(C7794-1,0,0) + TIME(BaseInfo!$C$12,BaseInfo!$C$13,0)</f>
        <v>44886.895833333328</v>
      </c>
      <c r="E7794" s="2">
        <f t="shared" si="486"/>
        <v>0</v>
      </c>
      <c r="F7794" s="2">
        <v>-2.56</v>
      </c>
      <c r="G7794" s="2">
        <v>-0.47599999999999998</v>
      </c>
      <c r="H7794" s="1">
        <v>37.223999999999997</v>
      </c>
      <c r="I7794" s="4">
        <v>0</v>
      </c>
      <c r="J7794" s="11">
        <f t="shared" si="484"/>
        <v>11</v>
      </c>
      <c r="K7794" s="11">
        <f t="shared" si="485"/>
        <v>22</v>
      </c>
      <c r="L7794" s="12">
        <f t="shared" si="487"/>
        <v>2.6038771092353801</v>
      </c>
      <c r="M7794" s="13" cm="1">
        <f t="array" ref="M7794">BaseInfo!$C$10*(1-E7794)*INDEX(BaseInfo!$E$21:$AB$21,K7794)*INDEX(BaseInfo!$E$25:$P$25,J7794)/L7794/MIN(H7794,130)/BaseInfo!$C$6*1000000/3600-IF(I7794&lt;0.1,BaseInfo!$C$15/MIN(H7794,130)*3600,0)</f>
        <v>116.04472126780486</v>
      </c>
    </row>
    <row r="7795" spans="1:13" x14ac:dyDescent="0.25">
      <c r="A7795" s="1">
        <v>11</v>
      </c>
      <c r="B7795" s="1">
        <v>21</v>
      </c>
      <c r="C7795" s="1">
        <v>18</v>
      </c>
      <c r="D7795" s="5">
        <f>DATE(BaseInfo!$C$8,A7795,B7795)+TIME(C7795-1,0,0) + TIME(BaseInfo!$C$12,BaseInfo!$C$13,0)</f>
        <v>44886.9375</v>
      </c>
      <c r="E7795" s="2">
        <f t="shared" si="486"/>
        <v>0</v>
      </c>
      <c r="F7795" s="2">
        <v>-2.4159999999999999</v>
      </c>
      <c r="G7795" s="2">
        <v>-0.58799999999999997</v>
      </c>
      <c r="H7795" s="1">
        <v>37.145000000000003</v>
      </c>
      <c r="I7795" s="4">
        <v>0</v>
      </c>
      <c r="J7795" s="11">
        <f t="shared" si="484"/>
        <v>11</v>
      </c>
      <c r="K7795" s="11">
        <f t="shared" si="485"/>
        <v>23</v>
      </c>
      <c r="L7795" s="12">
        <f t="shared" si="487"/>
        <v>2.4865236777477104</v>
      </c>
      <c r="M7795" s="13" cm="1">
        <f t="array" ref="M7795">BaseInfo!$C$10*(1-E7795)*INDEX(BaseInfo!$E$21:$AB$21,K7795)*INDEX(BaseInfo!$E$25:$P$25,J7795)/L7795/MIN(H7795,130)/BaseInfo!$C$6*1000000/3600-IF(I7795&lt;0.1,BaseInfo!$C$15/MIN(H7795,130)*3600,0)</f>
        <v>46.849317021320502</v>
      </c>
    </row>
    <row r="7796" spans="1:13" x14ac:dyDescent="0.25">
      <c r="A7796" s="1">
        <v>11</v>
      </c>
      <c r="B7796" s="1">
        <v>21</v>
      </c>
      <c r="C7796" s="1">
        <v>19</v>
      </c>
      <c r="D7796" s="5">
        <f>DATE(BaseInfo!$C$8,A7796,B7796)+TIME(C7796-1,0,0) + TIME(BaseInfo!$C$12,BaseInfo!$C$13,0)</f>
        <v>44886.979166666664</v>
      </c>
      <c r="E7796" s="2">
        <f t="shared" si="486"/>
        <v>0</v>
      </c>
      <c r="F7796" s="2">
        <v>-2.4369999999999998</v>
      </c>
      <c r="G7796" s="2">
        <v>-0.65100000000000002</v>
      </c>
      <c r="H7796" s="1">
        <v>37.06</v>
      </c>
      <c r="I7796" s="4">
        <v>0</v>
      </c>
      <c r="J7796" s="11">
        <f t="shared" si="484"/>
        <v>11</v>
      </c>
      <c r="K7796" s="11">
        <f t="shared" si="485"/>
        <v>24</v>
      </c>
      <c r="L7796" s="12">
        <f t="shared" si="487"/>
        <v>2.5224531710222093</v>
      </c>
      <c r="M7796" s="13" cm="1">
        <f t="array" ref="M7796">BaseInfo!$C$10*(1-E7796)*INDEX(BaseInfo!$E$21:$AB$21,K7796)*INDEX(BaseInfo!$E$25:$P$25,J7796)/L7796/MIN(H7796,130)/BaseInfo!$C$6*1000000/3600-IF(I7796&lt;0.1,BaseInfo!$C$15/MIN(H7796,130)*3600,0)</f>
        <v>8.9072014010554543</v>
      </c>
    </row>
    <row r="7797" spans="1:13" x14ac:dyDescent="0.25">
      <c r="A7797" s="1">
        <v>11</v>
      </c>
      <c r="B7797" s="1">
        <v>21</v>
      </c>
      <c r="C7797" s="1">
        <v>20</v>
      </c>
      <c r="D7797" s="5">
        <f>DATE(BaseInfo!$C$8,A7797,B7797)+TIME(C7797-1,0,0) + TIME(BaseInfo!$C$12,BaseInfo!$C$13,0)</f>
        <v>44887.020833333328</v>
      </c>
      <c r="E7797" s="2">
        <f t="shared" si="486"/>
        <v>0</v>
      </c>
      <c r="F7797" s="2">
        <v>-2.573</v>
      </c>
      <c r="G7797" s="2">
        <v>-0.41199999999999998</v>
      </c>
      <c r="H7797" s="1">
        <v>36.960999999999999</v>
      </c>
      <c r="I7797" s="4">
        <v>0</v>
      </c>
      <c r="J7797" s="11">
        <f t="shared" si="484"/>
        <v>11</v>
      </c>
      <c r="K7797" s="11">
        <f t="shared" si="485"/>
        <v>1</v>
      </c>
      <c r="L7797" s="12">
        <f t="shared" si="487"/>
        <v>2.605776851535833</v>
      </c>
      <c r="M7797" s="13" cm="1">
        <f t="array" ref="M7797">BaseInfo!$C$10*(1-E7797)*INDEX(BaseInfo!$E$21:$AB$21,K7797)*INDEX(BaseInfo!$E$25:$P$25,J7797)/L7797/MIN(H7797,130)/BaseInfo!$C$6*1000000/3600-IF(I7797&lt;0.1,BaseInfo!$C$15/MIN(H7797,130)*3600,0)</f>
        <v>8.3340239145945016</v>
      </c>
    </row>
    <row r="7798" spans="1:13" x14ac:dyDescent="0.25">
      <c r="A7798" s="1">
        <v>11</v>
      </c>
      <c r="B7798" s="1">
        <v>21</v>
      </c>
      <c r="C7798" s="1">
        <v>21</v>
      </c>
      <c r="D7798" s="5">
        <f>DATE(BaseInfo!$C$8,A7798,B7798)+TIME(C7798-1,0,0) + TIME(BaseInfo!$C$12,BaseInfo!$C$13,0)</f>
        <v>44887.0625</v>
      </c>
      <c r="E7798" s="2">
        <f t="shared" si="486"/>
        <v>0</v>
      </c>
      <c r="F7798" s="2">
        <v>-2.36</v>
      </c>
      <c r="G7798" s="2">
        <v>-0.67200000000000004</v>
      </c>
      <c r="H7798" s="1">
        <v>36.856000000000002</v>
      </c>
      <c r="I7798" s="4">
        <v>0</v>
      </c>
      <c r="J7798" s="11">
        <f t="shared" si="484"/>
        <v>11</v>
      </c>
      <c r="K7798" s="11">
        <f t="shared" si="485"/>
        <v>2</v>
      </c>
      <c r="L7798" s="12">
        <f t="shared" si="487"/>
        <v>2.4538100986017644</v>
      </c>
      <c r="M7798" s="13" cm="1">
        <f t="array" ref="M7798">BaseInfo!$C$10*(1-E7798)*INDEX(BaseInfo!$E$21:$AB$21,K7798)*INDEX(BaseInfo!$E$25:$P$25,J7798)/L7798/MIN(H7798,130)/BaseInfo!$C$6*1000000/3600-IF(I7798&lt;0.1,BaseInfo!$C$15/MIN(H7798,130)*3600,0)</f>
        <v>9.4802968071829241</v>
      </c>
    </row>
    <row r="7799" spans="1:13" x14ac:dyDescent="0.25">
      <c r="A7799" s="1">
        <v>11</v>
      </c>
      <c r="B7799" s="1">
        <v>21</v>
      </c>
      <c r="C7799" s="1">
        <v>22</v>
      </c>
      <c r="D7799" s="5">
        <f>DATE(BaseInfo!$C$8,A7799,B7799)+TIME(C7799-1,0,0) + TIME(BaseInfo!$C$12,BaseInfo!$C$13,0)</f>
        <v>44887.104166666664</v>
      </c>
      <c r="E7799" s="2">
        <f t="shared" si="486"/>
        <v>0</v>
      </c>
      <c r="F7799" s="2">
        <v>-2.1040000000000001</v>
      </c>
      <c r="G7799" s="2">
        <v>-1.012</v>
      </c>
      <c r="H7799" s="1">
        <v>36.761000000000003</v>
      </c>
      <c r="I7799" s="4">
        <v>0</v>
      </c>
      <c r="J7799" s="11">
        <f t="shared" si="484"/>
        <v>11</v>
      </c>
      <c r="K7799" s="11">
        <f t="shared" si="485"/>
        <v>3</v>
      </c>
      <c r="L7799" s="12">
        <f t="shared" si="487"/>
        <v>2.3347291063418898</v>
      </c>
      <c r="M7799" s="13" cm="1">
        <f t="array" ref="M7799">BaseInfo!$C$10*(1-E7799)*INDEX(BaseInfo!$E$21:$AB$21,K7799)*INDEX(BaseInfo!$E$25:$P$25,J7799)/L7799/MIN(H7799,130)/BaseInfo!$C$6*1000000/3600-IF(I7799&lt;0.1,BaseInfo!$C$15/MIN(H7799,130)*3600,0)</f>
        <v>10.489064389032754</v>
      </c>
    </row>
    <row r="7800" spans="1:13" x14ac:dyDescent="0.25">
      <c r="A7800" s="1">
        <v>11</v>
      </c>
      <c r="B7800" s="1">
        <v>21</v>
      </c>
      <c r="C7800" s="1">
        <v>23</v>
      </c>
      <c r="D7800" s="5">
        <f>DATE(BaseInfo!$C$8,A7800,B7800)+TIME(C7800-1,0,0) + TIME(BaseInfo!$C$12,BaseInfo!$C$13,0)</f>
        <v>44887.145833333328</v>
      </c>
      <c r="E7800" s="2">
        <f t="shared" si="486"/>
        <v>0</v>
      </c>
      <c r="F7800" s="2">
        <v>-2.06</v>
      </c>
      <c r="G7800" s="2">
        <v>-0.92500000000000004</v>
      </c>
      <c r="H7800" s="1">
        <v>36.677999999999997</v>
      </c>
      <c r="I7800" s="4">
        <v>0</v>
      </c>
      <c r="J7800" s="11">
        <f t="shared" si="484"/>
        <v>11</v>
      </c>
      <c r="K7800" s="11">
        <f t="shared" si="485"/>
        <v>4</v>
      </c>
      <c r="L7800" s="12">
        <f t="shared" si="487"/>
        <v>2.2581463637240167</v>
      </c>
      <c r="M7800" s="13" cm="1">
        <f t="array" ref="M7800">BaseInfo!$C$10*(1-E7800)*INDEX(BaseInfo!$E$21:$AB$21,K7800)*INDEX(BaseInfo!$E$25:$P$25,J7800)/L7800/MIN(H7800,130)/BaseInfo!$C$6*1000000/3600-IF(I7800&lt;0.1,BaseInfo!$C$15/MIN(H7800,130)*3600,0)</f>
        <v>11.20220222775491</v>
      </c>
    </row>
    <row r="7801" spans="1:13" x14ac:dyDescent="0.25">
      <c r="A7801" s="1">
        <v>11</v>
      </c>
      <c r="B7801" s="1">
        <v>21</v>
      </c>
      <c r="C7801" s="1">
        <v>24</v>
      </c>
      <c r="D7801" s="5">
        <f>DATE(BaseInfo!$C$8,A7801,B7801)+TIME(C7801-1,0,0) + TIME(BaseInfo!$C$12,BaseInfo!$C$13,0)</f>
        <v>44887.1875</v>
      </c>
      <c r="E7801" s="2">
        <f t="shared" si="486"/>
        <v>0</v>
      </c>
      <c r="F7801" s="2">
        <v>-2.2290000000000001</v>
      </c>
      <c r="G7801" s="2">
        <v>-0.63300000000000001</v>
      </c>
      <c r="H7801" s="1">
        <v>36.606000000000002</v>
      </c>
      <c r="I7801" s="4">
        <v>0</v>
      </c>
      <c r="J7801" s="11">
        <f t="shared" si="484"/>
        <v>11</v>
      </c>
      <c r="K7801" s="11">
        <f t="shared" si="485"/>
        <v>5</v>
      </c>
      <c r="L7801" s="12">
        <f t="shared" si="487"/>
        <v>2.31713832129202</v>
      </c>
      <c r="M7801" s="13" cm="1">
        <f t="array" ref="M7801">BaseInfo!$C$10*(1-E7801)*INDEX(BaseInfo!$E$21:$AB$21,K7801)*INDEX(BaseInfo!$E$25:$P$25,J7801)/L7801/MIN(H7801,130)/BaseInfo!$C$6*1000000/3600-IF(I7801&lt;0.1,BaseInfo!$C$15/MIN(H7801,130)*3600,0)</f>
        <v>51.733216268967382</v>
      </c>
    </row>
    <row r="7802" spans="1:13" x14ac:dyDescent="0.25">
      <c r="A7802" s="1">
        <v>11</v>
      </c>
      <c r="B7802" s="1">
        <v>22</v>
      </c>
      <c r="C7802" s="1">
        <v>1</v>
      </c>
      <c r="D7802" s="5">
        <f>DATE(BaseInfo!$C$8,A7802,B7802)+TIME(C7802-1,0,0) + TIME(BaseInfo!$C$12,BaseInfo!$C$13,0)</f>
        <v>44887.229166666664</v>
      </c>
      <c r="E7802" s="2">
        <f t="shared" si="486"/>
        <v>0</v>
      </c>
      <c r="F7802" s="2">
        <v>-2.278</v>
      </c>
      <c r="G7802" s="2">
        <v>-0.27700000000000002</v>
      </c>
      <c r="H7802" s="1">
        <v>36.539000000000001</v>
      </c>
      <c r="I7802" s="4">
        <v>0</v>
      </c>
      <c r="J7802" s="11">
        <f t="shared" si="484"/>
        <v>11</v>
      </c>
      <c r="K7802" s="11">
        <f t="shared" si="485"/>
        <v>6</v>
      </c>
      <c r="L7802" s="12">
        <f t="shared" si="487"/>
        <v>2.2947795101054917</v>
      </c>
      <c r="M7802" s="13" cm="1">
        <f t="array" ref="M7802">BaseInfo!$C$10*(1-E7802)*INDEX(BaseInfo!$E$21:$AB$21,K7802)*INDEX(BaseInfo!$E$25:$P$25,J7802)/L7802/MIN(H7802,130)/BaseInfo!$C$6*1000000/3600-IF(I7802&lt;0.1,BaseInfo!$C$15/MIN(H7802,130)*3600,0)</f>
        <v>93.950077255798604</v>
      </c>
    </row>
    <row r="7803" spans="1:13" x14ac:dyDescent="0.25">
      <c r="A7803" s="1">
        <v>11</v>
      </c>
      <c r="B7803" s="1">
        <v>22</v>
      </c>
      <c r="C7803" s="1">
        <v>2</v>
      </c>
      <c r="D7803" s="5">
        <f>DATE(BaseInfo!$C$8,A7803,B7803)+TIME(C7803-1,0,0) + TIME(BaseInfo!$C$12,BaseInfo!$C$13,0)</f>
        <v>44887.270833333328</v>
      </c>
      <c r="E7803" s="2">
        <f t="shared" si="486"/>
        <v>0</v>
      </c>
      <c r="F7803" s="2">
        <v>-2.1070000000000002</v>
      </c>
      <c r="G7803" s="2">
        <v>7.0000000000000007E-2</v>
      </c>
      <c r="H7803" s="1">
        <v>36.484999999999999</v>
      </c>
      <c r="I7803" s="4">
        <v>0</v>
      </c>
      <c r="J7803" s="11">
        <f t="shared" si="484"/>
        <v>11</v>
      </c>
      <c r="K7803" s="11">
        <f t="shared" si="485"/>
        <v>7</v>
      </c>
      <c r="L7803" s="12">
        <f t="shared" si="487"/>
        <v>2.1081624700198041</v>
      </c>
      <c r="M7803" s="13" cm="1">
        <f t="array" ref="M7803">BaseInfo!$C$10*(1-E7803)*INDEX(BaseInfo!$E$21:$AB$21,K7803)*INDEX(BaseInfo!$E$25:$P$25,J7803)/L7803/MIN(H7803,130)/BaseInfo!$C$6*1000000/3600-IF(I7803&lt;0.1,BaseInfo!$C$15/MIN(H7803,130)*3600,0)</f>
        <v>148.55486424836033</v>
      </c>
    </row>
    <row r="7804" spans="1:13" x14ac:dyDescent="0.25">
      <c r="A7804" s="1">
        <v>11</v>
      </c>
      <c r="B7804" s="1">
        <v>22</v>
      </c>
      <c r="C7804" s="1">
        <v>3</v>
      </c>
      <c r="D7804" s="5">
        <f>DATE(BaseInfo!$C$8,A7804,B7804)+TIME(C7804-1,0,0) + TIME(BaseInfo!$C$12,BaseInfo!$C$13,0)</f>
        <v>44887.3125</v>
      </c>
      <c r="E7804" s="2">
        <f t="shared" si="486"/>
        <v>0</v>
      </c>
      <c r="F7804" s="2">
        <v>-1.913</v>
      </c>
      <c r="G7804" s="2">
        <v>-0.04</v>
      </c>
      <c r="H7804" s="1">
        <v>55.965000000000003</v>
      </c>
      <c r="I7804" s="4">
        <v>0</v>
      </c>
      <c r="J7804" s="11">
        <f t="shared" si="484"/>
        <v>11</v>
      </c>
      <c r="K7804" s="11">
        <f t="shared" si="485"/>
        <v>8</v>
      </c>
      <c r="L7804" s="12">
        <f t="shared" si="487"/>
        <v>1.9134181456231674</v>
      </c>
      <c r="M7804" s="13" cm="1">
        <f t="array" ref="M7804">BaseInfo!$C$10*(1-E7804)*INDEX(BaseInfo!$E$21:$AB$21,K7804)*INDEX(BaseInfo!$E$25:$P$25,J7804)/L7804/MIN(H7804,130)/BaseInfo!$C$6*1000000/3600-IF(I7804&lt;0.1,BaseInfo!$C$15/MIN(H7804,130)*3600,0)</f>
        <v>156.1257646716715</v>
      </c>
    </row>
    <row r="7805" spans="1:13" x14ac:dyDescent="0.25">
      <c r="A7805" s="1">
        <v>11</v>
      </c>
      <c r="B7805" s="1">
        <v>22</v>
      </c>
      <c r="C7805" s="1">
        <v>4</v>
      </c>
      <c r="D7805" s="5">
        <f>DATE(BaseInfo!$C$8,A7805,B7805)+TIME(C7805-1,0,0) + TIME(BaseInfo!$C$12,BaseInfo!$C$13,0)</f>
        <v>44887.354166666664</v>
      </c>
      <c r="E7805" s="2">
        <f t="shared" si="486"/>
        <v>0</v>
      </c>
      <c r="F7805" s="2">
        <v>-1.9359999999999999</v>
      </c>
      <c r="G7805" s="2">
        <v>-0.26</v>
      </c>
      <c r="H7805" s="1">
        <v>134.82499999999999</v>
      </c>
      <c r="I7805" s="4">
        <v>0</v>
      </c>
      <c r="J7805" s="11">
        <f t="shared" si="484"/>
        <v>11</v>
      </c>
      <c r="K7805" s="11">
        <f t="shared" si="485"/>
        <v>9</v>
      </c>
      <c r="L7805" s="12">
        <f t="shared" si="487"/>
        <v>1.9533806592674148</v>
      </c>
      <c r="M7805" s="13" cm="1">
        <f t="array" ref="M7805">BaseInfo!$C$10*(1-E7805)*INDEX(BaseInfo!$E$21:$AB$21,K7805)*INDEX(BaseInfo!$E$25:$P$25,J7805)/L7805/MIN(H7805,130)/BaseInfo!$C$6*1000000/3600-IF(I7805&lt;0.1,BaseInfo!$C$15/MIN(H7805,130)*3600,0)</f>
        <v>86.34535909416698</v>
      </c>
    </row>
    <row r="7806" spans="1:13" x14ac:dyDescent="0.25">
      <c r="A7806" s="1">
        <v>11</v>
      </c>
      <c r="B7806" s="1">
        <v>22</v>
      </c>
      <c r="C7806" s="1">
        <v>5</v>
      </c>
      <c r="D7806" s="5">
        <f>DATE(BaseInfo!$C$8,A7806,B7806)+TIME(C7806-1,0,0) + TIME(BaseInfo!$C$12,BaseInfo!$C$13,0)</f>
        <v>44887.395833333328</v>
      </c>
      <c r="E7806" s="2">
        <f t="shared" si="486"/>
        <v>0</v>
      </c>
      <c r="F7806" s="2">
        <v>-2.1280000000000001</v>
      </c>
      <c r="G7806" s="2">
        <v>-0.42099999999999999</v>
      </c>
      <c r="H7806" s="1">
        <v>253.983</v>
      </c>
      <c r="I7806" s="4">
        <v>0</v>
      </c>
      <c r="J7806" s="11">
        <f t="shared" si="484"/>
        <v>11</v>
      </c>
      <c r="K7806" s="11">
        <f t="shared" si="485"/>
        <v>10</v>
      </c>
      <c r="L7806" s="12">
        <f t="shared" si="487"/>
        <v>2.1692452604535064</v>
      </c>
      <c r="M7806" s="13" cm="1">
        <f t="array" ref="M7806">BaseInfo!$C$10*(1-E7806)*INDEX(BaseInfo!$E$21:$AB$21,K7806)*INDEX(BaseInfo!$E$25:$P$25,J7806)/L7806/MIN(H7806,130)/BaseInfo!$C$6*1000000/3600-IF(I7806&lt;0.1,BaseInfo!$C$15/MIN(H7806,130)*3600,0)</f>
        <v>89.823084882518486</v>
      </c>
    </row>
    <row r="7807" spans="1:13" x14ac:dyDescent="0.25">
      <c r="A7807" s="1">
        <v>11</v>
      </c>
      <c r="B7807" s="1">
        <v>22</v>
      </c>
      <c r="C7807" s="1">
        <v>6</v>
      </c>
      <c r="D7807" s="5">
        <f>DATE(BaseInfo!$C$8,A7807,B7807)+TIME(C7807-1,0,0) + TIME(BaseInfo!$C$12,BaseInfo!$C$13,0)</f>
        <v>44887.4375</v>
      </c>
      <c r="E7807" s="2">
        <f t="shared" si="486"/>
        <v>0</v>
      </c>
      <c r="F7807" s="2">
        <v>-2.468</v>
      </c>
      <c r="G7807" s="2">
        <v>-0.13800000000000001</v>
      </c>
      <c r="H7807" s="1">
        <v>449.84800000000001</v>
      </c>
      <c r="I7807" s="4">
        <v>0</v>
      </c>
      <c r="J7807" s="11">
        <f t="shared" si="484"/>
        <v>11</v>
      </c>
      <c r="K7807" s="11">
        <f t="shared" si="485"/>
        <v>11</v>
      </c>
      <c r="L7807" s="12">
        <f t="shared" si="487"/>
        <v>2.4718551737510839</v>
      </c>
      <c r="M7807" s="13" cm="1">
        <f t="array" ref="M7807">BaseInfo!$C$10*(1-E7807)*INDEX(BaseInfo!$E$21:$AB$21,K7807)*INDEX(BaseInfo!$E$25:$P$25,J7807)/L7807/MIN(H7807,130)/BaseInfo!$C$6*1000000/3600-IF(I7807&lt;0.1,BaseInfo!$C$15/MIN(H7807,130)*3600,0)</f>
        <v>62.236338817492346</v>
      </c>
    </row>
    <row r="7808" spans="1:13" x14ac:dyDescent="0.25">
      <c r="A7808" s="1">
        <v>11</v>
      </c>
      <c r="B7808" s="1">
        <v>22</v>
      </c>
      <c r="C7808" s="1">
        <v>7</v>
      </c>
      <c r="D7808" s="5">
        <f>DATE(BaseInfo!$C$8,A7808,B7808)+TIME(C7808-1,0,0) + TIME(BaseInfo!$C$12,BaseInfo!$C$13,0)</f>
        <v>44887.479166666664</v>
      </c>
      <c r="E7808" s="2">
        <f t="shared" si="486"/>
        <v>0</v>
      </c>
      <c r="F7808" s="2">
        <v>-2.827</v>
      </c>
      <c r="G7808" s="2">
        <v>0.20300000000000001</v>
      </c>
      <c r="H7808" s="1">
        <v>679.82600000000002</v>
      </c>
      <c r="I7808" s="4">
        <v>0</v>
      </c>
      <c r="J7808" s="11">
        <f t="shared" si="484"/>
        <v>11</v>
      </c>
      <c r="K7808" s="11">
        <f t="shared" si="485"/>
        <v>12</v>
      </c>
      <c r="L7808" s="12">
        <f t="shared" si="487"/>
        <v>2.8342790970544871</v>
      </c>
      <c r="M7808" s="13" cm="1">
        <f t="array" ref="M7808">BaseInfo!$C$10*(1-E7808)*INDEX(BaseInfo!$E$21:$AB$21,K7808)*INDEX(BaseInfo!$E$25:$P$25,J7808)/L7808/MIN(H7808,130)/BaseInfo!$C$6*1000000/3600-IF(I7808&lt;0.1,BaseInfo!$C$15/MIN(H7808,130)*3600,0)</f>
        <v>44.475103093469471</v>
      </c>
    </row>
    <row r="7809" spans="1:13" x14ac:dyDescent="0.25">
      <c r="A7809" s="1">
        <v>11</v>
      </c>
      <c r="B7809" s="1">
        <v>22</v>
      </c>
      <c r="C7809" s="1">
        <v>8</v>
      </c>
      <c r="D7809" s="5">
        <f>DATE(BaseInfo!$C$8,A7809,B7809)+TIME(C7809-1,0,0) + TIME(BaseInfo!$C$12,BaseInfo!$C$13,0)</f>
        <v>44887.520833333328</v>
      </c>
      <c r="E7809" s="2">
        <f t="shared" si="486"/>
        <v>0</v>
      </c>
      <c r="F7809" s="2">
        <v>-3.1309999999999998</v>
      </c>
      <c r="G7809" s="2">
        <v>0.64400000000000002</v>
      </c>
      <c r="H7809" s="1">
        <v>836.72199999999998</v>
      </c>
      <c r="I7809" s="4">
        <v>0</v>
      </c>
      <c r="J7809" s="11">
        <f t="shared" si="484"/>
        <v>11</v>
      </c>
      <c r="K7809" s="11">
        <f t="shared" si="485"/>
        <v>13</v>
      </c>
      <c r="L7809" s="12">
        <f t="shared" si="487"/>
        <v>3.1965445405937953</v>
      </c>
      <c r="M7809" s="13" cm="1">
        <f t="array" ref="M7809">BaseInfo!$C$10*(1-E7809)*INDEX(BaseInfo!$E$21:$AB$21,K7809)*INDEX(BaseInfo!$E$25:$P$25,J7809)/L7809/MIN(H7809,130)/BaseInfo!$C$6*1000000/3600-IF(I7809&lt;0.1,BaseInfo!$C$15/MIN(H7809,130)*3600,0)</f>
        <v>39.120887206863692</v>
      </c>
    </row>
    <row r="7810" spans="1:13" x14ac:dyDescent="0.25">
      <c r="A7810" s="1">
        <v>11</v>
      </c>
      <c r="B7810" s="1">
        <v>22</v>
      </c>
      <c r="C7810" s="1">
        <v>9</v>
      </c>
      <c r="D7810" s="5">
        <f>DATE(BaseInfo!$C$8,A7810,B7810)+TIME(C7810-1,0,0) + TIME(BaseInfo!$C$12,BaseInfo!$C$13,0)</f>
        <v>44887.5625</v>
      </c>
      <c r="E7810" s="2">
        <f t="shared" si="486"/>
        <v>0</v>
      </c>
      <c r="F7810" s="2">
        <v>-3.0790000000000002</v>
      </c>
      <c r="G7810" s="2">
        <v>1.157</v>
      </c>
      <c r="H7810" s="1">
        <v>872.35400000000004</v>
      </c>
      <c r="I7810" s="4">
        <v>0</v>
      </c>
      <c r="J7810" s="11">
        <f t="shared" ref="J7810:J7873" si="488">MONTH(D7810)</f>
        <v>11</v>
      </c>
      <c r="K7810" s="11">
        <f t="shared" ref="K7810:K7873" si="489">HOUR(D7810)+1</f>
        <v>14</v>
      </c>
      <c r="L7810" s="12">
        <f t="shared" si="487"/>
        <v>3.2892081113848666</v>
      </c>
      <c r="M7810" s="13" cm="1">
        <f t="array" ref="M7810">BaseInfo!$C$10*(1-E7810)*INDEX(BaseInfo!$E$21:$AB$21,K7810)*INDEX(BaseInfo!$E$25:$P$25,J7810)/L7810/MIN(H7810,130)/BaseInfo!$C$6*1000000/3600-IF(I7810&lt;0.1,BaseInfo!$C$15/MIN(H7810,130)*3600,0)</f>
        <v>37.940758804805888</v>
      </c>
    </row>
    <row r="7811" spans="1:13" x14ac:dyDescent="0.25">
      <c r="A7811" s="1">
        <v>11</v>
      </c>
      <c r="B7811" s="1">
        <v>22</v>
      </c>
      <c r="C7811" s="1">
        <v>10</v>
      </c>
      <c r="D7811" s="5">
        <f>DATE(BaseInfo!$C$8,A7811,B7811)+TIME(C7811-1,0,0) + TIME(BaseInfo!$C$12,BaseInfo!$C$13,0)</f>
        <v>44887.604166666664</v>
      </c>
      <c r="E7811" s="2">
        <f t="shared" ref="E7811:E7874" si="490">IF(AND(I7811&gt;0.1,I7811&lt;1),(I7811-0.1)/0.9*0.7,IF(AND(I7811&gt;=1,I7811&lt;4),(I7811-4)/3*0.25+0.7,IF(I7811&gt;=4,0.99,0)))</f>
        <v>0</v>
      </c>
      <c r="F7811" s="2">
        <v>-2.9430000000000001</v>
      </c>
      <c r="G7811" s="2">
        <v>1.1990000000000001</v>
      </c>
      <c r="H7811" s="1">
        <v>812.78499999999997</v>
      </c>
      <c r="I7811" s="4">
        <v>0</v>
      </c>
      <c r="J7811" s="11">
        <f t="shared" si="488"/>
        <v>11</v>
      </c>
      <c r="K7811" s="11">
        <f t="shared" si="489"/>
        <v>15</v>
      </c>
      <c r="L7811" s="12">
        <f t="shared" ref="L7811:L7874" si="491">SQRT(F7811*F7811+G7811*G7811)</f>
        <v>3.1778687826906888</v>
      </c>
      <c r="M7811" s="13" cm="1">
        <f t="array" ref="M7811">BaseInfo!$C$10*(1-E7811)*INDEX(BaseInfo!$E$21:$AB$21,K7811)*INDEX(BaseInfo!$E$25:$P$25,J7811)/L7811/MIN(H7811,130)/BaseInfo!$C$6*1000000/3600-IF(I7811&lt;0.1,BaseInfo!$C$15/MIN(H7811,130)*3600,0)</f>
        <v>39.367067825181017</v>
      </c>
    </row>
    <row r="7812" spans="1:13" x14ac:dyDescent="0.25">
      <c r="A7812" s="1">
        <v>11</v>
      </c>
      <c r="B7812" s="1">
        <v>22</v>
      </c>
      <c r="C7812" s="1">
        <v>11</v>
      </c>
      <c r="D7812" s="5">
        <f>DATE(BaseInfo!$C$8,A7812,B7812)+TIME(C7812-1,0,0) + TIME(BaseInfo!$C$12,BaseInfo!$C$13,0)</f>
        <v>44887.645833333328</v>
      </c>
      <c r="E7812" s="2">
        <f t="shared" si="490"/>
        <v>0</v>
      </c>
      <c r="F7812" s="2">
        <v>-2.5910000000000002</v>
      </c>
      <c r="G7812" s="2">
        <v>1.0049999999999999</v>
      </c>
      <c r="H7812" s="1">
        <v>384.41500000000002</v>
      </c>
      <c r="I7812" s="4">
        <v>0</v>
      </c>
      <c r="J7812" s="11">
        <f t="shared" si="488"/>
        <v>11</v>
      </c>
      <c r="K7812" s="11">
        <f t="shared" si="489"/>
        <v>16</v>
      </c>
      <c r="L7812" s="12">
        <f t="shared" si="491"/>
        <v>2.7790836619288743</v>
      </c>
      <c r="M7812" s="13" cm="1">
        <f t="array" ref="M7812">BaseInfo!$C$10*(1-E7812)*INDEX(BaseInfo!$E$21:$AB$21,K7812)*INDEX(BaseInfo!$E$25:$P$25,J7812)/L7812/MIN(H7812,130)/BaseInfo!$C$6*1000000/3600-IF(I7812&lt;0.1,BaseInfo!$C$15/MIN(H7812,130)*3600,0)</f>
        <v>55.04995463595121</v>
      </c>
    </row>
    <row r="7813" spans="1:13" x14ac:dyDescent="0.25">
      <c r="A7813" s="1">
        <v>11</v>
      </c>
      <c r="B7813" s="1">
        <v>22</v>
      </c>
      <c r="C7813" s="1">
        <v>12</v>
      </c>
      <c r="D7813" s="5">
        <f>DATE(BaseInfo!$C$8,A7813,B7813)+TIME(C7813-1,0,0) + TIME(BaseInfo!$C$12,BaseInfo!$C$13,0)</f>
        <v>44887.6875</v>
      </c>
      <c r="E7813" s="2">
        <f t="shared" si="490"/>
        <v>0</v>
      </c>
      <c r="F7813" s="2">
        <v>-1.976</v>
      </c>
      <c r="G7813" s="2">
        <v>0.39100000000000001</v>
      </c>
      <c r="H7813" s="1">
        <v>64.936000000000007</v>
      </c>
      <c r="I7813" s="4">
        <v>0</v>
      </c>
      <c r="J7813" s="11">
        <f t="shared" si="488"/>
        <v>11</v>
      </c>
      <c r="K7813" s="11">
        <f t="shared" si="489"/>
        <v>17</v>
      </c>
      <c r="L7813" s="12">
        <f t="shared" si="491"/>
        <v>2.0143130342625497</v>
      </c>
      <c r="M7813" s="13" cm="1">
        <f t="array" ref="M7813">BaseInfo!$C$10*(1-E7813)*INDEX(BaseInfo!$E$21:$AB$21,K7813)*INDEX(BaseInfo!$E$25:$P$25,J7813)/L7813/MIN(H7813,130)/BaseInfo!$C$6*1000000/3600-IF(I7813&lt;0.1,BaseInfo!$C$15/MIN(H7813,130)*3600,0)</f>
        <v>194.08086380101537</v>
      </c>
    </row>
    <row r="7814" spans="1:13" x14ac:dyDescent="0.25">
      <c r="A7814" s="1">
        <v>11</v>
      </c>
      <c r="B7814" s="1">
        <v>22</v>
      </c>
      <c r="C7814" s="1">
        <v>13</v>
      </c>
      <c r="D7814" s="5">
        <f>DATE(BaseInfo!$C$8,A7814,B7814)+TIME(C7814-1,0,0) + TIME(BaseInfo!$C$12,BaseInfo!$C$13,0)</f>
        <v>44887.729166666664</v>
      </c>
      <c r="E7814" s="2">
        <f t="shared" si="490"/>
        <v>0</v>
      </c>
      <c r="F7814" s="2">
        <v>-1.6759999999999999</v>
      </c>
      <c r="G7814" s="2">
        <v>-0.72899999999999998</v>
      </c>
      <c r="H7814" s="1">
        <v>38.343000000000004</v>
      </c>
      <c r="I7814" s="4">
        <v>0</v>
      </c>
      <c r="J7814" s="11">
        <f t="shared" si="488"/>
        <v>11</v>
      </c>
      <c r="K7814" s="11">
        <f t="shared" si="489"/>
        <v>18</v>
      </c>
      <c r="L7814" s="12">
        <f t="shared" si="491"/>
        <v>1.8276807708131089</v>
      </c>
      <c r="M7814" s="13" cm="1">
        <f t="array" ref="M7814">BaseInfo!$C$10*(1-E7814)*INDEX(BaseInfo!$E$21:$AB$21,K7814)*INDEX(BaseInfo!$E$25:$P$25,J7814)/L7814/MIN(H7814,130)/BaseInfo!$C$6*1000000/3600-IF(I7814&lt;0.1,BaseInfo!$C$15/MIN(H7814,130)*3600,0)</f>
        <v>363.20906632310545</v>
      </c>
    </row>
    <row r="7815" spans="1:13" x14ac:dyDescent="0.25">
      <c r="A7815" s="1">
        <v>11</v>
      </c>
      <c r="B7815" s="1">
        <v>22</v>
      </c>
      <c r="C7815" s="1">
        <v>14</v>
      </c>
      <c r="D7815" s="5">
        <f>DATE(BaseInfo!$C$8,A7815,B7815)+TIME(C7815-1,0,0) + TIME(BaseInfo!$C$12,BaseInfo!$C$13,0)</f>
        <v>44887.770833333328</v>
      </c>
      <c r="E7815" s="2">
        <f t="shared" si="490"/>
        <v>0</v>
      </c>
      <c r="F7815" s="2">
        <v>-0.84199999999999997</v>
      </c>
      <c r="G7815" s="2">
        <v>-1.0149999999999999</v>
      </c>
      <c r="H7815" s="1">
        <v>37.607999999999997</v>
      </c>
      <c r="I7815" s="4">
        <v>0</v>
      </c>
      <c r="J7815" s="11">
        <f t="shared" si="488"/>
        <v>11</v>
      </c>
      <c r="K7815" s="11">
        <f t="shared" si="489"/>
        <v>19</v>
      </c>
      <c r="L7815" s="12">
        <f t="shared" si="491"/>
        <v>1.3187831512420833</v>
      </c>
      <c r="M7815" s="13" cm="1">
        <f t="array" ref="M7815">BaseInfo!$C$10*(1-E7815)*INDEX(BaseInfo!$E$21:$AB$21,K7815)*INDEX(BaseInfo!$E$25:$P$25,J7815)/L7815/MIN(H7815,130)/BaseInfo!$C$6*1000000/3600-IF(I7815&lt;0.1,BaseInfo!$C$15/MIN(H7815,130)*3600,0)</f>
        <v>516.89720282632527</v>
      </c>
    </row>
    <row r="7816" spans="1:13" x14ac:dyDescent="0.25">
      <c r="A7816" s="1">
        <v>11</v>
      </c>
      <c r="B7816" s="1">
        <v>22</v>
      </c>
      <c r="C7816" s="1">
        <v>15</v>
      </c>
      <c r="D7816" s="5">
        <f>DATE(BaseInfo!$C$8,A7816,B7816)+TIME(C7816-1,0,0) + TIME(BaseInfo!$C$12,BaseInfo!$C$13,0)</f>
        <v>44887.8125</v>
      </c>
      <c r="E7816" s="2">
        <f t="shared" si="490"/>
        <v>0</v>
      </c>
      <c r="F7816" s="2">
        <v>-0.64400000000000002</v>
      </c>
      <c r="G7816" s="2">
        <v>-0.88600000000000001</v>
      </c>
      <c r="H7816" s="1">
        <v>37.529000000000003</v>
      </c>
      <c r="I7816" s="4">
        <v>0</v>
      </c>
      <c r="J7816" s="11">
        <f t="shared" si="488"/>
        <v>11</v>
      </c>
      <c r="K7816" s="11">
        <f t="shared" si="489"/>
        <v>20</v>
      </c>
      <c r="L7816" s="12">
        <f t="shared" si="491"/>
        <v>1.0953227834752639</v>
      </c>
      <c r="M7816" s="13" cm="1">
        <f t="array" ref="M7816">BaseInfo!$C$10*(1-E7816)*INDEX(BaseInfo!$E$21:$AB$21,K7816)*INDEX(BaseInfo!$E$25:$P$25,J7816)/L7816/MIN(H7816,130)/BaseInfo!$C$6*1000000/3600-IF(I7816&lt;0.1,BaseInfo!$C$15/MIN(H7816,130)*3600,0)</f>
        <v>540.92340427165675</v>
      </c>
    </row>
    <row r="7817" spans="1:13" x14ac:dyDescent="0.25">
      <c r="A7817" s="1">
        <v>11</v>
      </c>
      <c r="B7817" s="1">
        <v>22</v>
      </c>
      <c r="C7817" s="1">
        <v>16</v>
      </c>
      <c r="D7817" s="5">
        <f>DATE(BaseInfo!$C$8,A7817,B7817)+TIME(C7817-1,0,0) + TIME(BaseInfo!$C$12,BaseInfo!$C$13,0)</f>
        <v>44887.854166666664</v>
      </c>
      <c r="E7817" s="2">
        <f t="shared" si="490"/>
        <v>0</v>
      </c>
      <c r="F7817" s="2">
        <v>-0.85699999999999998</v>
      </c>
      <c r="G7817" s="2">
        <v>-0.97799999999999998</v>
      </c>
      <c r="H7817" s="1">
        <v>37.451999999999998</v>
      </c>
      <c r="I7817" s="4">
        <v>0</v>
      </c>
      <c r="J7817" s="11">
        <f t="shared" si="488"/>
        <v>11</v>
      </c>
      <c r="K7817" s="11">
        <f t="shared" si="489"/>
        <v>21</v>
      </c>
      <c r="L7817" s="12">
        <f t="shared" si="491"/>
        <v>1.3003587966403733</v>
      </c>
      <c r="M7817" s="13" cm="1">
        <f t="array" ref="M7817">BaseInfo!$C$10*(1-E7817)*INDEX(BaseInfo!$E$21:$AB$21,K7817)*INDEX(BaseInfo!$E$25:$P$25,J7817)/L7817/MIN(H7817,130)/BaseInfo!$C$6*1000000/3600-IF(I7817&lt;0.1,BaseInfo!$C$15/MIN(H7817,130)*3600,0)</f>
        <v>347.82302964673914</v>
      </c>
    </row>
    <row r="7818" spans="1:13" x14ac:dyDescent="0.25">
      <c r="A7818" s="1">
        <v>11</v>
      </c>
      <c r="B7818" s="1">
        <v>22</v>
      </c>
      <c r="C7818" s="1">
        <v>17</v>
      </c>
      <c r="D7818" s="5">
        <f>DATE(BaseInfo!$C$8,A7818,B7818)+TIME(C7818-1,0,0) + TIME(BaseInfo!$C$12,BaseInfo!$C$13,0)</f>
        <v>44887.895833333328</v>
      </c>
      <c r="E7818" s="2">
        <f t="shared" si="490"/>
        <v>0</v>
      </c>
      <c r="F7818" s="2">
        <v>-1.1870000000000001</v>
      </c>
      <c r="G7818" s="2">
        <v>-0.96</v>
      </c>
      <c r="H7818" s="1">
        <v>37.375</v>
      </c>
      <c r="I7818" s="4">
        <v>0</v>
      </c>
      <c r="J7818" s="11">
        <f t="shared" si="488"/>
        <v>11</v>
      </c>
      <c r="K7818" s="11">
        <f t="shared" si="489"/>
        <v>22</v>
      </c>
      <c r="L7818" s="12">
        <f t="shared" si="491"/>
        <v>1.5266201230168559</v>
      </c>
      <c r="M7818" s="13" cm="1">
        <f t="array" ref="M7818">BaseInfo!$C$10*(1-E7818)*INDEX(BaseInfo!$E$21:$AB$21,K7818)*INDEX(BaseInfo!$E$25:$P$25,J7818)/L7818/MIN(H7818,130)/BaseInfo!$C$6*1000000/3600-IF(I7818&lt;0.1,BaseInfo!$C$15/MIN(H7818,130)*3600,0)</f>
        <v>203.92869935439825</v>
      </c>
    </row>
    <row r="7819" spans="1:13" x14ac:dyDescent="0.25">
      <c r="A7819" s="1">
        <v>11</v>
      </c>
      <c r="B7819" s="1">
        <v>22</v>
      </c>
      <c r="C7819" s="1">
        <v>18</v>
      </c>
      <c r="D7819" s="5">
        <f>DATE(BaseInfo!$C$8,A7819,B7819)+TIME(C7819-1,0,0) + TIME(BaseInfo!$C$12,BaseInfo!$C$13,0)</f>
        <v>44887.9375</v>
      </c>
      <c r="E7819" s="2">
        <f t="shared" si="490"/>
        <v>0</v>
      </c>
      <c r="F7819" s="2">
        <v>-1.1890000000000001</v>
      </c>
      <c r="G7819" s="2">
        <v>-0.79100000000000004</v>
      </c>
      <c r="H7819" s="1">
        <v>37.302</v>
      </c>
      <c r="I7819" s="4">
        <v>0</v>
      </c>
      <c r="J7819" s="11">
        <f t="shared" si="488"/>
        <v>11</v>
      </c>
      <c r="K7819" s="11">
        <f t="shared" si="489"/>
        <v>23</v>
      </c>
      <c r="L7819" s="12">
        <f t="shared" si="491"/>
        <v>1.4280763284922835</v>
      </c>
      <c r="M7819" s="13" cm="1">
        <f t="array" ref="M7819">BaseInfo!$C$10*(1-E7819)*INDEX(BaseInfo!$E$21:$AB$21,K7819)*INDEX(BaseInfo!$E$25:$P$25,J7819)/L7819/MIN(H7819,130)/BaseInfo!$C$6*1000000/3600-IF(I7819&lt;0.1,BaseInfo!$C$15/MIN(H7819,130)*3600,0)</f>
        <v>88.38229564749733</v>
      </c>
    </row>
    <row r="7820" spans="1:13" x14ac:dyDescent="0.25">
      <c r="A7820" s="1">
        <v>11</v>
      </c>
      <c r="B7820" s="1">
        <v>22</v>
      </c>
      <c r="C7820" s="1">
        <v>19</v>
      </c>
      <c r="D7820" s="5">
        <f>DATE(BaseInfo!$C$8,A7820,B7820)+TIME(C7820-1,0,0) + TIME(BaseInfo!$C$12,BaseInfo!$C$13,0)</f>
        <v>44887.979166666664</v>
      </c>
      <c r="E7820" s="2">
        <f t="shared" si="490"/>
        <v>0</v>
      </c>
      <c r="F7820" s="2">
        <v>-1.2709999999999999</v>
      </c>
      <c r="G7820" s="2">
        <v>-0.55500000000000005</v>
      </c>
      <c r="H7820" s="1">
        <v>37.232999999999997</v>
      </c>
      <c r="I7820" s="4">
        <v>0</v>
      </c>
      <c r="J7820" s="11">
        <f t="shared" si="488"/>
        <v>11</v>
      </c>
      <c r="K7820" s="11">
        <f t="shared" si="489"/>
        <v>24</v>
      </c>
      <c r="L7820" s="12">
        <f t="shared" si="491"/>
        <v>1.3868907671478672</v>
      </c>
      <c r="M7820" s="13" cm="1">
        <f t="array" ref="M7820">BaseInfo!$C$10*(1-E7820)*INDEX(BaseInfo!$E$21:$AB$21,K7820)*INDEX(BaseInfo!$E$25:$P$25,J7820)/L7820/MIN(H7820,130)/BaseInfo!$C$6*1000000/3600-IF(I7820&lt;0.1,BaseInfo!$C$15/MIN(H7820,130)*3600,0)</f>
        <v>24.041674504730949</v>
      </c>
    </row>
    <row r="7821" spans="1:13" x14ac:dyDescent="0.25">
      <c r="A7821" s="1">
        <v>11</v>
      </c>
      <c r="B7821" s="1">
        <v>22</v>
      </c>
      <c r="C7821" s="1">
        <v>20</v>
      </c>
      <c r="D7821" s="5">
        <f>DATE(BaseInfo!$C$8,A7821,B7821)+TIME(C7821-1,0,0) + TIME(BaseInfo!$C$12,BaseInfo!$C$13,0)</f>
        <v>44888.020833333328</v>
      </c>
      <c r="E7821" s="2">
        <f t="shared" si="490"/>
        <v>0</v>
      </c>
      <c r="F7821" s="2">
        <v>-1.1259999999999999</v>
      </c>
      <c r="G7821" s="2">
        <v>-0.373</v>
      </c>
      <c r="H7821" s="1">
        <v>37.165999999999997</v>
      </c>
      <c r="I7821" s="4">
        <v>0</v>
      </c>
      <c r="J7821" s="11">
        <f t="shared" si="488"/>
        <v>11</v>
      </c>
      <c r="K7821" s="11">
        <f t="shared" si="489"/>
        <v>1</v>
      </c>
      <c r="L7821" s="12">
        <f t="shared" si="491"/>
        <v>1.1861724157979732</v>
      </c>
      <c r="M7821" s="13" cm="1">
        <f t="array" ref="M7821">BaseInfo!$C$10*(1-E7821)*INDEX(BaseInfo!$E$21:$AB$21,K7821)*INDEX(BaseInfo!$E$25:$P$25,J7821)/L7821/MIN(H7821,130)/BaseInfo!$C$6*1000000/3600-IF(I7821&lt;0.1,BaseInfo!$C$15/MIN(H7821,130)*3600,0)</f>
        <v>29.799628672563582</v>
      </c>
    </row>
    <row r="7822" spans="1:13" x14ac:dyDescent="0.25">
      <c r="A7822" s="1">
        <v>11</v>
      </c>
      <c r="B7822" s="1">
        <v>22</v>
      </c>
      <c r="C7822" s="1">
        <v>21</v>
      </c>
      <c r="D7822" s="5">
        <f>DATE(BaseInfo!$C$8,A7822,B7822)+TIME(C7822-1,0,0) + TIME(BaseInfo!$C$12,BaseInfo!$C$13,0)</f>
        <v>44888.0625</v>
      </c>
      <c r="E7822" s="2">
        <f t="shared" si="490"/>
        <v>0</v>
      </c>
      <c r="F7822" s="2">
        <v>-1.361</v>
      </c>
      <c r="G7822" s="2">
        <v>-0.16300000000000001</v>
      </c>
      <c r="H7822" s="1">
        <v>37.085000000000001</v>
      </c>
      <c r="I7822" s="4">
        <v>0</v>
      </c>
      <c r="J7822" s="11">
        <f t="shared" si="488"/>
        <v>11</v>
      </c>
      <c r="K7822" s="11">
        <f t="shared" si="489"/>
        <v>2</v>
      </c>
      <c r="L7822" s="12">
        <f t="shared" si="491"/>
        <v>1.3707260849637319</v>
      </c>
      <c r="M7822" s="13" cm="1">
        <f t="array" ref="M7822">BaseInfo!$C$10*(1-E7822)*INDEX(BaseInfo!$E$21:$AB$21,K7822)*INDEX(BaseInfo!$E$25:$P$25,J7822)/L7822/MIN(H7822,130)/BaseInfo!$C$6*1000000/3600-IF(I7822&lt;0.1,BaseInfo!$C$15/MIN(H7822,130)*3600,0)</f>
        <v>24.536748282603774</v>
      </c>
    </row>
    <row r="7823" spans="1:13" x14ac:dyDescent="0.25">
      <c r="A7823" s="1">
        <v>11</v>
      </c>
      <c r="B7823" s="1">
        <v>22</v>
      </c>
      <c r="C7823" s="1">
        <v>22</v>
      </c>
      <c r="D7823" s="5">
        <f>DATE(BaseInfo!$C$8,A7823,B7823)+TIME(C7823-1,0,0) + TIME(BaseInfo!$C$12,BaseInfo!$C$13,0)</f>
        <v>44888.104166666664</v>
      </c>
      <c r="E7823" s="2">
        <f t="shared" si="490"/>
        <v>0</v>
      </c>
      <c r="F7823" s="2">
        <v>-1.8340000000000001</v>
      </c>
      <c r="G7823" s="2">
        <v>-5.7000000000000002E-2</v>
      </c>
      <c r="H7823" s="1">
        <v>36.978000000000002</v>
      </c>
      <c r="I7823" s="4">
        <v>0</v>
      </c>
      <c r="J7823" s="11">
        <f t="shared" si="488"/>
        <v>11</v>
      </c>
      <c r="K7823" s="11">
        <f t="shared" si="489"/>
        <v>3</v>
      </c>
      <c r="L7823" s="12">
        <f t="shared" si="491"/>
        <v>1.8348855550142631</v>
      </c>
      <c r="M7823" s="13" cm="1">
        <f t="array" ref="M7823">BaseInfo!$C$10*(1-E7823)*INDEX(BaseInfo!$E$21:$AB$21,K7823)*INDEX(BaseInfo!$E$25:$P$25,J7823)/L7823/MIN(H7823,130)/BaseInfo!$C$6*1000000/3600-IF(I7823&lt;0.1,BaseInfo!$C$15/MIN(H7823,130)*3600,0)</f>
        <v>15.920147768670944</v>
      </c>
    </row>
    <row r="7824" spans="1:13" x14ac:dyDescent="0.25">
      <c r="A7824" s="1">
        <v>11</v>
      </c>
      <c r="B7824" s="1">
        <v>22</v>
      </c>
      <c r="C7824" s="1">
        <v>23</v>
      </c>
      <c r="D7824" s="5">
        <f>DATE(BaseInfo!$C$8,A7824,B7824)+TIME(C7824-1,0,0) + TIME(BaseInfo!$C$12,BaseInfo!$C$13,0)</f>
        <v>44888.145833333328</v>
      </c>
      <c r="E7824" s="2">
        <f t="shared" si="490"/>
        <v>0</v>
      </c>
      <c r="F7824" s="2">
        <v>-2.2200000000000002</v>
      </c>
      <c r="G7824" s="2">
        <v>-4.2999999999999997E-2</v>
      </c>
      <c r="H7824" s="1">
        <v>36.851999999999997</v>
      </c>
      <c r="I7824" s="4">
        <v>0</v>
      </c>
      <c r="J7824" s="11">
        <f t="shared" si="488"/>
        <v>11</v>
      </c>
      <c r="K7824" s="11">
        <f t="shared" si="489"/>
        <v>4</v>
      </c>
      <c r="L7824" s="12">
        <f t="shared" si="491"/>
        <v>2.2204164023894259</v>
      </c>
      <c r="M7824" s="13" cm="1">
        <f t="array" ref="M7824">BaseInfo!$C$10*(1-E7824)*INDEX(BaseInfo!$E$21:$AB$21,K7824)*INDEX(BaseInfo!$E$25:$P$25,J7824)/L7824/MIN(H7824,130)/BaseInfo!$C$6*1000000/3600-IF(I7824&lt;0.1,BaseInfo!$C$15/MIN(H7824,130)*3600,0)</f>
        <v>11.504756726245857</v>
      </c>
    </row>
    <row r="7825" spans="1:13" x14ac:dyDescent="0.25">
      <c r="A7825" s="1">
        <v>11</v>
      </c>
      <c r="B7825" s="1">
        <v>22</v>
      </c>
      <c r="C7825" s="1">
        <v>24</v>
      </c>
      <c r="D7825" s="5">
        <f>DATE(BaseInfo!$C$8,A7825,B7825)+TIME(C7825-1,0,0) + TIME(BaseInfo!$C$12,BaseInfo!$C$13,0)</f>
        <v>44888.1875</v>
      </c>
      <c r="E7825" s="2">
        <f t="shared" si="490"/>
        <v>0</v>
      </c>
      <c r="F7825" s="2">
        <v>-2.6120000000000001</v>
      </c>
      <c r="G7825" s="2">
        <v>0.19</v>
      </c>
      <c r="H7825" s="1">
        <v>36.716999999999999</v>
      </c>
      <c r="I7825" s="4">
        <v>0</v>
      </c>
      <c r="J7825" s="11">
        <f t="shared" si="488"/>
        <v>11</v>
      </c>
      <c r="K7825" s="11">
        <f t="shared" si="489"/>
        <v>5</v>
      </c>
      <c r="L7825" s="12">
        <f t="shared" si="491"/>
        <v>2.6189012963454732</v>
      </c>
      <c r="M7825" s="13" cm="1">
        <f t="array" ref="M7825">BaseInfo!$C$10*(1-E7825)*INDEX(BaseInfo!$E$21:$AB$21,K7825)*INDEX(BaseInfo!$E$25:$P$25,J7825)/L7825/MIN(H7825,130)/BaseInfo!$C$6*1000000/3600-IF(I7825&lt;0.1,BaseInfo!$C$15/MIN(H7825,130)*3600,0)</f>
        <v>44.504130394435009</v>
      </c>
    </row>
    <row r="7826" spans="1:13" x14ac:dyDescent="0.25">
      <c r="A7826" s="1">
        <v>11</v>
      </c>
      <c r="B7826" s="1">
        <v>23</v>
      </c>
      <c r="C7826" s="1">
        <v>1</v>
      </c>
      <c r="D7826" s="5">
        <f>DATE(BaseInfo!$C$8,A7826,B7826)+TIME(C7826-1,0,0) + TIME(BaseInfo!$C$12,BaseInfo!$C$13,0)</f>
        <v>44888.229166666664</v>
      </c>
      <c r="E7826" s="2">
        <f t="shared" si="490"/>
        <v>0</v>
      </c>
      <c r="F7826" s="2">
        <v>-2.5920000000000001</v>
      </c>
      <c r="G7826" s="2">
        <v>0.41099999999999998</v>
      </c>
      <c r="H7826" s="1">
        <v>36.591999999999999</v>
      </c>
      <c r="I7826" s="4">
        <v>0</v>
      </c>
      <c r="J7826" s="11">
        <f t="shared" si="488"/>
        <v>11</v>
      </c>
      <c r="K7826" s="11">
        <f t="shared" si="489"/>
        <v>6</v>
      </c>
      <c r="L7826" s="12">
        <f t="shared" si="491"/>
        <v>2.6243827845800238</v>
      </c>
      <c r="M7826" s="13" cm="1">
        <f t="array" ref="M7826">BaseInfo!$C$10*(1-E7826)*INDEX(BaseInfo!$E$21:$AB$21,K7826)*INDEX(BaseInfo!$E$25:$P$25,J7826)/L7826/MIN(H7826,130)/BaseInfo!$C$6*1000000/3600-IF(I7826&lt;0.1,BaseInfo!$C$15/MIN(H7826,130)*3600,0)</f>
        <v>80.796039757252444</v>
      </c>
    </row>
    <row r="7827" spans="1:13" x14ac:dyDescent="0.25">
      <c r="A7827" s="1">
        <v>11</v>
      </c>
      <c r="B7827" s="1">
        <v>23</v>
      </c>
      <c r="C7827" s="1">
        <v>2</v>
      </c>
      <c r="D7827" s="5">
        <f>DATE(BaseInfo!$C$8,A7827,B7827)+TIME(C7827-1,0,0) + TIME(BaseInfo!$C$12,BaseInfo!$C$13,0)</f>
        <v>44888.270833333328</v>
      </c>
      <c r="E7827" s="2">
        <f t="shared" si="490"/>
        <v>0</v>
      </c>
      <c r="F7827" s="2">
        <v>-2.2639999999999998</v>
      </c>
      <c r="G7827" s="2">
        <v>0.33400000000000002</v>
      </c>
      <c r="H7827" s="1">
        <v>36.521000000000001</v>
      </c>
      <c r="I7827" s="4">
        <v>0</v>
      </c>
      <c r="J7827" s="11">
        <f t="shared" si="488"/>
        <v>11</v>
      </c>
      <c r="K7827" s="11">
        <f t="shared" si="489"/>
        <v>7</v>
      </c>
      <c r="L7827" s="12">
        <f t="shared" si="491"/>
        <v>2.2885043150494604</v>
      </c>
      <c r="M7827" s="13" cm="1">
        <f t="array" ref="M7827">BaseInfo!$C$10*(1-E7827)*INDEX(BaseInfo!$E$21:$AB$21,K7827)*INDEX(BaseInfo!$E$25:$P$25,J7827)/L7827/MIN(H7827,130)/BaseInfo!$C$6*1000000/3600-IF(I7827&lt;0.1,BaseInfo!$C$15/MIN(H7827,130)*3600,0)</f>
        <v>135.93655302549149</v>
      </c>
    </row>
    <row r="7828" spans="1:13" x14ac:dyDescent="0.25">
      <c r="A7828" s="1">
        <v>11</v>
      </c>
      <c r="B7828" s="1">
        <v>23</v>
      </c>
      <c r="C7828" s="1">
        <v>3</v>
      </c>
      <c r="D7828" s="5">
        <f>DATE(BaseInfo!$C$8,A7828,B7828)+TIME(C7828-1,0,0) + TIME(BaseInfo!$C$12,BaseInfo!$C$13,0)</f>
        <v>44888.3125</v>
      </c>
      <c r="E7828" s="2">
        <f t="shared" si="490"/>
        <v>0</v>
      </c>
      <c r="F7828" s="2">
        <v>-1.6259999999999999</v>
      </c>
      <c r="G7828" s="2">
        <v>2.1999999999999999E-2</v>
      </c>
      <c r="H7828" s="1">
        <v>54.911999999999999</v>
      </c>
      <c r="I7828" s="4">
        <v>0</v>
      </c>
      <c r="J7828" s="11">
        <f t="shared" si="488"/>
        <v>11</v>
      </c>
      <c r="K7828" s="11">
        <f t="shared" si="489"/>
        <v>8</v>
      </c>
      <c r="L7828" s="12">
        <f t="shared" si="491"/>
        <v>1.6261488246774956</v>
      </c>
      <c r="M7828" s="13" cm="1">
        <f t="array" ref="M7828">BaseInfo!$C$10*(1-E7828)*INDEX(BaseInfo!$E$21:$AB$21,K7828)*INDEX(BaseInfo!$E$25:$P$25,J7828)/L7828/MIN(H7828,130)/BaseInfo!$C$6*1000000/3600-IF(I7828&lt;0.1,BaseInfo!$C$15/MIN(H7828,130)*3600,0)</f>
        <v>188.38728013040694</v>
      </c>
    </row>
    <row r="7829" spans="1:13" x14ac:dyDescent="0.25">
      <c r="A7829" s="1">
        <v>11</v>
      </c>
      <c r="B7829" s="1">
        <v>23</v>
      </c>
      <c r="C7829" s="1">
        <v>4</v>
      </c>
      <c r="D7829" s="5">
        <f>DATE(BaseInfo!$C$8,A7829,B7829)+TIME(C7829-1,0,0) + TIME(BaseInfo!$C$12,BaseInfo!$C$13,0)</f>
        <v>44888.354166666664</v>
      </c>
      <c r="E7829" s="2">
        <f t="shared" si="490"/>
        <v>0</v>
      </c>
      <c r="F7829" s="2">
        <v>-1.706</v>
      </c>
      <c r="G7829" s="2">
        <v>-0.19600000000000001</v>
      </c>
      <c r="H7829" s="1">
        <v>122.851</v>
      </c>
      <c r="I7829" s="4">
        <v>0</v>
      </c>
      <c r="J7829" s="11">
        <f t="shared" si="488"/>
        <v>11</v>
      </c>
      <c r="K7829" s="11">
        <f t="shared" si="489"/>
        <v>9</v>
      </c>
      <c r="L7829" s="12">
        <f t="shared" si="491"/>
        <v>1.7172221754915697</v>
      </c>
      <c r="M7829" s="13" cm="1">
        <f t="array" ref="M7829">BaseInfo!$C$10*(1-E7829)*INDEX(BaseInfo!$E$21:$AB$21,K7829)*INDEX(BaseInfo!$E$25:$P$25,J7829)/L7829/MIN(H7829,130)/BaseInfo!$C$6*1000000/3600-IF(I7829&lt;0.1,BaseInfo!$C$15/MIN(H7829,130)*3600,0)</f>
        <v>104.3385300918799</v>
      </c>
    </row>
    <row r="7830" spans="1:13" x14ac:dyDescent="0.25">
      <c r="A7830" s="1">
        <v>11</v>
      </c>
      <c r="B7830" s="1">
        <v>23</v>
      </c>
      <c r="C7830" s="1">
        <v>5</v>
      </c>
      <c r="D7830" s="5">
        <f>DATE(BaseInfo!$C$8,A7830,B7830)+TIME(C7830-1,0,0) + TIME(BaseInfo!$C$12,BaseInfo!$C$13,0)</f>
        <v>44888.395833333328</v>
      </c>
      <c r="E7830" s="2">
        <f t="shared" si="490"/>
        <v>0</v>
      </c>
      <c r="F7830" s="2">
        <v>-1.9410000000000001</v>
      </c>
      <c r="G7830" s="2">
        <v>-0.48099999999999998</v>
      </c>
      <c r="H7830" s="1">
        <v>251.99299999999999</v>
      </c>
      <c r="I7830" s="4">
        <v>0</v>
      </c>
      <c r="J7830" s="11">
        <f t="shared" si="488"/>
        <v>11</v>
      </c>
      <c r="K7830" s="11">
        <f t="shared" si="489"/>
        <v>10</v>
      </c>
      <c r="L7830" s="12">
        <f t="shared" si="491"/>
        <v>1.999710479044404</v>
      </c>
      <c r="M7830" s="13" cm="1">
        <f t="array" ref="M7830">BaseInfo!$C$10*(1-E7830)*INDEX(BaseInfo!$E$21:$AB$21,K7830)*INDEX(BaseInfo!$E$25:$P$25,J7830)/L7830/MIN(H7830,130)/BaseInfo!$C$6*1000000/3600-IF(I7830&lt;0.1,BaseInfo!$C$15/MIN(H7830,130)*3600,0)</f>
        <v>97.673030241450277</v>
      </c>
    </row>
    <row r="7831" spans="1:13" x14ac:dyDescent="0.25">
      <c r="A7831" s="1">
        <v>11</v>
      </c>
      <c r="B7831" s="1">
        <v>23</v>
      </c>
      <c r="C7831" s="1">
        <v>6</v>
      </c>
      <c r="D7831" s="5">
        <f>DATE(BaseInfo!$C$8,A7831,B7831)+TIME(C7831-1,0,0) + TIME(BaseInfo!$C$12,BaseInfo!$C$13,0)</f>
        <v>44888.4375</v>
      </c>
      <c r="E7831" s="2">
        <f t="shared" si="490"/>
        <v>0</v>
      </c>
      <c r="F7831" s="2">
        <v>-2.141</v>
      </c>
      <c r="G7831" s="2">
        <v>-0.46300000000000002</v>
      </c>
      <c r="H7831" s="1">
        <v>465.29399999999998</v>
      </c>
      <c r="I7831" s="4">
        <v>0</v>
      </c>
      <c r="J7831" s="11">
        <f t="shared" si="488"/>
        <v>11</v>
      </c>
      <c r="K7831" s="11">
        <f t="shared" si="489"/>
        <v>11</v>
      </c>
      <c r="L7831" s="12">
        <f t="shared" si="491"/>
        <v>2.1904908125805957</v>
      </c>
      <c r="M7831" s="13" cm="1">
        <f t="array" ref="M7831">BaseInfo!$C$10*(1-E7831)*INDEX(BaseInfo!$E$21:$AB$21,K7831)*INDEX(BaseInfo!$E$25:$P$25,J7831)/L7831/MIN(H7831,130)/BaseInfo!$C$6*1000000/3600-IF(I7831&lt;0.1,BaseInfo!$C$15/MIN(H7831,130)*3600,0)</f>
        <v>70.586180074185179</v>
      </c>
    </row>
    <row r="7832" spans="1:13" x14ac:dyDescent="0.25">
      <c r="A7832" s="1">
        <v>11</v>
      </c>
      <c r="B7832" s="1">
        <v>23</v>
      </c>
      <c r="C7832" s="1">
        <v>7</v>
      </c>
      <c r="D7832" s="5">
        <f>DATE(BaseInfo!$C$8,A7832,B7832)+TIME(C7832-1,0,0) + TIME(BaseInfo!$C$12,BaseInfo!$C$13,0)</f>
        <v>44888.479166666664</v>
      </c>
      <c r="E7832" s="2">
        <f t="shared" si="490"/>
        <v>0</v>
      </c>
      <c r="F7832" s="2">
        <v>-2.3690000000000002</v>
      </c>
      <c r="G7832" s="2">
        <v>-0.24</v>
      </c>
      <c r="H7832" s="1">
        <v>739.51900000000001</v>
      </c>
      <c r="I7832" s="4">
        <v>0</v>
      </c>
      <c r="J7832" s="11">
        <f t="shared" si="488"/>
        <v>11</v>
      </c>
      <c r="K7832" s="11">
        <f t="shared" si="489"/>
        <v>12</v>
      </c>
      <c r="L7832" s="12">
        <f t="shared" si="491"/>
        <v>2.3811259941464669</v>
      </c>
      <c r="M7832" s="13" cm="1">
        <f t="array" ref="M7832">BaseInfo!$C$10*(1-E7832)*INDEX(BaseInfo!$E$21:$AB$21,K7832)*INDEX(BaseInfo!$E$25:$P$25,J7832)/L7832/MIN(H7832,130)/BaseInfo!$C$6*1000000/3600-IF(I7832&lt;0.1,BaseInfo!$C$15/MIN(H7832,130)*3600,0)</f>
        <v>53.466192408917152</v>
      </c>
    </row>
    <row r="7833" spans="1:13" x14ac:dyDescent="0.25">
      <c r="A7833" s="1">
        <v>11</v>
      </c>
      <c r="B7833" s="1">
        <v>23</v>
      </c>
      <c r="C7833" s="1">
        <v>8</v>
      </c>
      <c r="D7833" s="5">
        <f>DATE(BaseInfo!$C$8,A7833,B7833)+TIME(C7833-1,0,0) + TIME(BaseInfo!$C$12,BaseInfo!$C$13,0)</f>
        <v>44888.520833333328</v>
      </c>
      <c r="E7833" s="2">
        <f t="shared" si="490"/>
        <v>0</v>
      </c>
      <c r="F7833" s="2">
        <v>-2.4540000000000002</v>
      </c>
      <c r="G7833" s="2">
        <v>0.23499999999999999</v>
      </c>
      <c r="H7833" s="1">
        <v>860.13099999999997</v>
      </c>
      <c r="I7833" s="4">
        <v>0</v>
      </c>
      <c r="J7833" s="11">
        <f t="shared" si="488"/>
        <v>11</v>
      </c>
      <c r="K7833" s="11">
        <f t="shared" si="489"/>
        <v>13</v>
      </c>
      <c r="L7833" s="12">
        <f t="shared" si="491"/>
        <v>2.4652263587751939</v>
      </c>
      <c r="M7833" s="13" cm="1">
        <f t="array" ref="M7833">BaseInfo!$C$10*(1-E7833)*INDEX(BaseInfo!$E$21:$AB$21,K7833)*INDEX(BaseInfo!$E$25:$P$25,J7833)/L7833/MIN(H7833,130)/BaseInfo!$C$6*1000000/3600-IF(I7833&lt;0.1,BaseInfo!$C$15/MIN(H7833,130)*3600,0)</f>
        <v>51.547739940040124</v>
      </c>
    </row>
    <row r="7834" spans="1:13" x14ac:dyDescent="0.25">
      <c r="A7834" s="1">
        <v>11</v>
      </c>
      <c r="B7834" s="1">
        <v>23</v>
      </c>
      <c r="C7834" s="1">
        <v>9</v>
      </c>
      <c r="D7834" s="5">
        <f>DATE(BaseInfo!$C$8,A7834,B7834)+TIME(C7834-1,0,0) + TIME(BaseInfo!$C$12,BaseInfo!$C$13,0)</f>
        <v>44888.5625</v>
      </c>
      <c r="E7834" s="2">
        <f t="shared" si="490"/>
        <v>0</v>
      </c>
      <c r="F7834" s="2">
        <v>-2.52</v>
      </c>
      <c r="G7834" s="2">
        <v>0.50900000000000001</v>
      </c>
      <c r="H7834" s="1">
        <v>889.798</v>
      </c>
      <c r="I7834" s="4">
        <v>0</v>
      </c>
      <c r="J7834" s="11">
        <f t="shared" si="488"/>
        <v>11</v>
      </c>
      <c r="K7834" s="11">
        <f t="shared" si="489"/>
        <v>14</v>
      </c>
      <c r="L7834" s="12">
        <f t="shared" si="491"/>
        <v>2.5708910906532001</v>
      </c>
      <c r="M7834" s="13" cm="1">
        <f t="array" ref="M7834">BaseInfo!$C$10*(1-E7834)*INDEX(BaseInfo!$E$21:$AB$21,K7834)*INDEX(BaseInfo!$E$25:$P$25,J7834)/L7834/MIN(H7834,130)/BaseInfo!$C$6*1000000/3600-IF(I7834&lt;0.1,BaseInfo!$C$15/MIN(H7834,130)*3600,0)</f>
        <v>49.315289033314869</v>
      </c>
    </row>
    <row r="7835" spans="1:13" x14ac:dyDescent="0.25">
      <c r="A7835" s="1">
        <v>11</v>
      </c>
      <c r="B7835" s="1">
        <v>23</v>
      </c>
      <c r="C7835" s="1">
        <v>10</v>
      </c>
      <c r="D7835" s="5">
        <f>DATE(BaseInfo!$C$8,A7835,B7835)+TIME(C7835-1,0,0) + TIME(BaseInfo!$C$12,BaseInfo!$C$13,0)</f>
        <v>44888.604166666664</v>
      </c>
      <c r="E7835" s="2">
        <f t="shared" si="490"/>
        <v>0</v>
      </c>
      <c r="F7835" s="2">
        <v>-2.6179999999999999</v>
      </c>
      <c r="G7835" s="2">
        <v>0.61099999999999999</v>
      </c>
      <c r="H7835" s="1">
        <v>847.54899999999998</v>
      </c>
      <c r="I7835" s="4">
        <v>0</v>
      </c>
      <c r="J7835" s="11">
        <f t="shared" si="488"/>
        <v>11</v>
      </c>
      <c r="K7835" s="11">
        <f t="shared" si="489"/>
        <v>15</v>
      </c>
      <c r="L7835" s="12">
        <f t="shared" si="491"/>
        <v>2.6883535853752569</v>
      </c>
      <c r="M7835" s="13" cm="1">
        <f t="array" ref="M7835">BaseInfo!$C$10*(1-E7835)*INDEX(BaseInfo!$E$21:$AB$21,K7835)*INDEX(BaseInfo!$E$25:$P$25,J7835)/L7835/MIN(H7835,130)/BaseInfo!$C$6*1000000/3600-IF(I7835&lt;0.1,BaseInfo!$C$15/MIN(H7835,130)*3600,0)</f>
        <v>47.039555042931532</v>
      </c>
    </row>
    <row r="7836" spans="1:13" x14ac:dyDescent="0.25">
      <c r="A7836" s="1">
        <v>11</v>
      </c>
      <c r="B7836" s="1">
        <v>23</v>
      </c>
      <c r="C7836" s="1">
        <v>11</v>
      </c>
      <c r="D7836" s="5">
        <f>DATE(BaseInfo!$C$8,A7836,B7836)+TIME(C7836-1,0,0) + TIME(BaseInfo!$C$12,BaseInfo!$C$13,0)</f>
        <v>44888.645833333328</v>
      </c>
      <c r="E7836" s="2">
        <f t="shared" si="490"/>
        <v>0</v>
      </c>
      <c r="F7836" s="2">
        <v>-2.5169999999999999</v>
      </c>
      <c r="G7836" s="2">
        <v>0.24299999999999999</v>
      </c>
      <c r="H7836" s="1">
        <v>423.45400000000001</v>
      </c>
      <c r="I7836" s="4">
        <v>0</v>
      </c>
      <c r="J7836" s="11">
        <f t="shared" si="488"/>
        <v>11</v>
      </c>
      <c r="K7836" s="11">
        <f t="shared" si="489"/>
        <v>16</v>
      </c>
      <c r="L7836" s="12">
        <f t="shared" si="491"/>
        <v>2.5287028295155598</v>
      </c>
      <c r="M7836" s="13" cm="1">
        <f t="array" ref="M7836">BaseInfo!$C$10*(1-E7836)*INDEX(BaseInfo!$E$21:$AB$21,K7836)*INDEX(BaseInfo!$E$25:$P$25,J7836)/L7836/MIN(H7836,130)/BaseInfo!$C$6*1000000/3600-IF(I7836&lt;0.1,BaseInfo!$C$15/MIN(H7836,130)*3600,0)</f>
        <v>60.77495150083891</v>
      </c>
    </row>
    <row r="7837" spans="1:13" x14ac:dyDescent="0.25">
      <c r="A7837" s="1">
        <v>11</v>
      </c>
      <c r="B7837" s="1">
        <v>23</v>
      </c>
      <c r="C7837" s="1">
        <v>12</v>
      </c>
      <c r="D7837" s="5">
        <f>DATE(BaseInfo!$C$8,A7837,B7837)+TIME(C7837-1,0,0) + TIME(BaseInfo!$C$12,BaseInfo!$C$13,0)</f>
        <v>44888.6875</v>
      </c>
      <c r="E7837" s="2">
        <f t="shared" si="490"/>
        <v>0</v>
      </c>
      <c r="F7837" s="2">
        <v>-2.0110000000000001</v>
      </c>
      <c r="G7837" s="2">
        <v>-0.32</v>
      </c>
      <c r="H7837" s="1">
        <v>68.265000000000001</v>
      </c>
      <c r="I7837" s="4">
        <v>0</v>
      </c>
      <c r="J7837" s="11">
        <f t="shared" si="488"/>
        <v>11</v>
      </c>
      <c r="K7837" s="11">
        <f t="shared" si="489"/>
        <v>17</v>
      </c>
      <c r="L7837" s="12">
        <f t="shared" si="491"/>
        <v>2.0363008127484505</v>
      </c>
      <c r="M7837" s="13" cm="1">
        <f t="array" ref="M7837">BaseInfo!$C$10*(1-E7837)*INDEX(BaseInfo!$E$21:$AB$21,K7837)*INDEX(BaseInfo!$E$25:$P$25,J7837)/L7837/MIN(H7837,130)/BaseInfo!$C$6*1000000/3600-IF(I7837&lt;0.1,BaseInfo!$C$15/MIN(H7837,130)*3600,0)</f>
        <v>182.56593478690559</v>
      </c>
    </row>
    <row r="7838" spans="1:13" x14ac:dyDescent="0.25">
      <c r="A7838" s="1">
        <v>11</v>
      </c>
      <c r="B7838" s="1">
        <v>23</v>
      </c>
      <c r="C7838" s="1">
        <v>13</v>
      </c>
      <c r="D7838" s="5">
        <f>DATE(BaseInfo!$C$8,A7838,B7838)+TIME(C7838-1,0,0) + TIME(BaseInfo!$C$12,BaseInfo!$C$13,0)</f>
        <v>44888.729166666664</v>
      </c>
      <c r="E7838" s="2">
        <f t="shared" si="490"/>
        <v>0</v>
      </c>
      <c r="F7838" s="2">
        <v>-1.704</v>
      </c>
      <c r="G7838" s="2">
        <v>-0.877</v>
      </c>
      <c r="H7838" s="1">
        <v>38.899000000000001</v>
      </c>
      <c r="I7838" s="4">
        <v>0</v>
      </c>
      <c r="J7838" s="11">
        <f t="shared" si="488"/>
        <v>11</v>
      </c>
      <c r="K7838" s="11">
        <f t="shared" si="489"/>
        <v>18</v>
      </c>
      <c r="L7838" s="12">
        <f t="shared" si="491"/>
        <v>1.9164407113187718</v>
      </c>
      <c r="M7838" s="13" cm="1">
        <f t="array" ref="M7838">BaseInfo!$C$10*(1-E7838)*INDEX(BaseInfo!$E$21:$AB$21,K7838)*INDEX(BaseInfo!$E$25:$P$25,J7838)/L7838/MIN(H7838,130)/BaseInfo!$C$6*1000000/3600-IF(I7838&lt;0.1,BaseInfo!$C$15/MIN(H7838,130)*3600,0)</f>
        <v>341.00734970799425</v>
      </c>
    </row>
    <row r="7839" spans="1:13" x14ac:dyDescent="0.25">
      <c r="A7839" s="1">
        <v>11</v>
      </c>
      <c r="B7839" s="1">
        <v>23</v>
      </c>
      <c r="C7839" s="1">
        <v>14</v>
      </c>
      <c r="D7839" s="5">
        <f>DATE(BaseInfo!$C$8,A7839,B7839)+TIME(C7839-1,0,0) + TIME(BaseInfo!$C$12,BaseInfo!$C$13,0)</f>
        <v>44888.770833333328</v>
      </c>
      <c r="E7839" s="2">
        <f t="shared" si="490"/>
        <v>0</v>
      </c>
      <c r="F7839" s="2">
        <v>-0.90300000000000002</v>
      </c>
      <c r="G7839" s="2">
        <v>-1.2390000000000001</v>
      </c>
      <c r="H7839" s="1">
        <v>37.606000000000002</v>
      </c>
      <c r="I7839" s="4">
        <v>0</v>
      </c>
      <c r="J7839" s="11">
        <f t="shared" si="488"/>
        <v>11</v>
      </c>
      <c r="K7839" s="11">
        <f t="shared" si="489"/>
        <v>19</v>
      </c>
      <c r="L7839" s="12">
        <f t="shared" si="491"/>
        <v>1.5331438288692942</v>
      </c>
      <c r="M7839" s="13" cm="1">
        <f t="array" ref="M7839">BaseInfo!$C$10*(1-E7839)*INDEX(BaseInfo!$E$21:$AB$21,K7839)*INDEX(BaseInfo!$E$25:$P$25,J7839)/L7839/MIN(H7839,130)/BaseInfo!$C$6*1000000/3600-IF(I7839&lt;0.1,BaseInfo!$C$15/MIN(H7839,130)*3600,0)</f>
        <v>443.31099323103524</v>
      </c>
    </row>
    <row r="7840" spans="1:13" x14ac:dyDescent="0.25">
      <c r="A7840" s="1">
        <v>11</v>
      </c>
      <c r="B7840" s="1">
        <v>23</v>
      </c>
      <c r="C7840" s="1">
        <v>15</v>
      </c>
      <c r="D7840" s="5">
        <f>DATE(BaseInfo!$C$8,A7840,B7840)+TIME(C7840-1,0,0) + TIME(BaseInfo!$C$12,BaseInfo!$C$13,0)</f>
        <v>44888.8125</v>
      </c>
      <c r="E7840" s="2">
        <f t="shared" si="490"/>
        <v>0</v>
      </c>
      <c r="F7840" s="2">
        <v>-0.05</v>
      </c>
      <c r="G7840" s="2">
        <v>-1.28</v>
      </c>
      <c r="H7840" s="1">
        <v>37.533999999999999</v>
      </c>
      <c r="I7840" s="4">
        <v>0</v>
      </c>
      <c r="J7840" s="11">
        <f t="shared" si="488"/>
        <v>11</v>
      </c>
      <c r="K7840" s="11">
        <f t="shared" si="489"/>
        <v>20</v>
      </c>
      <c r="L7840" s="12">
        <f t="shared" si="491"/>
        <v>1.2809761902549166</v>
      </c>
      <c r="M7840" s="13" cm="1">
        <f t="array" ref="M7840">BaseInfo!$C$10*(1-E7840)*INDEX(BaseInfo!$E$21:$AB$21,K7840)*INDEX(BaseInfo!$E$25:$P$25,J7840)/L7840/MIN(H7840,130)/BaseInfo!$C$6*1000000/3600-IF(I7840&lt;0.1,BaseInfo!$C$15/MIN(H7840,130)*3600,0)</f>
        <v>461.07503677916429</v>
      </c>
    </row>
    <row r="7841" spans="1:13" x14ac:dyDescent="0.25">
      <c r="A7841" s="1">
        <v>11</v>
      </c>
      <c r="B7841" s="1">
        <v>23</v>
      </c>
      <c r="C7841" s="1">
        <v>16</v>
      </c>
      <c r="D7841" s="5">
        <f>DATE(BaseInfo!$C$8,A7841,B7841)+TIME(C7841-1,0,0) + TIME(BaseInfo!$C$12,BaseInfo!$C$13,0)</f>
        <v>44888.854166666664</v>
      </c>
      <c r="E7841" s="2">
        <f t="shared" si="490"/>
        <v>0</v>
      </c>
      <c r="F7841" s="2">
        <v>-3.5000000000000003E-2</v>
      </c>
      <c r="G7841" s="2">
        <v>-1.0509999999999999</v>
      </c>
      <c r="H7841" s="1">
        <v>37.472000000000001</v>
      </c>
      <c r="I7841" s="4">
        <v>0</v>
      </c>
      <c r="J7841" s="11">
        <f t="shared" si="488"/>
        <v>11</v>
      </c>
      <c r="K7841" s="11">
        <f t="shared" si="489"/>
        <v>21</v>
      </c>
      <c r="L7841" s="12">
        <f t="shared" si="491"/>
        <v>1.0515826168209514</v>
      </c>
      <c r="M7841" s="13" cm="1">
        <f t="array" ref="M7841">BaseInfo!$C$10*(1-E7841)*INDEX(BaseInfo!$E$21:$AB$21,K7841)*INDEX(BaseInfo!$E$25:$P$25,J7841)/L7841/MIN(H7841,130)/BaseInfo!$C$6*1000000/3600-IF(I7841&lt;0.1,BaseInfo!$C$15/MIN(H7841,130)*3600,0)</f>
        <v>432.15184502357215</v>
      </c>
    </row>
    <row r="7842" spans="1:13" x14ac:dyDescent="0.25">
      <c r="A7842" s="1">
        <v>11</v>
      </c>
      <c r="B7842" s="1">
        <v>23</v>
      </c>
      <c r="C7842" s="1">
        <v>17</v>
      </c>
      <c r="D7842" s="5">
        <f>DATE(BaseInfo!$C$8,A7842,B7842)+TIME(C7842-1,0,0) + TIME(BaseInfo!$C$12,BaseInfo!$C$13,0)</f>
        <v>44888.895833333328</v>
      </c>
      <c r="E7842" s="2">
        <f t="shared" si="490"/>
        <v>0</v>
      </c>
      <c r="F7842" s="2">
        <v>-3.3000000000000002E-2</v>
      </c>
      <c r="G7842" s="2">
        <v>-0.95699999999999996</v>
      </c>
      <c r="H7842" s="1">
        <v>37.417000000000002</v>
      </c>
      <c r="I7842" s="4">
        <v>0</v>
      </c>
      <c r="J7842" s="11">
        <f t="shared" si="488"/>
        <v>11</v>
      </c>
      <c r="K7842" s="11">
        <f t="shared" si="489"/>
        <v>22</v>
      </c>
      <c r="L7842" s="12">
        <f t="shared" si="491"/>
        <v>0.95756879648409587</v>
      </c>
      <c r="M7842" s="13" cm="1">
        <f t="array" ref="M7842">BaseInfo!$C$10*(1-E7842)*INDEX(BaseInfo!$E$21:$AB$21,K7842)*INDEX(BaseInfo!$E$25:$P$25,J7842)/L7842/MIN(H7842,130)/BaseInfo!$C$6*1000000/3600-IF(I7842&lt;0.1,BaseInfo!$C$15/MIN(H7842,130)*3600,0)</f>
        <v>330.46942872734354</v>
      </c>
    </row>
    <row r="7843" spans="1:13" x14ac:dyDescent="0.25">
      <c r="A7843" s="1">
        <v>11</v>
      </c>
      <c r="B7843" s="1">
        <v>23</v>
      </c>
      <c r="C7843" s="1">
        <v>18</v>
      </c>
      <c r="D7843" s="5">
        <f>DATE(BaseInfo!$C$8,A7843,B7843)+TIME(C7843-1,0,0) + TIME(BaseInfo!$C$12,BaseInfo!$C$13,0)</f>
        <v>44888.9375</v>
      </c>
      <c r="E7843" s="2">
        <f t="shared" si="490"/>
        <v>0</v>
      </c>
      <c r="F7843" s="2">
        <v>-4.7E-2</v>
      </c>
      <c r="G7843" s="2">
        <v>-0.90300000000000002</v>
      </c>
      <c r="H7843" s="1">
        <v>37.363</v>
      </c>
      <c r="I7843" s="4">
        <v>0</v>
      </c>
      <c r="J7843" s="11">
        <f t="shared" si="488"/>
        <v>11</v>
      </c>
      <c r="K7843" s="11">
        <f t="shared" si="489"/>
        <v>23</v>
      </c>
      <c r="L7843" s="12">
        <f t="shared" si="491"/>
        <v>0.90422231779579521</v>
      </c>
      <c r="M7843" s="13" cm="1">
        <f t="array" ref="M7843">BaseInfo!$C$10*(1-E7843)*INDEX(BaseInfo!$E$21:$AB$21,K7843)*INDEX(BaseInfo!$E$25:$P$25,J7843)/L7843/MIN(H7843,130)/BaseInfo!$C$6*1000000/3600-IF(I7843&lt;0.1,BaseInfo!$C$15/MIN(H7843,130)*3600,0)</f>
        <v>144.94006054146922</v>
      </c>
    </row>
    <row r="7844" spans="1:13" x14ac:dyDescent="0.25">
      <c r="A7844" s="1">
        <v>11</v>
      </c>
      <c r="B7844" s="1">
        <v>23</v>
      </c>
      <c r="C7844" s="1">
        <v>19</v>
      </c>
      <c r="D7844" s="5">
        <f>DATE(BaseInfo!$C$8,A7844,B7844)+TIME(C7844-1,0,0) + TIME(BaseInfo!$C$12,BaseInfo!$C$13,0)</f>
        <v>44888.979166666664</v>
      </c>
      <c r="E7844" s="2">
        <f t="shared" si="490"/>
        <v>0</v>
      </c>
      <c r="F7844" s="2">
        <v>-0.158</v>
      </c>
      <c r="G7844" s="2">
        <v>-0.77200000000000002</v>
      </c>
      <c r="H7844" s="1">
        <v>37.311999999999998</v>
      </c>
      <c r="I7844" s="4">
        <v>0</v>
      </c>
      <c r="J7844" s="11">
        <f t="shared" si="488"/>
        <v>11</v>
      </c>
      <c r="K7844" s="11">
        <f t="shared" si="489"/>
        <v>24</v>
      </c>
      <c r="L7844" s="12">
        <f t="shared" si="491"/>
        <v>0.78800253806697862</v>
      </c>
      <c r="M7844" s="13" cm="1">
        <f t="array" ref="M7844">BaseInfo!$C$10*(1-E7844)*INDEX(BaseInfo!$E$21:$AB$21,K7844)*INDEX(BaseInfo!$E$25:$P$25,J7844)/L7844/MIN(H7844,130)/BaseInfo!$C$6*1000000/3600-IF(I7844&lt;0.1,BaseInfo!$C$15/MIN(H7844,130)*3600,0)</f>
        <v>49.556788395518979</v>
      </c>
    </row>
    <row r="7845" spans="1:13" x14ac:dyDescent="0.25">
      <c r="A7845" s="1">
        <v>11</v>
      </c>
      <c r="B7845" s="1">
        <v>23</v>
      </c>
      <c r="C7845" s="1">
        <v>20</v>
      </c>
      <c r="D7845" s="5">
        <f>DATE(BaseInfo!$C$8,A7845,B7845)+TIME(C7845-1,0,0) + TIME(BaseInfo!$C$12,BaseInfo!$C$13,0)</f>
        <v>44889.020833333328</v>
      </c>
      <c r="E7845" s="2">
        <f t="shared" si="490"/>
        <v>0</v>
      </c>
      <c r="F7845" s="2">
        <v>-0.72799999999999998</v>
      </c>
      <c r="G7845" s="2">
        <v>0.29899999999999999</v>
      </c>
      <c r="H7845" s="1">
        <v>37.258000000000003</v>
      </c>
      <c r="I7845" s="4">
        <v>0</v>
      </c>
      <c r="J7845" s="11">
        <f t="shared" si="488"/>
        <v>11</v>
      </c>
      <c r="K7845" s="11">
        <f t="shared" si="489"/>
        <v>1</v>
      </c>
      <c r="L7845" s="12">
        <f t="shared" si="491"/>
        <v>0.78701016511859612</v>
      </c>
      <c r="M7845" s="13" cm="1">
        <f t="array" ref="M7845">BaseInfo!$C$10*(1-E7845)*INDEX(BaseInfo!$E$21:$AB$21,K7845)*INDEX(BaseInfo!$E$25:$P$25,J7845)/L7845/MIN(H7845,130)/BaseInfo!$C$6*1000000/3600-IF(I7845&lt;0.1,BaseInfo!$C$15/MIN(H7845,130)*3600,0)</f>
        <v>49.703376063046129</v>
      </c>
    </row>
    <row r="7846" spans="1:13" x14ac:dyDescent="0.25">
      <c r="A7846" s="1">
        <v>11</v>
      </c>
      <c r="B7846" s="1">
        <v>23</v>
      </c>
      <c r="C7846" s="1">
        <v>21</v>
      </c>
      <c r="D7846" s="5">
        <f>DATE(BaseInfo!$C$8,A7846,B7846)+TIME(C7846-1,0,0) + TIME(BaseInfo!$C$12,BaseInfo!$C$13,0)</f>
        <v>44889.0625</v>
      </c>
      <c r="E7846" s="2">
        <f t="shared" si="490"/>
        <v>0</v>
      </c>
      <c r="F7846" s="2">
        <v>-1.127</v>
      </c>
      <c r="G7846" s="2">
        <v>0.55400000000000005</v>
      </c>
      <c r="H7846" s="1">
        <v>37.191000000000003</v>
      </c>
      <c r="I7846" s="4">
        <v>0</v>
      </c>
      <c r="J7846" s="11">
        <f t="shared" si="488"/>
        <v>11</v>
      </c>
      <c r="K7846" s="11">
        <f t="shared" si="489"/>
        <v>2</v>
      </c>
      <c r="L7846" s="12">
        <f t="shared" si="491"/>
        <v>1.2558045230050734</v>
      </c>
      <c r="M7846" s="13" cm="1">
        <f t="array" ref="M7846">BaseInfo!$C$10*(1-E7846)*INDEX(BaseInfo!$E$21:$AB$21,K7846)*INDEX(BaseInfo!$E$25:$P$25,J7846)/L7846/MIN(H7846,130)/BaseInfo!$C$6*1000000/3600-IF(I7846&lt;0.1,BaseInfo!$C$15/MIN(H7846,130)*3600,0)</f>
        <v>27.591646580772032</v>
      </c>
    </row>
    <row r="7847" spans="1:13" x14ac:dyDescent="0.25">
      <c r="A7847" s="1">
        <v>11</v>
      </c>
      <c r="B7847" s="1">
        <v>23</v>
      </c>
      <c r="C7847" s="1">
        <v>22</v>
      </c>
      <c r="D7847" s="5">
        <f>DATE(BaseInfo!$C$8,A7847,B7847)+TIME(C7847-1,0,0) + TIME(BaseInfo!$C$12,BaseInfo!$C$13,0)</f>
        <v>44889.104166666664</v>
      </c>
      <c r="E7847" s="2">
        <f t="shared" si="490"/>
        <v>0</v>
      </c>
      <c r="F7847" s="2">
        <v>-1.6779999999999999</v>
      </c>
      <c r="G7847" s="2">
        <v>1.1060000000000001</v>
      </c>
      <c r="H7847" s="1">
        <v>37.075000000000003</v>
      </c>
      <c r="I7847" s="4">
        <v>0</v>
      </c>
      <c r="J7847" s="11">
        <f t="shared" si="488"/>
        <v>11</v>
      </c>
      <c r="K7847" s="11">
        <f t="shared" si="489"/>
        <v>3</v>
      </c>
      <c r="L7847" s="12">
        <f t="shared" si="491"/>
        <v>2.0097064462254184</v>
      </c>
      <c r="M7847" s="13" cm="1">
        <f t="array" ref="M7847">BaseInfo!$C$10*(1-E7847)*INDEX(BaseInfo!$E$21:$AB$21,K7847)*INDEX(BaseInfo!$E$25:$P$25,J7847)/L7847/MIN(H7847,130)/BaseInfo!$C$6*1000000/3600-IF(I7847&lt;0.1,BaseInfo!$C$15/MIN(H7847,130)*3600,0)</f>
        <v>13.652592471367342</v>
      </c>
    </row>
    <row r="7848" spans="1:13" x14ac:dyDescent="0.25">
      <c r="A7848" s="1">
        <v>11</v>
      </c>
      <c r="B7848" s="1">
        <v>23</v>
      </c>
      <c r="C7848" s="1">
        <v>23</v>
      </c>
      <c r="D7848" s="5">
        <f>DATE(BaseInfo!$C$8,A7848,B7848)+TIME(C7848-1,0,0) + TIME(BaseInfo!$C$12,BaseInfo!$C$13,0)</f>
        <v>44889.145833333328</v>
      </c>
      <c r="E7848" s="2">
        <f t="shared" si="490"/>
        <v>0</v>
      </c>
      <c r="F7848" s="2">
        <v>-2.0030000000000001</v>
      </c>
      <c r="G7848" s="2">
        <v>1.601</v>
      </c>
      <c r="H7848" s="1">
        <v>36.898000000000003</v>
      </c>
      <c r="I7848" s="4">
        <v>0</v>
      </c>
      <c r="J7848" s="11">
        <f t="shared" si="488"/>
        <v>11</v>
      </c>
      <c r="K7848" s="11">
        <f t="shared" si="489"/>
        <v>4</v>
      </c>
      <c r="L7848" s="12">
        <f t="shared" si="491"/>
        <v>2.5642172294873928</v>
      </c>
      <c r="M7848" s="13" cm="1">
        <f t="array" ref="M7848">BaseInfo!$C$10*(1-E7848)*INDEX(BaseInfo!$E$21:$AB$21,K7848)*INDEX(BaseInfo!$E$25:$P$25,J7848)/L7848/MIN(H7848,130)/BaseInfo!$C$6*1000000/3600-IF(I7848&lt;0.1,BaseInfo!$C$15/MIN(H7848,130)*3600,0)</f>
        <v>8.6416888512912351</v>
      </c>
    </row>
    <row r="7849" spans="1:13" x14ac:dyDescent="0.25">
      <c r="A7849" s="1">
        <v>11</v>
      </c>
      <c r="B7849" s="1">
        <v>23</v>
      </c>
      <c r="C7849" s="1">
        <v>24</v>
      </c>
      <c r="D7849" s="5">
        <f>DATE(BaseInfo!$C$8,A7849,B7849)+TIME(C7849-1,0,0) + TIME(BaseInfo!$C$12,BaseInfo!$C$13,0)</f>
        <v>44889.1875</v>
      </c>
      <c r="E7849" s="2">
        <f t="shared" si="490"/>
        <v>0</v>
      </c>
      <c r="F7849" s="2">
        <v>-2.0099999999999998</v>
      </c>
      <c r="G7849" s="2">
        <v>1.5249999999999999</v>
      </c>
      <c r="H7849" s="1">
        <v>36.741</v>
      </c>
      <c r="I7849" s="4">
        <v>0</v>
      </c>
      <c r="J7849" s="11">
        <f t="shared" si="488"/>
        <v>11</v>
      </c>
      <c r="K7849" s="11">
        <f t="shared" si="489"/>
        <v>5</v>
      </c>
      <c r="L7849" s="12">
        <f t="shared" si="491"/>
        <v>2.5230388423486465</v>
      </c>
      <c r="M7849" s="13" cm="1">
        <f t="array" ref="M7849">BaseInfo!$C$10*(1-E7849)*INDEX(BaseInfo!$E$21:$AB$21,K7849)*INDEX(BaseInfo!$E$25:$P$25,J7849)/L7849/MIN(H7849,130)/BaseInfo!$C$6*1000000/3600-IF(I7849&lt;0.1,BaseInfo!$C$15/MIN(H7849,130)*3600,0)</f>
        <v>46.537167572830363</v>
      </c>
    </row>
    <row r="7850" spans="1:13" x14ac:dyDescent="0.25">
      <c r="A7850" s="1">
        <v>11</v>
      </c>
      <c r="B7850" s="1">
        <v>24</v>
      </c>
      <c r="C7850" s="1">
        <v>1</v>
      </c>
      <c r="D7850" s="5">
        <f>DATE(BaseInfo!$C$8,A7850,B7850)+TIME(C7850-1,0,0) + TIME(BaseInfo!$C$12,BaseInfo!$C$13,0)</f>
        <v>44889.229166666664</v>
      </c>
      <c r="E7850" s="2">
        <f t="shared" si="490"/>
        <v>0</v>
      </c>
      <c r="F7850" s="2">
        <v>-1.6950000000000001</v>
      </c>
      <c r="G7850" s="2">
        <v>1.323</v>
      </c>
      <c r="H7850" s="1">
        <v>36.634</v>
      </c>
      <c r="I7850" s="4">
        <v>0</v>
      </c>
      <c r="J7850" s="11">
        <f t="shared" si="488"/>
        <v>11</v>
      </c>
      <c r="K7850" s="11">
        <f t="shared" si="489"/>
        <v>6</v>
      </c>
      <c r="L7850" s="12">
        <f t="shared" si="491"/>
        <v>2.1501985954790315</v>
      </c>
      <c r="M7850" s="13" cm="1">
        <f t="array" ref="M7850">BaseInfo!$C$10*(1-E7850)*INDEX(BaseInfo!$E$21:$AB$21,K7850)*INDEX(BaseInfo!$E$25:$P$25,J7850)/L7850/MIN(H7850,130)/BaseInfo!$C$6*1000000/3600-IF(I7850&lt;0.1,BaseInfo!$C$15/MIN(H7850,130)*3600,0)</f>
        <v>100.66810378398526</v>
      </c>
    </row>
    <row r="7851" spans="1:13" x14ac:dyDescent="0.25">
      <c r="A7851" s="1">
        <v>11</v>
      </c>
      <c r="B7851" s="1">
        <v>24</v>
      </c>
      <c r="C7851" s="1">
        <v>2</v>
      </c>
      <c r="D7851" s="5">
        <f>DATE(BaseInfo!$C$8,A7851,B7851)+TIME(C7851-1,0,0) + TIME(BaseInfo!$C$12,BaseInfo!$C$13,0)</f>
        <v>44889.270833333328</v>
      </c>
      <c r="E7851" s="2">
        <f t="shared" si="490"/>
        <v>0</v>
      </c>
      <c r="F7851" s="2">
        <v>-1.145</v>
      </c>
      <c r="G7851" s="2">
        <v>1.393</v>
      </c>
      <c r="H7851" s="1">
        <v>36.572000000000003</v>
      </c>
      <c r="I7851" s="4">
        <v>0</v>
      </c>
      <c r="J7851" s="11">
        <f t="shared" si="488"/>
        <v>11</v>
      </c>
      <c r="K7851" s="11">
        <f t="shared" si="489"/>
        <v>7</v>
      </c>
      <c r="L7851" s="12">
        <f t="shared" si="491"/>
        <v>1.8031844054338979</v>
      </c>
      <c r="M7851" s="13" cm="1">
        <f t="array" ref="M7851">BaseInfo!$C$10*(1-E7851)*INDEX(BaseInfo!$E$21:$AB$21,K7851)*INDEX(BaseInfo!$E$25:$P$25,J7851)/L7851/MIN(H7851,130)/BaseInfo!$C$6*1000000/3600-IF(I7851&lt;0.1,BaseInfo!$C$15/MIN(H7851,130)*3600,0)</f>
        <v>174.93211484766601</v>
      </c>
    </row>
    <row r="7852" spans="1:13" x14ac:dyDescent="0.25">
      <c r="A7852" s="1">
        <v>11</v>
      </c>
      <c r="B7852" s="1">
        <v>24</v>
      </c>
      <c r="C7852" s="1">
        <v>3</v>
      </c>
      <c r="D7852" s="5">
        <f>DATE(BaseInfo!$C$8,A7852,B7852)+TIME(C7852-1,0,0) + TIME(BaseInfo!$C$12,BaseInfo!$C$13,0)</f>
        <v>44889.3125</v>
      </c>
      <c r="E7852" s="2">
        <f t="shared" si="490"/>
        <v>0</v>
      </c>
      <c r="F7852" s="2">
        <v>-0.65500000000000003</v>
      </c>
      <c r="G7852" s="2">
        <v>1.157</v>
      </c>
      <c r="H7852" s="1">
        <v>47.423999999999999</v>
      </c>
      <c r="I7852" s="4">
        <v>0</v>
      </c>
      <c r="J7852" s="11">
        <f t="shared" si="488"/>
        <v>11</v>
      </c>
      <c r="K7852" s="11">
        <f t="shared" si="489"/>
        <v>8</v>
      </c>
      <c r="L7852" s="12">
        <f t="shared" si="491"/>
        <v>1.3295390178554369</v>
      </c>
      <c r="M7852" s="13" cm="1">
        <f t="array" ref="M7852">BaseInfo!$C$10*(1-E7852)*INDEX(BaseInfo!$E$21:$AB$21,K7852)*INDEX(BaseInfo!$E$25:$P$25,J7852)/L7852/MIN(H7852,130)/BaseInfo!$C$6*1000000/3600-IF(I7852&lt;0.1,BaseInfo!$C$15/MIN(H7852,130)*3600,0)</f>
        <v>268.48984819133779</v>
      </c>
    </row>
    <row r="7853" spans="1:13" x14ac:dyDescent="0.25">
      <c r="A7853" s="1">
        <v>11</v>
      </c>
      <c r="B7853" s="1">
        <v>24</v>
      </c>
      <c r="C7853" s="1">
        <v>4</v>
      </c>
      <c r="D7853" s="5">
        <f>DATE(BaseInfo!$C$8,A7853,B7853)+TIME(C7853-1,0,0) + TIME(BaseInfo!$C$12,BaseInfo!$C$13,0)</f>
        <v>44889.354166666664</v>
      </c>
      <c r="E7853" s="2">
        <f t="shared" si="490"/>
        <v>0</v>
      </c>
      <c r="F7853" s="2">
        <v>-0.91600000000000004</v>
      </c>
      <c r="G7853" s="2">
        <v>1.4259999999999999</v>
      </c>
      <c r="H7853" s="1">
        <v>113.298</v>
      </c>
      <c r="I7853" s="4">
        <v>0</v>
      </c>
      <c r="J7853" s="11">
        <f t="shared" si="488"/>
        <v>11</v>
      </c>
      <c r="K7853" s="11">
        <f t="shared" si="489"/>
        <v>9</v>
      </c>
      <c r="L7853" s="12">
        <f t="shared" si="491"/>
        <v>1.6948545660321417</v>
      </c>
      <c r="M7853" s="13" cm="1">
        <f t="array" ref="M7853">BaseInfo!$C$10*(1-E7853)*INDEX(BaseInfo!$E$21:$AB$21,K7853)*INDEX(BaseInfo!$E$25:$P$25,J7853)/L7853/MIN(H7853,130)/BaseInfo!$C$6*1000000/3600-IF(I7853&lt;0.1,BaseInfo!$C$15/MIN(H7853,130)*3600,0)</f>
        <v>114.67112237294668</v>
      </c>
    </row>
    <row r="7854" spans="1:13" x14ac:dyDescent="0.25">
      <c r="A7854" s="1">
        <v>11</v>
      </c>
      <c r="B7854" s="1">
        <v>24</v>
      </c>
      <c r="C7854" s="1">
        <v>5</v>
      </c>
      <c r="D7854" s="5">
        <f>DATE(BaseInfo!$C$8,A7854,B7854)+TIME(C7854-1,0,0) + TIME(BaseInfo!$C$12,BaseInfo!$C$13,0)</f>
        <v>44889.395833333328</v>
      </c>
      <c r="E7854" s="2">
        <f t="shared" si="490"/>
        <v>0</v>
      </c>
      <c r="F7854" s="2">
        <v>-1.3720000000000001</v>
      </c>
      <c r="G7854" s="2">
        <v>1.625</v>
      </c>
      <c r="H7854" s="1">
        <v>230.208</v>
      </c>
      <c r="I7854" s="4">
        <v>0</v>
      </c>
      <c r="J7854" s="11">
        <f t="shared" si="488"/>
        <v>11</v>
      </c>
      <c r="K7854" s="11">
        <f t="shared" si="489"/>
        <v>10</v>
      </c>
      <c r="L7854" s="12">
        <f t="shared" si="491"/>
        <v>2.1267367020860859</v>
      </c>
      <c r="M7854" s="13" cm="1">
        <f t="array" ref="M7854">BaseInfo!$C$10*(1-E7854)*INDEX(BaseInfo!$E$21:$AB$21,K7854)*INDEX(BaseInfo!$E$25:$P$25,J7854)/L7854/MIN(H7854,130)/BaseInfo!$C$6*1000000/3600-IF(I7854&lt;0.1,BaseInfo!$C$15/MIN(H7854,130)*3600,0)</f>
        <v>91.673791578084661</v>
      </c>
    </row>
    <row r="7855" spans="1:13" x14ac:dyDescent="0.25">
      <c r="A7855" s="1">
        <v>11</v>
      </c>
      <c r="B7855" s="1">
        <v>24</v>
      </c>
      <c r="C7855" s="1">
        <v>6</v>
      </c>
      <c r="D7855" s="5">
        <f>DATE(BaseInfo!$C$8,A7855,B7855)+TIME(C7855-1,0,0) + TIME(BaseInfo!$C$12,BaseInfo!$C$13,0)</f>
        <v>44889.4375</v>
      </c>
      <c r="E7855" s="2">
        <f t="shared" si="490"/>
        <v>0</v>
      </c>
      <c r="F7855" s="2">
        <v>-1.661</v>
      </c>
      <c r="G7855" s="2">
        <v>1.6879999999999999</v>
      </c>
      <c r="H7855" s="1">
        <v>390.85199999999998</v>
      </c>
      <c r="I7855" s="4">
        <v>0</v>
      </c>
      <c r="J7855" s="11">
        <f t="shared" si="488"/>
        <v>11</v>
      </c>
      <c r="K7855" s="11">
        <f t="shared" si="489"/>
        <v>11</v>
      </c>
      <c r="L7855" s="12">
        <f t="shared" si="491"/>
        <v>2.3681775693558116</v>
      </c>
      <c r="M7855" s="13" cm="1">
        <f t="array" ref="M7855">BaseInfo!$C$10*(1-E7855)*INDEX(BaseInfo!$E$21:$AB$21,K7855)*INDEX(BaseInfo!$E$25:$P$25,J7855)/L7855/MIN(H7855,130)/BaseInfo!$C$6*1000000/3600-IF(I7855&lt;0.1,BaseInfo!$C$15/MIN(H7855,130)*3600,0)</f>
        <v>65.082249451184779</v>
      </c>
    </row>
    <row r="7856" spans="1:13" x14ac:dyDescent="0.25">
      <c r="A7856" s="1">
        <v>11</v>
      </c>
      <c r="B7856" s="1">
        <v>24</v>
      </c>
      <c r="C7856" s="1">
        <v>7</v>
      </c>
      <c r="D7856" s="5">
        <f>DATE(BaseInfo!$C$8,A7856,B7856)+TIME(C7856-1,0,0) + TIME(BaseInfo!$C$12,BaseInfo!$C$13,0)</f>
        <v>44889.479166666664</v>
      </c>
      <c r="E7856" s="2">
        <f t="shared" si="490"/>
        <v>0</v>
      </c>
      <c r="F7856" s="2">
        <v>-1.81</v>
      </c>
      <c r="G7856" s="2">
        <v>1.7330000000000001</v>
      </c>
      <c r="H7856" s="1">
        <v>611.70699999999999</v>
      </c>
      <c r="I7856" s="4">
        <v>0</v>
      </c>
      <c r="J7856" s="11">
        <f t="shared" si="488"/>
        <v>11</v>
      </c>
      <c r="K7856" s="11">
        <f t="shared" si="489"/>
        <v>12</v>
      </c>
      <c r="L7856" s="12">
        <f t="shared" si="491"/>
        <v>2.5058709064913938</v>
      </c>
      <c r="M7856" s="13" cm="1">
        <f t="array" ref="M7856">BaseInfo!$C$10*(1-E7856)*INDEX(BaseInfo!$E$21:$AB$21,K7856)*INDEX(BaseInfo!$E$25:$P$25,J7856)/L7856/MIN(H7856,130)/BaseInfo!$C$6*1000000/3600-IF(I7856&lt;0.1,BaseInfo!$C$15/MIN(H7856,130)*3600,0)</f>
        <v>50.666733379776616</v>
      </c>
    </row>
    <row r="7857" spans="1:13" x14ac:dyDescent="0.25">
      <c r="A7857" s="1">
        <v>11</v>
      </c>
      <c r="B7857" s="1">
        <v>24</v>
      </c>
      <c r="C7857" s="1">
        <v>8</v>
      </c>
      <c r="D7857" s="5">
        <f>DATE(BaseInfo!$C$8,A7857,B7857)+TIME(C7857-1,0,0) + TIME(BaseInfo!$C$12,BaseInfo!$C$13,0)</f>
        <v>44889.520833333328</v>
      </c>
      <c r="E7857" s="2">
        <f t="shared" si="490"/>
        <v>0</v>
      </c>
      <c r="F7857" s="2">
        <v>-1.962</v>
      </c>
      <c r="G7857" s="2">
        <v>1.661</v>
      </c>
      <c r="H7857" s="1">
        <v>812.04100000000005</v>
      </c>
      <c r="I7857" s="4">
        <v>0</v>
      </c>
      <c r="J7857" s="11">
        <f t="shared" si="488"/>
        <v>11</v>
      </c>
      <c r="K7857" s="11">
        <f t="shared" si="489"/>
        <v>13</v>
      </c>
      <c r="L7857" s="12">
        <f t="shared" si="491"/>
        <v>2.5706740361236</v>
      </c>
      <c r="M7857" s="13" cm="1">
        <f t="array" ref="M7857">BaseInfo!$C$10*(1-E7857)*INDEX(BaseInfo!$E$21:$AB$21,K7857)*INDEX(BaseInfo!$E$25:$P$25,J7857)/L7857/MIN(H7857,130)/BaseInfo!$C$6*1000000/3600-IF(I7857&lt;0.1,BaseInfo!$C$15/MIN(H7857,130)*3600,0)</f>
        <v>49.319686783004776</v>
      </c>
    </row>
    <row r="7858" spans="1:13" x14ac:dyDescent="0.25">
      <c r="A7858" s="1">
        <v>11</v>
      </c>
      <c r="B7858" s="1">
        <v>24</v>
      </c>
      <c r="C7858" s="1">
        <v>9</v>
      </c>
      <c r="D7858" s="5">
        <f>DATE(BaseInfo!$C$8,A7858,B7858)+TIME(C7858-1,0,0) + TIME(BaseInfo!$C$12,BaseInfo!$C$13,0)</f>
        <v>44889.5625</v>
      </c>
      <c r="E7858" s="2">
        <f t="shared" si="490"/>
        <v>0</v>
      </c>
      <c r="F7858" s="2">
        <v>-2.0310000000000001</v>
      </c>
      <c r="G7858" s="2">
        <v>1.587</v>
      </c>
      <c r="H7858" s="1">
        <v>933.01800000000003</v>
      </c>
      <c r="I7858" s="4">
        <v>0</v>
      </c>
      <c r="J7858" s="11">
        <f t="shared" si="488"/>
        <v>11</v>
      </c>
      <c r="K7858" s="11">
        <f t="shared" si="489"/>
        <v>14</v>
      </c>
      <c r="L7858" s="12">
        <f t="shared" si="491"/>
        <v>2.5775046071733803</v>
      </c>
      <c r="M7858" s="13" cm="1">
        <f t="array" ref="M7858">BaseInfo!$C$10*(1-E7858)*INDEX(BaseInfo!$E$21:$AB$21,K7858)*INDEX(BaseInfo!$E$25:$P$25,J7858)/L7858/MIN(H7858,130)/BaseInfo!$C$6*1000000/3600-IF(I7858&lt;0.1,BaseInfo!$C$15/MIN(H7858,130)*3600,0)</f>
        <v>49.181647436244155</v>
      </c>
    </row>
    <row r="7859" spans="1:13" x14ac:dyDescent="0.25">
      <c r="A7859" s="1">
        <v>11</v>
      </c>
      <c r="B7859" s="1">
        <v>24</v>
      </c>
      <c r="C7859" s="1">
        <v>10</v>
      </c>
      <c r="D7859" s="5">
        <f>DATE(BaseInfo!$C$8,A7859,B7859)+TIME(C7859-1,0,0) + TIME(BaseInfo!$C$12,BaseInfo!$C$13,0)</f>
        <v>44889.604166666664</v>
      </c>
      <c r="E7859" s="2">
        <f t="shared" si="490"/>
        <v>0</v>
      </c>
      <c r="F7859" s="2">
        <v>-2.069</v>
      </c>
      <c r="G7859" s="2">
        <v>1.5760000000000001</v>
      </c>
      <c r="H7859" s="1">
        <v>924.56700000000001</v>
      </c>
      <c r="I7859" s="4">
        <v>0</v>
      </c>
      <c r="J7859" s="11">
        <f t="shared" si="488"/>
        <v>11</v>
      </c>
      <c r="K7859" s="11">
        <f t="shared" si="489"/>
        <v>15</v>
      </c>
      <c r="L7859" s="12">
        <f t="shared" si="491"/>
        <v>2.6008723536536738</v>
      </c>
      <c r="M7859" s="13" cm="1">
        <f t="array" ref="M7859">BaseInfo!$C$10*(1-E7859)*INDEX(BaseInfo!$E$21:$AB$21,K7859)*INDEX(BaseInfo!$E$25:$P$25,J7859)/L7859/MIN(H7859,130)/BaseInfo!$C$6*1000000/3600-IF(I7859&lt;0.1,BaseInfo!$C$15/MIN(H7859,130)*3600,0)</f>
        <v>48.714890599973899</v>
      </c>
    </row>
    <row r="7860" spans="1:13" x14ac:dyDescent="0.25">
      <c r="A7860" s="1">
        <v>11</v>
      </c>
      <c r="B7860" s="1">
        <v>24</v>
      </c>
      <c r="C7860" s="1">
        <v>11</v>
      </c>
      <c r="D7860" s="5">
        <f>DATE(BaseInfo!$C$8,A7860,B7860)+TIME(C7860-1,0,0) + TIME(BaseInfo!$C$12,BaseInfo!$C$13,0)</f>
        <v>44889.645833333328</v>
      </c>
      <c r="E7860" s="2">
        <f t="shared" si="490"/>
        <v>0</v>
      </c>
      <c r="F7860" s="2">
        <v>-2.0710000000000002</v>
      </c>
      <c r="G7860" s="2">
        <v>1.7150000000000001</v>
      </c>
      <c r="H7860" s="1">
        <v>449.55399999999997</v>
      </c>
      <c r="I7860" s="4">
        <v>0</v>
      </c>
      <c r="J7860" s="11">
        <f t="shared" si="488"/>
        <v>11</v>
      </c>
      <c r="K7860" s="11">
        <f t="shared" si="489"/>
        <v>16</v>
      </c>
      <c r="L7860" s="12">
        <f t="shared" si="491"/>
        <v>2.6889153947270268</v>
      </c>
      <c r="M7860" s="13" cm="1">
        <f t="array" ref="M7860">BaseInfo!$C$10*(1-E7860)*INDEX(BaseInfo!$E$21:$AB$21,K7860)*INDEX(BaseInfo!$E$25:$P$25,J7860)/L7860/MIN(H7860,130)/BaseInfo!$C$6*1000000/3600-IF(I7860&lt;0.1,BaseInfo!$C$15/MIN(H7860,130)*3600,0)</f>
        <v>56.988824028878632</v>
      </c>
    </row>
    <row r="7861" spans="1:13" x14ac:dyDescent="0.25">
      <c r="A7861" s="1">
        <v>11</v>
      </c>
      <c r="B7861" s="1">
        <v>24</v>
      </c>
      <c r="C7861" s="1">
        <v>12</v>
      </c>
      <c r="D7861" s="5">
        <f>DATE(BaseInfo!$C$8,A7861,B7861)+TIME(C7861-1,0,0) + TIME(BaseInfo!$C$12,BaseInfo!$C$13,0)</f>
        <v>44889.6875</v>
      </c>
      <c r="E7861" s="2">
        <f t="shared" si="490"/>
        <v>0</v>
      </c>
      <c r="F7861" s="2">
        <v>-1.609</v>
      </c>
      <c r="G7861" s="2">
        <v>1.294</v>
      </c>
      <c r="H7861" s="1">
        <v>69.275999999999996</v>
      </c>
      <c r="I7861" s="4">
        <v>0</v>
      </c>
      <c r="J7861" s="11">
        <f t="shared" si="488"/>
        <v>11</v>
      </c>
      <c r="K7861" s="11">
        <f t="shared" si="489"/>
        <v>17</v>
      </c>
      <c r="L7861" s="12">
        <f t="shared" si="491"/>
        <v>2.0647801335735481</v>
      </c>
      <c r="M7861" s="13" cm="1">
        <f t="array" ref="M7861">BaseInfo!$C$10*(1-E7861)*INDEX(BaseInfo!$E$21:$AB$21,K7861)*INDEX(BaseInfo!$E$25:$P$25,J7861)/L7861/MIN(H7861,130)/BaseInfo!$C$6*1000000/3600-IF(I7861&lt;0.1,BaseInfo!$C$15/MIN(H7861,130)*3600,0)</f>
        <v>177.34856185504017</v>
      </c>
    </row>
    <row r="7862" spans="1:13" x14ac:dyDescent="0.25">
      <c r="A7862" s="1">
        <v>11</v>
      </c>
      <c r="B7862" s="1">
        <v>24</v>
      </c>
      <c r="C7862" s="1">
        <v>13</v>
      </c>
      <c r="D7862" s="5">
        <f>DATE(BaseInfo!$C$8,A7862,B7862)+TIME(C7862-1,0,0) + TIME(BaseInfo!$C$12,BaseInfo!$C$13,0)</f>
        <v>44889.729166666664</v>
      </c>
      <c r="E7862" s="2">
        <f t="shared" si="490"/>
        <v>0</v>
      </c>
      <c r="F7862" s="2">
        <v>-1.76</v>
      </c>
      <c r="G7862" s="2">
        <v>1.282</v>
      </c>
      <c r="H7862" s="1">
        <v>38.097000000000001</v>
      </c>
      <c r="I7862" s="4">
        <v>0</v>
      </c>
      <c r="J7862" s="11">
        <f t="shared" si="488"/>
        <v>11</v>
      </c>
      <c r="K7862" s="11">
        <f t="shared" si="489"/>
        <v>18</v>
      </c>
      <c r="L7862" s="12">
        <f t="shared" si="491"/>
        <v>2.1774122255558317</v>
      </c>
      <c r="M7862" s="13" cm="1">
        <f t="array" ref="M7862">BaseInfo!$C$10*(1-E7862)*INDEX(BaseInfo!$E$21:$AB$21,K7862)*INDEX(BaseInfo!$E$25:$P$25,J7862)/L7862/MIN(H7862,130)/BaseInfo!$C$6*1000000/3600-IF(I7862&lt;0.1,BaseInfo!$C$15/MIN(H7862,130)*3600,0)</f>
        <v>305.32202149757666</v>
      </c>
    </row>
    <row r="7863" spans="1:13" x14ac:dyDescent="0.25">
      <c r="A7863" s="1">
        <v>11</v>
      </c>
      <c r="B7863" s="1">
        <v>24</v>
      </c>
      <c r="C7863" s="1">
        <v>14</v>
      </c>
      <c r="D7863" s="5">
        <f>DATE(BaseInfo!$C$8,A7863,B7863)+TIME(C7863-1,0,0) + TIME(BaseInfo!$C$12,BaseInfo!$C$13,0)</f>
        <v>44889.770833333328</v>
      </c>
      <c r="E7863" s="2">
        <f t="shared" si="490"/>
        <v>0</v>
      </c>
      <c r="F7863" s="2">
        <v>-1.607</v>
      </c>
      <c r="G7863" s="2">
        <v>1.0489999999999999</v>
      </c>
      <c r="H7863" s="1">
        <v>37.676000000000002</v>
      </c>
      <c r="I7863" s="4">
        <v>0</v>
      </c>
      <c r="J7863" s="11">
        <f t="shared" si="488"/>
        <v>11</v>
      </c>
      <c r="K7863" s="11">
        <f t="shared" si="489"/>
        <v>19</v>
      </c>
      <c r="L7863" s="12">
        <f t="shared" si="491"/>
        <v>1.9190752981579435</v>
      </c>
      <c r="M7863" s="13" cm="1">
        <f t="array" ref="M7863">BaseInfo!$C$10*(1-E7863)*INDEX(BaseInfo!$E$21:$AB$21,K7863)*INDEX(BaseInfo!$E$25:$P$25,J7863)/L7863/MIN(H7863,130)/BaseInfo!$C$6*1000000/3600-IF(I7863&lt;0.1,BaseInfo!$C$15/MIN(H7863,130)*3600,0)</f>
        <v>351.58032007979335</v>
      </c>
    </row>
    <row r="7864" spans="1:13" x14ac:dyDescent="0.25">
      <c r="A7864" s="1">
        <v>11</v>
      </c>
      <c r="B7864" s="1">
        <v>24</v>
      </c>
      <c r="C7864" s="1">
        <v>15</v>
      </c>
      <c r="D7864" s="5">
        <f>DATE(BaseInfo!$C$8,A7864,B7864)+TIME(C7864-1,0,0) + TIME(BaseInfo!$C$12,BaseInfo!$C$13,0)</f>
        <v>44889.8125</v>
      </c>
      <c r="E7864" s="2">
        <f t="shared" si="490"/>
        <v>0</v>
      </c>
      <c r="F7864" s="2">
        <v>-1.391</v>
      </c>
      <c r="G7864" s="2">
        <v>0.88100000000000001</v>
      </c>
      <c r="H7864" s="1">
        <v>37.582999999999998</v>
      </c>
      <c r="I7864" s="4">
        <v>0</v>
      </c>
      <c r="J7864" s="11">
        <f t="shared" si="488"/>
        <v>11</v>
      </c>
      <c r="K7864" s="11">
        <f t="shared" si="489"/>
        <v>20</v>
      </c>
      <c r="L7864" s="12">
        <f t="shared" si="491"/>
        <v>1.6465242178601565</v>
      </c>
      <c r="M7864" s="13" cm="1">
        <f t="array" ref="M7864">BaseInfo!$C$10*(1-E7864)*INDEX(BaseInfo!$E$21:$AB$21,K7864)*INDEX(BaseInfo!$E$25:$P$25,J7864)/L7864/MIN(H7864,130)/BaseInfo!$C$6*1000000/3600-IF(I7864&lt;0.1,BaseInfo!$C$15/MIN(H7864,130)*3600,0)</f>
        <v>356.11658759521367</v>
      </c>
    </row>
    <row r="7865" spans="1:13" x14ac:dyDescent="0.25">
      <c r="A7865" s="1">
        <v>11</v>
      </c>
      <c r="B7865" s="1">
        <v>24</v>
      </c>
      <c r="C7865" s="1">
        <v>16</v>
      </c>
      <c r="D7865" s="5">
        <f>DATE(BaseInfo!$C$8,A7865,B7865)+TIME(C7865-1,0,0) + TIME(BaseInfo!$C$12,BaseInfo!$C$13,0)</f>
        <v>44889.854166666664</v>
      </c>
      <c r="E7865" s="2">
        <f t="shared" si="490"/>
        <v>0</v>
      </c>
      <c r="F7865" s="2">
        <v>-1.2729999999999999</v>
      </c>
      <c r="G7865" s="2">
        <v>0.94299999999999995</v>
      </c>
      <c r="H7865" s="1">
        <v>37.491</v>
      </c>
      <c r="I7865" s="4">
        <v>0</v>
      </c>
      <c r="J7865" s="11">
        <f t="shared" si="488"/>
        <v>11</v>
      </c>
      <c r="K7865" s="11">
        <f t="shared" si="489"/>
        <v>21</v>
      </c>
      <c r="L7865" s="12">
        <f t="shared" si="491"/>
        <v>1.5842278876474811</v>
      </c>
      <c r="M7865" s="13" cm="1">
        <f t="array" ref="M7865">BaseInfo!$C$10*(1-E7865)*INDEX(BaseInfo!$E$21:$AB$21,K7865)*INDEX(BaseInfo!$E$25:$P$25,J7865)/L7865/MIN(H7865,130)/BaseInfo!$C$6*1000000/3600-IF(I7865&lt;0.1,BaseInfo!$C$15/MIN(H7865,130)*3600,0)</f>
        <v>283.48095805300068</v>
      </c>
    </row>
    <row r="7866" spans="1:13" x14ac:dyDescent="0.25">
      <c r="A7866" s="1">
        <v>11</v>
      </c>
      <c r="B7866" s="1">
        <v>24</v>
      </c>
      <c r="C7866" s="1">
        <v>17</v>
      </c>
      <c r="D7866" s="5">
        <f>DATE(BaseInfo!$C$8,A7866,B7866)+TIME(C7866-1,0,0) + TIME(BaseInfo!$C$12,BaseInfo!$C$13,0)</f>
        <v>44889.895833333328</v>
      </c>
      <c r="E7866" s="2">
        <f t="shared" si="490"/>
        <v>0</v>
      </c>
      <c r="F7866" s="2">
        <v>-1.4990000000000001</v>
      </c>
      <c r="G7866" s="2">
        <v>1.1930000000000001</v>
      </c>
      <c r="H7866" s="1">
        <v>37.387</v>
      </c>
      <c r="I7866" s="4">
        <v>0</v>
      </c>
      <c r="J7866" s="11">
        <f t="shared" si="488"/>
        <v>11</v>
      </c>
      <c r="K7866" s="11">
        <f t="shared" si="489"/>
        <v>22</v>
      </c>
      <c r="L7866" s="12">
        <f t="shared" si="491"/>
        <v>1.9157896544245145</v>
      </c>
      <c r="M7866" s="13" cm="1">
        <f t="array" ref="M7866">BaseInfo!$C$10*(1-E7866)*INDEX(BaseInfo!$E$21:$AB$21,K7866)*INDEX(BaseInfo!$E$25:$P$25,J7866)/L7866/MIN(H7866,130)/BaseInfo!$C$6*1000000/3600-IF(I7866&lt;0.1,BaseInfo!$C$15/MIN(H7866,130)*3600,0)</f>
        <v>160.4948705754561</v>
      </c>
    </row>
    <row r="7867" spans="1:13" x14ac:dyDescent="0.25">
      <c r="A7867" s="1">
        <v>11</v>
      </c>
      <c r="B7867" s="1">
        <v>24</v>
      </c>
      <c r="C7867" s="1">
        <v>18</v>
      </c>
      <c r="D7867" s="5">
        <f>DATE(BaseInfo!$C$8,A7867,B7867)+TIME(C7867-1,0,0) + TIME(BaseInfo!$C$12,BaseInfo!$C$13,0)</f>
        <v>44889.9375</v>
      </c>
      <c r="E7867" s="2">
        <f t="shared" si="490"/>
        <v>0</v>
      </c>
      <c r="F7867" s="2">
        <v>-2.2829999999999999</v>
      </c>
      <c r="G7867" s="2">
        <v>1.39</v>
      </c>
      <c r="H7867" s="1">
        <v>37.244999999999997</v>
      </c>
      <c r="I7867" s="4">
        <v>0</v>
      </c>
      <c r="J7867" s="11">
        <f t="shared" si="488"/>
        <v>11</v>
      </c>
      <c r="K7867" s="11">
        <f t="shared" si="489"/>
        <v>23</v>
      </c>
      <c r="L7867" s="12">
        <f t="shared" si="491"/>
        <v>2.6728615751662113</v>
      </c>
      <c r="M7867" s="13" cm="1">
        <f t="array" ref="M7867">BaseInfo!$C$10*(1-E7867)*INDEX(BaseInfo!$E$21:$AB$21,K7867)*INDEX(BaseInfo!$E$25:$P$25,J7867)/L7867/MIN(H7867,130)/BaseInfo!$C$6*1000000/3600-IF(I7867&lt;0.1,BaseInfo!$C$15/MIN(H7867,130)*3600,0)</f>
        <v>42.792366755685279</v>
      </c>
    </row>
    <row r="7868" spans="1:13" x14ac:dyDescent="0.25">
      <c r="A7868" s="1">
        <v>11</v>
      </c>
      <c r="B7868" s="1">
        <v>24</v>
      </c>
      <c r="C7868" s="1">
        <v>19</v>
      </c>
      <c r="D7868" s="5">
        <f>DATE(BaseInfo!$C$8,A7868,B7868)+TIME(C7868-1,0,0) + TIME(BaseInfo!$C$12,BaseInfo!$C$13,0)</f>
        <v>44889.979166666664</v>
      </c>
      <c r="E7868" s="2">
        <f t="shared" si="490"/>
        <v>0</v>
      </c>
      <c r="F7868" s="2">
        <v>-2.6720000000000002</v>
      </c>
      <c r="G7868" s="2">
        <v>1.0569999999999999</v>
      </c>
      <c r="H7868" s="1">
        <v>37.088999999999999</v>
      </c>
      <c r="I7868" s="4">
        <v>0</v>
      </c>
      <c r="J7868" s="11">
        <f t="shared" si="488"/>
        <v>11</v>
      </c>
      <c r="K7868" s="11">
        <f t="shared" si="489"/>
        <v>24</v>
      </c>
      <c r="L7868" s="12">
        <f t="shared" si="491"/>
        <v>2.8734705497011799</v>
      </c>
      <c r="M7868" s="13" cm="1">
        <f t="array" ref="M7868">BaseInfo!$C$10*(1-E7868)*INDEX(BaseInfo!$E$21:$AB$21,K7868)*INDEX(BaseInfo!$E$25:$P$25,J7868)/L7868/MIN(H7868,130)/BaseInfo!$C$6*1000000/3600-IF(I7868&lt;0.1,BaseInfo!$C$15/MIN(H7868,130)*3600,0)</f>
        <v>6.6272897345940667</v>
      </c>
    </row>
    <row r="7869" spans="1:13" x14ac:dyDescent="0.25">
      <c r="A7869" s="1">
        <v>11</v>
      </c>
      <c r="B7869" s="1">
        <v>24</v>
      </c>
      <c r="C7869" s="1">
        <v>20</v>
      </c>
      <c r="D7869" s="5">
        <f>DATE(BaseInfo!$C$8,A7869,B7869)+TIME(C7869-1,0,0) + TIME(BaseInfo!$C$12,BaseInfo!$C$13,0)</f>
        <v>44890.020833333328</v>
      </c>
      <c r="E7869" s="2">
        <f t="shared" si="490"/>
        <v>0</v>
      </c>
      <c r="F7869" s="2">
        <v>-2.669</v>
      </c>
      <c r="G7869" s="2">
        <v>0.83199999999999996</v>
      </c>
      <c r="H7869" s="1">
        <v>36.976999999999997</v>
      </c>
      <c r="I7869" s="4">
        <v>0</v>
      </c>
      <c r="J7869" s="11">
        <f t="shared" si="488"/>
        <v>11</v>
      </c>
      <c r="K7869" s="11">
        <f t="shared" si="489"/>
        <v>1</v>
      </c>
      <c r="L7869" s="12">
        <f t="shared" si="491"/>
        <v>2.7956725487796312</v>
      </c>
      <c r="M7869" s="13" cm="1">
        <f t="array" ref="M7869">BaseInfo!$C$10*(1-E7869)*INDEX(BaseInfo!$E$21:$AB$21,K7869)*INDEX(BaseInfo!$E$25:$P$25,J7869)/L7869/MIN(H7869,130)/BaseInfo!$C$6*1000000/3600-IF(I7869&lt;0.1,BaseInfo!$C$15/MIN(H7869,130)*3600,0)</f>
        <v>7.1032735019883102</v>
      </c>
    </row>
    <row r="7870" spans="1:13" x14ac:dyDescent="0.25">
      <c r="A7870" s="1">
        <v>11</v>
      </c>
      <c r="B7870" s="1">
        <v>24</v>
      </c>
      <c r="C7870" s="1">
        <v>21</v>
      </c>
      <c r="D7870" s="5">
        <f>DATE(BaseInfo!$C$8,A7870,B7870)+TIME(C7870-1,0,0) + TIME(BaseInfo!$C$12,BaseInfo!$C$13,0)</f>
        <v>44890.0625</v>
      </c>
      <c r="E7870" s="2">
        <f t="shared" si="490"/>
        <v>0</v>
      </c>
      <c r="F7870" s="2">
        <v>-2.6890000000000001</v>
      </c>
      <c r="G7870" s="2">
        <v>0.54600000000000004</v>
      </c>
      <c r="H7870" s="1">
        <v>36.898000000000003</v>
      </c>
      <c r="I7870" s="4">
        <v>0</v>
      </c>
      <c r="J7870" s="11">
        <f t="shared" si="488"/>
        <v>11</v>
      </c>
      <c r="K7870" s="11">
        <f t="shared" si="489"/>
        <v>2</v>
      </c>
      <c r="L7870" s="12">
        <f t="shared" si="491"/>
        <v>2.7438726282391461</v>
      </c>
      <c r="M7870" s="13" cm="1">
        <f t="array" ref="M7870">BaseInfo!$C$10*(1-E7870)*INDEX(BaseInfo!$E$21:$AB$21,K7870)*INDEX(BaseInfo!$E$25:$P$25,J7870)/L7870/MIN(H7870,130)/BaseInfo!$C$6*1000000/3600-IF(I7870&lt;0.1,BaseInfo!$C$15/MIN(H7870,130)*3600,0)</f>
        <v>7.4370568926513592</v>
      </c>
    </row>
    <row r="7871" spans="1:13" x14ac:dyDescent="0.25">
      <c r="A7871" s="1">
        <v>11</v>
      </c>
      <c r="B7871" s="1">
        <v>24</v>
      </c>
      <c r="C7871" s="1">
        <v>22</v>
      </c>
      <c r="D7871" s="5">
        <f>DATE(BaseInfo!$C$8,A7871,B7871)+TIME(C7871-1,0,0) + TIME(BaseInfo!$C$12,BaseInfo!$C$13,0)</f>
        <v>44890.104166666664</v>
      </c>
      <c r="E7871" s="2">
        <f t="shared" si="490"/>
        <v>0</v>
      </c>
      <c r="F7871" s="2">
        <v>-2.7589999999999999</v>
      </c>
      <c r="G7871" s="2">
        <v>0.40600000000000003</v>
      </c>
      <c r="H7871" s="1">
        <v>36.829000000000001</v>
      </c>
      <c r="I7871" s="4">
        <v>0</v>
      </c>
      <c r="J7871" s="11">
        <f t="shared" si="488"/>
        <v>11</v>
      </c>
      <c r="K7871" s="11">
        <f t="shared" si="489"/>
        <v>3</v>
      </c>
      <c r="L7871" s="12">
        <f t="shared" si="491"/>
        <v>2.7887124269095946</v>
      </c>
      <c r="M7871" s="13" cm="1">
        <f t="array" ref="M7871">BaseInfo!$C$10*(1-E7871)*INDEX(BaseInfo!$E$21:$AB$21,K7871)*INDEX(BaseInfo!$E$25:$P$25,J7871)/L7871/MIN(H7871,130)/BaseInfo!$C$6*1000000/3600-IF(I7871&lt;0.1,BaseInfo!$C$15/MIN(H7871,130)*3600,0)</f>
        <v>7.1740146461515355</v>
      </c>
    </row>
    <row r="7872" spans="1:13" x14ac:dyDescent="0.25">
      <c r="A7872" s="1">
        <v>11</v>
      </c>
      <c r="B7872" s="1">
        <v>24</v>
      </c>
      <c r="C7872" s="1">
        <v>23</v>
      </c>
      <c r="D7872" s="5">
        <f>DATE(BaseInfo!$C$8,A7872,B7872)+TIME(C7872-1,0,0) + TIME(BaseInfo!$C$12,BaseInfo!$C$13,0)</f>
        <v>44890.145833333328</v>
      </c>
      <c r="E7872" s="2">
        <f t="shared" si="490"/>
        <v>0</v>
      </c>
      <c r="F7872" s="2">
        <v>-2.7229999999999999</v>
      </c>
      <c r="G7872" s="2">
        <v>0.51600000000000001</v>
      </c>
      <c r="H7872" s="1">
        <v>36.744999999999997</v>
      </c>
      <c r="I7872" s="4">
        <v>0</v>
      </c>
      <c r="J7872" s="11">
        <f t="shared" si="488"/>
        <v>11</v>
      </c>
      <c r="K7872" s="11">
        <f t="shared" si="489"/>
        <v>4</v>
      </c>
      <c r="L7872" s="12">
        <f t="shared" si="491"/>
        <v>2.7714590020420653</v>
      </c>
      <c r="M7872" s="13" cm="1">
        <f t="array" ref="M7872">BaseInfo!$C$10*(1-E7872)*INDEX(BaseInfo!$E$21:$AB$21,K7872)*INDEX(BaseInfo!$E$25:$P$25,J7872)/L7872/MIN(H7872,130)/BaseInfo!$C$6*1000000/3600-IF(I7872&lt;0.1,BaseInfo!$C$15/MIN(H7872,130)*3600,0)</f>
        <v>7.2961695427256483</v>
      </c>
    </row>
    <row r="7873" spans="1:13" x14ac:dyDescent="0.25">
      <c r="A7873" s="1">
        <v>11</v>
      </c>
      <c r="B7873" s="1">
        <v>24</v>
      </c>
      <c r="C7873" s="1">
        <v>24</v>
      </c>
      <c r="D7873" s="5">
        <f>DATE(BaseInfo!$C$8,A7873,B7873)+TIME(C7873-1,0,0) + TIME(BaseInfo!$C$12,BaseInfo!$C$13,0)</f>
        <v>44890.1875</v>
      </c>
      <c r="E7873" s="2">
        <f t="shared" si="490"/>
        <v>0</v>
      </c>
      <c r="F7873" s="2">
        <v>-2.6739999999999999</v>
      </c>
      <c r="G7873" s="2">
        <v>0.79</v>
      </c>
      <c r="H7873" s="1">
        <v>36.594000000000001</v>
      </c>
      <c r="I7873" s="4">
        <v>0</v>
      </c>
      <c r="J7873" s="11">
        <f t="shared" si="488"/>
        <v>11</v>
      </c>
      <c r="K7873" s="11">
        <f t="shared" si="489"/>
        <v>5</v>
      </c>
      <c r="L7873" s="12">
        <f t="shared" si="491"/>
        <v>2.7882568030940047</v>
      </c>
      <c r="M7873" s="13" cm="1">
        <f t="array" ref="M7873">BaseInfo!$C$10*(1-E7873)*INDEX(BaseInfo!$E$21:$AB$21,K7873)*INDEX(BaseInfo!$E$25:$P$25,J7873)/L7873/MIN(H7873,130)/BaseInfo!$C$6*1000000/3600-IF(I7873&lt;0.1,BaseInfo!$C$15/MIN(H7873,130)*3600,0)</f>
        <v>41.34397333008944</v>
      </c>
    </row>
    <row r="7874" spans="1:13" x14ac:dyDescent="0.25">
      <c r="A7874" s="1">
        <v>11</v>
      </c>
      <c r="B7874" s="1">
        <v>25</v>
      </c>
      <c r="C7874" s="1">
        <v>1</v>
      </c>
      <c r="D7874" s="5">
        <f>DATE(BaseInfo!$C$8,A7874,B7874)+TIME(C7874-1,0,0) + TIME(BaseInfo!$C$12,BaseInfo!$C$13,0)</f>
        <v>44890.229166666664</v>
      </c>
      <c r="E7874" s="2">
        <f t="shared" si="490"/>
        <v>0</v>
      </c>
      <c r="F7874" s="2">
        <v>-2.7429999999999999</v>
      </c>
      <c r="G7874" s="2">
        <v>1.0369999999999999</v>
      </c>
      <c r="H7874" s="1">
        <v>36.469000000000001</v>
      </c>
      <c r="I7874" s="4">
        <v>0</v>
      </c>
      <c r="J7874" s="11">
        <f t="shared" ref="J7874:J7937" si="492">MONTH(D7874)</f>
        <v>11</v>
      </c>
      <c r="K7874" s="11">
        <f t="shared" ref="K7874:K7937" si="493">HOUR(D7874)+1</f>
        <v>6</v>
      </c>
      <c r="L7874" s="12">
        <f t="shared" si="491"/>
        <v>2.93247642786775</v>
      </c>
      <c r="M7874" s="13" cm="1">
        <f t="array" ref="M7874">BaseInfo!$C$10*(1-E7874)*INDEX(BaseInfo!$E$21:$AB$21,K7874)*INDEX(BaseInfo!$E$25:$P$25,J7874)/L7874/MIN(H7874,130)/BaseInfo!$C$6*1000000/3600-IF(I7874&lt;0.1,BaseInfo!$C$15/MIN(H7874,130)*3600,0)</f>
        <v>71.514154794967112</v>
      </c>
    </row>
    <row r="7875" spans="1:13" x14ac:dyDescent="0.25">
      <c r="A7875" s="1">
        <v>11</v>
      </c>
      <c r="B7875" s="1">
        <v>25</v>
      </c>
      <c r="C7875" s="1">
        <v>2</v>
      </c>
      <c r="D7875" s="5">
        <f>DATE(BaseInfo!$C$8,A7875,B7875)+TIME(C7875-1,0,0) + TIME(BaseInfo!$C$12,BaseInfo!$C$13,0)</f>
        <v>44890.270833333328</v>
      </c>
      <c r="E7875" s="2">
        <f t="shared" ref="E7875:E7938" si="494">IF(AND(I7875&gt;0.1,I7875&lt;1),(I7875-0.1)/0.9*0.7,IF(AND(I7875&gt;=1,I7875&lt;4),(I7875-4)/3*0.25+0.7,IF(I7875&gt;=4,0.99,0)))</f>
        <v>0</v>
      </c>
      <c r="F7875" s="2">
        <v>-2.6419999999999999</v>
      </c>
      <c r="G7875" s="2">
        <v>1.425</v>
      </c>
      <c r="H7875" s="1">
        <v>42.811999999999998</v>
      </c>
      <c r="I7875" s="4">
        <v>0</v>
      </c>
      <c r="J7875" s="11">
        <f t="shared" si="492"/>
        <v>11</v>
      </c>
      <c r="K7875" s="11">
        <f t="shared" si="493"/>
        <v>7</v>
      </c>
      <c r="L7875" s="12">
        <f t="shared" ref="L7875:L7938" si="495">SQRT(F7875*F7875+G7875*G7875)</f>
        <v>3.0017976280888754</v>
      </c>
      <c r="M7875" s="13" cm="1">
        <f t="array" ref="M7875">BaseInfo!$C$10*(1-E7875)*INDEX(BaseInfo!$E$21:$AB$21,K7875)*INDEX(BaseInfo!$E$25:$P$25,J7875)/L7875/MIN(H7875,130)/BaseInfo!$C$6*1000000/3600-IF(I7875&lt;0.1,BaseInfo!$C$15/MIN(H7875,130)*3600,0)</f>
        <v>86.408273454163577</v>
      </c>
    </row>
    <row r="7876" spans="1:13" x14ac:dyDescent="0.25">
      <c r="A7876" s="1">
        <v>11</v>
      </c>
      <c r="B7876" s="1">
        <v>25</v>
      </c>
      <c r="C7876" s="1">
        <v>3</v>
      </c>
      <c r="D7876" s="5">
        <f>DATE(BaseInfo!$C$8,A7876,B7876)+TIME(C7876-1,0,0) + TIME(BaseInfo!$C$12,BaseInfo!$C$13,0)</f>
        <v>44890.3125</v>
      </c>
      <c r="E7876" s="2">
        <f t="shared" si="494"/>
        <v>0</v>
      </c>
      <c r="F7876" s="2">
        <v>-3.0649999999999999</v>
      </c>
      <c r="G7876" s="2">
        <v>1.379</v>
      </c>
      <c r="H7876" s="1">
        <v>77.747</v>
      </c>
      <c r="I7876" s="4">
        <v>0</v>
      </c>
      <c r="J7876" s="11">
        <f t="shared" si="492"/>
        <v>11</v>
      </c>
      <c r="K7876" s="11">
        <f t="shared" si="493"/>
        <v>8</v>
      </c>
      <c r="L7876" s="12">
        <f t="shared" si="495"/>
        <v>3.3609323111303508</v>
      </c>
      <c r="M7876" s="13" cm="1">
        <f t="array" ref="M7876">BaseInfo!$C$10*(1-E7876)*INDEX(BaseInfo!$E$21:$AB$21,K7876)*INDEX(BaseInfo!$E$25:$P$25,J7876)/L7876/MIN(H7876,130)/BaseInfo!$C$6*1000000/3600-IF(I7876&lt;0.1,BaseInfo!$C$15/MIN(H7876,130)*3600,0)</f>
        <v>61.987703616285302</v>
      </c>
    </row>
    <row r="7877" spans="1:13" x14ac:dyDescent="0.25">
      <c r="A7877" s="1">
        <v>11</v>
      </c>
      <c r="B7877" s="1">
        <v>25</v>
      </c>
      <c r="C7877" s="1">
        <v>4</v>
      </c>
      <c r="D7877" s="5">
        <f>DATE(BaseInfo!$C$8,A7877,B7877)+TIME(C7877-1,0,0) + TIME(BaseInfo!$C$12,BaseInfo!$C$13,0)</f>
        <v>44890.354166666664</v>
      </c>
      <c r="E7877" s="2">
        <f t="shared" si="494"/>
        <v>0</v>
      </c>
      <c r="F7877" s="2">
        <v>-3.32</v>
      </c>
      <c r="G7877" s="2">
        <v>1.252</v>
      </c>
      <c r="H7877" s="1">
        <v>158.09399999999999</v>
      </c>
      <c r="I7877" s="4">
        <v>0</v>
      </c>
      <c r="J7877" s="11">
        <f t="shared" si="492"/>
        <v>11</v>
      </c>
      <c r="K7877" s="11">
        <f t="shared" si="493"/>
        <v>9</v>
      </c>
      <c r="L7877" s="12">
        <f t="shared" si="495"/>
        <v>3.5482254719789155</v>
      </c>
      <c r="M7877" s="13" cm="1">
        <f t="array" ref="M7877">BaseInfo!$C$10*(1-E7877)*INDEX(BaseInfo!$E$21:$AB$21,K7877)*INDEX(BaseInfo!$E$25:$P$25,J7877)/L7877/MIN(H7877,130)/BaseInfo!$C$6*1000000/3600-IF(I7877&lt;0.1,BaseInfo!$C$15/MIN(H7877,130)*3600,0)</f>
        <v>46.290423886994965</v>
      </c>
    </row>
    <row r="7878" spans="1:13" x14ac:dyDescent="0.25">
      <c r="A7878" s="1">
        <v>11</v>
      </c>
      <c r="B7878" s="1">
        <v>25</v>
      </c>
      <c r="C7878" s="1">
        <v>5</v>
      </c>
      <c r="D7878" s="5">
        <f>DATE(BaseInfo!$C$8,A7878,B7878)+TIME(C7878-1,0,0) + TIME(BaseInfo!$C$12,BaseInfo!$C$13,0)</f>
        <v>44890.395833333328</v>
      </c>
      <c r="E7878" s="2">
        <f t="shared" si="494"/>
        <v>0</v>
      </c>
      <c r="F7878" s="2">
        <v>-3.7530000000000001</v>
      </c>
      <c r="G7878" s="2">
        <v>1.1060000000000001</v>
      </c>
      <c r="H7878" s="1">
        <v>273.97899999999998</v>
      </c>
      <c r="I7878" s="4">
        <v>0</v>
      </c>
      <c r="J7878" s="11">
        <f t="shared" si="492"/>
        <v>11</v>
      </c>
      <c r="K7878" s="11">
        <f t="shared" si="493"/>
        <v>10</v>
      </c>
      <c r="L7878" s="12">
        <f t="shared" si="495"/>
        <v>3.9125752388931772</v>
      </c>
      <c r="M7878" s="13" cm="1">
        <f t="array" ref="M7878">BaseInfo!$C$10*(1-E7878)*INDEX(BaseInfo!$E$21:$AB$21,K7878)*INDEX(BaseInfo!$E$25:$P$25,J7878)/L7878/MIN(H7878,130)/BaseInfo!$C$6*1000000/3600-IF(I7878&lt;0.1,BaseInfo!$C$15/MIN(H7878,130)*3600,0)</f>
        <v>48.566636177264513</v>
      </c>
    </row>
    <row r="7879" spans="1:13" x14ac:dyDescent="0.25">
      <c r="A7879" s="1">
        <v>11</v>
      </c>
      <c r="B7879" s="1">
        <v>25</v>
      </c>
      <c r="C7879" s="1">
        <v>6</v>
      </c>
      <c r="D7879" s="5">
        <f>DATE(BaseInfo!$C$8,A7879,B7879)+TIME(C7879-1,0,0) + TIME(BaseInfo!$C$12,BaseInfo!$C$13,0)</f>
        <v>44890.4375</v>
      </c>
      <c r="E7879" s="2">
        <f t="shared" si="494"/>
        <v>0</v>
      </c>
      <c r="F7879" s="2">
        <v>-4.0990000000000002</v>
      </c>
      <c r="G7879" s="2">
        <v>0.88200000000000001</v>
      </c>
      <c r="H7879" s="1">
        <v>424.416</v>
      </c>
      <c r="I7879" s="4">
        <v>0</v>
      </c>
      <c r="J7879" s="11">
        <f t="shared" si="492"/>
        <v>11</v>
      </c>
      <c r="K7879" s="11">
        <f t="shared" si="493"/>
        <v>11</v>
      </c>
      <c r="L7879" s="12">
        <f t="shared" si="495"/>
        <v>4.1928182646043695</v>
      </c>
      <c r="M7879" s="13" cm="1">
        <f t="array" ref="M7879">BaseInfo!$C$10*(1-E7879)*INDEX(BaseInfo!$E$21:$AB$21,K7879)*INDEX(BaseInfo!$E$25:$P$25,J7879)/L7879/MIN(H7879,130)/BaseInfo!$C$6*1000000/3600-IF(I7879&lt;0.1,BaseInfo!$C$15/MIN(H7879,130)*3600,0)</f>
        <v>35.554479767443226</v>
      </c>
    </row>
    <row r="7880" spans="1:13" x14ac:dyDescent="0.25">
      <c r="A7880" s="1">
        <v>11</v>
      </c>
      <c r="B7880" s="1">
        <v>25</v>
      </c>
      <c r="C7880" s="1">
        <v>7</v>
      </c>
      <c r="D7880" s="5">
        <f>DATE(BaseInfo!$C$8,A7880,B7880)+TIME(C7880-1,0,0) + TIME(BaseInfo!$C$12,BaseInfo!$C$13,0)</f>
        <v>44890.479166666664</v>
      </c>
      <c r="E7880" s="2">
        <f t="shared" si="494"/>
        <v>0</v>
      </c>
      <c r="F7880" s="2">
        <v>-4.234</v>
      </c>
      <c r="G7880" s="2">
        <v>0.84099999999999997</v>
      </c>
      <c r="H7880" s="1">
        <v>648.13300000000004</v>
      </c>
      <c r="I7880" s="4">
        <v>0</v>
      </c>
      <c r="J7880" s="11">
        <f t="shared" si="492"/>
        <v>11</v>
      </c>
      <c r="K7880" s="11">
        <f t="shared" si="493"/>
        <v>12</v>
      </c>
      <c r="L7880" s="12">
        <f t="shared" si="495"/>
        <v>4.3167159971441249</v>
      </c>
      <c r="M7880" s="13" cm="1">
        <f t="array" ref="M7880">BaseInfo!$C$10*(1-E7880)*INDEX(BaseInfo!$E$21:$AB$21,K7880)*INDEX(BaseInfo!$E$25:$P$25,J7880)/L7880/MIN(H7880,130)/BaseInfo!$C$6*1000000/3600-IF(I7880&lt;0.1,BaseInfo!$C$15/MIN(H7880,130)*3600,0)</f>
        <v>28.250560203792102</v>
      </c>
    </row>
    <row r="7881" spans="1:13" x14ac:dyDescent="0.25">
      <c r="A7881" s="1">
        <v>11</v>
      </c>
      <c r="B7881" s="1">
        <v>25</v>
      </c>
      <c r="C7881" s="1">
        <v>8</v>
      </c>
      <c r="D7881" s="5">
        <f>DATE(BaseInfo!$C$8,A7881,B7881)+TIME(C7881-1,0,0) + TIME(BaseInfo!$C$12,BaseInfo!$C$13,0)</f>
        <v>44890.520833333328</v>
      </c>
      <c r="E7881" s="2">
        <f t="shared" si="494"/>
        <v>0</v>
      </c>
      <c r="F7881" s="2">
        <v>-3.8759999999999999</v>
      </c>
      <c r="G7881" s="2">
        <v>0.83499999999999996</v>
      </c>
      <c r="H7881" s="1">
        <v>817.98500000000001</v>
      </c>
      <c r="I7881" s="4">
        <v>0</v>
      </c>
      <c r="J7881" s="11">
        <f t="shared" si="492"/>
        <v>11</v>
      </c>
      <c r="K7881" s="11">
        <f t="shared" si="493"/>
        <v>13</v>
      </c>
      <c r="L7881" s="12">
        <f t="shared" si="495"/>
        <v>3.9649213106945767</v>
      </c>
      <c r="M7881" s="13" cm="1">
        <f t="array" ref="M7881">BaseInfo!$C$10*(1-E7881)*INDEX(BaseInfo!$E$21:$AB$21,K7881)*INDEX(BaseInfo!$E$25:$P$25,J7881)/L7881/MIN(H7881,130)/BaseInfo!$C$6*1000000/3600-IF(I7881&lt;0.1,BaseInfo!$C$15/MIN(H7881,130)*3600,0)</f>
        <v>31.00284626042848</v>
      </c>
    </row>
    <row r="7882" spans="1:13" x14ac:dyDescent="0.25">
      <c r="A7882" s="1">
        <v>11</v>
      </c>
      <c r="B7882" s="1">
        <v>25</v>
      </c>
      <c r="C7882" s="1">
        <v>9</v>
      </c>
      <c r="D7882" s="5">
        <f>DATE(BaseInfo!$C$8,A7882,B7882)+TIME(C7882-1,0,0) + TIME(BaseInfo!$C$12,BaseInfo!$C$13,0)</f>
        <v>44890.5625</v>
      </c>
      <c r="E7882" s="2">
        <f t="shared" si="494"/>
        <v>0</v>
      </c>
      <c r="F7882" s="2">
        <v>-3.5859999999999999</v>
      </c>
      <c r="G7882" s="2">
        <v>0.80200000000000005</v>
      </c>
      <c r="H7882" s="1">
        <v>866.553</v>
      </c>
      <c r="I7882" s="4">
        <v>0</v>
      </c>
      <c r="J7882" s="11">
        <f t="shared" si="492"/>
        <v>11</v>
      </c>
      <c r="K7882" s="11">
        <f t="shared" si="493"/>
        <v>14</v>
      </c>
      <c r="L7882" s="12">
        <f t="shared" si="495"/>
        <v>3.6745884123259303</v>
      </c>
      <c r="M7882" s="13" cm="1">
        <f t="array" ref="M7882">BaseInfo!$C$10*(1-E7882)*INDEX(BaseInfo!$E$21:$AB$21,K7882)*INDEX(BaseInfo!$E$25:$P$25,J7882)/L7882/MIN(H7882,130)/BaseInfo!$C$6*1000000/3600-IF(I7882&lt;0.1,BaseInfo!$C$15/MIN(H7882,130)*3600,0)</f>
        <v>33.671211777246647</v>
      </c>
    </row>
    <row r="7883" spans="1:13" x14ac:dyDescent="0.25">
      <c r="A7883" s="1">
        <v>11</v>
      </c>
      <c r="B7883" s="1">
        <v>25</v>
      </c>
      <c r="C7883" s="1">
        <v>10</v>
      </c>
      <c r="D7883" s="5">
        <f>DATE(BaseInfo!$C$8,A7883,B7883)+TIME(C7883-1,0,0) + TIME(BaseInfo!$C$12,BaseInfo!$C$13,0)</f>
        <v>44890.604166666664</v>
      </c>
      <c r="E7883" s="2">
        <f t="shared" si="494"/>
        <v>0</v>
      </c>
      <c r="F7883" s="2">
        <v>-3.3639999999999999</v>
      </c>
      <c r="G7883" s="2">
        <v>0.92400000000000004</v>
      </c>
      <c r="H7883" s="1">
        <v>843.572</v>
      </c>
      <c r="I7883" s="4">
        <v>0</v>
      </c>
      <c r="J7883" s="11">
        <f t="shared" si="492"/>
        <v>11</v>
      </c>
      <c r="K7883" s="11">
        <f t="shared" si="493"/>
        <v>15</v>
      </c>
      <c r="L7883" s="12">
        <f t="shared" si="495"/>
        <v>3.4885916929328373</v>
      </c>
      <c r="M7883" s="13" cm="1">
        <f t="array" ref="M7883">BaseInfo!$C$10*(1-E7883)*INDEX(BaseInfo!$E$21:$AB$21,K7883)*INDEX(BaseInfo!$E$25:$P$25,J7883)/L7883/MIN(H7883,130)/BaseInfo!$C$6*1000000/3600-IF(I7883&lt;0.1,BaseInfo!$C$15/MIN(H7883,130)*3600,0)</f>
        <v>35.614059597645848</v>
      </c>
    </row>
    <row r="7884" spans="1:13" x14ac:dyDescent="0.25">
      <c r="A7884" s="1">
        <v>11</v>
      </c>
      <c r="B7884" s="1">
        <v>25</v>
      </c>
      <c r="C7884" s="1">
        <v>11</v>
      </c>
      <c r="D7884" s="5">
        <f>DATE(BaseInfo!$C$8,A7884,B7884)+TIME(C7884-1,0,0) + TIME(BaseInfo!$C$12,BaseInfo!$C$13,0)</f>
        <v>44890.645833333328</v>
      </c>
      <c r="E7884" s="2">
        <f t="shared" si="494"/>
        <v>0</v>
      </c>
      <c r="F7884" s="2">
        <v>-3.016</v>
      </c>
      <c r="G7884" s="2">
        <v>0.746</v>
      </c>
      <c r="H7884" s="1">
        <v>457.04</v>
      </c>
      <c r="I7884" s="4">
        <v>0</v>
      </c>
      <c r="J7884" s="11">
        <f t="shared" si="492"/>
        <v>11</v>
      </c>
      <c r="K7884" s="11">
        <f t="shared" si="493"/>
        <v>16</v>
      </c>
      <c r="L7884" s="12">
        <f t="shared" si="495"/>
        <v>3.1068910505519822</v>
      </c>
      <c r="M7884" s="13" cm="1">
        <f t="array" ref="M7884">BaseInfo!$C$10*(1-E7884)*INDEX(BaseInfo!$E$21:$AB$21,K7884)*INDEX(BaseInfo!$E$25:$P$25,J7884)/L7884/MIN(H7884,130)/BaseInfo!$C$6*1000000/3600-IF(I7884&lt;0.1,BaseInfo!$C$15/MIN(H7884,130)*3600,0)</f>
        <v>48.949465152542807</v>
      </c>
    </row>
    <row r="7885" spans="1:13" x14ac:dyDescent="0.25">
      <c r="A7885" s="1">
        <v>11</v>
      </c>
      <c r="B7885" s="1">
        <v>25</v>
      </c>
      <c r="C7885" s="1">
        <v>12</v>
      </c>
      <c r="D7885" s="5">
        <f>DATE(BaseInfo!$C$8,A7885,B7885)+TIME(C7885-1,0,0) + TIME(BaseInfo!$C$12,BaseInfo!$C$13,0)</f>
        <v>44890.6875</v>
      </c>
      <c r="E7885" s="2">
        <f t="shared" si="494"/>
        <v>0</v>
      </c>
      <c r="F7885" s="2">
        <v>-2.3290000000000002</v>
      </c>
      <c r="G7885" s="2">
        <v>0.21299999999999999</v>
      </c>
      <c r="H7885" s="1">
        <v>76.744</v>
      </c>
      <c r="I7885" s="4">
        <v>0</v>
      </c>
      <c r="J7885" s="11">
        <f t="shared" si="492"/>
        <v>11</v>
      </c>
      <c r="K7885" s="11">
        <f t="shared" si="493"/>
        <v>17</v>
      </c>
      <c r="L7885" s="12">
        <f t="shared" si="495"/>
        <v>2.3387197352397746</v>
      </c>
      <c r="M7885" s="13" cm="1">
        <f t="array" ref="M7885">BaseInfo!$C$10*(1-E7885)*INDEX(BaseInfo!$E$21:$AB$21,K7885)*INDEX(BaseInfo!$E$25:$P$25,J7885)/L7885/MIN(H7885,130)/BaseInfo!$C$6*1000000/3600-IF(I7885&lt;0.1,BaseInfo!$C$15/MIN(H7885,130)*3600,0)</f>
        <v>140.78943153621537</v>
      </c>
    </row>
    <row r="7886" spans="1:13" x14ac:dyDescent="0.25">
      <c r="A7886" s="1">
        <v>11</v>
      </c>
      <c r="B7886" s="1">
        <v>25</v>
      </c>
      <c r="C7886" s="1">
        <v>13</v>
      </c>
      <c r="D7886" s="5">
        <f>DATE(BaseInfo!$C$8,A7886,B7886)+TIME(C7886-1,0,0) + TIME(BaseInfo!$C$12,BaseInfo!$C$13,0)</f>
        <v>44890.729166666664</v>
      </c>
      <c r="E7886" s="2">
        <f t="shared" si="494"/>
        <v>0</v>
      </c>
      <c r="F7886" s="2">
        <v>-2.387</v>
      </c>
      <c r="G7886" s="2">
        <v>1.6E-2</v>
      </c>
      <c r="H7886" s="1">
        <v>40.331000000000003</v>
      </c>
      <c r="I7886" s="4">
        <v>0</v>
      </c>
      <c r="J7886" s="11">
        <f t="shared" si="492"/>
        <v>11</v>
      </c>
      <c r="K7886" s="11">
        <f t="shared" si="493"/>
        <v>18</v>
      </c>
      <c r="L7886" s="12">
        <f t="shared" si="495"/>
        <v>2.3870536231932453</v>
      </c>
      <c r="M7886" s="13" cm="1">
        <f t="array" ref="M7886">BaseInfo!$C$10*(1-E7886)*INDEX(BaseInfo!$E$21:$AB$21,K7886)*INDEX(BaseInfo!$E$25:$P$25,J7886)/L7886/MIN(H7886,130)/BaseInfo!$C$6*1000000/3600-IF(I7886&lt;0.1,BaseInfo!$C$15/MIN(H7886,130)*3600,0)</f>
        <v>262.29641046160924</v>
      </c>
    </row>
    <row r="7887" spans="1:13" x14ac:dyDescent="0.25">
      <c r="A7887" s="1">
        <v>11</v>
      </c>
      <c r="B7887" s="1">
        <v>25</v>
      </c>
      <c r="C7887" s="1">
        <v>14</v>
      </c>
      <c r="D7887" s="5">
        <f>DATE(BaseInfo!$C$8,A7887,B7887)+TIME(C7887-1,0,0) + TIME(BaseInfo!$C$12,BaseInfo!$C$13,0)</f>
        <v>44890.770833333328</v>
      </c>
      <c r="E7887" s="2">
        <f t="shared" si="494"/>
        <v>0</v>
      </c>
      <c r="F7887" s="2">
        <v>-2.2829999999999999</v>
      </c>
      <c r="G7887" s="2">
        <v>-7.6999999999999999E-2</v>
      </c>
      <c r="H7887" s="1">
        <v>37.463000000000001</v>
      </c>
      <c r="I7887" s="4">
        <v>0</v>
      </c>
      <c r="J7887" s="11">
        <f t="shared" si="492"/>
        <v>11</v>
      </c>
      <c r="K7887" s="11">
        <f t="shared" si="493"/>
        <v>19</v>
      </c>
      <c r="L7887" s="12">
        <f t="shared" si="495"/>
        <v>2.2842981416618979</v>
      </c>
      <c r="M7887" s="13" cm="1">
        <f t="array" ref="M7887">BaseInfo!$C$10*(1-E7887)*INDEX(BaseInfo!$E$21:$AB$21,K7887)*INDEX(BaseInfo!$E$25:$P$25,J7887)/L7887/MIN(H7887,130)/BaseInfo!$C$6*1000000/3600-IF(I7887&lt;0.1,BaseInfo!$C$15/MIN(H7887,130)*3600,0)</f>
        <v>295.51117950951493</v>
      </c>
    </row>
    <row r="7888" spans="1:13" x14ac:dyDescent="0.25">
      <c r="A7888" s="1">
        <v>11</v>
      </c>
      <c r="B7888" s="1">
        <v>25</v>
      </c>
      <c r="C7888" s="1">
        <v>15</v>
      </c>
      <c r="D7888" s="5">
        <f>DATE(BaseInfo!$C$8,A7888,B7888)+TIME(C7888-1,0,0) + TIME(BaseInfo!$C$12,BaseInfo!$C$13,0)</f>
        <v>44890.8125</v>
      </c>
      <c r="E7888" s="2">
        <f t="shared" si="494"/>
        <v>0</v>
      </c>
      <c r="F7888" s="2">
        <v>-2.1440000000000001</v>
      </c>
      <c r="G7888" s="2">
        <v>-0.21299999999999999</v>
      </c>
      <c r="H7888" s="1">
        <v>37.369999999999997</v>
      </c>
      <c r="I7888" s="4">
        <v>0</v>
      </c>
      <c r="J7888" s="11">
        <f t="shared" si="492"/>
        <v>11</v>
      </c>
      <c r="K7888" s="11">
        <f t="shared" si="493"/>
        <v>20</v>
      </c>
      <c r="L7888" s="12">
        <f t="shared" si="495"/>
        <v>2.154554478308683</v>
      </c>
      <c r="M7888" s="13" cm="1">
        <f t="array" ref="M7888">BaseInfo!$C$10*(1-E7888)*INDEX(BaseInfo!$E$21:$AB$21,K7888)*INDEX(BaseInfo!$E$25:$P$25,J7888)/L7888/MIN(H7888,130)/BaseInfo!$C$6*1000000/3600-IF(I7888&lt;0.1,BaseInfo!$C$15/MIN(H7888,130)*3600,0)</f>
        <v>271.42623456798759</v>
      </c>
    </row>
    <row r="7889" spans="1:13" x14ac:dyDescent="0.25">
      <c r="A7889" s="1">
        <v>11</v>
      </c>
      <c r="B7889" s="1">
        <v>25</v>
      </c>
      <c r="C7889" s="1">
        <v>16</v>
      </c>
      <c r="D7889" s="5">
        <f>DATE(BaseInfo!$C$8,A7889,B7889)+TIME(C7889-1,0,0) + TIME(BaseInfo!$C$12,BaseInfo!$C$13,0)</f>
        <v>44890.854166666664</v>
      </c>
      <c r="E7889" s="2">
        <f t="shared" si="494"/>
        <v>0</v>
      </c>
      <c r="F7889" s="2">
        <v>-2.254</v>
      </c>
      <c r="G7889" s="2">
        <v>-0.185</v>
      </c>
      <c r="H7889" s="1">
        <v>37.270000000000003</v>
      </c>
      <c r="I7889" s="4">
        <v>0</v>
      </c>
      <c r="J7889" s="11">
        <f t="shared" si="492"/>
        <v>11</v>
      </c>
      <c r="K7889" s="11">
        <f t="shared" si="493"/>
        <v>21</v>
      </c>
      <c r="L7889" s="12">
        <f t="shared" si="495"/>
        <v>2.261579315434239</v>
      </c>
      <c r="M7889" s="13" cm="1">
        <f t="array" ref="M7889">BaseInfo!$C$10*(1-E7889)*INDEX(BaseInfo!$E$21:$AB$21,K7889)*INDEX(BaseInfo!$E$25:$P$25,J7889)/L7889/MIN(H7889,130)/BaseInfo!$C$6*1000000/3600-IF(I7889&lt;0.1,BaseInfo!$C$15/MIN(H7889,130)*3600,0)</f>
        <v>196.86188056168268</v>
      </c>
    </row>
    <row r="7890" spans="1:13" x14ac:dyDescent="0.25">
      <c r="A7890" s="1">
        <v>11</v>
      </c>
      <c r="B7890" s="1">
        <v>25</v>
      </c>
      <c r="C7890" s="1">
        <v>17</v>
      </c>
      <c r="D7890" s="5">
        <f>DATE(BaseInfo!$C$8,A7890,B7890)+TIME(C7890-1,0,0) + TIME(BaseInfo!$C$12,BaseInfo!$C$13,0)</f>
        <v>44890.895833333328</v>
      </c>
      <c r="E7890" s="2">
        <f t="shared" si="494"/>
        <v>0</v>
      </c>
      <c r="F7890" s="2">
        <v>-2.3959999999999999</v>
      </c>
      <c r="G7890" s="2">
        <v>-0.2</v>
      </c>
      <c r="H7890" s="1">
        <v>37.161000000000001</v>
      </c>
      <c r="I7890" s="4">
        <v>0</v>
      </c>
      <c r="J7890" s="11">
        <f t="shared" si="492"/>
        <v>11</v>
      </c>
      <c r="K7890" s="11">
        <f t="shared" si="493"/>
        <v>22</v>
      </c>
      <c r="L7890" s="12">
        <f t="shared" si="495"/>
        <v>2.4043327556725589</v>
      </c>
      <c r="M7890" s="13" cm="1">
        <f t="array" ref="M7890">BaseInfo!$C$10*(1-E7890)*INDEX(BaseInfo!$E$21:$AB$21,K7890)*INDEX(BaseInfo!$E$25:$P$25,J7890)/L7890/MIN(H7890,130)/BaseInfo!$C$6*1000000/3600-IF(I7890&lt;0.1,BaseInfo!$C$15/MIN(H7890,130)*3600,0)</f>
        <v>126.6927648814176</v>
      </c>
    </row>
    <row r="7891" spans="1:13" x14ac:dyDescent="0.25">
      <c r="A7891" s="1">
        <v>11</v>
      </c>
      <c r="B7891" s="1">
        <v>25</v>
      </c>
      <c r="C7891" s="1">
        <v>18</v>
      </c>
      <c r="D7891" s="5">
        <f>DATE(BaseInfo!$C$8,A7891,B7891)+TIME(C7891-1,0,0) + TIME(BaseInfo!$C$12,BaseInfo!$C$13,0)</f>
        <v>44890.9375</v>
      </c>
      <c r="E7891" s="2">
        <f t="shared" si="494"/>
        <v>0</v>
      </c>
      <c r="F7891" s="2">
        <v>-2.6459999999999999</v>
      </c>
      <c r="G7891" s="2">
        <v>0.11</v>
      </c>
      <c r="H7891" s="1">
        <v>37.034999999999997</v>
      </c>
      <c r="I7891" s="4">
        <v>0</v>
      </c>
      <c r="J7891" s="11">
        <f t="shared" si="492"/>
        <v>11</v>
      </c>
      <c r="K7891" s="11">
        <f t="shared" si="493"/>
        <v>23</v>
      </c>
      <c r="L7891" s="12">
        <f t="shared" si="495"/>
        <v>2.6482854831003397</v>
      </c>
      <c r="M7891" s="13" cm="1">
        <f t="array" ref="M7891">BaseInfo!$C$10*(1-E7891)*INDEX(BaseInfo!$E$21:$AB$21,K7891)*INDEX(BaseInfo!$E$25:$P$25,J7891)/L7891/MIN(H7891,130)/BaseInfo!$C$6*1000000/3600-IF(I7891&lt;0.1,BaseInfo!$C$15/MIN(H7891,130)*3600,0)</f>
        <v>43.524584356493961</v>
      </c>
    </row>
    <row r="7892" spans="1:13" x14ac:dyDescent="0.25">
      <c r="A7892" s="1">
        <v>11</v>
      </c>
      <c r="B7892" s="1">
        <v>25</v>
      </c>
      <c r="C7892" s="1">
        <v>19</v>
      </c>
      <c r="D7892" s="5">
        <f>DATE(BaseInfo!$C$8,A7892,B7892)+TIME(C7892-1,0,0) + TIME(BaseInfo!$C$12,BaseInfo!$C$13,0)</f>
        <v>44890.979166666664</v>
      </c>
      <c r="E7892" s="2">
        <f t="shared" si="494"/>
        <v>0</v>
      </c>
      <c r="F7892" s="2">
        <v>-2.887</v>
      </c>
      <c r="G7892" s="2">
        <v>0.26500000000000001</v>
      </c>
      <c r="H7892" s="1">
        <v>36.898000000000003</v>
      </c>
      <c r="I7892" s="4">
        <v>0</v>
      </c>
      <c r="J7892" s="11">
        <f t="shared" si="492"/>
        <v>11</v>
      </c>
      <c r="K7892" s="11">
        <f t="shared" si="493"/>
        <v>24</v>
      </c>
      <c r="L7892" s="12">
        <f t="shared" si="495"/>
        <v>2.8991367680742486</v>
      </c>
      <c r="M7892" s="13" cm="1">
        <f t="array" ref="M7892">BaseInfo!$C$10*(1-E7892)*INDEX(BaseInfo!$E$21:$AB$21,K7892)*INDEX(BaseInfo!$E$25:$P$25,J7892)/L7892/MIN(H7892,130)/BaseInfo!$C$6*1000000/3600-IF(I7892&lt;0.1,BaseInfo!$C$15/MIN(H7892,130)*3600,0)</f>
        <v>6.516244024279338</v>
      </c>
    </row>
    <row r="7893" spans="1:13" x14ac:dyDescent="0.25">
      <c r="A7893" s="1">
        <v>11</v>
      </c>
      <c r="B7893" s="1">
        <v>25</v>
      </c>
      <c r="C7893" s="1">
        <v>20</v>
      </c>
      <c r="D7893" s="5">
        <f>DATE(BaseInfo!$C$8,A7893,B7893)+TIME(C7893-1,0,0) + TIME(BaseInfo!$C$12,BaseInfo!$C$13,0)</f>
        <v>44891.020833333328</v>
      </c>
      <c r="E7893" s="2">
        <f t="shared" si="494"/>
        <v>0</v>
      </c>
      <c r="F7893" s="2">
        <v>-2.8879999999999999</v>
      </c>
      <c r="G7893" s="2">
        <v>0.32500000000000001</v>
      </c>
      <c r="H7893" s="1">
        <v>36.767000000000003</v>
      </c>
      <c r="I7893" s="4">
        <v>0</v>
      </c>
      <c r="J7893" s="11">
        <f t="shared" si="492"/>
        <v>11</v>
      </c>
      <c r="K7893" s="11">
        <f t="shared" si="493"/>
        <v>1</v>
      </c>
      <c r="L7893" s="12">
        <f t="shared" si="495"/>
        <v>2.9062293440126159</v>
      </c>
      <c r="M7893" s="13" cm="1">
        <f t="array" ref="M7893">BaseInfo!$C$10*(1-E7893)*INDEX(BaseInfo!$E$21:$AB$21,K7893)*INDEX(BaseInfo!$E$25:$P$25,J7893)/L7893/MIN(H7893,130)/BaseInfo!$C$6*1000000/3600-IF(I7893&lt;0.1,BaseInfo!$C$15/MIN(H7893,130)*3600,0)</f>
        <v>6.4996062475611396</v>
      </c>
    </row>
    <row r="7894" spans="1:13" x14ac:dyDescent="0.25">
      <c r="A7894" s="1">
        <v>11</v>
      </c>
      <c r="B7894" s="1">
        <v>25</v>
      </c>
      <c r="C7894" s="1">
        <v>21</v>
      </c>
      <c r="D7894" s="5">
        <f>DATE(BaseInfo!$C$8,A7894,B7894)+TIME(C7894-1,0,0) + TIME(BaseInfo!$C$12,BaseInfo!$C$13,0)</f>
        <v>44891.0625</v>
      </c>
      <c r="E7894" s="2">
        <f t="shared" si="494"/>
        <v>0</v>
      </c>
      <c r="F7894" s="2">
        <v>-2.827</v>
      </c>
      <c r="G7894" s="2">
        <v>0.43</v>
      </c>
      <c r="H7894" s="1">
        <v>36.658000000000001</v>
      </c>
      <c r="I7894" s="4">
        <v>0</v>
      </c>
      <c r="J7894" s="11">
        <f t="shared" si="492"/>
        <v>11</v>
      </c>
      <c r="K7894" s="11">
        <f t="shared" si="493"/>
        <v>2</v>
      </c>
      <c r="L7894" s="12">
        <f t="shared" si="495"/>
        <v>2.8595155184051722</v>
      </c>
      <c r="M7894" s="13" cm="1">
        <f t="array" ref="M7894">BaseInfo!$C$10*(1-E7894)*INDEX(BaseInfo!$E$21:$AB$21,K7894)*INDEX(BaseInfo!$E$25:$P$25,J7894)/L7894/MIN(H7894,130)/BaseInfo!$C$6*1000000/3600-IF(I7894&lt;0.1,BaseInfo!$C$15/MIN(H7894,130)*3600,0)</f>
        <v>6.7858578465367039</v>
      </c>
    </row>
    <row r="7895" spans="1:13" x14ac:dyDescent="0.25">
      <c r="A7895" s="1">
        <v>11</v>
      </c>
      <c r="B7895" s="1">
        <v>25</v>
      </c>
      <c r="C7895" s="1">
        <v>22</v>
      </c>
      <c r="D7895" s="5">
        <f>DATE(BaseInfo!$C$8,A7895,B7895)+TIME(C7895-1,0,0) + TIME(BaseInfo!$C$12,BaseInfo!$C$13,0)</f>
        <v>44891.104166666664</v>
      </c>
      <c r="E7895" s="2">
        <f t="shared" si="494"/>
        <v>0</v>
      </c>
      <c r="F7895" s="2">
        <v>-2.7919999999999998</v>
      </c>
      <c r="G7895" s="2">
        <v>0.624</v>
      </c>
      <c r="H7895" s="1">
        <v>36.564</v>
      </c>
      <c r="I7895" s="4">
        <v>0</v>
      </c>
      <c r="J7895" s="11">
        <f t="shared" si="492"/>
        <v>11</v>
      </c>
      <c r="K7895" s="11">
        <f t="shared" si="493"/>
        <v>3</v>
      </c>
      <c r="L7895" s="12">
        <f t="shared" si="495"/>
        <v>2.8608809831938129</v>
      </c>
      <c r="M7895" s="13" cm="1">
        <f t="array" ref="M7895">BaseInfo!$C$10*(1-E7895)*INDEX(BaseInfo!$E$21:$AB$21,K7895)*INDEX(BaseInfo!$E$25:$P$25,J7895)/L7895/MIN(H7895,130)/BaseInfo!$C$6*1000000/3600-IF(I7895&lt;0.1,BaseInfo!$C$15/MIN(H7895,130)*3600,0)</f>
        <v>6.7953567684725833</v>
      </c>
    </row>
    <row r="7896" spans="1:13" x14ac:dyDescent="0.25">
      <c r="A7896" s="1">
        <v>11</v>
      </c>
      <c r="B7896" s="1">
        <v>25</v>
      </c>
      <c r="C7896" s="1">
        <v>23</v>
      </c>
      <c r="D7896" s="5">
        <f>DATE(BaseInfo!$C$8,A7896,B7896)+TIME(C7896-1,0,0) + TIME(BaseInfo!$C$12,BaseInfo!$C$13,0)</f>
        <v>44891.145833333328</v>
      </c>
      <c r="E7896" s="2">
        <f t="shared" si="494"/>
        <v>0</v>
      </c>
      <c r="F7896" s="2">
        <v>-2.7480000000000002</v>
      </c>
      <c r="G7896" s="2">
        <v>0.80300000000000005</v>
      </c>
      <c r="H7896" s="1">
        <v>36.484999999999999</v>
      </c>
      <c r="I7896" s="4">
        <v>0</v>
      </c>
      <c r="J7896" s="11">
        <f t="shared" si="492"/>
        <v>11</v>
      </c>
      <c r="K7896" s="11">
        <f t="shared" si="493"/>
        <v>4</v>
      </c>
      <c r="L7896" s="12">
        <f t="shared" si="495"/>
        <v>2.8629203621477148</v>
      </c>
      <c r="M7896" s="13" cm="1">
        <f t="array" ref="M7896">BaseInfo!$C$10*(1-E7896)*INDEX(BaseInfo!$E$21:$AB$21,K7896)*INDEX(BaseInfo!$E$25:$P$25,J7896)/L7896/MIN(H7896,130)/BaseInfo!$C$6*1000000/3600-IF(I7896&lt;0.1,BaseInfo!$C$15/MIN(H7896,130)*3600,0)</f>
        <v>6.7981907438823637</v>
      </c>
    </row>
    <row r="7897" spans="1:13" x14ac:dyDescent="0.25">
      <c r="A7897" s="1">
        <v>11</v>
      </c>
      <c r="B7897" s="1">
        <v>25</v>
      </c>
      <c r="C7897" s="1">
        <v>24</v>
      </c>
      <c r="D7897" s="5">
        <f>DATE(BaseInfo!$C$8,A7897,B7897)+TIME(C7897-1,0,0) + TIME(BaseInfo!$C$12,BaseInfo!$C$13,0)</f>
        <v>44891.1875</v>
      </c>
      <c r="E7897" s="2">
        <f t="shared" si="494"/>
        <v>0</v>
      </c>
      <c r="F7897" s="2">
        <v>-2.6520000000000001</v>
      </c>
      <c r="G7897" s="2">
        <v>1.0049999999999999</v>
      </c>
      <c r="H7897" s="1">
        <v>36.408000000000001</v>
      </c>
      <c r="I7897" s="4">
        <v>0</v>
      </c>
      <c r="J7897" s="11">
        <f t="shared" si="492"/>
        <v>11</v>
      </c>
      <c r="K7897" s="11">
        <f t="shared" si="493"/>
        <v>5</v>
      </c>
      <c r="L7897" s="12">
        <f t="shared" si="495"/>
        <v>2.8360410786869785</v>
      </c>
      <c r="M7897" s="13" cm="1">
        <f t="array" ref="M7897">BaseInfo!$C$10*(1-E7897)*INDEX(BaseInfo!$E$21:$AB$21,K7897)*INDEX(BaseInfo!$E$25:$P$25,J7897)/L7897/MIN(H7897,130)/BaseInfo!$C$6*1000000/3600-IF(I7897&lt;0.1,BaseInfo!$C$15/MIN(H7897,130)*3600,0)</f>
        <v>40.688428100885524</v>
      </c>
    </row>
    <row r="7898" spans="1:13" x14ac:dyDescent="0.25">
      <c r="A7898" s="1">
        <v>11</v>
      </c>
      <c r="B7898" s="1">
        <v>26</v>
      </c>
      <c r="C7898" s="1">
        <v>1</v>
      </c>
      <c r="D7898" s="5">
        <f>DATE(BaseInfo!$C$8,A7898,B7898)+TIME(C7898-1,0,0) + TIME(BaseInfo!$C$12,BaseInfo!$C$13,0)</f>
        <v>44891.229166666664</v>
      </c>
      <c r="E7898" s="2">
        <f t="shared" si="494"/>
        <v>0</v>
      </c>
      <c r="F7898" s="2">
        <v>-2.673</v>
      </c>
      <c r="G7898" s="2">
        <v>1.1080000000000001</v>
      </c>
      <c r="H7898" s="1">
        <v>36.322000000000003</v>
      </c>
      <c r="I7898" s="4">
        <v>0</v>
      </c>
      <c r="J7898" s="11">
        <f t="shared" si="492"/>
        <v>11</v>
      </c>
      <c r="K7898" s="11">
        <f t="shared" si="493"/>
        <v>6</v>
      </c>
      <c r="L7898" s="12">
        <f t="shared" si="495"/>
        <v>2.8935433295528856</v>
      </c>
      <c r="M7898" s="13" cm="1">
        <f t="array" ref="M7898">BaseInfo!$C$10*(1-E7898)*INDEX(BaseInfo!$E$21:$AB$21,K7898)*INDEX(BaseInfo!$E$25:$P$25,J7898)/L7898/MIN(H7898,130)/BaseInfo!$C$6*1000000/3600-IF(I7898&lt;0.1,BaseInfo!$C$15/MIN(H7898,130)*3600,0)</f>
        <v>72.903069904532771</v>
      </c>
    </row>
    <row r="7899" spans="1:13" x14ac:dyDescent="0.25">
      <c r="A7899" s="1">
        <v>11</v>
      </c>
      <c r="B7899" s="1">
        <v>26</v>
      </c>
      <c r="C7899" s="1">
        <v>2</v>
      </c>
      <c r="D7899" s="5">
        <f>DATE(BaseInfo!$C$8,A7899,B7899)+TIME(C7899-1,0,0) + TIME(BaseInfo!$C$12,BaseInfo!$C$13,0)</f>
        <v>44891.270833333328</v>
      </c>
      <c r="E7899" s="2">
        <f t="shared" si="494"/>
        <v>0</v>
      </c>
      <c r="F7899" s="2">
        <v>-2.6869999999999998</v>
      </c>
      <c r="G7899" s="2">
        <v>1.08</v>
      </c>
      <c r="H7899" s="1">
        <v>42.609000000000002</v>
      </c>
      <c r="I7899" s="4">
        <v>0</v>
      </c>
      <c r="J7899" s="11">
        <f t="shared" si="492"/>
        <v>11</v>
      </c>
      <c r="K7899" s="11">
        <f t="shared" si="493"/>
        <v>7</v>
      </c>
      <c r="L7899" s="12">
        <f t="shared" si="495"/>
        <v>2.8959228235572851</v>
      </c>
      <c r="M7899" s="13" cm="1">
        <f t="array" ref="M7899">BaseInfo!$C$10*(1-E7899)*INDEX(BaseInfo!$E$21:$AB$21,K7899)*INDEX(BaseInfo!$E$25:$P$25,J7899)/L7899/MIN(H7899,130)/BaseInfo!$C$6*1000000/3600-IF(I7899&lt;0.1,BaseInfo!$C$15/MIN(H7899,130)*3600,0)</f>
        <v>90.302969459619135</v>
      </c>
    </row>
    <row r="7900" spans="1:13" x14ac:dyDescent="0.25">
      <c r="A7900" s="1">
        <v>11</v>
      </c>
      <c r="B7900" s="1">
        <v>26</v>
      </c>
      <c r="C7900" s="1">
        <v>3</v>
      </c>
      <c r="D7900" s="5">
        <f>DATE(BaseInfo!$C$8,A7900,B7900)+TIME(C7900-1,0,0) + TIME(BaseInfo!$C$12,BaseInfo!$C$13,0)</f>
        <v>44891.3125</v>
      </c>
      <c r="E7900" s="2">
        <f t="shared" si="494"/>
        <v>0</v>
      </c>
      <c r="F7900" s="2">
        <v>-2.7589999999999999</v>
      </c>
      <c r="G7900" s="2">
        <v>0.96</v>
      </c>
      <c r="H7900" s="1">
        <v>79.819000000000003</v>
      </c>
      <c r="I7900" s="4">
        <v>0</v>
      </c>
      <c r="J7900" s="11">
        <f t="shared" si="492"/>
        <v>11</v>
      </c>
      <c r="K7900" s="11">
        <f t="shared" si="493"/>
        <v>8</v>
      </c>
      <c r="L7900" s="12">
        <f t="shared" si="495"/>
        <v>2.9212464805284748</v>
      </c>
      <c r="M7900" s="13" cm="1">
        <f t="array" ref="M7900">BaseInfo!$C$10*(1-E7900)*INDEX(BaseInfo!$E$21:$AB$21,K7900)*INDEX(BaseInfo!$E$25:$P$25,J7900)/L7900/MIN(H7900,130)/BaseInfo!$C$6*1000000/3600-IF(I7900&lt;0.1,BaseInfo!$C$15/MIN(H7900,130)*3600,0)</f>
        <v>70.145193024323333</v>
      </c>
    </row>
    <row r="7901" spans="1:13" x14ac:dyDescent="0.25">
      <c r="A7901" s="1">
        <v>11</v>
      </c>
      <c r="B7901" s="1">
        <v>26</v>
      </c>
      <c r="C7901" s="1">
        <v>4</v>
      </c>
      <c r="D7901" s="5">
        <f>DATE(BaseInfo!$C$8,A7901,B7901)+TIME(C7901-1,0,0) + TIME(BaseInfo!$C$12,BaseInfo!$C$13,0)</f>
        <v>44891.354166666664</v>
      </c>
      <c r="E7901" s="2">
        <f t="shared" si="494"/>
        <v>0</v>
      </c>
      <c r="F7901" s="2">
        <v>-2.5880000000000001</v>
      </c>
      <c r="G7901" s="2">
        <v>0.64600000000000002</v>
      </c>
      <c r="H7901" s="1">
        <v>159.74199999999999</v>
      </c>
      <c r="I7901" s="4">
        <v>0</v>
      </c>
      <c r="J7901" s="11">
        <f t="shared" si="492"/>
        <v>11</v>
      </c>
      <c r="K7901" s="11">
        <f t="shared" si="493"/>
        <v>9</v>
      </c>
      <c r="L7901" s="12">
        <f t="shared" si="495"/>
        <v>2.6674069805712062</v>
      </c>
      <c r="M7901" s="13" cm="1">
        <f t="array" ref="M7901">BaseInfo!$C$10*(1-E7901)*INDEX(BaseInfo!$E$21:$AB$21,K7901)*INDEX(BaseInfo!$E$25:$P$25,J7901)/L7901/MIN(H7901,130)/BaseInfo!$C$6*1000000/3600-IF(I7901&lt;0.1,BaseInfo!$C$15/MIN(H7901,130)*3600,0)</f>
        <v>62.490670537780254</v>
      </c>
    </row>
    <row r="7902" spans="1:13" x14ac:dyDescent="0.25">
      <c r="A7902" s="1">
        <v>11</v>
      </c>
      <c r="B7902" s="1">
        <v>26</v>
      </c>
      <c r="C7902" s="1">
        <v>5</v>
      </c>
      <c r="D7902" s="5">
        <f>DATE(BaseInfo!$C$8,A7902,B7902)+TIME(C7902-1,0,0) + TIME(BaseInfo!$C$12,BaseInfo!$C$13,0)</f>
        <v>44891.395833333328</v>
      </c>
      <c r="E7902" s="2">
        <f t="shared" si="494"/>
        <v>0</v>
      </c>
      <c r="F7902" s="2">
        <v>-2.7280000000000002</v>
      </c>
      <c r="G7902" s="2">
        <v>0.30499999999999999</v>
      </c>
      <c r="H7902" s="1">
        <v>274.108</v>
      </c>
      <c r="I7902" s="4">
        <v>0</v>
      </c>
      <c r="J7902" s="11">
        <f t="shared" si="492"/>
        <v>11</v>
      </c>
      <c r="K7902" s="11">
        <f t="shared" si="493"/>
        <v>10</v>
      </c>
      <c r="L7902" s="12">
        <f t="shared" si="495"/>
        <v>2.7449970856086536</v>
      </c>
      <c r="M7902" s="13" cm="1">
        <f t="array" ref="M7902">BaseInfo!$C$10*(1-E7902)*INDEX(BaseInfo!$E$21:$AB$21,K7902)*INDEX(BaseInfo!$E$25:$P$25,J7902)/L7902/MIN(H7902,130)/BaseInfo!$C$6*1000000/3600-IF(I7902&lt;0.1,BaseInfo!$C$15/MIN(H7902,130)*3600,0)</f>
        <v>70.402228295337238</v>
      </c>
    </row>
    <row r="7903" spans="1:13" x14ac:dyDescent="0.25">
      <c r="A7903" s="1">
        <v>11</v>
      </c>
      <c r="B7903" s="1">
        <v>26</v>
      </c>
      <c r="C7903" s="1">
        <v>6</v>
      </c>
      <c r="D7903" s="5">
        <f>DATE(BaseInfo!$C$8,A7903,B7903)+TIME(C7903-1,0,0) + TIME(BaseInfo!$C$12,BaseInfo!$C$13,0)</f>
        <v>44891.4375</v>
      </c>
      <c r="E7903" s="2">
        <f t="shared" si="494"/>
        <v>0</v>
      </c>
      <c r="F7903" s="2">
        <v>-2.7570000000000001</v>
      </c>
      <c r="G7903" s="2">
        <v>0.11799999999999999</v>
      </c>
      <c r="H7903" s="1">
        <v>429.22500000000002</v>
      </c>
      <c r="I7903" s="4">
        <v>0</v>
      </c>
      <c r="J7903" s="11">
        <f t="shared" si="492"/>
        <v>11</v>
      </c>
      <c r="K7903" s="11">
        <f t="shared" si="493"/>
        <v>11</v>
      </c>
      <c r="L7903" s="12">
        <f t="shared" si="495"/>
        <v>2.7595240531656904</v>
      </c>
      <c r="M7903" s="13" cm="1">
        <f t="array" ref="M7903">BaseInfo!$C$10*(1-E7903)*INDEX(BaseInfo!$E$21:$AB$21,K7903)*INDEX(BaseInfo!$E$25:$P$25,J7903)/L7903/MIN(H7903,130)/BaseInfo!$C$6*1000000/3600-IF(I7903&lt;0.1,BaseInfo!$C$15/MIN(H7903,130)*3600,0)</f>
        <v>55.459779165015917</v>
      </c>
    </row>
    <row r="7904" spans="1:13" x14ac:dyDescent="0.25">
      <c r="A7904" s="1">
        <v>11</v>
      </c>
      <c r="B7904" s="1">
        <v>26</v>
      </c>
      <c r="C7904" s="1">
        <v>7</v>
      </c>
      <c r="D7904" s="5">
        <f>DATE(BaseInfo!$C$8,A7904,B7904)+TIME(C7904-1,0,0) + TIME(BaseInfo!$C$12,BaseInfo!$C$13,0)</f>
        <v>44891.479166666664</v>
      </c>
      <c r="E7904" s="2">
        <f t="shared" si="494"/>
        <v>0</v>
      </c>
      <c r="F7904" s="2">
        <v>-2.79</v>
      </c>
      <c r="G7904" s="2">
        <v>0.33800000000000002</v>
      </c>
      <c r="H7904" s="1">
        <v>684.36300000000006</v>
      </c>
      <c r="I7904" s="4">
        <v>0</v>
      </c>
      <c r="J7904" s="11">
        <f t="shared" si="492"/>
        <v>11</v>
      </c>
      <c r="K7904" s="11">
        <f t="shared" si="493"/>
        <v>12</v>
      </c>
      <c r="L7904" s="12">
        <f t="shared" si="495"/>
        <v>2.8103992598917329</v>
      </c>
      <c r="M7904" s="13" cm="1">
        <f t="array" ref="M7904">BaseInfo!$C$10*(1-E7904)*INDEX(BaseInfo!$E$21:$AB$21,K7904)*INDEX(BaseInfo!$E$25:$P$25,J7904)/L7904/MIN(H7904,130)/BaseInfo!$C$6*1000000/3600-IF(I7904&lt;0.1,BaseInfo!$C$15/MIN(H7904,130)*3600,0)</f>
        <v>44.876536091123874</v>
      </c>
    </row>
    <row r="7905" spans="1:13" x14ac:dyDescent="0.25">
      <c r="A7905" s="1">
        <v>11</v>
      </c>
      <c r="B7905" s="1">
        <v>26</v>
      </c>
      <c r="C7905" s="1">
        <v>8</v>
      </c>
      <c r="D7905" s="5">
        <f>DATE(BaseInfo!$C$8,A7905,B7905)+TIME(C7905-1,0,0) + TIME(BaseInfo!$C$12,BaseInfo!$C$13,0)</f>
        <v>44891.520833333328</v>
      </c>
      <c r="E7905" s="2">
        <f t="shared" si="494"/>
        <v>0</v>
      </c>
      <c r="F7905" s="2">
        <v>-2.7679999999999998</v>
      </c>
      <c r="G7905" s="2">
        <v>0.748</v>
      </c>
      <c r="H7905" s="1">
        <v>911.96199999999999</v>
      </c>
      <c r="I7905" s="4">
        <v>0</v>
      </c>
      <c r="J7905" s="11">
        <f t="shared" si="492"/>
        <v>11</v>
      </c>
      <c r="K7905" s="11">
        <f t="shared" si="493"/>
        <v>13</v>
      </c>
      <c r="L7905" s="12">
        <f t="shared" si="495"/>
        <v>2.8672858246083526</v>
      </c>
      <c r="M7905" s="13" cm="1">
        <f t="array" ref="M7905">BaseInfo!$C$10*(1-E7905)*INDEX(BaseInfo!$E$21:$AB$21,K7905)*INDEX(BaseInfo!$E$25:$P$25,J7905)/L7905/MIN(H7905,130)/BaseInfo!$C$6*1000000/3600-IF(I7905&lt;0.1,BaseInfo!$C$15/MIN(H7905,130)*3600,0)</f>
        <v>43.931250491511655</v>
      </c>
    </row>
    <row r="7906" spans="1:13" x14ac:dyDescent="0.25">
      <c r="A7906" s="1">
        <v>11</v>
      </c>
      <c r="B7906" s="1">
        <v>26</v>
      </c>
      <c r="C7906" s="1">
        <v>9</v>
      </c>
      <c r="D7906" s="5">
        <f>DATE(BaseInfo!$C$8,A7906,B7906)+TIME(C7906-1,0,0) + TIME(BaseInfo!$C$12,BaseInfo!$C$13,0)</f>
        <v>44891.5625</v>
      </c>
      <c r="E7906" s="2">
        <f t="shared" si="494"/>
        <v>0</v>
      </c>
      <c r="F7906" s="2">
        <v>-2.8580000000000001</v>
      </c>
      <c r="G7906" s="2">
        <v>1.175</v>
      </c>
      <c r="H7906" s="1">
        <v>981.69899999999996</v>
      </c>
      <c r="I7906" s="4">
        <v>0</v>
      </c>
      <c r="J7906" s="11">
        <f t="shared" si="492"/>
        <v>11</v>
      </c>
      <c r="K7906" s="11">
        <f t="shared" si="493"/>
        <v>14</v>
      </c>
      <c r="L7906" s="12">
        <f t="shared" si="495"/>
        <v>3.0901114866619297</v>
      </c>
      <c r="M7906" s="13" cm="1">
        <f t="array" ref="M7906">BaseInfo!$C$10*(1-E7906)*INDEX(BaseInfo!$E$21:$AB$21,K7906)*INDEX(BaseInfo!$E$25:$P$25,J7906)/L7906/MIN(H7906,130)/BaseInfo!$C$6*1000000/3600-IF(I7906&lt;0.1,BaseInfo!$C$15/MIN(H7906,130)*3600,0)</f>
        <v>40.563713203597587</v>
      </c>
    </row>
    <row r="7907" spans="1:13" x14ac:dyDescent="0.25">
      <c r="A7907" s="1">
        <v>11</v>
      </c>
      <c r="B7907" s="1">
        <v>26</v>
      </c>
      <c r="C7907" s="1">
        <v>10</v>
      </c>
      <c r="D7907" s="5">
        <f>DATE(BaseInfo!$C$8,A7907,B7907)+TIME(C7907-1,0,0) + TIME(BaseInfo!$C$12,BaseInfo!$C$13,0)</f>
        <v>44891.604166666664</v>
      </c>
      <c r="E7907" s="2">
        <f t="shared" si="494"/>
        <v>0</v>
      </c>
      <c r="F7907" s="2">
        <v>-2.9140000000000001</v>
      </c>
      <c r="G7907" s="2">
        <v>1.3260000000000001</v>
      </c>
      <c r="H7907" s="1">
        <v>974.10900000000004</v>
      </c>
      <c r="I7907" s="4">
        <v>0</v>
      </c>
      <c r="J7907" s="11">
        <f t="shared" si="492"/>
        <v>11</v>
      </c>
      <c r="K7907" s="11">
        <f t="shared" si="493"/>
        <v>15</v>
      </c>
      <c r="L7907" s="12">
        <f t="shared" si="495"/>
        <v>3.2015108933127188</v>
      </c>
      <c r="M7907" s="13" cm="1">
        <f t="array" ref="M7907">BaseInfo!$C$10*(1-E7907)*INDEX(BaseInfo!$E$21:$AB$21,K7907)*INDEX(BaseInfo!$E$25:$P$25,J7907)/L7907/MIN(H7907,130)/BaseInfo!$C$6*1000000/3600-IF(I7907&lt;0.1,BaseInfo!$C$15/MIN(H7907,130)*3600,0)</f>
        <v>39.055905044303771</v>
      </c>
    </row>
    <row r="7908" spans="1:13" x14ac:dyDescent="0.25">
      <c r="A7908" s="1">
        <v>11</v>
      </c>
      <c r="B7908" s="1">
        <v>26</v>
      </c>
      <c r="C7908" s="1">
        <v>11</v>
      </c>
      <c r="D7908" s="5">
        <f>DATE(BaseInfo!$C$8,A7908,B7908)+TIME(C7908-1,0,0) + TIME(BaseInfo!$C$12,BaseInfo!$C$13,0)</f>
        <v>44891.645833333328</v>
      </c>
      <c r="E7908" s="2">
        <f t="shared" si="494"/>
        <v>0</v>
      </c>
      <c r="F7908" s="2">
        <v>-2.8650000000000002</v>
      </c>
      <c r="G7908" s="2">
        <v>1.2809999999999999</v>
      </c>
      <c r="H7908" s="1">
        <v>573.93899999999996</v>
      </c>
      <c r="I7908" s="4">
        <v>0</v>
      </c>
      <c r="J7908" s="11">
        <f t="shared" si="492"/>
        <v>11</v>
      </c>
      <c r="K7908" s="11">
        <f t="shared" si="493"/>
        <v>16</v>
      </c>
      <c r="L7908" s="12">
        <f t="shared" si="495"/>
        <v>3.1383412816327034</v>
      </c>
      <c r="M7908" s="13" cm="1">
        <f t="array" ref="M7908">BaseInfo!$C$10*(1-E7908)*INDEX(BaseInfo!$E$21:$AB$21,K7908)*INDEX(BaseInfo!$E$25:$P$25,J7908)/L7908/MIN(H7908,130)/BaseInfo!$C$6*1000000/3600-IF(I7908&lt;0.1,BaseInfo!$C$15/MIN(H7908,130)*3600,0)</f>
        <v>48.431177053204202</v>
      </c>
    </row>
    <row r="7909" spans="1:13" x14ac:dyDescent="0.25">
      <c r="A7909" s="1">
        <v>11</v>
      </c>
      <c r="B7909" s="1">
        <v>26</v>
      </c>
      <c r="C7909" s="1">
        <v>12</v>
      </c>
      <c r="D7909" s="5">
        <f>DATE(BaseInfo!$C$8,A7909,B7909)+TIME(C7909-1,0,0) + TIME(BaseInfo!$C$12,BaseInfo!$C$13,0)</f>
        <v>44891.6875</v>
      </c>
      <c r="E7909" s="2">
        <f t="shared" si="494"/>
        <v>0</v>
      </c>
      <c r="F7909" s="2">
        <v>-2.0169999999999999</v>
      </c>
      <c r="G7909" s="2">
        <v>0.84499999999999997</v>
      </c>
      <c r="H7909" s="1">
        <v>92.012</v>
      </c>
      <c r="I7909" s="4">
        <v>0</v>
      </c>
      <c r="J7909" s="11">
        <f t="shared" si="492"/>
        <v>11</v>
      </c>
      <c r="K7909" s="11">
        <f t="shared" si="493"/>
        <v>17</v>
      </c>
      <c r="L7909" s="12">
        <f t="shared" si="495"/>
        <v>2.1868502463589041</v>
      </c>
      <c r="M7909" s="13" cm="1">
        <f t="array" ref="M7909">BaseInfo!$C$10*(1-E7909)*INDEX(BaseInfo!$E$21:$AB$21,K7909)*INDEX(BaseInfo!$E$25:$P$25,J7909)/L7909/MIN(H7909,130)/BaseInfo!$C$6*1000000/3600-IF(I7909&lt;0.1,BaseInfo!$C$15/MIN(H7909,130)*3600,0)</f>
        <v>125.85422059066094</v>
      </c>
    </row>
    <row r="7910" spans="1:13" x14ac:dyDescent="0.25">
      <c r="A7910" s="1">
        <v>11</v>
      </c>
      <c r="B7910" s="1">
        <v>26</v>
      </c>
      <c r="C7910" s="1">
        <v>13</v>
      </c>
      <c r="D7910" s="5">
        <f>DATE(BaseInfo!$C$8,A7910,B7910)+TIME(C7910-1,0,0) + TIME(BaseInfo!$C$12,BaseInfo!$C$13,0)</f>
        <v>44891.729166666664</v>
      </c>
      <c r="E7910" s="2">
        <f t="shared" si="494"/>
        <v>0</v>
      </c>
      <c r="F7910" s="2">
        <v>-2.1190000000000002</v>
      </c>
      <c r="G7910" s="2">
        <v>0.83</v>
      </c>
      <c r="H7910" s="1">
        <v>43.250999999999998</v>
      </c>
      <c r="I7910" s="4">
        <v>0</v>
      </c>
      <c r="J7910" s="11">
        <f t="shared" si="492"/>
        <v>11</v>
      </c>
      <c r="K7910" s="11">
        <f t="shared" si="493"/>
        <v>18</v>
      </c>
      <c r="L7910" s="12">
        <f t="shared" si="495"/>
        <v>2.275755039541822</v>
      </c>
      <c r="M7910" s="13" cm="1">
        <f t="array" ref="M7910">BaseInfo!$C$10*(1-E7910)*INDEX(BaseInfo!$E$21:$AB$21,K7910)*INDEX(BaseInfo!$E$25:$P$25,J7910)/L7910/MIN(H7910,130)/BaseInfo!$C$6*1000000/3600-IF(I7910&lt;0.1,BaseInfo!$C$15/MIN(H7910,130)*3600,0)</f>
        <v>256.95696943371803</v>
      </c>
    </row>
    <row r="7911" spans="1:13" x14ac:dyDescent="0.25">
      <c r="A7911" s="1">
        <v>11</v>
      </c>
      <c r="B7911" s="1">
        <v>26</v>
      </c>
      <c r="C7911" s="1">
        <v>14</v>
      </c>
      <c r="D7911" s="5">
        <f>DATE(BaseInfo!$C$8,A7911,B7911)+TIME(C7911-1,0,0) + TIME(BaseInfo!$C$12,BaseInfo!$C$13,0)</f>
        <v>44891.770833333328</v>
      </c>
      <c r="E7911" s="2">
        <f t="shared" si="494"/>
        <v>0</v>
      </c>
      <c r="F7911" s="2">
        <v>-1.972</v>
      </c>
      <c r="G7911" s="2">
        <v>0.60899999999999999</v>
      </c>
      <c r="H7911" s="1">
        <v>37.497999999999998</v>
      </c>
      <c r="I7911" s="4">
        <v>0</v>
      </c>
      <c r="J7911" s="11">
        <f t="shared" si="492"/>
        <v>11</v>
      </c>
      <c r="K7911" s="11">
        <f t="shared" si="493"/>
        <v>19</v>
      </c>
      <c r="L7911" s="12">
        <f t="shared" si="495"/>
        <v>2.0638955884443377</v>
      </c>
      <c r="M7911" s="13" cm="1">
        <f t="array" ref="M7911">BaseInfo!$C$10*(1-E7911)*INDEX(BaseInfo!$E$21:$AB$21,K7911)*INDEX(BaseInfo!$E$25:$P$25,J7911)/L7911/MIN(H7911,130)/BaseInfo!$C$6*1000000/3600-IF(I7911&lt;0.1,BaseInfo!$C$15/MIN(H7911,130)*3600,0)</f>
        <v>327.78865000673937</v>
      </c>
    </row>
    <row r="7912" spans="1:13" x14ac:dyDescent="0.25">
      <c r="A7912" s="1">
        <v>11</v>
      </c>
      <c r="B7912" s="1">
        <v>26</v>
      </c>
      <c r="C7912" s="1">
        <v>15</v>
      </c>
      <c r="D7912" s="5">
        <f>DATE(BaseInfo!$C$8,A7912,B7912)+TIME(C7912-1,0,0) + TIME(BaseInfo!$C$12,BaseInfo!$C$13,0)</f>
        <v>44891.8125</v>
      </c>
      <c r="E7912" s="2">
        <f t="shared" si="494"/>
        <v>0</v>
      </c>
      <c r="F7912" s="2">
        <v>-1.552</v>
      </c>
      <c r="G7912" s="2">
        <v>0.441</v>
      </c>
      <c r="H7912" s="1">
        <v>37.328000000000003</v>
      </c>
      <c r="I7912" s="4">
        <v>0</v>
      </c>
      <c r="J7912" s="11">
        <f t="shared" si="492"/>
        <v>11</v>
      </c>
      <c r="K7912" s="11">
        <f t="shared" si="493"/>
        <v>20</v>
      </c>
      <c r="L7912" s="12">
        <f t="shared" si="495"/>
        <v>1.6134388739583536</v>
      </c>
      <c r="M7912" s="13" cm="1">
        <f t="array" ref="M7912">BaseInfo!$C$10*(1-E7912)*INDEX(BaseInfo!$E$21:$AB$21,K7912)*INDEX(BaseInfo!$E$25:$P$25,J7912)/L7912/MIN(H7912,130)/BaseInfo!$C$6*1000000/3600-IF(I7912&lt;0.1,BaseInfo!$C$15/MIN(H7912,130)*3600,0)</f>
        <v>366.0995539893492</v>
      </c>
    </row>
    <row r="7913" spans="1:13" x14ac:dyDescent="0.25">
      <c r="A7913" s="1">
        <v>11</v>
      </c>
      <c r="B7913" s="1">
        <v>26</v>
      </c>
      <c r="C7913" s="1">
        <v>16</v>
      </c>
      <c r="D7913" s="5">
        <f>DATE(BaseInfo!$C$8,A7913,B7913)+TIME(C7913-1,0,0) + TIME(BaseInfo!$C$12,BaseInfo!$C$13,0)</f>
        <v>44891.854166666664</v>
      </c>
      <c r="E7913" s="2">
        <f t="shared" si="494"/>
        <v>0</v>
      </c>
      <c r="F7913" s="2">
        <v>-1.05</v>
      </c>
      <c r="G7913" s="2">
        <v>0.32200000000000001</v>
      </c>
      <c r="H7913" s="1">
        <v>37.259</v>
      </c>
      <c r="I7913" s="4">
        <v>0</v>
      </c>
      <c r="J7913" s="11">
        <f t="shared" si="492"/>
        <v>11</v>
      </c>
      <c r="K7913" s="11">
        <f t="shared" si="493"/>
        <v>21</v>
      </c>
      <c r="L7913" s="12">
        <f t="shared" si="495"/>
        <v>1.0982640848174905</v>
      </c>
      <c r="M7913" s="13" cm="1">
        <f t="array" ref="M7913">BaseInfo!$C$10*(1-E7913)*INDEX(BaseInfo!$E$21:$AB$21,K7913)*INDEX(BaseInfo!$E$25:$P$25,J7913)/L7913/MIN(H7913,130)/BaseInfo!$C$6*1000000/3600-IF(I7913&lt;0.1,BaseInfo!$C$15/MIN(H7913,130)*3600,0)</f>
        <v>415.73813436422165</v>
      </c>
    </row>
    <row r="7914" spans="1:13" x14ac:dyDescent="0.25">
      <c r="A7914" s="1">
        <v>11</v>
      </c>
      <c r="B7914" s="1">
        <v>26</v>
      </c>
      <c r="C7914" s="1">
        <v>17</v>
      </c>
      <c r="D7914" s="5">
        <f>DATE(BaseInfo!$C$8,A7914,B7914)+TIME(C7914-1,0,0) + TIME(BaseInfo!$C$12,BaseInfo!$C$13,0)</f>
        <v>44891.895833333328</v>
      </c>
      <c r="E7914" s="2">
        <f t="shared" si="494"/>
        <v>0</v>
      </c>
      <c r="F7914" s="2">
        <v>-1.06</v>
      </c>
      <c r="G7914" s="2">
        <v>0.33400000000000002</v>
      </c>
      <c r="H7914" s="1">
        <v>37.192</v>
      </c>
      <c r="I7914" s="4">
        <v>0</v>
      </c>
      <c r="J7914" s="11">
        <f t="shared" si="492"/>
        <v>11</v>
      </c>
      <c r="K7914" s="11">
        <f t="shared" si="493"/>
        <v>22</v>
      </c>
      <c r="L7914" s="12">
        <f t="shared" si="495"/>
        <v>1.1113757240465532</v>
      </c>
      <c r="M7914" s="13" cm="1">
        <f t="array" ref="M7914">BaseInfo!$C$10*(1-E7914)*INDEX(BaseInfo!$E$21:$AB$21,K7914)*INDEX(BaseInfo!$E$25:$P$25,J7914)/L7914/MIN(H7914,130)/BaseInfo!$C$6*1000000/3600-IF(I7914&lt;0.1,BaseInfo!$C$15/MIN(H7914,130)*3600,0)</f>
        <v>285.11765996152769</v>
      </c>
    </row>
    <row r="7915" spans="1:13" x14ac:dyDescent="0.25">
      <c r="A7915" s="1">
        <v>11</v>
      </c>
      <c r="B7915" s="1">
        <v>26</v>
      </c>
      <c r="C7915" s="1">
        <v>18</v>
      </c>
      <c r="D7915" s="5">
        <f>DATE(BaseInfo!$C$8,A7915,B7915)+TIME(C7915-1,0,0) + TIME(BaseInfo!$C$12,BaseInfo!$C$13,0)</f>
        <v>44891.9375</v>
      </c>
      <c r="E7915" s="2">
        <f t="shared" si="494"/>
        <v>0</v>
      </c>
      <c r="F7915" s="2">
        <v>-1.49</v>
      </c>
      <c r="G7915" s="2">
        <v>0.63300000000000001</v>
      </c>
      <c r="H7915" s="1">
        <v>37.107999999999997</v>
      </c>
      <c r="I7915" s="4">
        <v>0</v>
      </c>
      <c r="J7915" s="11">
        <f t="shared" si="492"/>
        <v>11</v>
      </c>
      <c r="K7915" s="11">
        <f t="shared" si="493"/>
        <v>23</v>
      </c>
      <c r="L7915" s="12">
        <f t="shared" si="495"/>
        <v>1.6188851101915787</v>
      </c>
      <c r="M7915" s="13" cm="1">
        <f t="array" ref="M7915">BaseInfo!$C$10*(1-E7915)*INDEX(BaseInfo!$E$21:$AB$21,K7915)*INDEX(BaseInfo!$E$25:$P$25,J7915)/L7915/MIN(H7915,130)/BaseInfo!$C$6*1000000/3600-IF(I7915&lt;0.1,BaseInfo!$C$15/MIN(H7915,130)*3600,0)</f>
        <v>77.22932743082913</v>
      </c>
    </row>
    <row r="7916" spans="1:13" x14ac:dyDescent="0.25">
      <c r="A7916" s="1">
        <v>11</v>
      </c>
      <c r="B7916" s="1">
        <v>26</v>
      </c>
      <c r="C7916" s="1">
        <v>19</v>
      </c>
      <c r="D7916" s="5">
        <f>DATE(BaseInfo!$C$8,A7916,B7916)+TIME(C7916-1,0,0) + TIME(BaseInfo!$C$12,BaseInfo!$C$13,0)</f>
        <v>44891.979166666664</v>
      </c>
      <c r="E7916" s="2">
        <f t="shared" si="494"/>
        <v>0</v>
      </c>
      <c r="F7916" s="2">
        <v>-1.9630000000000001</v>
      </c>
      <c r="G7916" s="2">
        <v>1.1719999999999999</v>
      </c>
      <c r="H7916" s="1">
        <v>36.988</v>
      </c>
      <c r="I7916" s="4">
        <v>0</v>
      </c>
      <c r="J7916" s="11">
        <f t="shared" si="492"/>
        <v>11</v>
      </c>
      <c r="K7916" s="11">
        <f t="shared" si="493"/>
        <v>24</v>
      </c>
      <c r="L7916" s="12">
        <f t="shared" si="495"/>
        <v>2.2862530481116914</v>
      </c>
      <c r="M7916" s="13" cm="1">
        <f t="array" ref="M7916">BaseInfo!$C$10*(1-E7916)*INDEX(BaseInfo!$E$21:$AB$21,K7916)*INDEX(BaseInfo!$E$25:$P$25,J7916)/L7916/MIN(H7916,130)/BaseInfo!$C$6*1000000/3600-IF(I7916&lt;0.1,BaseInfo!$C$15/MIN(H7916,130)*3600,0)</f>
        <v>10.852098408198898</v>
      </c>
    </row>
    <row r="7917" spans="1:13" x14ac:dyDescent="0.25">
      <c r="A7917" s="1">
        <v>11</v>
      </c>
      <c r="B7917" s="1">
        <v>26</v>
      </c>
      <c r="C7917" s="1">
        <v>20</v>
      </c>
      <c r="D7917" s="5">
        <f>DATE(BaseInfo!$C$8,A7917,B7917)+TIME(C7917-1,0,0) + TIME(BaseInfo!$C$12,BaseInfo!$C$13,0)</f>
        <v>44892.020833333328</v>
      </c>
      <c r="E7917" s="2">
        <f t="shared" si="494"/>
        <v>0</v>
      </c>
      <c r="F7917" s="2">
        <v>-2.5249999999999999</v>
      </c>
      <c r="G7917" s="2">
        <v>1.401</v>
      </c>
      <c r="H7917" s="1">
        <v>36.826999999999998</v>
      </c>
      <c r="I7917" s="4">
        <v>0</v>
      </c>
      <c r="J7917" s="11">
        <f t="shared" si="492"/>
        <v>11</v>
      </c>
      <c r="K7917" s="11">
        <f t="shared" si="493"/>
        <v>1</v>
      </c>
      <c r="L7917" s="12">
        <f t="shared" si="495"/>
        <v>2.8876332869670276</v>
      </c>
      <c r="M7917" s="13" cm="1">
        <f t="array" ref="M7917">BaseInfo!$C$10*(1-E7917)*INDEX(BaseInfo!$E$21:$AB$21,K7917)*INDEX(BaseInfo!$E$25:$P$25,J7917)/L7917/MIN(H7917,130)/BaseInfo!$C$6*1000000/3600-IF(I7917&lt;0.1,BaseInfo!$C$15/MIN(H7917,130)*3600,0)</f>
        <v>6.5937582151514587</v>
      </c>
    </row>
    <row r="7918" spans="1:13" x14ac:dyDescent="0.25">
      <c r="A7918" s="1">
        <v>11</v>
      </c>
      <c r="B7918" s="1">
        <v>26</v>
      </c>
      <c r="C7918" s="1">
        <v>21</v>
      </c>
      <c r="D7918" s="5">
        <f>DATE(BaseInfo!$C$8,A7918,B7918)+TIME(C7918-1,0,0) + TIME(BaseInfo!$C$12,BaseInfo!$C$13,0)</f>
        <v>44892.0625</v>
      </c>
      <c r="E7918" s="2">
        <f t="shared" si="494"/>
        <v>0</v>
      </c>
      <c r="F7918" s="2">
        <v>-2.73</v>
      </c>
      <c r="G7918" s="2">
        <v>1.365</v>
      </c>
      <c r="H7918" s="1">
        <v>36.664999999999999</v>
      </c>
      <c r="I7918" s="4">
        <v>0</v>
      </c>
      <c r="J7918" s="11">
        <f t="shared" si="492"/>
        <v>11</v>
      </c>
      <c r="K7918" s="11">
        <f t="shared" si="493"/>
        <v>2</v>
      </c>
      <c r="L7918" s="12">
        <f t="shared" si="495"/>
        <v>3.052232789287213</v>
      </c>
      <c r="M7918" s="13" cm="1">
        <f t="array" ref="M7918">BaseInfo!$C$10*(1-E7918)*INDEX(BaseInfo!$E$21:$AB$21,K7918)*INDEX(BaseInfo!$E$25:$P$25,J7918)/L7918/MIN(H7918,130)/BaseInfo!$C$6*1000000/3600-IF(I7918&lt;0.1,BaseInfo!$C$15/MIN(H7918,130)*3600,0)</f>
        <v>5.7362407104685857</v>
      </c>
    </row>
    <row r="7919" spans="1:13" x14ac:dyDescent="0.25">
      <c r="A7919" s="1">
        <v>11</v>
      </c>
      <c r="B7919" s="1">
        <v>26</v>
      </c>
      <c r="C7919" s="1">
        <v>22</v>
      </c>
      <c r="D7919" s="5">
        <f>DATE(BaseInfo!$C$8,A7919,B7919)+TIME(C7919-1,0,0) + TIME(BaseInfo!$C$12,BaseInfo!$C$13,0)</f>
        <v>44892.104166666664</v>
      </c>
      <c r="E7919" s="2">
        <f t="shared" si="494"/>
        <v>0</v>
      </c>
      <c r="F7919" s="2">
        <v>-2.7549999999999999</v>
      </c>
      <c r="G7919" s="2">
        <v>1.1970000000000001</v>
      </c>
      <c r="H7919" s="1">
        <v>36.540999999999997</v>
      </c>
      <c r="I7919" s="4">
        <v>0</v>
      </c>
      <c r="J7919" s="11">
        <f t="shared" si="492"/>
        <v>11</v>
      </c>
      <c r="K7919" s="11">
        <f t="shared" si="493"/>
        <v>3</v>
      </c>
      <c r="L7919" s="12">
        <f t="shared" si="495"/>
        <v>3.0038032558741259</v>
      </c>
      <c r="M7919" s="13" cm="1">
        <f t="array" ref="M7919">BaseInfo!$C$10*(1-E7919)*INDEX(BaseInfo!$E$21:$AB$21,K7919)*INDEX(BaseInfo!$E$25:$P$25,J7919)/L7919/MIN(H7919,130)/BaseInfo!$C$6*1000000/3600-IF(I7919&lt;0.1,BaseInfo!$C$15/MIN(H7919,130)*3600,0)</f>
        <v>6.0073444581030522</v>
      </c>
    </row>
    <row r="7920" spans="1:13" x14ac:dyDescent="0.25">
      <c r="A7920" s="1">
        <v>11</v>
      </c>
      <c r="B7920" s="1">
        <v>26</v>
      </c>
      <c r="C7920" s="1">
        <v>23</v>
      </c>
      <c r="D7920" s="5">
        <f>DATE(BaseInfo!$C$8,A7920,B7920)+TIME(C7920-1,0,0) + TIME(BaseInfo!$C$12,BaseInfo!$C$13,0)</f>
        <v>44892.145833333328</v>
      </c>
      <c r="E7920" s="2">
        <f t="shared" si="494"/>
        <v>0</v>
      </c>
      <c r="F7920" s="2">
        <v>-2.8380000000000001</v>
      </c>
      <c r="G7920" s="2">
        <v>1.0109999999999999</v>
      </c>
      <c r="H7920" s="1">
        <v>36.454000000000001</v>
      </c>
      <c r="I7920" s="4">
        <v>0</v>
      </c>
      <c r="J7920" s="11">
        <f t="shared" si="492"/>
        <v>11</v>
      </c>
      <c r="K7920" s="11">
        <f t="shared" si="493"/>
        <v>4</v>
      </c>
      <c r="L7920" s="12">
        <f t="shared" si="495"/>
        <v>3.0127006157266938</v>
      </c>
      <c r="M7920" s="13" cm="1">
        <f t="array" ref="M7920">BaseInfo!$C$10*(1-E7920)*INDEX(BaseInfo!$E$21:$AB$21,K7920)*INDEX(BaseInfo!$E$25:$P$25,J7920)/L7920/MIN(H7920,130)/BaseInfo!$C$6*1000000/3600-IF(I7920&lt;0.1,BaseInfo!$C$15/MIN(H7920,130)*3600,0)</f>
        <v>5.9747326341386415</v>
      </c>
    </row>
    <row r="7921" spans="1:13" x14ac:dyDescent="0.25">
      <c r="A7921" s="1">
        <v>11</v>
      </c>
      <c r="B7921" s="1">
        <v>26</v>
      </c>
      <c r="C7921" s="1">
        <v>24</v>
      </c>
      <c r="D7921" s="5">
        <f>DATE(BaseInfo!$C$8,A7921,B7921)+TIME(C7921-1,0,0) + TIME(BaseInfo!$C$12,BaseInfo!$C$13,0)</f>
        <v>44892.1875</v>
      </c>
      <c r="E7921" s="2">
        <f t="shared" si="494"/>
        <v>0</v>
      </c>
      <c r="F7921" s="2">
        <v>-2.7549999999999999</v>
      </c>
      <c r="G7921" s="2">
        <v>0.996</v>
      </c>
      <c r="H7921" s="1">
        <v>36.374000000000002</v>
      </c>
      <c r="I7921" s="4">
        <v>0</v>
      </c>
      <c r="J7921" s="11">
        <f t="shared" si="492"/>
        <v>11</v>
      </c>
      <c r="K7921" s="11">
        <f t="shared" si="493"/>
        <v>5</v>
      </c>
      <c r="L7921" s="12">
        <f t="shared" si="495"/>
        <v>2.9295120754146073</v>
      </c>
      <c r="M7921" s="13" cm="1">
        <f t="array" ref="M7921">BaseInfo!$C$10*(1-E7921)*INDEX(BaseInfo!$E$21:$AB$21,K7921)*INDEX(BaseInfo!$E$25:$P$25,J7921)/L7921/MIN(H7921,130)/BaseInfo!$C$6*1000000/3600-IF(I7921&lt;0.1,BaseInfo!$C$15/MIN(H7921,130)*3600,0)</f>
        <v>39.111228783702089</v>
      </c>
    </row>
    <row r="7922" spans="1:13" x14ac:dyDescent="0.25">
      <c r="A7922" s="1">
        <v>11</v>
      </c>
      <c r="B7922" s="1">
        <v>27</v>
      </c>
      <c r="C7922" s="1">
        <v>1</v>
      </c>
      <c r="D7922" s="5">
        <f>DATE(BaseInfo!$C$8,A7922,B7922)+TIME(C7922-1,0,0) + TIME(BaseInfo!$C$12,BaseInfo!$C$13,0)</f>
        <v>44892.229166666664</v>
      </c>
      <c r="E7922" s="2">
        <f t="shared" si="494"/>
        <v>0</v>
      </c>
      <c r="F7922" s="2">
        <v>-2.649</v>
      </c>
      <c r="G7922" s="2">
        <v>0.82899999999999996</v>
      </c>
      <c r="H7922" s="1">
        <v>36.287999999999997</v>
      </c>
      <c r="I7922" s="4">
        <v>0</v>
      </c>
      <c r="J7922" s="11">
        <f t="shared" si="492"/>
        <v>11</v>
      </c>
      <c r="K7922" s="11">
        <f t="shared" si="493"/>
        <v>6</v>
      </c>
      <c r="L7922" s="12">
        <f t="shared" si="495"/>
        <v>2.7756876625441849</v>
      </c>
      <c r="M7922" s="13" cm="1">
        <f t="array" ref="M7922">BaseInfo!$C$10*(1-E7922)*INDEX(BaseInfo!$E$21:$AB$21,K7922)*INDEX(BaseInfo!$E$25:$P$25,J7922)/L7922/MIN(H7922,130)/BaseInfo!$C$6*1000000/3600-IF(I7922&lt;0.1,BaseInfo!$C$15/MIN(H7922,130)*3600,0)</f>
        <v>76.490970220914207</v>
      </c>
    </row>
    <row r="7923" spans="1:13" x14ac:dyDescent="0.25">
      <c r="A7923" s="1">
        <v>11</v>
      </c>
      <c r="B7923" s="1">
        <v>27</v>
      </c>
      <c r="C7923" s="1">
        <v>2</v>
      </c>
      <c r="D7923" s="5">
        <f>DATE(BaseInfo!$C$8,A7923,B7923)+TIME(C7923-1,0,0) + TIME(BaseInfo!$C$12,BaseInfo!$C$13,0)</f>
        <v>44892.270833333328</v>
      </c>
      <c r="E7923" s="2">
        <f t="shared" si="494"/>
        <v>0</v>
      </c>
      <c r="F7923" s="2">
        <v>-2.3260000000000001</v>
      </c>
      <c r="G7923" s="2">
        <v>0.73199999999999998</v>
      </c>
      <c r="H7923" s="1">
        <v>37.073</v>
      </c>
      <c r="I7923" s="4">
        <v>0</v>
      </c>
      <c r="J7923" s="11">
        <f t="shared" si="492"/>
        <v>11</v>
      </c>
      <c r="K7923" s="11">
        <f t="shared" si="493"/>
        <v>7</v>
      </c>
      <c r="L7923" s="12">
        <f t="shared" si="495"/>
        <v>2.4384626304292629</v>
      </c>
      <c r="M7923" s="13" cm="1">
        <f t="array" ref="M7923">BaseInfo!$C$10*(1-E7923)*INDEX(BaseInfo!$E$21:$AB$21,K7923)*INDEX(BaseInfo!$E$25:$P$25,J7923)/L7923/MIN(H7923,130)/BaseInfo!$C$6*1000000/3600-IF(I7923&lt;0.1,BaseInfo!$C$15/MIN(H7923,130)*3600,0)</f>
        <v>125.08012020469053</v>
      </c>
    </row>
    <row r="7924" spans="1:13" x14ac:dyDescent="0.25">
      <c r="A7924" s="1">
        <v>11</v>
      </c>
      <c r="B7924" s="1">
        <v>27</v>
      </c>
      <c r="C7924" s="1">
        <v>3</v>
      </c>
      <c r="D7924" s="5">
        <f>DATE(BaseInfo!$C$8,A7924,B7924)+TIME(C7924-1,0,0) + TIME(BaseInfo!$C$12,BaseInfo!$C$13,0)</f>
        <v>44892.3125</v>
      </c>
      <c r="E7924" s="2">
        <f t="shared" si="494"/>
        <v>0</v>
      </c>
      <c r="F7924" s="2">
        <v>-2.4209999999999998</v>
      </c>
      <c r="G7924" s="2">
        <v>0.71299999999999997</v>
      </c>
      <c r="H7924" s="1">
        <v>76.337000000000003</v>
      </c>
      <c r="I7924" s="4">
        <v>0</v>
      </c>
      <c r="J7924" s="11">
        <f t="shared" si="492"/>
        <v>11</v>
      </c>
      <c r="K7924" s="11">
        <f t="shared" si="493"/>
        <v>8</v>
      </c>
      <c r="L7924" s="12">
        <f t="shared" si="495"/>
        <v>2.5238086298291318</v>
      </c>
      <c r="M7924" s="13" cm="1">
        <f t="array" ref="M7924">BaseInfo!$C$10*(1-E7924)*INDEX(BaseInfo!$E$21:$AB$21,K7924)*INDEX(BaseInfo!$E$25:$P$25,J7924)/L7924/MIN(H7924,130)/BaseInfo!$C$6*1000000/3600-IF(I7924&lt;0.1,BaseInfo!$C$15/MIN(H7924,130)*3600,0)</f>
        <v>85.637404179804179</v>
      </c>
    </row>
    <row r="7925" spans="1:13" x14ac:dyDescent="0.25">
      <c r="A7925" s="1">
        <v>11</v>
      </c>
      <c r="B7925" s="1">
        <v>27</v>
      </c>
      <c r="C7925" s="1">
        <v>4</v>
      </c>
      <c r="D7925" s="5">
        <f>DATE(BaseInfo!$C$8,A7925,B7925)+TIME(C7925-1,0,0) + TIME(BaseInfo!$C$12,BaseInfo!$C$13,0)</f>
        <v>44892.354166666664</v>
      </c>
      <c r="E7925" s="2">
        <f t="shared" si="494"/>
        <v>0</v>
      </c>
      <c r="F7925" s="2">
        <v>-2.4020000000000001</v>
      </c>
      <c r="G7925" s="2">
        <v>0.86499999999999999</v>
      </c>
      <c r="H7925" s="1">
        <v>156.66499999999999</v>
      </c>
      <c r="I7925" s="4">
        <v>0</v>
      </c>
      <c r="J7925" s="11">
        <f t="shared" si="492"/>
        <v>11</v>
      </c>
      <c r="K7925" s="11">
        <f t="shared" si="493"/>
        <v>9</v>
      </c>
      <c r="L7925" s="12">
        <f t="shared" si="495"/>
        <v>2.5530039169574339</v>
      </c>
      <c r="M7925" s="13" cm="1">
        <f t="array" ref="M7925">BaseInfo!$C$10*(1-E7925)*INDEX(BaseInfo!$E$21:$AB$21,K7925)*INDEX(BaseInfo!$E$25:$P$25,J7925)/L7925/MIN(H7925,130)/BaseInfo!$C$6*1000000/3600-IF(I7925&lt;0.1,BaseInfo!$C$15/MIN(H7925,130)*3600,0)</f>
        <v>65.415042330187077</v>
      </c>
    </row>
    <row r="7926" spans="1:13" x14ac:dyDescent="0.25">
      <c r="A7926" s="1">
        <v>11</v>
      </c>
      <c r="B7926" s="1">
        <v>27</v>
      </c>
      <c r="C7926" s="1">
        <v>5</v>
      </c>
      <c r="D7926" s="5">
        <f>DATE(BaseInfo!$C$8,A7926,B7926)+TIME(C7926-1,0,0) + TIME(BaseInfo!$C$12,BaseInfo!$C$13,0)</f>
        <v>44892.395833333328</v>
      </c>
      <c r="E7926" s="2">
        <f t="shared" si="494"/>
        <v>0</v>
      </c>
      <c r="F7926" s="2">
        <v>-2.7149999999999999</v>
      </c>
      <c r="G7926" s="2">
        <v>0.88700000000000001</v>
      </c>
      <c r="H7926" s="1">
        <v>286.154</v>
      </c>
      <c r="I7926" s="4">
        <v>0</v>
      </c>
      <c r="J7926" s="11">
        <f t="shared" si="492"/>
        <v>11</v>
      </c>
      <c r="K7926" s="11">
        <f t="shared" si="493"/>
        <v>10</v>
      </c>
      <c r="L7926" s="12">
        <f t="shared" si="495"/>
        <v>2.8562202296041526</v>
      </c>
      <c r="M7926" s="13" cm="1">
        <f t="array" ref="M7926">BaseInfo!$C$10*(1-E7926)*INDEX(BaseInfo!$E$21:$AB$21,K7926)*INDEX(BaseInfo!$E$25:$P$25,J7926)/L7926/MIN(H7926,130)/BaseInfo!$C$6*1000000/3600-IF(I7926&lt;0.1,BaseInfo!$C$15/MIN(H7926,130)*3600,0)</f>
        <v>67.552882280787415</v>
      </c>
    </row>
    <row r="7927" spans="1:13" x14ac:dyDescent="0.25">
      <c r="A7927" s="1">
        <v>11</v>
      </c>
      <c r="B7927" s="1">
        <v>27</v>
      </c>
      <c r="C7927" s="1">
        <v>6</v>
      </c>
      <c r="D7927" s="5">
        <f>DATE(BaseInfo!$C$8,A7927,B7927)+TIME(C7927-1,0,0) + TIME(BaseInfo!$C$12,BaseInfo!$C$13,0)</f>
        <v>44892.4375</v>
      </c>
      <c r="E7927" s="2">
        <f t="shared" si="494"/>
        <v>0</v>
      </c>
      <c r="F7927" s="2">
        <v>-2.698</v>
      </c>
      <c r="G7927" s="2">
        <v>0.90200000000000002</v>
      </c>
      <c r="H7927" s="1">
        <v>482.43299999999999</v>
      </c>
      <c r="I7927" s="4">
        <v>0</v>
      </c>
      <c r="J7927" s="11">
        <f t="shared" si="492"/>
        <v>11</v>
      </c>
      <c r="K7927" s="11">
        <f t="shared" si="493"/>
        <v>11</v>
      </c>
      <c r="L7927" s="12">
        <f t="shared" si="495"/>
        <v>2.844786107952582</v>
      </c>
      <c r="M7927" s="13" cm="1">
        <f t="array" ref="M7927">BaseInfo!$C$10*(1-E7927)*INDEX(BaseInfo!$E$21:$AB$21,K7927)*INDEX(BaseInfo!$E$25:$P$25,J7927)/L7927/MIN(H7927,130)/BaseInfo!$C$6*1000000/3600-IF(I7927&lt;0.1,BaseInfo!$C$15/MIN(H7927,130)*3600,0)</f>
        <v>53.714577646588452</v>
      </c>
    </row>
    <row r="7928" spans="1:13" x14ac:dyDescent="0.25">
      <c r="A7928" s="1">
        <v>11</v>
      </c>
      <c r="B7928" s="1">
        <v>27</v>
      </c>
      <c r="C7928" s="1">
        <v>7</v>
      </c>
      <c r="D7928" s="5">
        <f>DATE(BaseInfo!$C$8,A7928,B7928)+TIME(C7928-1,0,0) + TIME(BaseInfo!$C$12,BaseInfo!$C$13,0)</f>
        <v>44892.479166666664</v>
      </c>
      <c r="E7928" s="2">
        <f t="shared" si="494"/>
        <v>0</v>
      </c>
      <c r="F7928" s="2">
        <v>-2.4820000000000002</v>
      </c>
      <c r="G7928" s="2">
        <v>0.94199999999999995</v>
      </c>
      <c r="H7928" s="1">
        <v>735.00400000000002</v>
      </c>
      <c r="I7928" s="4">
        <v>0</v>
      </c>
      <c r="J7928" s="11">
        <f t="shared" si="492"/>
        <v>11</v>
      </c>
      <c r="K7928" s="11">
        <f t="shared" si="493"/>
        <v>12</v>
      </c>
      <c r="L7928" s="12">
        <f t="shared" si="495"/>
        <v>2.6547481989823445</v>
      </c>
      <c r="M7928" s="13" cm="1">
        <f t="array" ref="M7928">BaseInfo!$C$10*(1-E7928)*INDEX(BaseInfo!$E$21:$AB$21,K7928)*INDEX(BaseInfo!$E$25:$P$25,J7928)/L7928/MIN(H7928,130)/BaseInfo!$C$6*1000000/3600-IF(I7928&lt;0.1,BaseInfo!$C$15/MIN(H7928,130)*3600,0)</f>
        <v>47.670064367175975</v>
      </c>
    </row>
    <row r="7929" spans="1:13" x14ac:dyDescent="0.25">
      <c r="A7929" s="1">
        <v>11</v>
      </c>
      <c r="B7929" s="1">
        <v>27</v>
      </c>
      <c r="C7929" s="1">
        <v>8</v>
      </c>
      <c r="D7929" s="5">
        <f>DATE(BaseInfo!$C$8,A7929,B7929)+TIME(C7929-1,0,0) + TIME(BaseInfo!$C$12,BaseInfo!$C$13,0)</f>
        <v>44892.520833333328</v>
      </c>
      <c r="E7929" s="2">
        <f t="shared" si="494"/>
        <v>0</v>
      </c>
      <c r="F7929" s="2">
        <v>-2.258</v>
      </c>
      <c r="G7929" s="2">
        <v>1.222</v>
      </c>
      <c r="H7929" s="1">
        <v>887.64099999999996</v>
      </c>
      <c r="I7929" s="4">
        <v>0</v>
      </c>
      <c r="J7929" s="11">
        <f t="shared" si="492"/>
        <v>11</v>
      </c>
      <c r="K7929" s="11">
        <f t="shared" si="493"/>
        <v>13</v>
      </c>
      <c r="L7929" s="12">
        <f t="shared" si="495"/>
        <v>2.5674594446650953</v>
      </c>
      <c r="M7929" s="13" cm="1">
        <f t="array" ref="M7929">BaseInfo!$C$10*(1-E7929)*INDEX(BaseInfo!$E$21:$AB$21,K7929)*INDEX(BaseInfo!$E$25:$P$25,J7929)/L7929/MIN(H7929,130)/BaseInfo!$C$6*1000000/3600-IF(I7929&lt;0.1,BaseInfo!$C$15/MIN(H7929,130)*3600,0)</f>
        <v>49.38490479055465</v>
      </c>
    </row>
    <row r="7930" spans="1:13" x14ac:dyDescent="0.25">
      <c r="A7930" s="1">
        <v>11</v>
      </c>
      <c r="B7930" s="1">
        <v>27</v>
      </c>
      <c r="C7930" s="1">
        <v>9</v>
      </c>
      <c r="D7930" s="5">
        <f>DATE(BaseInfo!$C$8,A7930,B7930)+TIME(C7930-1,0,0) + TIME(BaseInfo!$C$12,BaseInfo!$C$13,0)</f>
        <v>44892.5625</v>
      </c>
      <c r="E7930" s="2">
        <f t="shared" si="494"/>
        <v>0</v>
      </c>
      <c r="F7930" s="2">
        <v>-2.2000000000000002</v>
      </c>
      <c r="G7930" s="2">
        <v>1.3140000000000001</v>
      </c>
      <c r="H7930" s="1">
        <v>911.17499999999995</v>
      </c>
      <c r="I7930" s="4">
        <v>0</v>
      </c>
      <c r="J7930" s="11">
        <f t="shared" si="492"/>
        <v>11</v>
      </c>
      <c r="K7930" s="11">
        <f t="shared" si="493"/>
        <v>14</v>
      </c>
      <c r="L7930" s="12">
        <f t="shared" si="495"/>
        <v>2.5625370241227738</v>
      </c>
      <c r="M7930" s="13" cm="1">
        <f t="array" ref="M7930">BaseInfo!$C$10*(1-E7930)*INDEX(BaseInfo!$E$21:$AB$21,K7930)*INDEX(BaseInfo!$E$25:$P$25,J7930)/L7930/MIN(H7930,130)/BaseInfo!$C$6*1000000/3600-IF(I7930&lt;0.1,BaseInfo!$C$15/MIN(H7930,130)*3600,0)</f>
        <v>49.485088548225185</v>
      </c>
    </row>
    <row r="7931" spans="1:13" x14ac:dyDescent="0.25">
      <c r="A7931" s="1">
        <v>11</v>
      </c>
      <c r="B7931" s="1">
        <v>27</v>
      </c>
      <c r="C7931" s="1">
        <v>10</v>
      </c>
      <c r="D7931" s="5">
        <f>DATE(BaseInfo!$C$8,A7931,B7931)+TIME(C7931-1,0,0) + TIME(BaseInfo!$C$12,BaseInfo!$C$13,0)</f>
        <v>44892.604166666664</v>
      </c>
      <c r="E7931" s="2">
        <f t="shared" si="494"/>
        <v>0</v>
      </c>
      <c r="F7931" s="2">
        <v>-2.0670000000000002</v>
      </c>
      <c r="G7931" s="2">
        <v>1.1639999999999999</v>
      </c>
      <c r="H7931" s="1">
        <v>855.995</v>
      </c>
      <c r="I7931" s="4">
        <v>0</v>
      </c>
      <c r="J7931" s="11">
        <f t="shared" si="492"/>
        <v>11</v>
      </c>
      <c r="K7931" s="11">
        <f t="shared" si="493"/>
        <v>15</v>
      </c>
      <c r="L7931" s="12">
        <f t="shared" si="495"/>
        <v>2.3722109939885199</v>
      </c>
      <c r="M7931" s="13" cm="1">
        <f t="array" ref="M7931">BaseInfo!$C$10*(1-E7931)*INDEX(BaseInfo!$E$21:$AB$21,K7931)*INDEX(BaseInfo!$E$25:$P$25,J7931)/L7931/MIN(H7931,130)/BaseInfo!$C$6*1000000/3600-IF(I7931&lt;0.1,BaseInfo!$C$15/MIN(H7931,130)*3600,0)</f>
        <v>53.677530611035714</v>
      </c>
    </row>
    <row r="7932" spans="1:13" x14ac:dyDescent="0.25">
      <c r="A7932" s="1">
        <v>11</v>
      </c>
      <c r="B7932" s="1">
        <v>27</v>
      </c>
      <c r="C7932" s="1">
        <v>11</v>
      </c>
      <c r="D7932" s="5">
        <f>DATE(BaseInfo!$C$8,A7932,B7932)+TIME(C7932-1,0,0) + TIME(BaseInfo!$C$12,BaseInfo!$C$13,0)</f>
        <v>44892.645833333328</v>
      </c>
      <c r="E7932" s="2">
        <f t="shared" si="494"/>
        <v>0</v>
      </c>
      <c r="F7932" s="2">
        <v>-1.7609999999999999</v>
      </c>
      <c r="G7932" s="2">
        <v>0.91</v>
      </c>
      <c r="H7932" s="1">
        <v>666.72900000000004</v>
      </c>
      <c r="I7932" s="4">
        <v>0</v>
      </c>
      <c r="J7932" s="11">
        <f t="shared" si="492"/>
        <v>11</v>
      </c>
      <c r="K7932" s="11">
        <f t="shared" si="493"/>
        <v>16</v>
      </c>
      <c r="L7932" s="12">
        <f t="shared" si="495"/>
        <v>1.9822262736630245</v>
      </c>
      <c r="M7932" s="13" cm="1">
        <f t="array" ref="M7932">BaseInfo!$C$10*(1-E7932)*INDEX(BaseInfo!$E$21:$AB$21,K7932)*INDEX(BaseInfo!$E$25:$P$25,J7932)/L7932/MIN(H7932,130)/BaseInfo!$C$6*1000000/3600-IF(I7932&lt;0.1,BaseInfo!$C$15/MIN(H7932,130)*3600,0)</f>
        <v>78.293337939760988</v>
      </c>
    </row>
    <row r="7933" spans="1:13" x14ac:dyDescent="0.25">
      <c r="A7933" s="1">
        <v>11</v>
      </c>
      <c r="B7933" s="1">
        <v>27</v>
      </c>
      <c r="C7933" s="1">
        <v>12</v>
      </c>
      <c r="D7933" s="5">
        <f>DATE(BaseInfo!$C$8,A7933,B7933)+TIME(C7933-1,0,0) + TIME(BaseInfo!$C$12,BaseInfo!$C$13,0)</f>
        <v>44892.6875</v>
      </c>
      <c r="E7933" s="2">
        <f t="shared" si="494"/>
        <v>0</v>
      </c>
      <c r="F7933" s="2">
        <v>-1.4410000000000001</v>
      </c>
      <c r="G7933" s="2">
        <v>0.53900000000000003</v>
      </c>
      <c r="H7933" s="1">
        <v>86.305000000000007</v>
      </c>
      <c r="I7933" s="4">
        <v>0</v>
      </c>
      <c r="J7933" s="11">
        <f t="shared" si="492"/>
        <v>11</v>
      </c>
      <c r="K7933" s="11">
        <f t="shared" si="493"/>
        <v>17</v>
      </c>
      <c r="L7933" s="12">
        <f t="shared" si="495"/>
        <v>1.5385064185761463</v>
      </c>
      <c r="M7933" s="13" cm="1">
        <f t="array" ref="M7933">BaseInfo!$C$10*(1-E7933)*INDEX(BaseInfo!$E$21:$AB$21,K7933)*INDEX(BaseInfo!$E$25:$P$25,J7933)/L7933/MIN(H7933,130)/BaseInfo!$C$6*1000000/3600-IF(I7933&lt;0.1,BaseInfo!$C$15/MIN(H7933,130)*3600,0)</f>
        <v>192.47772129902239</v>
      </c>
    </row>
    <row r="7934" spans="1:13" x14ac:dyDescent="0.25">
      <c r="A7934" s="1">
        <v>11</v>
      </c>
      <c r="B7934" s="1">
        <v>27</v>
      </c>
      <c r="C7934" s="1">
        <v>13</v>
      </c>
      <c r="D7934" s="5">
        <f>DATE(BaseInfo!$C$8,A7934,B7934)+TIME(C7934-1,0,0) + TIME(BaseInfo!$C$12,BaseInfo!$C$13,0)</f>
        <v>44892.729166666664</v>
      </c>
      <c r="E7934" s="2">
        <f t="shared" si="494"/>
        <v>0</v>
      </c>
      <c r="F7934" s="2">
        <v>-1.458</v>
      </c>
      <c r="G7934" s="2">
        <v>0.42699999999999999</v>
      </c>
      <c r="H7934" s="1">
        <v>42.468000000000004</v>
      </c>
      <c r="I7934" s="4">
        <v>0</v>
      </c>
      <c r="J7934" s="11">
        <f t="shared" si="492"/>
        <v>11</v>
      </c>
      <c r="K7934" s="11">
        <f t="shared" si="493"/>
        <v>18</v>
      </c>
      <c r="L7934" s="12">
        <f t="shared" si="495"/>
        <v>1.5192409288852113</v>
      </c>
      <c r="M7934" s="13" cm="1">
        <f t="array" ref="M7934">BaseInfo!$C$10*(1-E7934)*INDEX(BaseInfo!$E$21:$AB$21,K7934)*INDEX(BaseInfo!$E$25:$P$25,J7934)/L7934/MIN(H7934,130)/BaseInfo!$C$6*1000000/3600-IF(I7934&lt;0.1,BaseInfo!$C$15/MIN(H7934,130)*3600,0)</f>
        <v>396.227958740161</v>
      </c>
    </row>
    <row r="7935" spans="1:13" x14ac:dyDescent="0.25">
      <c r="A7935" s="1">
        <v>11</v>
      </c>
      <c r="B7935" s="1">
        <v>27</v>
      </c>
      <c r="C7935" s="1">
        <v>14</v>
      </c>
      <c r="D7935" s="5">
        <f>DATE(BaseInfo!$C$8,A7935,B7935)+TIME(C7935-1,0,0) + TIME(BaseInfo!$C$12,BaseInfo!$C$13,0)</f>
        <v>44892.770833333328</v>
      </c>
      <c r="E7935" s="2">
        <f t="shared" si="494"/>
        <v>0</v>
      </c>
      <c r="F7935" s="2">
        <v>-1.3049999999999999</v>
      </c>
      <c r="G7935" s="2">
        <v>0.36699999999999999</v>
      </c>
      <c r="H7935" s="1">
        <v>37.43</v>
      </c>
      <c r="I7935" s="4">
        <v>0</v>
      </c>
      <c r="J7935" s="11">
        <f t="shared" si="492"/>
        <v>11</v>
      </c>
      <c r="K7935" s="11">
        <f t="shared" si="493"/>
        <v>19</v>
      </c>
      <c r="L7935" s="12">
        <f t="shared" si="495"/>
        <v>1.3556231039636348</v>
      </c>
      <c r="M7935" s="13" cm="1">
        <f t="array" ref="M7935">BaseInfo!$C$10*(1-E7935)*INDEX(BaseInfo!$E$21:$AB$21,K7935)*INDEX(BaseInfo!$E$25:$P$25,J7935)/L7935/MIN(H7935,130)/BaseInfo!$C$6*1000000/3600-IF(I7935&lt;0.1,BaseInfo!$C$15/MIN(H7935,130)*3600,0)</f>
        <v>504.98013188747683</v>
      </c>
    </row>
    <row r="7936" spans="1:13" x14ac:dyDescent="0.25">
      <c r="A7936" s="1">
        <v>11</v>
      </c>
      <c r="B7936" s="1">
        <v>27</v>
      </c>
      <c r="C7936" s="1">
        <v>15</v>
      </c>
      <c r="D7936" s="5">
        <f>DATE(BaseInfo!$C$8,A7936,B7936)+TIME(C7936-1,0,0) + TIME(BaseInfo!$C$12,BaseInfo!$C$13,0)</f>
        <v>44892.8125</v>
      </c>
      <c r="E7936" s="2">
        <f t="shared" si="494"/>
        <v>0</v>
      </c>
      <c r="F7936" s="2">
        <v>-1.1759999999999999</v>
      </c>
      <c r="G7936" s="2">
        <v>0.317</v>
      </c>
      <c r="H7936" s="1">
        <v>37.154000000000003</v>
      </c>
      <c r="I7936" s="4">
        <v>0</v>
      </c>
      <c r="J7936" s="11">
        <f t="shared" si="492"/>
        <v>11</v>
      </c>
      <c r="K7936" s="11">
        <f t="shared" si="493"/>
        <v>20</v>
      </c>
      <c r="L7936" s="12">
        <f t="shared" si="495"/>
        <v>1.2179757797263457</v>
      </c>
      <c r="M7936" s="13" cm="1">
        <f t="array" ref="M7936">BaseInfo!$C$10*(1-E7936)*INDEX(BaseInfo!$E$21:$AB$21,K7936)*INDEX(BaseInfo!$E$25:$P$25,J7936)/L7936/MIN(H7936,130)/BaseInfo!$C$6*1000000/3600-IF(I7936&lt;0.1,BaseInfo!$C$15/MIN(H7936,130)*3600,0)</f>
        <v>490.38522585313189</v>
      </c>
    </row>
    <row r="7937" spans="1:13" x14ac:dyDescent="0.25">
      <c r="A7937" s="1">
        <v>11</v>
      </c>
      <c r="B7937" s="1">
        <v>27</v>
      </c>
      <c r="C7937" s="1">
        <v>16</v>
      </c>
      <c r="D7937" s="5">
        <f>DATE(BaseInfo!$C$8,A7937,B7937)+TIME(C7937-1,0,0) + TIME(BaseInfo!$C$12,BaseInfo!$C$13,0)</f>
        <v>44892.854166666664</v>
      </c>
      <c r="E7937" s="2">
        <f t="shared" si="494"/>
        <v>0</v>
      </c>
      <c r="F7937" s="2">
        <v>-1.1120000000000001</v>
      </c>
      <c r="G7937" s="2">
        <v>0.14099999999999999</v>
      </c>
      <c r="H7937" s="1">
        <v>37.097999999999999</v>
      </c>
      <c r="I7937" s="4">
        <v>0</v>
      </c>
      <c r="J7937" s="11">
        <f t="shared" si="492"/>
        <v>11</v>
      </c>
      <c r="K7937" s="11">
        <f t="shared" si="493"/>
        <v>21</v>
      </c>
      <c r="L7937" s="12">
        <f t="shared" si="495"/>
        <v>1.1209036533083476</v>
      </c>
      <c r="M7937" s="13" cm="1">
        <f t="array" ref="M7937">BaseInfo!$C$10*(1-E7937)*INDEX(BaseInfo!$E$21:$AB$21,K7937)*INDEX(BaseInfo!$E$25:$P$25,J7937)/L7937/MIN(H7937,130)/BaseInfo!$C$6*1000000/3600-IF(I7937&lt;0.1,BaseInfo!$C$15/MIN(H7937,130)*3600,0)</f>
        <v>408.91302439723944</v>
      </c>
    </row>
    <row r="7938" spans="1:13" x14ac:dyDescent="0.25">
      <c r="A7938" s="1">
        <v>11</v>
      </c>
      <c r="B7938" s="1">
        <v>27</v>
      </c>
      <c r="C7938" s="1">
        <v>17</v>
      </c>
      <c r="D7938" s="5">
        <f>DATE(BaseInfo!$C$8,A7938,B7938)+TIME(C7938-1,0,0) + TIME(BaseInfo!$C$12,BaseInfo!$C$13,0)</f>
        <v>44892.895833333328</v>
      </c>
      <c r="E7938" s="2">
        <f t="shared" si="494"/>
        <v>0</v>
      </c>
      <c r="F7938" s="2">
        <v>-0.95399999999999996</v>
      </c>
      <c r="G7938" s="2">
        <v>0.436</v>
      </c>
      <c r="H7938" s="1">
        <v>37.045999999999999</v>
      </c>
      <c r="I7938" s="4">
        <v>0</v>
      </c>
      <c r="J7938" s="11">
        <f t="shared" ref="J7938:J8001" si="496">MONTH(D7938)</f>
        <v>11</v>
      </c>
      <c r="K7938" s="11">
        <f t="shared" ref="K7938:K8001" si="497">HOUR(D7938)+1</f>
        <v>22</v>
      </c>
      <c r="L7938" s="12">
        <f t="shared" si="495"/>
        <v>1.0489099103354873</v>
      </c>
      <c r="M7938" s="13" cm="1">
        <f t="array" ref="M7938">BaseInfo!$C$10*(1-E7938)*INDEX(BaseInfo!$E$21:$AB$21,K7938)*INDEX(BaseInfo!$E$25:$P$25,J7938)/L7938/MIN(H7938,130)/BaseInfo!$C$6*1000000/3600-IF(I7938&lt;0.1,BaseInfo!$C$15/MIN(H7938,130)*3600,0)</f>
        <v>303.86658948850953</v>
      </c>
    </row>
    <row r="7939" spans="1:13" x14ac:dyDescent="0.25">
      <c r="A7939" s="1">
        <v>11</v>
      </c>
      <c r="B7939" s="1">
        <v>27</v>
      </c>
      <c r="C7939" s="1">
        <v>18</v>
      </c>
      <c r="D7939" s="5">
        <f>DATE(BaseInfo!$C$8,A7939,B7939)+TIME(C7939-1,0,0) + TIME(BaseInfo!$C$12,BaseInfo!$C$13,0)</f>
        <v>44892.9375</v>
      </c>
      <c r="E7939" s="2">
        <f t="shared" ref="E7939:E8002" si="498">IF(AND(I7939&gt;0.1,I7939&lt;1),(I7939-0.1)/0.9*0.7,IF(AND(I7939&gt;=1,I7939&lt;4),(I7939-4)/3*0.25+0.7,IF(I7939&gt;=4,0.99,0)))</f>
        <v>0</v>
      </c>
      <c r="F7939" s="2">
        <v>-0.70399999999999996</v>
      </c>
      <c r="G7939" s="2">
        <v>0.54800000000000004</v>
      </c>
      <c r="H7939" s="1">
        <v>36.993000000000002</v>
      </c>
      <c r="I7939" s="4">
        <v>0</v>
      </c>
      <c r="J7939" s="11">
        <f t="shared" si="496"/>
        <v>11</v>
      </c>
      <c r="K7939" s="11">
        <f t="shared" si="497"/>
        <v>23</v>
      </c>
      <c r="L7939" s="12">
        <f t="shared" ref="L7939:L8002" si="499">SQRT(F7939*F7939+G7939*G7939)</f>
        <v>0.89214348621732364</v>
      </c>
      <c r="M7939" s="13" cm="1">
        <f t="array" ref="M7939">BaseInfo!$C$10*(1-E7939)*INDEX(BaseInfo!$E$21:$AB$21,K7939)*INDEX(BaseInfo!$E$25:$P$25,J7939)/L7939/MIN(H7939,130)/BaseInfo!$C$6*1000000/3600-IF(I7939&lt;0.1,BaseInfo!$C$15/MIN(H7939,130)*3600,0)</f>
        <v>148.50347943530105</v>
      </c>
    </row>
    <row r="7940" spans="1:13" x14ac:dyDescent="0.25">
      <c r="A7940" s="1">
        <v>11</v>
      </c>
      <c r="B7940" s="1">
        <v>27</v>
      </c>
      <c r="C7940" s="1">
        <v>19</v>
      </c>
      <c r="D7940" s="5">
        <f>DATE(BaseInfo!$C$8,A7940,B7940)+TIME(C7940-1,0,0) + TIME(BaseInfo!$C$12,BaseInfo!$C$13,0)</f>
        <v>44892.979166666664</v>
      </c>
      <c r="E7940" s="2">
        <f t="shared" si="498"/>
        <v>0</v>
      </c>
      <c r="F7940" s="2">
        <v>-0.63500000000000001</v>
      </c>
      <c r="G7940" s="2">
        <v>0.63300000000000001</v>
      </c>
      <c r="H7940" s="1">
        <v>36.932000000000002</v>
      </c>
      <c r="I7940" s="4">
        <v>0</v>
      </c>
      <c r="J7940" s="11">
        <f t="shared" si="496"/>
        <v>11</v>
      </c>
      <c r="K7940" s="11">
        <f t="shared" si="497"/>
        <v>24</v>
      </c>
      <c r="L7940" s="12">
        <f t="shared" si="499"/>
        <v>0.89661251385422902</v>
      </c>
      <c r="M7940" s="13" cm="1">
        <f t="array" ref="M7940">BaseInfo!$C$10*(1-E7940)*INDEX(BaseInfo!$E$21:$AB$21,K7940)*INDEX(BaseInfo!$E$25:$P$25,J7940)/L7940/MIN(H7940,130)/BaseInfo!$C$6*1000000/3600-IF(I7940&lt;0.1,BaseInfo!$C$15/MIN(H7940,130)*3600,0)</f>
        <v>42.82115687014074</v>
      </c>
    </row>
    <row r="7941" spans="1:13" x14ac:dyDescent="0.25">
      <c r="A7941" s="1">
        <v>11</v>
      </c>
      <c r="B7941" s="1">
        <v>27</v>
      </c>
      <c r="C7941" s="1">
        <v>20</v>
      </c>
      <c r="D7941" s="5">
        <f>DATE(BaseInfo!$C$8,A7941,B7941)+TIME(C7941-1,0,0) + TIME(BaseInfo!$C$12,BaseInfo!$C$13,0)</f>
        <v>44893.020833333328</v>
      </c>
      <c r="E7941" s="2">
        <f t="shared" si="498"/>
        <v>0</v>
      </c>
      <c r="F7941" s="2">
        <v>-0.94599999999999995</v>
      </c>
      <c r="G7941" s="2">
        <v>0.753</v>
      </c>
      <c r="H7941" s="1">
        <v>36.847999999999999</v>
      </c>
      <c r="I7941" s="4">
        <v>0</v>
      </c>
      <c r="J7941" s="11">
        <f t="shared" si="496"/>
        <v>11</v>
      </c>
      <c r="K7941" s="11">
        <f t="shared" si="497"/>
        <v>1</v>
      </c>
      <c r="L7941" s="12">
        <f t="shared" si="499"/>
        <v>1.2091009056319493</v>
      </c>
      <c r="M7941" s="13" cm="1">
        <f t="array" ref="M7941">BaseInfo!$C$10*(1-E7941)*INDEX(BaseInfo!$E$21:$AB$21,K7941)*INDEX(BaseInfo!$E$25:$P$25,J7941)/L7941/MIN(H7941,130)/BaseInfo!$C$6*1000000/3600-IF(I7941&lt;0.1,BaseInfo!$C$15/MIN(H7941,130)*3600,0)</f>
        <v>29.301557628553219</v>
      </c>
    </row>
    <row r="7942" spans="1:13" x14ac:dyDescent="0.25">
      <c r="A7942" s="1">
        <v>11</v>
      </c>
      <c r="B7942" s="1">
        <v>27</v>
      </c>
      <c r="C7942" s="1">
        <v>21</v>
      </c>
      <c r="D7942" s="5">
        <f>DATE(BaseInfo!$C$8,A7942,B7942)+TIME(C7942-1,0,0) + TIME(BaseInfo!$C$12,BaseInfo!$C$13,0)</f>
        <v>44893.0625</v>
      </c>
      <c r="E7942" s="2">
        <f t="shared" si="498"/>
        <v>0</v>
      </c>
      <c r="F7942" s="2">
        <v>-2.0230000000000001</v>
      </c>
      <c r="G7942" s="2">
        <v>0.83599999999999997</v>
      </c>
      <c r="H7942" s="1">
        <v>36.722000000000001</v>
      </c>
      <c r="I7942" s="4">
        <v>0</v>
      </c>
      <c r="J7942" s="11">
        <f t="shared" si="496"/>
        <v>11</v>
      </c>
      <c r="K7942" s="11">
        <f t="shared" si="497"/>
        <v>2</v>
      </c>
      <c r="L7942" s="12">
        <f t="shared" si="499"/>
        <v>2.1889323881746554</v>
      </c>
      <c r="M7942" s="13" cm="1">
        <f t="array" ref="M7942">BaseInfo!$C$10*(1-E7942)*INDEX(BaseInfo!$E$21:$AB$21,K7942)*INDEX(BaseInfo!$E$25:$P$25,J7942)/L7942/MIN(H7942,130)/BaseInfo!$C$6*1000000/3600-IF(I7942&lt;0.1,BaseInfo!$C$15/MIN(H7942,130)*3600,0)</f>
        <v>11.852551537269356</v>
      </c>
    </row>
    <row r="7943" spans="1:13" x14ac:dyDescent="0.25">
      <c r="A7943" s="1">
        <v>11</v>
      </c>
      <c r="B7943" s="1">
        <v>27</v>
      </c>
      <c r="C7943" s="1">
        <v>22</v>
      </c>
      <c r="D7943" s="5">
        <f>DATE(BaseInfo!$C$8,A7943,B7943)+TIME(C7943-1,0,0) + TIME(BaseInfo!$C$12,BaseInfo!$C$13,0)</f>
        <v>44893.104166666664</v>
      </c>
      <c r="E7943" s="2">
        <f t="shared" si="498"/>
        <v>0</v>
      </c>
      <c r="F7943" s="2">
        <v>-2.621</v>
      </c>
      <c r="G7943" s="2">
        <v>0.67600000000000005</v>
      </c>
      <c r="H7943" s="1">
        <v>36.57</v>
      </c>
      <c r="I7943" s="4">
        <v>0</v>
      </c>
      <c r="J7943" s="11">
        <f t="shared" si="496"/>
        <v>11</v>
      </c>
      <c r="K7943" s="11">
        <f t="shared" si="497"/>
        <v>3</v>
      </c>
      <c r="L7943" s="12">
        <f t="shared" si="499"/>
        <v>2.7067724322521092</v>
      </c>
      <c r="M7943" s="13" cm="1">
        <f t="array" ref="M7943">BaseInfo!$C$10*(1-E7943)*INDEX(BaseInfo!$E$21:$AB$21,K7943)*INDEX(BaseInfo!$E$25:$P$25,J7943)/L7943/MIN(H7943,130)/BaseInfo!$C$6*1000000/3600-IF(I7943&lt;0.1,BaseInfo!$C$15/MIN(H7943,130)*3600,0)</f>
        <v>7.7415383710787111</v>
      </c>
    </row>
    <row r="7944" spans="1:13" x14ac:dyDescent="0.25">
      <c r="A7944" s="1">
        <v>11</v>
      </c>
      <c r="B7944" s="1">
        <v>27</v>
      </c>
      <c r="C7944" s="1">
        <v>23</v>
      </c>
      <c r="D7944" s="5">
        <f>DATE(BaseInfo!$C$8,A7944,B7944)+TIME(C7944-1,0,0) + TIME(BaseInfo!$C$12,BaseInfo!$C$13,0)</f>
        <v>44893.145833333328</v>
      </c>
      <c r="E7944" s="2">
        <f t="shared" si="498"/>
        <v>0</v>
      </c>
      <c r="F7944" s="2">
        <v>-2.524</v>
      </c>
      <c r="G7944" s="2">
        <v>0.77300000000000002</v>
      </c>
      <c r="H7944" s="1">
        <v>36.451999999999998</v>
      </c>
      <c r="I7944" s="4">
        <v>0</v>
      </c>
      <c r="J7944" s="11">
        <f t="shared" si="496"/>
        <v>11</v>
      </c>
      <c r="K7944" s="11">
        <f t="shared" si="497"/>
        <v>4</v>
      </c>
      <c r="L7944" s="12">
        <f t="shared" si="499"/>
        <v>2.6397168408751721</v>
      </c>
      <c r="M7944" s="13" cm="1">
        <f t="array" ref="M7944">BaseInfo!$C$10*(1-E7944)*INDEX(BaseInfo!$E$21:$AB$21,K7944)*INDEX(BaseInfo!$E$25:$P$25,J7944)/L7944/MIN(H7944,130)/BaseInfo!$C$6*1000000/3600-IF(I7944&lt;0.1,BaseInfo!$C$15/MIN(H7944,130)*3600,0)</f>
        <v>8.2147661468947124</v>
      </c>
    </row>
    <row r="7945" spans="1:13" x14ac:dyDescent="0.25">
      <c r="A7945" s="1">
        <v>11</v>
      </c>
      <c r="B7945" s="1">
        <v>27</v>
      </c>
      <c r="C7945" s="1">
        <v>24</v>
      </c>
      <c r="D7945" s="5">
        <f>DATE(BaseInfo!$C$8,A7945,B7945)+TIME(C7945-1,0,0) + TIME(BaseInfo!$C$12,BaseInfo!$C$13,0)</f>
        <v>44893.1875</v>
      </c>
      <c r="E7945" s="2">
        <f t="shared" si="498"/>
        <v>0</v>
      </c>
      <c r="F7945" s="2">
        <v>-2.347</v>
      </c>
      <c r="G7945" s="2">
        <v>0.64300000000000002</v>
      </c>
      <c r="H7945" s="1">
        <v>36.377000000000002</v>
      </c>
      <c r="I7945" s="4">
        <v>0</v>
      </c>
      <c r="J7945" s="11">
        <f t="shared" si="496"/>
        <v>11</v>
      </c>
      <c r="K7945" s="11">
        <f t="shared" si="497"/>
        <v>5</v>
      </c>
      <c r="L7945" s="12">
        <f t="shared" si="499"/>
        <v>2.4334867988135871</v>
      </c>
      <c r="M7945" s="13" cm="1">
        <f t="array" ref="M7945">BaseInfo!$C$10*(1-E7945)*INDEX(BaseInfo!$E$21:$AB$21,K7945)*INDEX(BaseInfo!$E$25:$P$25,J7945)/L7945/MIN(H7945,130)/BaseInfo!$C$6*1000000/3600-IF(I7945&lt;0.1,BaseInfo!$C$15/MIN(H7945,130)*3600,0)</f>
        <v>49.096717593418703</v>
      </c>
    </row>
    <row r="7946" spans="1:13" x14ac:dyDescent="0.25">
      <c r="A7946" s="1">
        <v>11</v>
      </c>
      <c r="B7946" s="1">
        <v>28</v>
      </c>
      <c r="C7946" s="1">
        <v>1</v>
      </c>
      <c r="D7946" s="5">
        <f>DATE(BaseInfo!$C$8,A7946,B7946)+TIME(C7946-1,0,0) + TIME(BaseInfo!$C$12,BaseInfo!$C$13,0)</f>
        <v>44893.229166666664</v>
      </c>
      <c r="E7946" s="2">
        <f t="shared" si="498"/>
        <v>0</v>
      </c>
      <c r="F7946" s="2">
        <v>-2.36</v>
      </c>
      <c r="G7946" s="2">
        <v>0.18099999999999999</v>
      </c>
      <c r="H7946" s="1">
        <v>36.314999999999998</v>
      </c>
      <c r="I7946" s="4">
        <v>0</v>
      </c>
      <c r="J7946" s="11">
        <f t="shared" si="496"/>
        <v>11</v>
      </c>
      <c r="K7946" s="11">
        <f t="shared" si="497"/>
        <v>6</v>
      </c>
      <c r="L7946" s="12">
        <f t="shared" si="499"/>
        <v>2.3669307129698578</v>
      </c>
      <c r="M7946" s="13" cm="1">
        <f t="array" ref="M7946">BaseInfo!$C$10*(1-E7946)*INDEX(BaseInfo!$E$21:$AB$21,K7946)*INDEX(BaseInfo!$E$25:$P$25,J7946)/L7946/MIN(H7946,130)/BaseInfo!$C$6*1000000/3600-IF(I7946&lt;0.1,BaseInfo!$C$15/MIN(H7946,130)*3600,0)</f>
        <v>91.345851235109464</v>
      </c>
    </row>
    <row r="7947" spans="1:13" x14ac:dyDescent="0.25">
      <c r="A7947" s="1">
        <v>11</v>
      </c>
      <c r="B7947" s="1">
        <v>28</v>
      </c>
      <c r="C7947" s="1">
        <v>2</v>
      </c>
      <c r="D7947" s="5">
        <f>DATE(BaseInfo!$C$8,A7947,B7947)+TIME(C7947-1,0,0) + TIME(BaseInfo!$C$12,BaseInfo!$C$13,0)</f>
        <v>44893.270833333328</v>
      </c>
      <c r="E7947" s="2">
        <f t="shared" si="498"/>
        <v>0</v>
      </c>
      <c r="F7947" s="2">
        <v>-2.2639999999999998</v>
      </c>
      <c r="G7947" s="2">
        <v>-0.189</v>
      </c>
      <c r="H7947" s="1">
        <v>36.259</v>
      </c>
      <c r="I7947" s="4">
        <v>0</v>
      </c>
      <c r="J7947" s="11">
        <f t="shared" si="496"/>
        <v>11</v>
      </c>
      <c r="K7947" s="11">
        <f t="shared" si="497"/>
        <v>7</v>
      </c>
      <c r="L7947" s="12">
        <f t="shared" si="499"/>
        <v>2.2718752166437306</v>
      </c>
      <c r="M7947" s="13" cm="1">
        <f t="array" ref="M7947">BaseInfo!$C$10*(1-E7947)*INDEX(BaseInfo!$E$21:$AB$21,K7947)*INDEX(BaseInfo!$E$25:$P$25,J7947)/L7947/MIN(H7947,130)/BaseInfo!$C$6*1000000/3600-IF(I7947&lt;0.1,BaseInfo!$C$15/MIN(H7947,130)*3600,0)</f>
        <v>137.99365861517094</v>
      </c>
    </row>
    <row r="7948" spans="1:13" x14ac:dyDescent="0.25">
      <c r="A7948" s="1">
        <v>11</v>
      </c>
      <c r="B7948" s="1">
        <v>28</v>
      </c>
      <c r="C7948" s="1">
        <v>3</v>
      </c>
      <c r="D7948" s="5">
        <f>DATE(BaseInfo!$C$8,A7948,B7948)+TIME(C7948-1,0,0) + TIME(BaseInfo!$C$12,BaseInfo!$C$13,0)</f>
        <v>44893.3125</v>
      </c>
      <c r="E7948" s="2">
        <f t="shared" si="498"/>
        <v>0</v>
      </c>
      <c r="F7948" s="2">
        <v>-1.7849999999999999</v>
      </c>
      <c r="G7948" s="2">
        <v>-0.34599999999999997</v>
      </c>
      <c r="H7948" s="1">
        <v>48.91</v>
      </c>
      <c r="I7948" s="4">
        <v>0</v>
      </c>
      <c r="J7948" s="11">
        <f t="shared" si="496"/>
        <v>11</v>
      </c>
      <c r="K7948" s="11">
        <f t="shared" si="497"/>
        <v>8</v>
      </c>
      <c r="L7948" s="12">
        <f t="shared" si="499"/>
        <v>1.8182246835856122</v>
      </c>
      <c r="M7948" s="13" cm="1">
        <f t="array" ref="M7948">BaseInfo!$C$10*(1-E7948)*INDEX(BaseInfo!$E$21:$AB$21,K7948)*INDEX(BaseInfo!$E$25:$P$25,J7948)/L7948/MIN(H7948,130)/BaseInfo!$C$6*1000000/3600-IF(I7948&lt;0.1,BaseInfo!$C$15/MIN(H7948,130)*3600,0)</f>
        <v>188.38445476915842</v>
      </c>
    </row>
    <row r="7949" spans="1:13" x14ac:dyDescent="0.25">
      <c r="A7949" s="1">
        <v>11</v>
      </c>
      <c r="B7949" s="1">
        <v>28</v>
      </c>
      <c r="C7949" s="1">
        <v>4</v>
      </c>
      <c r="D7949" s="5">
        <f>DATE(BaseInfo!$C$8,A7949,B7949)+TIME(C7949-1,0,0) + TIME(BaseInfo!$C$12,BaseInfo!$C$13,0)</f>
        <v>44893.354166666664</v>
      </c>
      <c r="E7949" s="2">
        <f t="shared" si="498"/>
        <v>0</v>
      </c>
      <c r="F7949" s="2">
        <v>-1.8480000000000001</v>
      </c>
      <c r="G7949" s="2">
        <v>-0.751</v>
      </c>
      <c r="H7949" s="1">
        <v>123.498</v>
      </c>
      <c r="I7949" s="4">
        <v>0</v>
      </c>
      <c r="J7949" s="11">
        <f t="shared" si="496"/>
        <v>11</v>
      </c>
      <c r="K7949" s="11">
        <f t="shared" si="497"/>
        <v>9</v>
      </c>
      <c r="L7949" s="12">
        <f t="shared" si="499"/>
        <v>1.9947694102326716</v>
      </c>
      <c r="M7949" s="13" cm="1">
        <f t="array" ref="M7949">BaseInfo!$C$10*(1-E7949)*INDEX(BaseInfo!$E$21:$AB$21,K7949)*INDEX(BaseInfo!$E$25:$P$25,J7949)/L7949/MIN(H7949,130)/BaseInfo!$C$6*1000000/3600-IF(I7949&lt;0.1,BaseInfo!$C$15/MIN(H7949,130)*3600,0)</f>
        <v>88.944969471063118</v>
      </c>
    </row>
    <row r="7950" spans="1:13" x14ac:dyDescent="0.25">
      <c r="A7950" s="1">
        <v>11</v>
      </c>
      <c r="B7950" s="1">
        <v>28</v>
      </c>
      <c r="C7950" s="1">
        <v>5</v>
      </c>
      <c r="D7950" s="5">
        <f>DATE(BaseInfo!$C$8,A7950,B7950)+TIME(C7950-1,0,0) + TIME(BaseInfo!$C$12,BaseInfo!$C$13,0)</f>
        <v>44893.395833333328</v>
      </c>
      <c r="E7950" s="2">
        <f t="shared" si="498"/>
        <v>0</v>
      </c>
      <c r="F7950" s="2">
        <v>-1.9610000000000001</v>
      </c>
      <c r="G7950" s="2">
        <v>-1.363</v>
      </c>
      <c r="H7950" s="1">
        <v>291.803</v>
      </c>
      <c r="I7950" s="4">
        <v>0</v>
      </c>
      <c r="J7950" s="11">
        <f t="shared" si="496"/>
        <v>11</v>
      </c>
      <c r="K7950" s="11">
        <f t="shared" si="497"/>
        <v>10</v>
      </c>
      <c r="L7950" s="12">
        <f t="shared" si="499"/>
        <v>2.3881561925468779</v>
      </c>
      <c r="M7950" s="13" cm="1">
        <f t="array" ref="M7950">BaseInfo!$C$10*(1-E7950)*INDEX(BaseInfo!$E$21:$AB$21,K7950)*INDEX(BaseInfo!$E$25:$P$25,J7950)/L7950/MIN(H7950,130)/BaseInfo!$C$6*1000000/3600-IF(I7950&lt;0.1,BaseInfo!$C$15/MIN(H7950,130)*3600,0)</f>
        <v>81.335587210772204</v>
      </c>
    </row>
    <row r="7951" spans="1:13" x14ac:dyDescent="0.25">
      <c r="A7951" s="1">
        <v>11</v>
      </c>
      <c r="B7951" s="1">
        <v>28</v>
      </c>
      <c r="C7951" s="1">
        <v>6</v>
      </c>
      <c r="D7951" s="5">
        <f>DATE(BaseInfo!$C$8,A7951,B7951)+TIME(C7951-1,0,0) + TIME(BaseInfo!$C$12,BaseInfo!$C$13,0)</f>
        <v>44893.4375</v>
      </c>
      <c r="E7951" s="2">
        <f t="shared" si="498"/>
        <v>0</v>
      </c>
      <c r="F7951" s="2">
        <v>-1.7849999999999999</v>
      </c>
      <c r="G7951" s="2">
        <v>-1.7909999999999999</v>
      </c>
      <c r="H7951" s="1">
        <v>568.99599999999998</v>
      </c>
      <c r="I7951" s="4">
        <v>0</v>
      </c>
      <c r="J7951" s="11">
        <f t="shared" si="496"/>
        <v>11</v>
      </c>
      <c r="K7951" s="11">
        <f t="shared" si="497"/>
        <v>11</v>
      </c>
      <c r="L7951" s="12">
        <f t="shared" si="499"/>
        <v>2.5286174087829103</v>
      </c>
      <c r="M7951" s="13" cm="1">
        <f t="array" ref="M7951">BaseInfo!$C$10*(1-E7951)*INDEX(BaseInfo!$E$21:$AB$21,K7951)*INDEX(BaseInfo!$E$25:$P$25,J7951)/L7951/MIN(H7951,130)/BaseInfo!$C$6*1000000/3600-IF(I7951&lt;0.1,BaseInfo!$C$15/MIN(H7951,130)*3600,0)</f>
        <v>60.777098124755312</v>
      </c>
    </row>
    <row r="7952" spans="1:13" x14ac:dyDescent="0.25">
      <c r="A7952" s="1">
        <v>11</v>
      </c>
      <c r="B7952" s="1">
        <v>28</v>
      </c>
      <c r="C7952" s="1">
        <v>7</v>
      </c>
      <c r="D7952" s="5">
        <f>DATE(BaseInfo!$C$8,A7952,B7952)+TIME(C7952-1,0,0) + TIME(BaseInfo!$C$12,BaseInfo!$C$13,0)</f>
        <v>44893.479166666664</v>
      </c>
      <c r="E7952" s="2">
        <f t="shared" si="498"/>
        <v>0</v>
      </c>
      <c r="F7952" s="2">
        <v>-1.7410000000000001</v>
      </c>
      <c r="G7952" s="2">
        <v>-1.8280000000000001</v>
      </c>
      <c r="H7952" s="1">
        <v>737.37900000000002</v>
      </c>
      <c r="I7952" s="4">
        <v>0</v>
      </c>
      <c r="J7952" s="11">
        <f t="shared" si="496"/>
        <v>11</v>
      </c>
      <c r="K7952" s="11">
        <f t="shared" si="497"/>
        <v>12</v>
      </c>
      <c r="L7952" s="12">
        <f t="shared" si="499"/>
        <v>2.5244137933389608</v>
      </c>
      <c r="M7952" s="13" cm="1">
        <f t="array" ref="M7952">BaseInfo!$C$10*(1-E7952)*INDEX(BaseInfo!$E$21:$AB$21,K7952)*INDEX(BaseInfo!$E$25:$P$25,J7952)/L7952/MIN(H7952,130)/BaseInfo!$C$6*1000000/3600-IF(I7952&lt;0.1,BaseInfo!$C$15/MIN(H7952,130)*3600,0)</f>
        <v>50.274223625860586</v>
      </c>
    </row>
    <row r="7953" spans="1:13" x14ac:dyDescent="0.25">
      <c r="A7953" s="1">
        <v>11</v>
      </c>
      <c r="B7953" s="1">
        <v>28</v>
      </c>
      <c r="C7953" s="1">
        <v>8</v>
      </c>
      <c r="D7953" s="5">
        <f>DATE(BaseInfo!$C$8,A7953,B7953)+TIME(C7953-1,0,0) + TIME(BaseInfo!$C$12,BaseInfo!$C$13,0)</f>
        <v>44893.520833333328</v>
      </c>
      <c r="E7953" s="2">
        <f t="shared" si="498"/>
        <v>0</v>
      </c>
      <c r="F7953" s="2">
        <v>-2.0830000000000002</v>
      </c>
      <c r="G7953" s="2">
        <v>-1.4950000000000001</v>
      </c>
      <c r="H7953" s="1">
        <v>856.79399999999998</v>
      </c>
      <c r="I7953" s="4">
        <v>0</v>
      </c>
      <c r="J7953" s="11">
        <f t="shared" si="496"/>
        <v>11</v>
      </c>
      <c r="K7953" s="11">
        <f t="shared" si="497"/>
        <v>13</v>
      </c>
      <c r="L7953" s="12">
        <f t="shared" si="499"/>
        <v>2.5639645083347</v>
      </c>
      <c r="M7953" s="13" cm="1">
        <f t="array" ref="M7953">BaseInfo!$C$10*(1-E7953)*INDEX(BaseInfo!$E$21:$AB$21,K7953)*INDEX(BaseInfo!$E$25:$P$25,J7953)/L7953/MIN(H7953,130)/BaseInfo!$C$6*1000000/3600-IF(I7953&lt;0.1,BaseInfo!$C$15/MIN(H7953,130)*3600,0)</f>
        <v>49.455996017658499</v>
      </c>
    </row>
    <row r="7954" spans="1:13" x14ac:dyDescent="0.25">
      <c r="A7954" s="1">
        <v>11</v>
      </c>
      <c r="B7954" s="1">
        <v>28</v>
      </c>
      <c r="C7954" s="1">
        <v>9</v>
      </c>
      <c r="D7954" s="5">
        <f>DATE(BaseInfo!$C$8,A7954,B7954)+TIME(C7954-1,0,0) + TIME(BaseInfo!$C$12,BaseInfo!$C$13,0)</f>
        <v>44893.5625</v>
      </c>
      <c r="E7954" s="2">
        <f t="shared" si="498"/>
        <v>0</v>
      </c>
      <c r="F7954" s="2">
        <v>-2.2570000000000001</v>
      </c>
      <c r="G7954" s="2">
        <v>-1.226</v>
      </c>
      <c r="H7954" s="1">
        <v>925.77700000000004</v>
      </c>
      <c r="I7954" s="4">
        <v>0</v>
      </c>
      <c r="J7954" s="11">
        <f t="shared" si="496"/>
        <v>11</v>
      </c>
      <c r="K7954" s="11">
        <f t="shared" si="497"/>
        <v>14</v>
      </c>
      <c r="L7954" s="12">
        <f t="shared" si="499"/>
        <v>2.5684869086682145</v>
      </c>
      <c r="M7954" s="13" cm="1">
        <f t="array" ref="M7954">BaseInfo!$C$10*(1-E7954)*INDEX(BaseInfo!$E$21:$AB$21,K7954)*INDEX(BaseInfo!$E$25:$P$25,J7954)/L7954/MIN(H7954,130)/BaseInfo!$C$6*1000000/3600-IF(I7954&lt;0.1,BaseInfo!$C$15/MIN(H7954,130)*3600,0)</f>
        <v>49.364041730392401</v>
      </c>
    </row>
    <row r="7955" spans="1:13" x14ac:dyDescent="0.25">
      <c r="A7955" s="1">
        <v>11</v>
      </c>
      <c r="B7955" s="1">
        <v>28</v>
      </c>
      <c r="C7955" s="1">
        <v>10</v>
      </c>
      <c r="D7955" s="5">
        <f>DATE(BaseInfo!$C$8,A7955,B7955)+TIME(C7955-1,0,0) + TIME(BaseInfo!$C$12,BaseInfo!$C$13,0)</f>
        <v>44893.604166666664</v>
      </c>
      <c r="E7955" s="2">
        <f t="shared" si="498"/>
        <v>0</v>
      </c>
      <c r="F7955" s="2">
        <v>-2.306</v>
      </c>
      <c r="G7955" s="2">
        <v>-1.2889999999999999</v>
      </c>
      <c r="H7955" s="1">
        <v>901.81299999999999</v>
      </c>
      <c r="I7955" s="4">
        <v>0</v>
      </c>
      <c r="J7955" s="11">
        <f t="shared" si="496"/>
        <v>11</v>
      </c>
      <c r="K7955" s="11">
        <f t="shared" si="497"/>
        <v>15</v>
      </c>
      <c r="L7955" s="12">
        <f t="shared" si="499"/>
        <v>2.6418094178043958</v>
      </c>
      <c r="M7955" s="13" cm="1">
        <f t="array" ref="M7955">BaseInfo!$C$10*(1-E7955)*INDEX(BaseInfo!$E$21:$AB$21,K7955)*INDEX(BaseInfo!$E$25:$P$25,J7955)/L7955/MIN(H7955,130)/BaseInfo!$C$6*1000000/3600-IF(I7955&lt;0.1,BaseInfo!$C$15/MIN(H7955,130)*3600,0)</f>
        <v>47.917100734804023</v>
      </c>
    </row>
    <row r="7956" spans="1:13" x14ac:dyDescent="0.25">
      <c r="A7956" s="1">
        <v>11</v>
      </c>
      <c r="B7956" s="1">
        <v>28</v>
      </c>
      <c r="C7956" s="1">
        <v>11</v>
      </c>
      <c r="D7956" s="5">
        <f>DATE(BaseInfo!$C$8,A7956,B7956)+TIME(C7956-1,0,0) + TIME(BaseInfo!$C$12,BaseInfo!$C$13,0)</f>
        <v>44893.645833333328</v>
      </c>
      <c r="E7956" s="2">
        <f t="shared" si="498"/>
        <v>0</v>
      </c>
      <c r="F7956" s="2">
        <v>-2.1139999999999999</v>
      </c>
      <c r="G7956" s="2">
        <v>-1.413</v>
      </c>
      <c r="H7956" s="1">
        <v>703.19399999999996</v>
      </c>
      <c r="I7956" s="4">
        <v>0</v>
      </c>
      <c r="J7956" s="11">
        <f t="shared" si="496"/>
        <v>11</v>
      </c>
      <c r="K7956" s="11">
        <f t="shared" si="497"/>
        <v>16</v>
      </c>
      <c r="L7956" s="12">
        <f t="shared" si="499"/>
        <v>2.5427475297402218</v>
      </c>
      <c r="M7956" s="13" cm="1">
        <f t="array" ref="M7956">BaseInfo!$C$10*(1-E7956)*INDEX(BaseInfo!$E$21:$AB$21,K7956)*INDEX(BaseInfo!$E$25:$P$25,J7956)/L7956/MIN(H7956,130)/BaseInfo!$C$6*1000000/3600-IF(I7956&lt;0.1,BaseInfo!$C$15/MIN(H7956,130)*3600,0)</f>
        <v>60.423969352369149</v>
      </c>
    </row>
    <row r="7957" spans="1:13" x14ac:dyDescent="0.25">
      <c r="A7957" s="1">
        <v>11</v>
      </c>
      <c r="B7957" s="1">
        <v>28</v>
      </c>
      <c r="C7957" s="1">
        <v>12</v>
      </c>
      <c r="D7957" s="5">
        <f>DATE(BaseInfo!$C$8,A7957,B7957)+TIME(C7957-1,0,0) + TIME(BaseInfo!$C$12,BaseInfo!$C$13,0)</f>
        <v>44893.6875</v>
      </c>
      <c r="E7957" s="2">
        <f t="shared" si="498"/>
        <v>0</v>
      </c>
      <c r="F7957" s="2">
        <v>-1.4830000000000001</v>
      </c>
      <c r="G7957" s="2">
        <v>-1.542</v>
      </c>
      <c r="H7957" s="1">
        <v>76.933000000000007</v>
      </c>
      <c r="I7957" s="4">
        <v>0</v>
      </c>
      <c r="J7957" s="11">
        <f t="shared" si="496"/>
        <v>11</v>
      </c>
      <c r="K7957" s="11">
        <f t="shared" si="497"/>
        <v>17</v>
      </c>
      <c r="L7957" s="12">
        <f t="shared" si="499"/>
        <v>2.139404823776931</v>
      </c>
      <c r="M7957" s="13" cm="1">
        <f t="array" ref="M7957">BaseInfo!$C$10*(1-E7957)*INDEX(BaseInfo!$E$21:$AB$21,K7957)*INDEX(BaseInfo!$E$25:$P$25,J7957)/L7957/MIN(H7957,130)/BaseInfo!$C$6*1000000/3600-IF(I7957&lt;0.1,BaseInfo!$C$15/MIN(H7957,130)*3600,0)</f>
        <v>153.96375063403568</v>
      </c>
    </row>
    <row r="7958" spans="1:13" x14ac:dyDescent="0.25">
      <c r="A7958" s="1">
        <v>11</v>
      </c>
      <c r="B7958" s="1">
        <v>28</v>
      </c>
      <c r="C7958" s="1">
        <v>13</v>
      </c>
      <c r="D7958" s="5">
        <f>DATE(BaseInfo!$C$8,A7958,B7958)+TIME(C7958-1,0,0) + TIME(BaseInfo!$C$12,BaseInfo!$C$13,0)</f>
        <v>44893.729166666664</v>
      </c>
      <c r="E7958" s="2">
        <f t="shared" si="498"/>
        <v>0</v>
      </c>
      <c r="F7958" s="2">
        <v>-1.8740000000000001</v>
      </c>
      <c r="G7958" s="2">
        <v>-1.843</v>
      </c>
      <c r="H7958" s="1">
        <v>40.21</v>
      </c>
      <c r="I7958" s="4">
        <v>0</v>
      </c>
      <c r="J7958" s="11">
        <f t="shared" si="496"/>
        <v>11</v>
      </c>
      <c r="K7958" s="11">
        <f t="shared" si="497"/>
        <v>18</v>
      </c>
      <c r="L7958" s="12">
        <f t="shared" si="499"/>
        <v>2.6284073124232479</v>
      </c>
      <c r="M7958" s="13" cm="1">
        <f t="array" ref="M7958">BaseInfo!$C$10*(1-E7958)*INDEX(BaseInfo!$E$21:$AB$21,K7958)*INDEX(BaseInfo!$E$25:$P$25,J7958)/L7958/MIN(H7958,130)/BaseInfo!$C$6*1000000/3600-IF(I7958&lt;0.1,BaseInfo!$C$15/MIN(H7958,130)*3600,0)</f>
        <v>238.10573928123904</v>
      </c>
    </row>
    <row r="7959" spans="1:13" x14ac:dyDescent="0.25">
      <c r="A7959" s="1">
        <v>11</v>
      </c>
      <c r="B7959" s="1">
        <v>28</v>
      </c>
      <c r="C7959" s="1">
        <v>14</v>
      </c>
      <c r="D7959" s="5">
        <f>DATE(BaseInfo!$C$8,A7959,B7959)+TIME(C7959-1,0,0) + TIME(BaseInfo!$C$12,BaseInfo!$C$13,0)</f>
        <v>44893.770833333328</v>
      </c>
      <c r="E7959" s="2">
        <f t="shared" si="498"/>
        <v>0</v>
      </c>
      <c r="F7959" s="2">
        <v>-2.1259999999999999</v>
      </c>
      <c r="G7959" s="2">
        <v>-1.7330000000000001</v>
      </c>
      <c r="H7959" s="1">
        <v>37.331000000000003</v>
      </c>
      <c r="I7959" s="4">
        <v>0</v>
      </c>
      <c r="J7959" s="11">
        <f t="shared" si="496"/>
        <v>11</v>
      </c>
      <c r="K7959" s="11">
        <f t="shared" si="497"/>
        <v>19</v>
      </c>
      <c r="L7959" s="12">
        <f t="shared" si="499"/>
        <v>2.7428388578259568</v>
      </c>
      <c r="M7959" s="13" cm="1">
        <f t="array" ref="M7959">BaseInfo!$C$10*(1-E7959)*INDEX(BaseInfo!$E$21:$AB$21,K7959)*INDEX(BaseInfo!$E$25:$P$25,J7959)/L7959/MIN(H7959,130)/BaseInfo!$C$6*1000000/3600-IF(I7959&lt;0.1,BaseInfo!$C$15/MIN(H7959,130)*3600,0)</f>
        <v>245.36643835749112</v>
      </c>
    </row>
    <row r="7960" spans="1:13" x14ac:dyDescent="0.25">
      <c r="A7960" s="1">
        <v>11</v>
      </c>
      <c r="B7960" s="1">
        <v>28</v>
      </c>
      <c r="C7960" s="1">
        <v>15</v>
      </c>
      <c r="D7960" s="5">
        <f>DATE(BaseInfo!$C$8,A7960,B7960)+TIME(C7960-1,0,0) + TIME(BaseInfo!$C$12,BaseInfo!$C$13,0)</f>
        <v>44893.8125</v>
      </c>
      <c r="E7960" s="2">
        <f t="shared" si="498"/>
        <v>0</v>
      </c>
      <c r="F7960" s="2">
        <v>-2.1520000000000001</v>
      </c>
      <c r="G7960" s="2">
        <v>-1.53</v>
      </c>
      <c r="H7960" s="1">
        <v>37.228999999999999</v>
      </c>
      <c r="I7960" s="4">
        <v>0</v>
      </c>
      <c r="J7960" s="11">
        <f t="shared" si="496"/>
        <v>11</v>
      </c>
      <c r="K7960" s="11">
        <f t="shared" si="497"/>
        <v>20</v>
      </c>
      <c r="L7960" s="12">
        <f t="shared" si="499"/>
        <v>2.6404552637755483</v>
      </c>
      <c r="M7960" s="13" cm="1">
        <f t="array" ref="M7960">BaseInfo!$C$10*(1-E7960)*INDEX(BaseInfo!$E$21:$AB$21,K7960)*INDEX(BaseInfo!$E$25:$P$25,J7960)/L7960/MIN(H7960,130)/BaseInfo!$C$6*1000000/3600-IF(I7960&lt;0.1,BaseInfo!$C$15/MIN(H7960,130)*3600,0)</f>
        <v>220.5372983685622</v>
      </c>
    </row>
    <row r="7961" spans="1:13" x14ac:dyDescent="0.25">
      <c r="A7961" s="1">
        <v>11</v>
      </c>
      <c r="B7961" s="1">
        <v>28</v>
      </c>
      <c r="C7961" s="1">
        <v>16</v>
      </c>
      <c r="D7961" s="5">
        <f>DATE(BaseInfo!$C$8,A7961,B7961)+TIME(C7961-1,0,0) + TIME(BaseInfo!$C$12,BaseInfo!$C$13,0)</f>
        <v>44893.854166666664</v>
      </c>
      <c r="E7961" s="2">
        <f t="shared" si="498"/>
        <v>0</v>
      </c>
      <c r="F7961" s="2">
        <v>-2.0030000000000001</v>
      </c>
      <c r="G7961" s="2">
        <v>-1.575</v>
      </c>
      <c r="H7961" s="1">
        <v>37.131</v>
      </c>
      <c r="I7961" s="4">
        <v>0</v>
      </c>
      <c r="J7961" s="11">
        <f t="shared" si="496"/>
        <v>11</v>
      </c>
      <c r="K7961" s="11">
        <f t="shared" si="497"/>
        <v>21</v>
      </c>
      <c r="L7961" s="12">
        <f t="shared" si="499"/>
        <v>2.5480647558490346</v>
      </c>
      <c r="M7961" s="13" cm="1">
        <f t="array" ref="M7961">BaseInfo!$C$10*(1-E7961)*INDEX(BaseInfo!$E$21:$AB$21,K7961)*INDEX(BaseInfo!$E$25:$P$25,J7961)/L7961/MIN(H7961,130)/BaseInfo!$C$6*1000000/3600-IF(I7961&lt;0.1,BaseInfo!$C$15/MIN(H7961,130)*3600,0)</f>
        <v>174.29221214252203</v>
      </c>
    </row>
    <row r="7962" spans="1:13" x14ac:dyDescent="0.25">
      <c r="A7962" s="1">
        <v>11</v>
      </c>
      <c r="B7962" s="1">
        <v>28</v>
      </c>
      <c r="C7962" s="1">
        <v>17</v>
      </c>
      <c r="D7962" s="5">
        <f>DATE(BaseInfo!$C$8,A7962,B7962)+TIME(C7962-1,0,0) + TIME(BaseInfo!$C$12,BaseInfo!$C$13,0)</f>
        <v>44893.895833333328</v>
      </c>
      <c r="E7962" s="2">
        <f t="shared" si="498"/>
        <v>0</v>
      </c>
      <c r="F7962" s="2">
        <v>-2.0499999999999998</v>
      </c>
      <c r="G7962" s="2">
        <v>-1.6759999999999999</v>
      </c>
      <c r="H7962" s="1">
        <v>37.030999999999999</v>
      </c>
      <c r="I7962" s="4">
        <v>0</v>
      </c>
      <c r="J7962" s="11">
        <f t="shared" si="496"/>
        <v>11</v>
      </c>
      <c r="K7962" s="11">
        <f t="shared" si="497"/>
        <v>22</v>
      </c>
      <c r="L7962" s="12">
        <f t="shared" si="499"/>
        <v>2.6479191830567639</v>
      </c>
      <c r="M7962" s="13" cm="1">
        <f t="array" ref="M7962">BaseInfo!$C$10*(1-E7962)*INDEX(BaseInfo!$E$21:$AB$21,K7962)*INDEX(BaseInfo!$E$25:$P$25,J7962)/L7962/MIN(H7962,130)/BaseInfo!$C$6*1000000/3600-IF(I7962&lt;0.1,BaseInfo!$C$15/MIN(H7962,130)*3600,0)</f>
        <v>114.54763471766776</v>
      </c>
    </row>
    <row r="7963" spans="1:13" x14ac:dyDescent="0.25">
      <c r="A7963" s="1">
        <v>11</v>
      </c>
      <c r="B7963" s="1">
        <v>28</v>
      </c>
      <c r="C7963" s="1">
        <v>18</v>
      </c>
      <c r="D7963" s="5">
        <f>DATE(BaseInfo!$C$8,A7963,B7963)+TIME(C7963-1,0,0) + TIME(BaseInfo!$C$12,BaseInfo!$C$13,0)</f>
        <v>44893.9375</v>
      </c>
      <c r="E7963" s="2">
        <f t="shared" si="498"/>
        <v>0</v>
      </c>
      <c r="F7963" s="2">
        <v>-2.0299999999999998</v>
      </c>
      <c r="G7963" s="2">
        <v>-1.9339999999999999</v>
      </c>
      <c r="H7963" s="1">
        <v>36.921999999999997</v>
      </c>
      <c r="I7963" s="4">
        <v>0</v>
      </c>
      <c r="J7963" s="11">
        <f t="shared" si="496"/>
        <v>11</v>
      </c>
      <c r="K7963" s="11">
        <f t="shared" si="497"/>
        <v>23</v>
      </c>
      <c r="L7963" s="12">
        <f t="shared" si="499"/>
        <v>2.8037931450090965</v>
      </c>
      <c r="M7963" s="13" cm="1">
        <f t="array" ref="M7963">BaseInfo!$C$10*(1-E7963)*INDEX(BaseInfo!$E$21:$AB$21,K7963)*INDEX(BaseInfo!$E$25:$P$25,J7963)/L7963/MIN(H7963,130)/BaseInfo!$C$6*1000000/3600-IF(I7963&lt;0.1,BaseInfo!$C$15/MIN(H7963,130)*3600,0)</f>
        <v>40.695602672283002</v>
      </c>
    </row>
    <row r="7964" spans="1:13" x14ac:dyDescent="0.25">
      <c r="A7964" s="1">
        <v>11</v>
      </c>
      <c r="B7964" s="1">
        <v>28</v>
      </c>
      <c r="C7964" s="1">
        <v>19</v>
      </c>
      <c r="D7964" s="5">
        <f>DATE(BaseInfo!$C$8,A7964,B7964)+TIME(C7964-1,0,0) + TIME(BaseInfo!$C$12,BaseInfo!$C$13,0)</f>
        <v>44893.979166666664</v>
      </c>
      <c r="E7964" s="2">
        <f t="shared" si="498"/>
        <v>0</v>
      </c>
      <c r="F7964" s="2">
        <v>-1.6910000000000001</v>
      </c>
      <c r="G7964" s="2">
        <v>-2.1629999999999998</v>
      </c>
      <c r="H7964" s="1">
        <v>36.814</v>
      </c>
      <c r="I7964" s="4">
        <v>0</v>
      </c>
      <c r="J7964" s="11">
        <f t="shared" si="496"/>
        <v>11</v>
      </c>
      <c r="K7964" s="11">
        <f t="shared" si="497"/>
        <v>24</v>
      </c>
      <c r="L7964" s="12">
        <f t="shared" si="499"/>
        <v>2.7455509465314973</v>
      </c>
      <c r="M7964" s="13" cm="1">
        <f t="array" ref="M7964">BaseInfo!$C$10*(1-E7964)*INDEX(BaseInfo!$E$21:$AB$21,K7964)*INDEX(BaseInfo!$E$25:$P$25,J7964)/L7964/MIN(H7964,130)/BaseInfo!$C$6*1000000/3600-IF(I7964&lt;0.1,BaseInfo!$C$15/MIN(H7964,130)*3600,0)</f>
        <v>7.4434920790524224</v>
      </c>
    </row>
    <row r="7965" spans="1:13" x14ac:dyDescent="0.25">
      <c r="A7965" s="1">
        <v>11</v>
      </c>
      <c r="B7965" s="1">
        <v>28</v>
      </c>
      <c r="C7965" s="1">
        <v>20</v>
      </c>
      <c r="D7965" s="5">
        <f>DATE(BaseInfo!$C$8,A7965,B7965)+TIME(C7965-1,0,0) + TIME(BaseInfo!$C$12,BaseInfo!$C$13,0)</f>
        <v>44894.020833333328</v>
      </c>
      <c r="E7965" s="2">
        <f t="shared" si="498"/>
        <v>0</v>
      </c>
      <c r="F7965" s="2">
        <v>-1.1499999999999999</v>
      </c>
      <c r="G7965" s="2">
        <v>-2.3479999999999999</v>
      </c>
      <c r="H7965" s="1">
        <v>36.722999999999999</v>
      </c>
      <c r="I7965" s="4">
        <v>0</v>
      </c>
      <c r="J7965" s="11">
        <f t="shared" si="496"/>
        <v>11</v>
      </c>
      <c r="K7965" s="11">
        <f t="shared" si="497"/>
        <v>1</v>
      </c>
      <c r="L7965" s="12">
        <f t="shared" si="499"/>
        <v>2.6144988047425071</v>
      </c>
      <c r="M7965" s="13" cm="1">
        <f t="array" ref="M7965">BaseInfo!$C$10*(1-E7965)*INDEX(BaseInfo!$E$21:$AB$21,K7965)*INDEX(BaseInfo!$E$25:$P$25,J7965)/L7965/MIN(H7965,130)/BaseInfo!$C$6*1000000/3600-IF(I7965&lt;0.1,BaseInfo!$C$15/MIN(H7965,130)*3600,0)</f>
        <v>8.3273507268043065</v>
      </c>
    </row>
    <row r="7966" spans="1:13" x14ac:dyDescent="0.25">
      <c r="A7966" s="1">
        <v>11</v>
      </c>
      <c r="B7966" s="1">
        <v>28</v>
      </c>
      <c r="C7966" s="1">
        <v>21</v>
      </c>
      <c r="D7966" s="5">
        <f>DATE(BaseInfo!$C$8,A7966,B7966)+TIME(C7966-1,0,0) + TIME(BaseInfo!$C$12,BaseInfo!$C$13,0)</f>
        <v>44894.0625</v>
      </c>
      <c r="E7966" s="2">
        <f t="shared" si="498"/>
        <v>0</v>
      </c>
      <c r="F7966" s="2">
        <v>-0.83799999999999997</v>
      </c>
      <c r="G7966" s="2">
        <v>-2.472</v>
      </c>
      <c r="H7966" s="1">
        <v>36.642000000000003</v>
      </c>
      <c r="I7966" s="4">
        <v>0</v>
      </c>
      <c r="J7966" s="11">
        <f t="shared" si="496"/>
        <v>11</v>
      </c>
      <c r="K7966" s="11">
        <f t="shared" si="497"/>
        <v>2</v>
      </c>
      <c r="L7966" s="12">
        <f t="shared" si="499"/>
        <v>2.6101777717236043</v>
      </c>
      <c r="M7966" s="13" cm="1">
        <f t="array" ref="M7966">BaseInfo!$C$10*(1-E7966)*INDEX(BaseInfo!$E$21:$AB$21,K7966)*INDEX(BaseInfo!$E$25:$P$25,J7966)/L7966/MIN(H7966,130)/BaseInfo!$C$6*1000000/3600-IF(I7966&lt;0.1,BaseInfo!$C$15/MIN(H7966,130)*3600,0)</f>
        <v>8.375839521710029</v>
      </c>
    </row>
    <row r="7967" spans="1:13" x14ac:dyDescent="0.25">
      <c r="A7967" s="1">
        <v>11</v>
      </c>
      <c r="B7967" s="1">
        <v>28</v>
      </c>
      <c r="C7967" s="1">
        <v>22</v>
      </c>
      <c r="D7967" s="5">
        <f>DATE(BaseInfo!$C$8,A7967,B7967)+TIME(C7967-1,0,0) + TIME(BaseInfo!$C$12,BaseInfo!$C$13,0)</f>
        <v>44894.104166666664</v>
      </c>
      <c r="E7967" s="2">
        <f t="shared" si="498"/>
        <v>0</v>
      </c>
      <c r="F7967" s="2">
        <v>-0.95199999999999996</v>
      </c>
      <c r="G7967" s="2">
        <v>-2.5409999999999999</v>
      </c>
      <c r="H7967" s="1">
        <v>36.56</v>
      </c>
      <c r="I7967" s="4">
        <v>0</v>
      </c>
      <c r="J7967" s="11">
        <f t="shared" si="496"/>
        <v>11</v>
      </c>
      <c r="K7967" s="11">
        <f t="shared" si="497"/>
        <v>3</v>
      </c>
      <c r="L7967" s="12">
        <f t="shared" si="499"/>
        <v>2.7134820802798751</v>
      </c>
      <c r="M7967" s="13" cm="1">
        <f t="array" ref="M7967">BaseInfo!$C$10*(1-E7967)*INDEX(BaseInfo!$E$21:$AB$21,K7967)*INDEX(BaseInfo!$E$25:$P$25,J7967)/L7967/MIN(H7967,130)/BaseInfo!$C$6*1000000/3600-IF(I7967&lt;0.1,BaseInfo!$C$15/MIN(H7967,130)*3600,0)</f>
        <v>7.7001597369869064</v>
      </c>
    </row>
    <row r="7968" spans="1:13" x14ac:dyDescent="0.25">
      <c r="A7968" s="1">
        <v>11</v>
      </c>
      <c r="B7968" s="1">
        <v>28</v>
      </c>
      <c r="C7968" s="1">
        <v>23</v>
      </c>
      <c r="D7968" s="5">
        <f>DATE(BaseInfo!$C$8,A7968,B7968)+TIME(C7968-1,0,0) + TIME(BaseInfo!$C$12,BaseInfo!$C$13,0)</f>
        <v>44894.145833333328</v>
      </c>
      <c r="E7968" s="2">
        <f t="shared" si="498"/>
        <v>0</v>
      </c>
      <c r="F7968" s="2">
        <v>-1.151</v>
      </c>
      <c r="G7968" s="2">
        <v>-2.476</v>
      </c>
      <c r="H7968" s="1">
        <v>36.476999999999997</v>
      </c>
      <c r="I7968" s="4">
        <v>0</v>
      </c>
      <c r="J7968" s="11">
        <f t="shared" si="496"/>
        <v>11</v>
      </c>
      <c r="K7968" s="11">
        <f t="shared" si="497"/>
        <v>4</v>
      </c>
      <c r="L7968" s="12">
        <f t="shared" si="499"/>
        <v>2.7304536253157643</v>
      </c>
      <c r="M7968" s="13" cm="1">
        <f t="array" ref="M7968">BaseInfo!$C$10*(1-E7968)*INDEX(BaseInfo!$E$21:$AB$21,K7968)*INDEX(BaseInfo!$E$25:$P$25,J7968)/L7968/MIN(H7968,130)/BaseInfo!$C$6*1000000/3600-IF(I7968&lt;0.1,BaseInfo!$C$15/MIN(H7968,130)*3600,0)</f>
        <v>7.608366625453403</v>
      </c>
    </row>
    <row r="7969" spans="1:13" x14ac:dyDescent="0.25">
      <c r="A7969" s="1">
        <v>11</v>
      </c>
      <c r="B7969" s="1">
        <v>28</v>
      </c>
      <c r="C7969" s="1">
        <v>24</v>
      </c>
      <c r="D7969" s="5">
        <f>DATE(BaseInfo!$C$8,A7969,B7969)+TIME(C7969-1,0,0) + TIME(BaseInfo!$C$12,BaseInfo!$C$13,0)</f>
        <v>44894.1875</v>
      </c>
      <c r="E7969" s="2">
        <f t="shared" si="498"/>
        <v>0</v>
      </c>
      <c r="F7969" s="2">
        <v>-1.298</v>
      </c>
      <c r="G7969" s="2">
        <v>-2.31</v>
      </c>
      <c r="H7969" s="1">
        <v>36.393999999999998</v>
      </c>
      <c r="I7969" s="4">
        <v>0</v>
      </c>
      <c r="J7969" s="11">
        <f t="shared" si="496"/>
        <v>11</v>
      </c>
      <c r="K7969" s="11">
        <f t="shared" si="497"/>
        <v>5</v>
      </c>
      <c r="L7969" s="12">
        <f t="shared" si="499"/>
        <v>2.6496988508130506</v>
      </c>
      <c r="M7969" s="13" cm="1">
        <f t="array" ref="M7969">BaseInfo!$C$10*(1-E7969)*INDEX(BaseInfo!$E$21:$AB$21,K7969)*INDEX(BaseInfo!$E$25:$P$25,J7969)/L7969/MIN(H7969,130)/BaseInfo!$C$6*1000000/3600-IF(I7969&lt;0.1,BaseInfo!$C$15/MIN(H7969,130)*3600,0)</f>
        <v>44.262272323385659</v>
      </c>
    </row>
    <row r="7970" spans="1:13" x14ac:dyDescent="0.25">
      <c r="A7970" s="1">
        <v>11</v>
      </c>
      <c r="B7970" s="1">
        <v>29</v>
      </c>
      <c r="C7970" s="1">
        <v>1</v>
      </c>
      <c r="D7970" s="5">
        <f>DATE(BaseInfo!$C$8,A7970,B7970)+TIME(C7970-1,0,0) + TIME(BaseInfo!$C$12,BaseInfo!$C$13,0)</f>
        <v>44894.229166666664</v>
      </c>
      <c r="E7970" s="2">
        <f t="shared" si="498"/>
        <v>0</v>
      </c>
      <c r="F7970" s="2">
        <v>-1.2290000000000001</v>
      </c>
      <c r="G7970" s="2">
        <v>-2.383</v>
      </c>
      <c r="H7970" s="1">
        <v>36.308</v>
      </c>
      <c r="I7970" s="4">
        <v>0</v>
      </c>
      <c r="J7970" s="11">
        <f t="shared" si="496"/>
        <v>11</v>
      </c>
      <c r="K7970" s="11">
        <f t="shared" si="497"/>
        <v>6</v>
      </c>
      <c r="L7970" s="12">
        <f t="shared" si="499"/>
        <v>2.681255303025059</v>
      </c>
      <c r="M7970" s="13" cm="1">
        <f t="array" ref="M7970">BaseInfo!$C$10*(1-E7970)*INDEX(BaseInfo!$E$21:$AB$21,K7970)*INDEX(BaseInfo!$E$25:$P$25,J7970)/L7970/MIN(H7970,130)/BaseInfo!$C$6*1000000/3600-IF(I7970&lt;0.1,BaseInfo!$C$15/MIN(H7970,130)*3600,0)</f>
        <v>79.490529232930157</v>
      </c>
    </row>
    <row r="7971" spans="1:13" x14ac:dyDescent="0.25">
      <c r="A7971" s="1">
        <v>11</v>
      </c>
      <c r="B7971" s="1">
        <v>29</v>
      </c>
      <c r="C7971" s="1">
        <v>2</v>
      </c>
      <c r="D7971" s="5">
        <f>DATE(BaseInfo!$C$8,A7971,B7971)+TIME(C7971-1,0,0) + TIME(BaseInfo!$C$12,BaseInfo!$C$13,0)</f>
        <v>44894.270833333328</v>
      </c>
      <c r="E7971" s="2">
        <f t="shared" si="498"/>
        <v>0</v>
      </c>
      <c r="F7971" s="2">
        <v>-1.2869999999999999</v>
      </c>
      <c r="G7971" s="2">
        <v>-2.2669999999999999</v>
      </c>
      <c r="H7971" s="1">
        <v>36.244999999999997</v>
      </c>
      <c r="I7971" s="4">
        <v>0</v>
      </c>
      <c r="J7971" s="11">
        <f t="shared" si="496"/>
        <v>11</v>
      </c>
      <c r="K7971" s="11">
        <f t="shared" si="497"/>
        <v>7</v>
      </c>
      <c r="L7971" s="12">
        <f t="shared" si="499"/>
        <v>2.6068482886428201</v>
      </c>
      <c r="M7971" s="13" cm="1">
        <f t="array" ref="M7971">BaseInfo!$C$10*(1-E7971)*INDEX(BaseInfo!$E$21:$AB$21,K7971)*INDEX(BaseInfo!$E$25:$P$25,J7971)/L7971/MIN(H7971,130)/BaseInfo!$C$6*1000000/3600-IF(I7971&lt;0.1,BaseInfo!$C$15/MIN(H7971,130)*3600,0)</f>
        <v>119.03200528768336</v>
      </c>
    </row>
    <row r="7972" spans="1:13" x14ac:dyDescent="0.25">
      <c r="A7972" s="1">
        <v>11</v>
      </c>
      <c r="B7972" s="1">
        <v>29</v>
      </c>
      <c r="C7972" s="1">
        <v>3</v>
      </c>
      <c r="D7972" s="5">
        <f>DATE(BaseInfo!$C$8,A7972,B7972)+TIME(C7972-1,0,0) + TIME(BaseInfo!$C$12,BaseInfo!$C$13,0)</f>
        <v>44894.3125</v>
      </c>
      <c r="E7972" s="2">
        <f t="shared" si="498"/>
        <v>0</v>
      </c>
      <c r="F7972" s="2">
        <v>-1.573</v>
      </c>
      <c r="G7972" s="2">
        <v>-2.2799999999999998</v>
      </c>
      <c r="H7972" s="1">
        <v>71.381</v>
      </c>
      <c r="I7972" s="4">
        <v>0</v>
      </c>
      <c r="J7972" s="11">
        <f t="shared" si="496"/>
        <v>11</v>
      </c>
      <c r="K7972" s="11">
        <f t="shared" si="497"/>
        <v>8</v>
      </c>
      <c r="L7972" s="12">
        <f t="shared" si="499"/>
        <v>2.7699691334020313</v>
      </c>
      <c r="M7972" s="13" cm="1">
        <f t="array" ref="M7972">BaseInfo!$C$10*(1-E7972)*INDEX(BaseInfo!$E$21:$AB$21,K7972)*INDEX(BaseInfo!$E$25:$P$25,J7972)/L7972/MIN(H7972,130)/BaseInfo!$C$6*1000000/3600-IF(I7972&lt;0.1,BaseInfo!$C$15/MIN(H7972,130)*3600,0)</f>
        <v>82.996256911570512</v>
      </c>
    </row>
    <row r="7973" spans="1:13" x14ac:dyDescent="0.25">
      <c r="A7973" s="1">
        <v>11</v>
      </c>
      <c r="B7973" s="1">
        <v>29</v>
      </c>
      <c r="C7973" s="1">
        <v>4</v>
      </c>
      <c r="D7973" s="5">
        <f>DATE(BaseInfo!$C$8,A7973,B7973)+TIME(C7973-1,0,0) + TIME(BaseInfo!$C$12,BaseInfo!$C$13,0)</f>
        <v>44894.354166666664</v>
      </c>
      <c r="E7973" s="2">
        <f t="shared" si="498"/>
        <v>0</v>
      </c>
      <c r="F7973" s="2">
        <v>-1.5209999999999999</v>
      </c>
      <c r="G7973" s="2">
        <v>-2.032</v>
      </c>
      <c r="H7973" s="1">
        <v>149.661</v>
      </c>
      <c r="I7973" s="4">
        <v>0</v>
      </c>
      <c r="J7973" s="11">
        <f t="shared" si="496"/>
        <v>11</v>
      </c>
      <c r="K7973" s="11">
        <f t="shared" si="497"/>
        <v>9</v>
      </c>
      <c r="L7973" s="12">
        <f t="shared" si="499"/>
        <v>2.5382011346621054</v>
      </c>
      <c r="M7973" s="13" cm="1">
        <f t="array" ref="M7973">BaseInfo!$C$10*(1-E7973)*INDEX(BaseInfo!$E$21:$AB$21,K7973)*INDEX(BaseInfo!$E$25:$P$25,J7973)/L7973/MIN(H7973,130)/BaseInfo!$C$6*1000000/3600-IF(I7973&lt;0.1,BaseInfo!$C$15/MIN(H7973,130)*3600,0)</f>
        <v>65.812692830327705</v>
      </c>
    </row>
    <row r="7974" spans="1:13" x14ac:dyDescent="0.25">
      <c r="A7974" s="1">
        <v>11</v>
      </c>
      <c r="B7974" s="1">
        <v>29</v>
      </c>
      <c r="C7974" s="1">
        <v>5</v>
      </c>
      <c r="D7974" s="5">
        <f>DATE(BaseInfo!$C$8,A7974,B7974)+TIME(C7974-1,0,0) + TIME(BaseInfo!$C$12,BaseInfo!$C$13,0)</f>
        <v>44894.395833333328</v>
      </c>
      <c r="E7974" s="2">
        <f t="shared" si="498"/>
        <v>0</v>
      </c>
      <c r="F7974" s="2">
        <v>-1.8109999999999999</v>
      </c>
      <c r="G7974" s="2">
        <v>-2.2189999999999999</v>
      </c>
      <c r="H7974" s="1">
        <v>283.64499999999998</v>
      </c>
      <c r="I7974" s="4">
        <v>0</v>
      </c>
      <c r="J7974" s="11">
        <f t="shared" si="496"/>
        <v>11</v>
      </c>
      <c r="K7974" s="11">
        <f t="shared" si="497"/>
        <v>10</v>
      </c>
      <c r="L7974" s="12">
        <f t="shared" si="499"/>
        <v>2.8642070455887088</v>
      </c>
      <c r="M7974" s="13" cm="1">
        <f t="array" ref="M7974">BaseInfo!$C$10*(1-E7974)*INDEX(BaseInfo!$E$21:$AB$21,K7974)*INDEX(BaseInfo!$E$25:$P$25,J7974)/L7974/MIN(H7974,130)/BaseInfo!$C$6*1000000/3600-IF(I7974&lt;0.1,BaseInfo!$C$15/MIN(H7974,130)*3600,0)</f>
        <v>67.356789691237822</v>
      </c>
    </row>
    <row r="7975" spans="1:13" x14ac:dyDescent="0.25">
      <c r="A7975" s="1">
        <v>11</v>
      </c>
      <c r="B7975" s="1">
        <v>29</v>
      </c>
      <c r="C7975" s="1">
        <v>6</v>
      </c>
      <c r="D7975" s="5">
        <f>DATE(BaseInfo!$C$8,A7975,B7975)+TIME(C7975-1,0,0) + TIME(BaseInfo!$C$12,BaseInfo!$C$13,0)</f>
        <v>44894.4375</v>
      </c>
      <c r="E7975" s="2">
        <f t="shared" si="498"/>
        <v>0</v>
      </c>
      <c r="F7975" s="2">
        <v>-2.3860000000000001</v>
      </c>
      <c r="G7975" s="2">
        <v>-2.4279999999999999</v>
      </c>
      <c r="H7975" s="1">
        <v>512.12400000000002</v>
      </c>
      <c r="I7975" s="4">
        <v>0</v>
      </c>
      <c r="J7975" s="11">
        <f t="shared" si="496"/>
        <v>11</v>
      </c>
      <c r="K7975" s="11">
        <f t="shared" si="497"/>
        <v>11</v>
      </c>
      <c r="L7975" s="12">
        <f t="shared" si="499"/>
        <v>3.404141595174913</v>
      </c>
      <c r="M7975" s="13" cm="1">
        <f t="array" ref="M7975">BaseInfo!$C$10*(1-E7975)*INDEX(BaseInfo!$E$21:$AB$21,K7975)*INDEX(BaseInfo!$E$25:$P$25,J7975)/L7975/MIN(H7975,130)/BaseInfo!$C$6*1000000/3600-IF(I7975&lt;0.1,BaseInfo!$C$15/MIN(H7975,130)*3600,0)</f>
        <v>44.433374942980009</v>
      </c>
    </row>
    <row r="7976" spans="1:13" x14ac:dyDescent="0.25">
      <c r="A7976" s="1">
        <v>11</v>
      </c>
      <c r="B7976" s="1">
        <v>29</v>
      </c>
      <c r="C7976" s="1">
        <v>7</v>
      </c>
      <c r="D7976" s="5">
        <f>DATE(BaseInfo!$C$8,A7976,B7976)+TIME(C7976-1,0,0) + TIME(BaseInfo!$C$12,BaseInfo!$C$13,0)</f>
        <v>44894.479166666664</v>
      </c>
      <c r="E7976" s="2">
        <f t="shared" si="498"/>
        <v>0</v>
      </c>
      <c r="F7976" s="2">
        <v>-2.9590000000000001</v>
      </c>
      <c r="G7976" s="2">
        <v>-2.2709999999999999</v>
      </c>
      <c r="H7976" s="1">
        <v>759.99300000000005</v>
      </c>
      <c r="I7976" s="4">
        <v>0</v>
      </c>
      <c r="J7976" s="11">
        <f t="shared" si="496"/>
        <v>11</v>
      </c>
      <c r="K7976" s="11">
        <f t="shared" si="497"/>
        <v>12</v>
      </c>
      <c r="L7976" s="12">
        <f t="shared" si="499"/>
        <v>3.7300297585944273</v>
      </c>
      <c r="M7976" s="13" cm="1">
        <f t="array" ref="M7976">BaseInfo!$C$10*(1-E7976)*INDEX(BaseInfo!$E$21:$AB$21,K7976)*INDEX(BaseInfo!$E$25:$P$25,J7976)/L7976/MIN(H7976,130)/BaseInfo!$C$6*1000000/3600-IF(I7976&lt;0.1,BaseInfo!$C$15/MIN(H7976,130)*3600,0)</f>
        <v>33.129578781225241</v>
      </c>
    </row>
    <row r="7977" spans="1:13" x14ac:dyDescent="0.25">
      <c r="A7977" s="1">
        <v>11</v>
      </c>
      <c r="B7977" s="1">
        <v>29</v>
      </c>
      <c r="C7977" s="1">
        <v>8</v>
      </c>
      <c r="D7977" s="5">
        <f>DATE(BaseInfo!$C$8,A7977,B7977)+TIME(C7977-1,0,0) + TIME(BaseInfo!$C$12,BaseInfo!$C$13,0)</f>
        <v>44894.520833333328</v>
      </c>
      <c r="E7977" s="2">
        <f t="shared" si="498"/>
        <v>0</v>
      </c>
      <c r="F7977" s="2">
        <v>-3.28</v>
      </c>
      <c r="G7977" s="2">
        <v>-1.819</v>
      </c>
      <c r="H7977" s="1">
        <v>903.82299999999998</v>
      </c>
      <c r="I7977" s="4">
        <v>0</v>
      </c>
      <c r="J7977" s="11">
        <f t="shared" si="496"/>
        <v>11</v>
      </c>
      <c r="K7977" s="11">
        <f t="shared" si="497"/>
        <v>13</v>
      </c>
      <c r="L7977" s="12">
        <f t="shared" si="499"/>
        <v>3.75062141517909</v>
      </c>
      <c r="M7977" s="13" cm="1">
        <f t="array" ref="M7977">BaseInfo!$C$10*(1-E7977)*INDEX(BaseInfo!$E$21:$AB$21,K7977)*INDEX(BaseInfo!$E$25:$P$25,J7977)/L7977/MIN(H7977,130)/BaseInfo!$C$6*1000000/3600-IF(I7977&lt;0.1,BaseInfo!$C$15/MIN(H7977,130)*3600,0)</f>
        <v>32.932487185931322</v>
      </c>
    </row>
    <row r="7978" spans="1:13" x14ac:dyDescent="0.25">
      <c r="A7978" s="1">
        <v>11</v>
      </c>
      <c r="B7978" s="1">
        <v>29</v>
      </c>
      <c r="C7978" s="1">
        <v>9</v>
      </c>
      <c r="D7978" s="5">
        <f>DATE(BaseInfo!$C$8,A7978,B7978)+TIME(C7978-1,0,0) + TIME(BaseInfo!$C$12,BaseInfo!$C$13,0)</f>
        <v>44894.5625</v>
      </c>
      <c r="E7978" s="2">
        <f t="shared" si="498"/>
        <v>0</v>
      </c>
      <c r="F7978" s="2">
        <v>-3.444</v>
      </c>
      <c r="G7978" s="2">
        <v>-1.4970000000000001</v>
      </c>
      <c r="H7978" s="1">
        <v>997.13</v>
      </c>
      <c r="I7978" s="4">
        <v>0</v>
      </c>
      <c r="J7978" s="11">
        <f t="shared" si="496"/>
        <v>11</v>
      </c>
      <c r="K7978" s="11">
        <f t="shared" si="497"/>
        <v>14</v>
      </c>
      <c r="L7978" s="12">
        <f t="shared" si="499"/>
        <v>3.7552822796695322</v>
      </c>
      <c r="M7978" s="13" cm="1">
        <f t="array" ref="M7978">BaseInfo!$C$10*(1-E7978)*INDEX(BaseInfo!$E$21:$AB$21,K7978)*INDEX(BaseInfo!$E$25:$P$25,J7978)/L7978/MIN(H7978,130)/BaseInfo!$C$6*1000000/3600-IF(I7978&lt;0.1,BaseInfo!$C$15/MIN(H7978,130)*3600,0)</f>
        <v>32.888176037774535</v>
      </c>
    </row>
    <row r="7979" spans="1:13" x14ac:dyDescent="0.25">
      <c r="A7979" s="1">
        <v>11</v>
      </c>
      <c r="B7979" s="1">
        <v>29</v>
      </c>
      <c r="C7979" s="1">
        <v>10</v>
      </c>
      <c r="D7979" s="5">
        <f>DATE(BaseInfo!$C$8,A7979,B7979)+TIME(C7979-1,0,0) + TIME(BaseInfo!$C$12,BaseInfo!$C$13,0)</f>
        <v>44894.604166666664</v>
      </c>
      <c r="E7979" s="2">
        <f t="shared" si="498"/>
        <v>0</v>
      </c>
      <c r="F7979" s="2">
        <v>-3.6459999999999999</v>
      </c>
      <c r="G7979" s="2">
        <v>-1.252</v>
      </c>
      <c r="H7979" s="1">
        <v>981.33299999999997</v>
      </c>
      <c r="I7979" s="4">
        <v>0</v>
      </c>
      <c r="J7979" s="11">
        <f t="shared" si="496"/>
        <v>11</v>
      </c>
      <c r="K7979" s="11">
        <f t="shared" si="497"/>
        <v>15</v>
      </c>
      <c r="L7979" s="12">
        <f t="shared" si="499"/>
        <v>3.8549734110626495</v>
      </c>
      <c r="M7979" s="13" cm="1">
        <f t="array" ref="M7979">BaseInfo!$C$10*(1-E7979)*INDEX(BaseInfo!$E$21:$AB$21,K7979)*INDEX(BaseInfo!$E$25:$P$25,J7979)/L7979/MIN(H7979,130)/BaseInfo!$C$6*1000000/3600-IF(I7979&lt;0.1,BaseInfo!$C$15/MIN(H7979,130)*3600,0)</f>
        <v>31.966061447584625</v>
      </c>
    </row>
    <row r="7980" spans="1:13" x14ac:dyDescent="0.25">
      <c r="A7980" s="1">
        <v>11</v>
      </c>
      <c r="B7980" s="1">
        <v>29</v>
      </c>
      <c r="C7980" s="1">
        <v>11</v>
      </c>
      <c r="D7980" s="5">
        <f>DATE(BaseInfo!$C$8,A7980,B7980)+TIME(C7980-1,0,0) + TIME(BaseInfo!$C$12,BaseInfo!$C$13,0)</f>
        <v>44894.645833333328</v>
      </c>
      <c r="E7980" s="2">
        <f t="shared" si="498"/>
        <v>0</v>
      </c>
      <c r="F7980" s="2">
        <v>-3.633</v>
      </c>
      <c r="G7980" s="2">
        <v>-1.1279999999999999</v>
      </c>
      <c r="H7980" s="1">
        <v>698.476</v>
      </c>
      <c r="I7980" s="4">
        <v>0</v>
      </c>
      <c r="J7980" s="11">
        <f t="shared" si="496"/>
        <v>11</v>
      </c>
      <c r="K7980" s="11">
        <f t="shared" si="497"/>
        <v>16</v>
      </c>
      <c r="L7980" s="12">
        <f t="shared" si="499"/>
        <v>3.8040863554866893</v>
      </c>
      <c r="M7980" s="13" cm="1">
        <f t="array" ref="M7980">BaseInfo!$C$10*(1-E7980)*INDEX(BaseInfo!$E$21:$AB$21,K7980)*INDEX(BaseInfo!$E$25:$P$25,J7980)/L7980/MIN(H7980,130)/BaseInfo!$C$6*1000000/3600-IF(I7980&lt;0.1,BaseInfo!$C$15/MIN(H7980,130)*3600,0)</f>
        <v>39.470702420987251</v>
      </c>
    </row>
    <row r="7981" spans="1:13" x14ac:dyDescent="0.25">
      <c r="A7981" s="1">
        <v>11</v>
      </c>
      <c r="B7981" s="1">
        <v>29</v>
      </c>
      <c r="C7981" s="1">
        <v>12</v>
      </c>
      <c r="D7981" s="5">
        <f>DATE(BaseInfo!$C$8,A7981,B7981)+TIME(C7981-1,0,0) + TIME(BaseInfo!$C$12,BaseInfo!$C$13,0)</f>
        <v>44894.6875</v>
      </c>
      <c r="E7981" s="2">
        <f t="shared" si="498"/>
        <v>0</v>
      </c>
      <c r="F7981" s="2">
        <v>-2.895</v>
      </c>
      <c r="G7981" s="2">
        <v>-0.67900000000000005</v>
      </c>
      <c r="H7981" s="1">
        <v>90.384</v>
      </c>
      <c r="I7981" s="4">
        <v>0</v>
      </c>
      <c r="J7981" s="11">
        <f t="shared" si="496"/>
        <v>11</v>
      </c>
      <c r="K7981" s="11">
        <f t="shared" si="497"/>
        <v>17</v>
      </c>
      <c r="L7981" s="12">
        <f t="shared" si="499"/>
        <v>2.9735611646643489</v>
      </c>
      <c r="M7981" s="13" cm="1">
        <f t="array" ref="M7981">BaseInfo!$C$10*(1-E7981)*INDEX(BaseInfo!$E$21:$AB$21,K7981)*INDEX(BaseInfo!$E$25:$P$25,J7981)/L7981/MIN(H7981,130)/BaseInfo!$C$6*1000000/3600-IF(I7981&lt;0.1,BaseInfo!$C$15/MIN(H7981,130)*3600,0)</f>
        <v>93.170509970725973</v>
      </c>
    </row>
    <row r="7982" spans="1:13" x14ac:dyDescent="0.25">
      <c r="A7982" s="1">
        <v>11</v>
      </c>
      <c r="B7982" s="1">
        <v>29</v>
      </c>
      <c r="C7982" s="1">
        <v>13</v>
      </c>
      <c r="D7982" s="5">
        <f>DATE(BaseInfo!$C$8,A7982,B7982)+TIME(C7982-1,0,0) + TIME(BaseInfo!$C$12,BaseInfo!$C$13,0)</f>
        <v>44894.729166666664</v>
      </c>
      <c r="E7982" s="2">
        <f t="shared" si="498"/>
        <v>0</v>
      </c>
      <c r="F7982" s="2">
        <v>-3.44</v>
      </c>
      <c r="G7982" s="2">
        <v>-0.52800000000000002</v>
      </c>
      <c r="H7982" s="1">
        <v>44.265000000000001</v>
      </c>
      <c r="I7982" s="4">
        <v>0</v>
      </c>
      <c r="J7982" s="11">
        <f t="shared" si="496"/>
        <v>11</v>
      </c>
      <c r="K7982" s="11">
        <f t="shared" si="497"/>
        <v>18</v>
      </c>
      <c r="L7982" s="12">
        <f t="shared" si="499"/>
        <v>3.4802850457972547</v>
      </c>
      <c r="M7982" s="13" cm="1">
        <f t="array" ref="M7982">BaseInfo!$C$10*(1-E7982)*INDEX(BaseInfo!$E$21:$AB$21,K7982)*INDEX(BaseInfo!$E$25:$P$25,J7982)/L7982/MIN(H7982,130)/BaseInfo!$C$6*1000000/3600-IF(I7982&lt;0.1,BaseInfo!$C$15/MIN(H7982,130)*3600,0)</f>
        <v>161.36012637023745</v>
      </c>
    </row>
    <row r="7983" spans="1:13" x14ac:dyDescent="0.25">
      <c r="A7983" s="1">
        <v>11</v>
      </c>
      <c r="B7983" s="1">
        <v>29</v>
      </c>
      <c r="C7983" s="1">
        <v>14</v>
      </c>
      <c r="D7983" s="5">
        <f>DATE(BaseInfo!$C$8,A7983,B7983)+TIME(C7983-1,0,0) + TIME(BaseInfo!$C$12,BaseInfo!$C$13,0)</f>
        <v>44894.770833333328</v>
      </c>
      <c r="E7983" s="2">
        <f t="shared" si="498"/>
        <v>0</v>
      </c>
      <c r="F7983" s="2">
        <v>-3.3420000000000001</v>
      </c>
      <c r="G7983" s="2">
        <v>-0.48299999999999998</v>
      </c>
      <c r="H7983" s="1">
        <v>37.305999999999997</v>
      </c>
      <c r="I7983" s="4">
        <v>0</v>
      </c>
      <c r="J7983" s="11">
        <f t="shared" si="496"/>
        <v>11</v>
      </c>
      <c r="K7983" s="11">
        <f t="shared" si="497"/>
        <v>19</v>
      </c>
      <c r="L7983" s="12">
        <f t="shared" si="499"/>
        <v>3.376722227249378</v>
      </c>
      <c r="M7983" s="13" cm="1">
        <f t="array" ref="M7983">BaseInfo!$C$10*(1-E7983)*INDEX(BaseInfo!$E$21:$AB$21,K7983)*INDEX(BaseInfo!$E$25:$P$25,J7983)/L7983/MIN(H7983,130)/BaseInfo!$C$6*1000000/3600-IF(I7983&lt;0.1,BaseInfo!$C$15/MIN(H7983,130)*3600,0)</f>
        <v>197.62794557118625</v>
      </c>
    </row>
    <row r="7984" spans="1:13" x14ac:dyDescent="0.25">
      <c r="A7984" s="1">
        <v>11</v>
      </c>
      <c r="B7984" s="1">
        <v>29</v>
      </c>
      <c r="C7984" s="1">
        <v>15</v>
      </c>
      <c r="D7984" s="5">
        <f>DATE(BaseInfo!$C$8,A7984,B7984)+TIME(C7984-1,0,0) + TIME(BaseInfo!$C$12,BaseInfo!$C$13,0)</f>
        <v>44894.8125</v>
      </c>
      <c r="E7984" s="2">
        <f t="shared" si="498"/>
        <v>0</v>
      </c>
      <c r="F7984" s="2">
        <v>-3.1840000000000002</v>
      </c>
      <c r="G7984" s="2">
        <v>-0.41199999999999998</v>
      </c>
      <c r="H7984" s="1">
        <v>37.176000000000002</v>
      </c>
      <c r="I7984" s="4">
        <v>0</v>
      </c>
      <c r="J7984" s="11">
        <f t="shared" si="496"/>
        <v>11</v>
      </c>
      <c r="K7984" s="11">
        <f t="shared" si="497"/>
        <v>20</v>
      </c>
      <c r="L7984" s="12">
        <f t="shared" si="499"/>
        <v>3.2105451250527537</v>
      </c>
      <c r="M7984" s="13" cm="1">
        <f t="array" ref="M7984">BaseInfo!$C$10*(1-E7984)*INDEX(BaseInfo!$E$21:$AB$21,K7984)*INDEX(BaseInfo!$E$25:$P$25,J7984)/L7984/MIN(H7984,130)/BaseInfo!$C$6*1000000/3600-IF(I7984&lt;0.1,BaseInfo!$C$15/MIN(H7984,130)*3600,0)</f>
        <v>179.91601768014741</v>
      </c>
    </row>
    <row r="7985" spans="1:13" x14ac:dyDescent="0.25">
      <c r="A7985" s="1">
        <v>11</v>
      </c>
      <c r="B7985" s="1">
        <v>29</v>
      </c>
      <c r="C7985" s="1">
        <v>16</v>
      </c>
      <c r="D7985" s="5">
        <f>DATE(BaseInfo!$C$8,A7985,B7985)+TIME(C7985-1,0,0) + TIME(BaseInfo!$C$12,BaseInfo!$C$13,0)</f>
        <v>44894.854166666664</v>
      </c>
      <c r="E7985" s="2">
        <f t="shared" si="498"/>
        <v>0</v>
      </c>
      <c r="F7985" s="2">
        <v>-3.0710000000000002</v>
      </c>
      <c r="G7985" s="2">
        <v>-0.219</v>
      </c>
      <c r="H7985" s="1">
        <v>37.058999999999997</v>
      </c>
      <c r="I7985" s="4">
        <v>0</v>
      </c>
      <c r="J7985" s="11">
        <f t="shared" si="496"/>
        <v>11</v>
      </c>
      <c r="K7985" s="11">
        <f t="shared" si="497"/>
        <v>21</v>
      </c>
      <c r="L7985" s="12">
        <f t="shared" si="499"/>
        <v>3.0787987917368036</v>
      </c>
      <c r="M7985" s="13" cm="1">
        <f t="array" ref="M7985">BaseInfo!$C$10*(1-E7985)*INDEX(BaseInfo!$E$21:$AB$21,K7985)*INDEX(BaseInfo!$E$25:$P$25,J7985)/L7985/MIN(H7985,130)/BaseInfo!$C$6*1000000/3600-IF(I7985&lt;0.1,BaseInfo!$C$15/MIN(H7985,130)*3600,0)</f>
        <v>142.85279071626172</v>
      </c>
    </row>
    <row r="7986" spans="1:13" x14ac:dyDescent="0.25">
      <c r="A7986" s="1">
        <v>11</v>
      </c>
      <c r="B7986" s="1">
        <v>29</v>
      </c>
      <c r="C7986" s="1">
        <v>17</v>
      </c>
      <c r="D7986" s="5">
        <f>DATE(BaseInfo!$C$8,A7986,B7986)+TIME(C7986-1,0,0) + TIME(BaseInfo!$C$12,BaseInfo!$C$13,0)</f>
        <v>44894.895833333328</v>
      </c>
      <c r="E7986" s="2">
        <f t="shared" si="498"/>
        <v>0</v>
      </c>
      <c r="F7986" s="2">
        <v>-2.89</v>
      </c>
      <c r="G7986" s="2">
        <v>-0.29899999999999999</v>
      </c>
      <c r="H7986" s="1">
        <v>36.953000000000003</v>
      </c>
      <c r="I7986" s="4">
        <v>0</v>
      </c>
      <c r="J7986" s="11">
        <f t="shared" si="496"/>
        <v>11</v>
      </c>
      <c r="K7986" s="11">
        <f t="shared" si="497"/>
        <v>22</v>
      </c>
      <c r="L7986" s="12">
        <f t="shared" si="499"/>
        <v>2.9054261305357603</v>
      </c>
      <c r="M7986" s="13" cm="1">
        <f t="array" ref="M7986">BaseInfo!$C$10*(1-E7986)*INDEX(BaseInfo!$E$21:$AB$21,K7986)*INDEX(BaseInfo!$E$25:$P$25,J7986)/L7986/MIN(H7986,130)/BaseInfo!$C$6*1000000/3600-IF(I7986&lt;0.1,BaseInfo!$C$15/MIN(H7986,130)*3600,0)</f>
        <v>103.75223314098449</v>
      </c>
    </row>
    <row r="7987" spans="1:13" x14ac:dyDescent="0.25">
      <c r="A7987" s="1">
        <v>11</v>
      </c>
      <c r="B7987" s="1">
        <v>29</v>
      </c>
      <c r="C7987" s="1">
        <v>18</v>
      </c>
      <c r="D7987" s="5">
        <f>DATE(BaseInfo!$C$8,A7987,B7987)+TIME(C7987-1,0,0) + TIME(BaseInfo!$C$12,BaseInfo!$C$13,0)</f>
        <v>44894.9375</v>
      </c>
      <c r="E7987" s="2">
        <f t="shared" si="498"/>
        <v>0</v>
      </c>
      <c r="F7987" s="2">
        <v>-2.6379999999999999</v>
      </c>
      <c r="G7987" s="2">
        <v>-0.40200000000000002</v>
      </c>
      <c r="H7987" s="1">
        <v>36.856000000000002</v>
      </c>
      <c r="I7987" s="4">
        <v>0</v>
      </c>
      <c r="J7987" s="11">
        <f t="shared" si="496"/>
        <v>11</v>
      </c>
      <c r="K7987" s="11">
        <f t="shared" si="497"/>
        <v>23</v>
      </c>
      <c r="L7987" s="12">
        <f t="shared" si="499"/>
        <v>2.6684542341962696</v>
      </c>
      <c r="M7987" s="13" cm="1">
        <f t="array" ref="M7987">BaseInfo!$C$10*(1-E7987)*INDEX(BaseInfo!$E$21:$AB$21,K7987)*INDEX(BaseInfo!$E$25:$P$25,J7987)/L7987/MIN(H7987,130)/BaseInfo!$C$6*1000000/3600-IF(I7987&lt;0.1,BaseInfo!$C$15/MIN(H7987,130)*3600,0)</f>
        <v>43.331579335733409</v>
      </c>
    </row>
    <row r="7988" spans="1:13" x14ac:dyDescent="0.25">
      <c r="A7988" s="1">
        <v>11</v>
      </c>
      <c r="B7988" s="1">
        <v>29</v>
      </c>
      <c r="C7988" s="1">
        <v>19</v>
      </c>
      <c r="D7988" s="5">
        <f>DATE(BaseInfo!$C$8,A7988,B7988)+TIME(C7988-1,0,0) + TIME(BaseInfo!$C$12,BaseInfo!$C$13,0)</f>
        <v>44894.979166666664</v>
      </c>
      <c r="E7988" s="2">
        <f t="shared" si="498"/>
        <v>0</v>
      </c>
      <c r="F7988" s="2">
        <v>-2.387</v>
      </c>
      <c r="G7988" s="2">
        <v>-0.59599999999999997</v>
      </c>
      <c r="H7988" s="1">
        <v>36.765999999999998</v>
      </c>
      <c r="I7988" s="4">
        <v>0</v>
      </c>
      <c r="J7988" s="11">
        <f t="shared" si="496"/>
        <v>11</v>
      </c>
      <c r="K7988" s="11">
        <f t="shared" si="497"/>
        <v>24</v>
      </c>
      <c r="L7988" s="12">
        <f t="shared" si="499"/>
        <v>2.4602814879602697</v>
      </c>
      <c r="M7988" s="13" cm="1">
        <f t="array" ref="M7988">BaseInfo!$C$10*(1-E7988)*INDEX(BaseInfo!$E$21:$AB$21,K7988)*INDEX(BaseInfo!$E$25:$P$25,J7988)/L7988/MIN(H7988,130)/BaseInfo!$C$6*1000000/3600-IF(I7988&lt;0.1,BaseInfo!$C$15/MIN(H7988,130)*3600,0)</f>
        <v>9.4527508296986547</v>
      </c>
    </row>
    <row r="7989" spans="1:13" x14ac:dyDescent="0.25">
      <c r="A7989" s="1">
        <v>11</v>
      </c>
      <c r="B7989" s="1">
        <v>29</v>
      </c>
      <c r="C7989" s="1">
        <v>20</v>
      </c>
      <c r="D7989" s="5">
        <f>DATE(BaseInfo!$C$8,A7989,B7989)+TIME(C7989-1,0,0) + TIME(BaseInfo!$C$12,BaseInfo!$C$13,0)</f>
        <v>44895.020833333328</v>
      </c>
      <c r="E7989" s="2">
        <f t="shared" si="498"/>
        <v>0</v>
      </c>
      <c r="F7989" s="2">
        <v>-2.153</v>
      </c>
      <c r="G7989" s="2">
        <v>-0.81699999999999995</v>
      </c>
      <c r="H7989" s="1">
        <v>36.692999999999998</v>
      </c>
      <c r="I7989" s="4">
        <v>0</v>
      </c>
      <c r="J7989" s="11">
        <f t="shared" si="496"/>
        <v>11</v>
      </c>
      <c r="K7989" s="11">
        <f t="shared" si="497"/>
        <v>1</v>
      </c>
      <c r="L7989" s="12">
        <f t="shared" si="499"/>
        <v>2.3028022060090181</v>
      </c>
      <c r="M7989" s="13" cm="1">
        <f t="array" ref="M7989">BaseInfo!$C$10*(1-E7989)*INDEX(BaseInfo!$E$21:$AB$21,K7989)*INDEX(BaseInfo!$E$25:$P$25,J7989)/L7989/MIN(H7989,130)/BaseInfo!$C$6*1000000/3600-IF(I7989&lt;0.1,BaseInfo!$C$15/MIN(H7989,130)*3600,0)</f>
        <v>10.790221848848541</v>
      </c>
    </row>
    <row r="7990" spans="1:13" x14ac:dyDescent="0.25">
      <c r="A7990" s="1">
        <v>11</v>
      </c>
      <c r="B7990" s="1">
        <v>29</v>
      </c>
      <c r="C7990" s="1">
        <v>21</v>
      </c>
      <c r="D7990" s="5">
        <f>DATE(BaseInfo!$C$8,A7990,B7990)+TIME(C7990-1,0,0) + TIME(BaseInfo!$C$12,BaseInfo!$C$13,0)</f>
        <v>44895.0625</v>
      </c>
      <c r="E7990" s="2">
        <f t="shared" si="498"/>
        <v>0</v>
      </c>
      <c r="F7990" s="2">
        <v>-2.0110000000000001</v>
      </c>
      <c r="G7990" s="2">
        <v>-0.99299999999999999</v>
      </c>
      <c r="H7990" s="1">
        <v>36.622999999999998</v>
      </c>
      <c r="I7990" s="4">
        <v>0</v>
      </c>
      <c r="J7990" s="11">
        <f t="shared" si="496"/>
        <v>11</v>
      </c>
      <c r="K7990" s="11">
        <f t="shared" si="497"/>
        <v>2</v>
      </c>
      <c r="L7990" s="12">
        <f t="shared" si="499"/>
        <v>2.2428040485071361</v>
      </c>
      <c r="M7990" s="13" cm="1">
        <f t="array" ref="M7990">BaseInfo!$C$10*(1-E7990)*INDEX(BaseInfo!$E$21:$AB$21,K7990)*INDEX(BaseInfo!$E$25:$P$25,J7990)/L7990/MIN(H7990,130)/BaseInfo!$C$6*1000000/3600-IF(I7990&lt;0.1,BaseInfo!$C$15/MIN(H7990,130)*3600,0)</f>
        <v>11.363014548193608</v>
      </c>
    </row>
    <row r="7991" spans="1:13" x14ac:dyDescent="0.25">
      <c r="A7991" s="1">
        <v>11</v>
      </c>
      <c r="B7991" s="1">
        <v>29</v>
      </c>
      <c r="C7991" s="1">
        <v>22</v>
      </c>
      <c r="D7991" s="5">
        <f>DATE(BaseInfo!$C$8,A7991,B7991)+TIME(C7991-1,0,0) + TIME(BaseInfo!$C$12,BaseInfo!$C$13,0)</f>
        <v>44895.104166666664</v>
      </c>
      <c r="E7991" s="2">
        <f t="shared" si="498"/>
        <v>0</v>
      </c>
      <c r="F7991" s="2">
        <v>-2.0489999999999999</v>
      </c>
      <c r="G7991" s="2">
        <v>-0.98399999999999999</v>
      </c>
      <c r="H7991" s="1">
        <v>36.551000000000002</v>
      </c>
      <c r="I7991" s="4">
        <v>0</v>
      </c>
      <c r="J7991" s="11">
        <f t="shared" si="496"/>
        <v>11</v>
      </c>
      <c r="K7991" s="11">
        <f t="shared" si="497"/>
        <v>3</v>
      </c>
      <c r="L7991" s="12">
        <f t="shared" si="499"/>
        <v>2.2730281564468133</v>
      </c>
      <c r="M7991" s="13" cm="1">
        <f t="array" ref="M7991">BaseInfo!$C$10*(1-E7991)*INDEX(BaseInfo!$E$21:$AB$21,K7991)*INDEX(BaseInfo!$E$25:$P$25,J7991)/L7991/MIN(H7991,130)/BaseInfo!$C$6*1000000/3600-IF(I7991&lt;0.1,BaseInfo!$C$15/MIN(H7991,130)*3600,0)</f>
        <v>11.103044094992496</v>
      </c>
    </row>
    <row r="7992" spans="1:13" x14ac:dyDescent="0.25">
      <c r="A7992" s="1">
        <v>11</v>
      </c>
      <c r="B7992" s="1">
        <v>29</v>
      </c>
      <c r="C7992" s="1">
        <v>23</v>
      </c>
      <c r="D7992" s="5">
        <f>DATE(BaseInfo!$C$8,A7992,B7992)+TIME(C7992-1,0,0) + TIME(BaseInfo!$C$12,BaseInfo!$C$13,0)</f>
        <v>44895.145833333328</v>
      </c>
      <c r="E7992" s="2">
        <f t="shared" si="498"/>
        <v>0</v>
      </c>
      <c r="F7992" s="2">
        <v>-2.109</v>
      </c>
      <c r="G7992" s="2">
        <v>-0.97299999999999998</v>
      </c>
      <c r="H7992" s="1">
        <v>36.476999999999997</v>
      </c>
      <c r="I7992" s="4">
        <v>0</v>
      </c>
      <c r="J7992" s="11">
        <f t="shared" si="496"/>
        <v>11</v>
      </c>
      <c r="K7992" s="11">
        <f t="shared" si="497"/>
        <v>4</v>
      </c>
      <c r="L7992" s="12">
        <f t="shared" si="499"/>
        <v>2.3226299748345625</v>
      </c>
      <c r="M7992" s="13" cm="1">
        <f t="array" ref="M7992">BaseInfo!$C$10*(1-E7992)*INDEX(BaseInfo!$E$21:$AB$21,K7992)*INDEX(BaseInfo!$E$25:$P$25,J7992)/L7992/MIN(H7992,130)/BaseInfo!$C$6*1000000/3600-IF(I7992&lt;0.1,BaseInfo!$C$15/MIN(H7992,130)*3600,0)</f>
        <v>10.67720601114549</v>
      </c>
    </row>
    <row r="7993" spans="1:13" x14ac:dyDescent="0.25">
      <c r="A7993" s="1">
        <v>11</v>
      </c>
      <c r="B7993" s="1">
        <v>29</v>
      </c>
      <c r="C7993" s="1">
        <v>24</v>
      </c>
      <c r="D7993" s="5">
        <f>DATE(BaseInfo!$C$8,A7993,B7993)+TIME(C7993-1,0,0) + TIME(BaseInfo!$C$12,BaseInfo!$C$13,0)</f>
        <v>44895.1875</v>
      </c>
      <c r="E7993" s="2">
        <f t="shared" si="498"/>
        <v>0</v>
      </c>
      <c r="F7993" s="2">
        <v>-2.3050000000000002</v>
      </c>
      <c r="G7993" s="2">
        <v>-1.038</v>
      </c>
      <c r="H7993" s="1">
        <v>36.396999999999998</v>
      </c>
      <c r="I7993" s="4">
        <v>0</v>
      </c>
      <c r="J7993" s="11">
        <f t="shared" si="496"/>
        <v>11</v>
      </c>
      <c r="K7993" s="11">
        <f t="shared" si="497"/>
        <v>5</v>
      </c>
      <c r="L7993" s="12">
        <f t="shared" si="499"/>
        <v>2.5279376970170766</v>
      </c>
      <c r="M7993" s="13" cm="1">
        <f t="array" ref="M7993">BaseInfo!$C$10*(1-E7993)*INDEX(BaseInfo!$E$21:$AB$21,K7993)*INDEX(BaseInfo!$E$25:$P$25,J7993)/L7993/MIN(H7993,130)/BaseInfo!$C$6*1000000/3600-IF(I7993&lt;0.1,BaseInfo!$C$15/MIN(H7993,130)*3600,0)</f>
        <v>46.866802068973698</v>
      </c>
    </row>
    <row r="7994" spans="1:13" x14ac:dyDescent="0.25">
      <c r="A7994" s="1">
        <v>11</v>
      </c>
      <c r="B7994" s="1">
        <v>30</v>
      </c>
      <c r="C7994" s="1">
        <v>1</v>
      </c>
      <c r="D7994" s="5">
        <f>DATE(BaseInfo!$C$8,A7994,B7994)+TIME(C7994-1,0,0) + TIME(BaseInfo!$C$12,BaseInfo!$C$13,0)</f>
        <v>44895.229166666664</v>
      </c>
      <c r="E7994" s="2">
        <f t="shared" si="498"/>
        <v>0</v>
      </c>
      <c r="F7994" s="2">
        <v>-2.411</v>
      </c>
      <c r="G7994" s="2">
        <v>-0.86599999999999999</v>
      </c>
      <c r="H7994" s="1">
        <v>36.317</v>
      </c>
      <c r="I7994" s="4">
        <v>0</v>
      </c>
      <c r="J7994" s="11">
        <f t="shared" si="496"/>
        <v>11</v>
      </c>
      <c r="K7994" s="11">
        <f t="shared" si="497"/>
        <v>6</v>
      </c>
      <c r="L7994" s="12">
        <f t="shared" si="499"/>
        <v>2.5618112732986402</v>
      </c>
      <c r="M7994" s="13" cm="1">
        <f t="array" ref="M7994">BaseInfo!$C$10*(1-E7994)*INDEX(BaseInfo!$E$21:$AB$21,K7994)*INDEX(BaseInfo!$E$25:$P$25,J7994)/L7994/MIN(H7994,130)/BaseInfo!$C$6*1000000/3600-IF(I7994&lt;0.1,BaseInfo!$C$15/MIN(H7994,130)*3600,0)</f>
        <v>83.638323075389593</v>
      </c>
    </row>
    <row r="7995" spans="1:13" x14ac:dyDescent="0.25">
      <c r="A7995" s="1">
        <v>11</v>
      </c>
      <c r="B7995" s="1">
        <v>30</v>
      </c>
      <c r="C7995" s="1">
        <v>2</v>
      </c>
      <c r="D7995" s="5">
        <f>DATE(BaseInfo!$C$8,A7995,B7995)+TIME(C7995-1,0,0) + TIME(BaseInfo!$C$12,BaseInfo!$C$13,0)</f>
        <v>44895.270833333328</v>
      </c>
      <c r="E7995" s="2">
        <f t="shared" si="498"/>
        <v>0</v>
      </c>
      <c r="F7995" s="2">
        <v>-2.3969999999999998</v>
      </c>
      <c r="G7995" s="2">
        <v>-0.61</v>
      </c>
      <c r="H7995" s="1">
        <v>36.255000000000003</v>
      </c>
      <c r="I7995" s="4">
        <v>0</v>
      </c>
      <c r="J7995" s="11">
        <f t="shared" si="496"/>
        <v>11</v>
      </c>
      <c r="K7995" s="11">
        <f t="shared" si="497"/>
        <v>7</v>
      </c>
      <c r="L7995" s="12">
        <f t="shared" si="499"/>
        <v>2.4734002910972577</v>
      </c>
      <c r="M7995" s="13" cm="1">
        <f t="array" ref="M7995">BaseInfo!$C$10*(1-E7995)*INDEX(BaseInfo!$E$21:$AB$21,K7995)*INDEX(BaseInfo!$E$25:$P$25,J7995)/L7995/MIN(H7995,130)/BaseInfo!$C$6*1000000/3600-IF(I7995&lt;0.1,BaseInfo!$C$15/MIN(H7995,130)*3600,0)</f>
        <v>125.95530393736868</v>
      </c>
    </row>
    <row r="7996" spans="1:13" x14ac:dyDescent="0.25">
      <c r="A7996" s="1">
        <v>11</v>
      </c>
      <c r="B7996" s="1">
        <v>30</v>
      </c>
      <c r="C7996" s="1">
        <v>3</v>
      </c>
      <c r="D7996" s="5">
        <f>DATE(BaseInfo!$C$8,A7996,B7996)+TIME(C7996-1,0,0) + TIME(BaseInfo!$C$12,BaseInfo!$C$13,0)</f>
        <v>44895.3125</v>
      </c>
      <c r="E7996" s="2">
        <f t="shared" si="498"/>
        <v>0</v>
      </c>
      <c r="F7996" s="2">
        <v>-2.298</v>
      </c>
      <c r="G7996" s="2">
        <v>-0.44400000000000001</v>
      </c>
      <c r="H7996" s="1">
        <v>66.441000000000003</v>
      </c>
      <c r="I7996" s="4">
        <v>0</v>
      </c>
      <c r="J7996" s="11">
        <f t="shared" si="496"/>
        <v>11</v>
      </c>
      <c r="K7996" s="11">
        <f t="shared" si="497"/>
        <v>8</v>
      </c>
      <c r="L7996" s="12">
        <f t="shared" si="499"/>
        <v>2.3404999465926077</v>
      </c>
      <c r="M7996" s="13" cm="1">
        <f t="array" ref="M7996">BaseInfo!$C$10*(1-E7996)*INDEX(BaseInfo!$E$21:$AB$21,K7996)*INDEX(BaseInfo!$E$25:$P$25,J7996)/L7996/MIN(H7996,130)/BaseInfo!$C$6*1000000/3600-IF(I7996&lt;0.1,BaseInfo!$C$15/MIN(H7996,130)*3600,0)</f>
        <v>106.52310170110701</v>
      </c>
    </row>
    <row r="7997" spans="1:13" x14ac:dyDescent="0.25">
      <c r="A7997" s="1">
        <v>11</v>
      </c>
      <c r="B7997" s="1">
        <v>30</v>
      </c>
      <c r="C7997" s="1">
        <v>4</v>
      </c>
      <c r="D7997" s="5">
        <f>DATE(BaseInfo!$C$8,A7997,B7997)+TIME(C7997-1,0,0) + TIME(BaseInfo!$C$12,BaseInfo!$C$13,0)</f>
        <v>44895.354166666664</v>
      </c>
      <c r="E7997" s="2">
        <f t="shared" si="498"/>
        <v>0</v>
      </c>
      <c r="F7997" s="2">
        <v>-2.4660000000000002</v>
      </c>
      <c r="G7997" s="2">
        <v>-0.33800000000000002</v>
      </c>
      <c r="H7997" s="1">
        <v>149.55799999999999</v>
      </c>
      <c r="I7997" s="4">
        <v>0</v>
      </c>
      <c r="J7997" s="11">
        <f t="shared" si="496"/>
        <v>11</v>
      </c>
      <c r="K7997" s="11">
        <f t="shared" si="497"/>
        <v>9</v>
      </c>
      <c r="L7997" s="12">
        <f t="shared" si="499"/>
        <v>2.4890560459740558</v>
      </c>
      <c r="M7997" s="13" cm="1">
        <f t="array" ref="M7997">BaseInfo!$C$10*(1-E7997)*INDEX(BaseInfo!$E$21:$AB$21,K7997)*INDEX(BaseInfo!$E$25:$P$25,J7997)/L7997/MIN(H7997,130)/BaseInfo!$C$6*1000000/3600-IF(I7997&lt;0.1,BaseInfo!$C$15/MIN(H7997,130)*3600,0)</f>
        <v>67.166806460331713</v>
      </c>
    </row>
    <row r="7998" spans="1:13" x14ac:dyDescent="0.25">
      <c r="A7998" s="1">
        <v>11</v>
      </c>
      <c r="B7998" s="1">
        <v>30</v>
      </c>
      <c r="C7998" s="1">
        <v>5</v>
      </c>
      <c r="D7998" s="5">
        <f>DATE(BaseInfo!$C$8,A7998,B7998)+TIME(C7998-1,0,0) + TIME(BaseInfo!$C$12,BaseInfo!$C$13,0)</f>
        <v>44895.395833333328</v>
      </c>
      <c r="E7998" s="2">
        <f t="shared" si="498"/>
        <v>0</v>
      </c>
      <c r="F7998" s="2">
        <v>-2.7240000000000002</v>
      </c>
      <c r="G7998" s="2">
        <v>-0.27900000000000003</v>
      </c>
      <c r="H7998" s="1">
        <v>292.18200000000002</v>
      </c>
      <c r="I7998" s="4">
        <v>0</v>
      </c>
      <c r="J7998" s="11">
        <f t="shared" si="496"/>
        <v>11</v>
      </c>
      <c r="K7998" s="11">
        <f t="shared" si="497"/>
        <v>10</v>
      </c>
      <c r="L7998" s="12">
        <f t="shared" si="499"/>
        <v>2.738250718981007</v>
      </c>
      <c r="M7998" s="13" cm="1">
        <f t="array" ref="M7998">BaseInfo!$C$10*(1-E7998)*INDEX(BaseInfo!$E$21:$AB$21,K7998)*INDEX(BaseInfo!$E$25:$P$25,J7998)/L7998/MIN(H7998,130)/BaseInfo!$C$6*1000000/3600-IF(I7998&lt;0.1,BaseInfo!$C$15/MIN(H7998,130)*3600,0)</f>
        <v>70.582504515519545</v>
      </c>
    </row>
    <row r="7999" spans="1:13" x14ac:dyDescent="0.25">
      <c r="A7999" s="1">
        <v>11</v>
      </c>
      <c r="B7999" s="1">
        <v>30</v>
      </c>
      <c r="C7999" s="1">
        <v>6</v>
      </c>
      <c r="D7999" s="5">
        <f>DATE(BaseInfo!$C$8,A7999,B7999)+TIME(C7999-1,0,0) + TIME(BaseInfo!$C$12,BaseInfo!$C$13,0)</f>
        <v>44895.4375</v>
      </c>
      <c r="E7999" s="2">
        <f t="shared" si="498"/>
        <v>0</v>
      </c>
      <c r="F7999" s="2">
        <v>-3.1419999999999999</v>
      </c>
      <c r="G7999" s="2">
        <v>3.2000000000000001E-2</v>
      </c>
      <c r="H7999" s="1">
        <v>492.89699999999999</v>
      </c>
      <c r="I7999" s="4">
        <v>0</v>
      </c>
      <c r="J7999" s="11">
        <f t="shared" si="496"/>
        <v>11</v>
      </c>
      <c r="K7999" s="11">
        <f t="shared" si="497"/>
        <v>11</v>
      </c>
      <c r="L7999" s="12">
        <f t="shared" si="499"/>
        <v>3.1421629493073713</v>
      </c>
      <c r="M7999" s="13" cm="1">
        <f t="array" ref="M7999">BaseInfo!$C$10*(1-E7999)*INDEX(BaseInfo!$E$21:$AB$21,K7999)*INDEX(BaseInfo!$E$25:$P$25,J7999)/L7999/MIN(H7999,130)/BaseInfo!$C$6*1000000/3600-IF(I7999&lt;0.1,BaseInfo!$C$15/MIN(H7999,130)*3600,0)</f>
        <v>48.368904361857005</v>
      </c>
    </row>
    <row r="8000" spans="1:13" x14ac:dyDescent="0.25">
      <c r="A8000" s="1">
        <v>11</v>
      </c>
      <c r="B8000" s="1">
        <v>30</v>
      </c>
      <c r="C8000" s="1">
        <v>7</v>
      </c>
      <c r="D8000" s="5">
        <f>DATE(BaseInfo!$C$8,A8000,B8000)+TIME(C8000-1,0,0) + TIME(BaseInfo!$C$12,BaseInfo!$C$13,0)</f>
        <v>44895.479166666664</v>
      </c>
      <c r="E8000" s="2">
        <f t="shared" si="498"/>
        <v>0</v>
      </c>
      <c r="F8000" s="2">
        <v>-3.6480000000000001</v>
      </c>
      <c r="G8000" s="2">
        <v>0.40400000000000003</v>
      </c>
      <c r="H8000" s="1">
        <v>661.60199999999998</v>
      </c>
      <c r="I8000" s="4">
        <v>0</v>
      </c>
      <c r="J8000" s="11">
        <f t="shared" si="496"/>
        <v>11</v>
      </c>
      <c r="K8000" s="11">
        <f t="shared" si="497"/>
        <v>12</v>
      </c>
      <c r="L8000" s="12">
        <f t="shared" si="499"/>
        <v>3.6703024398542419</v>
      </c>
      <c r="M8000" s="13" cm="1">
        <f t="array" ref="M8000">BaseInfo!$C$10*(1-E8000)*INDEX(BaseInfo!$E$21:$AB$21,K8000)*INDEX(BaseInfo!$E$25:$P$25,J8000)/L8000/MIN(H8000,130)/BaseInfo!$C$6*1000000/3600-IF(I8000&lt;0.1,BaseInfo!$C$15/MIN(H8000,130)*3600,0)</f>
        <v>33.713764873665745</v>
      </c>
    </row>
    <row r="8001" spans="1:13" x14ac:dyDescent="0.25">
      <c r="A8001" s="1">
        <v>11</v>
      </c>
      <c r="B8001" s="1">
        <v>30</v>
      </c>
      <c r="C8001" s="1">
        <v>8</v>
      </c>
      <c r="D8001" s="5">
        <f>DATE(BaseInfo!$C$8,A8001,B8001)+TIME(C8001-1,0,0) + TIME(BaseInfo!$C$12,BaseInfo!$C$13,0)</f>
        <v>44895.520833333328</v>
      </c>
      <c r="E8001" s="2">
        <f t="shared" si="498"/>
        <v>0</v>
      </c>
      <c r="F8001" s="2">
        <v>-3.758</v>
      </c>
      <c r="G8001" s="2">
        <v>0.69699999999999995</v>
      </c>
      <c r="H8001" s="1">
        <v>782.22500000000002</v>
      </c>
      <c r="I8001" s="4">
        <v>0</v>
      </c>
      <c r="J8001" s="11">
        <f t="shared" si="496"/>
        <v>11</v>
      </c>
      <c r="K8001" s="11">
        <f t="shared" si="497"/>
        <v>13</v>
      </c>
      <c r="L8001" s="12">
        <f t="shared" si="499"/>
        <v>3.8220901349915861</v>
      </c>
      <c r="M8001" s="13" cm="1">
        <f t="array" ref="M8001">BaseInfo!$C$10*(1-E8001)*INDEX(BaseInfo!$E$21:$AB$21,K8001)*INDEX(BaseInfo!$E$25:$P$25,J8001)/L8001/MIN(H8001,130)/BaseInfo!$C$6*1000000/3600-IF(I8001&lt;0.1,BaseInfo!$C$15/MIN(H8001,130)*3600,0)</f>
        <v>32.264905839797564</v>
      </c>
    </row>
    <row r="8002" spans="1:13" x14ac:dyDescent="0.25">
      <c r="A8002" s="1">
        <v>11</v>
      </c>
      <c r="B8002" s="1">
        <v>30</v>
      </c>
      <c r="C8002" s="1">
        <v>9</v>
      </c>
      <c r="D8002" s="5">
        <f>DATE(BaseInfo!$C$8,A8002,B8002)+TIME(C8002-1,0,0) + TIME(BaseInfo!$C$12,BaseInfo!$C$13,0)</f>
        <v>44895.5625</v>
      </c>
      <c r="E8002" s="2">
        <f t="shared" si="498"/>
        <v>0</v>
      </c>
      <c r="F8002" s="2">
        <v>-3.8370000000000002</v>
      </c>
      <c r="G8002" s="2">
        <v>0.90600000000000003</v>
      </c>
      <c r="H8002" s="1">
        <v>812.36</v>
      </c>
      <c r="I8002" s="4">
        <v>0</v>
      </c>
      <c r="J8002" s="11">
        <f t="shared" ref="J8002:J8065" si="500">MONTH(D8002)</f>
        <v>11</v>
      </c>
      <c r="K8002" s="11">
        <f t="shared" ref="K8002:K8065" si="501">HOUR(D8002)+1</f>
        <v>14</v>
      </c>
      <c r="L8002" s="12">
        <f t="shared" si="499"/>
        <v>3.9425125237594365</v>
      </c>
      <c r="M8002" s="13" cm="1">
        <f t="array" ref="M8002">BaseInfo!$C$10*(1-E8002)*INDEX(BaseInfo!$E$21:$AB$21,K8002)*INDEX(BaseInfo!$E$25:$P$25,J8002)/L8002/MIN(H8002,130)/BaseInfo!$C$6*1000000/3600-IF(I8002&lt;0.1,BaseInfo!$C$15/MIN(H8002,130)*3600,0)</f>
        <v>31.194802855101035</v>
      </c>
    </row>
    <row r="8003" spans="1:13" x14ac:dyDescent="0.25">
      <c r="A8003" s="1">
        <v>11</v>
      </c>
      <c r="B8003" s="1">
        <v>30</v>
      </c>
      <c r="C8003" s="1">
        <v>10</v>
      </c>
      <c r="D8003" s="5">
        <f>DATE(BaseInfo!$C$8,A8003,B8003)+TIME(C8003-1,0,0) + TIME(BaseInfo!$C$12,BaseInfo!$C$13,0)</f>
        <v>44895.604166666664</v>
      </c>
      <c r="E8003" s="2">
        <f t="shared" ref="E8003:E8066" si="502">IF(AND(I8003&gt;0.1,I8003&lt;1),(I8003-0.1)/0.9*0.7,IF(AND(I8003&gt;=1,I8003&lt;4),(I8003-4)/3*0.25+0.7,IF(I8003&gt;=4,0.99,0)))</f>
        <v>0</v>
      </c>
      <c r="F8003" s="2">
        <v>-3.9119999999999999</v>
      </c>
      <c r="G8003" s="2">
        <v>0.71299999999999997</v>
      </c>
      <c r="H8003" s="1">
        <v>829.64700000000005</v>
      </c>
      <c r="I8003" s="4">
        <v>0</v>
      </c>
      <c r="J8003" s="11">
        <f t="shared" si="500"/>
        <v>11</v>
      </c>
      <c r="K8003" s="11">
        <f t="shared" si="501"/>
        <v>15</v>
      </c>
      <c r="L8003" s="12">
        <f t="shared" ref="L8003:L8066" si="503">SQRT(F8003*F8003+G8003*G8003)</f>
        <v>3.9764447688858953</v>
      </c>
      <c r="M8003" s="13" cm="1">
        <f t="array" ref="M8003">BaseInfo!$C$10*(1-E8003)*INDEX(BaseInfo!$E$21:$AB$21,K8003)*INDEX(BaseInfo!$E$25:$P$25,J8003)/L8003/MIN(H8003,130)/BaseInfo!$C$6*1000000/3600-IF(I8003&lt;0.1,BaseInfo!$C$15/MIN(H8003,130)*3600,0)</f>
        <v>30.904977148620265</v>
      </c>
    </row>
    <row r="8004" spans="1:13" x14ac:dyDescent="0.25">
      <c r="A8004" s="1">
        <v>11</v>
      </c>
      <c r="B8004" s="1">
        <v>30</v>
      </c>
      <c r="C8004" s="1">
        <v>11</v>
      </c>
      <c r="D8004" s="5">
        <f>DATE(BaseInfo!$C$8,A8004,B8004)+TIME(C8004-1,0,0) + TIME(BaseInfo!$C$12,BaseInfo!$C$13,0)</f>
        <v>44895.645833333328</v>
      </c>
      <c r="E8004" s="2">
        <f t="shared" si="502"/>
        <v>0</v>
      </c>
      <c r="F8004" s="2">
        <v>-3.427</v>
      </c>
      <c r="G8004" s="2">
        <v>0.46200000000000002</v>
      </c>
      <c r="H8004" s="1">
        <v>510.20100000000002</v>
      </c>
      <c r="I8004" s="4">
        <v>0</v>
      </c>
      <c r="J8004" s="11">
        <f t="shared" si="500"/>
        <v>11</v>
      </c>
      <c r="K8004" s="11">
        <f t="shared" si="501"/>
        <v>16</v>
      </c>
      <c r="L8004" s="12">
        <f t="shared" si="503"/>
        <v>3.4580013013300039</v>
      </c>
      <c r="M8004" s="13" cm="1">
        <f t="array" ref="M8004">BaseInfo!$C$10*(1-E8004)*INDEX(BaseInfo!$E$21:$AB$21,K8004)*INDEX(BaseInfo!$E$25:$P$25,J8004)/L8004/MIN(H8004,130)/BaseInfo!$C$6*1000000/3600-IF(I8004&lt;0.1,BaseInfo!$C$15/MIN(H8004,130)*3600,0)</f>
        <v>43.69817612381344</v>
      </c>
    </row>
    <row r="8005" spans="1:13" x14ac:dyDescent="0.25">
      <c r="A8005" s="1">
        <v>11</v>
      </c>
      <c r="B8005" s="1">
        <v>30</v>
      </c>
      <c r="C8005" s="1">
        <v>12</v>
      </c>
      <c r="D8005" s="5">
        <f>DATE(BaseInfo!$C$8,A8005,B8005)+TIME(C8005-1,0,0) + TIME(BaseInfo!$C$12,BaseInfo!$C$13,0)</f>
        <v>44895.6875</v>
      </c>
      <c r="E8005" s="2">
        <f t="shared" si="502"/>
        <v>0</v>
      </c>
      <c r="F8005" s="2">
        <v>-2.1989999999999998</v>
      </c>
      <c r="G8005" s="2">
        <v>-0.249</v>
      </c>
      <c r="H8005" s="1">
        <v>76.36</v>
      </c>
      <c r="I8005" s="4">
        <v>0</v>
      </c>
      <c r="J8005" s="11">
        <f t="shared" si="500"/>
        <v>11</v>
      </c>
      <c r="K8005" s="11">
        <f t="shared" si="501"/>
        <v>17</v>
      </c>
      <c r="L8005" s="12">
        <f t="shared" si="503"/>
        <v>2.2130526428442683</v>
      </c>
      <c r="M8005" s="13" cm="1">
        <f t="array" ref="M8005">BaseInfo!$C$10*(1-E8005)*INDEX(BaseInfo!$E$21:$AB$21,K8005)*INDEX(BaseInfo!$E$25:$P$25,J8005)/L8005/MIN(H8005,130)/BaseInfo!$C$6*1000000/3600-IF(I8005&lt;0.1,BaseInfo!$C$15/MIN(H8005,130)*3600,0)</f>
        <v>149.8000074682846</v>
      </c>
    </row>
    <row r="8006" spans="1:13" x14ac:dyDescent="0.25">
      <c r="A8006" s="1">
        <v>11</v>
      </c>
      <c r="B8006" s="1">
        <v>30</v>
      </c>
      <c r="C8006" s="1">
        <v>13</v>
      </c>
      <c r="D8006" s="5">
        <f>DATE(BaseInfo!$C$8,A8006,B8006)+TIME(C8006-1,0,0) + TIME(BaseInfo!$C$12,BaseInfo!$C$13,0)</f>
        <v>44895.729166666664</v>
      </c>
      <c r="E8006" s="2">
        <f t="shared" si="502"/>
        <v>0</v>
      </c>
      <c r="F8006" s="2">
        <v>-2.0110000000000001</v>
      </c>
      <c r="G8006" s="2">
        <v>-0.76900000000000002</v>
      </c>
      <c r="H8006" s="1">
        <v>38.667000000000002</v>
      </c>
      <c r="I8006" s="4">
        <v>0</v>
      </c>
      <c r="J8006" s="11">
        <f t="shared" si="500"/>
        <v>11</v>
      </c>
      <c r="K8006" s="11">
        <f t="shared" si="501"/>
        <v>18</v>
      </c>
      <c r="L8006" s="12">
        <f t="shared" si="503"/>
        <v>2.1530169530219685</v>
      </c>
      <c r="M8006" s="13" cm="1">
        <f t="array" ref="M8006">BaseInfo!$C$10*(1-E8006)*INDEX(BaseInfo!$E$21:$AB$21,K8006)*INDEX(BaseInfo!$E$25:$P$25,J8006)/L8006/MIN(H8006,130)/BaseInfo!$C$6*1000000/3600-IF(I8006&lt;0.1,BaseInfo!$C$15/MIN(H8006,130)*3600,0)</f>
        <v>304.33521107380363</v>
      </c>
    </row>
    <row r="8007" spans="1:13" x14ac:dyDescent="0.25">
      <c r="A8007" s="1">
        <v>11</v>
      </c>
      <c r="B8007" s="1">
        <v>30</v>
      </c>
      <c r="C8007" s="1">
        <v>14</v>
      </c>
      <c r="D8007" s="5">
        <f>DATE(BaseInfo!$C$8,A8007,B8007)+TIME(C8007-1,0,0) + TIME(BaseInfo!$C$12,BaseInfo!$C$13,0)</f>
        <v>44895.770833333328</v>
      </c>
      <c r="E8007" s="2">
        <f t="shared" si="502"/>
        <v>0</v>
      </c>
      <c r="F8007" s="2">
        <v>-1.379</v>
      </c>
      <c r="G8007" s="2">
        <v>-1.0860000000000001</v>
      </c>
      <c r="H8007" s="1">
        <v>37.357999999999997</v>
      </c>
      <c r="I8007" s="4">
        <v>0</v>
      </c>
      <c r="J8007" s="11">
        <f t="shared" si="500"/>
        <v>11</v>
      </c>
      <c r="K8007" s="11">
        <f t="shared" si="501"/>
        <v>19</v>
      </c>
      <c r="L8007" s="12">
        <f t="shared" si="503"/>
        <v>1.7552882954090476</v>
      </c>
      <c r="M8007" s="13" cm="1">
        <f t="array" ref="M8007">BaseInfo!$C$10*(1-E8007)*INDEX(BaseInfo!$E$21:$AB$21,K8007)*INDEX(BaseInfo!$E$25:$P$25,J8007)/L8007/MIN(H8007,130)/BaseInfo!$C$6*1000000/3600-IF(I8007&lt;0.1,BaseInfo!$C$15/MIN(H8007,130)*3600,0)</f>
        <v>388.55766447819951</v>
      </c>
    </row>
    <row r="8008" spans="1:13" x14ac:dyDescent="0.25">
      <c r="A8008" s="1">
        <v>11</v>
      </c>
      <c r="B8008" s="1">
        <v>30</v>
      </c>
      <c r="C8008" s="1">
        <v>15</v>
      </c>
      <c r="D8008" s="5">
        <f>DATE(BaseInfo!$C$8,A8008,B8008)+TIME(C8008-1,0,0) + TIME(BaseInfo!$C$12,BaseInfo!$C$13,0)</f>
        <v>44895.8125</v>
      </c>
      <c r="E8008" s="2">
        <f t="shared" si="502"/>
        <v>0</v>
      </c>
      <c r="F8008" s="2">
        <v>-0.85699999999999998</v>
      </c>
      <c r="G8008" s="2">
        <v>-1.2290000000000001</v>
      </c>
      <c r="H8008" s="1">
        <v>37.279000000000003</v>
      </c>
      <c r="I8008" s="4">
        <v>0</v>
      </c>
      <c r="J8008" s="11">
        <f t="shared" si="500"/>
        <v>11</v>
      </c>
      <c r="K8008" s="11">
        <f t="shared" si="501"/>
        <v>20</v>
      </c>
      <c r="L8008" s="12">
        <f t="shared" si="503"/>
        <v>1.4982956984520781</v>
      </c>
      <c r="M8008" s="13" cm="1">
        <f t="array" ref="M8008">BaseInfo!$C$10*(1-E8008)*INDEX(BaseInfo!$E$21:$AB$21,K8008)*INDEX(BaseInfo!$E$25:$P$25,J8008)/L8008/MIN(H8008,130)/BaseInfo!$C$6*1000000/3600-IF(I8008&lt;0.1,BaseInfo!$C$15/MIN(H8008,130)*3600,0)</f>
        <v>395.4944118533603</v>
      </c>
    </row>
    <row r="8009" spans="1:13" x14ac:dyDescent="0.25">
      <c r="A8009" s="1">
        <v>11</v>
      </c>
      <c r="B8009" s="1">
        <v>30</v>
      </c>
      <c r="C8009" s="1">
        <v>16</v>
      </c>
      <c r="D8009" s="5">
        <f>DATE(BaseInfo!$C$8,A8009,B8009)+TIME(C8009-1,0,0) + TIME(BaseInfo!$C$12,BaseInfo!$C$13,0)</f>
        <v>44895.854166666664</v>
      </c>
      <c r="E8009" s="2">
        <f t="shared" si="502"/>
        <v>0</v>
      </c>
      <c r="F8009" s="2">
        <v>-0.747</v>
      </c>
      <c r="G8009" s="2">
        <v>-1.256</v>
      </c>
      <c r="H8009" s="1">
        <v>37.206000000000003</v>
      </c>
      <c r="I8009" s="4">
        <v>0</v>
      </c>
      <c r="J8009" s="11">
        <f t="shared" si="500"/>
        <v>11</v>
      </c>
      <c r="K8009" s="11">
        <f t="shared" si="501"/>
        <v>21</v>
      </c>
      <c r="L8009" s="12">
        <f t="shared" si="503"/>
        <v>1.4613504028808422</v>
      </c>
      <c r="M8009" s="13" cm="1">
        <f t="array" ref="M8009">BaseInfo!$C$10*(1-E8009)*INDEX(BaseInfo!$E$21:$AB$21,K8009)*INDEX(BaseInfo!$E$25:$P$25,J8009)/L8009/MIN(H8009,130)/BaseInfo!$C$6*1000000/3600-IF(I8009&lt;0.1,BaseInfo!$C$15/MIN(H8009,130)*3600,0)</f>
        <v>310.48508442853489</v>
      </c>
    </row>
    <row r="8010" spans="1:13" x14ac:dyDescent="0.25">
      <c r="A8010" s="1">
        <v>11</v>
      </c>
      <c r="B8010" s="1">
        <v>30</v>
      </c>
      <c r="C8010" s="1">
        <v>17</v>
      </c>
      <c r="D8010" s="5">
        <f>DATE(BaseInfo!$C$8,A8010,B8010)+TIME(C8010-1,0,0) + TIME(BaseInfo!$C$12,BaseInfo!$C$13,0)</f>
        <v>44895.895833333328</v>
      </c>
      <c r="E8010" s="2">
        <f t="shared" si="502"/>
        <v>0</v>
      </c>
      <c r="F8010" s="2">
        <v>-0.90300000000000002</v>
      </c>
      <c r="G8010" s="2">
        <v>-1.1220000000000001</v>
      </c>
      <c r="H8010" s="1">
        <v>37.134</v>
      </c>
      <c r="I8010" s="4">
        <v>0</v>
      </c>
      <c r="J8010" s="11">
        <f t="shared" si="500"/>
        <v>11</v>
      </c>
      <c r="K8010" s="11">
        <f t="shared" si="501"/>
        <v>22</v>
      </c>
      <c r="L8010" s="12">
        <f t="shared" si="503"/>
        <v>1.4402406048990566</v>
      </c>
      <c r="M8010" s="13" cm="1">
        <f t="array" ref="M8010">BaseInfo!$C$10*(1-E8010)*INDEX(BaseInfo!$E$21:$AB$21,K8010)*INDEX(BaseInfo!$E$25:$P$25,J8010)/L8010/MIN(H8010,130)/BaseInfo!$C$6*1000000/3600-IF(I8010&lt;0.1,BaseInfo!$C$15/MIN(H8010,130)*3600,0)</f>
        <v>218.14379624103051</v>
      </c>
    </row>
    <row r="8011" spans="1:13" x14ac:dyDescent="0.25">
      <c r="A8011" s="1">
        <v>11</v>
      </c>
      <c r="B8011" s="1">
        <v>30</v>
      </c>
      <c r="C8011" s="1">
        <v>18</v>
      </c>
      <c r="D8011" s="5">
        <f>DATE(BaseInfo!$C$8,A8011,B8011)+TIME(C8011-1,0,0) + TIME(BaseInfo!$C$12,BaseInfo!$C$13,0)</f>
        <v>44895.9375</v>
      </c>
      <c r="E8011" s="2">
        <f t="shared" si="502"/>
        <v>0</v>
      </c>
      <c r="F8011" s="2">
        <v>-1.1160000000000001</v>
      </c>
      <c r="G8011" s="2">
        <v>-1.04</v>
      </c>
      <c r="H8011" s="1">
        <v>37.055999999999997</v>
      </c>
      <c r="I8011" s="4">
        <v>0</v>
      </c>
      <c r="J8011" s="11">
        <f t="shared" si="500"/>
        <v>11</v>
      </c>
      <c r="K8011" s="11">
        <f t="shared" si="501"/>
        <v>23</v>
      </c>
      <c r="L8011" s="12">
        <f t="shared" si="503"/>
        <v>1.5254691081762359</v>
      </c>
      <c r="M8011" s="13" cm="1">
        <f t="array" ref="M8011">BaseInfo!$C$10*(1-E8011)*INDEX(BaseInfo!$E$21:$AB$21,K8011)*INDEX(BaseInfo!$E$25:$P$25,J8011)/L8011/MIN(H8011,130)/BaseInfo!$C$6*1000000/3600-IF(I8011&lt;0.1,BaseInfo!$C$15/MIN(H8011,130)*3600,0)</f>
        <v>82.668598332507372</v>
      </c>
    </row>
    <row r="8012" spans="1:13" x14ac:dyDescent="0.25">
      <c r="A8012" s="1">
        <v>11</v>
      </c>
      <c r="B8012" s="1">
        <v>30</v>
      </c>
      <c r="C8012" s="1">
        <v>19</v>
      </c>
      <c r="D8012" s="5">
        <f>DATE(BaseInfo!$C$8,A8012,B8012)+TIME(C8012-1,0,0) + TIME(BaseInfo!$C$12,BaseInfo!$C$13,0)</f>
        <v>44895.979166666664</v>
      </c>
      <c r="E8012" s="2">
        <f t="shared" si="502"/>
        <v>0</v>
      </c>
      <c r="F8012" s="2">
        <v>-1.4059999999999999</v>
      </c>
      <c r="G8012" s="2">
        <v>-0.87</v>
      </c>
      <c r="H8012" s="1">
        <v>36.972999999999999</v>
      </c>
      <c r="I8012" s="4">
        <v>0</v>
      </c>
      <c r="J8012" s="11">
        <f t="shared" si="500"/>
        <v>11</v>
      </c>
      <c r="K8012" s="11">
        <f t="shared" si="501"/>
        <v>24</v>
      </c>
      <c r="L8012" s="12">
        <f t="shared" si="503"/>
        <v>1.6534013426872496</v>
      </c>
      <c r="M8012" s="13" cm="1">
        <f t="array" ref="M8012">BaseInfo!$C$10*(1-E8012)*INDEX(BaseInfo!$E$21:$AB$21,K8012)*INDEX(BaseInfo!$E$25:$P$25,J8012)/L8012/MIN(H8012,130)/BaseInfo!$C$6*1000000/3600-IF(I8012&lt;0.1,BaseInfo!$C$15/MIN(H8012,130)*3600,0)</f>
        <v>18.738754230872949</v>
      </c>
    </row>
    <row r="8013" spans="1:13" x14ac:dyDescent="0.25">
      <c r="A8013" s="1">
        <v>11</v>
      </c>
      <c r="B8013" s="1">
        <v>30</v>
      </c>
      <c r="C8013" s="1">
        <v>20</v>
      </c>
      <c r="D8013" s="5">
        <f>DATE(BaseInfo!$C$8,A8013,B8013)+TIME(C8013-1,0,0) + TIME(BaseInfo!$C$12,BaseInfo!$C$13,0)</f>
        <v>44896.020833333328</v>
      </c>
      <c r="E8013" s="2">
        <f t="shared" si="502"/>
        <v>0</v>
      </c>
      <c r="F8013" s="2">
        <v>-1.5880000000000001</v>
      </c>
      <c r="G8013" s="2">
        <v>-0.434</v>
      </c>
      <c r="H8013" s="1">
        <v>36.889000000000003</v>
      </c>
      <c r="I8013" s="4">
        <v>0</v>
      </c>
      <c r="J8013" s="11">
        <f t="shared" si="500"/>
        <v>12</v>
      </c>
      <c r="K8013" s="11">
        <f t="shared" si="501"/>
        <v>1</v>
      </c>
      <c r="L8013" s="12">
        <f t="shared" si="503"/>
        <v>1.6462381358722076</v>
      </c>
      <c r="M8013" s="13" cm="1">
        <f t="array" ref="M8013">BaseInfo!$C$10*(1-E8013)*INDEX(BaseInfo!$E$21:$AB$21,K8013)*INDEX(BaseInfo!$E$25:$P$25,J8013)/L8013/MIN(H8013,130)/BaseInfo!$C$6*1000000/3600-IF(I8013&lt;0.1,BaseInfo!$C$15/MIN(H8013,130)*3600,0)</f>
        <v>34.340405258792792</v>
      </c>
    </row>
    <row r="8014" spans="1:13" x14ac:dyDescent="0.25">
      <c r="A8014" s="1">
        <v>11</v>
      </c>
      <c r="B8014" s="1">
        <v>30</v>
      </c>
      <c r="C8014" s="1">
        <v>21</v>
      </c>
      <c r="D8014" s="5">
        <f>DATE(BaseInfo!$C$8,A8014,B8014)+TIME(C8014-1,0,0) + TIME(BaseInfo!$C$12,BaseInfo!$C$13,0)</f>
        <v>44896.0625</v>
      </c>
      <c r="E8014" s="2">
        <f t="shared" si="502"/>
        <v>0</v>
      </c>
      <c r="F8014" s="2">
        <v>-1.7430000000000001</v>
      </c>
      <c r="G8014" s="2">
        <v>-0.53600000000000003</v>
      </c>
      <c r="H8014" s="1">
        <v>36.801000000000002</v>
      </c>
      <c r="I8014" s="4">
        <v>0</v>
      </c>
      <c r="J8014" s="11">
        <f t="shared" si="500"/>
        <v>12</v>
      </c>
      <c r="K8014" s="11">
        <f t="shared" si="501"/>
        <v>2</v>
      </c>
      <c r="L8014" s="12">
        <f t="shared" si="503"/>
        <v>1.8235528508930035</v>
      </c>
      <c r="M8014" s="13" cm="1">
        <f t="array" ref="M8014">BaseInfo!$C$10*(1-E8014)*INDEX(BaseInfo!$E$21:$AB$21,K8014)*INDEX(BaseInfo!$E$25:$P$25,J8014)/L8014/MIN(H8014,130)/BaseInfo!$C$6*1000000/3600-IF(I8014&lt;0.1,BaseInfo!$C$15/MIN(H8014,130)*3600,0)</f>
        <v>30.124223751511991</v>
      </c>
    </row>
    <row r="8015" spans="1:13" x14ac:dyDescent="0.25">
      <c r="A8015" s="1">
        <v>11</v>
      </c>
      <c r="B8015" s="1">
        <v>30</v>
      </c>
      <c r="C8015" s="1">
        <v>22</v>
      </c>
      <c r="D8015" s="5">
        <f>DATE(BaseInfo!$C$8,A8015,B8015)+TIME(C8015-1,0,0) + TIME(BaseInfo!$C$12,BaseInfo!$C$13,0)</f>
        <v>44896.104166666664</v>
      </c>
      <c r="E8015" s="2">
        <f t="shared" si="502"/>
        <v>0</v>
      </c>
      <c r="F8015" s="2">
        <v>-1.7709999999999999</v>
      </c>
      <c r="G8015" s="2">
        <v>-0.53700000000000003</v>
      </c>
      <c r="H8015" s="1">
        <v>36.709000000000003</v>
      </c>
      <c r="I8015" s="4">
        <v>0</v>
      </c>
      <c r="J8015" s="11">
        <f t="shared" si="500"/>
        <v>12</v>
      </c>
      <c r="K8015" s="11">
        <f t="shared" si="501"/>
        <v>3</v>
      </c>
      <c r="L8015" s="12">
        <f t="shared" si="503"/>
        <v>1.8506242190136817</v>
      </c>
      <c r="M8015" s="13" cm="1">
        <f t="array" ref="M8015">BaseInfo!$C$10*(1-E8015)*INDEX(BaseInfo!$E$21:$AB$21,K8015)*INDEX(BaseInfo!$E$25:$P$25,J8015)/L8015/MIN(H8015,130)/BaseInfo!$C$6*1000000/3600-IF(I8015&lt;0.1,BaseInfo!$C$15/MIN(H8015,130)*3600,0)</f>
        <v>29.614495297031329</v>
      </c>
    </row>
    <row r="8016" spans="1:13" x14ac:dyDescent="0.25">
      <c r="A8016" s="1">
        <v>11</v>
      </c>
      <c r="B8016" s="1">
        <v>30</v>
      </c>
      <c r="C8016" s="1">
        <v>23</v>
      </c>
      <c r="D8016" s="5">
        <f>DATE(BaseInfo!$C$8,A8016,B8016)+TIME(C8016-1,0,0) + TIME(BaseInfo!$C$12,BaseInfo!$C$13,0)</f>
        <v>44896.145833333328</v>
      </c>
      <c r="E8016" s="2">
        <f t="shared" si="502"/>
        <v>0</v>
      </c>
      <c r="F8016" s="2">
        <v>-1.712</v>
      </c>
      <c r="G8016" s="2">
        <v>-0.46100000000000002</v>
      </c>
      <c r="H8016" s="1">
        <v>36.64</v>
      </c>
      <c r="I8016" s="4">
        <v>0</v>
      </c>
      <c r="J8016" s="11">
        <f t="shared" si="500"/>
        <v>12</v>
      </c>
      <c r="K8016" s="11">
        <f t="shared" si="501"/>
        <v>4</v>
      </c>
      <c r="L8016" s="12">
        <f t="shared" si="503"/>
        <v>1.7729819514027771</v>
      </c>
      <c r="M8016" s="13" cm="1">
        <f t="array" ref="M8016">BaseInfo!$C$10*(1-E8016)*INDEX(BaseInfo!$E$21:$AB$21,K8016)*INDEX(BaseInfo!$E$25:$P$25,J8016)/L8016/MIN(H8016,130)/BaseInfo!$C$6*1000000/3600-IF(I8016&lt;0.1,BaseInfo!$C$15/MIN(H8016,130)*3600,0)</f>
        <v>31.399852417857648</v>
      </c>
    </row>
    <row r="8017" spans="1:13" x14ac:dyDescent="0.25">
      <c r="A8017" s="1">
        <v>11</v>
      </c>
      <c r="B8017" s="1">
        <v>30</v>
      </c>
      <c r="C8017" s="1">
        <v>24</v>
      </c>
      <c r="D8017" s="5">
        <f>DATE(BaseInfo!$C$8,A8017,B8017)+TIME(C8017-1,0,0) + TIME(BaseInfo!$C$12,BaseInfo!$C$13,0)</f>
        <v>44896.1875</v>
      </c>
      <c r="E8017" s="2">
        <f t="shared" si="502"/>
        <v>0</v>
      </c>
      <c r="F8017" s="2">
        <v>-1.758</v>
      </c>
      <c r="G8017" s="2">
        <v>-0.40699999999999997</v>
      </c>
      <c r="H8017" s="1">
        <v>36.590000000000003</v>
      </c>
      <c r="I8017" s="4">
        <v>0</v>
      </c>
      <c r="J8017" s="11">
        <f t="shared" si="500"/>
        <v>12</v>
      </c>
      <c r="K8017" s="11">
        <f t="shared" si="501"/>
        <v>5</v>
      </c>
      <c r="L8017" s="12">
        <f t="shared" si="503"/>
        <v>1.8044979911321597</v>
      </c>
      <c r="M8017" s="13" cm="1">
        <f t="array" ref="M8017">BaseInfo!$C$10*(1-E8017)*INDEX(BaseInfo!$E$21:$AB$21,K8017)*INDEX(BaseInfo!$E$25:$P$25,J8017)/L8017/MIN(H8017,130)/BaseInfo!$C$6*1000000/3600-IF(I8017&lt;0.1,BaseInfo!$C$15/MIN(H8017,130)*3600,0)</f>
        <v>111.84280983821219</v>
      </c>
    </row>
    <row r="8018" spans="1:13" x14ac:dyDescent="0.25">
      <c r="A8018" s="1">
        <v>12</v>
      </c>
      <c r="B8018" s="1">
        <v>1</v>
      </c>
      <c r="C8018" s="1">
        <v>1</v>
      </c>
      <c r="D8018" s="5">
        <f>DATE(BaseInfo!$C$8,A8018,B8018)+TIME(C8018-1,0,0) + TIME(BaseInfo!$C$12,BaseInfo!$C$13,0)</f>
        <v>44896.229166666664</v>
      </c>
      <c r="E8018" s="2">
        <f t="shared" si="502"/>
        <v>0</v>
      </c>
      <c r="F8018" s="2">
        <v>-0.45600000000000002</v>
      </c>
      <c r="G8018" s="2">
        <v>1.2210000000000001</v>
      </c>
      <c r="H8018" s="1">
        <v>36.639000000000003</v>
      </c>
      <c r="I8018" s="4">
        <v>0</v>
      </c>
      <c r="J8018" s="11">
        <f t="shared" si="500"/>
        <v>12</v>
      </c>
      <c r="K8018" s="11">
        <f t="shared" si="501"/>
        <v>6</v>
      </c>
      <c r="L8018" s="12">
        <f t="shared" si="503"/>
        <v>1.3033713975686287</v>
      </c>
      <c r="M8018" s="13" cm="1">
        <f t="array" ref="M8018">BaseInfo!$C$10*(1-E8018)*INDEX(BaseInfo!$E$21:$AB$21,K8018)*INDEX(BaseInfo!$E$25:$P$25,J8018)/L8018/MIN(H8018,130)/BaseInfo!$C$6*1000000/3600-IF(I8018&lt;0.1,BaseInfo!$C$15/MIN(H8018,130)*3600,0)</f>
        <v>270.57604196544145</v>
      </c>
    </row>
    <row r="8019" spans="1:13" x14ac:dyDescent="0.25">
      <c r="A8019" s="1">
        <v>12</v>
      </c>
      <c r="B8019" s="1">
        <v>1</v>
      </c>
      <c r="C8019" s="1">
        <v>2</v>
      </c>
      <c r="D8019" s="5">
        <f>DATE(BaseInfo!$C$8,A8019,B8019)+TIME(C8019-1,0,0) + TIME(BaseInfo!$C$12,BaseInfo!$C$13,0)</f>
        <v>44896.270833333328</v>
      </c>
      <c r="E8019" s="2">
        <f t="shared" si="502"/>
        <v>0</v>
      </c>
      <c r="F8019" s="2">
        <v>-0.23799999999999999</v>
      </c>
      <c r="G8019" s="2">
        <v>1.119</v>
      </c>
      <c r="H8019" s="1">
        <v>36.636000000000003</v>
      </c>
      <c r="I8019" s="4">
        <v>0</v>
      </c>
      <c r="J8019" s="11">
        <f t="shared" si="500"/>
        <v>12</v>
      </c>
      <c r="K8019" s="11">
        <f t="shared" si="501"/>
        <v>7</v>
      </c>
      <c r="L8019" s="12">
        <f t="shared" si="503"/>
        <v>1.1440301569451743</v>
      </c>
      <c r="M8019" s="13" cm="1">
        <f t="array" ref="M8019">BaseInfo!$C$10*(1-E8019)*INDEX(BaseInfo!$E$21:$AB$21,K8019)*INDEX(BaseInfo!$E$25:$P$25,J8019)/L8019/MIN(H8019,130)/BaseInfo!$C$6*1000000/3600-IF(I8019&lt;0.1,BaseInfo!$C$15/MIN(H8019,130)*3600,0)</f>
        <v>437.44883863019624</v>
      </c>
    </row>
    <row r="8020" spans="1:13" x14ac:dyDescent="0.25">
      <c r="A8020" s="1">
        <v>12</v>
      </c>
      <c r="B8020" s="1">
        <v>1</v>
      </c>
      <c r="C8020" s="1">
        <v>3</v>
      </c>
      <c r="D8020" s="5">
        <f>DATE(BaseInfo!$C$8,A8020,B8020)+TIME(C8020-1,0,0) + TIME(BaseInfo!$C$12,BaseInfo!$C$13,0)</f>
        <v>44896.3125</v>
      </c>
      <c r="E8020" s="2">
        <f t="shared" si="502"/>
        <v>0</v>
      </c>
      <c r="F8020" s="2">
        <v>-0.46400000000000002</v>
      </c>
      <c r="G8020" s="2">
        <v>1.224</v>
      </c>
      <c r="H8020" s="1">
        <v>66.247</v>
      </c>
      <c r="I8020" s="4">
        <v>0</v>
      </c>
      <c r="J8020" s="11">
        <f t="shared" si="500"/>
        <v>12</v>
      </c>
      <c r="K8020" s="11">
        <f t="shared" si="501"/>
        <v>8</v>
      </c>
      <c r="L8020" s="12">
        <f t="shared" si="503"/>
        <v>1.3089965622567539</v>
      </c>
      <c r="M8020" s="13" cm="1">
        <f t="array" ref="M8020">BaseInfo!$C$10*(1-E8020)*INDEX(BaseInfo!$E$21:$AB$21,K8020)*INDEX(BaseInfo!$E$25:$P$25,J8020)/L8020/MIN(H8020,130)/BaseInfo!$C$6*1000000/3600-IF(I8020&lt;0.1,BaseInfo!$C$15/MIN(H8020,130)*3600,0)</f>
        <v>303.39446614328574</v>
      </c>
    </row>
    <row r="8021" spans="1:13" x14ac:dyDescent="0.25">
      <c r="A8021" s="1">
        <v>12</v>
      </c>
      <c r="B8021" s="1">
        <v>1</v>
      </c>
      <c r="C8021" s="1">
        <v>4</v>
      </c>
      <c r="D8021" s="5">
        <f>DATE(BaseInfo!$C$8,A8021,B8021)+TIME(C8021-1,0,0) + TIME(BaseInfo!$C$12,BaseInfo!$C$13,0)</f>
        <v>44896.354166666664</v>
      </c>
      <c r="E8021" s="2">
        <f t="shared" si="502"/>
        <v>0</v>
      </c>
      <c r="F8021" s="2">
        <v>-0.86</v>
      </c>
      <c r="G8021" s="2">
        <v>1.341</v>
      </c>
      <c r="H8021" s="1">
        <v>174.286</v>
      </c>
      <c r="I8021" s="4">
        <v>0</v>
      </c>
      <c r="J8021" s="11">
        <f t="shared" si="500"/>
        <v>12</v>
      </c>
      <c r="K8021" s="11">
        <f t="shared" si="501"/>
        <v>9</v>
      </c>
      <c r="L8021" s="12">
        <f t="shared" si="503"/>
        <v>1.5930728169170423</v>
      </c>
      <c r="M8021" s="13" cm="1">
        <f t="array" ref="M8021">BaseInfo!$C$10*(1-E8021)*INDEX(BaseInfo!$E$21:$AB$21,K8021)*INDEX(BaseInfo!$E$25:$P$25,J8021)/L8021/MIN(H8021,130)/BaseInfo!$C$6*1000000/3600-IF(I8021&lt;0.1,BaseInfo!$C$15/MIN(H8021,130)*3600,0)</f>
        <v>165.33812314375439</v>
      </c>
    </row>
    <row r="8022" spans="1:13" x14ac:dyDescent="0.25">
      <c r="A8022" s="1">
        <v>12</v>
      </c>
      <c r="B8022" s="1">
        <v>1</v>
      </c>
      <c r="C8022" s="1">
        <v>5</v>
      </c>
      <c r="D8022" s="5">
        <f>DATE(BaseInfo!$C$8,A8022,B8022)+TIME(C8022-1,0,0) + TIME(BaseInfo!$C$12,BaseInfo!$C$13,0)</f>
        <v>44896.395833333328</v>
      </c>
      <c r="E8022" s="2">
        <f t="shared" si="502"/>
        <v>0</v>
      </c>
      <c r="F8022" s="2">
        <v>-1.905</v>
      </c>
      <c r="G8022" s="2">
        <v>1.1679999999999999</v>
      </c>
      <c r="H8022" s="1">
        <v>316.19499999999999</v>
      </c>
      <c r="I8022" s="4">
        <v>0</v>
      </c>
      <c r="J8022" s="11">
        <f t="shared" si="500"/>
        <v>12</v>
      </c>
      <c r="K8022" s="11">
        <f t="shared" si="501"/>
        <v>10</v>
      </c>
      <c r="L8022" s="12">
        <f t="shared" si="503"/>
        <v>2.2345578981087062</v>
      </c>
      <c r="M8022" s="13" cm="1">
        <f t="array" ref="M8022">BaseInfo!$C$10*(1-E8022)*INDEX(BaseInfo!$E$21:$AB$21,K8022)*INDEX(BaseInfo!$E$25:$P$25,J8022)/L8022/MIN(H8022,130)/BaseInfo!$C$6*1000000/3600-IF(I8022&lt;0.1,BaseInfo!$C$15/MIN(H8022,130)*3600,0)</f>
        <v>135.51690287163419</v>
      </c>
    </row>
    <row r="8023" spans="1:13" x14ac:dyDescent="0.25">
      <c r="A8023" s="1">
        <v>12</v>
      </c>
      <c r="B8023" s="1">
        <v>1</v>
      </c>
      <c r="C8023" s="1">
        <v>6</v>
      </c>
      <c r="D8023" s="5">
        <f>DATE(BaseInfo!$C$8,A8023,B8023)+TIME(C8023-1,0,0) + TIME(BaseInfo!$C$12,BaseInfo!$C$13,0)</f>
        <v>44896.4375</v>
      </c>
      <c r="E8023" s="2">
        <f t="shared" si="502"/>
        <v>0</v>
      </c>
      <c r="F8023" s="2">
        <v>-2.2770000000000001</v>
      </c>
      <c r="G8023" s="2">
        <v>1.0960000000000001</v>
      </c>
      <c r="H8023" s="1">
        <v>487.31200000000001</v>
      </c>
      <c r="I8023" s="4">
        <v>0</v>
      </c>
      <c r="J8023" s="11">
        <f t="shared" si="500"/>
        <v>12</v>
      </c>
      <c r="K8023" s="11">
        <f t="shared" si="501"/>
        <v>11</v>
      </c>
      <c r="L8023" s="12">
        <f t="shared" si="503"/>
        <v>2.5270427380636051</v>
      </c>
      <c r="M8023" s="13" cm="1">
        <f t="array" ref="M8023">BaseInfo!$C$10*(1-E8023)*INDEX(BaseInfo!$E$21:$AB$21,K8023)*INDEX(BaseInfo!$E$25:$P$25,J8023)/L8023/MIN(H8023,130)/BaseInfo!$C$6*1000000/3600-IF(I8023&lt;0.1,BaseInfo!$C$15/MIN(H8023,130)*3600,0)</f>
        <v>95.055271356251893</v>
      </c>
    </row>
    <row r="8024" spans="1:13" x14ac:dyDescent="0.25">
      <c r="A8024" s="1">
        <v>12</v>
      </c>
      <c r="B8024" s="1">
        <v>1</v>
      </c>
      <c r="C8024" s="1">
        <v>7</v>
      </c>
      <c r="D8024" s="5">
        <f>DATE(BaseInfo!$C$8,A8024,B8024)+TIME(C8024-1,0,0) + TIME(BaseInfo!$C$12,BaseInfo!$C$13,0)</f>
        <v>44896.479166666664</v>
      </c>
      <c r="E8024" s="2">
        <f t="shared" si="502"/>
        <v>0</v>
      </c>
      <c r="F8024" s="2">
        <v>-2.83</v>
      </c>
      <c r="G8024" s="2">
        <v>1.1359999999999999</v>
      </c>
      <c r="H8024" s="1">
        <v>949.726</v>
      </c>
      <c r="I8024" s="4">
        <v>0</v>
      </c>
      <c r="J8024" s="11">
        <f t="shared" si="500"/>
        <v>12</v>
      </c>
      <c r="K8024" s="11">
        <f t="shared" si="501"/>
        <v>12</v>
      </c>
      <c r="L8024" s="12">
        <f t="shared" si="503"/>
        <v>3.0494911050862239</v>
      </c>
      <c r="M8024" s="13" cm="1">
        <f t="array" ref="M8024">BaseInfo!$C$10*(1-E8024)*INDEX(BaseInfo!$E$21:$AB$21,K8024)*INDEX(BaseInfo!$E$25:$P$25,J8024)/L8024/MIN(H8024,130)/BaseInfo!$C$6*1000000/3600-IF(I8024&lt;0.1,BaseInfo!$C$15/MIN(H8024,130)*3600,0)</f>
        <v>64.784854262797055</v>
      </c>
    </row>
    <row r="8025" spans="1:13" x14ac:dyDescent="0.25">
      <c r="A8025" s="1">
        <v>12</v>
      </c>
      <c r="B8025" s="1">
        <v>1</v>
      </c>
      <c r="C8025" s="1">
        <v>8</v>
      </c>
      <c r="D8025" s="5">
        <f>DATE(BaseInfo!$C$8,A8025,B8025)+TIME(C8025-1,0,0) + TIME(BaseInfo!$C$12,BaseInfo!$C$13,0)</f>
        <v>44896.520833333328</v>
      </c>
      <c r="E8025" s="2">
        <f t="shared" si="502"/>
        <v>0</v>
      </c>
      <c r="F8025" s="2">
        <v>-3.2719999999999998</v>
      </c>
      <c r="G8025" s="2">
        <v>1.327</v>
      </c>
      <c r="H8025" s="1">
        <v>1223.413</v>
      </c>
      <c r="I8025" s="4">
        <v>0</v>
      </c>
      <c r="J8025" s="11">
        <f t="shared" si="500"/>
        <v>12</v>
      </c>
      <c r="K8025" s="11">
        <f t="shared" si="501"/>
        <v>13</v>
      </c>
      <c r="L8025" s="12">
        <f t="shared" si="503"/>
        <v>3.5308515969946965</v>
      </c>
      <c r="M8025" s="13" cm="1">
        <f t="array" ref="M8025">BaseInfo!$C$10*(1-E8025)*INDEX(BaseInfo!$E$21:$AB$21,K8025)*INDEX(BaseInfo!$E$25:$P$25,J8025)/L8025/MIN(H8025,130)/BaseInfo!$C$6*1000000/3600-IF(I8025&lt;0.1,BaseInfo!$C$15/MIN(H8025,130)*3600,0)</f>
        <v>55.575215537362816</v>
      </c>
    </row>
    <row r="8026" spans="1:13" x14ac:dyDescent="0.25">
      <c r="A8026" s="1">
        <v>12</v>
      </c>
      <c r="B8026" s="1">
        <v>1</v>
      </c>
      <c r="C8026" s="1">
        <v>9</v>
      </c>
      <c r="D8026" s="5">
        <f>DATE(BaseInfo!$C$8,A8026,B8026)+TIME(C8026-1,0,0) + TIME(BaseInfo!$C$12,BaseInfo!$C$13,0)</f>
        <v>44896.5625</v>
      </c>
      <c r="E8026" s="2">
        <f t="shared" si="502"/>
        <v>0</v>
      </c>
      <c r="F8026" s="2">
        <v>-3.3210000000000002</v>
      </c>
      <c r="G8026" s="2">
        <v>1.6060000000000001</v>
      </c>
      <c r="H8026" s="1">
        <v>1272.2819999999999</v>
      </c>
      <c r="I8026" s="4">
        <v>0</v>
      </c>
      <c r="J8026" s="11">
        <f t="shared" si="500"/>
        <v>12</v>
      </c>
      <c r="K8026" s="11">
        <f t="shared" si="501"/>
        <v>14</v>
      </c>
      <c r="L8026" s="12">
        <f t="shared" si="503"/>
        <v>3.688939820598867</v>
      </c>
      <c r="M8026" s="13" cm="1">
        <f t="array" ref="M8026">BaseInfo!$C$10*(1-E8026)*INDEX(BaseInfo!$E$21:$AB$21,K8026)*INDEX(BaseInfo!$E$25:$P$25,J8026)/L8026/MIN(H8026,130)/BaseInfo!$C$6*1000000/3600-IF(I8026&lt;0.1,BaseInfo!$C$15/MIN(H8026,130)*3600,0)</f>
        <v>53.074884731673244</v>
      </c>
    </row>
    <row r="8027" spans="1:13" x14ac:dyDescent="0.25">
      <c r="A8027" s="1">
        <v>12</v>
      </c>
      <c r="B8027" s="1">
        <v>1</v>
      </c>
      <c r="C8027" s="1">
        <v>10</v>
      </c>
      <c r="D8027" s="5">
        <f>DATE(BaseInfo!$C$8,A8027,B8027)+TIME(C8027-1,0,0) + TIME(BaseInfo!$C$12,BaseInfo!$C$13,0)</f>
        <v>44896.604166666664</v>
      </c>
      <c r="E8027" s="2">
        <f t="shared" si="502"/>
        <v>0</v>
      </c>
      <c r="F8027" s="2">
        <v>-3.0569999999999999</v>
      </c>
      <c r="G8027" s="2">
        <v>1.4119999999999999</v>
      </c>
      <c r="H8027" s="1">
        <v>1258.625</v>
      </c>
      <c r="I8027" s="4">
        <v>0</v>
      </c>
      <c r="J8027" s="11">
        <f t="shared" si="500"/>
        <v>12</v>
      </c>
      <c r="K8027" s="11">
        <f t="shared" si="501"/>
        <v>15</v>
      </c>
      <c r="L8027" s="12">
        <f t="shared" si="503"/>
        <v>3.3673421269600743</v>
      </c>
      <c r="M8027" s="13" cm="1">
        <f t="array" ref="M8027">BaseInfo!$C$10*(1-E8027)*INDEX(BaseInfo!$E$21:$AB$21,K8027)*INDEX(BaseInfo!$E$25:$P$25,J8027)/L8027/MIN(H8027,130)/BaseInfo!$C$6*1000000/3600-IF(I8027&lt;0.1,BaseInfo!$C$15/MIN(H8027,130)*3600,0)</f>
        <v>58.408271738773173</v>
      </c>
    </row>
    <row r="8028" spans="1:13" x14ac:dyDescent="0.25">
      <c r="A8028" s="1">
        <v>12</v>
      </c>
      <c r="B8028" s="1">
        <v>1</v>
      </c>
      <c r="C8028" s="1">
        <v>11</v>
      </c>
      <c r="D8028" s="5">
        <f>DATE(BaseInfo!$C$8,A8028,B8028)+TIME(C8028-1,0,0) + TIME(BaseInfo!$C$12,BaseInfo!$C$13,0)</f>
        <v>44896.645833333328</v>
      </c>
      <c r="E8028" s="2">
        <f t="shared" si="502"/>
        <v>0</v>
      </c>
      <c r="F8028" s="2">
        <v>-2.8690000000000002</v>
      </c>
      <c r="G8028" s="2">
        <v>1.08</v>
      </c>
      <c r="H8028" s="1">
        <v>1126.9110000000001</v>
      </c>
      <c r="I8028" s="4">
        <v>0</v>
      </c>
      <c r="J8028" s="11">
        <f t="shared" si="500"/>
        <v>12</v>
      </c>
      <c r="K8028" s="11">
        <f t="shared" si="501"/>
        <v>16</v>
      </c>
      <c r="L8028" s="12">
        <f t="shared" si="503"/>
        <v>3.0655441605039719</v>
      </c>
      <c r="M8028" s="13" cm="1">
        <f t="array" ref="M8028">BaseInfo!$C$10*(1-E8028)*INDEX(BaseInfo!$E$21:$AB$21,K8028)*INDEX(BaseInfo!$E$25:$P$25,J8028)/L8028/MIN(H8028,130)/BaseInfo!$C$6*1000000/3600-IF(I8028&lt;0.1,BaseInfo!$C$15/MIN(H8028,130)*3600,0)</f>
        <v>77.871166092724138</v>
      </c>
    </row>
    <row r="8029" spans="1:13" x14ac:dyDescent="0.25">
      <c r="A8029" s="1">
        <v>12</v>
      </c>
      <c r="B8029" s="1">
        <v>1</v>
      </c>
      <c r="C8029" s="1">
        <v>12</v>
      </c>
      <c r="D8029" s="5">
        <f>DATE(BaseInfo!$C$8,A8029,B8029)+TIME(C8029-1,0,0) + TIME(BaseInfo!$C$12,BaseInfo!$C$13,0)</f>
        <v>44896.6875</v>
      </c>
      <c r="E8029" s="2">
        <f t="shared" si="502"/>
        <v>0</v>
      </c>
      <c r="F8029" s="2">
        <v>-2.367</v>
      </c>
      <c r="G8029" s="2">
        <v>0.36899999999999999</v>
      </c>
      <c r="H8029" s="1">
        <v>79.007000000000005</v>
      </c>
      <c r="I8029" s="4">
        <v>0</v>
      </c>
      <c r="J8029" s="11">
        <f t="shared" si="500"/>
        <v>12</v>
      </c>
      <c r="K8029" s="11">
        <f t="shared" si="501"/>
        <v>17</v>
      </c>
      <c r="L8029" s="12">
        <f t="shared" si="503"/>
        <v>2.3955896977571096</v>
      </c>
      <c r="M8029" s="13" cm="1">
        <f t="array" ref="M8029">BaseInfo!$C$10*(1-E8029)*INDEX(BaseInfo!$E$21:$AB$21,K8029)*INDEX(BaseInfo!$E$25:$P$25,J8029)/L8029/MIN(H8029,130)/BaseInfo!$C$6*1000000/3600-IF(I8029&lt;0.1,BaseInfo!$C$15/MIN(H8029,130)*3600,0)</f>
        <v>207.68752406145987</v>
      </c>
    </row>
    <row r="8030" spans="1:13" x14ac:dyDescent="0.25">
      <c r="A8030" s="1">
        <v>12</v>
      </c>
      <c r="B8030" s="1">
        <v>1</v>
      </c>
      <c r="C8030" s="1">
        <v>13</v>
      </c>
      <c r="D8030" s="5">
        <f>DATE(BaseInfo!$C$8,A8030,B8030)+TIME(C8030-1,0,0) + TIME(BaseInfo!$C$12,BaseInfo!$C$13,0)</f>
        <v>44896.729166666664</v>
      </c>
      <c r="E8030" s="2">
        <f t="shared" si="502"/>
        <v>0</v>
      </c>
      <c r="F8030" s="2">
        <v>-2.157</v>
      </c>
      <c r="G8030" s="2">
        <v>6.5000000000000002E-2</v>
      </c>
      <c r="H8030" s="1">
        <v>37.567</v>
      </c>
      <c r="I8030" s="4">
        <v>0</v>
      </c>
      <c r="J8030" s="11">
        <f t="shared" si="500"/>
        <v>12</v>
      </c>
      <c r="K8030" s="11">
        <f t="shared" si="501"/>
        <v>18</v>
      </c>
      <c r="L8030" s="12">
        <f t="shared" si="503"/>
        <v>2.1579791472579153</v>
      </c>
      <c r="M8030" s="13" cm="1">
        <f t="array" ref="M8030">BaseInfo!$C$10*(1-E8030)*INDEX(BaseInfo!$E$21:$AB$21,K8030)*INDEX(BaseInfo!$E$25:$P$25,J8030)/L8030/MIN(H8030,130)/BaseInfo!$C$6*1000000/3600-IF(I8030&lt;0.1,BaseInfo!$C$15/MIN(H8030,130)*3600,0)</f>
        <v>485.93558320564927</v>
      </c>
    </row>
    <row r="8031" spans="1:13" x14ac:dyDescent="0.25">
      <c r="A8031" s="1">
        <v>12</v>
      </c>
      <c r="B8031" s="1">
        <v>1</v>
      </c>
      <c r="C8031" s="1">
        <v>14</v>
      </c>
      <c r="D8031" s="5">
        <f>DATE(BaseInfo!$C$8,A8031,B8031)+TIME(C8031-1,0,0) + TIME(BaseInfo!$C$12,BaseInfo!$C$13,0)</f>
        <v>44896.770833333328</v>
      </c>
      <c r="E8031" s="2">
        <f t="shared" si="502"/>
        <v>0</v>
      </c>
      <c r="F8031" s="2">
        <v>-1.9550000000000001</v>
      </c>
      <c r="G8031" s="2">
        <v>-0.34100000000000003</v>
      </c>
      <c r="H8031" s="1">
        <v>37.468000000000004</v>
      </c>
      <c r="I8031" s="4">
        <v>0</v>
      </c>
      <c r="J8031" s="11">
        <f t="shared" si="500"/>
        <v>12</v>
      </c>
      <c r="K8031" s="11">
        <f t="shared" si="501"/>
        <v>19</v>
      </c>
      <c r="L8031" s="12">
        <f t="shared" si="503"/>
        <v>1.9845165658164712</v>
      </c>
      <c r="M8031" s="13" cm="1">
        <f t="array" ref="M8031">BaseInfo!$C$10*(1-E8031)*INDEX(BaseInfo!$E$21:$AB$21,K8031)*INDEX(BaseInfo!$E$25:$P$25,J8031)/L8031/MIN(H8031,130)/BaseInfo!$C$6*1000000/3600-IF(I8031&lt;0.1,BaseInfo!$C$15/MIN(H8031,130)*3600,0)</f>
        <v>530.64625792415256</v>
      </c>
    </row>
    <row r="8032" spans="1:13" x14ac:dyDescent="0.25">
      <c r="A8032" s="1">
        <v>12</v>
      </c>
      <c r="B8032" s="1">
        <v>1</v>
      </c>
      <c r="C8032" s="1">
        <v>15</v>
      </c>
      <c r="D8032" s="5">
        <f>DATE(BaseInfo!$C$8,A8032,B8032)+TIME(C8032-1,0,0) + TIME(BaseInfo!$C$12,BaseInfo!$C$13,0)</f>
        <v>44896.8125</v>
      </c>
      <c r="E8032" s="2">
        <f t="shared" si="502"/>
        <v>0</v>
      </c>
      <c r="F8032" s="2">
        <v>-1.9870000000000001</v>
      </c>
      <c r="G8032" s="2">
        <v>-0.56599999999999995</v>
      </c>
      <c r="H8032" s="1">
        <v>37.369999999999997</v>
      </c>
      <c r="I8032" s="4">
        <v>0</v>
      </c>
      <c r="J8032" s="11">
        <f t="shared" si="500"/>
        <v>12</v>
      </c>
      <c r="K8032" s="11">
        <f t="shared" si="501"/>
        <v>20</v>
      </c>
      <c r="L8032" s="12">
        <f t="shared" si="503"/>
        <v>2.0660408998855759</v>
      </c>
      <c r="M8032" s="13" cm="1">
        <f t="array" ref="M8032">BaseInfo!$C$10*(1-E8032)*INDEX(BaseInfo!$E$21:$AB$21,K8032)*INDEX(BaseInfo!$E$25:$P$25,J8032)/L8032/MIN(H8032,130)/BaseInfo!$C$6*1000000/3600-IF(I8032&lt;0.1,BaseInfo!$C$15/MIN(H8032,130)*3600,0)</f>
        <v>441.29094515490834</v>
      </c>
    </row>
    <row r="8033" spans="1:13" x14ac:dyDescent="0.25">
      <c r="A8033" s="1">
        <v>12</v>
      </c>
      <c r="B8033" s="1">
        <v>1</v>
      </c>
      <c r="C8033" s="1">
        <v>16</v>
      </c>
      <c r="D8033" s="5">
        <f>DATE(BaseInfo!$C$8,A8033,B8033)+TIME(C8033-1,0,0) + TIME(BaseInfo!$C$12,BaseInfo!$C$13,0)</f>
        <v>44896.854166666664</v>
      </c>
      <c r="E8033" s="2">
        <f t="shared" si="502"/>
        <v>0</v>
      </c>
      <c r="F8033" s="2">
        <v>-1.3759999999999999</v>
      </c>
      <c r="G8033" s="2">
        <v>-1.359</v>
      </c>
      <c r="H8033" s="1">
        <v>37.277000000000001</v>
      </c>
      <c r="I8033" s="4">
        <v>0</v>
      </c>
      <c r="J8033" s="11">
        <f t="shared" si="500"/>
        <v>12</v>
      </c>
      <c r="K8033" s="11">
        <f t="shared" si="501"/>
        <v>21</v>
      </c>
      <c r="L8033" s="12">
        <f t="shared" si="503"/>
        <v>1.9339744052080936</v>
      </c>
      <c r="M8033" s="13" cm="1">
        <f t="array" ref="M8033">BaseInfo!$C$10*(1-E8033)*INDEX(BaseInfo!$E$21:$AB$21,K8033)*INDEX(BaseInfo!$E$25:$P$25,J8033)/L8033/MIN(H8033,130)/BaseInfo!$C$6*1000000/3600-IF(I8033&lt;0.1,BaseInfo!$C$15/MIN(H8033,130)*3600,0)</f>
        <v>361.81848754620324</v>
      </c>
    </row>
    <row r="8034" spans="1:13" x14ac:dyDescent="0.25">
      <c r="A8034" s="1">
        <v>12</v>
      </c>
      <c r="B8034" s="1">
        <v>1</v>
      </c>
      <c r="C8034" s="1">
        <v>17</v>
      </c>
      <c r="D8034" s="5">
        <f>DATE(BaseInfo!$C$8,A8034,B8034)+TIME(C8034-1,0,0) + TIME(BaseInfo!$C$12,BaseInfo!$C$13,0)</f>
        <v>44896.895833333328</v>
      </c>
      <c r="E8034" s="2">
        <f t="shared" si="502"/>
        <v>0</v>
      </c>
      <c r="F8034" s="2">
        <v>-1.0009999999999999</v>
      </c>
      <c r="G8034" s="2">
        <v>-1.782</v>
      </c>
      <c r="H8034" s="1">
        <v>37.19</v>
      </c>
      <c r="I8034" s="4">
        <v>0</v>
      </c>
      <c r="J8034" s="11">
        <f t="shared" si="500"/>
        <v>12</v>
      </c>
      <c r="K8034" s="11">
        <f t="shared" si="501"/>
        <v>22</v>
      </c>
      <c r="L8034" s="12">
        <f t="shared" si="503"/>
        <v>2.0438994593668252</v>
      </c>
      <c r="M8034" s="13" cm="1">
        <f t="array" ref="M8034">BaseInfo!$C$10*(1-E8034)*INDEX(BaseInfo!$E$21:$AB$21,K8034)*INDEX(BaseInfo!$E$25:$P$25,J8034)/L8034/MIN(H8034,130)/BaseInfo!$C$6*1000000/3600-IF(I8034&lt;0.1,BaseInfo!$C$15/MIN(H8034,130)*3600,0)</f>
        <v>236.94360083653788</v>
      </c>
    </row>
    <row r="8035" spans="1:13" x14ac:dyDescent="0.25">
      <c r="A8035" s="1">
        <v>12</v>
      </c>
      <c r="B8035" s="1">
        <v>1</v>
      </c>
      <c r="C8035" s="1">
        <v>18</v>
      </c>
      <c r="D8035" s="5">
        <f>DATE(BaseInfo!$C$8,A8035,B8035)+TIME(C8035-1,0,0) + TIME(BaseInfo!$C$12,BaseInfo!$C$13,0)</f>
        <v>44896.9375</v>
      </c>
      <c r="E8035" s="2">
        <f t="shared" si="502"/>
        <v>0</v>
      </c>
      <c r="F8035" s="2">
        <v>-1.22</v>
      </c>
      <c r="G8035" s="2">
        <v>-1.8720000000000001</v>
      </c>
      <c r="H8035" s="1">
        <v>37.106000000000002</v>
      </c>
      <c r="I8035" s="4">
        <v>0</v>
      </c>
      <c r="J8035" s="11">
        <f t="shared" si="500"/>
        <v>12</v>
      </c>
      <c r="K8035" s="11">
        <f t="shared" si="501"/>
        <v>23</v>
      </c>
      <c r="L8035" s="12">
        <f t="shared" si="503"/>
        <v>2.2344538482591223</v>
      </c>
      <c r="M8035" s="13" cm="1">
        <f t="array" ref="M8035">BaseInfo!$C$10*(1-E8035)*INDEX(BaseInfo!$E$21:$AB$21,K8035)*INDEX(BaseInfo!$E$25:$P$25,J8035)/L8035/MIN(H8035,130)/BaseInfo!$C$6*1000000/3600-IF(I8035&lt;0.1,BaseInfo!$C$15/MIN(H8035,130)*3600,0)</f>
        <v>87.199021730561981</v>
      </c>
    </row>
    <row r="8036" spans="1:13" x14ac:dyDescent="0.25">
      <c r="A8036" s="1">
        <v>12</v>
      </c>
      <c r="B8036" s="1">
        <v>1</v>
      </c>
      <c r="C8036" s="1">
        <v>19</v>
      </c>
      <c r="D8036" s="5">
        <f>DATE(BaseInfo!$C$8,A8036,B8036)+TIME(C8036-1,0,0) + TIME(BaseInfo!$C$12,BaseInfo!$C$13,0)</f>
        <v>44896.979166666664</v>
      </c>
      <c r="E8036" s="2">
        <f t="shared" si="502"/>
        <v>0</v>
      </c>
      <c r="F8036" s="2">
        <v>-1.048</v>
      </c>
      <c r="G8036" s="2">
        <v>-1.9219999999999999</v>
      </c>
      <c r="H8036" s="1">
        <v>37.026000000000003</v>
      </c>
      <c r="I8036" s="4">
        <v>0</v>
      </c>
      <c r="J8036" s="11">
        <f t="shared" si="500"/>
        <v>12</v>
      </c>
      <c r="K8036" s="11">
        <f t="shared" si="501"/>
        <v>24</v>
      </c>
      <c r="L8036" s="12">
        <f t="shared" si="503"/>
        <v>2.1891523473710093</v>
      </c>
      <c r="M8036" s="13" cm="1">
        <f t="array" ref="M8036">BaseInfo!$C$10*(1-E8036)*INDEX(BaseInfo!$E$21:$AB$21,K8036)*INDEX(BaseInfo!$E$25:$P$25,J8036)/L8036/MIN(H8036,130)/BaseInfo!$C$6*1000000/3600-IF(I8036&lt;0.1,BaseInfo!$C$15/MIN(H8036,130)*3600,0)</f>
        <v>23.31706590270494</v>
      </c>
    </row>
    <row r="8037" spans="1:13" x14ac:dyDescent="0.25">
      <c r="A8037" s="1">
        <v>12</v>
      </c>
      <c r="B8037" s="1">
        <v>1</v>
      </c>
      <c r="C8037" s="1">
        <v>20</v>
      </c>
      <c r="D8037" s="5">
        <f>DATE(BaseInfo!$C$8,A8037,B8037)+TIME(C8037-1,0,0) + TIME(BaseInfo!$C$12,BaseInfo!$C$13,0)</f>
        <v>44897.020833333328</v>
      </c>
      <c r="E8037" s="2">
        <f t="shared" si="502"/>
        <v>0</v>
      </c>
      <c r="F8037" s="2">
        <v>-1.081</v>
      </c>
      <c r="G8037" s="2">
        <v>-1.825</v>
      </c>
      <c r="H8037" s="1">
        <v>36.941000000000003</v>
      </c>
      <c r="I8037" s="4">
        <v>0</v>
      </c>
      <c r="J8037" s="11">
        <f t="shared" si="500"/>
        <v>12</v>
      </c>
      <c r="K8037" s="11">
        <f t="shared" si="501"/>
        <v>1</v>
      </c>
      <c r="L8037" s="12">
        <f t="shared" si="503"/>
        <v>2.1211284732424862</v>
      </c>
      <c r="M8037" s="13" cm="1">
        <f t="array" ref="M8037">BaseInfo!$C$10*(1-E8037)*INDEX(BaseInfo!$E$21:$AB$21,K8037)*INDEX(BaseInfo!$E$25:$P$25,J8037)/L8037/MIN(H8037,130)/BaseInfo!$C$6*1000000/3600-IF(I8037&lt;0.1,BaseInfo!$C$15/MIN(H8037,130)*3600,0)</f>
        <v>24.432736217994382</v>
      </c>
    </row>
    <row r="8038" spans="1:13" x14ac:dyDescent="0.25">
      <c r="A8038" s="1">
        <v>12</v>
      </c>
      <c r="B8038" s="1">
        <v>1</v>
      </c>
      <c r="C8038" s="1">
        <v>21</v>
      </c>
      <c r="D8038" s="5">
        <f>DATE(BaseInfo!$C$8,A8038,B8038)+TIME(C8038-1,0,0) + TIME(BaseInfo!$C$12,BaseInfo!$C$13,0)</f>
        <v>44897.0625</v>
      </c>
      <c r="E8038" s="2">
        <f t="shared" si="502"/>
        <v>0</v>
      </c>
      <c r="F8038" s="2">
        <v>-1.375</v>
      </c>
      <c r="G8038" s="2">
        <v>-1.5940000000000001</v>
      </c>
      <c r="H8038" s="1">
        <v>36.845999999999997</v>
      </c>
      <c r="I8038" s="4">
        <v>0</v>
      </c>
      <c r="J8038" s="11">
        <f t="shared" si="500"/>
        <v>12</v>
      </c>
      <c r="K8038" s="11">
        <f t="shared" si="501"/>
        <v>2</v>
      </c>
      <c r="L8038" s="12">
        <f t="shared" si="503"/>
        <v>2.1051035603979202</v>
      </c>
      <c r="M8038" s="13" cm="1">
        <f t="array" ref="M8038">BaseInfo!$C$10*(1-E8038)*INDEX(BaseInfo!$E$21:$AB$21,K8038)*INDEX(BaseInfo!$E$25:$P$25,J8038)/L8038/MIN(H8038,130)/BaseInfo!$C$6*1000000/3600-IF(I8038&lt;0.1,BaseInfo!$C$15/MIN(H8038,130)*3600,0)</f>
        <v>24.756578944104376</v>
      </c>
    </row>
    <row r="8039" spans="1:13" x14ac:dyDescent="0.25">
      <c r="A8039" s="1">
        <v>12</v>
      </c>
      <c r="B8039" s="1">
        <v>1</v>
      </c>
      <c r="C8039" s="1">
        <v>22</v>
      </c>
      <c r="D8039" s="5">
        <f>DATE(BaseInfo!$C$8,A8039,B8039)+TIME(C8039-1,0,0) + TIME(BaseInfo!$C$12,BaseInfo!$C$13,0)</f>
        <v>44897.104166666664</v>
      </c>
      <c r="E8039" s="2">
        <f t="shared" si="502"/>
        <v>0</v>
      </c>
      <c r="F8039" s="2">
        <v>-1.3129999999999999</v>
      </c>
      <c r="G8039" s="2">
        <v>-1.538</v>
      </c>
      <c r="H8039" s="1">
        <v>36.744999999999997</v>
      </c>
      <c r="I8039" s="4">
        <v>0</v>
      </c>
      <c r="J8039" s="11">
        <f t="shared" si="500"/>
        <v>12</v>
      </c>
      <c r="K8039" s="11">
        <f t="shared" si="501"/>
        <v>3</v>
      </c>
      <c r="L8039" s="12">
        <f t="shared" si="503"/>
        <v>2.0222297099983475</v>
      </c>
      <c r="M8039" s="13" cm="1">
        <f t="array" ref="M8039">BaseInfo!$C$10*(1-E8039)*INDEX(BaseInfo!$E$21:$AB$21,K8039)*INDEX(BaseInfo!$E$25:$P$25,J8039)/L8039/MIN(H8039,130)/BaseInfo!$C$6*1000000/3600-IF(I8039&lt;0.1,BaseInfo!$C$15/MIN(H8039,130)*3600,0)</f>
        <v>26.243480506661633</v>
      </c>
    </row>
    <row r="8040" spans="1:13" x14ac:dyDescent="0.25">
      <c r="A8040" s="1">
        <v>12</v>
      </c>
      <c r="B8040" s="1">
        <v>1</v>
      </c>
      <c r="C8040" s="1">
        <v>23</v>
      </c>
      <c r="D8040" s="5">
        <f>DATE(BaseInfo!$C$8,A8040,B8040)+TIME(C8040-1,0,0) + TIME(BaseInfo!$C$12,BaseInfo!$C$13,0)</f>
        <v>44897.145833333328</v>
      </c>
      <c r="E8040" s="2">
        <f t="shared" si="502"/>
        <v>0</v>
      </c>
      <c r="F8040" s="2">
        <v>-1.3120000000000001</v>
      </c>
      <c r="G8040" s="2">
        <v>-1.1419999999999999</v>
      </c>
      <c r="H8040" s="1">
        <v>36.659999999999997</v>
      </c>
      <c r="I8040" s="4">
        <v>0</v>
      </c>
      <c r="J8040" s="11">
        <f t="shared" si="500"/>
        <v>12</v>
      </c>
      <c r="K8040" s="11">
        <f t="shared" si="501"/>
        <v>4</v>
      </c>
      <c r="L8040" s="12">
        <f t="shared" si="503"/>
        <v>1.739398746693811</v>
      </c>
      <c r="M8040" s="13" cm="1">
        <f t="array" ref="M8040">BaseInfo!$C$10*(1-E8040)*INDEX(BaseInfo!$E$21:$AB$21,K8040)*INDEX(BaseInfo!$E$25:$P$25,J8040)/L8040/MIN(H8040,130)/BaseInfo!$C$6*1000000/3600-IF(I8040&lt;0.1,BaseInfo!$C$15/MIN(H8040,130)*3600,0)</f>
        <v>32.178237431805194</v>
      </c>
    </row>
    <row r="8041" spans="1:13" x14ac:dyDescent="0.25">
      <c r="A8041" s="1">
        <v>12</v>
      </c>
      <c r="B8041" s="1">
        <v>1</v>
      </c>
      <c r="C8041" s="1">
        <v>24</v>
      </c>
      <c r="D8041" s="5">
        <f>DATE(BaseInfo!$C$8,A8041,B8041)+TIME(C8041-1,0,0) + TIME(BaseInfo!$C$12,BaseInfo!$C$13,0)</f>
        <v>44897.1875</v>
      </c>
      <c r="E8041" s="2">
        <f t="shared" si="502"/>
        <v>0</v>
      </c>
      <c r="F8041" s="2">
        <v>-0.81499999999999995</v>
      </c>
      <c r="G8041" s="2">
        <v>-1.0469999999999999</v>
      </c>
      <c r="H8041" s="1">
        <v>36.603999999999999</v>
      </c>
      <c r="I8041" s="4">
        <v>0</v>
      </c>
      <c r="J8041" s="11">
        <f t="shared" si="500"/>
        <v>12</v>
      </c>
      <c r="K8041" s="11">
        <f t="shared" si="501"/>
        <v>5</v>
      </c>
      <c r="L8041" s="12">
        <f t="shared" si="503"/>
        <v>1.3268134759641235</v>
      </c>
      <c r="M8041" s="13" cm="1">
        <f t="array" ref="M8041">BaseInfo!$C$10*(1-E8041)*INDEX(BaseInfo!$E$21:$AB$21,K8041)*INDEX(BaseInfo!$E$25:$P$25,J8041)/L8041/MIN(H8041,130)/BaseInfo!$C$6*1000000/3600-IF(I8041&lt;0.1,BaseInfo!$C$15/MIN(H8041,130)*3600,0)</f>
        <v>155.59154445294021</v>
      </c>
    </row>
    <row r="8042" spans="1:13" x14ac:dyDescent="0.25">
      <c r="A8042" s="1">
        <v>12</v>
      </c>
      <c r="B8042" s="1">
        <v>2</v>
      </c>
      <c r="C8042" s="1">
        <v>1</v>
      </c>
      <c r="D8042" s="5">
        <f>DATE(BaseInfo!$C$8,A8042,B8042)+TIME(C8042-1,0,0) + TIME(BaseInfo!$C$12,BaseInfo!$C$13,0)</f>
        <v>44897.229166666664</v>
      </c>
      <c r="E8042" s="2">
        <f t="shared" si="502"/>
        <v>0</v>
      </c>
      <c r="F8042" s="2">
        <v>-0.69199999999999995</v>
      </c>
      <c r="G8042" s="2">
        <v>-0.66700000000000004</v>
      </c>
      <c r="H8042" s="1">
        <v>36.57</v>
      </c>
      <c r="I8042" s="4">
        <v>0</v>
      </c>
      <c r="J8042" s="11">
        <f t="shared" si="500"/>
        <v>12</v>
      </c>
      <c r="K8042" s="11">
        <f t="shared" si="501"/>
        <v>6</v>
      </c>
      <c r="L8042" s="12">
        <f t="shared" si="503"/>
        <v>0.96112070001639238</v>
      </c>
      <c r="M8042" s="13" cm="1">
        <f t="array" ref="M8042">BaseInfo!$C$10*(1-E8042)*INDEX(BaseInfo!$E$21:$AB$21,K8042)*INDEX(BaseInfo!$E$25:$P$25,J8042)/L8042/MIN(H8042,130)/BaseInfo!$C$6*1000000/3600-IF(I8042&lt;0.1,BaseInfo!$C$15/MIN(H8042,130)*3600,0)</f>
        <v>371.12470278049693</v>
      </c>
    </row>
    <row r="8043" spans="1:13" x14ac:dyDescent="0.25">
      <c r="A8043" s="1">
        <v>12</v>
      </c>
      <c r="B8043" s="1">
        <v>2</v>
      </c>
      <c r="C8043" s="1">
        <v>2</v>
      </c>
      <c r="D8043" s="5">
        <f>DATE(BaseInfo!$C$8,A8043,B8043)+TIME(C8043-1,0,0) + TIME(BaseInfo!$C$12,BaseInfo!$C$13,0)</f>
        <v>44897.270833333328</v>
      </c>
      <c r="E8043" s="2">
        <f t="shared" si="502"/>
        <v>0</v>
      </c>
      <c r="F8043" s="2">
        <v>-0.97599999999999998</v>
      </c>
      <c r="G8043" s="2">
        <v>0.06</v>
      </c>
      <c r="H8043" s="1">
        <v>36.551000000000002</v>
      </c>
      <c r="I8043" s="4">
        <v>0</v>
      </c>
      <c r="J8043" s="11">
        <f t="shared" si="500"/>
        <v>12</v>
      </c>
      <c r="K8043" s="11">
        <f t="shared" si="501"/>
        <v>7</v>
      </c>
      <c r="L8043" s="12">
        <f t="shared" si="503"/>
        <v>0.9778425231089104</v>
      </c>
      <c r="M8043" s="13" cm="1">
        <f t="array" ref="M8043">BaseInfo!$C$10*(1-E8043)*INDEX(BaseInfo!$E$21:$AB$21,K8043)*INDEX(BaseInfo!$E$25:$P$25,J8043)/L8043/MIN(H8043,130)/BaseInfo!$C$6*1000000/3600-IF(I8043&lt;0.1,BaseInfo!$C$15/MIN(H8043,130)*3600,0)</f>
        <v>514.65884503225311</v>
      </c>
    </row>
    <row r="8044" spans="1:13" x14ac:dyDescent="0.25">
      <c r="A8044" s="1">
        <v>12</v>
      </c>
      <c r="B8044" s="1">
        <v>2</v>
      </c>
      <c r="C8044" s="1">
        <v>3</v>
      </c>
      <c r="D8044" s="5">
        <f>DATE(BaseInfo!$C$8,A8044,B8044)+TIME(C8044-1,0,0) + TIME(BaseInfo!$C$12,BaseInfo!$C$13,0)</f>
        <v>44897.3125</v>
      </c>
      <c r="E8044" s="2">
        <f t="shared" si="502"/>
        <v>0</v>
      </c>
      <c r="F8044" s="2">
        <v>-1.081</v>
      </c>
      <c r="G8044" s="2">
        <v>0.65800000000000003</v>
      </c>
      <c r="H8044" s="1">
        <v>36.652999999999999</v>
      </c>
      <c r="I8044" s="4">
        <v>0</v>
      </c>
      <c r="J8044" s="11">
        <f t="shared" si="500"/>
        <v>12</v>
      </c>
      <c r="K8044" s="11">
        <f t="shared" si="501"/>
        <v>8</v>
      </c>
      <c r="L8044" s="12">
        <f t="shared" si="503"/>
        <v>1.2655137296766086</v>
      </c>
      <c r="M8044" s="13" cm="1">
        <f t="array" ref="M8044">BaseInfo!$C$10*(1-E8044)*INDEX(BaseInfo!$E$21:$AB$21,K8044)*INDEX(BaseInfo!$E$25:$P$25,J8044)/L8044/MIN(H8044,130)/BaseInfo!$C$6*1000000/3600-IF(I8044&lt;0.1,BaseInfo!$C$15/MIN(H8044,130)*3600,0)</f>
        <v>567.53717224929267</v>
      </c>
    </row>
    <row r="8045" spans="1:13" x14ac:dyDescent="0.25">
      <c r="A8045" s="1">
        <v>12</v>
      </c>
      <c r="B8045" s="1">
        <v>2</v>
      </c>
      <c r="C8045" s="1">
        <v>4</v>
      </c>
      <c r="D8045" s="5">
        <f>DATE(BaseInfo!$C$8,A8045,B8045)+TIME(C8045-1,0,0) + TIME(BaseInfo!$C$12,BaseInfo!$C$13,0)</f>
        <v>44897.354166666664</v>
      </c>
      <c r="E8045" s="2">
        <f t="shared" si="502"/>
        <v>0</v>
      </c>
      <c r="F8045" s="2">
        <v>-1.29</v>
      </c>
      <c r="G8045" s="2">
        <v>0.88600000000000001</v>
      </c>
      <c r="H8045" s="1">
        <v>106.217</v>
      </c>
      <c r="I8045" s="4">
        <v>0</v>
      </c>
      <c r="J8045" s="11">
        <f t="shared" si="500"/>
        <v>12</v>
      </c>
      <c r="K8045" s="11">
        <f t="shared" si="501"/>
        <v>9</v>
      </c>
      <c r="L8045" s="12">
        <f t="shared" si="503"/>
        <v>1.5649587853997944</v>
      </c>
      <c r="M8045" s="13" cm="1">
        <f t="array" ref="M8045">BaseInfo!$C$10*(1-E8045)*INDEX(BaseInfo!$E$21:$AB$21,K8045)*INDEX(BaseInfo!$E$25:$P$25,J8045)/L8045/MIN(H8045,130)/BaseInfo!$C$6*1000000/3600-IF(I8045&lt;0.1,BaseInfo!$C$15/MIN(H8045,130)*3600,0)</f>
        <v>206.05511360297936</v>
      </c>
    </row>
    <row r="8046" spans="1:13" x14ac:dyDescent="0.25">
      <c r="A8046" s="1">
        <v>12</v>
      </c>
      <c r="B8046" s="1">
        <v>2</v>
      </c>
      <c r="C8046" s="1">
        <v>5</v>
      </c>
      <c r="D8046" s="5">
        <f>DATE(BaseInfo!$C$8,A8046,B8046)+TIME(C8046-1,0,0) + TIME(BaseInfo!$C$12,BaseInfo!$C$13,0)</f>
        <v>44897.395833333328</v>
      </c>
      <c r="E8046" s="2">
        <f t="shared" si="502"/>
        <v>0</v>
      </c>
      <c r="F8046" s="2">
        <v>-1.298</v>
      </c>
      <c r="G8046" s="2">
        <v>0.90700000000000003</v>
      </c>
      <c r="H8046" s="1">
        <v>239.67</v>
      </c>
      <c r="I8046" s="4">
        <v>0</v>
      </c>
      <c r="J8046" s="11">
        <f t="shared" si="500"/>
        <v>12</v>
      </c>
      <c r="K8046" s="11">
        <f t="shared" si="501"/>
        <v>10</v>
      </c>
      <c r="L8046" s="12">
        <f t="shared" si="503"/>
        <v>1.5834939216807877</v>
      </c>
      <c r="M8046" s="13" cm="1">
        <f t="array" ref="M8046">BaseInfo!$C$10*(1-E8046)*INDEX(BaseInfo!$E$21:$AB$21,K8046)*INDEX(BaseInfo!$E$25:$P$25,J8046)/L8046/MIN(H8046,130)/BaseInfo!$C$6*1000000/3600-IF(I8046&lt;0.1,BaseInfo!$C$15/MIN(H8046,130)*3600,0)</f>
        <v>192.37415936018394</v>
      </c>
    </row>
    <row r="8047" spans="1:13" x14ac:dyDescent="0.25">
      <c r="A8047" s="1">
        <v>12</v>
      </c>
      <c r="B8047" s="1">
        <v>2</v>
      </c>
      <c r="C8047" s="1">
        <v>6</v>
      </c>
      <c r="D8047" s="5">
        <f>DATE(BaseInfo!$C$8,A8047,B8047)+TIME(C8047-1,0,0) + TIME(BaseInfo!$C$12,BaseInfo!$C$13,0)</f>
        <v>44897.4375</v>
      </c>
      <c r="E8047" s="2">
        <f t="shared" si="502"/>
        <v>0</v>
      </c>
      <c r="F8047" s="2">
        <v>-1.228</v>
      </c>
      <c r="G8047" s="2">
        <v>0.93600000000000005</v>
      </c>
      <c r="H8047" s="1">
        <v>438.02800000000002</v>
      </c>
      <c r="I8047" s="4">
        <v>0</v>
      </c>
      <c r="J8047" s="11">
        <f t="shared" si="500"/>
        <v>12</v>
      </c>
      <c r="K8047" s="11">
        <f t="shared" si="501"/>
        <v>11</v>
      </c>
      <c r="L8047" s="12">
        <f t="shared" si="503"/>
        <v>1.5440466314201784</v>
      </c>
      <c r="M8047" s="13" cm="1">
        <f t="array" ref="M8047">BaseInfo!$C$10*(1-E8047)*INDEX(BaseInfo!$E$21:$AB$21,K8047)*INDEX(BaseInfo!$E$25:$P$25,J8047)/L8047/MIN(H8047,130)/BaseInfo!$C$6*1000000/3600-IF(I8047&lt;0.1,BaseInfo!$C$15/MIN(H8047,130)*3600,0)</f>
        <v>157.33389867674566</v>
      </c>
    </row>
    <row r="8048" spans="1:13" x14ac:dyDescent="0.25">
      <c r="A8048" s="1">
        <v>12</v>
      </c>
      <c r="B8048" s="1">
        <v>2</v>
      </c>
      <c r="C8048" s="1">
        <v>7</v>
      </c>
      <c r="D8048" s="5">
        <f>DATE(BaseInfo!$C$8,A8048,B8048)+TIME(C8048-1,0,0) + TIME(BaseInfo!$C$12,BaseInfo!$C$13,0)</f>
        <v>44897.479166666664</v>
      </c>
      <c r="E8048" s="2">
        <f t="shared" si="502"/>
        <v>0</v>
      </c>
      <c r="F8048" s="2">
        <v>-1.179</v>
      </c>
      <c r="G8048" s="2">
        <v>1.0269999999999999</v>
      </c>
      <c r="H8048" s="1">
        <v>764.44399999999996</v>
      </c>
      <c r="I8048" s="4">
        <v>0</v>
      </c>
      <c r="J8048" s="11">
        <f t="shared" si="500"/>
        <v>12</v>
      </c>
      <c r="K8048" s="11">
        <f t="shared" si="501"/>
        <v>12</v>
      </c>
      <c r="L8048" s="12">
        <f t="shared" si="503"/>
        <v>1.5635760294913708</v>
      </c>
      <c r="M8048" s="13" cm="1">
        <f t="array" ref="M8048">BaseInfo!$C$10*(1-E8048)*INDEX(BaseInfo!$E$21:$AB$21,K8048)*INDEX(BaseInfo!$E$25:$P$25,J8048)/L8048/MIN(H8048,130)/BaseInfo!$C$6*1000000/3600-IF(I8048&lt;0.1,BaseInfo!$C$15/MIN(H8048,130)*3600,0)</f>
        <v>128.98360857585729</v>
      </c>
    </row>
    <row r="8049" spans="1:13" x14ac:dyDescent="0.25">
      <c r="A8049" s="1">
        <v>12</v>
      </c>
      <c r="B8049" s="1">
        <v>2</v>
      </c>
      <c r="C8049" s="1">
        <v>8</v>
      </c>
      <c r="D8049" s="5">
        <f>DATE(BaseInfo!$C$8,A8049,B8049)+TIME(C8049-1,0,0) + TIME(BaseInfo!$C$12,BaseInfo!$C$13,0)</f>
        <v>44897.520833333328</v>
      </c>
      <c r="E8049" s="2">
        <f t="shared" si="502"/>
        <v>0</v>
      </c>
      <c r="F8049" s="2">
        <v>-1.5329999999999999</v>
      </c>
      <c r="G8049" s="2">
        <v>0.94799999999999995</v>
      </c>
      <c r="H8049" s="1">
        <v>1025.788</v>
      </c>
      <c r="I8049" s="4">
        <v>0</v>
      </c>
      <c r="J8049" s="11">
        <f t="shared" si="500"/>
        <v>12</v>
      </c>
      <c r="K8049" s="11">
        <f t="shared" si="501"/>
        <v>13</v>
      </c>
      <c r="L8049" s="12">
        <f t="shared" si="503"/>
        <v>1.8024408450764757</v>
      </c>
      <c r="M8049" s="13" cm="1">
        <f t="array" ref="M8049">BaseInfo!$C$10*(1-E8049)*INDEX(BaseInfo!$E$21:$AB$21,K8049)*INDEX(BaseInfo!$E$25:$P$25,J8049)/L8049/MIN(H8049,130)/BaseInfo!$C$6*1000000/3600-IF(I8049&lt;0.1,BaseInfo!$C$15/MIN(H8049,130)*3600,0)</f>
        <v>111.52333088688653</v>
      </c>
    </row>
    <row r="8050" spans="1:13" x14ac:dyDescent="0.25">
      <c r="A8050" s="1">
        <v>12</v>
      </c>
      <c r="B8050" s="1">
        <v>2</v>
      </c>
      <c r="C8050" s="1">
        <v>9</v>
      </c>
      <c r="D8050" s="5">
        <f>DATE(BaseInfo!$C$8,A8050,B8050)+TIME(C8050-1,0,0) + TIME(BaseInfo!$C$12,BaseInfo!$C$13,0)</f>
        <v>44897.5625</v>
      </c>
      <c r="E8050" s="2">
        <f t="shared" si="502"/>
        <v>0</v>
      </c>
      <c r="F8050" s="2">
        <v>-1.998</v>
      </c>
      <c r="G8050" s="2">
        <v>0.91500000000000004</v>
      </c>
      <c r="H8050" s="1">
        <v>1112.2729999999999</v>
      </c>
      <c r="I8050" s="4">
        <v>0</v>
      </c>
      <c r="J8050" s="11">
        <f t="shared" si="500"/>
        <v>12</v>
      </c>
      <c r="K8050" s="11">
        <f t="shared" si="501"/>
        <v>14</v>
      </c>
      <c r="L8050" s="12">
        <f t="shared" si="503"/>
        <v>2.1975506820094046</v>
      </c>
      <c r="M8050" s="13" cm="1">
        <f t="array" ref="M8050">BaseInfo!$C$10*(1-E8050)*INDEX(BaseInfo!$E$21:$AB$21,K8050)*INDEX(BaseInfo!$E$25:$P$25,J8050)/L8050/MIN(H8050,130)/BaseInfo!$C$6*1000000/3600-IF(I8050&lt;0.1,BaseInfo!$C$15/MIN(H8050,130)*3600,0)</f>
        <v>90.974036725760101</v>
      </c>
    </row>
    <row r="8051" spans="1:13" x14ac:dyDescent="0.25">
      <c r="A8051" s="1">
        <v>12</v>
      </c>
      <c r="B8051" s="1">
        <v>2</v>
      </c>
      <c r="C8051" s="1">
        <v>10</v>
      </c>
      <c r="D8051" s="5">
        <f>DATE(BaseInfo!$C$8,A8051,B8051)+TIME(C8051-1,0,0) + TIME(BaseInfo!$C$12,BaseInfo!$C$13,0)</f>
        <v>44897.604166666664</v>
      </c>
      <c r="E8051" s="2">
        <f t="shared" si="502"/>
        <v>0</v>
      </c>
      <c r="F8051" s="2">
        <v>-2.2469999999999999</v>
      </c>
      <c r="G8051" s="2">
        <v>0.80600000000000005</v>
      </c>
      <c r="H8051" s="1">
        <v>1095.4480000000001</v>
      </c>
      <c r="I8051" s="4">
        <v>0</v>
      </c>
      <c r="J8051" s="11">
        <f t="shared" si="500"/>
        <v>12</v>
      </c>
      <c r="K8051" s="11">
        <f t="shared" si="501"/>
        <v>15</v>
      </c>
      <c r="L8051" s="12">
        <f t="shared" si="503"/>
        <v>2.3871834868731812</v>
      </c>
      <c r="M8051" s="13" cm="1">
        <f t="array" ref="M8051">BaseInfo!$C$10*(1-E8051)*INDEX(BaseInfo!$E$21:$AB$21,K8051)*INDEX(BaseInfo!$E$25:$P$25,J8051)/L8051/MIN(H8051,130)/BaseInfo!$C$6*1000000/3600-IF(I8051&lt;0.1,BaseInfo!$C$15/MIN(H8051,130)*3600,0)</f>
        <v>83.52726991880003</v>
      </c>
    </row>
    <row r="8052" spans="1:13" x14ac:dyDescent="0.25">
      <c r="A8052" s="1">
        <v>12</v>
      </c>
      <c r="B8052" s="1">
        <v>2</v>
      </c>
      <c r="C8052" s="1">
        <v>11</v>
      </c>
      <c r="D8052" s="5">
        <f>DATE(BaseInfo!$C$8,A8052,B8052)+TIME(C8052-1,0,0) + TIME(BaseInfo!$C$12,BaseInfo!$C$13,0)</f>
        <v>44897.645833333328</v>
      </c>
      <c r="E8052" s="2">
        <f t="shared" si="502"/>
        <v>0</v>
      </c>
      <c r="F8052" s="2">
        <v>-2.06</v>
      </c>
      <c r="G8052" s="2">
        <v>0.27400000000000002</v>
      </c>
      <c r="H8052" s="1">
        <v>775.00900000000001</v>
      </c>
      <c r="I8052" s="4">
        <v>0</v>
      </c>
      <c r="J8052" s="11">
        <f t="shared" si="500"/>
        <v>12</v>
      </c>
      <c r="K8052" s="11">
        <f t="shared" si="501"/>
        <v>16</v>
      </c>
      <c r="L8052" s="12">
        <f t="shared" si="503"/>
        <v>2.0781424397764461</v>
      </c>
      <c r="M8052" s="13" cm="1">
        <f t="array" ref="M8052">BaseInfo!$C$10*(1-E8052)*INDEX(BaseInfo!$E$21:$AB$21,K8052)*INDEX(BaseInfo!$E$25:$P$25,J8052)/L8052/MIN(H8052,130)/BaseInfo!$C$6*1000000/3600-IF(I8052&lt;0.1,BaseInfo!$C$15/MIN(H8052,130)*3600,0)</f>
        <v>116.18637735909446</v>
      </c>
    </row>
    <row r="8053" spans="1:13" x14ac:dyDescent="0.25">
      <c r="A8053" s="1">
        <v>12</v>
      </c>
      <c r="B8053" s="1">
        <v>2</v>
      </c>
      <c r="C8053" s="1">
        <v>12</v>
      </c>
      <c r="D8053" s="5">
        <f>DATE(BaseInfo!$C$8,A8053,B8053)+TIME(C8053-1,0,0) + TIME(BaseInfo!$C$12,BaseInfo!$C$13,0)</f>
        <v>44897.6875</v>
      </c>
      <c r="E8053" s="2">
        <f t="shared" si="502"/>
        <v>0</v>
      </c>
      <c r="F8053" s="2">
        <v>-1.2629999999999999</v>
      </c>
      <c r="G8053" s="2">
        <v>-0.60299999999999998</v>
      </c>
      <c r="H8053" s="1">
        <v>72.382000000000005</v>
      </c>
      <c r="I8053" s="4">
        <v>0</v>
      </c>
      <c r="J8053" s="11">
        <f t="shared" si="500"/>
        <v>12</v>
      </c>
      <c r="K8053" s="11">
        <f t="shared" si="501"/>
        <v>17</v>
      </c>
      <c r="L8053" s="12">
        <f t="shared" si="503"/>
        <v>1.3995635033823937</v>
      </c>
      <c r="M8053" s="13" cm="1">
        <f t="array" ref="M8053">BaseInfo!$C$10*(1-E8053)*INDEX(BaseInfo!$E$21:$AB$21,K8053)*INDEX(BaseInfo!$E$25:$P$25,J8053)/L8053/MIN(H8053,130)/BaseInfo!$C$6*1000000/3600-IF(I8053&lt;0.1,BaseInfo!$C$15/MIN(H8053,130)*3600,0)</f>
        <v>391.56949988578947</v>
      </c>
    </row>
    <row r="8054" spans="1:13" x14ac:dyDescent="0.25">
      <c r="A8054" s="1">
        <v>12</v>
      </c>
      <c r="B8054" s="1">
        <v>2</v>
      </c>
      <c r="C8054" s="1">
        <v>13</v>
      </c>
      <c r="D8054" s="5">
        <f>DATE(BaseInfo!$C$8,A8054,B8054)+TIME(C8054-1,0,0) + TIME(BaseInfo!$C$12,BaseInfo!$C$13,0)</f>
        <v>44897.729166666664</v>
      </c>
      <c r="E8054" s="2">
        <f t="shared" si="502"/>
        <v>0</v>
      </c>
      <c r="F8054" s="2">
        <v>-0.14000000000000001</v>
      </c>
      <c r="G8054" s="2">
        <v>-1.196</v>
      </c>
      <c r="H8054" s="1">
        <v>37.545000000000002</v>
      </c>
      <c r="I8054" s="4">
        <v>0</v>
      </c>
      <c r="J8054" s="11">
        <f t="shared" si="500"/>
        <v>12</v>
      </c>
      <c r="K8054" s="11">
        <f t="shared" si="501"/>
        <v>18</v>
      </c>
      <c r="L8054" s="12">
        <f t="shared" si="503"/>
        <v>1.2041661014992906</v>
      </c>
      <c r="M8054" s="13" cm="1">
        <f t="array" ref="M8054">BaseInfo!$C$10*(1-E8054)*INDEX(BaseInfo!$E$21:$AB$21,K8054)*INDEX(BaseInfo!$E$25:$P$25,J8054)/L8054/MIN(H8054,130)/BaseInfo!$C$6*1000000/3600-IF(I8054&lt;0.1,BaseInfo!$C$15/MIN(H8054,130)*3600,0)</f>
        <v>878.9476374881001</v>
      </c>
    </row>
    <row r="8055" spans="1:13" x14ac:dyDescent="0.25">
      <c r="A8055" s="1">
        <v>12</v>
      </c>
      <c r="B8055" s="1">
        <v>2</v>
      </c>
      <c r="C8055" s="1">
        <v>14</v>
      </c>
      <c r="D8055" s="5">
        <f>DATE(BaseInfo!$C$8,A8055,B8055)+TIME(C8055-1,0,0) + TIME(BaseInfo!$C$12,BaseInfo!$C$13,0)</f>
        <v>44897.770833333328</v>
      </c>
      <c r="E8055" s="2">
        <f t="shared" si="502"/>
        <v>0</v>
      </c>
      <c r="F8055" s="2">
        <v>-0.04</v>
      </c>
      <c r="G8055" s="2">
        <v>-1.075</v>
      </c>
      <c r="H8055" s="1">
        <v>37.475000000000001</v>
      </c>
      <c r="I8055" s="4">
        <v>0</v>
      </c>
      <c r="J8055" s="11">
        <f t="shared" si="500"/>
        <v>12</v>
      </c>
      <c r="K8055" s="11">
        <f t="shared" si="501"/>
        <v>19</v>
      </c>
      <c r="L8055" s="12">
        <f t="shared" si="503"/>
        <v>1.0757439286372943</v>
      </c>
      <c r="M8055" s="13" cm="1">
        <f t="array" ref="M8055">BaseInfo!$C$10*(1-E8055)*INDEX(BaseInfo!$E$21:$AB$21,K8055)*INDEX(BaseInfo!$E$25:$P$25,J8055)/L8055/MIN(H8055,130)/BaseInfo!$C$6*1000000/3600-IF(I8055&lt;0.1,BaseInfo!$C$15/MIN(H8055,130)*3600,0)</f>
        <v>986.86089983143358</v>
      </c>
    </row>
    <row r="8056" spans="1:13" x14ac:dyDescent="0.25">
      <c r="A8056" s="1">
        <v>12</v>
      </c>
      <c r="B8056" s="1">
        <v>2</v>
      </c>
      <c r="C8056" s="1">
        <v>15</v>
      </c>
      <c r="D8056" s="5">
        <f>DATE(BaseInfo!$C$8,A8056,B8056)+TIME(C8056-1,0,0) + TIME(BaseInfo!$C$12,BaseInfo!$C$13,0)</f>
        <v>44897.8125</v>
      </c>
      <c r="E8056" s="2">
        <f t="shared" si="502"/>
        <v>0</v>
      </c>
      <c r="F8056" s="2">
        <v>-2.3E-2</v>
      </c>
      <c r="G8056" s="2">
        <v>-1.0589999999999999</v>
      </c>
      <c r="H8056" s="1">
        <v>37.402999999999999</v>
      </c>
      <c r="I8056" s="4">
        <v>0</v>
      </c>
      <c r="J8056" s="11">
        <f t="shared" si="500"/>
        <v>12</v>
      </c>
      <c r="K8056" s="11">
        <f t="shared" si="501"/>
        <v>20</v>
      </c>
      <c r="L8056" s="12">
        <f t="shared" si="503"/>
        <v>1.0592497344819114</v>
      </c>
      <c r="M8056" s="13" cm="1">
        <f t="array" ref="M8056">BaseInfo!$C$10*(1-E8056)*INDEX(BaseInfo!$E$21:$AB$21,K8056)*INDEX(BaseInfo!$E$25:$P$25,J8056)/L8056/MIN(H8056,130)/BaseInfo!$C$6*1000000/3600-IF(I8056&lt;0.1,BaseInfo!$C$15/MIN(H8056,130)*3600,0)</f>
        <v>869.11610482062656</v>
      </c>
    </row>
    <row r="8057" spans="1:13" x14ac:dyDescent="0.25">
      <c r="A8057" s="1">
        <v>12</v>
      </c>
      <c r="B8057" s="1">
        <v>2</v>
      </c>
      <c r="C8057" s="1">
        <v>16</v>
      </c>
      <c r="D8057" s="5">
        <f>DATE(BaseInfo!$C$8,A8057,B8057)+TIME(C8057-1,0,0) + TIME(BaseInfo!$C$12,BaseInfo!$C$13,0)</f>
        <v>44897.854166666664</v>
      </c>
      <c r="E8057" s="2">
        <f t="shared" si="502"/>
        <v>0</v>
      </c>
      <c r="F8057" s="2">
        <v>-3.5999999999999997E-2</v>
      </c>
      <c r="G8057" s="2">
        <v>-1.0109999999999999</v>
      </c>
      <c r="H8057" s="1">
        <v>37.335000000000001</v>
      </c>
      <c r="I8057" s="4">
        <v>0</v>
      </c>
      <c r="J8057" s="11">
        <f t="shared" si="500"/>
        <v>12</v>
      </c>
      <c r="K8057" s="11">
        <f t="shared" si="501"/>
        <v>21</v>
      </c>
      <c r="L8057" s="12">
        <f t="shared" si="503"/>
        <v>1.011640746510341</v>
      </c>
      <c r="M8057" s="13" cm="1">
        <f t="array" ref="M8057">BaseInfo!$C$10*(1-E8057)*INDEX(BaseInfo!$E$21:$AB$21,K8057)*INDEX(BaseInfo!$E$25:$P$25,J8057)/L8057/MIN(H8057,130)/BaseInfo!$C$6*1000000/3600-IF(I8057&lt;0.1,BaseInfo!$C$15/MIN(H8057,130)*3600,0)</f>
        <v>699.4124859706352</v>
      </c>
    </row>
    <row r="8058" spans="1:13" x14ac:dyDescent="0.25">
      <c r="A8058" s="1">
        <v>12</v>
      </c>
      <c r="B8058" s="1">
        <v>2</v>
      </c>
      <c r="C8058" s="1">
        <v>17</v>
      </c>
      <c r="D8058" s="5">
        <f>DATE(BaseInfo!$C$8,A8058,B8058)+TIME(C8058-1,0,0) + TIME(BaseInfo!$C$12,BaseInfo!$C$13,0)</f>
        <v>44897.895833333328</v>
      </c>
      <c r="E8058" s="2">
        <f t="shared" si="502"/>
        <v>0</v>
      </c>
      <c r="F8058" s="2">
        <v>-0.42199999999999999</v>
      </c>
      <c r="G8058" s="2">
        <v>-1.117</v>
      </c>
      <c r="H8058" s="1">
        <v>37.270000000000003</v>
      </c>
      <c r="I8058" s="4">
        <v>0</v>
      </c>
      <c r="J8058" s="11">
        <f t="shared" si="500"/>
        <v>12</v>
      </c>
      <c r="K8058" s="11">
        <f t="shared" si="501"/>
        <v>22</v>
      </c>
      <c r="L8058" s="12">
        <f t="shared" si="503"/>
        <v>1.1940573688060385</v>
      </c>
      <c r="M8058" s="13" cm="1">
        <f t="array" ref="M8058">BaseInfo!$C$10*(1-E8058)*INDEX(BaseInfo!$E$21:$AB$21,K8058)*INDEX(BaseInfo!$E$25:$P$25,J8058)/L8058/MIN(H8058,130)/BaseInfo!$C$6*1000000/3600-IF(I8058&lt;0.1,BaseInfo!$C$15/MIN(H8058,130)*3600,0)</f>
        <v>411.58676011286821</v>
      </c>
    </row>
    <row r="8059" spans="1:13" x14ac:dyDescent="0.25">
      <c r="A8059" s="1">
        <v>12</v>
      </c>
      <c r="B8059" s="1">
        <v>2</v>
      </c>
      <c r="C8059" s="1">
        <v>18</v>
      </c>
      <c r="D8059" s="5">
        <f>DATE(BaseInfo!$C$8,A8059,B8059)+TIME(C8059-1,0,0) + TIME(BaseInfo!$C$12,BaseInfo!$C$13,0)</f>
        <v>44897.9375</v>
      </c>
      <c r="E8059" s="2">
        <f t="shared" si="502"/>
        <v>0</v>
      </c>
      <c r="F8059" s="2">
        <v>-0.76</v>
      </c>
      <c r="G8059" s="2">
        <v>-1.165</v>
      </c>
      <c r="H8059" s="1">
        <v>37.204000000000001</v>
      </c>
      <c r="I8059" s="4">
        <v>0</v>
      </c>
      <c r="J8059" s="11">
        <f t="shared" si="500"/>
        <v>12</v>
      </c>
      <c r="K8059" s="11">
        <f t="shared" si="501"/>
        <v>23</v>
      </c>
      <c r="L8059" s="12">
        <f t="shared" si="503"/>
        <v>1.3909798704510428</v>
      </c>
      <c r="M8059" s="13" cm="1">
        <f t="array" ref="M8059">BaseInfo!$C$10*(1-E8059)*INDEX(BaseInfo!$E$21:$AB$21,K8059)*INDEX(BaseInfo!$E$25:$P$25,J8059)/L8059/MIN(H8059,130)/BaseInfo!$C$6*1000000/3600-IF(I8059&lt;0.1,BaseInfo!$C$15/MIN(H8059,130)*3600,0)</f>
        <v>145.57415891224679</v>
      </c>
    </row>
    <row r="8060" spans="1:13" x14ac:dyDescent="0.25">
      <c r="A8060" s="1">
        <v>12</v>
      </c>
      <c r="B8060" s="1">
        <v>2</v>
      </c>
      <c r="C8060" s="1">
        <v>19</v>
      </c>
      <c r="D8060" s="5">
        <f>DATE(BaseInfo!$C$8,A8060,B8060)+TIME(C8060-1,0,0) + TIME(BaseInfo!$C$12,BaseInfo!$C$13,0)</f>
        <v>44897.979166666664</v>
      </c>
      <c r="E8060" s="2">
        <f t="shared" si="502"/>
        <v>0</v>
      </c>
      <c r="F8060" s="2">
        <v>-1.7090000000000001</v>
      </c>
      <c r="G8060" s="2">
        <v>-0.34200000000000003</v>
      </c>
      <c r="H8060" s="1">
        <v>37.119999999999997</v>
      </c>
      <c r="I8060" s="4">
        <v>0</v>
      </c>
      <c r="J8060" s="11">
        <f t="shared" si="500"/>
        <v>12</v>
      </c>
      <c r="K8060" s="11">
        <f t="shared" si="501"/>
        <v>24</v>
      </c>
      <c r="L8060" s="12">
        <f t="shared" si="503"/>
        <v>1.7428841040069187</v>
      </c>
      <c r="M8060" s="13" cm="1">
        <f t="array" ref="M8060">BaseInfo!$C$10*(1-E8060)*INDEX(BaseInfo!$E$21:$AB$21,K8060)*INDEX(BaseInfo!$E$25:$P$25,J8060)/L8060/MIN(H8060,130)/BaseInfo!$C$6*1000000/3600-IF(I8060&lt;0.1,BaseInfo!$C$15/MIN(H8060,130)*3600,0)</f>
        <v>31.696531219390288</v>
      </c>
    </row>
    <row r="8061" spans="1:13" x14ac:dyDescent="0.25">
      <c r="A8061" s="1">
        <v>12</v>
      </c>
      <c r="B8061" s="1">
        <v>2</v>
      </c>
      <c r="C8061" s="1">
        <v>20</v>
      </c>
      <c r="D8061" s="5">
        <f>DATE(BaseInfo!$C$8,A8061,B8061)+TIME(C8061-1,0,0) + TIME(BaseInfo!$C$12,BaseInfo!$C$13,0)</f>
        <v>44898.020833333328</v>
      </c>
      <c r="E8061" s="2">
        <f t="shared" si="502"/>
        <v>0</v>
      </c>
      <c r="F8061" s="2">
        <v>-1.843</v>
      </c>
      <c r="G8061" s="2">
        <v>-0.36899999999999999</v>
      </c>
      <c r="H8061" s="1">
        <v>37.015999999999998</v>
      </c>
      <c r="I8061" s="4">
        <v>0</v>
      </c>
      <c r="J8061" s="11">
        <f t="shared" si="500"/>
        <v>12</v>
      </c>
      <c r="K8061" s="11">
        <f t="shared" si="501"/>
        <v>1</v>
      </c>
      <c r="L8061" s="12">
        <f t="shared" si="503"/>
        <v>1.8795770800900931</v>
      </c>
      <c r="M8061" s="13" cm="1">
        <f t="array" ref="M8061">BaseInfo!$C$10*(1-E8061)*INDEX(BaseInfo!$E$21:$AB$21,K8061)*INDEX(BaseInfo!$E$25:$P$25,J8061)/L8061/MIN(H8061,130)/BaseInfo!$C$6*1000000/3600-IF(I8061&lt;0.1,BaseInfo!$C$15/MIN(H8061,130)*3600,0)</f>
        <v>28.766674017613585</v>
      </c>
    </row>
    <row r="8062" spans="1:13" x14ac:dyDescent="0.25">
      <c r="A8062" s="1">
        <v>12</v>
      </c>
      <c r="B8062" s="1">
        <v>2</v>
      </c>
      <c r="C8062" s="1">
        <v>21</v>
      </c>
      <c r="D8062" s="5">
        <f>DATE(BaseInfo!$C$8,A8062,B8062)+TIME(C8062-1,0,0) + TIME(BaseInfo!$C$12,BaseInfo!$C$13,0)</f>
        <v>44898.0625</v>
      </c>
      <c r="E8062" s="2">
        <f t="shared" si="502"/>
        <v>0</v>
      </c>
      <c r="F8062" s="2">
        <v>-2.2050000000000001</v>
      </c>
      <c r="G8062" s="2">
        <v>-0.72199999999999998</v>
      </c>
      <c r="H8062" s="1">
        <v>36.893999999999998</v>
      </c>
      <c r="I8062" s="4">
        <v>0</v>
      </c>
      <c r="J8062" s="11">
        <f t="shared" si="500"/>
        <v>12</v>
      </c>
      <c r="K8062" s="11">
        <f t="shared" si="501"/>
        <v>2</v>
      </c>
      <c r="L8062" s="12">
        <f t="shared" si="503"/>
        <v>2.3201958969018111</v>
      </c>
      <c r="M8062" s="13" cm="1">
        <f t="array" ref="M8062">BaseInfo!$C$10*(1-E8062)*INDEX(BaseInfo!$E$21:$AB$21,K8062)*INDEX(BaseInfo!$E$25:$P$25,J8062)/L8062/MIN(H8062,130)/BaseInfo!$C$6*1000000/3600-IF(I8062&lt;0.1,BaseInfo!$C$15/MIN(H8062,130)*3600,0)</f>
        <v>21.527732356862671</v>
      </c>
    </row>
    <row r="8063" spans="1:13" x14ac:dyDescent="0.25">
      <c r="A8063" s="1">
        <v>12</v>
      </c>
      <c r="B8063" s="1">
        <v>2</v>
      </c>
      <c r="C8063" s="1">
        <v>22</v>
      </c>
      <c r="D8063" s="5">
        <f>DATE(BaseInfo!$C$8,A8063,B8063)+TIME(C8063-1,0,0) + TIME(BaseInfo!$C$12,BaseInfo!$C$13,0)</f>
        <v>44898.104166666664</v>
      </c>
      <c r="E8063" s="2">
        <f t="shared" si="502"/>
        <v>0</v>
      </c>
      <c r="F8063" s="2">
        <v>-2.3679999999999999</v>
      </c>
      <c r="G8063" s="2">
        <v>-1.095</v>
      </c>
      <c r="H8063" s="1">
        <v>36.729999999999997</v>
      </c>
      <c r="I8063" s="4">
        <v>0</v>
      </c>
      <c r="J8063" s="11">
        <f t="shared" si="500"/>
        <v>12</v>
      </c>
      <c r="K8063" s="11">
        <f t="shared" si="501"/>
        <v>3</v>
      </c>
      <c r="L8063" s="12">
        <f t="shared" si="503"/>
        <v>2.6089172083452552</v>
      </c>
      <c r="M8063" s="13" cm="1">
        <f t="array" ref="M8063">BaseInfo!$C$10*(1-E8063)*INDEX(BaseInfo!$E$21:$AB$21,K8063)*INDEX(BaseInfo!$E$25:$P$25,J8063)/L8063/MIN(H8063,130)/BaseInfo!$C$6*1000000/3600-IF(I8063&lt;0.1,BaseInfo!$C$15/MIN(H8063,130)*3600,0)</f>
        <v>18.146128494500502</v>
      </c>
    </row>
    <row r="8064" spans="1:13" x14ac:dyDescent="0.25">
      <c r="A8064" s="1">
        <v>12</v>
      </c>
      <c r="B8064" s="1">
        <v>2</v>
      </c>
      <c r="C8064" s="1">
        <v>23</v>
      </c>
      <c r="D8064" s="5">
        <f>DATE(BaseInfo!$C$8,A8064,B8064)+TIME(C8064-1,0,0) + TIME(BaseInfo!$C$12,BaseInfo!$C$13,0)</f>
        <v>44898.145833333328</v>
      </c>
      <c r="E8064" s="2">
        <f t="shared" si="502"/>
        <v>0</v>
      </c>
      <c r="F8064" s="2">
        <v>-1.92</v>
      </c>
      <c r="G8064" s="2">
        <v>-1.379</v>
      </c>
      <c r="H8064" s="1">
        <v>36.58</v>
      </c>
      <c r="I8064" s="4">
        <v>0</v>
      </c>
      <c r="J8064" s="11">
        <f t="shared" si="500"/>
        <v>12</v>
      </c>
      <c r="K8064" s="11">
        <f t="shared" si="501"/>
        <v>4</v>
      </c>
      <c r="L8064" s="12">
        <f t="shared" si="503"/>
        <v>2.3639037628465336</v>
      </c>
      <c r="M8064" s="13" cm="1">
        <f t="array" ref="M8064">BaseInfo!$C$10*(1-E8064)*INDEX(BaseInfo!$E$21:$AB$21,K8064)*INDEX(BaseInfo!$E$25:$P$25,J8064)/L8064/MIN(H8064,130)/BaseInfo!$C$6*1000000/3600-IF(I8064&lt;0.1,BaseInfo!$C$15/MIN(H8064,130)*3600,0)</f>
        <v>21.129101477293503</v>
      </c>
    </row>
    <row r="8065" spans="1:13" x14ac:dyDescent="0.25">
      <c r="A8065" s="1">
        <v>12</v>
      </c>
      <c r="B8065" s="1">
        <v>2</v>
      </c>
      <c r="C8065" s="1">
        <v>24</v>
      </c>
      <c r="D8065" s="5">
        <f>DATE(BaseInfo!$C$8,A8065,B8065)+TIME(C8065-1,0,0) + TIME(BaseInfo!$C$12,BaseInfo!$C$13,0)</f>
        <v>44898.1875</v>
      </c>
      <c r="E8065" s="2">
        <f t="shared" si="502"/>
        <v>0</v>
      </c>
      <c r="F8065" s="2">
        <v>-1.768</v>
      </c>
      <c r="G8065" s="2">
        <v>-1.25</v>
      </c>
      <c r="H8065" s="1">
        <v>36.465000000000003</v>
      </c>
      <c r="I8065" s="4">
        <v>0</v>
      </c>
      <c r="J8065" s="11">
        <f t="shared" si="500"/>
        <v>12</v>
      </c>
      <c r="K8065" s="11">
        <f t="shared" si="501"/>
        <v>5</v>
      </c>
      <c r="L8065" s="12">
        <f t="shared" si="503"/>
        <v>2.1652537957477409</v>
      </c>
      <c r="M8065" s="13" cm="1">
        <f t="array" ref="M8065">BaseInfo!$C$10*(1-E8065)*INDEX(BaseInfo!$E$21:$AB$21,K8065)*INDEX(BaseInfo!$E$25:$P$25,J8065)/L8065/MIN(H8065,130)/BaseInfo!$C$6*1000000/3600-IF(I8065&lt;0.1,BaseInfo!$C$15/MIN(H8065,130)*3600,0)</f>
        <v>91.883177688017994</v>
      </c>
    </row>
    <row r="8066" spans="1:13" x14ac:dyDescent="0.25">
      <c r="A8066" s="1">
        <v>12</v>
      </c>
      <c r="B8066" s="1">
        <v>3</v>
      </c>
      <c r="C8066" s="1">
        <v>1</v>
      </c>
      <c r="D8066" s="5">
        <f>DATE(BaseInfo!$C$8,A8066,B8066)+TIME(C8066-1,0,0) + TIME(BaseInfo!$C$12,BaseInfo!$C$13,0)</f>
        <v>44898.229166666664</v>
      </c>
      <c r="E8066" s="2">
        <f t="shared" si="502"/>
        <v>0</v>
      </c>
      <c r="F8066" s="2">
        <v>-1.615</v>
      </c>
      <c r="G8066" s="2">
        <v>-1.1990000000000001</v>
      </c>
      <c r="H8066" s="1">
        <v>36.378999999999998</v>
      </c>
      <c r="I8066" s="4">
        <v>0</v>
      </c>
      <c r="J8066" s="11">
        <f t="shared" ref="J8066:J8129" si="504">MONTH(D8066)</f>
        <v>12</v>
      </c>
      <c r="K8066" s="11">
        <f t="shared" ref="K8066:K8129" si="505">HOUR(D8066)+1</f>
        <v>6</v>
      </c>
      <c r="L8066" s="12">
        <f t="shared" si="503"/>
        <v>2.0114238737769821</v>
      </c>
      <c r="M8066" s="13" cm="1">
        <f t="array" ref="M8066">BaseInfo!$C$10*(1-E8066)*INDEX(BaseInfo!$E$21:$AB$21,K8066)*INDEX(BaseInfo!$E$25:$P$25,J8066)/L8066/MIN(H8066,130)/BaseInfo!$C$6*1000000/3600-IF(I8066&lt;0.1,BaseInfo!$C$15/MIN(H8066,130)*3600,0)</f>
        <v>173.09865967550815</v>
      </c>
    </row>
    <row r="8067" spans="1:13" x14ac:dyDescent="0.25">
      <c r="A8067" s="1">
        <v>12</v>
      </c>
      <c r="B8067" s="1">
        <v>3</v>
      </c>
      <c r="C8067" s="1">
        <v>2</v>
      </c>
      <c r="D8067" s="5">
        <f>DATE(BaseInfo!$C$8,A8067,B8067)+TIME(C8067-1,0,0) + TIME(BaseInfo!$C$12,BaseInfo!$C$13,0)</f>
        <v>44898.270833333328</v>
      </c>
      <c r="E8067" s="2">
        <f t="shared" ref="E8067:E8130" si="506">IF(AND(I8067&gt;0.1,I8067&lt;1),(I8067-0.1)/0.9*0.7,IF(AND(I8067&gt;=1,I8067&lt;4),(I8067-4)/3*0.25+0.7,IF(I8067&gt;=4,0.99,0)))</f>
        <v>0</v>
      </c>
      <c r="F8067" s="2">
        <v>-1.238</v>
      </c>
      <c r="G8067" s="2">
        <v>-1.0860000000000001</v>
      </c>
      <c r="H8067" s="1">
        <v>36.323</v>
      </c>
      <c r="I8067" s="4">
        <v>0</v>
      </c>
      <c r="J8067" s="11">
        <f t="shared" si="504"/>
        <v>12</v>
      </c>
      <c r="K8067" s="11">
        <f t="shared" si="505"/>
        <v>7</v>
      </c>
      <c r="L8067" s="12">
        <f t="shared" ref="L8067:L8130" si="507">SQRT(F8067*F8067+G8067*G8067)</f>
        <v>1.6468272526285201</v>
      </c>
      <c r="M8067" s="13" cm="1">
        <f t="array" ref="M8067">BaseInfo!$C$10*(1-E8067)*INDEX(BaseInfo!$E$21:$AB$21,K8067)*INDEX(BaseInfo!$E$25:$P$25,J8067)/L8067/MIN(H8067,130)/BaseInfo!$C$6*1000000/3600-IF(I8067&lt;0.1,BaseInfo!$C$15/MIN(H8067,130)*3600,0)</f>
        <v>303.48288528207468</v>
      </c>
    </row>
    <row r="8068" spans="1:13" x14ac:dyDescent="0.25">
      <c r="A8068" s="1">
        <v>12</v>
      </c>
      <c r="B8068" s="1">
        <v>3</v>
      </c>
      <c r="C8068" s="1">
        <v>3</v>
      </c>
      <c r="D8068" s="5">
        <f>DATE(BaseInfo!$C$8,A8068,B8068)+TIME(C8068-1,0,0) + TIME(BaseInfo!$C$12,BaseInfo!$C$13,0)</f>
        <v>44898.3125</v>
      </c>
      <c r="E8068" s="2">
        <f t="shared" si="506"/>
        <v>0</v>
      </c>
      <c r="F8068" s="2">
        <v>-0.56599999999999995</v>
      </c>
      <c r="G8068" s="2">
        <v>-0.76200000000000001</v>
      </c>
      <c r="H8068" s="1">
        <v>56.84</v>
      </c>
      <c r="I8068" s="4">
        <v>0</v>
      </c>
      <c r="J8068" s="11">
        <f t="shared" si="504"/>
        <v>12</v>
      </c>
      <c r="K8068" s="11">
        <f t="shared" si="505"/>
        <v>8</v>
      </c>
      <c r="L8068" s="12">
        <f t="shared" si="507"/>
        <v>0.94921019800674289</v>
      </c>
      <c r="M8068" s="13" cm="1">
        <f t="array" ref="M8068">BaseInfo!$C$10*(1-E8068)*INDEX(BaseInfo!$E$21:$AB$21,K8068)*INDEX(BaseInfo!$E$25:$P$25,J8068)/L8068/MIN(H8068,130)/BaseInfo!$C$6*1000000/3600-IF(I8068&lt;0.1,BaseInfo!$C$15/MIN(H8068,130)*3600,0)</f>
        <v>490.03683128298434</v>
      </c>
    </row>
    <row r="8069" spans="1:13" x14ac:dyDescent="0.25">
      <c r="A8069" s="1">
        <v>12</v>
      </c>
      <c r="B8069" s="1">
        <v>3</v>
      </c>
      <c r="C8069" s="1">
        <v>4</v>
      </c>
      <c r="D8069" s="5">
        <f>DATE(BaseInfo!$C$8,A8069,B8069)+TIME(C8069-1,0,0) + TIME(BaseInfo!$C$12,BaseInfo!$C$13,0)</f>
        <v>44898.354166666664</v>
      </c>
      <c r="E8069" s="2">
        <f t="shared" si="506"/>
        <v>0</v>
      </c>
      <c r="F8069" s="2">
        <v>-0.42199999999999999</v>
      </c>
      <c r="G8069" s="2">
        <v>-0.51200000000000001</v>
      </c>
      <c r="H8069" s="1">
        <v>126.696</v>
      </c>
      <c r="I8069" s="4">
        <v>0</v>
      </c>
      <c r="J8069" s="11">
        <f t="shared" si="504"/>
        <v>12</v>
      </c>
      <c r="K8069" s="11">
        <f t="shared" si="505"/>
        <v>9</v>
      </c>
      <c r="L8069" s="12">
        <f t="shared" si="507"/>
        <v>0.66349679727938393</v>
      </c>
      <c r="M8069" s="13" cm="1">
        <f t="array" ref="M8069">BaseInfo!$C$10*(1-E8069)*INDEX(BaseInfo!$E$21:$AB$21,K8069)*INDEX(BaseInfo!$E$25:$P$25,J8069)/L8069/MIN(H8069,130)/BaseInfo!$C$6*1000000/3600-IF(I8069&lt;0.1,BaseInfo!$C$15/MIN(H8069,130)*3600,0)</f>
        <v>411.31455242584428</v>
      </c>
    </row>
    <row r="8070" spans="1:13" x14ac:dyDescent="0.25">
      <c r="A8070" s="1">
        <v>12</v>
      </c>
      <c r="B8070" s="1">
        <v>3</v>
      </c>
      <c r="C8070" s="1">
        <v>5</v>
      </c>
      <c r="D8070" s="5">
        <f>DATE(BaseInfo!$C$8,A8070,B8070)+TIME(C8070-1,0,0) + TIME(BaseInfo!$C$12,BaseInfo!$C$13,0)</f>
        <v>44898.395833333328</v>
      </c>
      <c r="E8070" s="2">
        <f t="shared" si="506"/>
        <v>0</v>
      </c>
      <c r="F8070" s="2">
        <v>-0.752</v>
      </c>
      <c r="G8070" s="2">
        <v>-0.35299999999999998</v>
      </c>
      <c r="H8070" s="1">
        <v>248.28700000000001</v>
      </c>
      <c r="I8070" s="4">
        <v>0</v>
      </c>
      <c r="J8070" s="11">
        <f t="shared" si="504"/>
        <v>12</v>
      </c>
      <c r="K8070" s="11">
        <f t="shared" si="505"/>
        <v>10</v>
      </c>
      <c r="L8070" s="12">
        <f t="shared" si="507"/>
        <v>0.83073040151423372</v>
      </c>
      <c r="M8070" s="13" cm="1">
        <f t="array" ref="M8070">BaseInfo!$C$10*(1-E8070)*INDEX(BaseInfo!$E$21:$AB$21,K8070)*INDEX(BaseInfo!$E$25:$P$25,J8070)/L8070/MIN(H8070,130)/BaseInfo!$C$6*1000000/3600-IF(I8070&lt;0.1,BaseInfo!$C$15/MIN(H8070,130)*3600,0)</f>
        <v>369.20267679892675</v>
      </c>
    </row>
    <row r="8071" spans="1:13" x14ac:dyDescent="0.25">
      <c r="A8071" s="1">
        <v>12</v>
      </c>
      <c r="B8071" s="1">
        <v>3</v>
      </c>
      <c r="C8071" s="1">
        <v>6</v>
      </c>
      <c r="D8071" s="5">
        <f>DATE(BaseInfo!$C$8,A8071,B8071)+TIME(C8071-1,0,0) + TIME(BaseInfo!$C$12,BaseInfo!$C$13,0)</f>
        <v>44898.4375</v>
      </c>
      <c r="E8071" s="2">
        <f t="shared" si="506"/>
        <v>0</v>
      </c>
      <c r="F8071" s="2">
        <v>-1.506</v>
      </c>
      <c r="G8071" s="2">
        <v>-0.19400000000000001</v>
      </c>
      <c r="H8071" s="1">
        <v>509.36900000000003</v>
      </c>
      <c r="I8071" s="4">
        <v>0</v>
      </c>
      <c r="J8071" s="11">
        <f t="shared" si="504"/>
        <v>12</v>
      </c>
      <c r="K8071" s="11">
        <f t="shared" si="505"/>
        <v>11</v>
      </c>
      <c r="L8071" s="12">
        <f t="shared" si="507"/>
        <v>1.5184439403547303</v>
      </c>
      <c r="M8071" s="13" cm="1">
        <f t="array" ref="M8071">BaseInfo!$C$10*(1-E8071)*INDEX(BaseInfo!$E$21:$AB$21,K8071)*INDEX(BaseInfo!$E$25:$P$25,J8071)/L8071/MIN(H8071,130)/BaseInfo!$C$6*1000000/3600-IF(I8071&lt;0.1,BaseInfo!$C$15/MIN(H8071,130)*3600,0)</f>
        <v>160.03341945119004</v>
      </c>
    </row>
    <row r="8072" spans="1:13" x14ac:dyDescent="0.25">
      <c r="A8072" s="1">
        <v>12</v>
      </c>
      <c r="B8072" s="1">
        <v>3</v>
      </c>
      <c r="C8072" s="1">
        <v>7</v>
      </c>
      <c r="D8072" s="5">
        <f>DATE(BaseInfo!$C$8,A8072,B8072)+TIME(C8072-1,0,0) + TIME(BaseInfo!$C$12,BaseInfo!$C$13,0)</f>
        <v>44898.479166666664</v>
      </c>
      <c r="E8072" s="2">
        <f t="shared" si="506"/>
        <v>0</v>
      </c>
      <c r="F8072" s="2">
        <v>-2.5249999999999999</v>
      </c>
      <c r="G8072" s="2">
        <v>0.06</v>
      </c>
      <c r="H8072" s="1">
        <v>901.79700000000003</v>
      </c>
      <c r="I8072" s="4">
        <v>0</v>
      </c>
      <c r="J8072" s="11">
        <f t="shared" si="504"/>
        <v>12</v>
      </c>
      <c r="K8072" s="11">
        <f t="shared" si="505"/>
        <v>12</v>
      </c>
      <c r="L8072" s="12">
        <f t="shared" si="507"/>
        <v>2.5257127706847426</v>
      </c>
      <c r="M8072" s="13" cm="1">
        <f t="array" ref="M8072">BaseInfo!$C$10*(1-E8072)*INDEX(BaseInfo!$E$21:$AB$21,K8072)*INDEX(BaseInfo!$E$25:$P$25,J8072)/L8072/MIN(H8072,130)/BaseInfo!$C$6*1000000/3600-IF(I8072&lt;0.1,BaseInfo!$C$15/MIN(H8072,130)*3600,0)</f>
        <v>78.794113965949592</v>
      </c>
    </row>
    <row r="8073" spans="1:13" x14ac:dyDescent="0.25">
      <c r="A8073" s="1">
        <v>12</v>
      </c>
      <c r="B8073" s="1">
        <v>3</v>
      </c>
      <c r="C8073" s="1">
        <v>8</v>
      </c>
      <c r="D8073" s="5">
        <f>DATE(BaseInfo!$C$8,A8073,B8073)+TIME(C8073-1,0,0) + TIME(BaseInfo!$C$12,BaseInfo!$C$13,0)</f>
        <v>44898.520833333328</v>
      </c>
      <c r="E8073" s="2">
        <f t="shared" si="506"/>
        <v>0</v>
      </c>
      <c r="F8073" s="2">
        <v>-3.3610000000000002</v>
      </c>
      <c r="G8073" s="2">
        <v>9.0999999999999998E-2</v>
      </c>
      <c r="H8073" s="1">
        <v>1227.3720000000001</v>
      </c>
      <c r="I8073" s="4">
        <v>0</v>
      </c>
      <c r="J8073" s="11">
        <f t="shared" si="504"/>
        <v>12</v>
      </c>
      <c r="K8073" s="11">
        <f t="shared" si="505"/>
        <v>13</v>
      </c>
      <c r="L8073" s="12">
        <f t="shared" si="507"/>
        <v>3.3622316993330488</v>
      </c>
      <c r="M8073" s="13" cm="1">
        <f t="array" ref="M8073">BaseInfo!$C$10*(1-E8073)*INDEX(BaseInfo!$E$21:$AB$21,K8073)*INDEX(BaseInfo!$E$25:$P$25,J8073)/L8073/MIN(H8073,130)/BaseInfo!$C$6*1000000/3600-IF(I8073&lt;0.1,BaseInfo!$C$15/MIN(H8073,130)*3600,0)</f>
        <v>58.501258548406597</v>
      </c>
    </row>
    <row r="8074" spans="1:13" x14ac:dyDescent="0.25">
      <c r="A8074" s="1">
        <v>12</v>
      </c>
      <c r="B8074" s="1">
        <v>3</v>
      </c>
      <c r="C8074" s="1">
        <v>9</v>
      </c>
      <c r="D8074" s="5">
        <f>DATE(BaseInfo!$C$8,A8074,B8074)+TIME(C8074-1,0,0) + TIME(BaseInfo!$C$12,BaseInfo!$C$13,0)</f>
        <v>44898.5625</v>
      </c>
      <c r="E8074" s="2">
        <f t="shared" si="506"/>
        <v>0</v>
      </c>
      <c r="F8074" s="2">
        <v>-4.0350000000000001</v>
      </c>
      <c r="G8074" s="2">
        <v>-8.9999999999999993E-3</v>
      </c>
      <c r="H8074" s="1">
        <v>1359.8050000000001</v>
      </c>
      <c r="I8074" s="4">
        <v>0</v>
      </c>
      <c r="J8074" s="11">
        <f t="shared" si="504"/>
        <v>12</v>
      </c>
      <c r="K8074" s="11">
        <f t="shared" si="505"/>
        <v>14</v>
      </c>
      <c r="L8074" s="12">
        <f t="shared" si="507"/>
        <v>4.0350100371622375</v>
      </c>
      <c r="M8074" s="13" cm="1">
        <f t="array" ref="M8074">BaseInfo!$C$10*(1-E8074)*INDEX(BaseInfo!$E$21:$AB$21,K8074)*INDEX(BaseInfo!$E$25:$P$25,J8074)/L8074/MIN(H8074,130)/BaseInfo!$C$6*1000000/3600-IF(I8074&lt;0.1,BaseInfo!$C$15/MIN(H8074,130)*3600,0)</f>
        <v>48.285309249283763</v>
      </c>
    </row>
    <row r="8075" spans="1:13" x14ac:dyDescent="0.25">
      <c r="A8075" s="1">
        <v>12</v>
      </c>
      <c r="B8075" s="1">
        <v>3</v>
      </c>
      <c r="C8075" s="1">
        <v>10</v>
      </c>
      <c r="D8075" s="5">
        <f>DATE(BaseInfo!$C$8,A8075,B8075)+TIME(C8075-1,0,0) + TIME(BaseInfo!$C$12,BaseInfo!$C$13,0)</f>
        <v>44898.604166666664</v>
      </c>
      <c r="E8075" s="2">
        <f t="shared" si="506"/>
        <v>0</v>
      </c>
      <c r="F8075" s="2">
        <v>-4.5679999999999996</v>
      </c>
      <c r="G8075" s="2">
        <v>-0.33500000000000002</v>
      </c>
      <c r="H8075" s="1">
        <v>1353.4780000000001</v>
      </c>
      <c r="I8075" s="4">
        <v>0</v>
      </c>
      <c r="J8075" s="11">
        <f t="shared" si="504"/>
        <v>12</v>
      </c>
      <c r="K8075" s="11">
        <f t="shared" si="505"/>
        <v>15</v>
      </c>
      <c r="L8075" s="12">
        <f t="shared" si="507"/>
        <v>4.5802673502755269</v>
      </c>
      <c r="M8075" s="13" cm="1">
        <f t="array" ref="M8075">BaseInfo!$C$10*(1-E8075)*INDEX(BaseInfo!$E$21:$AB$21,K8075)*INDEX(BaseInfo!$E$25:$P$25,J8075)/L8075/MIN(H8075,130)/BaseInfo!$C$6*1000000/3600-IF(I8075&lt;0.1,BaseInfo!$C$15/MIN(H8075,130)*3600,0)</f>
        <v>42.207528372354048</v>
      </c>
    </row>
    <row r="8076" spans="1:13" x14ac:dyDescent="0.25">
      <c r="A8076" s="1">
        <v>12</v>
      </c>
      <c r="B8076" s="1">
        <v>3</v>
      </c>
      <c r="C8076" s="1">
        <v>11</v>
      </c>
      <c r="D8076" s="5">
        <f>DATE(BaseInfo!$C$8,A8076,B8076)+TIME(C8076-1,0,0) + TIME(BaseInfo!$C$12,BaseInfo!$C$13,0)</f>
        <v>44898.645833333328</v>
      </c>
      <c r="E8076" s="2">
        <f t="shared" si="506"/>
        <v>0</v>
      </c>
      <c r="F8076" s="2">
        <v>-5.0119999999999996</v>
      </c>
      <c r="G8076" s="2">
        <v>-0.79900000000000004</v>
      </c>
      <c r="H8076" s="1">
        <v>960.8</v>
      </c>
      <c r="I8076" s="4">
        <v>0</v>
      </c>
      <c r="J8076" s="11">
        <f t="shared" si="504"/>
        <v>12</v>
      </c>
      <c r="K8076" s="11">
        <f t="shared" si="505"/>
        <v>16</v>
      </c>
      <c r="L8076" s="12">
        <f t="shared" si="507"/>
        <v>5.0752876765755852</v>
      </c>
      <c r="M8076" s="13" cm="1">
        <f t="array" ref="M8076">BaseInfo!$C$10*(1-E8076)*INDEX(BaseInfo!$E$21:$AB$21,K8076)*INDEX(BaseInfo!$E$25:$P$25,J8076)/L8076/MIN(H8076,130)/BaseInfo!$C$6*1000000/3600-IF(I8076&lt;0.1,BaseInfo!$C$15/MIN(H8076,130)*3600,0)</f>
        <v>45.938687570421813</v>
      </c>
    </row>
    <row r="8077" spans="1:13" x14ac:dyDescent="0.25">
      <c r="A8077" s="1">
        <v>12</v>
      </c>
      <c r="B8077" s="1">
        <v>3</v>
      </c>
      <c r="C8077" s="1">
        <v>12</v>
      </c>
      <c r="D8077" s="5">
        <f>DATE(BaseInfo!$C$8,A8077,B8077)+TIME(C8077-1,0,0) + TIME(BaseInfo!$C$12,BaseInfo!$C$13,0)</f>
        <v>44898.6875</v>
      </c>
      <c r="E8077" s="2">
        <f t="shared" si="506"/>
        <v>0</v>
      </c>
      <c r="F8077" s="2">
        <v>-4.5970000000000004</v>
      </c>
      <c r="G8077" s="2">
        <v>-1.028</v>
      </c>
      <c r="H8077" s="1">
        <v>191.14099999999999</v>
      </c>
      <c r="I8077" s="4">
        <v>0</v>
      </c>
      <c r="J8077" s="11">
        <f t="shared" si="504"/>
        <v>12</v>
      </c>
      <c r="K8077" s="11">
        <f t="shared" si="505"/>
        <v>17</v>
      </c>
      <c r="L8077" s="12">
        <f t="shared" si="507"/>
        <v>4.7105406271467398</v>
      </c>
      <c r="M8077" s="13" cm="1">
        <f t="array" ref="M8077">BaseInfo!$C$10*(1-E8077)*INDEX(BaseInfo!$E$21:$AB$21,K8077)*INDEX(BaseInfo!$E$25:$P$25,J8077)/L8077/MIN(H8077,130)/BaseInfo!$C$6*1000000/3600-IF(I8077&lt;0.1,BaseInfo!$C$15/MIN(H8077,130)*3600,0)</f>
        <v>62.830112615115091</v>
      </c>
    </row>
    <row r="8078" spans="1:13" x14ac:dyDescent="0.25">
      <c r="A8078" s="1">
        <v>12</v>
      </c>
      <c r="B8078" s="1">
        <v>3</v>
      </c>
      <c r="C8078" s="1">
        <v>13</v>
      </c>
      <c r="D8078" s="5">
        <f>DATE(BaseInfo!$C$8,A8078,B8078)+TIME(C8078-1,0,0) + TIME(BaseInfo!$C$12,BaseInfo!$C$13,0)</f>
        <v>44898.729166666664</v>
      </c>
      <c r="E8078" s="2">
        <f t="shared" si="506"/>
        <v>0</v>
      </c>
      <c r="F8078" s="2">
        <v>-4.7629999999999999</v>
      </c>
      <c r="G8078" s="2">
        <v>-1.0289999999999999</v>
      </c>
      <c r="H8078" s="1">
        <v>119.73699999999999</v>
      </c>
      <c r="I8078" s="4">
        <v>0</v>
      </c>
      <c r="J8078" s="11">
        <f t="shared" si="504"/>
        <v>12</v>
      </c>
      <c r="K8078" s="11">
        <f t="shared" si="505"/>
        <v>18</v>
      </c>
      <c r="L8078" s="12">
        <f t="shared" si="507"/>
        <v>4.8728851823124257</v>
      </c>
      <c r="M8078" s="13" cm="1">
        <f t="array" ref="M8078">BaseInfo!$C$10*(1-E8078)*INDEX(BaseInfo!$E$21:$AB$21,K8078)*INDEX(BaseInfo!$E$25:$P$25,J8078)/L8078/MIN(H8078,130)/BaseInfo!$C$6*1000000/3600-IF(I8078&lt;0.1,BaseInfo!$C$15/MIN(H8078,130)*3600,0)</f>
        <v>65.842634182423808</v>
      </c>
    </row>
    <row r="8079" spans="1:13" x14ac:dyDescent="0.25">
      <c r="A8079" s="1">
        <v>12</v>
      </c>
      <c r="B8079" s="1">
        <v>3</v>
      </c>
      <c r="C8079" s="1">
        <v>14</v>
      </c>
      <c r="D8079" s="5">
        <f>DATE(BaseInfo!$C$8,A8079,B8079)+TIME(C8079-1,0,0) + TIME(BaseInfo!$C$12,BaseInfo!$C$13,0)</f>
        <v>44898.770833333328</v>
      </c>
      <c r="E8079" s="2">
        <f t="shared" si="506"/>
        <v>0</v>
      </c>
      <c r="F8079" s="2">
        <v>-4.2670000000000003</v>
      </c>
      <c r="G8079" s="2">
        <v>-1.127</v>
      </c>
      <c r="H8079" s="1">
        <v>86.448999999999998</v>
      </c>
      <c r="I8079" s="4">
        <v>0</v>
      </c>
      <c r="J8079" s="11">
        <f t="shared" si="504"/>
        <v>12</v>
      </c>
      <c r="K8079" s="11">
        <f t="shared" si="505"/>
        <v>19</v>
      </c>
      <c r="L8079" s="12">
        <f t="shared" si="507"/>
        <v>4.4133227844788339</v>
      </c>
      <c r="M8079" s="13" cm="1">
        <f t="array" ref="M8079">BaseInfo!$C$10*(1-E8079)*INDEX(BaseInfo!$E$21:$AB$21,K8079)*INDEX(BaseInfo!$E$25:$P$25,J8079)/L8079/MIN(H8079,130)/BaseInfo!$C$6*1000000/3600-IF(I8079&lt;0.1,BaseInfo!$C$15/MIN(H8079,130)*3600,0)</f>
        <v>101.12589056624324</v>
      </c>
    </row>
    <row r="8080" spans="1:13" x14ac:dyDescent="0.25">
      <c r="A8080" s="1">
        <v>12</v>
      </c>
      <c r="B8080" s="1">
        <v>3</v>
      </c>
      <c r="C8080" s="1">
        <v>15</v>
      </c>
      <c r="D8080" s="5">
        <f>DATE(BaseInfo!$C$8,A8080,B8080)+TIME(C8080-1,0,0) + TIME(BaseInfo!$C$12,BaseInfo!$C$13,0)</f>
        <v>44898.8125</v>
      </c>
      <c r="E8080" s="2">
        <f t="shared" si="506"/>
        <v>0</v>
      </c>
      <c r="F8080" s="2">
        <v>-3.4630000000000001</v>
      </c>
      <c r="G8080" s="2">
        <v>-1.2609999999999999</v>
      </c>
      <c r="H8080" s="1">
        <v>49.305999999999997</v>
      </c>
      <c r="I8080" s="4">
        <v>0</v>
      </c>
      <c r="J8080" s="11">
        <f t="shared" si="504"/>
        <v>12</v>
      </c>
      <c r="K8080" s="11">
        <f t="shared" si="505"/>
        <v>20</v>
      </c>
      <c r="L8080" s="12">
        <f t="shared" si="507"/>
        <v>3.6854429855853148</v>
      </c>
      <c r="M8080" s="13" cm="1">
        <f t="array" ref="M8080">BaseInfo!$C$10*(1-E8080)*INDEX(BaseInfo!$E$21:$AB$21,K8080)*INDEX(BaseInfo!$E$25:$P$25,J8080)/L8080/MIN(H8080,130)/BaseInfo!$C$6*1000000/3600-IF(I8080&lt;0.1,BaseInfo!$C$15/MIN(H8080,130)*3600,0)</f>
        <v>184.29015108208253</v>
      </c>
    </row>
    <row r="8081" spans="1:13" x14ac:dyDescent="0.25">
      <c r="A8081" s="1">
        <v>12</v>
      </c>
      <c r="B8081" s="1">
        <v>3</v>
      </c>
      <c r="C8081" s="1">
        <v>16</v>
      </c>
      <c r="D8081" s="5">
        <f>DATE(BaseInfo!$C$8,A8081,B8081)+TIME(C8081-1,0,0) + TIME(BaseInfo!$C$12,BaseInfo!$C$13,0)</f>
        <v>44898.854166666664</v>
      </c>
      <c r="E8081" s="2">
        <f t="shared" si="506"/>
        <v>0</v>
      </c>
      <c r="F8081" s="2">
        <v>-2.5579999999999998</v>
      </c>
      <c r="G8081" s="2">
        <v>-1.7030000000000001</v>
      </c>
      <c r="H8081" s="1">
        <v>38.768999999999998</v>
      </c>
      <c r="I8081" s="4">
        <v>0</v>
      </c>
      <c r="J8081" s="11">
        <f t="shared" si="504"/>
        <v>12</v>
      </c>
      <c r="K8081" s="11">
        <f t="shared" si="505"/>
        <v>21</v>
      </c>
      <c r="L8081" s="12">
        <f t="shared" si="507"/>
        <v>3.0730397003618424</v>
      </c>
      <c r="M8081" s="13" cm="1">
        <f t="array" ref="M8081">BaseInfo!$C$10*(1-E8081)*INDEX(BaseInfo!$E$21:$AB$21,K8081)*INDEX(BaseInfo!$E$25:$P$25,J8081)/L8081/MIN(H8081,130)/BaseInfo!$C$6*1000000/3600-IF(I8081&lt;0.1,BaseInfo!$C$15/MIN(H8081,130)*3600,0)</f>
        <v>215.50039100019359</v>
      </c>
    </row>
    <row r="8082" spans="1:13" x14ac:dyDescent="0.25">
      <c r="A8082" s="1">
        <v>12</v>
      </c>
      <c r="B8082" s="1">
        <v>3</v>
      </c>
      <c r="C8082" s="1">
        <v>17</v>
      </c>
      <c r="D8082" s="5">
        <f>DATE(BaseInfo!$C$8,A8082,B8082)+TIME(C8082-1,0,0) + TIME(BaseInfo!$C$12,BaseInfo!$C$13,0)</f>
        <v>44898.895833333328</v>
      </c>
      <c r="E8082" s="2">
        <f t="shared" si="506"/>
        <v>0</v>
      </c>
      <c r="F8082" s="2">
        <v>-2.41</v>
      </c>
      <c r="G8082" s="2">
        <v>-1.6459999999999999</v>
      </c>
      <c r="H8082" s="1">
        <v>36.924999999999997</v>
      </c>
      <c r="I8082" s="4">
        <v>0</v>
      </c>
      <c r="J8082" s="11">
        <f t="shared" si="504"/>
        <v>12</v>
      </c>
      <c r="K8082" s="11">
        <f t="shared" si="505"/>
        <v>22</v>
      </c>
      <c r="L8082" s="12">
        <f t="shared" si="507"/>
        <v>2.9184612383925885</v>
      </c>
      <c r="M8082" s="13" cm="1">
        <f t="array" ref="M8082">BaseInfo!$C$10*(1-E8082)*INDEX(BaseInfo!$E$21:$AB$21,K8082)*INDEX(BaseInfo!$E$25:$P$25,J8082)/L8082/MIN(H8082,130)/BaseInfo!$C$6*1000000/3600-IF(I8082&lt;0.1,BaseInfo!$C$15/MIN(H8082,130)*3600,0)</f>
        <v>164.20912460496615</v>
      </c>
    </row>
    <row r="8083" spans="1:13" x14ac:dyDescent="0.25">
      <c r="A8083" s="1">
        <v>12</v>
      </c>
      <c r="B8083" s="1">
        <v>3</v>
      </c>
      <c r="C8083" s="1">
        <v>18</v>
      </c>
      <c r="D8083" s="5">
        <f>DATE(BaseInfo!$C$8,A8083,B8083)+TIME(C8083-1,0,0) + TIME(BaseInfo!$C$12,BaseInfo!$C$13,0)</f>
        <v>44898.9375</v>
      </c>
      <c r="E8083" s="2">
        <f t="shared" si="506"/>
        <v>0</v>
      </c>
      <c r="F8083" s="2">
        <v>-2.2490000000000001</v>
      </c>
      <c r="G8083" s="2">
        <v>-1.6459999999999999</v>
      </c>
      <c r="H8083" s="1">
        <v>36.5</v>
      </c>
      <c r="I8083" s="4">
        <v>0</v>
      </c>
      <c r="J8083" s="11">
        <f t="shared" si="504"/>
        <v>12</v>
      </c>
      <c r="K8083" s="11">
        <f t="shared" si="505"/>
        <v>23</v>
      </c>
      <c r="L8083" s="12">
        <f t="shared" si="507"/>
        <v>2.786990670956758</v>
      </c>
      <c r="M8083" s="13" cm="1">
        <f t="array" ref="M8083">BaseInfo!$C$10*(1-E8083)*INDEX(BaseInfo!$E$21:$AB$21,K8083)*INDEX(BaseInfo!$E$25:$P$25,J8083)/L8083/MIN(H8083,130)/BaseInfo!$C$6*1000000/3600-IF(I8083&lt;0.1,BaseInfo!$C$15/MIN(H8083,130)*3600,0)</f>
        <v>69.116638096114542</v>
      </c>
    </row>
    <row r="8084" spans="1:13" x14ac:dyDescent="0.25">
      <c r="A8084" s="1">
        <v>12</v>
      </c>
      <c r="B8084" s="1">
        <v>3</v>
      </c>
      <c r="C8084" s="1">
        <v>19</v>
      </c>
      <c r="D8084" s="5">
        <f>DATE(BaseInfo!$C$8,A8084,B8084)+TIME(C8084-1,0,0) + TIME(BaseInfo!$C$12,BaseInfo!$C$13,0)</f>
        <v>44898.979166666664</v>
      </c>
      <c r="E8084" s="2">
        <f t="shared" si="506"/>
        <v>0</v>
      </c>
      <c r="F8084" s="2">
        <v>-2.0710000000000002</v>
      </c>
      <c r="G8084" s="2">
        <v>-1.84</v>
      </c>
      <c r="H8084" s="1">
        <v>36.43</v>
      </c>
      <c r="I8084" s="4">
        <v>0</v>
      </c>
      <c r="J8084" s="11">
        <f t="shared" si="504"/>
        <v>12</v>
      </c>
      <c r="K8084" s="11">
        <f t="shared" si="505"/>
        <v>24</v>
      </c>
      <c r="L8084" s="12">
        <f t="shared" si="507"/>
        <v>2.7703142421032312</v>
      </c>
      <c r="M8084" s="13" cm="1">
        <f t="array" ref="M8084">BaseInfo!$C$10*(1-E8084)*INDEX(BaseInfo!$E$21:$AB$21,K8084)*INDEX(BaseInfo!$E$25:$P$25,J8084)/L8084/MIN(H8084,130)/BaseInfo!$C$6*1000000/3600-IF(I8084&lt;0.1,BaseInfo!$C$15/MIN(H8084,130)*3600,0)</f>
        <v>16.653953623294861</v>
      </c>
    </row>
    <row r="8085" spans="1:13" x14ac:dyDescent="0.25">
      <c r="A8085" s="1">
        <v>12</v>
      </c>
      <c r="B8085" s="1">
        <v>3</v>
      </c>
      <c r="C8085" s="1">
        <v>20</v>
      </c>
      <c r="D8085" s="5">
        <f>DATE(BaseInfo!$C$8,A8085,B8085)+TIME(C8085-1,0,0) + TIME(BaseInfo!$C$12,BaseInfo!$C$13,0)</f>
        <v>44899.020833333328</v>
      </c>
      <c r="E8085" s="2">
        <f t="shared" si="506"/>
        <v>0</v>
      </c>
      <c r="F8085" s="2">
        <v>-1.9570000000000001</v>
      </c>
      <c r="G8085" s="2">
        <v>-1.899</v>
      </c>
      <c r="H8085" s="1">
        <v>36.363</v>
      </c>
      <c r="I8085" s="4">
        <v>0</v>
      </c>
      <c r="J8085" s="11">
        <f t="shared" si="504"/>
        <v>12</v>
      </c>
      <c r="K8085" s="11">
        <f t="shared" si="505"/>
        <v>1</v>
      </c>
      <c r="L8085" s="12">
        <f t="shared" si="507"/>
        <v>2.7269121731364945</v>
      </c>
      <c r="M8085" s="13" cm="1">
        <f t="array" ref="M8085">BaseInfo!$C$10*(1-E8085)*INDEX(BaseInfo!$E$21:$AB$21,K8085)*INDEX(BaseInfo!$E$25:$P$25,J8085)/L8085/MIN(H8085,130)/BaseInfo!$C$6*1000000/3600-IF(I8085&lt;0.1,BaseInfo!$C$15/MIN(H8085,130)*3600,0)</f>
        <v>17.10776815675186</v>
      </c>
    </row>
    <row r="8086" spans="1:13" x14ac:dyDescent="0.25">
      <c r="A8086" s="1">
        <v>12</v>
      </c>
      <c r="B8086" s="1">
        <v>3</v>
      </c>
      <c r="C8086" s="1">
        <v>21</v>
      </c>
      <c r="D8086" s="5">
        <f>DATE(BaseInfo!$C$8,A8086,B8086)+TIME(C8086-1,0,0) + TIME(BaseInfo!$C$12,BaseInfo!$C$13,0)</f>
        <v>44899.0625</v>
      </c>
      <c r="E8086" s="2">
        <f t="shared" si="506"/>
        <v>0</v>
      </c>
      <c r="F8086" s="2">
        <v>-1.9570000000000001</v>
      </c>
      <c r="G8086" s="2">
        <v>-1.849</v>
      </c>
      <c r="H8086" s="1">
        <v>36.296999999999997</v>
      </c>
      <c r="I8086" s="4">
        <v>0</v>
      </c>
      <c r="J8086" s="11">
        <f t="shared" si="504"/>
        <v>12</v>
      </c>
      <c r="K8086" s="11">
        <f t="shared" si="505"/>
        <v>2</v>
      </c>
      <c r="L8086" s="12">
        <f t="shared" si="507"/>
        <v>2.6923317031896348</v>
      </c>
      <c r="M8086" s="13" cm="1">
        <f t="array" ref="M8086">BaseInfo!$C$10*(1-E8086)*INDEX(BaseInfo!$E$21:$AB$21,K8086)*INDEX(BaseInfo!$E$25:$P$25,J8086)/L8086/MIN(H8086,130)/BaseInfo!$C$6*1000000/3600-IF(I8086&lt;0.1,BaseInfo!$C$15/MIN(H8086,130)*3600,0)</f>
        <v>17.486398144862225</v>
      </c>
    </row>
    <row r="8087" spans="1:13" x14ac:dyDescent="0.25">
      <c r="A8087" s="1">
        <v>12</v>
      </c>
      <c r="B8087" s="1">
        <v>3</v>
      </c>
      <c r="C8087" s="1">
        <v>22</v>
      </c>
      <c r="D8087" s="5">
        <f>DATE(BaseInfo!$C$8,A8087,B8087)+TIME(C8087-1,0,0) + TIME(BaseInfo!$C$12,BaseInfo!$C$13,0)</f>
        <v>44899.104166666664</v>
      </c>
      <c r="E8087" s="2">
        <f t="shared" si="506"/>
        <v>0</v>
      </c>
      <c r="F8087" s="2">
        <v>-1.798</v>
      </c>
      <c r="G8087" s="2">
        <v>-1.907</v>
      </c>
      <c r="H8087" s="1">
        <v>36.232999999999997</v>
      </c>
      <c r="I8087" s="4">
        <v>0</v>
      </c>
      <c r="J8087" s="11">
        <f t="shared" si="504"/>
        <v>12</v>
      </c>
      <c r="K8087" s="11">
        <f t="shared" si="505"/>
        <v>3</v>
      </c>
      <c r="L8087" s="12">
        <f t="shared" si="507"/>
        <v>2.6209641355806457</v>
      </c>
      <c r="M8087" s="13" cm="1">
        <f t="array" ref="M8087">BaseInfo!$C$10*(1-E8087)*INDEX(BaseInfo!$E$21:$AB$21,K8087)*INDEX(BaseInfo!$E$25:$P$25,J8087)/L8087/MIN(H8087,130)/BaseInfo!$C$6*1000000/3600-IF(I8087&lt;0.1,BaseInfo!$C$15/MIN(H8087,130)*3600,0)</f>
        <v>18.264816321430732</v>
      </c>
    </row>
    <row r="8088" spans="1:13" x14ac:dyDescent="0.25">
      <c r="A8088" s="1">
        <v>12</v>
      </c>
      <c r="B8088" s="1">
        <v>3</v>
      </c>
      <c r="C8088" s="1">
        <v>23</v>
      </c>
      <c r="D8088" s="5">
        <f>DATE(BaseInfo!$C$8,A8088,B8088)+TIME(C8088-1,0,0) + TIME(BaseInfo!$C$12,BaseInfo!$C$13,0)</f>
        <v>44899.145833333328</v>
      </c>
      <c r="E8088" s="2">
        <f t="shared" si="506"/>
        <v>0</v>
      </c>
      <c r="F8088" s="2">
        <v>-1.623</v>
      </c>
      <c r="G8088" s="2">
        <v>-2.0329999999999999</v>
      </c>
      <c r="H8088" s="1">
        <v>36.170999999999999</v>
      </c>
      <c r="I8088" s="4">
        <v>0</v>
      </c>
      <c r="J8088" s="11">
        <f t="shared" si="504"/>
        <v>12</v>
      </c>
      <c r="K8088" s="11">
        <f t="shared" si="505"/>
        <v>4</v>
      </c>
      <c r="L8088" s="12">
        <f t="shared" si="507"/>
        <v>2.6013877065904651</v>
      </c>
      <c r="M8088" s="13" cm="1">
        <f t="array" ref="M8088">BaseInfo!$C$10*(1-E8088)*INDEX(BaseInfo!$E$21:$AB$21,K8088)*INDEX(BaseInfo!$E$25:$P$25,J8088)/L8088/MIN(H8088,130)/BaseInfo!$C$6*1000000/3600-IF(I8088&lt;0.1,BaseInfo!$C$15/MIN(H8088,130)*3600,0)</f>
        <v>18.508706979562312</v>
      </c>
    </row>
    <row r="8089" spans="1:13" x14ac:dyDescent="0.25">
      <c r="A8089" s="1">
        <v>12</v>
      </c>
      <c r="B8089" s="1">
        <v>3</v>
      </c>
      <c r="C8089" s="1">
        <v>24</v>
      </c>
      <c r="D8089" s="5">
        <f>DATE(BaseInfo!$C$8,A8089,B8089)+TIME(C8089-1,0,0) + TIME(BaseInfo!$C$12,BaseInfo!$C$13,0)</f>
        <v>44899.1875</v>
      </c>
      <c r="E8089" s="2">
        <f t="shared" si="506"/>
        <v>0</v>
      </c>
      <c r="F8089" s="2">
        <v>-1.4279999999999999</v>
      </c>
      <c r="G8089" s="2">
        <v>-2.0840000000000001</v>
      </c>
      <c r="H8089" s="1">
        <v>36.118000000000002</v>
      </c>
      <c r="I8089" s="4">
        <v>0</v>
      </c>
      <c r="J8089" s="11">
        <f t="shared" si="504"/>
        <v>12</v>
      </c>
      <c r="K8089" s="11">
        <f t="shared" si="505"/>
        <v>5</v>
      </c>
      <c r="L8089" s="12">
        <f t="shared" si="507"/>
        <v>2.526309561395832</v>
      </c>
      <c r="M8089" s="13" cm="1">
        <f t="array" ref="M8089">BaseInfo!$C$10*(1-E8089)*INDEX(BaseInfo!$E$21:$AB$21,K8089)*INDEX(BaseInfo!$E$25:$P$25,J8089)/L8089/MIN(H8089,130)/BaseInfo!$C$6*1000000/3600-IF(I8089&lt;0.1,BaseInfo!$C$15/MIN(H8089,130)*3600,0)</f>
        <v>78.083476473340852</v>
      </c>
    </row>
    <row r="8090" spans="1:13" x14ac:dyDescent="0.25">
      <c r="A8090" s="1">
        <v>12</v>
      </c>
      <c r="B8090" s="1">
        <v>4</v>
      </c>
      <c r="C8090" s="1">
        <v>1</v>
      </c>
      <c r="D8090" s="5">
        <f>DATE(BaseInfo!$C$8,A8090,B8090)+TIME(C8090-1,0,0) + TIME(BaseInfo!$C$12,BaseInfo!$C$13,0)</f>
        <v>44899.229166666664</v>
      </c>
      <c r="E8090" s="2">
        <f t="shared" si="506"/>
        <v>0</v>
      </c>
      <c r="F8090" s="2">
        <v>-1.127</v>
      </c>
      <c r="G8090" s="2">
        <v>-2.173</v>
      </c>
      <c r="H8090" s="1">
        <v>36.081000000000003</v>
      </c>
      <c r="I8090" s="4">
        <v>0</v>
      </c>
      <c r="J8090" s="11">
        <f t="shared" si="504"/>
        <v>12</v>
      </c>
      <c r="K8090" s="11">
        <f t="shared" si="505"/>
        <v>6</v>
      </c>
      <c r="L8090" s="12">
        <f t="shared" si="507"/>
        <v>2.4478680519995355</v>
      </c>
      <c r="M8090" s="13" cm="1">
        <f t="array" ref="M8090">BaseInfo!$C$10*(1-E8090)*INDEX(BaseInfo!$E$21:$AB$21,K8090)*INDEX(BaseInfo!$E$25:$P$25,J8090)/L8090/MIN(H8090,130)/BaseInfo!$C$6*1000000/3600-IF(I8090&lt;0.1,BaseInfo!$C$15/MIN(H8090,130)*3600,0)</f>
        <v>141.63172549455294</v>
      </c>
    </row>
    <row r="8091" spans="1:13" x14ac:dyDescent="0.25">
      <c r="A8091" s="1">
        <v>12</v>
      </c>
      <c r="B8091" s="1">
        <v>4</v>
      </c>
      <c r="C8091" s="1">
        <v>2</v>
      </c>
      <c r="D8091" s="5">
        <f>DATE(BaseInfo!$C$8,A8091,B8091)+TIME(C8091-1,0,0) + TIME(BaseInfo!$C$12,BaseInfo!$C$13,0)</f>
        <v>44899.270833333328</v>
      </c>
      <c r="E8091" s="2">
        <f t="shared" si="506"/>
        <v>0</v>
      </c>
      <c r="F8091" s="2">
        <v>-0.99199999999999999</v>
      </c>
      <c r="G8091" s="2">
        <v>-1.956</v>
      </c>
      <c r="H8091" s="1">
        <v>36.067</v>
      </c>
      <c r="I8091" s="4">
        <v>0</v>
      </c>
      <c r="J8091" s="11">
        <f t="shared" si="504"/>
        <v>12</v>
      </c>
      <c r="K8091" s="11">
        <f t="shared" si="505"/>
        <v>7</v>
      </c>
      <c r="L8091" s="12">
        <f t="shared" si="507"/>
        <v>2.1931712199461306</v>
      </c>
      <c r="M8091" s="13" cm="1">
        <f t="array" ref="M8091">BaseInfo!$C$10*(1-E8091)*INDEX(BaseInfo!$E$21:$AB$21,K8091)*INDEX(BaseInfo!$E$25:$P$25,J8091)/L8091/MIN(H8091,130)/BaseInfo!$C$6*1000000/3600-IF(I8091&lt;0.1,BaseInfo!$C$15/MIN(H8091,130)*3600,0)</f>
        <v>227.01283318737052</v>
      </c>
    </row>
    <row r="8092" spans="1:13" x14ac:dyDescent="0.25">
      <c r="A8092" s="1">
        <v>12</v>
      </c>
      <c r="B8092" s="1">
        <v>4</v>
      </c>
      <c r="C8092" s="1">
        <v>3</v>
      </c>
      <c r="D8092" s="5">
        <f>DATE(BaseInfo!$C$8,A8092,B8092)+TIME(C8092-1,0,0) + TIME(BaseInfo!$C$12,BaseInfo!$C$13,0)</f>
        <v>44899.3125</v>
      </c>
      <c r="E8092" s="2">
        <f t="shared" si="506"/>
        <v>0</v>
      </c>
      <c r="F8092" s="2">
        <v>-1.0209999999999999</v>
      </c>
      <c r="G8092" s="2">
        <v>-1.67</v>
      </c>
      <c r="H8092" s="1">
        <v>63.76</v>
      </c>
      <c r="I8092" s="4">
        <v>0</v>
      </c>
      <c r="J8092" s="11">
        <f t="shared" si="504"/>
        <v>12</v>
      </c>
      <c r="K8092" s="11">
        <f t="shared" si="505"/>
        <v>8</v>
      </c>
      <c r="L8092" s="12">
        <f t="shared" si="507"/>
        <v>1.9573811585892003</v>
      </c>
      <c r="M8092" s="13" cm="1">
        <f t="array" ref="M8092">BaseInfo!$C$10*(1-E8092)*INDEX(BaseInfo!$E$21:$AB$21,K8092)*INDEX(BaseInfo!$E$25:$P$25,J8092)/L8092/MIN(H8092,130)/BaseInfo!$C$6*1000000/3600-IF(I8092&lt;0.1,BaseInfo!$C$15/MIN(H8092,130)*3600,0)</f>
        <v>208.93846466493193</v>
      </c>
    </row>
    <row r="8093" spans="1:13" x14ac:dyDescent="0.25">
      <c r="A8093" s="1">
        <v>12</v>
      </c>
      <c r="B8093" s="1">
        <v>4</v>
      </c>
      <c r="C8093" s="1">
        <v>4</v>
      </c>
      <c r="D8093" s="5">
        <f>DATE(BaseInfo!$C$8,A8093,B8093)+TIME(C8093-1,0,0) + TIME(BaseInfo!$C$12,BaseInfo!$C$13,0)</f>
        <v>44899.354166666664</v>
      </c>
      <c r="E8093" s="2">
        <f t="shared" si="506"/>
        <v>0</v>
      </c>
      <c r="F8093" s="2">
        <v>-0.92300000000000004</v>
      </c>
      <c r="G8093" s="2">
        <v>-1.8140000000000001</v>
      </c>
      <c r="H8093" s="1">
        <v>167.023</v>
      </c>
      <c r="I8093" s="4">
        <v>0</v>
      </c>
      <c r="J8093" s="11">
        <f t="shared" si="504"/>
        <v>12</v>
      </c>
      <c r="K8093" s="11">
        <f t="shared" si="505"/>
        <v>9</v>
      </c>
      <c r="L8093" s="12">
        <f t="shared" si="507"/>
        <v>2.0353193852562796</v>
      </c>
      <c r="M8093" s="13" cm="1">
        <f t="array" ref="M8093">BaseInfo!$C$10*(1-E8093)*INDEX(BaseInfo!$E$21:$AB$21,K8093)*INDEX(BaseInfo!$E$25:$P$25,J8093)/L8093/MIN(H8093,130)/BaseInfo!$C$6*1000000/3600-IF(I8093&lt;0.1,BaseInfo!$C$15/MIN(H8093,130)*3600,0)</f>
        <v>128.81073539362683</v>
      </c>
    </row>
    <row r="8094" spans="1:13" x14ac:dyDescent="0.25">
      <c r="A8094" s="1">
        <v>12</v>
      </c>
      <c r="B8094" s="1">
        <v>4</v>
      </c>
      <c r="C8094" s="1">
        <v>5</v>
      </c>
      <c r="D8094" s="5">
        <f>DATE(BaseInfo!$C$8,A8094,B8094)+TIME(C8094-1,0,0) + TIME(BaseInfo!$C$12,BaseInfo!$C$13,0)</f>
        <v>44899.395833333328</v>
      </c>
      <c r="E8094" s="2">
        <f t="shared" si="506"/>
        <v>0</v>
      </c>
      <c r="F8094" s="2">
        <v>-1.4</v>
      </c>
      <c r="G8094" s="2">
        <v>-1.8779999999999999</v>
      </c>
      <c r="H8094" s="1">
        <v>358.70600000000002</v>
      </c>
      <c r="I8094" s="4">
        <v>0</v>
      </c>
      <c r="J8094" s="11">
        <f t="shared" si="504"/>
        <v>12</v>
      </c>
      <c r="K8094" s="11">
        <f t="shared" si="505"/>
        <v>10</v>
      </c>
      <c r="L8094" s="12">
        <f t="shared" si="507"/>
        <v>2.342409870197784</v>
      </c>
      <c r="M8094" s="13" cm="1">
        <f t="array" ref="M8094">BaseInfo!$C$10*(1-E8094)*INDEX(BaseInfo!$E$21:$AB$21,K8094)*INDEX(BaseInfo!$E$25:$P$25,J8094)/L8094/MIN(H8094,130)/BaseInfo!$C$6*1000000/3600-IF(I8094&lt;0.1,BaseInfo!$C$15/MIN(H8094,130)*3600,0)</f>
        <v>129.14977113457329</v>
      </c>
    </row>
    <row r="8095" spans="1:13" x14ac:dyDescent="0.25">
      <c r="A8095" s="1">
        <v>12</v>
      </c>
      <c r="B8095" s="1">
        <v>4</v>
      </c>
      <c r="C8095" s="1">
        <v>6</v>
      </c>
      <c r="D8095" s="5">
        <f>DATE(BaseInfo!$C$8,A8095,B8095)+TIME(C8095-1,0,0) + TIME(BaseInfo!$C$12,BaseInfo!$C$13,0)</f>
        <v>44899.4375</v>
      </c>
      <c r="E8095" s="2">
        <f t="shared" si="506"/>
        <v>0</v>
      </c>
      <c r="F8095" s="2">
        <v>-1.522</v>
      </c>
      <c r="G8095" s="2">
        <v>-1.5629999999999999</v>
      </c>
      <c r="H8095" s="1">
        <v>621.37</v>
      </c>
      <c r="I8095" s="4">
        <v>0</v>
      </c>
      <c r="J8095" s="11">
        <f t="shared" si="504"/>
        <v>12</v>
      </c>
      <c r="K8095" s="11">
        <f t="shared" si="505"/>
        <v>11</v>
      </c>
      <c r="L8095" s="12">
        <f t="shared" si="507"/>
        <v>2.1816170608060435</v>
      </c>
      <c r="M8095" s="13" cm="1">
        <f t="array" ref="M8095">BaseInfo!$C$10*(1-E8095)*INDEX(BaseInfo!$E$21:$AB$21,K8095)*INDEX(BaseInfo!$E$25:$P$25,J8095)/L8095/MIN(H8095,130)/BaseInfo!$C$6*1000000/3600-IF(I8095&lt;0.1,BaseInfo!$C$15/MIN(H8095,130)*3600,0)</f>
        <v>110.5442843027283</v>
      </c>
    </row>
    <row r="8096" spans="1:13" x14ac:dyDescent="0.25">
      <c r="A8096" s="1">
        <v>12</v>
      </c>
      <c r="B8096" s="1">
        <v>4</v>
      </c>
      <c r="C8096" s="1">
        <v>7</v>
      </c>
      <c r="D8096" s="5">
        <f>DATE(BaseInfo!$C$8,A8096,B8096)+TIME(C8096-1,0,0) + TIME(BaseInfo!$C$12,BaseInfo!$C$13,0)</f>
        <v>44899.479166666664</v>
      </c>
      <c r="E8096" s="2">
        <f t="shared" si="506"/>
        <v>0</v>
      </c>
      <c r="F8096" s="2">
        <v>-1.756</v>
      </c>
      <c r="G8096" s="2">
        <v>-1.1910000000000001</v>
      </c>
      <c r="H8096" s="1">
        <v>878.10900000000004</v>
      </c>
      <c r="I8096" s="4">
        <v>0</v>
      </c>
      <c r="J8096" s="11">
        <f t="shared" si="504"/>
        <v>12</v>
      </c>
      <c r="K8096" s="11">
        <f t="shared" si="505"/>
        <v>12</v>
      </c>
      <c r="L8096" s="12">
        <f t="shared" si="507"/>
        <v>2.1217957017583009</v>
      </c>
      <c r="M8096" s="13" cm="1">
        <f t="array" ref="M8096">BaseInfo!$C$10*(1-E8096)*INDEX(BaseInfo!$E$21:$AB$21,K8096)*INDEX(BaseInfo!$E$25:$P$25,J8096)/L8096/MIN(H8096,130)/BaseInfo!$C$6*1000000/3600-IF(I8096&lt;0.1,BaseInfo!$C$15/MIN(H8096,130)*3600,0)</f>
        <v>94.320975062882766</v>
      </c>
    </row>
    <row r="8097" spans="1:13" x14ac:dyDescent="0.25">
      <c r="A8097" s="1">
        <v>12</v>
      </c>
      <c r="B8097" s="1">
        <v>4</v>
      </c>
      <c r="C8097" s="1">
        <v>8</v>
      </c>
      <c r="D8097" s="5">
        <f>DATE(BaseInfo!$C$8,A8097,B8097)+TIME(C8097-1,0,0) + TIME(BaseInfo!$C$12,BaseInfo!$C$13,0)</f>
        <v>44899.520833333328</v>
      </c>
      <c r="E8097" s="2">
        <f t="shared" si="506"/>
        <v>0</v>
      </c>
      <c r="F8097" s="2">
        <v>-1.841</v>
      </c>
      <c r="G8097" s="2">
        <v>-0.97399999999999998</v>
      </c>
      <c r="H8097" s="1">
        <v>997.77800000000002</v>
      </c>
      <c r="I8097" s="4">
        <v>0</v>
      </c>
      <c r="J8097" s="11">
        <f t="shared" si="504"/>
        <v>12</v>
      </c>
      <c r="K8097" s="11">
        <f t="shared" si="505"/>
        <v>13</v>
      </c>
      <c r="L8097" s="12">
        <f t="shared" si="507"/>
        <v>2.0827762721905585</v>
      </c>
      <c r="M8097" s="13" cm="1">
        <f t="array" ref="M8097">BaseInfo!$C$10*(1-E8097)*INDEX(BaseInfo!$E$21:$AB$21,K8097)*INDEX(BaseInfo!$E$25:$P$25,J8097)/L8097/MIN(H8097,130)/BaseInfo!$C$6*1000000/3600-IF(I8097&lt;0.1,BaseInfo!$C$15/MIN(H8097,130)*3600,0)</f>
        <v>96.139895557977212</v>
      </c>
    </row>
    <row r="8098" spans="1:13" x14ac:dyDescent="0.25">
      <c r="A8098" s="1">
        <v>12</v>
      </c>
      <c r="B8098" s="1">
        <v>4</v>
      </c>
      <c r="C8098" s="1">
        <v>9</v>
      </c>
      <c r="D8098" s="5">
        <f>DATE(BaseInfo!$C$8,A8098,B8098)+TIME(C8098-1,0,0) + TIME(BaseInfo!$C$12,BaseInfo!$C$13,0)</f>
        <v>44899.5625</v>
      </c>
      <c r="E8098" s="2">
        <f t="shared" si="506"/>
        <v>0</v>
      </c>
      <c r="F8098" s="2">
        <v>-1.911</v>
      </c>
      <c r="G8098" s="2">
        <v>-0.73</v>
      </c>
      <c r="H8098" s="1">
        <v>1021.116</v>
      </c>
      <c r="I8098" s="4">
        <v>0</v>
      </c>
      <c r="J8098" s="11">
        <f t="shared" si="504"/>
        <v>12</v>
      </c>
      <c r="K8098" s="11">
        <f t="shared" si="505"/>
        <v>14</v>
      </c>
      <c r="L8098" s="12">
        <f t="shared" si="507"/>
        <v>2.0456835043574069</v>
      </c>
      <c r="M8098" s="13" cm="1">
        <f t="array" ref="M8098">BaseInfo!$C$10*(1-E8098)*INDEX(BaseInfo!$E$21:$AB$21,K8098)*INDEX(BaseInfo!$E$25:$P$25,J8098)/L8098/MIN(H8098,130)/BaseInfo!$C$6*1000000/3600-IF(I8098&lt;0.1,BaseInfo!$C$15/MIN(H8098,130)*3600,0)</f>
        <v>97.933336846241119</v>
      </c>
    </row>
    <row r="8099" spans="1:13" x14ac:dyDescent="0.25">
      <c r="A8099" s="1">
        <v>12</v>
      </c>
      <c r="B8099" s="1">
        <v>4</v>
      </c>
      <c r="C8099" s="1">
        <v>10</v>
      </c>
      <c r="D8099" s="5">
        <f>DATE(BaseInfo!$C$8,A8099,B8099)+TIME(C8099-1,0,0) + TIME(BaseInfo!$C$12,BaseInfo!$C$13,0)</f>
        <v>44899.604166666664</v>
      </c>
      <c r="E8099" s="2">
        <f t="shared" si="506"/>
        <v>0</v>
      </c>
      <c r="F8099" s="2">
        <v>-1.853</v>
      </c>
      <c r="G8099" s="2">
        <v>-0.46700000000000003</v>
      </c>
      <c r="H8099" s="1">
        <v>987.07100000000003</v>
      </c>
      <c r="I8099" s="4">
        <v>0</v>
      </c>
      <c r="J8099" s="11">
        <f t="shared" si="504"/>
        <v>12</v>
      </c>
      <c r="K8099" s="11">
        <f t="shared" si="505"/>
        <v>15</v>
      </c>
      <c r="L8099" s="12">
        <f t="shared" si="507"/>
        <v>1.9109416526937708</v>
      </c>
      <c r="M8099" s="13" cm="1">
        <f t="array" ref="M8099">BaseInfo!$C$10*(1-E8099)*INDEX(BaseInfo!$E$21:$AB$21,K8099)*INDEX(BaseInfo!$E$25:$P$25,J8099)/L8099/MIN(H8099,130)/BaseInfo!$C$6*1000000/3600-IF(I8099&lt;0.1,BaseInfo!$C$15/MIN(H8099,130)*3600,0)</f>
        <v>105.03394633301629</v>
      </c>
    </row>
    <row r="8100" spans="1:13" x14ac:dyDescent="0.25">
      <c r="A8100" s="1">
        <v>12</v>
      </c>
      <c r="B8100" s="1">
        <v>4</v>
      </c>
      <c r="C8100" s="1">
        <v>11</v>
      </c>
      <c r="D8100" s="5">
        <f>DATE(BaseInfo!$C$8,A8100,B8100)+TIME(C8100-1,0,0) + TIME(BaseInfo!$C$12,BaseInfo!$C$13,0)</f>
        <v>44899.645833333328</v>
      </c>
      <c r="E8100" s="2">
        <f t="shared" si="506"/>
        <v>0</v>
      </c>
      <c r="F8100" s="2">
        <v>-1.786</v>
      </c>
      <c r="G8100" s="2">
        <v>-0.55100000000000005</v>
      </c>
      <c r="H8100" s="1">
        <v>824.30399999999997</v>
      </c>
      <c r="I8100" s="4">
        <v>0</v>
      </c>
      <c r="J8100" s="11">
        <f t="shared" si="504"/>
        <v>12</v>
      </c>
      <c r="K8100" s="11">
        <f t="shared" si="505"/>
        <v>16</v>
      </c>
      <c r="L8100" s="12">
        <f t="shared" si="507"/>
        <v>1.8690631343001767</v>
      </c>
      <c r="M8100" s="13" cm="1">
        <f t="array" ref="M8100">BaseInfo!$C$10*(1-E8100)*INDEX(BaseInfo!$E$21:$AB$21,K8100)*INDEX(BaseInfo!$E$25:$P$25,J8100)/L8100/MIN(H8100,130)/BaseInfo!$C$6*1000000/3600-IF(I8100&lt;0.1,BaseInfo!$C$15/MIN(H8100,130)*3600,0)</f>
        <v>129.49312739527764</v>
      </c>
    </row>
    <row r="8101" spans="1:13" x14ac:dyDescent="0.25">
      <c r="A8101" s="1">
        <v>12</v>
      </c>
      <c r="B8101" s="1">
        <v>4</v>
      </c>
      <c r="C8101" s="1">
        <v>12</v>
      </c>
      <c r="D8101" s="5">
        <f>DATE(BaseInfo!$C$8,A8101,B8101)+TIME(C8101-1,0,0) + TIME(BaseInfo!$C$12,BaseInfo!$C$13,0)</f>
        <v>44899.6875</v>
      </c>
      <c r="E8101" s="2">
        <f t="shared" si="506"/>
        <v>0</v>
      </c>
      <c r="F8101" s="2">
        <v>-1.51</v>
      </c>
      <c r="G8101" s="2">
        <v>-0.876</v>
      </c>
      <c r="H8101" s="1">
        <v>99.912999999999997</v>
      </c>
      <c r="I8101" s="4">
        <v>0</v>
      </c>
      <c r="J8101" s="11">
        <f t="shared" si="504"/>
        <v>12</v>
      </c>
      <c r="K8101" s="11">
        <f t="shared" si="505"/>
        <v>17</v>
      </c>
      <c r="L8101" s="12">
        <f t="shared" si="507"/>
        <v>1.7457021509982737</v>
      </c>
      <c r="M8101" s="13" cm="1">
        <f t="array" ref="M8101">BaseInfo!$C$10*(1-E8101)*INDEX(BaseInfo!$E$21:$AB$21,K8101)*INDEX(BaseInfo!$E$25:$P$25,J8101)/L8101/MIN(H8101,130)/BaseInfo!$C$6*1000000/3600-IF(I8101&lt;0.1,BaseInfo!$C$15/MIN(H8101,130)*3600,0)</f>
        <v>226.71145606516725</v>
      </c>
    </row>
    <row r="8102" spans="1:13" x14ac:dyDescent="0.25">
      <c r="A8102" s="1">
        <v>12</v>
      </c>
      <c r="B8102" s="1">
        <v>4</v>
      </c>
      <c r="C8102" s="1">
        <v>13</v>
      </c>
      <c r="D8102" s="5">
        <f>DATE(BaseInfo!$C$8,A8102,B8102)+TIME(C8102-1,0,0) + TIME(BaseInfo!$C$12,BaseInfo!$C$13,0)</f>
        <v>44899.729166666664</v>
      </c>
      <c r="E8102" s="2">
        <f t="shared" si="506"/>
        <v>0</v>
      </c>
      <c r="F8102" s="2">
        <v>-1.331</v>
      </c>
      <c r="G8102" s="2">
        <v>-1.5880000000000001</v>
      </c>
      <c r="H8102" s="1">
        <v>39.972000000000001</v>
      </c>
      <c r="I8102" s="4">
        <v>0</v>
      </c>
      <c r="J8102" s="11">
        <f t="shared" si="504"/>
        <v>12</v>
      </c>
      <c r="K8102" s="11">
        <f t="shared" si="505"/>
        <v>18</v>
      </c>
      <c r="L8102" s="12">
        <f t="shared" si="507"/>
        <v>2.0720291986359651</v>
      </c>
      <c r="M8102" s="13" cm="1">
        <f t="array" ref="M8102">BaseInfo!$C$10*(1-E8102)*INDEX(BaseInfo!$E$21:$AB$21,K8102)*INDEX(BaseInfo!$E$25:$P$25,J8102)/L8102/MIN(H8102,130)/BaseInfo!$C$6*1000000/3600-IF(I8102&lt;0.1,BaseInfo!$C$15/MIN(H8102,130)*3600,0)</f>
        <v>476.01615403420294</v>
      </c>
    </row>
    <row r="8103" spans="1:13" x14ac:dyDescent="0.25">
      <c r="A8103" s="1">
        <v>12</v>
      </c>
      <c r="B8103" s="1">
        <v>4</v>
      </c>
      <c r="C8103" s="1">
        <v>14</v>
      </c>
      <c r="D8103" s="5">
        <f>DATE(BaseInfo!$C$8,A8103,B8103)+TIME(C8103-1,0,0) + TIME(BaseInfo!$C$12,BaseInfo!$C$13,0)</f>
        <v>44899.770833333328</v>
      </c>
      <c r="E8103" s="2">
        <f t="shared" si="506"/>
        <v>0</v>
      </c>
      <c r="F8103" s="2">
        <v>-1.0609999999999999</v>
      </c>
      <c r="G8103" s="2">
        <v>-2.008</v>
      </c>
      <c r="H8103" s="1">
        <v>37.192</v>
      </c>
      <c r="I8103" s="4">
        <v>0</v>
      </c>
      <c r="J8103" s="11">
        <f t="shared" si="504"/>
        <v>12</v>
      </c>
      <c r="K8103" s="11">
        <f t="shared" si="505"/>
        <v>19</v>
      </c>
      <c r="L8103" s="12">
        <f t="shared" si="507"/>
        <v>2.2710757362976692</v>
      </c>
      <c r="M8103" s="13" cm="1">
        <f t="array" ref="M8103">BaseInfo!$C$10*(1-E8103)*INDEX(BaseInfo!$E$21:$AB$21,K8103)*INDEX(BaseInfo!$E$25:$P$25,J8103)/L8103/MIN(H8103,130)/BaseInfo!$C$6*1000000/3600-IF(I8103&lt;0.1,BaseInfo!$C$15/MIN(H8103,130)*3600,0)</f>
        <v>465.9102072339964</v>
      </c>
    </row>
    <row r="8104" spans="1:13" x14ac:dyDescent="0.25">
      <c r="A8104" s="1">
        <v>12</v>
      </c>
      <c r="B8104" s="1">
        <v>4</v>
      </c>
      <c r="C8104" s="1">
        <v>15</v>
      </c>
      <c r="D8104" s="5">
        <f>DATE(BaseInfo!$C$8,A8104,B8104)+TIME(C8104-1,0,0) + TIME(BaseInfo!$C$12,BaseInfo!$C$13,0)</f>
        <v>44899.8125</v>
      </c>
      <c r="E8104" s="2">
        <f t="shared" si="506"/>
        <v>0</v>
      </c>
      <c r="F8104" s="2">
        <v>-0.93899999999999995</v>
      </c>
      <c r="G8104" s="2">
        <v>-2.181</v>
      </c>
      <c r="H8104" s="1">
        <v>37.103000000000002</v>
      </c>
      <c r="I8104" s="4">
        <v>0</v>
      </c>
      <c r="J8104" s="11">
        <f t="shared" si="504"/>
        <v>12</v>
      </c>
      <c r="K8104" s="11">
        <f t="shared" si="505"/>
        <v>20</v>
      </c>
      <c r="L8104" s="12">
        <f t="shared" si="507"/>
        <v>2.3745487992458694</v>
      </c>
      <c r="M8104" s="13" cm="1">
        <f t="array" ref="M8104">BaseInfo!$C$10*(1-E8104)*INDEX(BaseInfo!$E$21:$AB$21,K8104)*INDEX(BaseInfo!$E$25:$P$25,J8104)/L8104/MIN(H8104,130)/BaseInfo!$C$6*1000000/3600-IF(I8104&lt;0.1,BaseInfo!$C$15/MIN(H8104,130)*3600,0)</f>
        <v>385.45963664341076</v>
      </c>
    </row>
    <row r="8105" spans="1:13" x14ac:dyDescent="0.25">
      <c r="A8105" s="1">
        <v>12</v>
      </c>
      <c r="B8105" s="1">
        <v>4</v>
      </c>
      <c r="C8105" s="1">
        <v>16</v>
      </c>
      <c r="D8105" s="5">
        <f>DATE(BaseInfo!$C$8,A8105,B8105)+TIME(C8105-1,0,0) + TIME(BaseInfo!$C$12,BaseInfo!$C$13,0)</f>
        <v>44899.854166666664</v>
      </c>
      <c r="E8105" s="2">
        <f t="shared" si="506"/>
        <v>0</v>
      </c>
      <c r="F8105" s="2">
        <v>-0.65300000000000002</v>
      </c>
      <c r="G8105" s="2">
        <v>-2.2570000000000001</v>
      </c>
      <c r="H8105" s="1">
        <v>37.018999999999998</v>
      </c>
      <c r="I8105" s="4">
        <v>0</v>
      </c>
      <c r="J8105" s="11">
        <f t="shared" si="504"/>
        <v>12</v>
      </c>
      <c r="K8105" s="11">
        <f t="shared" si="505"/>
        <v>21</v>
      </c>
      <c r="L8105" s="12">
        <f t="shared" si="507"/>
        <v>2.3495654917452296</v>
      </c>
      <c r="M8105" s="13" cm="1">
        <f t="array" ref="M8105">BaseInfo!$C$10*(1-E8105)*INDEX(BaseInfo!$E$21:$AB$21,K8105)*INDEX(BaseInfo!$E$25:$P$25,J8105)/L8105/MIN(H8105,130)/BaseInfo!$C$6*1000000/3600-IF(I8105&lt;0.1,BaseInfo!$C$15/MIN(H8105,130)*3600,0)</f>
        <v>298.175556534512</v>
      </c>
    </row>
    <row r="8106" spans="1:13" x14ac:dyDescent="0.25">
      <c r="A8106" s="1">
        <v>12</v>
      </c>
      <c r="B8106" s="1">
        <v>4</v>
      </c>
      <c r="C8106" s="1">
        <v>17</v>
      </c>
      <c r="D8106" s="5">
        <f>DATE(BaseInfo!$C$8,A8106,B8106)+TIME(C8106-1,0,0) + TIME(BaseInfo!$C$12,BaseInfo!$C$13,0)</f>
        <v>44899.895833333328</v>
      </c>
      <c r="E8106" s="2">
        <f t="shared" si="506"/>
        <v>0</v>
      </c>
      <c r="F8106" s="2">
        <v>-0.47699999999999998</v>
      </c>
      <c r="G8106" s="2">
        <v>-2.2410000000000001</v>
      </c>
      <c r="H8106" s="1">
        <v>36.942</v>
      </c>
      <c r="I8106" s="4">
        <v>0</v>
      </c>
      <c r="J8106" s="11">
        <f t="shared" si="504"/>
        <v>12</v>
      </c>
      <c r="K8106" s="11">
        <f t="shared" si="505"/>
        <v>22</v>
      </c>
      <c r="L8106" s="12">
        <f t="shared" si="507"/>
        <v>2.2912027409201485</v>
      </c>
      <c r="M8106" s="13" cm="1">
        <f t="array" ref="M8106">BaseInfo!$C$10*(1-E8106)*INDEX(BaseInfo!$E$21:$AB$21,K8106)*INDEX(BaseInfo!$E$25:$P$25,J8106)/L8106/MIN(H8106,130)/BaseInfo!$C$6*1000000/3600-IF(I8106&lt;0.1,BaseInfo!$C$15/MIN(H8106,130)*3600,0)</f>
        <v>211.7359838950899</v>
      </c>
    </row>
    <row r="8107" spans="1:13" x14ac:dyDescent="0.25">
      <c r="A8107" s="1">
        <v>12</v>
      </c>
      <c r="B8107" s="1">
        <v>4</v>
      </c>
      <c r="C8107" s="1">
        <v>18</v>
      </c>
      <c r="D8107" s="5">
        <f>DATE(BaseInfo!$C$8,A8107,B8107)+TIME(C8107-1,0,0) + TIME(BaseInfo!$C$12,BaseInfo!$C$13,0)</f>
        <v>44899.9375</v>
      </c>
      <c r="E8107" s="2">
        <f t="shared" si="506"/>
        <v>0</v>
      </c>
      <c r="F8107" s="2">
        <v>-0.28499999999999998</v>
      </c>
      <c r="G8107" s="2">
        <v>-2.274</v>
      </c>
      <c r="H8107" s="1">
        <v>36.862000000000002</v>
      </c>
      <c r="I8107" s="4">
        <v>0</v>
      </c>
      <c r="J8107" s="11">
        <f t="shared" si="504"/>
        <v>12</v>
      </c>
      <c r="K8107" s="11">
        <f t="shared" si="505"/>
        <v>23</v>
      </c>
      <c r="L8107" s="12">
        <f t="shared" si="507"/>
        <v>2.2917899118374705</v>
      </c>
      <c r="M8107" s="13" cm="1">
        <f t="array" ref="M8107">BaseInfo!$C$10*(1-E8107)*INDEX(BaseInfo!$E$21:$AB$21,K8107)*INDEX(BaseInfo!$E$25:$P$25,J8107)/L8107/MIN(H8107,130)/BaseInfo!$C$6*1000000/3600-IF(I8107&lt;0.1,BaseInfo!$C$15/MIN(H8107,130)*3600,0)</f>
        <v>85.335898952189865</v>
      </c>
    </row>
    <row r="8108" spans="1:13" x14ac:dyDescent="0.25">
      <c r="A8108" s="1">
        <v>12</v>
      </c>
      <c r="B8108" s="1">
        <v>4</v>
      </c>
      <c r="C8108" s="1">
        <v>19</v>
      </c>
      <c r="D8108" s="5">
        <f>DATE(BaseInfo!$C$8,A8108,B8108)+TIME(C8108-1,0,0) + TIME(BaseInfo!$C$12,BaseInfo!$C$13,0)</f>
        <v>44899.979166666664</v>
      </c>
      <c r="E8108" s="2">
        <f t="shared" si="506"/>
        <v>0</v>
      </c>
      <c r="F8108" s="2">
        <v>-0.19800000000000001</v>
      </c>
      <c r="G8108" s="2">
        <v>-2.4119999999999999</v>
      </c>
      <c r="H8108" s="1">
        <v>36.768999999999998</v>
      </c>
      <c r="I8108" s="4">
        <v>0</v>
      </c>
      <c r="J8108" s="11">
        <f t="shared" si="504"/>
        <v>12</v>
      </c>
      <c r="K8108" s="11">
        <f t="shared" si="505"/>
        <v>24</v>
      </c>
      <c r="L8108" s="12">
        <f t="shared" si="507"/>
        <v>2.4201132204919666</v>
      </c>
      <c r="M8108" s="13" cm="1">
        <f t="array" ref="M8108">BaseInfo!$C$10*(1-E8108)*INDEX(BaseInfo!$E$21:$AB$21,K8108)*INDEX(BaseInfo!$E$25:$P$25,J8108)/L8108/MIN(H8108,130)/BaseInfo!$C$6*1000000/3600-IF(I8108&lt;0.1,BaseInfo!$C$15/MIN(H8108,130)*3600,0)</f>
        <v>20.304870431713557</v>
      </c>
    </row>
    <row r="8109" spans="1:13" x14ac:dyDescent="0.25">
      <c r="A8109" s="1">
        <v>12</v>
      </c>
      <c r="B8109" s="1">
        <v>4</v>
      </c>
      <c r="C8109" s="1">
        <v>20</v>
      </c>
      <c r="D8109" s="5">
        <f>DATE(BaseInfo!$C$8,A8109,B8109)+TIME(C8109-1,0,0) + TIME(BaseInfo!$C$12,BaseInfo!$C$13,0)</f>
        <v>44900.020833333328</v>
      </c>
      <c r="E8109" s="2">
        <f t="shared" si="506"/>
        <v>0</v>
      </c>
      <c r="F8109" s="2">
        <v>-0.246</v>
      </c>
      <c r="G8109" s="2">
        <v>-2.57</v>
      </c>
      <c r="H8109" s="1">
        <v>36.67</v>
      </c>
      <c r="I8109" s="4">
        <v>0</v>
      </c>
      <c r="J8109" s="11">
        <f t="shared" si="504"/>
        <v>12</v>
      </c>
      <c r="K8109" s="11">
        <f t="shared" si="505"/>
        <v>1</v>
      </c>
      <c r="L8109" s="12">
        <f t="shared" si="507"/>
        <v>2.5817466955532256</v>
      </c>
      <c r="M8109" s="13" cm="1">
        <f t="array" ref="M8109">BaseInfo!$C$10*(1-E8109)*INDEX(BaseInfo!$E$21:$AB$21,K8109)*INDEX(BaseInfo!$E$25:$P$25,J8109)/L8109/MIN(H8109,130)/BaseInfo!$C$6*1000000/3600-IF(I8109&lt;0.1,BaseInfo!$C$15/MIN(H8109,130)*3600,0)</f>
        <v>18.470421220241775</v>
      </c>
    </row>
    <row r="8110" spans="1:13" x14ac:dyDescent="0.25">
      <c r="A8110" s="1">
        <v>12</v>
      </c>
      <c r="B8110" s="1">
        <v>4</v>
      </c>
      <c r="C8110" s="1">
        <v>21</v>
      </c>
      <c r="D8110" s="5">
        <f>DATE(BaseInfo!$C$8,A8110,B8110)+TIME(C8110-1,0,0) + TIME(BaseInfo!$C$12,BaseInfo!$C$13,0)</f>
        <v>44900.0625</v>
      </c>
      <c r="E8110" s="2">
        <f t="shared" si="506"/>
        <v>0</v>
      </c>
      <c r="F8110" s="2">
        <v>-2.1000000000000001E-2</v>
      </c>
      <c r="G8110" s="2">
        <v>-2.633</v>
      </c>
      <c r="H8110" s="1">
        <v>36.572000000000003</v>
      </c>
      <c r="I8110" s="4">
        <v>0</v>
      </c>
      <c r="J8110" s="11">
        <f t="shared" si="504"/>
        <v>12</v>
      </c>
      <c r="K8110" s="11">
        <f t="shared" si="505"/>
        <v>2</v>
      </c>
      <c r="L8110" s="12">
        <f t="shared" si="507"/>
        <v>2.6330837434460759</v>
      </c>
      <c r="M8110" s="13" cm="1">
        <f t="array" ref="M8110">BaseInfo!$C$10*(1-E8110)*INDEX(BaseInfo!$E$21:$AB$21,K8110)*INDEX(BaseInfo!$E$25:$P$25,J8110)/L8110/MIN(H8110,130)/BaseInfo!$C$6*1000000/3600-IF(I8110&lt;0.1,BaseInfo!$C$15/MIN(H8110,130)*3600,0)</f>
        <v>17.966914020146074</v>
      </c>
    </row>
    <row r="8111" spans="1:13" x14ac:dyDescent="0.25">
      <c r="A8111" s="1">
        <v>12</v>
      </c>
      <c r="B8111" s="1">
        <v>4</v>
      </c>
      <c r="C8111" s="1">
        <v>22</v>
      </c>
      <c r="D8111" s="5">
        <f>DATE(BaseInfo!$C$8,A8111,B8111)+TIME(C8111-1,0,0) + TIME(BaseInfo!$C$12,BaseInfo!$C$13,0)</f>
        <v>44900.104166666664</v>
      </c>
      <c r="E8111" s="2">
        <f t="shared" si="506"/>
        <v>0</v>
      </c>
      <c r="F8111" s="2">
        <v>-1E-3</v>
      </c>
      <c r="G8111" s="2">
        <v>-2.5939999999999999</v>
      </c>
      <c r="H8111" s="1">
        <v>36.478000000000002</v>
      </c>
      <c r="I8111" s="4">
        <v>0</v>
      </c>
      <c r="J8111" s="11">
        <f t="shared" si="504"/>
        <v>12</v>
      </c>
      <c r="K8111" s="11">
        <f t="shared" si="505"/>
        <v>3</v>
      </c>
      <c r="L8111" s="12">
        <f t="shared" si="507"/>
        <v>2.5940001927524987</v>
      </c>
      <c r="M8111" s="13" cm="1">
        <f t="array" ref="M8111">BaseInfo!$C$10*(1-E8111)*INDEX(BaseInfo!$E$21:$AB$21,K8111)*INDEX(BaseInfo!$E$25:$P$25,J8111)/L8111/MIN(H8111,130)/BaseInfo!$C$6*1000000/3600-IF(I8111&lt;0.1,BaseInfo!$C$15/MIN(H8111,130)*3600,0)</f>
        <v>18.433310924202836</v>
      </c>
    </row>
    <row r="8112" spans="1:13" x14ac:dyDescent="0.25">
      <c r="A8112" s="1">
        <v>12</v>
      </c>
      <c r="B8112" s="1">
        <v>4</v>
      </c>
      <c r="C8112" s="1">
        <v>23</v>
      </c>
      <c r="D8112" s="5">
        <f>DATE(BaseInfo!$C$8,A8112,B8112)+TIME(C8112-1,0,0) + TIME(BaseInfo!$C$12,BaseInfo!$C$13,0)</f>
        <v>44900.145833333328</v>
      </c>
      <c r="E8112" s="2">
        <f t="shared" si="506"/>
        <v>0</v>
      </c>
      <c r="F8112" s="2">
        <v>-4.0000000000000001E-3</v>
      </c>
      <c r="G8112" s="2">
        <v>-2.4609999999999999</v>
      </c>
      <c r="H8112" s="1">
        <v>36.4</v>
      </c>
      <c r="I8112" s="4">
        <v>0</v>
      </c>
      <c r="J8112" s="11">
        <f t="shared" si="504"/>
        <v>12</v>
      </c>
      <c r="K8112" s="11">
        <f t="shared" si="505"/>
        <v>4</v>
      </c>
      <c r="L8112" s="12">
        <f t="shared" si="507"/>
        <v>2.4610032507089459</v>
      </c>
      <c r="M8112" s="13" cm="1">
        <f t="array" ref="M8112">BaseInfo!$C$10*(1-E8112)*INDEX(BaseInfo!$E$21:$AB$21,K8112)*INDEX(BaseInfo!$E$25:$P$25,J8112)/L8112/MIN(H8112,130)/BaseInfo!$C$6*1000000/3600-IF(I8112&lt;0.1,BaseInfo!$C$15/MIN(H8112,130)*3600,0)</f>
        <v>20.005592975619312</v>
      </c>
    </row>
    <row r="8113" spans="1:13" x14ac:dyDescent="0.25">
      <c r="A8113" s="1">
        <v>12</v>
      </c>
      <c r="B8113" s="1">
        <v>4</v>
      </c>
      <c r="C8113" s="1">
        <v>24</v>
      </c>
      <c r="D8113" s="5">
        <f>DATE(BaseInfo!$C$8,A8113,B8113)+TIME(C8113-1,0,0) + TIME(BaseInfo!$C$12,BaseInfo!$C$13,0)</f>
        <v>44900.1875</v>
      </c>
      <c r="E8113" s="2">
        <f t="shared" si="506"/>
        <v>0</v>
      </c>
      <c r="F8113" s="2">
        <v>-7.0000000000000001E-3</v>
      </c>
      <c r="G8113" s="2">
        <v>-2.3639999999999999</v>
      </c>
      <c r="H8113" s="1">
        <v>36.334000000000003</v>
      </c>
      <c r="I8113" s="4">
        <v>0</v>
      </c>
      <c r="J8113" s="11">
        <f t="shared" si="504"/>
        <v>12</v>
      </c>
      <c r="K8113" s="11">
        <f t="shared" si="505"/>
        <v>5</v>
      </c>
      <c r="L8113" s="12">
        <f t="shared" si="507"/>
        <v>2.3640103637674685</v>
      </c>
      <c r="M8113" s="13" cm="1">
        <f t="array" ref="M8113">BaseInfo!$C$10*(1-E8113)*INDEX(BaseInfo!$E$21:$AB$21,K8113)*INDEX(BaseInfo!$E$25:$P$25,J8113)/L8113/MIN(H8113,130)/BaseInfo!$C$6*1000000/3600-IF(I8113&lt;0.1,BaseInfo!$C$15/MIN(H8113,130)*3600,0)</f>
        <v>83.628401423780517</v>
      </c>
    </row>
    <row r="8114" spans="1:13" x14ac:dyDescent="0.25">
      <c r="A8114" s="1">
        <v>12</v>
      </c>
      <c r="B8114" s="1">
        <v>5</v>
      </c>
      <c r="C8114" s="1">
        <v>1</v>
      </c>
      <c r="D8114" s="5">
        <f>DATE(BaseInfo!$C$8,A8114,B8114)+TIME(C8114-1,0,0) + TIME(BaseInfo!$C$12,BaseInfo!$C$13,0)</f>
        <v>44900.229166666664</v>
      </c>
      <c r="E8114" s="2">
        <f t="shared" si="506"/>
        <v>0</v>
      </c>
      <c r="F8114" s="2">
        <v>-6.0000000000000001E-3</v>
      </c>
      <c r="G8114" s="2">
        <v>-2.0649999999999999</v>
      </c>
      <c r="H8114" s="1">
        <v>36.289000000000001</v>
      </c>
      <c r="I8114" s="4">
        <v>0</v>
      </c>
      <c r="J8114" s="11">
        <f t="shared" si="504"/>
        <v>12</v>
      </c>
      <c r="K8114" s="11">
        <f t="shared" si="505"/>
        <v>6</v>
      </c>
      <c r="L8114" s="12">
        <f t="shared" si="507"/>
        <v>2.0650087166886242</v>
      </c>
      <c r="M8114" s="13" cm="1">
        <f t="array" ref="M8114">BaseInfo!$C$10*(1-E8114)*INDEX(BaseInfo!$E$21:$AB$21,K8114)*INDEX(BaseInfo!$E$25:$P$25,J8114)/L8114/MIN(H8114,130)/BaseInfo!$C$6*1000000/3600-IF(I8114&lt;0.1,BaseInfo!$C$15/MIN(H8114,130)*3600,0)</f>
        <v>168.76766556705351</v>
      </c>
    </row>
    <row r="8115" spans="1:13" x14ac:dyDescent="0.25">
      <c r="A8115" s="1">
        <v>12</v>
      </c>
      <c r="B8115" s="1">
        <v>5</v>
      </c>
      <c r="C8115" s="1">
        <v>2</v>
      </c>
      <c r="D8115" s="5">
        <f>DATE(BaseInfo!$C$8,A8115,B8115)+TIME(C8115-1,0,0) + TIME(BaseInfo!$C$12,BaseInfo!$C$13,0)</f>
        <v>44900.270833333328</v>
      </c>
      <c r="E8115" s="2">
        <f t="shared" si="506"/>
        <v>0</v>
      </c>
      <c r="F8115" s="2">
        <v>-7.0000000000000001E-3</v>
      </c>
      <c r="G8115" s="2">
        <v>-1.631</v>
      </c>
      <c r="H8115" s="1">
        <v>36.267000000000003</v>
      </c>
      <c r="I8115" s="4">
        <v>0</v>
      </c>
      <c r="J8115" s="11">
        <f t="shared" si="504"/>
        <v>12</v>
      </c>
      <c r="K8115" s="11">
        <f t="shared" si="505"/>
        <v>7</v>
      </c>
      <c r="L8115" s="12">
        <f t="shared" si="507"/>
        <v>1.6310150213900545</v>
      </c>
      <c r="M8115" s="13" cm="1">
        <f t="array" ref="M8115">BaseInfo!$C$10*(1-E8115)*INDEX(BaseInfo!$E$21:$AB$21,K8115)*INDEX(BaseInfo!$E$25:$P$25,J8115)/L8115/MIN(H8115,130)/BaseInfo!$C$6*1000000/3600-IF(I8115&lt;0.1,BaseInfo!$C$15/MIN(H8115,130)*3600,0)</f>
        <v>306.99445183110089</v>
      </c>
    </row>
    <row r="8116" spans="1:13" x14ac:dyDescent="0.25">
      <c r="A8116" s="1">
        <v>12</v>
      </c>
      <c r="B8116" s="1">
        <v>5</v>
      </c>
      <c r="C8116" s="1">
        <v>3</v>
      </c>
      <c r="D8116" s="5">
        <f>DATE(BaseInfo!$C$8,A8116,B8116)+TIME(C8116-1,0,0) + TIME(BaseInfo!$C$12,BaseInfo!$C$13,0)</f>
        <v>44900.3125</v>
      </c>
      <c r="E8116" s="2">
        <f t="shared" si="506"/>
        <v>0</v>
      </c>
      <c r="F8116" s="2">
        <v>-5.0000000000000001E-3</v>
      </c>
      <c r="G8116" s="2">
        <v>-1.129</v>
      </c>
      <c r="H8116" s="1">
        <v>48.277000000000001</v>
      </c>
      <c r="I8116" s="4">
        <v>0</v>
      </c>
      <c r="J8116" s="11">
        <f t="shared" si="504"/>
        <v>12</v>
      </c>
      <c r="K8116" s="11">
        <f t="shared" si="505"/>
        <v>8</v>
      </c>
      <c r="L8116" s="12">
        <f t="shared" si="507"/>
        <v>1.129011071690619</v>
      </c>
      <c r="M8116" s="13" cm="1">
        <f t="array" ref="M8116">BaseInfo!$C$10*(1-E8116)*INDEX(BaseInfo!$E$21:$AB$21,K8116)*INDEX(BaseInfo!$E$25:$P$25,J8116)/L8116/MIN(H8116,130)/BaseInfo!$C$6*1000000/3600-IF(I8116&lt;0.1,BaseInfo!$C$15/MIN(H8116,130)*3600,0)</f>
        <v>483.88500422604767</v>
      </c>
    </row>
    <row r="8117" spans="1:13" x14ac:dyDescent="0.25">
      <c r="A8117" s="1">
        <v>12</v>
      </c>
      <c r="B8117" s="1">
        <v>5</v>
      </c>
      <c r="C8117" s="1">
        <v>4</v>
      </c>
      <c r="D8117" s="5">
        <f>DATE(BaseInfo!$C$8,A8117,B8117)+TIME(C8117-1,0,0) + TIME(BaseInfo!$C$12,BaseInfo!$C$13,0)</f>
        <v>44900.354166666664</v>
      </c>
      <c r="E8117" s="2">
        <f t="shared" si="506"/>
        <v>0</v>
      </c>
      <c r="F8117" s="2">
        <v>-6.0000000000000001E-3</v>
      </c>
      <c r="G8117" s="2">
        <v>-1.032</v>
      </c>
      <c r="H8117" s="1">
        <v>146.404</v>
      </c>
      <c r="I8117" s="4">
        <v>0</v>
      </c>
      <c r="J8117" s="11">
        <f t="shared" si="504"/>
        <v>12</v>
      </c>
      <c r="K8117" s="11">
        <f t="shared" si="505"/>
        <v>9</v>
      </c>
      <c r="L8117" s="12">
        <f t="shared" si="507"/>
        <v>1.032017441713075</v>
      </c>
      <c r="M8117" s="13" cm="1">
        <f t="array" ref="M8117">BaseInfo!$C$10*(1-E8117)*INDEX(BaseInfo!$E$21:$AB$21,K8117)*INDEX(BaseInfo!$E$25:$P$25,J8117)/L8117/MIN(H8117,130)/BaseInfo!$C$6*1000000/3600-IF(I8117&lt;0.1,BaseInfo!$C$15/MIN(H8117,130)*3600,0)</f>
        <v>256.72953835824501</v>
      </c>
    </row>
    <row r="8118" spans="1:13" x14ac:dyDescent="0.25">
      <c r="A8118" s="1">
        <v>12</v>
      </c>
      <c r="B8118" s="1">
        <v>5</v>
      </c>
      <c r="C8118" s="1">
        <v>5</v>
      </c>
      <c r="D8118" s="5">
        <f>DATE(BaseInfo!$C$8,A8118,B8118)+TIME(C8118-1,0,0) + TIME(BaseInfo!$C$12,BaseInfo!$C$13,0)</f>
        <v>44900.395833333328</v>
      </c>
      <c r="E8118" s="2">
        <f t="shared" si="506"/>
        <v>0</v>
      </c>
      <c r="F8118" s="2">
        <v>-1E-3</v>
      </c>
      <c r="G8118" s="2">
        <v>-0.91</v>
      </c>
      <c r="H8118" s="1">
        <v>331.61</v>
      </c>
      <c r="I8118" s="4">
        <v>0</v>
      </c>
      <c r="J8118" s="11">
        <f t="shared" si="504"/>
        <v>12</v>
      </c>
      <c r="K8118" s="11">
        <f t="shared" si="505"/>
        <v>10</v>
      </c>
      <c r="L8118" s="12">
        <f t="shared" si="507"/>
        <v>0.91000054945038367</v>
      </c>
      <c r="M8118" s="13" cm="1">
        <f t="array" ref="M8118">BaseInfo!$C$10*(1-E8118)*INDEX(BaseInfo!$E$21:$AB$21,K8118)*INDEX(BaseInfo!$E$25:$P$25,J8118)/L8118/MIN(H8118,130)/BaseInfo!$C$6*1000000/3600-IF(I8118&lt;0.1,BaseInfo!$C$15/MIN(H8118,130)*3600,0)</f>
        <v>336.80020390060963</v>
      </c>
    </row>
    <row r="8119" spans="1:13" x14ac:dyDescent="0.25">
      <c r="A8119" s="1">
        <v>12</v>
      </c>
      <c r="B8119" s="1">
        <v>5</v>
      </c>
      <c r="C8119" s="1">
        <v>6</v>
      </c>
      <c r="D8119" s="5">
        <f>DATE(BaseInfo!$C$8,A8119,B8119)+TIME(C8119-1,0,0) + TIME(BaseInfo!$C$12,BaseInfo!$C$13,0)</f>
        <v>44900.4375</v>
      </c>
      <c r="E8119" s="2">
        <f t="shared" si="506"/>
        <v>0</v>
      </c>
      <c r="F8119" s="2">
        <v>-0.53500000000000003</v>
      </c>
      <c r="G8119" s="2">
        <v>-0.96599999999999997</v>
      </c>
      <c r="H8119" s="1">
        <v>612.23599999999999</v>
      </c>
      <c r="I8119" s="4">
        <v>0</v>
      </c>
      <c r="J8119" s="11">
        <f t="shared" si="504"/>
        <v>12</v>
      </c>
      <c r="K8119" s="11">
        <f t="shared" si="505"/>
        <v>11</v>
      </c>
      <c r="L8119" s="12">
        <f t="shared" si="507"/>
        <v>1.1042558580329107</v>
      </c>
      <c r="M8119" s="13" cm="1">
        <f t="array" ref="M8119">BaseInfo!$C$10*(1-E8119)*INDEX(BaseInfo!$E$21:$AB$21,K8119)*INDEX(BaseInfo!$E$25:$P$25,J8119)/L8119/MIN(H8119,130)/BaseInfo!$C$6*1000000/3600-IF(I8119&lt;0.1,BaseInfo!$C$15/MIN(H8119,130)*3600,0)</f>
        <v>221.09799701369943</v>
      </c>
    </row>
    <row r="8120" spans="1:13" x14ac:dyDescent="0.25">
      <c r="A8120" s="1">
        <v>12</v>
      </c>
      <c r="B8120" s="1">
        <v>5</v>
      </c>
      <c r="C8120" s="1">
        <v>7</v>
      </c>
      <c r="D8120" s="5">
        <f>DATE(BaseInfo!$C$8,A8120,B8120)+TIME(C8120-1,0,0) + TIME(BaseInfo!$C$12,BaseInfo!$C$13,0)</f>
        <v>44900.479166666664</v>
      </c>
      <c r="E8120" s="2">
        <f t="shared" si="506"/>
        <v>0</v>
      </c>
      <c r="F8120" s="2">
        <v>-1.1499999999999999</v>
      </c>
      <c r="G8120" s="2">
        <v>-0.96499999999999997</v>
      </c>
      <c r="H8120" s="1">
        <v>824.56</v>
      </c>
      <c r="I8120" s="4">
        <v>0</v>
      </c>
      <c r="J8120" s="11">
        <f t="shared" si="504"/>
        <v>12</v>
      </c>
      <c r="K8120" s="11">
        <f t="shared" si="505"/>
        <v>12</v>
      </c>
      <c r="L8120" s="12">
        <f t="shared" si="507"/>
        <v>1.5012411531795948</v>
      </c>
      <c r="M8120" s="13" cm="1">
        <f t="array" ref="M8120">BaseInfo!$C$10*(1-E8120)*INDEX(BaseInfo!$E$21:$AB$21,K8120)*INDEX(BaseInfo!$E$25:$P$25,J8120)/L8120/MIN(H8120,130)/BaseInfo!$C$6*1000000/3600-IF(I8120&lt;0.1,BaseInfo!$C$15/MIN(H8120,130)*3600,0)</f>
        <v>134.45427991130987</v>
      </c>
    </row>
    <row r="8121" spans="1:13" x14ac:dyDescent="0.25">
      <c r="A8121" s="1">
        <v>12</v>
      </c>
      <c r="B8121" s="1">
        <v>5</v>
      </c>
      <c r="C8121" s="1">
        <v>8</v>
      </c>
      <c r="D8121" s="5">
        <f>DATE(BaseInfo!$C$8,A8121,B8121)+TIME(C8121-1,0,0) + TIME(BaseInfo!$C$12,BaseInfo!$C$13,0)</f>
        <v>44900.520833333328</v>
      </c>
      <c r="E8121" s="2">
        <f t="shared" si="506"/>
        <v>0</v>
      </c>
      <c r="F8121" s="2">
        <v>-1.6479999999999999</v>
      </c>
      <c r="G8121" s="2">
        <v>-1.0029999999999999</v>
      </c>
      <c r="H8121" s="1">
        <v>1009.9930000000001</v>
      </c>
      <c r="I8121" s="4">
        <v>0</v>
      </c>
      <c r="J8121" s="11">
        <f t="shared" si="504"/>
        <v>12</v>
      </c>
      <c r="K8121" s="11">
        <f t="shared" si="505"/>
        <v>13</v>
      </c>
      <c r="L8121" s="12">
        <f t="shared" si="507"/>
        <v>1.9292260106063259</v>
      </c>
      <c r="M8121" s="13" cm="1">
        <f t="array" ref="M8121">BaseInfo!$C$10*(1-E8121)*INDEX(BaseInfo!$E$21:$AB$21,K8121)*INDEX(BaseInfo!$E$25:$P$25,J8121)/L8121/MIN(H8121,130)/BaseInfo!$C$6*1000000/3600-IF(I8121&lt;0.1,BaseInfo!$C$15/MIN(H8121,130)*3600,0)</f>
        <v>104.01223510612454</v>
      </c>
    </row>
    <row r="8122" spans="1:13" x14ac:dyDescent="0.25">
      <c r="A8122" s="1">
        <v>12</v>
      </c>
      <c r="B8122" s="1">
        <v>5</v>
      </c>
      <c r="C8122" s="1">
        <v>9</v>
      </c>
      <c r="D8122" s="5">
        <f>DATE(BaseInfo!$C$8,A8122,B8122)+TIME(C8122-1,0,0) + TIME(BaseInfo!$C$12,BaseInfo!$C$13,0)</f>
        <v>44900.5625</v>
      </c>
      <c r="E8122" s="2">
        <f t="shared" si="506"/>
        <v>0</v>
      </c>
      <c r="F8122" s="2">
        <v>-1.889</v>
      </c>
      <c r="G8122" s="2">
        <v>-0.85699999999999998</v>
      </c>
      <c r="H8122" s="1">
        <v>1062.47</v>
      </c>
      <c r="I8122" s="4">
        <v>0</v>
      </c>
      <c r="J8122" s="11">
        <f t="shared" si="504"/>
        <v>12</v>
      </c>
      <c r="K8122" s="11">
        <f t="shared" si="505"/>
        <v>14</v>
      </c>
      <c r="L8122" s="12">
        <f t="shared" si="507"/>
        <v>2.0743119341121288</v>
      </c>
      <c r="M8122" s="13" cm="1">
        <f t="array" ref="M8122">BaseInfo!$C$10*(1-E8122)*INDEX(BaseInfo!$E$21:$AB$21,K8122)*INDEX(BaseInfo!$E$25:$P$25,J8122)/L8122/MIN(H8122,130)/BaseInfo!$C$6*1000000/3600-IF(I8122&lt;0.1,BaseInfo!$C$15/MIN(H8122,130)*3600,0)</f>
        <v>96.543499408732643</v>
      </c>
    </row>
    <row r="8123" spans="1:13" x14ac:dyDescent="0.25">
      <c r="A8123" s="1">
        <v>12</v>
      </c>
      <c r="B8123" s="1">
        <v>5</v>
      </c>
      <c r="C8123" s="1">
        <v>10</v>
      </c>
      <c r="D8123" s="5">
        <f>DATE(BaseInfo!$C$8,A8123,B8123)+TIME(C8123-1,0,0) + TIME(BaseInfo!$C$12,BaseInfo!$C$13,0)</f>
        <v>44900.604166666664</v>
      </c>
      <c r="E8123" s="2">
        <f t="shared" si="506"/>
        <v>0</v>
      </c>
      <c r="F8123" s="2">
        <v>-2.2429999999999999</v>
      </c>
      <c r="G8123" s="2">
        <v>-0.82799999999999996</v>
      </c>
      <c r="H8123" s="1">
        <v>1017.697</v>
      </c>
      <c r="I8123" s="4">
        <v>0</v>
      </c>
      <c r="J8123" s="11">
        <f t="shared" si="504"/>
        <v>12</v>
      </c>
      <c r="K8123" s="11">
        <f t="shared" si="505"/>
        <v>15</v>
      </c>
      <c r="L8123" s="12">
        <f t="shared" si="507"/>
        <v>2.3909481382915856</v>
      </c>
      <c r="M8123" s="13" cm="1">
        <f t="array" ref="M8123">BaseInfo!$C$10*(1-E8123)*INDEX(BaseInfo!$E$21:$AB$21,K8123)*INDEX(BaseInfo!$E$25:$P$25,J8123)/L8123/MIN(H8123,130)/BaseInfo!$C$6*1000000/3600-IF(I8123&lt;0.1,BaseInfo!$C$15/MIN(H8123,130)*3600,0)</f>
        <v>83.39139234014597</v>
      </c>
    </row>
    <row r="8124" spans="1:13" x14ac:dyDescent="0.25">
      <c r="A8124" s="1">
        <v>12</v>
      </c>
      <c r="B8124" s="1">
        <v>5</v>
      </c>
      <c r="C8124" s="1">
        <v>11</v>
      </c>
      <c r="D8124" s="5">
        <f>DATE(BaseInfo!$C$8,A8124,B8124)+TIME(C8124-1,0,0) + TIME(BaseInfo!$C$12,BaseInfo!$C$13,0)</f>
        <v>44900.645833333328</v>
      </c>
      <c r="E8124" s="2">
        <f t="shared" si="506"/>
        <v>0</v>
      </c>
      <c r="F8124" s="2">
        <v>-2.5369999999999999</v>
      </c>
      <c r="G8124" s="2">
        <v>-0.63500000000000001</v>
      </c>
      <c r="H8124" s="1">
        <v>836.54700000000003</v>
      </c>
      <c r="I8124" s="4">
        <v>0</v>
      </c>
      <c r="J8124" s="11">
        <f t="shared" si="504"/>
        <v>12</v>
      </c>
      <c r="K8124" s="11">
        <f t="shared" si="505"/>
        <v>16</v>
      </c>
      <c r="L8124" s="12">
        <f t="shared" si="507"/>
        <v>2.615261745982608</v>
      </c>
      <c r="M8124" s="13" cm="1">
        <f t="array" ref="M8124">BaseInfo!$C$10*(1-E8124)*INDEX(BaseInfo!$E$21:$AB$21,K8124)*INDEX(BaseInfo!$E$25:$P$25,J8124)/L8124/MIN(H8124,130)/BaseInfo!$C$6*1000000/3600-IF(I8124&lt;0.1,BaseInfo!$C$15/MIN(H8124,130)*3600,0)</f>
        <v>91.75541789380695</v>
      </c>
    </row>
    <row r="8125" spans="1:13" x14ac:dyDescent="0.25">
      <c r="A8125" s="1">
        <v>12</v>
      </c>
      <c r="B8125" s="1">
        <v>5</v>
      </c>
      <c r="C8125" s="1">
        <v>12</v>
      </c>
      <c r="D8125" s="5">
        <f>DATE(BaseInfo!$C$8,A8125,B8125)+TIME(C8125-1,0,0) + TIME(BaseInfo!$C$12,BaseInfo!$C$13,0)</f>
        <v>44900.6875</v>
      </c>
      <c r="E8125" s="2">
        <f t="shared" si="506"/>
        <v>0</v>
      </c>
      <c r="F8125" s="2">
        <v>-2.246</v>
      </c>
      <c r="G8125" s="2">
        <v>-0.77300000000000002</v>
      </c>
      <c r="H8125" s="1">
        <v>94.841999999999999</v>
      </c>
      <c r="I8125" s="4">
        <v>0</v>
      </c>
      <c r="J8125" s="11">
        <f t="shared" si="504"/>
        <v>12</v>
      </c>
      <c r="K8125" s="11">
        <f t="shared" si="505"/>
        <v>17</v>
      </c>
      <c r="L8125" s="12">
        <f t="shared" si="507"/>
        <v>2.375298928556151</v>
      </c>
      <c r="M8125" s="13" cm="1">
        <f t="array" ref="M8125">BaseInfo!$C$10*(1-E8125)*INDEX(BaseInfo!$E$21:$AB$21,K8125)*INDEX(BaseInfo!$E$25:$P$25,J8125)/L8125/MIN(H8125,130)/BaseInfo!$C$6*1000000/3600-IF(I8125&lt;0.1,BaseInfo!$C$15/MIN(H8125,130)*3600,0)</f>
        <v>174.52198234409931</v>
      </c>
    </row>
    <row r="8126" spans="1:13" x14ac:dyDescent="0.25">
      <c r="A8126" s="1">
        <v>12</v>
      </c>
      <c r="B8126" s="1">
        <v>5</v>
      </c>
      <c r="C8126" s="1">
        <v>13</v>
      </c>
      <c r="D8126" s="5">
        <f>DATE(BaseInfo!$C$8,A8126,B8126)+TIME(C8126-1,0,0) + TIME(BaseInfo!$C$12,BaseInfo!$C$13,0)</f>
        <v>44900.729166666664</v>
      </c>
      <c r="E8126" s="2">
        <f t="shared" si="506"/>
        <v>0</v>
      </c>
      <c r="F8126" s="2">
        <v>-2.4329999999999998</v>
      </c>
      <c r="G8126" s="2">
        <v>-1.2190000000000001</v>
      </c>
      <c r="H8126" s="1">
        <v>38.534999999999997</v>
      </c>
      <c r="I8126" s="4">
        <v>0</v>
      </c>
      <c r="J8126" s="11">
        <f t="shared" si="504"/>
        <v>12</v>
      </c>
      <c r="K8126" s="11">
        <f t="shared" si="505"/>
        <v>18</v>
      </c>
      <c r="L8126" s="12">
        <f t="shared" si="507"/>
        <v>2.7212956472974414</v>
      </c>
      <c r="M8126" s="13" cm="1">
        <f t="array" ref="M8126">BaseInfo!$C$10*(1-E8126)*INDEX(BaseInfo!$E$21:$AB$21,K8126)*INDEX(BaseInfo!$E$25:$P$25,J8126)/L8126/MIN(H8126,130)/BaseInfo!$C$6*1000000/3600-IF(I8126&lt;0.1,BaseInfo!$C$15/MIN(H8126,130)*3600,0)</f>
        <v>373.73169496199222</v>
      </c>
    </row>
    <row r="8127" spans="1:13" x14ac:dyDescent="0.25">
      <c r="A8127" s="1">
        <v>12</v>
      </c>
      <c r="B8127" s="1">
        <v>5</v>
      </c>
      <c r="C8127" s="1">
        <v>14</v>
      </c>
      <c r="D8127" s="5">
        <f>DATE(BaseInfo!$C$8,A8127,B8127)+TIME(C8127-1,0,0) + TIME(BaseInfo!$C$12,BaseInfo!$C$13,0)</f>
        <v>44900.770833333328</v>
      </c>
      <c r="E8127" s="2">
        <f t="shared" si="506"/>
        <v>0</v>
      </c>
      <c r="F8127" s="2">
        <v>-2.226</v>
      </c>
      <c r="G8127" s="2">
        <v>-1.5880000000000001</v>
      </c>
      <c r="H8127" s="1">
        <v>37.268999999999998</v>
      </c>
      <c r="I8127" s="4">
        <v>0</v>
      </c>
      <c r="J8127" s="11">
        <f t="shared" si="504"/>
        <v>12</v>
      </c>
      <c r="K8127" s="11">
        <f t="shared" si="505"/>
        <v>19</v>
      </c>
      <c r="L8127" s="12">
        <f t="shared" si="507"/>
        <v>2.7343774428560517</v>
      </c>
      <c r="M8127" s="13" cm="1">
        <f t="array" ref="M8127">BaseInfo!$C$10*(1-E8127)*INDEX(BaseInfo!$E$21:$AB$21,K8127)*INDEX(BaseInfo!$E$25:$P$25,J8127)/L8127/MIN(H8127,130)/BaseInfo!$C$6*1000000/3600-IF(I8127&lt;0.1,BaseInfo!$C$15/MIN(H8127,130)*3600,0)</f>
        <v>384.53212501195998</v>
      </c>
    </row>
    <row r="8128" spans="1:13" x14ac:dyDescent="0.25">
      <c r="A8128" s="1">
        <v>12</v>
      </c>
      <c r="B8128" s="1">
        <v>5</v>
      </c>
      <c r="C8128" s="1">
        <v>15</v>
      </c>
      <c r="D8128" s="5">
        <f>DATE(BaseInfo!$C$8,A8128,B8128)+TIME(C8128-1,0,0) + TIME(BaseInfo!$C$12,BaseInfo!$C$13,0)</f>
        <v>44900.8125</v>
      </c>
      <c r="E8128" s="2">
        <f t="shared" si="506"/>
        <v>0</v>
      </c>
      <c r="F8128" s="2">
        <v>-2.3410000000000002</v>
      </c>
      <c r="G8128" s="2">
        <v>-1.8759999999999999</v>
      </c>
      <c r="H8128" s="1">
        <v>37.162999999999997</v>
      </c>
      <c r="I8128" s="4">
        <v>0</v>
      </c>
      <c r="J8128" s="11">
        <f t="shared" si="504"/>
        <v>12</v>
      </c>
      <c r="K8128" s="11">
        <f t="shared" si="505"/>
        <v>20</v>
      </c>
      <c r="L8128" s="12">
        <f t="shared" si="507"/>
        <v>2.9999428327886517</v>
      </c>
      <c r="M8128" s="13" cm="1">
        <f t="array" ref="M8128">BaseInfo!$C$10*(1-E8128)*INDEX(BaseInfo!$E$21:$AB$21,K8128)*INDEX(BaseInfo!$E$25:$P$25,J8128)/L8128/MIN(H8128,130)/BaseInfo!$C$6*1000000/3600-IF(I8128&lt;0.1,BaseInfo!$C$15/MIN(H8128,130)*3600,0)</f>
        <v>302.59134709783547</v>
      </c>
    </row>
    <row r="8129" spans="1:13" x14ac:dyDescent="0.25">
      <c r="A8129" s="1">
        <v>12</v>
      </c>
      <c r="B8129" s="1">
        <v>5</v>
      </c>
      <c r="C8129" s="1">
        <v>16</v>
      </c>
      <c r="D8129" s="5">
        <f>DATE(BaseInfo!$C$8,A8129,B8129)+TIME(C8129-1,0,0) + TIME(BaseInfo!$C$12,BaseInfo!$C$13,0)</f>
        <v>44900.854166666664</v>
      </c>
      <c r="E8129" s="2">
        <f t="shared" si="506"/>
        <v>0</v>
      </c>
      <c r="F8129" s="2">
        <v>-2.1230000000000002</v>
      </c>
      <c r="G8129" s="2">
        <v>-2.0289999999999999</v>
      </c>
      <c r="H8129" s="1">
        <v>37.027999999999999</v>
      </c>
      <c r="I8129" s="4">
        <v>0</v>
      </c>
      <c r="J8129" s="11">
        <f t="shared" si="504"/>
        <v>12</v>
      </c>
      <c r="K8129" s="11">
        <f t="shared" si="505"/>
        <v>21</v>
      </c>
      <c r="L8129" s="12">
        <f t="shared" si="507"/>
        <v>2.9366596670366825</v>
      </c>
      <c r="M8129" s="13" cm="1">
        <f t="array" ref="M8129">BaseInfo!$C$10*(1-E8129)*INDEX(BaseInfo!$E$21:$AB$21,K8129)*INDEX(BaseInfo!$E$25:$P$25,J8129)/L8129/MIN(H8129,130)/BaseInfo!$C$6*1000000/3600-IF(I8129&lt;0.1,BaseInfo!$C$15/MIN(H8129,130)*3600,0)</f>
        <v>236.56291349402673</v>
      </c>
    </row>
    <row r="8130" spans="1:13" x14ac:dyDescent="0.25">
      <c r="A8130" s="1">
        <v>12</v>
      </c>
      <c r="B8130" s="1">
        <v>5</v>
      </c>
      <c r="C8130" s="1">
        <v>17</v>
      </c>
      <c r="D8130" s="5">
        <f>DATE(BaseInfo!$C$8,A8130,B8130)+TIME(C8130-1,0,0) + TIME(BaseInfo!$C$12,BaseInfo!$C$13,0)</f>
        <v>44900.895833333328</v>
      </c>
      <c r="E8130" s="2">
        <f t="shared" si="506"/>
        <v>0</v>
      </c>
      <c r="F8130" s="2">
        <v>-2.0779999999999998</v>
      </c>
      <c r="G8130" s="2">
        <v>-2.2480000000000002</v>
      </c>
      <c r="H8130" s="1">
        <v>36.902999999999999</v>
      </c>
      <c r="I8130" s="4">
        <v>0</v>
      </c>
      <c r="J8130" s="11">
        <f t="shared" ref="J8130:J8193" si="508">MONTH(D8130)</f>
        <v>12</v>
      </c>
      <c r="K8130" s="11">
        <f t="shared" ref="K8130:K8193" si="509">HOUR(D8130)+1</f>
        <v>22</v>
      </c>
      <c r="L8130" s="12">
        <f t="shared" si="507"/>
        <v>3.0613049505072176</v>
      </c>
      <c r="M8130" s="13" cm="1">
        <f t="array" ref="M8130">BaseInfo!$C$10*(1-E8130)*INDEX(BaseInfo!$E$21:$AB$21,K8130)*INDEX(BaseInfo!$E$25:$P$25,J8130)/L8130/MIN(H8130,130)/BaseInfo!$C$6*1000000/3600-IF(I8130&lt;0.1,BaseInfo!$C$15/MIN(H8130,130)*3600,0)</f>
        <v>156.18508782507396</v>
      </c>
    </row>
    <row r="8131" spans="1:13" x14ac:dyDescent="0.25">
      <c r="A8131" s="1">
        <v>12</v>
      </c>
      <c r="B8131" s="1">
        <v>5</v>
      </c>
      <c r="C8131" s="1">
        <v>18</v>
      </c>
      <c r="D8131" s="5">
        <f>DATE(BaseInfo!$C$8,A8131,B8131)+TIME(C8131-1,0,0) + TIME(BaseInfo!$C$12,BaseInfo!$C$13,0)</f>
        <v>44900.9375</v>
      </c>
      <c r="E8131" s="2">
        <f t="shared" ref="E8131:E8194" si="510">IF(AND(I8131&gt;0.1,I8131&lt;1),(I8131-0.1)/0.9*0.7,IF(AND(I8131&gt;=1,I8131&lt;4),(I8131-4)/3*0.25+0.7,IF(I8131&gt;=4,0.99,0)))</f>
        <v>0</v>
      </c>
      <c r="F8131" s="2">
        <v>-1.7250000000000001</v>
      </c>
      <c r="G8131" s="2">
        <v>-2.7679999999999998</v>
      </c>
      <c r="H8131" s="1">
        <v>36.935000000000002</v>
      </c>
      <c r="I8131" s="4">
        <v>0</v>
      </c>
      <c r="J8131" s="11">
        <f t="shared" si="508"/>
        <v>12</v>
      </c>
      <c r="K8131" s="11">
        <f t="shared" si="509"/>
        <v>23</v>
      </c>
      <c r="L8131" s="12">
        <f t="shared" ref="L8131:L8194" si="511">SQRT(F8131*F8131+G8131*G8131)</f>
        <v>3.2615102330055628</v>
      </c>
      <c r="M8131" s="13" cm="1">
        <f t="array" ref="M8131">BaseInfo!$C$10*(1-E8131)*INDEX(BaseInfo!$E$21:$AB$21,K8131)*INDEX(BaseInfo!$E$25:$P$25,J8131)/L8131/MIN(H8131,130)/BaseInfo!$C$6*1000000/3600-IF(I8131&lt;0.1,BaseInfo!$C$15/MIN(H8131,130)*3600,0)</f>
        <v>56.947144367469633</v>
      </c>
    </row>
    <row r="8132" spans="1:13" x14ac:dyDescent="0.25">
      <c r="A8132" s="1">
        <v>12</v>
      </c>
      <c r="B8132" s="1">
        <v>5</v>
      </c>
      <c r="C8132" s="1">
        <v>19</v>
      </c>
      <c r="D8132" s="5">
        <f>DATE(BaseInfo!$C$8,A8132,B8132)+TIME(C8132-1,0,0) + TIME(BaseInfo!$C$12,BaseInfo!$C$13,0)</f>
        <v>44900.979166666664</v>
      </c>
      <c r="E8132" s="2">
        <f t="shared" si="510"/>
        <v>0</v>
      </c>
      <c r="F8132" s="2">
        <v>-1.5489999999999999</v>
      </c>
      <c r="G8132" s="2">
        <v>-2.8929999999999998</v>
      </c>
      <c r="H8132" s="1">
        <v>37.158000000000001</v>
      </c>
      <c r="I8132" s="4">
        <v>0</v>
      </c>
      <c r="J8132" s="11">
        <f t="shared" si="508"/>
        <v>12</v>
      </c>
      <c r="K8132" s="11">
        <f t="shared" si="509"/>
        <v>24</v>
      </c>
      <c r="L8132" s="12">
        <f t="shared" si="511"/>
        <v>3.2815926011618197</v>
      </c>
      <c r="M8132" s="13" cm="1">
        <f t="array" ref="M8132">BaseInfo!$C$10*(1-E8132)*INDEX(BaseInfo!$E$21:$AB$21,K8132)*INDEX(BaseInfo!$E$25:$P$25,J8132)/L8132/MIN(H8132,130)/BaseInfo!$C$6*1000000/3600-IF(I8132&lt;0.1,BaseInfo!$C$15/MIN(H8132,130)*3600,0)</f>
        <v>12.274322747714416</v>
      </c>
    </row>
    <row r="8133" spans="1:13" x14ac:dyDescent="0.25">
      <c r="A8133" s="1">
        <v>12</v>
      </c>
      <c r="B8133" s="1">
        <v>5</v>
      </c>
      <c r="C8133" s="1">
        <v>20</v>
      </c>
      <c r="D8133" s="5">
        <f>DATE(BaseInfo!$C$8,A8133,B8133)+TIME(C8133-1,0,0) + TIME(BaseInfo!$C$12,BaseInfo!$C$13,0)</f>
        <v>44901.020833333328</v>
      </c>
      <c r="E8133" s="2">
        <f t="shared" si="510"/>
        <v>0</v>
      </c>
      <c r="F8133" s="2">
        <v>-1.3109999999999999</v>
      </c>
      <c r="G8133" s="2">
        <v>-2.81</v>
      </c>
      <c r="H8133" s="1">
        <v>36.744</v>
      </c>
      <c r="I8133" s="4">
        <v>0</v>
      </c>
      <c r="J8133" s="11">
        <f t="shared" si="508"/>
        <v>12</v>
      </c>
      <c r="K8133" s="11">
        <f t="shared" si="509"/>
        <v>1</v>
      </c>
      <c r="L8133" s="12">
        <f t="shared" si="511"/>
        <v>3.1007774831483799</v>
      </c>
      <c r="M8133" s="13" cm="1">
        <f t="array" ref="M8133">BaseInfo!$C$10*(1-E8133)*INDEX(BaseInfo!$E$21:$AB$21,K8133)*INDEX(BaseInfo!$E$25:$P$25,J8133)/L8133/MIN(H8133,130)/BaseInfo!$C$6*1000000/3600-IF(I8133&lt;0.1,BaseInfo!$C$15/MIN(H8133,130)*3600,0)</f>
        <v>13.707755345796006</v>
      </c>
    </row>
    <row r="8134" spans="1:13" x14ac:dyDescent="0.25">
      <c r="A8134" s="1">
        <v>12</v>
      </c>
      <c r="B8134" s="1">
        <v>5</v>
      </c>
      <c r="C8134" s="1">
        <v>21</v>
      </c>
      <c r="D8134" s="5">
        <f>DATE(BaseInfo!$C$8,A8134,B8134)+TIME(C8134-1,0,0) + TIME(BaseInfo!$C$12,BaseInfo!$C$13,0)</f>
        <v>44901.0625</v>
      </c>
      <c r="E8134" s="2">
        <f t="shared" si="510"/>
        <v>0</v>
      </c>
      <c r="F8134" s="2">
        <v>-0.97799999999999998</v>
      </c>
      <c r="G8134" s="2">
        <v>-2.7709999999999999</v>
      </c>
      <c r="H8134" s="1">
        <v>36.637999999999998</v>
      </c>
      <c r="I8134" s="4">
        <v>0</v>
      </c>
      <c r="J8134" s="11">
        <f t="shared" si="508"/>
        <v>12</v>
      </c>
      <c r="K8134" s="11">
        <f t="shared" si="509"/>
        <v>2</v>
      </c>
      <c r="L8134" s="12">
        <f t="shared" si="511"/>
        <v>2.9385242895031509</v>
      </c>
      <c r="M8134" s="13" cm="1">
        <f t="array" ref="M8134">BaseInfo!$C$10*(1-E8134)*INDEX(BaseInfo!$E$21:$AB$21,K8134)*INDEX(BaseInfo!$E$25:$P$25,J8134)/L8134/MIN(H8134,130)/BaseInfo!$C$6*1000000/3600-IF(I8134&lt;0.1,BaseInfo!$C$15/MIN(H8134,130)*3600,0)</f>
        <v>15.049033432794257</v>
      </c>
    </row>
    <row r="8135" spans="1:13" x14ac:dyDescent="0.25">
      <c r="A8135" s="1">
        <v>12</v>
      </c>
      <c r="B8135" s="1">
        <v>5</v>
      </c>
      <c r="C8135" s="1">
        <v>22</v>
      </c>
      <c r="D8135" s="5">
        <f>DATE(BaseInfo!$C$8,A8135,B8135)+TIME(C8135-1,0,0) + TIME(BaseInfo!$C$12,BaseInfo!$C$13,0)</f>
        <v>44901.104166666664</v>
      </c>
      <c r="E8135" s="2">
        <f t="shared" si="510"/>
        <v>0</v>
      </c>
      <c r="F8135" s="2">
        <v>-0.748</v>
      </c>
      <c r="G8135" s="2">
        <v>-2.7229999999999999</v>
      </c>
      <c r="H8135" s="1">
        <v>36.527999999999999</v>
      </c>
      <c r="I8135" s="4">
        <v>0</v>
      </c>
      <c r="J8135" s="11">
        <f t="shared" si="508"/>
        <v>12</v>
      </c>
      <c r="K8135" s="11">
        <f t="shared" si="509"/>
        <v>3</v>
      </c>
      <c r="L8135" s="12">
        <f t="shared" si="511"/>
        <v>2.823868445944322</v>
      </c>
      <c r="M8135" s="13" cm="1">
        <f t="array" ref="M8135">BaseInfo!$C$10*(1-E8135)*INDEX(BaseInfo!$E$21:$AB$21,K8135)*INDEX(BaseInfo!$E$25:$P$25,J8135)/L8135/MIN(H8135,130)/BaseInfo!$C$6*1000000/3600-IF(I8135&lt;0.1,BaseInfo!$C$15/MIN(H8135,130)*3600,0)</f>
        <v>16.107373957982333</v>
      </c>
    </row>
    <row r="8136" spans="1:13" x14ac:dyDescent="0.25">
      <c r="A8136" s="1">
        <v>12</v>
      </c>
      <c r="B8136" s="1">
        <v>5</v>
      </c>
      <c r="C8136" s="1">
        <v>23</v>
      </c>
      <c r="D8136" s="5">
        <f>DATE(BaseInfo!$C$8,A8136,B8136)+TIME(C8136-1,0,0) + TIME(BaseInfo!$C$12,BaseInfo!$C$13,0)</f>
        <v>44901.145833333328</v>
      </c>
      <c r="E8136" s="2">
        <f t="shared" si="510"/>
        <v>0</v>
      </c>
      <c r="F8136" s="2">
        <v>-0.56799999999999995</v>
      </c>
      <c r="G8136" s="2">
        <v>-2.67</v>
      </c>
      <c r="H8136" s="1">
        <v>36.445</v>
      </c>
      <c r="I8136" s="4">
        <v>0</v>
      </c>
      <c r="J8136" s="11">
        <f t="shared" si="508"/>
        <v>12</v>
      </c>
      <c r="K8136" s="11">
        <f t="shared" si="509"/>
        <v>4</v>
      </c>
      <c r="L8136" s="12">
        <f t="shared" si="511"/>
        <v>2.7297479737147898</v>
      </c>
      <c r="M8136" s="13" cm="1">
        <f t="array" ref="M8136">BaseInfo!$C$10*(1-E8136)*INDEX(BaseInfo!$E$21:$AB$21,K8136)*INDEX(BaseInfo!$E$25:$P$25,J8136)/L8136/MIN(H8136,130)/BaseInfo!$C$6*1000000/3600-IF(I8136&lt;0.1,BaseInfo!$C$15/MIN(H8136,130)*3600,0)</f>
        <v>17.041282174255059</v>
      </c>
    </row>
    <row r="8137" spans="1:13" x14ac:dyDescent="0.25">
      <c r="A8137" s="1">
        <v>12</v>
      </c>
      <c r="B8137" s="1">
        <v>5</v>
      </c>
      <c r="C8137" s="1">
        <v>24</v>
      </c>
      <c r="D8137" s="5">
        <f>DATE(BaseInfo!$C$8,A8137,B8137)+TIME(C8137-1,0,0) + TIME(BaseInfo!$C$12,BaseInfo!$C$13,0)</f>
        <v>44901.1875</v>
      </c>
      <c r="E8137" s="2">
        <f t="shared" si="510"/>
        <v>0</v>
      </c>
      <c r="F8137" s="2">
        <v>-0.224</v>
      </c>
      <c r="G8137" s="2">
        <v>-2.3370000000000002</v>
      </c>
      <c r="H8137" s="1">
        <v>36.293999999999997</v>
      </c>
      <c r="I8137" s="4">
        <v>0</v>
      </c>
      <c r="J8137" s="11">
        <f t="shared" si="508"/>
        <v>12</v>
      </c>
      <c r="K8137" s="11">
        <f t="shared" si="509"/>
        <v>5</v>
      </c>
      <c r="L8137" s="12">
        <f t="shared" si="511"/>
        <v>2.347710586933577</v>
      </c>
      <c r="M8137" s="13" cm="1">
        <f t="array" ref="M8137">BaseInfo!$C$10*(1-E8137)*INDEX(BaseInfo!$E$21:$AB$21,K8137)*INDEX(BaseInfo!$E$25:$P$25,J8137)/L8137/MIN(H8137,130)/BaseInfo!$C$6*1000000/3600-IF(I8137&lt;0.1,BaseInfo!$C$15/MIN(H8137,130)*3600,0)</f>
        <v>84.37069359213082</v>
      </c>
    </row>
    <row r="8138" spans="1:13" x14ac:dyDescent="0.25">
      <c r="A8138" s="1">
        <v>12</v>
      </c>
      <c r="B8138" s="1">
        <v>6</v>
      </c>
      <c r="C8138" s="1">
        <v>1</v>
      </c>
      <c r="D8138" s="5">
        <f>DATE(BaseInfo!$C$8,A8138,B8138)+TIME(C8138-1,0,0) + TIME(BaseInfo!$C$12,BaseInfo!$C$13,0)</f>
        <v>44901.229166666664</v>
      </c>
      <c r="E8138" s="2">
        <f t="shared" si="510"/>
        <v>0</v>
      </c>
      <c r="F8138" s="2">
        <v>-0.21199999999999999</v>
      </c>
      <c r="G8138" s="2">
        <v>-2.2130000000000001</v>
      </c>
      <c r="H8138" s="1">
        <v>36.231999999999999</v>
      </c>
      <c r="I8138" s="4">
        <v>0</v>
      </c>
      <c r="J8138" s="11">
        <f t="shared" si="508"/>
        <v>12</v>
      </c>
      <c r="K8138" s="11">
        <f t="shared" si="509"/>
        <v>6</v>
      </c>
      <c r="L8138" s="12">
        <f t="shared" si="511"/>
        <v>2.2231313501455556</v>
      </c>
      <c r="M8138" s="13" cm="1">
        <f t="array" ref="M8138">BaseInfo!$C$10*(1-E8138)*INDEX(BaseInfo!$E$21:$AB$21,K8138)*INDEX(BaseInfo!$E$25:$P$25,J8138)/L8138/MIN(H8138,130)/BaseInfo!$C$6*1000000/3600-IF(I8138&lt;0.1,BaseInfo!$C$15/MIN(H8138,130)*3600,0)</f>
        <v>156.30379554345893</v>
      </c>
    </row>
    <row r="8139" spans="1:13" x14ac:dyDescent="0.25">
      <c r="A8139" s="1">
        <v>12</v>
      </c>
      <c r="B8139" s="1">
        <v>6</v>
      </c>
      <c r="C8139" s="1">
        <v>2</v>
      </c>
      <c r="D8139" s="5">
        <f>DATE(BaseInfo!$C$8,A8139,B8139)+TIME(C8139-1,0,0) + TIME(BaseInfo!$C$12,BaseInfo!$C$13,0)</f>
        <v>44901.270833333328</v>
      </c>
      <c r="E8139" s="2">
        <f t="shared" si="510"/>
        <v>0</v>
      </c>
      <c r="F8139" s="2">
        <v>-0.35</v>
      </c>
      <c r="G8139" s="2">
        <v>-1.98</v>
      </c>
      <c r="H8139" s="1">
        <v>36.173000000000002</v>
      </c>
      <c r="I8139" s="4">
        <v>0</v>
      </c>
      <c r="J8139" s="11">
        <f t="shared" si="508"/>
        <v>12</v>
      </c>
      <c r="K8139" s="11">
        <f t="shared" si="509"/>
        <v>7</v>
      </c>
      <c r="L8139" s="12">
        <f t="shared" si="511"/>
        <v>2.010696396774013</v>
      </c>
      <c r="M8139" s="13" cm="1">
        <f t="array" ref="M8139">BaseInfo!$C$10*(1-E8139)*INDEX(BaseInfo!$E$21:$AB$21,K8139)*INDEX(BaseInfo!$E$25:$P$25,J8139)/L8139/MIN(H8139,130)/BaseInfo!$C$6*1000000/3600-IF(I8139&lt;0.1,BaseInfo!$C$15/MIN(H8139,130)*3600,0)</f>
        <v>247.79229292179934</v>
      </c>
    </row>
    <row r="8140" spans="1:13" x14ac:dyDescent="0.25">
      <c r="A8140" s="1">
        <v>12</v>
      </c>
      <c r="B8140" s="1">
        <v>6</v>
      </c>
      <c r="C8140" s="1">
        <v>3</v>
      </c>
      <c r="D8140" s="5">
        <f>DATE(BaseInfo!$C$8,A8140,B8140)+TIME(C8140-1,0,0) + TIME(BaseInfo!$C$12,BaseInfo!$C$13,0)</f>
        <v>44901.3125</v>
      </c>
      <c r="E8140" s="2">
        <f t="shared" si="510"/>
        <v>0</v>
      </c>
      <c r="F8140" s="2">
        <v>-0.88200000000000001</v>
      </c>
      <c r="G8140" s="2">
        <v>-1.722</v>
      </c>
      <c r="H8140" s="1">
        <v>63.201000000000001</v>
      </c>
      <c r="I8140" s="4">
        <v>0</v>
      </c>
      <c r="J8140" s="11">
        <f t="shared" si="508"/>
        <v>12</v>
      </c>
      <c r="K8140" s="11">
        <f t="shared" si="509"/>
        <v>8</v>
      </c>
      <c r="L8140" s="12">
        <f t="shared" si="511"/>
        <v>1.9347371914552116</v>
      </c>
      <c r="M8140" s="13" cm="1">
        <f t="array" ref="M8140">BaseInfo!$C$10*(1-E8140)*INDEX(BaseInfo!$E$21:$AB$21,K8140)*INDEX(BaseInfo!$E$25:$P$25,J8140)/L8140/MIN(H8140,130)/BaseInfo!$C$6*1000000/3600-IF(I8140&lt;0.1,BaseInfo!$C$15/MIN(H8140,130)*3600,0)</f>
        <v>213.32017317804326</v>
      </c>
    </row>
    <row r="8141" spans="1:13" x14ac:dyDescent="0.25">
      <c r="A8141" s="1">
        <v>12</v>
      </c>
      <c r="B8141" s="1">
        <v>6</v>
      </c>
      <c r="C8141" s="1">
        <v>4</v>
      </c>
      <c r="D8141" s="5">
        <f>DATE(BaseInfo!$C$8,A8141,B8141)+TIME(C8141-1,0,0) + TIME(BaseInfo!$C$12,BaseInfo!$C$13,0)</f>
        <v>44901.354166666664</v>
      </c>
      <c r="E8141" s="2">
        <f t="shared" si="510"/>
        <v>0</v>
      </c>
      <c r="F8141" s="2">
        <v>-1.0760000000000001</v>
      </c>
      <c r="G8141" s="2">
        <v>-1.5129999999999999</v>
      </c>
      <c r="H8141" s="1">
        <v>151.68899999999999</v>
      </c>
      <c r="I8141" s="4">
        <v>0</v>
      </c>
      <c r="J8141" s="11">
        <f t="shared" si="508"/>
        <v>12</v>
      </c>
      <c r="K8141" s="11">
        <f t="shared" si="509"/>
        <v>9</v>
      </c>
      <c r="L8141" s="12">
        <f t="shared" si="511"/>
        <v>1.8565950016091286</v>
      </c>
      <c r="M8141" s="13" cm="1">
        <f t="array" ref="M8141">BaseInfo!$C$10*(1-E8141)*INDEX(BaseInfo!$E$21:$AB$21,K8141)*INDEX(BaseInfo!$E$25:$P$25,J8141)/L8141/MIN(H8141,130)/BaseInfo!$C$6*1000000/3600-IF(I8141&lt;0.1,BaseInfo!$C$15/MIN(H8141,130)*3600,0)</f>
        <v>141.47722880354536</v>
      </c>
    </row>
    <row r="8142" spans="1:13" x14ac:dyDescent="0.25">
      <c r="A8142" s="1">
        <v>12</v>
      </c>
      <c r="B8142" s="1">
        <v>6</v>
      </c>
      <c r="C8142" s="1">
        <v>5</v>
      </c>
      <c r="D8142" s="5">
        <f>DATE(BaseInfo!$C$8,A8142,B8142)+TIME(C8142-1,0,0) + TIME(BaseInfo!$C$12,BaseInfo!$C$13,0)</f>
        <v>44901.395833333328</v>
      </c>
      <c r="E8142" s="2">
        <f t="shared" si="510"/>
        <v>0</v>
      </c>
      <c r="F8142" s="2">
        <v>-1.2589999999999999</v>
      </c>
      <c r="G8142" s="2">
        <v>-1.6259999999999999</v>
      </c>
      <c r="H8142" s="1">
        <v>314.14400000000001</v>
      </c>
      <c r="I8142" s="4">
        <v>0</v>
      </c>
      <c r="J8142" s="11">
        <f t="shared" si="508"/>
        <v>12</v>
      </c>
      <c r="K8142" s="11">
        <f t="shared" si="509"/>
        <v>10</v>
      </c>
      <c r="L8142" s="12">
        <f t="shared" si="511"/>
        <v>2.056442802511171</v>
      </c>
      <c r="M8142" s="13" cm="1">
        <f t="array" ref="M8142">BaseInfo!$C$10*(1-E8142)*INDEX(BaseInfo!$E$21:$AB$21,K8142)*INDEX(BaseInfo!$E$25:$P$25,J8142)/L8142/MIN(H8142,130)/BaseInfo!$C$6*1000000/3600-IF(I8142&lt;0.1,BaseInfo!$C$15/MIN(H8142,130)*3600,0)</f>
        <v>147.49430768113285</v>
      </c>
    </row>
    <row r="8143" spans="1:13" x14ac:dyDescent="0.25">
      <c r="A8143" s="1">
        <v>12</v>
      </c>
      <c r="B8143" s="1">
        <v>6</v>
      </c>
      <c r="C8143" s="1">
        <v>6</v>
      </c>
      <c r="D8143" s="5">
        <f>DATE(BaseInfo!$C$8,A8143,B8143)+TIME(C8143-1,0,0) + TIME(BaseInfo!$C$12,BaseInfo!$C$13,0)</f>
        <v>44901.4375</v>
      </c>
      <c r="E8143" s="2">
        <f t="shared" si="510"/>
        <v>0</v>
      </c>
      <c r="F8143" s="2">
        <v>-2.1619999999999999</v>
      </c>
      <c r="G8143" s="2">
        <v>-1.1990000000000001</v>
      </c>
      <c r="H8143" s="1">
        <v>594.37199999999996</v>
      </c>
      <c r="I8143" s="4">
        <v>0</v>
      </c>
      <c r="J8143" s="11">
        <f t="shared" si="508"/>
        <v>12</v>
      </c>
      <c r="K8143" s="11">
        <f t="shared" si="509"/>
        <v>11</v>
      </c>
      <c r="L8143" s="12">
        <f t="shared" si="511"/>
        <v>2.4722145942454103</v>
      </c>
      <c r="M8143" s="13" cm="1">
        <f t="array" ref="M8143">BaseInfo!$C$10*(1-E8143)*INDEX(BaseInfo!$E$21:$AB$21,K8143)*INDEX(BaseInfo!$E$25:$P$25,J8143)/L8143/MIN(H8143,130)/BaseInfo!$C$6*1000000/3600-IF(I8143&lt;0.1,BaseInfo!$C$15/MIN(H8143,130)*3600,0)</f>
        <v>97.224798178059359</v>
      </c>
    </row>
    <row r="8144" spans="1:13" x14ac:dyDescent="0.25">
      <c r="A8144" s="1">
        <v>12</v>
      </c>
      <c r="B8144" s="1">
        <v>6</v>
      </c>
      <c r="C8144" s="1">
        <v>7</v>
      </c>
      <c r="D8144" s="5">
        <f>DATE(BaseInfo!$C$8,A8144,B8144)+TIME(C8144-1,0,0) + TIME(BaseInfo!$C$12,BaseInfo!$C$13,0)</f>
        <v>44901.479166666664</v>
      </c>
      <c r="E8144" s="2">
        <f t="shared" si="510"/>
        <v>0</v>
      </c>
      <c r="F8144" s="2">
        <v>-3.1179999999999999</v>
      </c>
      <c r="G8144" s="2">
        <v>-0.65600000000000003</v>
      </c>
      <c r="H8144" s="1">
        <v>852.78099999999995</v>
      </c>
      <c r="I8144" s="4">
        <v>0</v>
      </c>
      <c r="J8144" s="11">
        <f t="shared" si="508"/>
        <v>12</v>
      </c>
      <c r="K8144" s="11">
        <f t="shared" si="509"/>
        <v>12</v>
      </c>
      <c r="L8144" s="12">
        <f t="shared" si="511"/>
        <v>3.1862611317969529</v>
      </c>
      <c r="M8144" s="13" cm="1">
        <f t="array" ref="M8144">BaseInfo!$C$10*(1-E8144)*INDEX(BaseInfo!$E$21:$AB$21,K8144)*INDEX(BaseInfo!$E$25:$P$25,J8144)/L8144/MIN(H8144,130)/BaseInfo!$C$6*1000000/3600-IF(I8144&lt;0.1,BaseInfo!$C$15/MIN(H8144,130)*3600,0)</f>
        <v>61.885100089466455</v>
      </c>
    </row>
    <row r="8145" spans="1:13" x14ac:dyDescent="0.25">
      <c r="A8145" s="1">
        <v>12</v>
      </c>
      <c r="B8145" s="1">
        <v>6</v>
      </c>
      <c r="C8145" s="1">
        <v>8</v>
      </c>
      <c r="D8145" s="5">
        <f>DATE(BaseInfo!$C$8,A8145,B8145)+TIME(C8145-1,0,0) + TIME(BaseInfo!$C$12,BaseInfo!$C$13,0)</f>
        <v>44901.520833333328</v>
      </c>
      <c r="E8145" s="2">
        <f t="shared" si="510"/>
        <v>0</v>
      </c>
      <c r="F8145" s="2">
        <v>-3.73</v>
      </c>
      <c r="G8145" s="2">
        <v>-0.14000000000000001</v>
      </c>
      <c r="H8145" s="1">
        <v>959.68700000000001</v>
      </c>
      <c r="I8145" s="4">
        <v>0</v>
      </c>
      <c r="J8145" s="11">
        <f t="shared" si="508"/>
        <v>12</v>
      </c>
      <c r="K8145" s="11">
        <f t="shared" si="509"/>
        <v>13</v>
      </c>
      <c r="L8145" s="12">
        <f t="shared" si="511"/>
        <v>3.7326264211678084</v>
      </c>
      <c r="M8145" s="13" cm="1">
        <f t="array" ref="M8145">BaseInfo!$C$10*(1-E8145)*INDEX(BaseInfo!$E$21:$AB$21,K8145)*INDEX(BaseInfo!$E$25:$P$25,J8145)/L8145/MIN(H8145,130)/BaseInfo!$C$6*1000000/3600-IF(I8145&lt;0.1,BaseInfo!$C$15/MIN(H8145,130)*3600,0)</f>
        <v>52.421286087517878</v>
      </c>
    </row>
    <row r="8146" spans="1:13" x14ac:dyDescent="0.25">
      <c r="A8146" s="1">
        <v>12</v>
      </c>
      <c r="B8146" s="1">
        <v>6</v>
      </c>
      <c r="C8146" s="1">
        <v>9</v>
      </c>
      <c r="D8146" s="5">
        <f>DATE(BaseInfo!$C$8,A8146,B8146)+TIME(C8146-1,0,0) + TIME(BaseInfo!$C$12,BaseInfo!$C$13,0)</f>
        <v>44901.5625</v>
      </c>
      <c r="E8146" s="2">
        <f t="shared" si="510"/>
        <v>0</v>
      </c>
      <c r="F8146" s="2">
        <v>-3.8519999999999999</v>
      </c>
      <c r="G8146" s="2">
        <v>0.24299999999999999</v>
      </c>
      <c r="H8146" s="1">
        <v>1008.6660000000001</v>
      </c>
      <c r="I8146" s="4">
        <v>0</v>
      </c>
      <c r="J8146" s="11">
        <f t="shared" si="508"/>
        <v>12</v>
      </c>
      <c r="K8146" s="11">
        <f t="shared" si="509"/>
        <v>14</v>
      </c>
      <c r="L8146" s="12">
        <f t="shared" si="511"/>
        <v>3.8596571091225185</v>
      </c>
      <c r="M8146" s="13" cm="1">
        <f t="array" ref="M8146">BaseInfo!$C$10*(1-E8146)*INDEX(BaseInfo!$E$21:$AB$21,K8146)*INDEX(BaseInfo!$E$25:$P$25,J8146)/L8146/MIN(H8146,130)/BaseInfo!$C$6*1000000/3600-IF(I8146&lt;0.1,BaseInfo!$C$15/MIN(H8146,130)*3600,0)</f>
        <v>50.604832157369984</v>
      </c>
    </row>
    <row r="8147" spans="1:13" x14ac:dyDescent="0.25">
      <c r="A8147" s="1">
        <v>12</v>
      </c>
      <c r="B8147" s="1">
        <v>6</v>
      </c>
      <c r="C8147" s="1">
        <v>10</v>
      </c>
      <c r="D8147" s="5">
        <f>DATE(BaseInfo!$C$8,A8147,B8147)+TIME(C8147-1,0,0) + TIME(BaseInfo!$C$12,BaseInfo!$C$13,0)</f>
        <v>44901.604166666664</v>
      </c>
      <c r="E8147" s="2">
        <f t="shared" si="510"/>
        <v>0</v>
      </c>
      <c r="F8147" s="2">
        <v>-3.97</v>
      </c>
      <c r="G8147" s="2">
        <v>0.49099999999999999</v>
      </c>
      <c r="H8147" s="1">
        <v>995.12400000000002</v>
      </c>
      <c r="I8147" s="4">
        <v>0</v>
      </c>
      <c r="J8147" s="11">
        <f t="shared" si="508"/>
        <v>12</v>
      </c>
      <c r="K8147" s="11">
        <f t="shared" si="509"/>
        <v>15</v>
      </c>
      <c r="L8147" s="12">
        <f t="shared" si="511"/>
        <v>4.0002476173357069</v>
      </c>
      <c r="M8147" s="13" cm="1">
        <f t="array" ref="M8147">BaseInfo!$C$10*(1-E8147)*INDEX(BaseInfo!$E$21:$AB$21,K8147)*INDEX(BaseInfo!$E$25:$P$25,J8147)/L8147/MIN(H8147,130)/BaseInfo!$C$6*1000000/3600-IF(I8147&lt;0.1,BaseInfo!$C$15/MIN(H8147,130)*3600,0)</f>
        <v>48.728976622894017</v>
      </c>
    </row>
    <row r="8148" spans="1:13" x14ac:dyDescent="0.25">
      <c r="A8148" s="1">
        <v>12</v>
      </c>
      <c r="B8148" s="1">
        <v>6</v>
      </c>
      <c r="C8148" s="1">
        <v>11</v>
      </c>
      <c r="D8148" s="5">
        <f>DATE(BaseInfo!$C$8,A8148,B8148)+TIME(C8148-1,0,0) + TIME(BaseInfo!$C$12,BaseInfo!$C$13,0)</f>
        <v>44901.645833333328</v>
      </c>
      <c r="E8148" s="2">
        <f t="shared" si="510"/>
        <v>0</v>
      </c>
      <c r="F8148" s="2">
        <v>-3.95</v>
      </c>
      <c r="G8148" s="2">
        <v>0.38200000000000001</v>
      </c>
      <c r="H8148" s="1">
        <v>772.71699999999998</v>
      </c>
      <c r="I8148" s="4">
        <v>0</v>
      </c>
      <c r="J8148" s="11">
        <f t="shared" si="508"/>
        <v>12</v>
      </c>
      <c r="K8148" s="11">
        <f t="shared" si="509"/>
        <v>16</v>
      </c>
      <c r="L8148" s="12">
        <f t="shared" si="511"/>
        <v>3.9684284042930651</v>
      </c>
      <c r="M8148" s="13" cm="1">
        <f t="array" ref="M8148">BaseInfo!$C$10*(1-E8148)*INDEX(BaseInfo!$E$21:$AB$21,K8148)*INDEX(BaseInfo!$E$25:$P$25,J8148)/L8148/MIN(H8148,130)/BaseInfo!$C$6*1000000/3600-IF(I8148&lt;0.1,BaseInfo!$C$15/MIN(H8148,130)*3600,0)</f>
        <v>59.524118767694048</v>
      </c>
    </row>
    <row r="8149" spans="1:13" x14ac:dyDescent="0.25">
      <c r="A8149" s="1">
        <v>12</v>
      </c>
      <c r="B8149" s="1">
        <v>6</v>
      </c>
      <c r="C8149" s="1">
        <v>12</v>
      </c>
      <c r="D8149" s="5">
        <f>DATE(BaseInfo!$C$8,A8149,B8149)+TIME(C8149-1,0,0) + TIME(BaseInfo!$C$12,BaseInfo!$C$13,0)</f>
        <v>44901.6875</v>
      </c>
      <c r="E8149" s="2">
        <f t="shared" si="510"/>
        <v>0</v>
      </c>
      <c r="F8149" s="2">
        <v>-3.0179999999999998</v>
      </c>
      <c r="G8149" s="2">
        <v>0.20599999999999999</v>
      </c>
      <c r="H8149" s="1">
        <v>105.81100000000001</v>
      </c>
      <c r="I8149" s="4">
        <v>0</v>
      </c>
      <c r="J8149" s="11">
        <f t="shared" si="508"/>
        <v>12</v>
      </c>
      <c r="K8149" s="11">
        <f t="shared" si="509"/>
        <v>17</v>
      </c>
      <c r="L8149" s="12">
        <f t="shared" si="511"/>
        <v>3.0250223139672872</v>
      </c>
      <c r="M8149" s="13" cm="1">
        <f t="array" ref="M8149">BaseInfo!$C$10*(1-E8149)*INDEX(BaseInfo!$E$21:$AB$21,K8149)*INDEX(BaseInfo!$E$25:$P$25,J8149)/L8149/MIN(H8149,130)/BaseInfo!$C$6*1000000/3600-IF(I8149&lt;0.1,BaseInfo!$C$15/MIN(H8149,130)*3600,0)</f>
        <v>122.10073319040244</v>
      </c>
    </row>
    <row r="8150" spans="1:13" x14ac:dyDescent="0.25">
      <c r="A8150" s="1">
        <v>12</v>
      </c>
      <c r="B8150" s="1">
        <v>6</v>
      </c>
      <c r="C8150" s="1">
        <v>13</v>
      </c>
      <c r="D8150" s="5">
        <f>DATE(BaseInfo!$C$8,A8150,B8150)+TIME(C8150-1,0,0) + TIME(BaseInfo!$C$12,BaseInfo!$C$13,0)</f>
        <v>44901.729166666664</v>
      </c>
      <c r="E8150" s="2">
        <f t="shared" si="510"/>
        <v>0</v>
      </c>
      <c r="F8150" s="2">
        <v>-3.2080000000000002</v>
      </c>
      <c r="G8150" s="2">
        <v>0.13200000000000001</v>
      </c>
      <c r="H8150" s="1">
        <v>38.988</v>
      </c>
      <c r="I8150" s="4">
        <v>0</v>
      </c>
      <c r="J8150" s="11">
        <f t="shared" si="508"/>
        <v>12</v>
      </c>
      <c r="K8150" s="11">
        <f t="shared" si="509"/>
        <v>18</v>
      </c>
      <c r="L8150" s="12">
        <f t="shared" si="511"/>
        <v>3.2107145622119702</v>
      </c>
      <c r="M8150" s="13" cm="1">
        <f t="array" ref="M8150">BaseInfo!$C$10*(1-E8150)*INDEX(BaseInfo!$E$21:$AB$21,K8150)*INDEX(BaseInfo!$E$25:$P$25,J8150)/L8150/MIN(H8150,130)/BaseInfo!$C$6*1000000/3600-IF(I8150&lt;0.1,BaseInfo!$C$15/MIN(H8150,130)*3600,0)</f>
        <v>311.67468478514763</v>
      </c>
    </row>
    <row r="8151" spans="1:13" x14ac:dyDescent="0.25">
      <c r="A8151" s="1">
        <v>12</v>
      </c>
      <c r="B8151" s="1">
        <v>6</v>
      </c>
      <c r="C8151" s="1">
        <v>14</v>
      </c>
      <c r="D8151" s="5">
        <f>DATE(BaseInfo!$C$8,A8151,B8151)+TIME(C8151-1,0,0) + TIME(BaseInfo!$C$12,BaseInfo!$C$13,0)</f>
        <v>44901.770833333328</v>
      </c>
      <c r="E8151" s="2">
        <f t="shared" si="510"/>
        <v>0</v>
      </c>
      <c r="F8151" s="2">
        <v>-3.145</v>
      </c>
      <c r="G8151" s="2">
        <v>-0.19800000000000001</v>
      </c>
      <c r="H8151" s="1">
        <v>37.56</v>
      </c>
      <c r="I8151" s="4">
        <v>0</v>
      </c>
      <c r="J8151" s="11">
        <f t="shared" si="508"/>
        <v>12</v>
      </c>
      <c r="K8151" s="11">
        <f t="shared" si="509"/>
        <v>19</v>
      </c>
      <c r="L8151" s="12">
        <f t="shared" si="511"/>
        <v>3.151226586584976</v>
      </c>
      <c r="M8151" s="13" cm="1">
        <f t="array" ref="M8151">BaseInfo!$C$10*(1-E8151)*INDEX(BaseInfo!$E$21:$AB$21,K8151)*INDEX(BaseInfo!$E$25:$P$25,J8151)/L8151/MIN(H8151,130)/BaseInfo!$C$6*1000000/3600-IF(I8151&lt;0.1,BaseInfo!$C$15/MIN(H8151,130)*3600,0)</f>
        <v>329.81263537552235</v>
      </c>
    </row>
    <row r="8152" spans="1:13" x14ac:dyDescent="0.25">
      <c r="A8152" s="1">
        <v>12</v>
      </c>
      <c r="B8152" s="1">
        <v>6</v>
      </c>
      <c r="C8152" s="1">
        <v>15</v>
      </c>
      <c r="D8152" s="5">
        <f>DATE(BaseInfo!$C$8,A8152,B8152)+TIME(C8152-1,0,0) + TIME(BaseInfo!$C$12,BaseInfo!$C$13,0)</f>
        <v>44901.8125</v>
      </c>
      <c r="E8152" s="2">
        <f t="shared" si="510"/>
        <v>0</v>
      </c>
      <c r="F8152" s="2">
        <v>-3.2029999999999998</v>
      </c>
      <c r="G8152" s="2">
        <v>-0.437</v>
      </c>
      <c r="H8152" s="1">
        <v>37.024000000000001</v>
      </c>
      <c r="I8152" s="4">
        <v>0</v>
      </c>
      <c r="J8152" s="11">
        <f t="shared" si="508"/>
        <v>12</v>
      </c>
      <c r="K8152" s="11">
        <f t="shared" si="509"/>
        <v>20</v>
      </c>
      <c r="L8152" s="12">
        <f t="shared" si="511"/>
        <v>3.232673506557691</v>
      </c>
      <c r="M8152" s="13" cm="1">
        <f t="array" ref="M8152">BaseInfo!$C$10*(1-E8152)*INDEX(BaseInfo!$E$21:$AB$21,K8152)*INDEX(BaseInfo!$E$25:$P$25,J8152)/L8152/MIN(H8152,130)/BaseInfo!$C$6*1000000/3600-IF(I8152&lt;0.1,BaseInfo!$C$15/MIN(H8152,130)*3600,0)</f>
        <v>281.16103068218553</v>
      </c>
    </row>
    <row r="8153" spans="1:13" x14ac:dyDescent="0.25">
      <c r="A8153" s="1">
        <v>12</v>
      </c>
      <c r="B8153" s="1">
        <v>6</v>
      </c>
      <c r="C8153" s="1">
        <v>16</v>
      </c>
      <c r="D8153" s="5">
        <f>DATE(BaseInfo!$C$8,A8153,B8153)+TIME(C8153-1,0,0) + TIME(BaseInfo!$C$12,BaseInfo!$C$13,0)</f>
        <v>44901.854166666664</v>
      </c>
      <c r="E8153" s="2">
        <f t="shared" si="510"/>
        <v>0</v>
      </c>
      <c r="F8153" s="2">
        <v>-3.3010000000000002</v>
      </c>
      <c r="G8153" s="2">
        <v>-0.57999999999999996</v>
      </c>
      <c r="H8153" s="1">
        <v>36.987000000000002</v>
      </c>
      <c r="I8153" s="4">
        <v>0</v>
      </c>
      <c r="J8153" s="11">
        <f t="shared" si="508"/>
        <v>12</v>
      </c>
      <c r="K8153" s="11">
        <f t="shared" si="509"/>
        <v>21</v>
      </c>
      <c r="L8153" s="12">
        <f t="shared" si="511"/>
        <v>3.3515669469667468</v>
      </c>
      <c r="M8153" s="13" cm="1">
        <f t="array" ref="M8153">BaseInfo!$C$10*(1-E8153)*INDEX(BaseInfo!$E$21:$AB$21,K8153)*INDEX(BaseInfo!$E$25:$P$25,J8153)/L8153/MIN(H8153,130)/BaseInfo!$C$6*1000000/3600-IF(I8153&lt;0.1,BaseInfo!$C$15/MIN(H8153,130)*3600,0)</f>
        <v>206.30245544560967</v>
      </c>
    </row>
    <row r="8154" spans="1:13" x14ac:dyDescent="0.25">
      <c r="A8154" s="1">
        <v>12</v>
      </c>
      <c r="B8154" s="1">
        <v>6</v>
      </c>
      <c r="C8154" s="1">
        <v>17</v>
      </c>
      <c r="D8154" s="5">
        <f>DATE(BaseInfo!$C$8,A8154,B8154)+TIME(C8154-1,0,0) + TIME(BaseInfo!$C$12,BaseInfo!$C$13,0)</f>
        <v>44901.895833333328</v>
      </c>
      <c r="E8154" s="2">
        <f t="shared" si="510"/>
        <v>0</v>
      </c>
      <c r="F8154" s="2">
        <v>-3.4809999999999999</v>
      </c>
      <c r="G8154" s="2">
        <v>-0.68600000000000005</v>
      </c>
      <c r="H8154" s="1">
        <v>37.156999999999996</v>
      </c>
      <c r="I8154" s="4">
        <v>0</v>
      </c>
      <c r="J8154" s="11">
        <f t="shared" si="508"/>
        <v>12</v>
      </c>
      <c r="K8154" s="11">
        <f t="shared" si="509"/>
        <v>22</v>
      </c>
      <c r="L8154" s="12">
        <f t="shared" si="511"/>
        <v>3.5479510988738272</v>
      </c>
      <c r="M8154" s="13" cm="1">
        <f t="array" ref="M8154">BaseInfo!$C$10*(1-E8154)*INDEX(BaseInfo!$E$21:$AB$21,K8154)*INDEX(BaseInfo!$E$25:$P$25,J8154)/L8154/MIN(H8154,130)/BaseInfo!$C$6*1000000/3600-IF(I8154&lt;0.1,BaseInfo!$C$15/MIN(H8154,130)*3600,0)</f>
        <v>132.51220498785233</v>
      </c>
    </row>
    <row r="8155" spans="1:13" x14ac:dyDescent="0.25">
      <c r="A8155" s="1">
        <v>12</v>
      </c>
      <c r="B8155" s="1">
        <v>6</v>
      </c>
      <c r="C8155" s="1">
        <v>18</v>
      </c>
      <c r="D8155" s="5">
        <f>DATE(BaseInfo!$C$8,A8155,B8155)+TIME(C8155-1,0,0) + TIME(BaseInfo!$C$12,BaseInfo!$C$13,0)</f>
        <v>44901.9375</v>
      </c>
      <c r="E8155" s="2">
        <f t="shared" si="510"/>
        <v>0</v>
      </c>
      <c r="F8155" s="2">
        <v>-3.3679999999999999</v>
      </c>
      <c r="G8155" s="2">
        <v>-0.79500000000000004</v>
      </c>
      <c r="H8155" s="1">
        <v>37.348999999999997</v>
      </c>
      <c r="I8155" s="4">
        <v>0</v>
      </c>
      <c r="J8155" s="11">
        <f t="shared" si="508"/>
        <v>12</v>
      </c>
      <c r="K8155" s="11">
        <f t="shared" si="509"/>
        <v>23</v>
      </c>
      <c r="L8155" s="12">
        <f t="shared" si="511"/>
        <v>3.4605561691728108</v>
      </c>
      <c r="M8155" s="13" cm="1">
        <f t="array" ref="M8155">BaseInfo!$C$10*(1-E8155)*INDEX(BaseInfo!$E$21:$AB$21,K8155)*INDEX(BaseInfo!$E$25:$P$25,J8155)/L8155/MIN(H8155,130)/BaseInfo!$C$6*1000000/3600-IF(I8155&lt;0.1,BaseInfo!$C$15/MIN(H8155,130)*3600,0)</f>
        <v>52.52229085468241</v>
      </c>
    </row>
    <row r="8156" spans="1:13" x14ac:dyDescent="0.25">
      <c r="A8156" s="1">
        <v>12</v>
      </c>
      <c r="B8156" s="1">
        <v>6</v>
      </c>
      <c r="C8156" s="1">
        <v>19</v>
      </c>
      <c r="D8156" s="5">
        <f>DATE(BaseInfo!$C$8,A8156,B8156)+TIME(C8156-1,0,0) + TIME(BaseInfo!$C$12,BaseInfo!$C$13,0)</f>
        <v>44901.979166666664</v>
      </c>
      <c r="E8156" s="2">
        <f t="shared" si="510"/>
        <v>0</v>
      </c>
      <c r="F8156" s="2">
        <v>-3.1419999999999999</v>
      </c>
      <c r="G8156" s="2">
        <v>-1.022</v>
      </c>
      <c r="H8156" s="1">
        <v>37.08</v>
      </c>
      <c r="I8156" s="4">
        <v>0</v>
      </c>
      <c r="J8156" s="11">
        <f t="shared" si="508"/>
        <v>12</v>
      </c>
      <c r="K8156" s="11">
        <f t="shared" si="509"/>
        <v>24</v>
      </c>
      <c r="L8156" s="12">
        <f t="shared" si="511"/>
        <v>3.3040351087723026</v>
      </c>
      <c r="M8156" s="13" cm="1">
        <f t="array" ref="M8156">BaseInfo!$C$10*(1-E8156)*INDEX(BaseInfo!$E$21:$AB$21,K8156)*INDEX(BaseInfo!$E$25:$P$25,J8156)/L8156/MIN(H8156,130)/BaseInfo!$C$6*1000000/3600-IF(I8156&lt;0.1,BaseInfo!$C$15/MIN(H8156,130)*3600,0)</f>
        <v>12.150648205422074</v>
      </c>
    </row>
    <row r="8157" spans="1:13" x14ac:dyDescent="0.25">
      <c r="A8157" s="1">
        <v>12</v>
      </c>
      <c r="B8157" s="1">
        <v>6</v>
      </c>
      <c r="C8157" s="1">
        <v>20</v>
      </c>
      <c r="D8157" s="5">
        <f>DATE(BaseInfo!$C$8,A8157,B8157)+TIME(C8157-1,0,0) + TIME(BaseInfo!$C$12,BaseInfo!$C$13,0)</f>
        <v>44902.020833333328</v>
      </c>
      <c r="E8157" s="2">
        <f t="shared" si="510"/>
        <v>0</v>
      </c>
      <c r="F8157" s="2">
        <v>-2.766</v>
      </c>
      <c r="G8157" s="2">
        <v>-1.202</v>
      </c>
      <c r="H8157" s="1">
        <v>36.603999999999999</v>
      </c>
      <c r="I8157" s="4">
        <v>0</v>
      </c>
      <c r="J8157" s="11">
        <f t="shared" si="508"/>
        <v>12</v>
      </c>
      <c r="K8157" s="11">
        <f t="shared" si="509"/>
        <v>1</v>
      </c>
      <c r="L8157" s="12">
        <f t="shared" si="511"/>
        <v>3.0158846131773678</v>
      </c>
      <c r="M8157" s="13" cm="1">
        <f t="array" ref="M8157">BaseInfo!$C$10*(1-E8157)*INDEX(BaseInfo!$E$21:$AB$21,K8157)*INDEX(BaseInfo!$E$25:$P$25,J8157)/L8157/MIN(H8157,130)/BaseInfo!$C$6*1000000/3600-IF(I8157&lt;0.1,BaseInfo!$C$15/MIN(H8157,130)*3600,0)</f>
        <v>14.424354311184164</v>
      </c>
    </row>
    <row r="8158" spans="1:13" x14ac:dyDescent="0.25">
      <c r="A8158" s="1">
        <v>12</v>
      </c>
      <c r="B8158" s="1">
        <v>6</v>
      </c>
      <c r="C8158" s="1">
        <v>21</v>
      </c>
      <c r="D8158" s="5">
        <f>DATE(BaseInfo!$C$8,A8158,B8158)+TIME(C8158-1,0,0) + TIME(BaseInfo!$C$12,BaseInfo!$C$13,0)</f>
        <v>44902.0625</v>
      </c>
      <c r="E8158" s="2">
        <f t="shared" si="510"/>
        <v>0</v>
      </c>
      <c r="F8158" s="2">
        <v>-2.6930000000000001</v>
      </c>
      <c r="G8158" s="2">
        <v>-1.08</v>
      </c>
      <c r="H8158" s="1">
        <v>36.366999999999997</v>
      </c>
      <c r="I8158" s="4">
        <v>0</v>
      </c>
      <c r="J8158" s="11">
        <f t="shared" si="508"/>
        <v>12</v>
      </c>
      <c r="K8158" s="11">
        <f t="shared" si="509"/>
        <v>2</v>
      </c>
      <c r="L8158" s="12">
        <f t="shared" si="511"/>
        <v>2.9014908236973627</v>
      </c>
      <c r="M8158" s="13" cm="1">
        <f t="array" ref="M8158">BaseInfo!$C$10*(1-E8158)*INDEX(BaseInfo!$E$21:$AB$21,K8158)*INDEX(BaseInfo!$E$25:$P$25,J8158)/L8158/MIN(H8158,130)/BaseInfo!$C$6*1000000/3600-IF(I8158&lt;0.1,BaseInfo!$C$15/MIN(H8158,130)*3600,0)</f>
        <v>15.481035098488382</v>
      </c>
    </row>
    <row r="8159" spans="1:13" x14ac:dyDescent="0.25">
      <c r="A8159" s="1">
        <v>12</v>
      </c>
      <c r="B8159" s="1">
        <v>6</v>
      </c>
      <c r="C8159" s="1">
        <v>22</v>
      </c>
      <c r="D8159" s="5">
        <f>DATE(BaseInfo!$C$8,A8159,B8159)+TIME(C8159-1,0,0) + TIME(BaseInfo!$C$12,BaseInfo!$C$13,0)</f>
        <v>44902.104166666664</v>
      </c>
      <c r="E8159" s="2">
        <f t="shared" si="510"/>
        <v>0</v>
      </c>
      <c r="F8159" s="2">
        <v>-2.198</v>
      </c>
      <c r="G8159" s="2">
        <v>-1.234</v>
      </c>
      <c r="H8159" s="1">
        <v>36.289000000000001</v>
      </c>
      <c r="I8159" s="4">
        <v>0</v>
      </c>
      <c r="J8159" s="11">
        <f t="shared" si="508"/>
        <v>12</v>
      </c>
      <c r="K8159" s="11">
        <f t="shared" si="509"/>
        <v>3</v>
      </c>
      <c r="L8159" s="12">
        <f t="shared" si="511"/>
        <v>2.520706250240198</v>
      </c>
      <c r="M8159" s="13" cm="1">
        <f t="array" ref="M8159">BaseInfo!$C$10*(1-E8159)*INDEX(BaseInfo!$E$21:$AB$21,K8159)*INDEX(BaseInfo!$E$25:$P$25,J8159)/L8159/MIN(H8159,130)/BaseInfo!$C$6*1000000/3600-IF(I8159&lt;0.1,BaseInfo!$C$15/MIN(H8159,130)*3600,0)</f>
        <v>19.356539208513201</v>
      </c>
    </row>
    <row r="8160" spans="1:13" x14ac:dyDescent="0.25">
      <c r="A8160" s="1">
        <v>12</v>
      </c>
      <c r="B8160" s="1">
        <v>6</v>
      </c>
      <c r="C8160" s="1">
        <v>23</v>
      </c>
      <c r="D8160" s="5">
        <f>DATE(BaseInfo!$C$8,A8160,B8160)+TIME(C8160-1,0,0) + TIME(BaseInfo!$C$12,BaseInfo!$C$13,0)</f>
        <v>44902.145833333328</v>
      </c>
      <c r="E8160" s="2">
        <f t="shared" si="510"/>
        <v>0</v>
      </c>
      <c r="F8160" s="2">
        <v>-2.02</v>
      </c>
      <c r="G8160" s="2">
        <v>-1.232</v>
      </c>
      <c r="H8160" s="1">
        <v>36.231999999999999</v>
      </c>
      <c r="I8160" s="4">
        <v>0</v>
      </c>
      <c r="J8160" s="11">
        <f t="shared" si="508"/>
        <v>12</v>
      </c>
      <c r="K8160" s="11">
        <f t="shared" si="509"/>
        <v>4</v>
      </c>
      <c r="L8160" s="12">
        <f t="shared" si="511"/>
        <v>2.3660566349941838</v>
      </c>
      <c r="M8160" s="13" cm="1">
        <f t="array" ref="M8160">BaseInfo!$C$10*(1-E8160)*INDEX(BaseInfo!$E$21:$AB$21,K8160)*INDEX(BaseInfo!$E$25:$P$25,J8160)/L8160/MIN(H8160,130)/BaseInfo!$C$6*1000000/3600-IF(I8160&lt;0.1,BaseInfo!$C$15/MIN(H8160,130)*3600,0)</f>
        <v>21.303590896411123</v>
      </c>
    </row>
    <row r="8161" spans="1:13" x14ac:dyDescent="0.25">
      <c r="A8161" s="1">
        <v>12</v>
      </c>
      <c r="B8161" s="1">
        <v>6</v>
      </c>
      <c r="C8161" s="1">
        <v>24</v>
      </c>
      <c r="D8161" s="5">
        <f>DATE(BaseInfo!$C$8,A8161,B8161)+TIME(C8161-1,0,0) + TIME(BaseInfo!$C$12,BaseInfo!$C$13,0)</f>
        <v>44902.1875</v>
      </c>
      <c r="E8161" s="2">
        <f t="shared" si="510"/>
        <v>0</v>
      </c>
      <c r="F8161" s="2">
        <v>-1.923</v>
      </c>
      <c r="G8161" s="2">
        <v>-1.3520000000000001</v>
      </c>
      <c r="H8161" s="1">
        <v>36.182000000000002</v>
      </c>
      <c r="I8161" s="4">
        <v>0</v>
      </c>
      <c r="J8161" s="11">
        <f t="shared" si="508"/>
        <v>12</v>
      </c>
      <c r="K8161" s="11">
        <f t="shared" si="509"/>
        <v>5</v>
      </c>
      <c r="L8161" s="12">
        <f t="shared" si="511"/>
        <v>2.3507090419701031</v>
      </c>
      <c r="M8161" s="13" cm="1">
        <f t="array" ref="M8161">BaseInfo!$C$10*(1-E8161)*INDEX(BaseInfo!$E$21:$AB$21,K8161)*INDEX(BaseInfo!$E$25:$P$25,J8161)/L8161/MIN(H8161,130)/BaseInfo!$C$6*1000000/3600-IF(I8161&lt;0.1,BaseInfo!$C$15/MIN(H8161,130)*3600,0)</f>
        <v>84.511216020168831</v>
      </c>
    </row>
    <row r="8162" spans="1:13" x14ac:dyDescent="0.25">
      <c r="A8162" s="1">
        <v>12</v>
      </c>
      <c r="B8162" s="1">
        <v>7</v>
      </c>
      <c r="C8162" s="1">
        <v>1</v>
      </c>
      <c r="D8162" s="5">
        <f>DATE(BaseInfo!$C$8,A8162,B8162)+TIME(C8162-1,0,0) + TIME(BaseInfo!$C$12,BaseInfo!$C$13,0)</f>
        <v>44902.229166666664</v>
      </c>
      <c r="E8162" s="2">
        <f t="shared" si="510"/>
        <v>0</v>
      </c>
      <c r="F8162" s="2">
        <v>-1.9870000000000001</v>
      </c>
      <c r="G8162" s="2">
        <v>-1.1930000000000001</v>
      </c>
      <c r="H8162" s="1">
        <v>36.14</v>
      </c>
      <c r="I8162" s="4">
        <v>0</v>
      </c>
      <c r="J8162" s="11">
        <f t="shared" si="508"/>
        <v>12</v>
      </c>
      <c r="K8162" s="11">
        <f t="shared" si="509"/>
        <v>6</v>
      </c>
      <c r="L8162" s="12">
        <f t="shared" si="511"/>
        <v>2.3176319811393697</v>
      </c>
      <c r="M8162" s="13" cm="1">
        <f t="array" ref="M8162">BaseInfo!$C$10*(1-E8162)*INDEX(BaseInfo!$E$21:$AB$21,K8162)*INDEX(BaseInfo!$E$25:$P$25,J8162)/L8162/MIN(H8162,130)/BaseInfo!$C$6*1000000/3600-IF(I8162&lt;0.1,BaseInfo!$C$15/MIN(H8162,130)*3600,0)</f>
        <v>149.90606776359468</v>
      </c>
    </row>
    <row r="8163" spans="1:13" x14ac:dyDescent="0.25">
      <c r="A8163" s="1">
        <v>12</v>
      </c>
      <c r="B8163" s="1">
        <v>7</v>
      </c>
      <c r="C8163" s="1">
        <v>2</v>
      </c>
      <c r="D8163" s="5">
        <f>DATE(BaseInfo!$C$8,A8163,B8163)+TIME(C8163-1,0,0) + TIME(BaseInfo!$C$12,BaseInfo!$C$13,0)</f>
        <v>44902.270833333328</v>
      </c>
      <c r="E8163" s="2">
        <f t="shared" si="510"/>
        <v>0</v>
      </c>
      <c r="F8163" s="2">
        <v>-1.9079999999999999</v>
      </c>
      <c r="G8163" s="2">
        <v>-1.3089999999999999</v>
      </c>
      <c r="H8163" s="1">
        <v>36.087000000000003</v>
      </c>
      <c r="I8163" s="4">
        <v>0</v>
      </c>
      <c r="J8163" s="11">
        <f t="shared" si="508"/>
        <v>12</v>
      </c>
      <c r="K8163" s="11">
        <f t="shared" si="509"/>
        <v>7</v>
      </c>
      <c r="L8163" s="12">
        <f t="shared" si="511"/>
        <v>2.3138593302100281</v>
      </c>
      <c r="M8163" s="13" cm="1">
        <f t="array" ref="M8163">BaseInfo!$C$10*(1-E8163)*INDEX(BaseInfo!$E$21:$AB$21,K8163)*INDEX(BaseInfo!$E$25:$P$25,J8163)/L8163/MIN(H8163,130)/BaseInfo!$C$6*1000000/3600-IF(I8163&lt;0.1,BaseInfo!$C$15/MIN(H8163,130)*3600,0)</f>
        <v>214.53253543082312</v>
      </c>
    </row>
    <row r="8164" spans="1:13" x14ac:dyDescent="0.25">
      <c r="A8164" s="1">
        <v>12</v>
      </c>
      <c r="B8164" s="1">
        <v>7</v>
      </c>
      <c r="C8164" s="1">
        <v>3</v>
      </c>
      <c r="D8164" s="5">
        <f>DATE(BaseInfo!$C$8,A8164,B8164)+TIME(C8164-1,0,0) + TIME(BaseInfo!$C$12,BaseInfo!$C$13,0)</f>
        <v>44902.3125</v>
      </c>
      <c r="E8164" s="2">
        <f t="shared" si="510"/>
        <v>0</v>
      </c>
      <c r="F8164" s="2">
        <v>-1.8140000000000001</v>
      </c>
      <c r="G8164" s="2">
        <v>-0.872</v>
      </c>
      <c r="H8164" s="1">
        <v>54.500999999999998</v>
      </c>
      <c r="I8164" s="4">
        <v>0</v>
      </c>
      <c r="J8164" s="11">
        <f t="shared" si="508"/>
        <v>12</v>
      </c>
      <c r="K8164" s="11">
        <f t="shared" si="509"/>
        <v>8</v>
      </c>
      <c r="L8164" s="12">
        <f t="shared" si="511"/>
        <v>2.0127046479799264</v>
      </c>
      <c r="M8164" s="13" cm="1">
        <f t="array" ref="M8164">BaseInfo!$C$10*(1-E8164)*INDEX(BaseInfo!$E$21:$AB$21,K8164)*INDEX(BaseInfo!$E$25:$P$25,J8164)/L8164/MIN(H8164,130)/BaseInfo!$C$6*1000000/3600-IF(I8164&lt;0.1,BaseInfo!$C$15/MIN(H8164,130)*3600,0)</f>
        <v>237.53398629101991</v>
      </c>
    </row>
    <row r="8165" spans="1:13" x14ac:dyDescent="0.25">
      <c r="A8165" s="1">
        <v>12</v>
      </c>
      <c r="B8165" s="1">
        <v>7</v>
      </c>
      <c r="C8165" s="1">
        <v>4</v>
      </c>
      <c r="D8165" s="5">
        <f>DATE(BaseInfo!$C$8,A8165,B8165)+TIME(C8165-1,0,0) + TIME(BaseInfo!$C$12,BaseInfo!$C$13,0)</f>
        <v>44902.354166666664</v>
      </c>
      <c r="E8165" s="2">
        <f t="shared" si="510"/>
        <v>0</v>
      </c>
      <c r="F8165" s="2">
        <v>-1.772</v>
      </c>
      <c r="G8165" s="2">
        <v>-0.98199999999999998</v>
      </c>
      <c r="H8165" s="1">
        <v>151.03700000000001</v>
      </c>
      <c r="I8165" s="4">
        <v>0</v>
      </c>
      <c r="J8165" s="11">
        <f t="shared" si="508"/>
        <v>12</v>
      </c>
      <c r="K8165" s="11">
        <f t="shared" si="509"/>
        <v>9</v>
      </c>
      <c r="L8165" s="12">
        <f t="shared" si="511"/>
        <v>2.0259091786158629</v>
      </c>
      <c r="M8165" s="13" cm="1">
        <f t="array" ref="M8165">BaseInfo!$C$10*(1-E8165)*INDEX(BaseInfo!$E$21:$AB$21,K8165)*INDEX(BaseInfo!$E$25:$P$25,J8165)/L8165/MIN(H8165,130)/BaseInfo!$C$6*1000000/3600-IF(I8165&lt;0.1,BaseInfo!$C$15/MIN(H8165,130)*3600,0)</f>
        <v>129.42191514659953</v>
      </c>
    </row>
    <row r="8166" spans="1:13" x14ac:dyDescent="0.25">
      <c r="A8166" s="1">
        <v>12</v>
      </c>
      <c r="B8166" s="1">
        <v>7</v>
      </c>
      <c r="C8166" s="1">
        <v>5</v>
      </c>
      <c r="D8166" s="5">
        <f>DATE(BaseInfo!$C$8,A8166,B8166)+TIME(C8166-1,0,0) + TIME(BaseInfo!$C$12,BaseInfo!$C$13,0)</f>
        <v>44902.395833333328</v>
      </c>
      <c r="E8166" s="2">
        <f t="shared" si="510"/>
        <v>0</v>
      </c>
      <c r="F8166" s="2">
        <v>-1.8220000000000001</v>
      </c>
      <c r="G8166" s="2">
        <v>-1.0169999999999999</v>
      </c>
      <c r="H8166" s="1">
        <v>278.85500000000002</v>
      </c>
      <c r="I8166" s="4">
        <v>0</v>
      </c>
      <c r="J8166" s="11">
        <f t="shared" si="508"/>
        <v>12</v>
      </c>
      <c r="K8166" s="11">
        <f t="shared" si="509"/>
        <v>10</v>
      </c>
      <c r="L8166" s="12">
        <f t="shared" si="511"/>
        <v>2.0866175979321175</v>
      </c>
      <c r="M8166" s="13" cm="1">
        <f t="array" ref="M8166">BaseInfo!$C$10*(1-E8166)*INDEX(BaseInfo!$E$21:$AB$21,K8166)*INDEX(BaseInfo!$E$25:$P$25,J8166)/L8166/MIN(H8166,130)/BaseInfo!$C$6*1000000/3600-IF(I8166&lt;0.1,BaseInfo!$C$15/MIN(H8166,130)*3600,0)</f>
        <v>145.32133092848744</v>
      </c>
    </row>
    <row r="8167" spans="1:13" x14ac:dyDescent="0.25">
      <c r="A8167" s="1">
        <v>12</v>
      </c>
      <c r="B8167" s="1">
        <v>7</v>
      </c>
      <c r="C8167" s="1">
        <v>6</v>
      </c>
      <c r="D8167" s="5">
        <f>DATE(BaseInfo!$C$8,A8167,B8167)+TIME(C8167-1,0,0) + TIME(BaseInfo!$C$12,BaseInfo!$C$13,0)</f>
        <v>44902.4375</v>
      </c>
      <c r="E8167" s="2">
        <f t="shared" si="510"/>
        <v>0</v>
      </c>
      <c r="F8167" s="2">
        <v>-2.2210000000000001</v>
      </c>
      <c r="G8167" s="2">
        <v>-0.754</v>
      </c>
      <c r="H8167" s="1">
        <v>493.42899999999997</v>
      </c>
      <c r="I8167" s="4">
        <v>0</v>
      </c>
      <c r="J8167" s="11">
        <f t="shared" si="508"/>
        <v>12</v>
      </c>
      <c r="K8167" s="11">
        <f t="shared" si="509"/>
        <v>11</v>
      </c>
      <c r="L8167" s="12">
        <f t="shared" si="511"/>
        <v>2.3454971754406357</v>
      </c>
      <c r="M8167" s="13" cm="1">
        <f t="array" ref="M8167">BaseInfo!$C$10*(1-E8167)*INDEX(BaseInfo!$E$21:$AB$21,K8167)*INDEX(BaseInfo!$E$25:$P$25,J8167)/L8167/MIN(H8167,130)/BaseInfo!$C$6*1000000/3600-IF(I8167&lt;0.1,BaseInfo!$C$15/MIN(H8167,130)*3600,0)</f>
        <v>102.62705803868361</v>
      </c>
    </row>
    <row r="8168" spans="1:13" x14ac:dyDescent="0.25">
      <c r="A8168" s="1">
        <v>12</v>
      </c>
      <c r="B8168" s="1">
        <v>7</v>
      </c>
      <c r="C8168" s="1">
        <v>7</v>
      </c>
      <c r="D8168" s="5">
        <f>DATE(BaseInfo!$C$8,A8168,B8168)+TIME(C8168-1,0,0) + TIME(BaseInfo!$C$12,BaseInfo!$C$13,0)</f>
        <v>44902.479166666664</v>
      </c>
      <c r="E8168" s="2">
        <f t="shared" si="510"/>
        <v>0</v>
      </c>
      <c r="F8168" s="2">
        <v>-2.2250000000000001</v>
      </c>
      <c r="G8168" s="2">
        <v>-0.14899999999999999</v>
      </c>
      <c r="H8168" s="1">
        <v>804.06799999999998</v>
      </c>
      <c r="I8168" s="4">
        <v>0</v>
      </c>
      <c r="J8168" s="11">
        <f t="shared" si="508"/>
        <v>12</v>
      </c>
      <c r="K8168" s="11">
        <f t="shared" si="509"/>
        <v>12</v>
      </c>
      <c r="L8168" s="12">
        <f t="shared" si="511"/>
        <v>2.2299834080100238</v>
      </c>
      <c r="M8168" s="13" cm="1">
        <f t="array" ref="M8168">BaseInfo!$C$10*(1-E8168)*INDEX(BaseInfo!$E$21:$AB$21,K8168)*INDEX(BaseInfo!$E$25:$P$25,J8168)/L8168/MIN(H8168,130)/BaseInfo!$C$6*1000000/3600-IF(I8168&lt;0.1,BaseInfo!$C$15/MIN(H8168,130)*3600,0)</f>
        <v>89.61064106185205</v>
      </c>
    </row>
    <row r="8169" spans="1:13" x14ac:dyDescent="0.25">
      <c r="A8169" s="1">
        <v>12</v>
      </c>
      <c r="B8169" s="1">
        <v>7</v>
      </c>
      <c r="C8169" s="1">
        <v>8</v>
      </c>
      <c r="D8169" s="5">
        <f>DATE(BaseInfo!$C$8,A8169,B8169)+TIME(C8169-1,0,0) + TIME(BaseInfo!$C$12,BaseInfo!$C$13,0)</f>
        <v>44902.520833333328</v>
      </c>
      <c r="E8169" s="2">
        <f t="shared" si="510"/>
        <v>0</v>
      </c>
      <c r="F8169" s="2">
        <v>-2.5070000000000001</v>
      </c>
      <c r="G8169" s="2">
        <v>0.17</v>
      </c>
      <c r="H8169" s="1">
        <v>995.88900000000001</v>
      </c>
      <c r="I8169" s="4">
        <v>0</v>
      </c>
      <c r="J8169" s="11">
        <f t="shared" si="508"/>
        <v>12</v>
      </c>
      <c r="K8169" s="11">
        <f t="shared" si="509"/>
        <v>13</v>
      </c>
      <c r="L8169" s="12">
        <f t="shared" si="511"/>
        <v>2.5127572505118758</v>
      </c>
      <c r="M8169" s="13" cm="1">
        <f t="array" ref="M8169">BaseInfo!$C$10*(1-E8169)*INDEX(BaseInfo!$E$21:$AB$21,K8169)*INDEX(BaseInfo!$E$25:$P$25,J8169)/L8169/MIN(H8169,130)/BaseInfo!$C$6*1000000/3600-IF(I8169&lt;0.1,BaseInfo!$C$15/MIN(H8169,130)*3600,0)</f>
        <v>79.214646254879582</v>
      </c>
    </row>
    <row r="8170" spans="1:13" x14ac:dyDescent="0.25">
      <c r="A8170" s="1">
        <v>12</v>
      </c>
      <c r="B8170" s="1">
        <v>7</v>
      </c>
      <c r="C8170" s="1">
        <v>9</v>
      </c>
      <c r="D8170" s="5">
        <f>DATE(BaseInfo!$C$8,A8170,B8170)+TIME(C8170-1,0,0) + TIME(BaseInfo!$C$12,BaseInfo!$C$13,0)</f>
        <v>44902.5625</v>
      </c>
      <c r="E8170" s="2">
        <f t="shared" si="510"/>
        <v>0</v>
      </c>
      <c r="F8170" s="2">
        <v>-2.4700000000000002</v>
      </c>
      <c r="G8170" s="2">
        <v>0.19700000000000001</v>
      </c>
      <c r="H8170" s="1">
        <v>1033.4760000000001</v>
      </c>
      <c r="I8170" s="4">
        <v>0</v>
      </c>
      <c r="J8170" s="11">
        <f t="shared" si="508"/>
        <v>12</v>
      </c>
      <c r="K8170" s="11">
        <f t="shared" si="509"/>
        <v>14</v>
      </c>
      <c r="L8170" s="12">
        <f t="shared" si="511"/>
        <v>2.4778436189558048</v>
      </c>
      <c r="M8170" s="13" cm="1">
        <f t="array" ref="M8170">BaseInfo!$C$10*(1-E8170)*INDEX(BaseInfo!$E$21:$AB$21,K8170)*INDEX(BaseInfo!$E$25:$P$25,J8170)/L8170/MIN(H8170,130)/BaseInfo!$C$6*1000000/3600-IF(I8170&lt;0.1,BaseInfo!$C$15/MIN(H8170,130)*3600,0)</f>
        <v>80.369826046719822</v>
      </c>
    </row>
    <row r="8171" spans="1:13" x14ac:dyDescent="0.25">
      <c r="A8171" s="1">
        <v>12</v>
      </c>
      <c r="B8171" s="1">
        <v>7</v>
      </c>
      <c r="C8171" s="1">
        <v>10</v>
      </c>
      <c r="D8171" s="5">
        <f>DATE(BaseInfo!$C$8,A8171,B8171)+TIME(C8171-1,0,0) + TIME(BaseInfo!$C$12,BaseInfo!$C$13,0)</f>
        <v>44902.604166666664</v>
      </c>
      <c r="E8171" s="2">
        <f t="shared" si="510"/>
        <v>0</v>
      </c>
      <c r="F8171" s="2">
        <v>-2.552</v>
      </c>
      <c r="G8171" s="2">
        <v>0.129</v>
      </c>
      <c r="H8171" s="1">
        <v>993.04</v>
      </c>
      <c r="I8171" s="4">
        <v>0</v>
      </c>
      <c r="J8171" s="11">
        <f t="shared" si="508"/>
        <v>12</v>
      </c>
      <c r="K8171" s="11">
        <f t="shared" si="509"/>
        <v>15</v>
      </c>
      <c r="L8171" s="12">
        <f t="shared" si="511"/>
        <v>2.5552583039685048</v>
      </c>
      <c r="M8171" s="13" cm="1">
        <f t="array" ref="M8171">BaseInfo!$C$10*(1-E8171)*INDEX(BaseInfo!$E$21:$AB$21,K8171)*INDEX(BaseInfo!$E$25:$P$25,J8171)/L8171/MIN(H8171,130)/BaseInfo!$C$6*1000000/3600-IF(I8171&lt;0.1,BaseInfo!$C$15/MIN(H8171,130)*3600,0)</f>
        <v>77.851026328638895</v>
      </c>
    </row>
    <row r="8172" spans="1:13" x14ac:dyDescent="0.25">
      <c r="A8172" s="1">
        <v>12</v>
      </c>
      <c r="B8172" s="1">
        <v>7</v>
      </c>
      <c r="C8172" s="1">
        <v>11</v>
      </c>
      <c r="D8172" s="5">
        <f>DATE(BaseInfo!$C$8,A8172,B8172)+TIME(C8172-1,0,0) + TIME(BaseInfo!$C$12,BaseInfo!$C$13,0)</f>
        <v>44902.645833333328</v>
      </c>
      <c r="E8172" s="2">
        <f t="shared" si="510"/>
        <v>0</v>
      </c>
      <c r="F8172" s="2">
        <v>-2.4449999999999998</v>
      </c>
      <c r="G8172" s="2">
        <v>-6.5000000000000002E-2</v>
      </c>
      <c r="H8172" s="1">
        <v>821.01800000000003</v>
      </c>
      <c r="I8172" s="4">
        <v>0</v>
      </c>
      <c r="J8172" s="11">
        <f t="shared" si="508"/>
        <v>12</v>
      </c>
      <c r="K8172" s="11">
        <f t="shared" si="509"/>
        <v>16</v>
      </c>
      <c r="L8172" s="12">
        <f t="shared" si="511"/>
        <v>2.4458638555733225</v>
      </c>
      <c r="M8172" s="13" cm="1">
        <f t="array" ref="M8172">BaseInfo!$C$10*(1-E8172)*INDEX(BaseInfo!$E$21:$AB$21,K8172)*INDEX(BaseInfo!$E$25:$P$25,J8172)/L8172/MIN(H8172,130)/BaseInfo!$C$6*1000000/3600-IF(I8172&lt;0.1,BaseInfo!$C$15/MIN(H8172,130)*3600,0)</f>
        <v>98.302093024031706</v>
      </c>
    </row>
    <row r="8173" spans="1:13" x14ac:dyDescent="0.25">
      <c r="A8173" s="1">
        <v>12</v>
      </c>
      <c r="B8173" s="1">
        <v>7</v>
      </c>
      <c r="C8173" s="1">
        <v>12</v>
      </c>
      <c r="D8173" s="5">
        <f>DATE(BaseInfo!$C$8,A8173,B8173)+TIME(C8173-1,0,0) + TIME(BaseInfo!$C$12,BaseInfo!$C$13,0)</f>
        <v>44902.6875</v>
      </c>
      <c r="E8173" s="2">
        <f t="shared" si="510"/>
        <v>0</v>
      </c>
      <c r="F8173" s="2">
        <v>-2.1779999999999999</v>
      </c>
      <c r="G8173" s="2">
        <v>-0.317</v>
      </c>
      <c r="H8173" s="1">
        <v>97.06</v>
      </c>
      <c r="I8173" s="4">
        <v>0</v>
      </c>
      <c r="J8173" s="11">
        <f t="shared" si="508"/>
        <v>12</v>
      </c>
      <c r="K8173" s="11">
        <f t="shared" si="509"/>
        <v>17</v>
      </c>
      <c r="L8173" s="12">
        <f t="shared" si="511"/>
        <v>2.2009482047517608</v>
      </c>
      <c r="M8173" s="13" cm="1">
        <f t="array" ref="M8173">BaseInfo!$C$10*(1-E8173)*INDEX(BaseInfo!$E$21:$AB$21,K8173)*INDEX(BaseInfo!$E$25:$P$25,J8173)/L8173/MIN(H8173,130)/BaseInfo!$C$6*1000000/3600-IF(I8173&lt;0.1,BaseInfo!$C$15/MIN(H8173,130)*3600,0)</f>
        <v>184.33668962787996</v>
      </c>
    </row>
    <row r="8174" spans="1:13" x14ac:dyDescent="0.25">
      <c r="A8174" s="1">
        <v>12</v>
      </c>
      <c r="B8174" s="1">
        <v>7</v>
      </c>
      <c r="C8174" s="1">
        <v>13</v>
      </c>
      <c r="D8174" s="5">
        <f>DATE(BaseInfo!$C$8,A8174,B8174)+TIME(C8174-1,0,0) + TIME(BaseInfo!$C$12,BaseInfo!$C$13,0)</f>
        <v>44902.729166666664</v>
      </c>
      <c r="E8174" s="2">
        <f t="shared" si="510"/>
        <v>0</v>
      </c>
      <c r="F8174" s="2">
        <v>-2.4289999999999998</v>
      </c>
      <c r="G8174" s="2">
        <v>-0.64600000000000002</v>
      </c>
      <c r="H8174" s="1">
        <v>39.043999999999997</v>
      </c>
      <c r="I8174" s="4">
        <v>0</v>
      </c>
      <c r="J8174" s="11">
        <f t="shared" si="508"/>
        <v>12</v>
      </c>
      <c r="K8174" s="11">
        <f t="shared" si="509"/>
        <v>18</v>
      </c>
      <c r="L8174" s="12">
        <f t="shared" si="511"/>
        <v>2.5134352985505712</v>
      </c>
      <c r="M8174" s="13" cm="1">
        <f t="array" ref="M8174">BaseInfo!$C$10*(1-E8174)*INDEX(BaseInfo!$E$21:$AB$21,K8174)*INDEX(BaseInfo!$E$25:$P$25,J8174)/L8174/MIN(H8174,130)/BaseInfo!$C$6*1000000/3600-IF(I8174&lt;0.1,BaseInfo!$C$15/MIN(H8174,130)*3600,0)</f>
        <v>400.12660727561928</v>
      </c>
    </row>
    <row r="8175" spans="1:13" x14ac:dyDescent="0.25">
      <c r="A8175" s="1">
        <v>12</v>
      </c>
      <c r="B8175" s="1">
        <v>7</v>
      </c>
      <c r="C8175" s="1">
        <v>14</v>
      </c>
      <c r="D8175" s="5">
        <f>DATE(BaseInfo!$C$8,A8175,B8175)+TIME(C8175-1,0,0) + TIME(BaseInfo!$C$12,BaseInfo!$C$13,0)</f>
        <v>44902.770833333328</v>
      </c>
      <c r="E8175" s="2">
        <f t="shared" si="510"/>
        <v>0</v>
      </c>
      <c r="F8175" s="2">
        <v>-2.4249999999999998</v>
      </c>
      <c r="G8175" s="2">
        <v>-0.56799999999999995</v>
      </c>
      <c r="H8175" s="1">
        <v>37.204999999999998</v>
      </c>
      <c r="I8175" s="4">
        <v>0</v>
      </c>
      <c r="J8175" s="11">
        <f t="shared" si="508"/>
        <v>12</v>
      </c>
      <c r="K8175" s="11">
        <f t="shared" si="509"/>
        <v>19</v>
      </c>
      <c r="L8175" s="12">
        <f t="shared" si="511"/>
        <v>2.4906322490484216</v>
      </c>
      <c r="M8175" s="13" cm="1">
        <f t="array" ref="M8175">BaseInfo!$C$10*(1-E8175)*INDEX(BaseInfo!$E$21:$AB$21,K8175)*INDEX(BaseInfo!$E$25:$P$25,J8175)/L8175/MIN(H8175,130)/BaseInfo!$C$6*1000000/3600-IF(I8175&lt;0.1,BaseInfo!$C$15/MIN(H8175,130)*3600,0)</f>
        <v>423.83743723733653</v>
      </c>
    </row>
    <row r="8176" spans="1:13" x14ac:dyDescent="0.25">
      <c r="A8176" s="1">
        <v>12</v>
      </c>
      <c r="B8176" s="1">
        <v>7</v>
      </c>
      <c r="C8176" s="1">
        <v>15</v>
      </c>
      <c r="D8176" s="5">
        <f>DATE(BaseInfo!$C$8,A8176,B8176)+TIME(C8176-1,0,0) + TIME(BaseInfo!$C$12,BaseInfo!$C$13,0)</f>
        <v>44902.8125</v>
      </c>
      <c r="E8176" s="2">
        <f t="shared" si="510"/>
        <v>0</v>
      </c>
      <c r="F8176" s="2">
        <v>-2.4929999999999999</v>
      </c>
      <c r="G8176" s="2">
        <v>-0.61599999999999999</v>
      </c>
      <c r="H8176" s="1">
        <v>37.101999999999997</v>
      </c>
      <c r="I8176" s="4">
        <v>0</v>
      </c>
      <c r="J8176" s="11">
        <f t="shared" si="508"/>
        <v>12</v>
      </c>
      <c r="K8176" s="11">
        <f t="shared" si="509"/>
        <v>20</v>
      </c>
      <c r="L8176" s="12">
        <f t="shared" si="511"/>
        <v>2.5679768301135431</v>
      </c>
      <c r="M8176" s="13" cm="1">
        <f t="array" ref="M8176">BaseInfo!$C$10*(1-E8176)*INDEX(BaseInfo!$E$21:$AB$21,K8176)*INDEX(BaseInfo!$E$25:$P$25,J8176)/L8176/MIN(H8176,130)/BaseInfo!$C$6*1000000/3600-IF(I8176&lt;0.1,BaseInfo!$C$15/MIN(H8176,130)*3600,0)</f>
        <v>355.70436141316947</v>
      </c>
    </row>
    <row r="8177" spans="1:13" x14ac:dyDescent="0.25">
      <c r="A8177" s="1">
        <v>12</v>
      </c>
      <c r="B8177" s="1">
        <v>7</v>
      </c>
      <c r="C8177" s="1">
        <v>16</v>
      </c>
      <c r="D8177" s="5">
        <f>DATE(BaseInfo!$C$8,A8177,B8177)+TIME(C8177-1,0,0) + TIME(BaseInfo!$C$12,BaseInfo!$C$13,0)</f>
        <v>44902.854166666664</v>
      </c>
      <c r="E8177" s="2">
        <f t="shared" si="510"/>
        <v>0</v>
      </c>
      <c r="F8177" s="2">
        <v>-2.6459999999999999</v>
      </c>
      <c r="G8177" s="2">
        <v>-0.622</v>
      </c>
      <c r="H8177" s="1">
        <v>36.996000000000002</v>
      </c>
      <c r="I8177" s="4">
        <v>0</v>
      </c>
      <c r="J8177" s="11">
        <f t="shared" si="508"/>
        <v>12</v>
      </c>
      <c r="K8177" s="11">
        <f t="shared" si="509"/>
        <v>21</v>
      </c>
      <c r="L8177" s="12">
        <f t="shared" si="511"/>
        <v>2.7181243532995323</v>
      </c>
      <c r="M8177" s="13" cm="1">
        <f t="array" ref="M8177">BaseInfo!$C$10*(1-E8177)*INDEX(BaseInfo!$E$21:$AB$21,K8177)*INDEX(BaseInfo!$E$25:$P$25,J8177)/L8177/MIN(H8177,130)/BaseInfo!$C$6*1000000/3600-IF(I8177&lt;0.1,BaseInfo!$C$15/MIN(H8177,130)*3600,0)</f>
        <v>256.5858239952982</v>
      </c>
    </row>
    <row r="8178" spans="1:13" x14ac:dyDescent="0.25">
      <c r="A8178" s="1">
        <v>12</v>
      </c>
      <c r="B8178" s="1">
        <v>7</v>
      </c>
      <c r="C8178" s="1">
        <v>17</v>
      </c>
      <c r="D8178" s="5">
        <f>DATE(BaseInfo!$C$8,A8178,B8178)+TIME(C8178-1,0,0) + TIME(BaseInfo!$C$12,BaseInfo!$C$13,0)</f>
        <v>44902.895833333328</v>
      </c>
      <c r="E8178" s="2">
        <f t="shared" si="510"/>
        <v>0</v>
      </c>
      <c r="F8178" s="2">
        <v>-2.8889999999999998</v>
      </c>
      <c r="G8178" s="2">
        <v>-0.59699999999999998</v>
      </c>
      <c r="H8178" s="1">
        <v>36.881999999999998</v>
      </c>
      <c r="I8178" s="4">
        <v>0</v>
      </c>
      <c r="J8178" s="11">
        <f t="shared" si="508"/>
        <v>12</v>
      </c>
      <c r="K8178" s="11">
        <f t="shared" si="509"/>
        <v>22</v>
      </c>
      <c r="L8178" s="12">
        <f t="shared" si="511"/>
        <v>2.950038982793278</v>
      </c>
      <c r="M8178" s="13" cm="1">
        <f t="array" ref="M8178">BaseInfo!$C$10*(1-E8178)*INDEX(BaseInfo!$E$21:$AB$21,K8178)*INDEX(BaseInfo!$E$25:$P$25,J8178)/L8178/MIN(H8178,130)/BaseInfo!$C$6*1000000/3600-IF(I8178&lt;0.1,BaseInfo!$C$15/MIN(H8178,130)*3600,0)</f>
        <v>162.53631771515643</v>
      </c>
    </row>
    <row r="8179" spans="1:13" x14ac:dyDescent="0.25">
      <c r="A8179" s="1">
        <v>12</v>
      </c>
      <c r="B8179" s="1">
        <v>7</v>
      </c>
      <c r="C8179" s="1">
        <v>18</v>
      </c>
      <c r="D8179" s="5">
        <f>DATE(BaseInfo!$C$8,A8179,B8179)+TIME(C8179-1,0,0) + TIME(BaseInfo!$C$12,BaseInfo!$C$13,0)</f>
        <v>44902.9375</v>
      </c>
      <c r="E8179" s="2">
        <f t="shared" si="510"/>
        <v>0</v>
      </c>
      <c r="F8179" s="2">
        <v>-2.8639999999999999</v>
      </c>
      <c r="G8179" s="2">
        <v>-0.66300000000000003</v>
      </c>
      <c r="H8179" s="1">
        <v>36.767000000000003</v>
      </c>
      <c r="I8179" s="4">
        <v>0</v>
      </c>
      <c r="J8179" s="11">
        <f t="shared" si="508"/>
        <v>12</v>
      </c>
      <c r="K8179" s="11">
        <f t="shared" si="509"/>
        <v>23</v>
      </c>
      <c r="L8179" s="12">
        <f t="shared" si="511"/>
        <v>2.9397389339871665</v>
      </c>
      <c r="M8179" s="13" cm="1">
        <f t="array" ref="M8179">BaseInfo!$C$10*(1-E8179)*INDEX(BaseInfo!$E$21:$AB$21,K8179)*INDEX(BaseInfo!$E$25:$P$25,J8179)/L8179/MIN(H8179,130)/BaseInfo!$C$6*1000000/3600-IF(I8179&lt;0.1,BaseInfo!$C$15/MIN(H8179,130)*3600,0)</f>
        <v>64.540750743496275</v>
      </c>
    </row>
    <row r="8180" spans="1:13" x14ac:dyDescent="0.25">
      <c r="A8180" s="1">
        <v>12</v>
      </c>
      <c r="B8180" s="1">
        <v>7</v>
      </c>
      <c r="C8180" s="1">
        <v>19</v>
      </c>
      <c r="D8180" s="5">
        <f>DATE(BaseInfo!$C$8,A8180,B8180)+TIME(C8180-1,0,0) + TIME(BaseInfo!$C$12,BaseInfo!$C$13,0)</f>
        <v>44902.979166666664</v>
      </c>
      <c r="E8180" s="2">
        <f t="shared" si="510"/>
        <v>0</v>
      </c>
      <c r="F8180" s="2">
        <v>-2.8319999999999999</v>
      </c>
      <c r="G8180" s="2">
        <v>-0.55400000000000005</v>
      </c>
      <c r="H8180" s="1">
        <v>36.661000000000001</v>
      </c>
      <c r="I8180" s="4">
        <v>0</v>
      </c>
      <c r="J8180" s="11">
        <f t="shared" si="508"/>
        <v>12</v>
      </c>
      <c r="K8180" s="11">
        <f t="shared" si="509"/>
        <v>24</v>
      </c>
      <c r="L8180" s="12">
        <f t="shared" si="511"/>
        <v>2.8856784297630944</v>
      </c>
      <c r="M8180" s="13" cm="1">
        <f t="array" ref="M8180">BaseInfo!$C$10*(1-E8180)*INDEX(BaseInfo!$E$21:$AB$21,K8180)*INDEX(BaseInfo!$E$25:$P$25,J8180)/L8180/MIN(H8180,130)/BaseInfo!$C$6*1000000/3600-IF(I8180&lt;0.1,BaseInfo!$C$15/MIN(H8180,130)*3600,0)</f>
        <v>15.494844041268601</v>
      </c>
    </row>
    <row r="8181" spans="1:13" x14ac:dyDescent="0.25">
      <c r="A8181" s="1">
        <v>12</v>
      </c>
      <c r="B8181" s="1">
        <v>7</v>
      </c>
      <c r="C8181" s="1">
        <v>20</v>
      </c>
      <c r="D8181" s="5">
        <f>DATE(BaseInfo!$C$8,A8181,B8181)+TIME(C8181-1,0,0) + TIME(BaseInfo!$C$12,BaseInfo!$C$13,0)</f>
        <v>44903.020833333328</v>
      </c>
      <c r="E8181" s="2">
        <f t="shared" si="510"/>
        <v>0</v>
      </c>
      <c r="F8181" s="2">
        <v>-2.7450000000000001</v>
      </c>
      <c r="G8181" s="2">
        <v>-0.51200000000000001</v>
      </c>
      <c r="H8181" s="1">
        <v>36.576999999999998</v>
      </c>
      <c r="I8181" s="4">
        <v>0</v>
      </c>
      <c r="J8181" s="11">
        <f t="shared" si="508"/>
        <v>12</v>
      </c>
      <c r="K8181" s="11">
        <f t="shared" si="509"/>
        <v>1</v>
      </c>
      <c r="L8181" s="12">
        <f t="shared" si="511"/>
        <v>2.7923411324549874</v>
      </c>
      <c r="M8181" s="13" cm="1">
        <f t="array" ref="M8181">BaseInfo!$C$10*(1-E8181)*INDEX(BaseInfo!$E$21:$AB$21,K8181)*INDEX(BaseInfo!$E$25:$P$25,J8181)/L8181/MIN(H8181,130)/BaseInfo!$C$6*1000000/3600-IF(I8181&lt;0.1,BaseInfo!$C$15/MIN(H8181,130)*3600,0)</f>
        <v>16.378540073224855</v>
      </c>
    </row>
    <row r="8182" spans="1:13" x14ac:dyDescent="0.25">
      <c r="A8182" s="1">
        <v>12</v>
      </c>
      <c r="B8182" s="1">
        <v>7</v>
      </c>
      <c r="C8182" s="1">
        <v>21</v>
      </c>
      <c r="D8182" s="5">
        <f>DATE(BaseInfo!$C$8,A8182,B8182)+TIME(C8182-1,0,0) + TIME(BaseInfo!$C$12,BaseInfo!$C$13,0)</f>
        <v>44903.0625</v>
      </c>
      <c r="E8182" s="2">
        <f t="shared" si="510"/>
        <v>0</v>
      </c>
      <c r="F8182" s="2">
        <v>-2.7320000000000002</v>
      </c>
      <c r="G8182" s="2">
        <v>-0.48199999999999998</v>
      </c>
      <c r="H8182" s="1">
        <v>36.500999999999998</v>
      </c>
      <c r="I8182" s="4">
        <v>0</v>
      </c>
      <c r="J8182" s="11">
        <f t="shared" si="508"/>
        <v>12</v>
      </c>
      <c r="K8182" s="11">
        <f t="shared" si="509"/>
        <v>2</v>
      </c>
      <c r="L8182" s="12">
        <f t="shared" si="511"/>
        <v>2.7741932160539937</v>
      </c>
      <c r="M8182" s="13" cm="1">
        <f t="array" ref="M8182">BaseInfo!$C$10*(1-E8182)*INDEX(BaseInfo!$E$21:$AB$21,K8182)*INDEX(BaseInfo!$E$25:$P$25,J8182)/L8182/MIN(H8182,130)/BaseInfo!$C$6*1000000/3600-IF(I8182&lt;0.1,BaseInfo!$C$15/MIN(H8182,130)*3600,0)</f>
        <v>16.584527871037871</v>
      </c>
    </row>
    <row r="8183" spans="1:13" x14ac:dyDescent="0.25">
      <c r="A8183" s="1">
        <v>12</v>
      </c>
      <c r="B8183" s="1">
        <v>7</v>
      </c>
      <c r="C8183" s="1">
        <v>22</v>
      </c>
      <c r="D8183" s="5">
        <f>DATE(BaseInfo!$C$8,A8183,B8183)+TIME(C8183-1,0,0) + TIME(BaseInfo!$C$12,BaseInfo!$C$13,0)</f>
        <v>44903.104166666664</v>
      </c>
      <c r="E8183" s="2">
        <f t="shared" si="510"/>
        <v>0</v>
      </c>
      <c r="F8183" s="2">
        <v>-2.5110000000000001</v>
      </c>
      <c r="G8183" s="2">
        <v>-0.53500000000000003</v>
      </c>
      <c r="H8183" s="1">
        <v>36.389000000000003</v>
      </c>
      <c r="I8183" s="4">
        <v>0</v>
      </c>
      <c r="J8183" s="11">
        <f t="shared" si="508"/>
        <v>12</v>
      </c>
      <c r="K8183" s="11">
        <f t="shared" si="509"/>
        <v>3</v>
      </c>
      <c r="L8183" s="12">
        <f t="shared" si="511"/>
        <v>2.5673616807921706</v>
      </c>
      <c r="M8183" s="13" cm="1">
        <f t="array" ref="M8183">BaseInfo!$C$10*(1-E8183)*INDEX(BaseInfo!$E$21:$AB$21,K8183)*INDEX(BaseInfo!$E$25:$P$25,J8183)/L8183/MIN(H8183,130)/BaseInfo!$C$6*1000000/3600-IF(I8183&lt;0.1,BaseInfo!$C$15/MIN(H8183,130)*3600,0)</f>
        <v>18.772772850957125</v>
      </c>
    </row>
    <row r="8184" spans="1:13" x14ac:dyDescent="0.25">
      <c r="A8184" s="1">
        <v>12</v>
      </c>
      <c r="B8184" s="1">
        <v>7</v>
      </c>
      <c r="C8184" s="1">
        <v>23</v>
      </c>
      <c r="D8184" s="5">
        <f>DATE(BaseInfo!$C$8,A8184,B8184)+TIME(C8184-1,0,0) + TIME(BaseInfo!$C$12,BaseInfo!$C$13,0)</f>
        <v>44903.145833333328</v>
      </c>
      <c r="E8184" s="2">
        <f t="shared" si="510"/>
        <v>0</v>
      </c>
      <c r="F8184" s="2">
        <v>-2.302</v>
      </c>
      <c r="G8184" s="2">
        <v>-0.44800000000000001</v>
      </c>
      <c r="H8184" s="1">
        <v>36.323999999999998</v>
      </c>
      <c r="I8184" s="4">
        <v>0</v>
      </c>
      <c r="J8184" s="11">
        <f t="shared" si="508"/>
        <v>12</v>
      </c>
      <c r="K8184" s="11">
        <f t="shared" si="509"/>
        <v>4</v>
      </c>
      <c r="L8184" s="12">
        <f t="shared" si="511"/>
        <v>2.3451882653637854</v>
      </c>
      <c r="M8184" s="13" cm="1">
        <f t="array" ref="M8184">BaseInfo!$C$10*(1-E8184)*INDEX(BaseInfo!$E$21:$AB$21,K8184)*INDEX(BaseInfo!$E$25:$P$25,J8184)/L8184/MIN(H8184,130)/BaseInfo!$C$6*1000000/3600-IF(I8184&lt;0.1,BaseInfo!$C$15/MIN(H8184,130)*3600,0)</f>
        <v>21.526911316427746</v>
      </c>
    </row>
    <row r="8185" spans="1:13" x14ac:dyDescent="0.25">
      <c r="A8185" s="1">
        <v>12</v>
      </c>
      <c r="B8185" s="1">
        <v>7</v>
      </c>
      <c r="C8185" s="1">
        <v>24</v>
      </c>
      <c r="D8185" s="5">
        <f>DATE(BaseInfo!$C$8,A8185,B8185)+TIME(C8185-1,0,0) + TIME(BaseInfo!$C$12,BaseInfo!$C$13,0)</f>
        <v>44903.1875</v>
      </c>
      <c r="E8185" s="2">
        <f t="shared" si="510"/>
        <v>0</v>
      </c>
      <c r="F8185" s="2">
        <v>-2.3519999999999999</v>
      </c>
      <c r="G8185" s="2">
        <v>-0.222</v>
      </c>
      <c r="H8185" s="1">
        <v>36.259</v>
      </c>
      <c r="I8185" s="4">
        <v>0</v>
      </c>
      <c r="J8185" s="11">
        <f t="shared" si="508"/>
        <v>12</v>
      </c>
      <c r="K8185" s="11">
        <f t="shared" si="509"/>
        <v>5</v>
      </c>
      <c r="L8185" s="12">
        <f t="shared" si="511"/>
        <v>2.3624538090722536</v>
      </c>
      <c r="M8185" s="13" cm="1">
        <f t="array" ref="M8185">BaseInfo!$C$10*(1-E8185)*INDEX(BaseInfo!$E$21:$AB$21,K8185)*INDEX(BaseInfo!$E$25:$P$25,J8185)/L8185/MIN(H8185,130)/BaseInfo!$C$6*1000000/3600-IF(I8185&lt;0.1,BaseInfo!$C$15/MIN(H8185,130)*3600,0)</f>
        <v>83.863138797729789</v>
      </c>
    </row>
    <row r="8186" spans="1:13" x14ac:dyDescent="0.25">
      <c r="A8186" s="1">
        <v>12</v>
      </c>
      <c r="B8186" s="1">
        <v>8</v>
      </c>
      <c r="C8186" s="1">
        <v>1</v>
      </c>
      <c r="D8186" s="5">
        <f>DATE(BaseInfo!$C$8,A8186,B8186)+TIME(C8186-1,0,0) + TIME(BaseInfo!$C$12,BaseInfo!$C$13,0)</f>
        <v>44903.229166666664</v>
      </c>
      <c r="E8186" s="2">
        <f t="shared" si="510"/>
        <v>0</v>
      </c>
      <c r="F8186" s="2">
        <v>-2.4359999999999999</v>
      </c>
      <c r="G8186" s="2">
        <v>0.215</v>
      </c>
      <c r="H8186" s="1">
        <v>36.183999999999997</v>
      </c>
      <c r="I8186" s="4">
        <v>0</v>
      </c>
      <c r="J8186" s="11">
        <f t="shared" si="508"/>
        <v>12</v>
      </c>
      <c r="K8186" s="11">
        <f t="shared" si="509"/>
        <v>6</v>
      </c>
      <c r="L8186" s="12">
        <f t="shared" si="511"/>
        <v>2.4454694845775524</v>
      </c>
      <c r="M8186" s="13" cm="1">
        <f t="array" ref="M8186">BaseInfo!$C$10*(1-E8186)*INDEX(BaseInfo!$E$21:$AB$21,K8186)*INDEX(BaseInfo!$E$25:$P$25,J8186)/L8186/MIN(H8186,130)/BaseInfo!$C$6*1000000/3600-IF(I8186&lt;0.1,BaseInfo!$C$15/MIN(H8186,130)*3600,0)</f>
        <v>141.37684025299774</v>
      </c>
    </row>
    <row r="8187" spans="1:13" x14ac:dyDescent="0.25">
      <c r="A8187" s="1">
        <v>12</v>
      </c>
      <c r="B8187" s="1">
        <v>8</v>
      </c>
      <c r="C8187" s="1">
        <v>2</v>
      </c>
      <c r="D8187" s="5">
        <f>DATE(BaseInfo!$C$8,A8187,B8187)+TIME(C8187-1,0,0) + TIME(BaseInfo!$C$12,BaseInfo!$C$13,0)</f>
        <v>44903.270833333328</v>
      </c>
      <c r="E8187" s="2">
        <f t="shared" si="510"/>
        <v>0</v>
      </c>
      <c r="F8187" s="2">
        <v>-2.4420000000000002</v>
      </c>
      <c r="G8187" s="2">
        <v>0.318</v>
      </c>
      <c r="H8187" s="1">
        <v>36.109000000000002</v>
      </c>
      <c r="I8187" s="4">
        <v>0</v>
      </c>
      <c r="J8187" s="11">
        <f t="shared" si="508"/>
        <v>12</v>
      </c>
      <c r="K8187" s="11">
        <f t="shared" si="509"/>
        <v>7</v>
      </c>
      <c r="L8187" s="12">
        <f t="shared" si="511"/>
        <v>2.4626181189944982</v>
      </c>
      <c r="M8187" s="13" cm="1">
        <f t="array" ref="M8187">BaseInfo!$C$10*(1-E8187)*INDEX(BaseInfo!$E$21:$AB$21,K8187)*INDEX(BaseInfo!$E$25:$P$25,J8187)/L8187/MIN(H8187,130)/BaseInfo!$C$6*1000000/3600-IF(I8187&lt;0.1,BaseInfo!$C$15/MIN(H8187,130)*3600,0)</f>
        <v>200.8482634169095</v>
      </c>
    </row>
    <row r="8188" spans="1:13" x14ac:dyDescent="0.25">
      <c r="A8188" s="1">
        <v>12</v>
      </c>
      <c r="B8188" s="1">
        <v>8</v>
      </c>
      <c r="C8188" s="1">
        <v>3</v>
      </c>
      <c r="D8188" s="5">
        <f>DATE(BaseInfo!$C$8,A8188,B8188)+TIME(C8188-1,0,0) + TIME(BaseInfo!$C$12,BaseInfo!$C$13,0)</f>
        <v>44903.3125</v>
      </c>
      <c r="E8188" s="2">
        <f t="shared" si="510"/>
        <v>0</v>
      </c>
      <c r="F8188" s="2">
        <v>-2.597</v>
      </c>
      <c r="G8188" s="2">
        <v>0.35499999999999998</v>
      </c>
      <c r="H8188" s="1">
        <v>72.403999999999996</v>
      </c>
      <c r="I8188" s="4">
        <v>0</v>
      </c>
      <c r="J8188" s="11">
        <f t="shared" si="508"/>
        <v>12</v>
      </c>
      <c r="K8188" s="11">
        <f t="shared" si="509"/>
        <v>8</v>
      </c>
      <c r="L8188" s="12">
        <f t="shared" si="511"/>
        <v>2.6211512737726528</v>
      </c>
      <c r="M8188" s="13" cm="1">
        <f t="array" ref="M8188">BaseInfo!$C$10*(1-E8188)*INDEX(BaseInfo!$E$21:$AB$21,K8188)*INDEX(BaseInfo!$E$25:$P$25,J8188)/L8188/MIN(H8188,130)/BaseInfo!$C$6*1000000/3600-IF(I8188&lt;0.1,BaseInfo!$C$15/MIN(H8188,130)*3600,0)</f>
        <v>136.14111633539162</v>
      </c>
    </row>
    <row r="8189" spans="1:13" x14ac:dyDescent="0.25">
      <c r="A8189" s="1">
        <v>12</v>
      </c>
      <c r="B8189" s="1">
        <v>8</v>
      </c>
      <c r="C8189" s="1">
        <v>4</v>
      </c>
      <c r="D8189" s="5">
        <f>DATE(BaseInfo!$C$8,A8189,B8189)+TIME(C8189-1,0,0) + TIME(BaseInfo!$C$12,BaseInfo!$C$13,0)</f>
        <v>44903.354166666664</v>
      </c>
      <c r="E8189" s="2">
        <f t="shared" si="510"/>
        <v>0</v>
      </c>
      <c r="F8189" s="2">
        <v>-2.5329999999999999</v>
      </c>
      <c r="G8189" s="2">
        <v>0.499</v>
      </c>
      <c r="H8189" s="1">
        <v>144.49600000000001</v>
      </c>
      <c r="I8189" s="4">
        <v>0</v>
      </c>
      <c r="J8189" s="11">
        <f t="shared" si="508"/>
        <v>12</v>
      </c>
      <c r="K8189" s="11">
        <f t="shared" si="509"/>
        <v>9</v>
      </c>
      <c r="L8189" s="12">
        <f t="shared" si="511"/>
        <v>2.581683559230294</v>
      </c>
      <c r="M8189" s="13" cm="1">
        <f t="array" ref="M8189">BaseInfo!$C$10*(1-E8189)*INDEX(BaseInfo!$E$21:$AB$21,K8189)*INDEX(BaseInfo!$E$25:$P$25,J8189)/L8189/MIN(H8189,130)/BaseInfo!$C$6*1000000/3600-IF(I8189&lt;0.1,BaseInfo!$C$15/MIN(H8189,130)*3600,0)</f>
        <v>100.96434063813172</v>
      </c>
    </row>
    <row r="8190" spans="1:13" x14ac:dyDescent="0.25">
      <c r="A8190" s="1">
        <v>12</v>
      </c>
      <c r="B8190" s="1">
        <v>8</v>
      </c>
      <c r="C8190" s="1">
        <v>5</v>
      </c>
      <c r="D8190" s="5">
        <f>DATE(BaseInfo!$C$8,A8190,B8190)+TIME(C8190-1,0,0) + TIME(BaseInfo!$C$12,BaseInfo!$C$13,0)</f>
        <v>44903.395833333328</v>
      </c>
      <c r="E8190" s="2">
        <f t="shared" si="510"/>
        <v>0</v>
      </c>
      <c r="F8190" s="2">
        <v>-2.9159999999999999</v>
      </c>
      <c r="G8190" s="2">
        <v>0.628</v>
      </c>
      <c r="H8190" s="1">
        <v>279.93799999999999</v>
      </c>
      <c r="I8190" s="4">
        <v>0</v>
      </c>
      <c r="J8190" s="11">
        <f t="shared" si="508"/>
        <v>12</v>
      </c>
      <c r="K8190" s="11">
        <f t="shared" si="509"/>
        <v>10</v>
      </c>
      <c r="L8190" s="12">
        <f t="shared" si="511"/>
        <v>2.9828576902024677</v>
      </c>
      <c r="M8190" s="13" cm="1">
        <f t="array" ref="M8190">BaseInfo!$C$10*(1-E8190)*INDEX(BaseInfo!$E$21:$AB$21,K8190)*INDEX(BaseInfo!$E$25:$P$25,J8190)/L8190/MIN(H8190,130)/BaseInfo!$C$6*1000000/3600-IF(I8190&lt;0.1,BaseInfo!$C$15/MIN(H8190,130)*3600,0)</f>
        <v>100.82551099169321</v>
      </c>
    </row>
    <row r="8191" spans="1:13" x14ac:dyDescent="0.25">
      <c r="A8191" s="1">
        <v>12</v>
      </c>
      <c r="B8191" s="1">
        <v>8</v>
      </c>
      <c r="C8191" s="1">
        <v>6</v>
      </c>
      <c r="D8191" s="5">
        <f>DATE(BaseInfo!$C$8,A8191,B8191)+TIME(C8191-1,0,0) + TIME(BaseInfo!$C$12,BaseInfo!$C$13,0)</f>
        <v>44903.4375</v>
      </c>
      <c r="E8191" s="2">
        <f t="shared" si="510"/>
        <v>0</v>
      </c>
      <c r="F8191" s="2">
        <v>-3.1659999999999999</v>
      </c>
      <c r="G8191" s="2">
        <v>0.53</v>
      </c>
      <c r="H8191" s="1">
        <v>522.40700000000004</v>
      </c>
      <c r="I8191" s="4">
        <v>0</v>
      </c>
      <c r="J8191" s="11">
        <f t="shared" si="508"/>
        <v>12</v>
      </c>
      <c r="K8191" s="11">
        <f t="shared" si="509"/>
        <v>11</v>
      </c>
      <c r="L8191" s="12">
        <f t="shared" si="511"/>
        <v>3.2100554512344486</v>
      </c>
      <c r="M8191" s="13" cm="1">
        <f t="array" ref="M8191">BaseInfo!$C$10*(1-E8191)*INDEX(BaseInfo!$E$21:$AB$21,K8191)*INDEX(BaseInfo!$E$25:$P$25,J8191)/L8191/MIN(H8191,130)/BaseInfo!$C$6*1000000/3600-IF(I8191&lt;0.1,BaseInfo!$C$15/MIN(H8191,130)*3600,0)</f>
        <v>74.240871223189203</v>
      </c>
    </row>
    <row r="8192" spans="1:13" x14ac:dyDescent="0.25">
      <c r="A8192" s="1">
        <v>12</v>
      </c>
      <c r="B8192" s="1">
        <v>8</v>
      </c>
      <c r="C8192" s="1">
        <v>7</v>
      </c>
      <c r="D8192" s="5">
        <f>DATE(BaseInfo!$C$8,A8192,B8192)+TIME(C8192-1,0,0) + TIME(BaseInfo!$C$12,BaseInfo!$C$13,0)</f>
        <v>44903.479166666664</v>
      </c>
      <c r="E8192" s="2">
        <f t="shared" si="510"/>
        <v>0</v>
      </c>
      <c r="F8192" s="2">
        <v>-3.569</v>
      </c>
      <c r="G8192" s="2">
        <v>0.47699999999999998</v>
      </c>
      <c r="H8192" s="1">
        <v>775.10299999999995</v>
      </c>
      <c r="I8192" s="4">
        <v>0</v>
      </c>
      <c r="J8192" s="11">
        <f t="shared" si="508"/>
        <v>12</v>
      </c>
      <c r="K8192" s="11">
        <f t="shared" si="509"/>
        <v>12</v>
      </c>
      <c r="L8192" s="12">
        <f t="shared" si="511"/>
        <v>3.6007346472629722</v>
      </c>
      <c r="M8192" s="13" cm="1">
        <f t="array" ref="M8192">BaseInfo!$C$10*(1-E8192)*INDEX(BaseInfo!$E$21:$AB$21,K8192)*INDEX(BaseInfo!$E$25:$P$25,J8192)/L8192/MIN(H8192,130)/BaseInfo!$C$6*1000000/3600-IF(I8192&lt;0.1,BaseInfo!$C$15/MIN(H8192,130)*3600,0)</f>
        <v>54.442866649277533</v>
      </c>
    </row>
    <row r="8193" spans="1:13" x14ac:dyDescent="0.25">
      <c r="A8193" s="1">
        <v>12</v>
      </c>
      <c r="B8193" s="1">
        <v>8</v>
      </c>
      <c r="C8193" s="1">
        <v>8</v>
      </c>
      <c r="D8193" s="5">
        <f>DATE(BaseInfo!$C$8,A8193,B8193)+TIME(C8193-1,0,0) + TIME(BaseInfo!$C$12,BaseInfo!$C$13,0)</f>
        <v>44903.520833333328</v>
      </c>
      <c r="E8193" s="2">
        <f t="shared" si="510"/>
        <v>0</v>
      </c>
      <c r="F8193" s="2">
        <v>-3.65</v>
      </c>
      <c r="G8193" s="2">
        <v>0.59499999999999997</v>
      </c>
      <c r="H8193" s="1">
        <v>880.98800000000006</v>
      </c>
      <c r="I8193" s="4">
        <v>0</v>
      </c>
      <c r="J8193" s="11">
        <f t="shared" si="508"/>
        <v>12</v>
      </c>
      <c r="K8193" s="11">
        <f t="shared" si="509"/>
        <v>13</v>
      </c>
      <c r="L8193" s="12">
        <f t="shared" si="511"/>
        <v>3.6981786057463477</v>
      </c>
      <c r="M8193" s="13" cm="1">
        <f t="array" ref="M8193">BaseInfo!$C$10*(1-E8193)*INDEX(BaseInfo!$E$21:$AB$21,K8193)*INDEX(BaseInfo!$E$25:$P$25,J8193)/L8193/MIN(H8193,130)/BaseInfo!$C$6*1000000/3600-IF(I8193&lt;0.1,BaseInfo!$C$15/MIN(H8193,130)*3600,0)</f>
        <v>52.935375032476372</v>
      </c>
    </row>
    <row r="8194" spans="1:13" x14ac:dyDescent="0.25">
      <c r="A8194" s="1">
        <v>12</v>
      </c>
      <c r="B8194" s="1">
        <v>8</v>
      </c>
      <c r="C8194" s="1">
        <v>9</v>
      </c>
      <c r="D8194" s="5">
        <f>DATE(BaseInfo!$C$8,A8194,B8194)+TIME(C8194-1,0,0) + TIME(BaseInfo!$C$12,BaseInfo!$C$13,0)</f>
        <v>44903.5625</v>
      </c>
      <c r="E8194" s="2">
        <f t="shared" si="510"/>
        <v>0</v>
      </c>
      <c r="F8194" s="2">
        <v>-3.41</v>
      </c>
      <c r="G8194" s="2">
        <v>0.75900000000000001</v>
      </c>
      <c r="H8194" s="1">
        <v>930.55399999999997</v>
      </c>
      <c r="I8194" s="4">
        <v>0</v>
      </c>
      <c r="J8194" s="11">
        <f t="shared" ref="J8194:J8257" si="512">MONTH(D8194)</f>
        <v>12</v>
      </c>
      <c r="K8194" s="11">
        <f t="shared" ref="K8194:K8257" si="513">HOUR(D8194)+1</f>
        <v>14</v>
      </c>
      <c r="L8194" s="12">
        <f t="shared" si="511"/>
        <v>3.4934482964543787</v>
      </c>
      <c r="M8194" s="13" cm="1">
        <f t="array" ref="M8194">BaseInfo!$C$10*(1-E8194)*INDEX(BaseInfo!$E$21:$AB$21,K8194)*INDEX(BaseInfo!$E$25:$P$25,J8194)/L8194/MIN(H8194,130)/BaseInfo!$C$6*1000000/3600-IF(I8194&lt;0.1,BaseInfo!$C$15/MIN(H8194,130)*3600,0)</f>
        <v>56.199891981631019</v>
      </c>
    </row>
    <row r="8195" spans="1:13" x14ac:dyDescent="0.25">
      <c r="A8195" s="1">
        <v>12</v>
      </c>
      <c r="B8195" s="1">
        <v>8</v>
      </c>
      <c r="C8195" s="1">
        <v>10</v>
      </c>
      <c r="D8195" s="5">
        <f>DATE(BaseInfo!$C$8,A8195,B8195)+TIME(C8195-1,0,0) + TIME(BaseInfo!$C$12,BaseInfo!$C$13,0)</f>
        <v>44903.604166666664</v>
      </c>
      <c r="E8195" s="2">
        <f t="shared" ref="E8195:E8258" si="514">IF(AND(I8195&gt;0.1,I8195&lt;1),(I8195-0.1)/0.9*0.7,IF(AND(I8195&gt;=1,I8195&lt;4),(I8195-4)/3*0.25+0.7,IF(I8195&gt;=4,0.99,0)))</f>
        <v>0</v>
      </c>
      <c r="F8195" s="2">
        <v>-3.1850000000000001</v>
      </c>
      <c r="G8195" s="2">
        <v>0.80300000000000005</v>
      </c>
      <c r="H8195" s="1">
        <v>876.00199999999995</v>
      </c>
      <c r="I8195" s="4">
        <v>0</v>
      </c>
      <c r="J8195" s="11">
        <f t="shared" si="512"/>
        <v>12</v>
      </c>
      <c r="K8195" s="11">
        <f t="shared" si="513"/>
        <v>15</v>
      </c>
      <c r="L8195" s="12">
        <f t="shared" ref="L8195:L8258" si="515">SQRT(F8195*F8195+G8195*G8195)</f>
        <v>3.2846664975306092</v>
      </c>
      <c r="M8195" s="13" cm="1">
        <f t="array" ref="M8195">BaseInfo!$C$10*(1-E8195)*INDEX(BaseInfo!$E$21:$AB$21,K8195)*INDEX(BaseInfo!$E$25:$P$25,J8195)/L8195/MIN(H8195,130)/BaseInfo!$C$6*1000000/3600-IF(I8195&lt;0.1,BaseInfo!$C$15/MIN(H8195,130)*3600,0)</f>
        <v>59.948120161915782</v>
      </c>
    </row>
    <row r="8196" spans="1:13" x14ac:dyDescent="0.25">
      <c r="A8196" s="1">
        <v>12</v>
      </c>
      <c r="B8196" s="1">
        <v>8</v>
      </c>
      <c r="C8196" s="1">
        <v>11</v>
      </c>
      <c r="D8196" s="5">
        <f>DATE(BaseInfo!$C$8,A8196,B8196)+TIME(C8196-1,0,0) + TIME(BaseInfo!$C$12,BaseInfo!$C$13,0)</f>
        <v>44903.645833333328</v>
      </c>
      <c r="E8196" s="2">
        <f t="shared" si="514"/>
        <v>0</v>
      </c>
      <c r="F8196" s="2">
        <v>-2.7719999999999998</v>
      </c>
      <c r="G8196" s="2">
        <v>0.60399999999999998</v>
      </c>
      <c r="H8196" s="1">
        <v>739.82500000000005</v>
      </c>
      <c r="I8196" s="4">
        <v>0</v>
      </c>
      <c r="J8196" s="11">
        <f t="shared" si="512"/>
        <v>12</v>
      </c>
      <c r="K8196" s="11">
        <f t="shared" si="513"/>
        <v>16</v>
      </c>
      <c r="L8196" s="12">
        <f t="shared" si="515"/>
        <v>2.8370407117276266</v>
      </c>
      <c r="M8196" s="13" cm="1">
        <f t="array" ref="M8196">BaseInfo!$C$10*(1-E8196)*INDEX(BaseInfo!$E$21:$AB$21,K8196)*INDEX(BaseInfo!$E$25:$P$25,J8196)/L8196/MIN(H8196,130)/BaseInfo!$C$6*1000000/3600-IF(I8196&lt;0.1,BaseInfo!$C$15/MIN(H8196,130)*3600,0)</f>
        <v>84.366176445405642</v>
      </c>
    </row>
    <row r="8197" spans="1:13" x14ac:dyDescent="0.25">
      <c r="A8197" s="1">
        <v>12</v>
      </c>
      <c r="B8197" s="1">
        <v>8</v>
      </c>
      <c r="C8197" s="1">
        <v>12</v>
      </c>
      <c r="D8197" s="5">
        <f>DATE(BaseInfo!$C$8,A8197,B8197)+TIME(C8197-1,0,0) + TIME(BaseInfo!$C$12,BaseInfo!$C$13,0)</f>
        <v>44903.6875</v>
      </c>
      <c r="E8197" s="2">
        <f t="shared" si="514"/>
        <v>0</v>
      </c>
      <c r="F8197" s="2">
        <v>-2.0270000000000001</v>
      </c>
      <c r="G8197" s="2">
        <v>-0.224</v>
      </c>
      <c r="H8197" s="1">
        <v>89.242999999999995</v>
      </c>
      <c r="I8197" s="4">
        <v>0</v>
      </c>
      <c r="J8197" s="11">
        <f t="shared" si="512"/>
        <v>12</v>
      </c>
      <c r="K8197" s="11">
        <f t="shared" si="513"/>
        <v>17</v>
      </c>
      <c r="L8197" s="12">
        <f t="shared" si="515"/>
        <v>2.0393393538104445</v>
      </c>
      <c r="M8197" s="13" cm="1">
        <f t="array" ref="M8197">BaseInfo!$C$10*(1-E8197)*INDEX(BaseInfo!$E$21:$AB$21,K8197)*INDEX(BaseInfo!$E$25:$P$25,J8197)/L8197/MIN(H8197,130)/BaseInfo!$C$6*1000000/3600-IF(I8197&lt;0.1,BaseInfo!$C$15/MIN(H8197,130)*3600,0)</f>
        <v>216.69026298061794</v>
      </c>
    </row>
    <row r="8198" spans="1:13" x14ac:dyDescent="0.25">
      <c r="A8198" s="1">
        <v>12</v>
      </c>
      <c r="B8198" s="1">
        <v>8</v>
      </c>
      <c r="C8198" s="1">
        <v>13</v>
      </c>
      <c r="D8198" s="5">
        <f>DATE(BaseInfo!$C$8,A8198,B8198)+TIME(C8198-1,0,0) + TIME(BaseInfo!$C$12,BaseInfo!$C$13,0)</f>
        <v>44903.729166666664</v>
      </c>
      <c r="E8198" s="2">
        <f t="shared" si="514"/>
        <v>0</v>
      </c>
      <c r="F8198" s="2">
        <v>-1.681</v>
      </c>
      <c r="G8198" s="2">
        <v>-0.94699999999999995</v>
      </c>
      <c r="H8198" s="1">
        <v>37.701000000000001</v>
      </c>
      <c r="I8198" s="4">
        <v>0</v>
      </c>
      <c r="J8198" s="11">
        <f t="shared" si="512"/>
        <v>12</v>
      </c>
      <c r="K8198" s="11">
        <f t="shared" si="513"/>
        <v>18</v>
      </c>
      <c r="L8198" s="12">
        <f t="shared" si="515"/>
        <v>1.9293962786322565</v>
      </c>
      <c r="M8198" s="13" cm="1">
        <f t="array" ref="M8198">BaseInfo!$C$10*(1-E8198)*INDEX(BaseInfo!$E$21:$AB$21,K8198)*INDEX(BaseInfo!$E$25:$P$25,J8198)/L8198/MIN(H8198,130)/BaseInfo!$C$6*1000000/3600-IF(I8198&lt;0.1,BaseInfo!$C$15/MIN(H8198,130)*3600,0)</f>
        <v>542.70571823153659</v>
      </c>
    </row>
    <row r="8199" spans="1:13" x14ac:dyDescent="0.25">
      <c r="A8199" s="1">
        <v>12</v>
      </c>
      <c r="B8199" s="1">
        <v>8</v>
      </c>
      <c r="C8199" s="1">
        <v>14</v>
      </c>
      <c r="D8199" s="5">
        <f>DATE(BaseInfo!$C$8,A8199,B8199)+TIME(C8199-1,0,0) + TIME(BaseInfo!$C$12,BaseInfo!$C$13,0)</f>
        <v>44903.770833333328</v>
      </c>
      <c r="E8199" s="2">
        <f t="shared" si="514"/>
        <v>0</v>
      </c>
      <c r="F8199" s="2">
        <v>-0.94299999999999995</v>
      </c>
      <c r="G8199" s="2">
        <v>-1.321</v>
      </c>
      <c r="H8199" s="1">
        <v>37.206000000000003</v>
      </c>
      <c r="I8199" s="4">
        <v>0</v>
      </c>
      <c r="J8199" s="11">
        <f t="shared" si="512"/>
        <v>12</v>
      </c>
      <c r="K8199" s="11">
        <f t="shared" si="513"/>
        <v>19</v>
      </c>
      <c r="L8199" s="12">
        <f t="shared" si="515"/>
        <v>1.6230495987492188</v>
      </c>
      <c r="M8199" s="13" cm="1">
        <f t="array" ref="M8199">BaseInfo!$C$10*(1-E8199)*INDEX(BaseInfo!$E$21:$AB$21,K8199)*INDEX(BaseInfo!$E$25:$P$25,J8199)/L8199/MIN(H8199,130)/BaseInfo!$C$6*1000000/3600-IF(I8199&lt;0.1,BaseInfo!$C$15/MIN(H8199,130)*3600,0)</f>
        <v>655.54954397515485</v>
      </c>
    </row>
    <row r="8200" spans="1:13" x14ac:dyDescent="0.25">
      <c r="A8200" s="1">
        <v>12</v>
      </c>
      <c r="B8200" s="1">
        <v>8</v>
      </c>
      <c r="C8200" s="1">
        <v>15</v>
      </c>
      <c r="D8200" s="5">
        <f>DATE(BaseInfo!$C$8,A8200,B8200)+TIME(C8200-1,0,0) + TIME(BaseInfo!$C$12,BaseInfo!$C$13,0)</f>
        <v>44903.8125</v>
      </c>
      <c r="E8200" s="2">
        <f t="shared" si="514"/>
        <v>0</v>
      </c>
      <c r="F8200" s="2">
        <v>-0.57999999999999996</v>
      </c>
      <c r="G8200" s="2">
        <v>-1.502</v>
      </c>
      <c r="H8200" s="1">
        <v>37.122</v>
      </c>
      <c r="I8200" s="4">
        <v>0</v>
      </c>
      <c r="J8200" s="11">
        <f t="shared" si="512"/>
        <v>12</v>
      </c>
      <c r="K8200" s="11">
        <f t="shared" si="513"/>
        <v>20</v>
      </c>
      <c r="L8200" s="12">
        <f t="shared" si="515"/>
        <v>1.6100944071699645</v>
      </c>
      <c r="M8200" s="13" cm="1">
        <f t="array" ref="M8200">BaseInfo!$C$10*(1-E8200)*INDEX(BaseInfo!$E$21:$AB$21,K8200)*INDEX(BaseInfo!$E$25:$P$25,J8200)/L8200/MIN(H8200,130)/BaseInfo!$C$6*1000000/3600-IF(I8200&lt;0.1,BaseInfo!$C$15/MIN(H8200,130)*3600,0)</f>
        <v>572.78488323070314</v>
      </c>
    </row>
    <row r="8201" spans="1:13" x14ac:dyDescent="0.25">
      <c r="A8201" s="1">
        <v>12</v>
      </c>
      <c r="B8201" s="1">
        <v>8</v>
      </c>
      <c r="C8201" s="1">
        <v>16</v>
      </c>
      <c r="D8201" s="5">
        <f>DATE(BaseInfo!$C$8,A8201,B8201)+TIME(C8201-1,0,0) + TIME(BaseInfo!$C$12,BaseInfo!$C$13,0)</f>
        <v>44903.854166666664</v>
      </c>
      <c r="E8201" s="2">
        <f t="shared" si="514"/>
        <v>0</v>
      </c>
      <c r="F8201" s="2">
        <v>-0.14799999999999999</v>
      </c>
      <c r="G8201" s="2">
        <v>-1.5289999999999999</v>
      </c>
      <c r="H8201" s="1">
        <v>37.042000000000002</v>
      </c>
      <c r="I8201" s="4">
        <v>0</v>
      </c>
      <c r="J8201" s="11">
        <f t="shared" si="512"/>
        <v>12</v>
      </c>
      <c r="K8201" s="11">
        <f t="shared" si="513"/>
        <v>21</v>
      </c>
      <c r="L8201" s="12">
        <f t="shared" si="515"/>
        <v>1.5361461519009185</v>
      </c>
      <c r="M8201" s="13" cm="1">
        <f t="array" ref="M8201">BaseInfo!$C$10*(1-E8201)*INDEX(BaseInfo!$E$21:$AB$21,K8201)*INDEX(BaseInfo!$E$25:$P$25,J8201)/L8201/MIN(H8201,130)/BaseInfo!$C$6*1000000/3600-IF(I8201&lt;0.1,BaseInfo!$C$15/MIN(H8201,130)*3600,0)</f>
        <v>460.9283889756959</v>
      </c>
    </row>
    <row r="8202" spans="1:13" x14ac:dyDescent="0.25">
      <c r="A8202" s="1">
        <v>12</v>
      </c>
      <c r="B8202" s="1">
        <v>8</v>
      </c>
      <c r="C8202" s="1">
        <v>17</v>
      </c>
      <c r="D8202" s="5">
        <f>DATE(BaseInfo!$C$8,A8202,B8202)+TIME(C8202-1,0,0) + TIME(BaseInfo!$C$12,BaseInfo!$C$13,0)</f>
        <v>44903.895833333328</v>
      </c>
      <c r="E8202" s="2">
        <f t="shared" si="514"/>
        <v>0</v>
      </c>
      <c r="F8202" s="2">
        <v>-3.2000000000000001E-2</v>
      </c>
      <c r="G8202" s="2">
        <v>-1.575</v>
      </c>
      <c r="H8202" s="1">
        <v>36.97</v>
      </c>
      <c r="I8202" s="4">
        <v>0</v>
      </c>
      <c r="J8202" s="11">
        <f t="shared" si="512"/>
        <v>12</v>
      </c>
      <c r="K8202" s="11">
        <f t="shared" si="513"/>
        <v>22</v>
      </c>
      <c r="L8202" s="12">
        <f t="shared" si="515"/>
        <v>1.575325045823877</v>
      </c>
      <c r="M8202" s="13" cm="1">
        <f t="array" ref="M8202">BaseInfo!$C$10*(1-E8202)*INDEX(BaseInfo!$E$21:$AB$21,K8202)*INDEX(BaseInfo!$E$25:$P$25,J8202)/L8202/MIN(H8202,130)/BaseInfo!$C$6*1000000/3600-IF(I8202&lt;0.1,BaseInfo!$C$15/MIN(H8202,130)*3600,0)</f>
        <v>312.14738393328008</v>
      </c>
    </row>
    <row r="8203" spans="1:13" x14ac:dyDescent="0.25">
      <c r="A8203" s="1">
        <v>12</v>
      </c>
      <c r="B8203" s="1">
        <v>8</v>
      </c>
      <c r="C8203" s="1">
        <v>18</v>
      </c>
      <c r="D8203" s="5">
        <f>DATE(BaseInfo!$C$8,A8203,B8203)+TIME(C8203-1,0,0) + TIME(BaseInfo!$C$12,BaseInfo!$C$13,0)</f>
        <v>44903.9375</v>
      </c>
      <c r="E8203" s="2">
        <f t="shared" si="514"/>
        <v>0</v>
      </c>
      <c r="F8203" s="2">
        <v>-2.3E-2</v>
      </c>
      <c r="G8203" s="2">
        <v>-1.7749999999999999</v>
      </c>
      <c r="H8203" s="1">
        <v>36.896999999999998</v>
      </c>
      <c r="I8203" s="4">
        <v>0</v>
      </c>
      <c r="J8203" s="11">
        <f t="shared" si="512"/>
        <v>12</v>
      </c>
      <c r="K8203" s="11">
        <f t="shared" si="513"/>
        <v>23</v>
      </c>
      <c r="L8203" s="12">
        <f t="shared" si="515"/>
        <v>1.7751490078300467</v>
      </c>
      <c r="M8203" s="13" cm="1">
        <f t="array" ref="M8203">BaseInfo!$C$10*(1-E8203)*INDEX(BaseInfo!$E$21:$AB$21,K8203)*INDEX(BaseInfo!$E$25:$P$25,J8203)/L8203/MIN(H8203,130)/BaseInfo!$C$6*1000000/3600-IF(I8203&lt;0.1,BaseInfo!$C$15/MIN(H8203,130)*3600,0)</f>
        <v>112.9072789962994</v>
      </c>
    </row>
    <row r="8204" spans="1:13" x14ac:dyDescent="0.25">
      <c r="A8204" s="1">
        <v>12</v>
      </c>
      <c r="B8204" s="1">
        <v>8</v>
      </c>
      <c r="C8204" s="1">
        <v>19</v>
      </c>
      <c r="D8204" s="5">
        <f>DATE(BaseInfo!$C$8,A8204,B8204)+TIME(C8204-1,0,0) + TIME(BaseInfo!$C$12,BaseInfo!$C$13,0)</f>
        <v>44903.979166666664</v>
      </c>
      <c r="E8204" s="2">
        <f t="shared" si="514"/>
        <v>0</v>
      </c>
      <c r="F8204" s="2">
        <v>-4.3999999999999997E-2</v>
      </c>
      <c r="G8204" s="2">
        <v>-1.95</v>
      </c>
      <c r="H8204" s="1">
        <v>36.814</v>
      </c>
      <c r="I8204" s="4">
        <v>0</v>
      </c>
      <c r="J8204" s="11">
        <f t="shared" si="512"/>
        <v>12</v>
      </c>
      <c r="K8204" s="11">
        <f t="shared" si="513"/>
        <v>24</v>
      </c>
      <c r="L8204" s="12">
        <f t="shared" si="515"/>
        <v>1.9504963470870691</v>
      </c>
      <c r="M8204" s="13" cm="1">
        <f t="array" ref="M8204">BaseInfo!$C$10*(1-E8204)*INDEX(BaseInfo!$E$21:$AB$21,K8204)*INDEX(BaseInfo!$E$25:$P$25,J8204)/L8204/MIN(H8204,130)/BaseInfo!$C$6*1000000/3600-IF(I8204&lt;0.1,BaseInfo!$C$15/MIN(H8204,130)*3600,0)</f>
        <v>27.517277616285739</v>
      </c>
    </row>
    <row r="8205" spans="1:13" x14ac:dyDescent="0.25">
      <c r="A8205" s="1">
        <v>12</v>
      </c>
      <c r="B8205" s="1">
        <v>8</v>
      </c>
      <c r="C8205" s="1">
        <v>20</v>
      </c>
      <c r="D8205" s="5">
        <f>DATE(BaseInfo!$C$8,A8205,B8205)+TIME(C8205-1,0,0) + TIME(BaseInfo!$C$12,BaseInfo!$C$13,0)</f>
        <v>44904.020833333328</v>
      </c>
      <c r="E8205" s="2">
        <f t="shared" si="514"/>
        <v>0</v>
      </c>
      <c r="F8205" s="2">
        <v>-1.2999999999999999E-2</v>
      </c>
      <c r="G8205" s="2">
        <v>-2.0059999999999998</v>
      </c>
      <c r="H8205" s="1">
        <v>36.719000000000001</v>
      </c>
      <c r="I8205" s="4">
        <v>0</v>
      </c>
      <c r="J8205" s="11">
        <f t="shared" si="512"/>
        <v>12</v>
      </c>
      <c r="K8205" s="11">
        <f t="shared" si="513"/>
        <v>1</v>
      </c>
      <c r="L8205" s="12">
        <f t="shared" si="515"/>
        <v>2.0060421231868482</v>
      </c>
      <c r="M8205" s="13" cm="1">
        <f t="array" ref="M8205">BaseInfo!$C$10*(1-E8205)*INDEX(BaseInfo!$E$21:$AB$21,K8205)*INDEX(BaseInfo!$E$25:$P$25,J8205)/L8205/MIN(H8205,130)/BaseInfo!$C$6*1000000/3600-IF(I8205&lt;0.1,BaseInfo!$C$15/MIN(H8205,130)*3600,0)</f>
        <v>26.553096556609486</v>
      </c>
    </row>
    <row r="8206" spans="1:13" x14ac:dyDescent="0.25">
      <c r="A8206" s="1">
        <v>12</v>
      </c>
      <c r="B8206" s="1">
        <v>8</v>
      </c>
      <c r="C8206" s="1">
        <v>21</v>
      </c>
      <c r="D8206" s="5">
        <f>DATE(BaseInfo!$C$8,A8206,B8206)+TIME(C8206-1,0,0) + TIME(BaseInfo!$C$12,BaseInfo!$C$13,0)</f>
        <v>44904.0625</v>
      </c>
      <c r="E8206" s="2">
        <f t="shared" si="514"/>
        <v>0</v>
      </c>
      <c r="F8206" s="2">
        <v>-2.5999999999999999E-2</v>
      </c>
      <c r="G8206" s="2">
        <v>-1.9650000000000001</v>
      </c>
      <c r="H8206" s="1">
        <v>36.613999999999997</v>
      </c>
      <c r="I8206" s="4">
        <v>0</v>
      </c>
      <c r="J8206" s="11">
        <f t="shared" si="512"/>
        <v>12</v>
      </c>
      <c r="K8206" s="11">
        <f t="shared" si="513"/>
        <v>2</v>
      </c>
      <c r="L8206" s="12">
        <f t="shared" si="515"/>
        <v>1.9651720026501498</v>
      </c>
      <c r="M8206" s="13" cm="1">
        <f t="array" ref="M8206">BaseInfo!$C$10*(1-E8206)*INDEX(BaseInfo!$E$21:$AB$21,K8206)*INDEX(BaseInfo!$E$25:$P$25,J8206)/L8206/MIN(H8206,130)/BaseInfo!$C$6*1000000/3600-IF(I8206&lt;0.1,BaseInfo!$C$15/MIN(H8206,130)*3600,0)</f>
        <v>27.387543312426018</v>
      </c>
    </row>
    <row r="8207" spans="1:13" x14ac:dyDescent="0.25">
      <c r="A8207" s="1">
        <v>12</v>
      </c>
      <c r="B8207" s="1">
        <v>8</v>
      </c>
      <c r="C8207" s="1">
        <v>22</v>
      </c>
      <c r="D8207" s="5">
        <f>DATE(BaseInfo!$C$8,A8207,B8207)+TIME(C8207-1,0,0) + TIME(BaseInfo!$C$12,BaseInfo!$C$13,0)</f>
        <v>44904.104166666664</v>
      </c>
      <c r="E8207" s="2">
        <f t="shared" si="514"/>
        <v>0</v>
      </c>
      <c r="F8207" s="2">
        <v>-0.47799999999999998</v>
      </c>
      <c r="G8207" s="2">
        <v>-1.859</v>
      </c>
      <c r="H8207" s="1">
        <v>36.505000000000003</v>
      </c>
      <c r="I8207" s="4">
        <v>0</v>
      </c>
      <c r="J8207" s="11">
        <f t="shared" si="512"/>
        <v>12</v>
      </c>
      <c r="K8207" s="11">
        <f t="shared" si="513"/>
        <v>3</v>
      </c>
      <c r="L8207" s="12">
        <f t="shared" si="515"/>
        <v>1.9194699789264742</v>
      </c>
      <c r="M8207" s="13" cm="1">
        <f t="array" ref="M8207">BaseInfo!$C$10*(1-E8207)*INDEX(BaseInfo!$E$21:$AB$21,K8207)*INDEX(BaseInfo!$E$25:$P$25,J8207)/L8207/MIN(H8207,130)/BaseInfo!$C$6*1000000/3600-IF(I8207&lt;0.1,BaseInfo!$C$15/MIN(H8207,130)*3600,0)</f>
        <v>28.358159435519511</v>
      </c>
    </row>
    <row r="8208" spans="1:13" x14ac:dyDescent="0.25">
      <c r="A8208" s="1">
        <v>12</v>
      </c>
      <c r="B8208" s="1">
        <v>8</v>
      </c>
      <c r="C8208" s="1">
        <v>23</v>
      </c>
      <c r="D8208" s="5">
        <f>DATE(BaseInfo!$C$8,A8208,B8208)+TIME(C8208-1,0,0) + TIME(BaseInfo!$C$12,BaseInfo!$C$13,0)</f>
        <v>44904.145833333328</v>
      </c>
      <c r="E8208" s="2">
        <f t="shared" si="514"/>
        <v>0</v>
      </c>
      <c r="F8208" s="2">
        <v>-0.68899999999999995</v>
      </c>
      <c r="G8208" s="2">
        <v>-1.6240000000000001</v>
      </c>
      <c r="H8208" s="1">
        <v>36.409999999999997</v>
      </c>
      <c r="I8208" s="4">
        <v>0</v>
      </c>
      <c r="J8208" s="11">
        <f t="shared" si="512"/>
        <v>12</v>
      </c>
      <c r="K8208" s="11">
        <f t="shared" si="513"/>
        <v>4</v>
      </c>
      <c r="L8208" s="12">
        <f t="shared" si="515"/>
        <v>1.7641136584698844</v>
      </c>
      <c r="M8208" s="13" cm="1">
        <f t="array" ref="M8208">BaseInfo!$C$10*(1-E8208)*INDEX(BaseInfo!$E$21:$AB$21,K8208)*INDEX(BaseInfo!$E$25:$P$25,J8208)/L8208/MIN(H8208,130)/BaseInfo!$C$6*1000000/3600-IF(I8208&lt;0.1,BaseInfo!$C$15/MIN(H8208,130)*3600,0)</f>
        <v>31.80675388405372</v>
      </c>
    </row>
    <row r="8209" spans="1:13" x14ac:dyDescent="0.25">
      <c r="A8209" s="1">
        <v>12</v>
      </c>
      <c r="B8209" s="1">
        <v>8</v>
      </c>
      <c r="C8209" s="1">
        <v>24</v>
      </c>
      <c r="D8209" s="5">
        <f>DATE(BaseInfo!$C$8,A8209,B8209)+TIME(C8209-1,0,0) + TIME(BaseInfo!$C$12,BaseInfo!$C$13,0)</f>
        <v>44904.1875</v>
      </c>
      <c r="E8209" s="2">
        <f t="shared" si="514"/>
        <v>0</v>
      </c>
      <c r="F8209" s="2">
        <v>-0.48</v>
      </c>
      <c r="G8209" s="2">
        <v>-1.329</v>
      </c>
      <c r="H8209" s="1">
        <v>36.335000000000001</v>
      </c>
      <c r="I8209" s="4">
        <v>0</v>
      </c>
      <c r="J8209" s="11">
        <f t="shared" si="512"/>
        <v>12</v>
      </c>
      <c r="K8209" s="11">
        <f t="shared" si="513"/>
        <v>5</v>
      </c>
      <c r="L8209" s="12">
        <f t="shared" si="515"/>
        <v>1.413025477477317</v>
      </c>
      <c r="M8209" s="13" cm="1">
        <f t="array" ref="M8209">BaseInfo!$C$10*(1-E8209)*INDEX(BaseInfo!$E$21:$AB$21,K8209)*INDEX(BaseInfo!$E$25:$P$25,J8209)/L8209/MIN(H8209,130)/BaseInfo!$C$6*1000000/3600-IF(I8209&lt;0.1,BaseInfo!$C$15/MIN(H8209,130)*3600,0)</f>
        <v>146.5756565007631</v>
      </c>
    </row>
    <row r="8210" spans="1:13" x14ac:dyDescent="0.25">
      <c r="A8210" s="1">
        <v>12</v>
      </c>
      <c r="B8210" s="1">
        <v>9</v>
      </c>
      <c r="C8210" s="1">
        <v>1</v>
      </c>
      <c r="D8210" s="5">
        <f>DATE(BaseInfo!$C$8,A8210,B8210)+TIME(C8210-1,0,0) + TIME(BaseInfo!$C$12,BaseInfo!$C$13,0)</f>
        <v>44904.229166666664</v>
      </c>
      <c r="E8210" s="2">
        <f t="shared" si="514"/>
        <v>0</v>
      </c>
      <c r="F8210" s="2">
        <v>-0.378</v>
      </c>
      <c r="G8210" s="2">
        <v>-1.1659999999999999</v>
      </c>
      <c r="H8210" s="1">
        <v>36.268999999999998</v>
      </c>
      <c r="I8210" s="4">
        <v>0</v>
      </c>
      <c r="J8210" s="11">
        <f t="shared" si="512"/>
        <v>12</v>
      </c>
      <c r="K8210" s="11">
        <f t="shared" si="513"/>
        <v>6</v>
      </c>
      <c r="L8210" s="12">
        <f t="shared" si="515"/>
        <v>1.22574059245829</v>
      </c>
      <c r="M8210" s="13" cm="1">
        <f t="array" ref="M8210">BaseInfo!$C$10*(1-E8210)*INDEX(BaseInfo!$E$21:$AB$21,K8210)*INDEX(BaseInfo!$E$25:$P$25,J8210)/L8210/MIN(H8210,130)/BaseInfo!$C$6*1000000/3600-IF(I8210&lt;0.1,BaseInfo!$C$15/MIN(H8210,130)*3600,0)</f>
        <v>291.27640538619966</v>
      </c>
    </row>
    <row r="8211" spans="1:13" x14ac:dyDescent="0.25">
      <c r="A8211" s="1">
        <v>12</v>
      </c>
      <c r="B8211" s="1">
        <v>9</v>
      </c>
      <c r="C8211" s="1">
        <v>2</v>
      </c>
      <c r="D8211" s="5">
        <f>DATE(BaseInfo!$C$8,A8211,B8211)+TIME(C8211-1,0,0) + TIME(BaseInfo!$C$12,BaseInfo!$C$13,0)</f>
        <v>44904.270833333328</v>
      </c>
      <c r="E8211" s="2">
        <f t="shared" si="514"/>
        <v>0</v>
      </c>
      <c r="F8211" s="2">
        <v>-0.35499999999999998</v>
      </c>
      <c r="G8211" s="2">
        <v>-1.0449999999999999</v>
      </c>
      <c r="H8211" s="1">
        <v>36.21</v>
      </c>
      <c r="I8211" s="4">
        <v>0</v>
      </c>
      <c r="J8211" s="11">
        <f t="shared" si="512"/>
        <v>12</v>
      </c>
      <c r="K8211" s="11">
        <f t="shared" si="513"/>
        <v>7</v>
      </c>
      <c r="L8211" s="12">
        <f t="shared" si="515"/>
        <v>1.103653025184999</v>
      </c>
      <c r="M8211" s="13" cm="1">
        <f t="array" ref="M8211">BaseInfo!$C$10*(1-E8211)*INDEX(BaseInfo!$E$21:$AB$21,K8211)*INDEX(BaseInfo!$E$25:$P$25,J8211)/L8211/MIN(H8211,130)/BaseInfo!$C$6*1000000/3600-IF(I8211&lt;0.1,BaseInfo!$C$15/MIN(H8211,130)*3600,0)</f>
        <v>459.15136688635346</v>
      </c>
    </row>
    <row r="8212" spans="1:13" x14ac:dyDescent="0.25">
      <c r="A8212" s="1">
        <v>12</v>
      </c>
      <c r="B8212" s="1">
        <v>9</v>
      </c>
      <c r="C8212" s="1">
        <v>3</v>
      </c>
      <c r="D8212" s="5">
        <f>DATE(BaseInfo!$C$8,A8212,B8212)+TIME(C8212-1,0,0) + TIME(BaseInfo!$C$12,BaseInfo!$C$13,0)</f>
        <v>44904.3125</v>
      </c>
      <c r="E8212" s="2">
        <f t="shared" si="514"/>
        <v>0</v>
      </c>
      <c r="F8212" s="2">
        <v>-0.255</v>
      </c>
      <c r="G8212" s="2">
        <v>-0.76</v>
      </c>
      <c r="H8212" s="1">
        <v>43.817999999999998</v>
      </c>
      <c r="I8212" s="4">
        <v>0</v>
      </c>
      <c r="J8212" s="11">
        <f t="shared" si="512"/>
        <v>12</v>
      </c>
      <c r="K8212" s="11">
        <f t="shared" si="513"/>
        <v>8</v>
      </c>
      <c r="L8212" s="12">
        <f t="shared" si="515"/>
        <v>0.80163894615967857</v>
      </c>
      <c r="M8212" s="13" cm="1">
        <f t="array" ref="M8212">BaseInfo!$C$10*(1-E8212)*INDEX(BaseInfo!$E$21:$AB$21,K8212)*INDEX(BaseInfo!$E$25:$P$25,J8212)/L8212/MIN(H8212,130)/BaseInfo!$C$6*1000000/3600-IF(I8212&lt;0.1,BaseInfo!$C$15/MIN(H8212,130)*3600,0)</f>
        <v>754.19840438508811</v>
      </c>
    </row>
    <row r="8213" spans="1:13" x14ac:dyDescent="0.25">
      <c r="A8213" s="1">
        <v>12</v>
      </c>
      <c r="B8213" s="1">
        <v>9</v>
      </c>
      <c r="C8213" s="1">
        <v>4</v>
      </c>
      <c r="D8213" s="5">
        <f>DATE(BaseInfo!$C$8,A8213,B8213)+TIME(C8213-1,0,0) + TIME(BaseInfo!$C$12,BaseInfo!$C$13,0)</f>
        <v>44904.354166666664</v>
      </c>
      <c r="E8213" s="2">
        <f t="shared" si="514"/>
        <v>0</v>
      </c>
      <c r="F8213" s="2">
        <v>-0.23699999999999999</v>
      </c>
      <c r="G8213" s="2">
        <v>-0.58199999999999996</v>
      </c>
      <c r="H8213" s="1">
        <v>108.319</v>
      </c>
      <c r="I8213" s="4">
        <v>0</v>
      </c>
      <c r="J8213" s="11">
        <f t="shared" si="512"/>
        <v>12</v>
      </c>
      <c r="K8213" s="11">
        <f t="shared" si="513"/>
        <v>9</v>
      </c>
      <c r="L8213" s="12">
        <f t="shared" si="515"/>
        <v>0.62840512410386973</v>
      </c>
      <c r="M8213" s="13" cm="1">
        <f t="array" ref="M8213">BaseInfo!$C$10*(1-E8213)*INDEX(BaseInfo!$E$21:$AB$21,K8213)*INDEX(BaseInfo!$E$25:$P$25,J8213)/L8213/MIN(H8213,130)/BaseInfo!$C$6*1000000/3600-IF(I8213&lt;0.1,BaseInfo!$C$15/MIN(H8213,130)*3600,0)</f>
        <v>508.14785724749783</v>
      </c>
    </row>
    <row r="8214" spans="1:13" x14ac:dyDescent="0.25">
      <c r="A8214" s="1">
        <v>12</v>
      </c>
      <c r="B8214" s="1">
        <v>9</v>
      </c>
      <c r="C8214" s="1">
        <v>5</v>
      </c>
      <c r="D8214" s="5">
        <f>DATE(BaseInfo!$C$8,A8214,B8214)+TIME(C8214-1,0,0) + TIME(BaseInfo!$C$12,BaseInfo!$C$13,0)</f>
        <v>44904.395833333328</v>
      </c>
      <c r="E8214" s="2">
        <f t="shared" si="514"/>
        <v>0</v>
      </c>
      <c r="F8214" s="2">
        <v>-0.34899999999999998</v>
      </c>
      <c r="G8214" s="2">
        <v>-0.433</v>
      </c>
      <c r="H8214" s="1">
        <v>242.428</v>
      </c>
      <c r="I8214" s="4">
        <v>0</v>
      </c>
      <c r="J8214" s="11">
        <f t="shared" si="512"/>
        <v>12</v>
      </c>
      <c r="K8214" s="11">
        <f t="shared" si="513"/>
        <v>10</v>
      </c>
      <c r="L8214" s="12">
        <f t="shared" si="515"/>
        <v>0.55613847196539101</v>
      </c>
      <c r="M8214" s="13" cm="1">
        <f t="array" ref="M8214">BaseInfo!$C$10*(1-E8214)*INDEX(BaseInfo!$E$21:$AB$21,K8214)*INDEX(BaseInfo!$E$25:$P$25,J8214)/L8214/MIN(H8214,130)/BaseInfo!$C$6*1000000/3600-IF(I8214&lt;0.1,BaseInfo!$C$15/MIN(H8214,130)*3600,0)</f>
        <v>552.86284236190261</v>
      </c>
    </row>
    <row r="8215" spans="1:13" x14ac:dyDescent="0.25">
      <c r="A8215" s="1">
        <v>12</v>
      </c>
      <c r="B8215" s="1">
        <v>9</v>
      </c>
      <c r="C8215" s="1">
        <v>6</v>
      </c>
      <c r="D8215" s="5">
        <f>DATE(BaseInfo!$C$8,A8215,B8215)+TIME(C8215-1,0,0) + TIME(BaseInfo!$C$12,BaseInfo!$C$13,0)</f>
        <v>44904.4375</v>
      </c>
      <c r="E8215" s="2">
        <f t="shared" si="514"/>
        <v>0</v>
      </c>
      <c r="F8215" s="2">
        <v>-0.82799999999999996</v>
      </c>
      <c r="G8215" s="2">
        <v>0.54300000000000004</v>
      </c>
      <c r="H8215" s="1">
        <v>423.41300000000001</v>
      </c>
      <c r="I8215" s="4">
        <v>0</v>
      </c>
      <c r="J8215" s="11">
        <f t="shared" si="512"/>
        <v>12</v>
      </c>
      <c r="K8215" s="11">
        <f t="shared" si="513"/>
        <v>11</v>
      </c>
      <c r="L8215" s="12">
        <f t="shared" si="515"/>
        <v>0.99016816753519199</v>
      </c>
      <c r="M8215" s="13" cm="1">
        <f t="array" ref="M8215">BaseInfo!$C$10*(1-E8215)*INDEX(BaseInfo!$E$21:$AB$21,K8215)*INDEX(BaseInfo!$E$25:$P$25,J8215)/L8215/MIN(H8215,130)/BaseInfo!$C$6*1000000/3600-IF(I8215&lt;0.1,BaseInfo!$C$15/MIN(H8215,130)*3600,0)</f>
        <v>246.89209526214017</v>
      </c>
    </row>
    <row r="8216" spans="1:13" x14ac:dyDescent="0.25">
      <c r="A8216" s="1">
        <v>12</v>
      </c>
      <c r="B8216" s="1">
        <v>9</v>
      </c>
      <c r="C8216" s="1">
        <v>7</v>
      </c>
      <c r="D8216" s="5">
        <f>DATE(BaseInfo!$C$8,A8216,B8216)+TIME(C8216-1,0,0) + TIME(BaseInfo!$C$12,BaseInfo!$C$13,0)</f>
        <v>44904.479166666664</v>
      </c>
      <c r="E8216" s="2">
        <f t="shared" si="514"/>
        <v>0</v>
      </c>
      <c r="F8216" s="2">
        <v>-1.123</v>
      </c>
      <c r="G8216" s="2">
        <v>1.179</v>
      </c>
      <c r="H8216" s="1">
        <v>582.01199999999994</v>
      </c>
      <c r="I8216" s="4">
        <v>0</v>
      </c>
      <c r="J8216" s="11">
        <f t="shared" si="512"/>
        <v>12</v>
      </c>
      <c r="K8216" s="11">
        <f t="shared" si="513"/>
        <v>12</v>
      </c>
      <c r="L8216" s="12">
        <f t="shared" si="515"/>
        <v>1.6282413825965731</v>
      </c>
      <c r="M8216" s="13" cm="1">
        <f t="array" ref="M8216">BaseInfo!$C$10*(1-E8216)*INDEX(BaseInfo!$E$21:$AB$21,K8216)*INDEX(BaseInfo!$E$25:$P$25,J8216)/L8216/MIN(H8216,130)/BaseInfo!$C$6*1000000/3600-IF(I8216&lt;0.1,BaseInfo!$C$15/MIN(H8216,130)*3600,0)</f>
        <v>123.75106506607595</v>
      </c>
    </row>
    <row r="8217" spans="1:13" x14ac:dyDescent="0.25">
      <c r="A8217" s="1">
        <v>12</v>
      </c>
      <c r="B8217" s="1">
        <v>9</v>
      </c>
      <c r="C8217" s="1">
        <v>8</v>
      </c>
      <c r="D8217" s="5">
        <f>DATE(BaseInfo!$C$8,A8217,B8217)+TIME(C8217-1,0,0) + TIME(BaseInfo!$C$12,BaseInfo!$C$13,0)</f>
        <v>44904.520833333328</v>
      </c>
      <c r="E8217" s="2">
        <f t="shared" si="514"/>
        <v>0</v>
      </c>
      <c r="F8217" s="2">
        <v>-1.514</v>
      </c>
      <c r="G8217" s="2">
        <v>1.242</v>
      </c>
      <c r="H8217" s="1">
        <v>746.48</v>
      </c>
      <c r="I8217" s="4">
        <v>0</v>
      </c>
      <c r="J8217" s="11">
        <f t="shared" si="512"/>
        <v>12</v>
      </c>
      <c r="K8217" s="11">
        <f t="shared" si="513"/>
        <v>13</v>
      </c>
      <c r="L8217" s="12">
        <f t="shared" si="515"/>
        <v>1.9582543246473376</v>
      </c>
      <c r="M8217" s="13" cm="1">
        <f t="array" ref="M8217">BaseInfo!$C$10*(1-E8217)*INDEX(BaseInfo!$E$21:$AB$21,K8217)*INDEX(BaseInfo!$E$25:$P$25,J8217)/L8217/MIN(H8217,130)/BaseInfo!$C$6*1000000/3600-IF(I8217&lt;0.1,BaseInfo!$C$15/MIN(H8217,130)*3600,0)</f>
        <v>102.4293529001845</v>
      </c>
    </row>
    <row r="8218" spans="1:13" x14ac:dyDescent="0.25">
      <c r="A8218" s="1">
        <v>12</v>
      </c>
      <c r="B8218" s="1">
        <v>9</v>
      </c>
      <c r="C8218" s="1">
        <v>9</v>
      </c>
      <c r="D8218" s="5">
        <f>DATE(BaseInfo!$C$8,A8218,B8218)+TIME(C8218-1,0,0) + TIME(BaseInfo!$C$12,BaseInfo!$C$13,0)</f>
        <v>44904.5625</v>
      </c>
      <c r="E8218" s="2">
        <f t="shared" si="514"/>
        <v>0</v>
      </c>
      <c r="F8218" s="2">
        <v>-2.1549999999999998</v>
      </c>
      <c r="G8218" s="2">
        <v>1.4650000000000001</v>
      </c>
      <c r="H8218" s="1">
        <v>901.97699999999998</v>
      </c>
      <c r="I8218" s="4">
        <v>0</v>
      </c>
      <c r="J8218" s="11">
        <f t="shared" si="512"/>
        <v>12</v>
      </c>
      <c r="K8218" s="11">
        <f t="shared" si="513"/>
        <v>14</v>
      </c>
      <c r="L8218" s="12">
        <f t="shared" si="515"/>
        <v>2.6058108143148075</v>
      </c>
      <c r="M8218" s="13" cm="1">
        <f t="array" ref="M8218">BaseInfo!$C$10*(1-E8218)*INDEX(BaseInfo!$E$21:$AB$21,K8218)*INDEX(BaseInfo!$E$25:$P$25,J8218)/L8218/MIN(H8218,130)/BaseInfo!$C$6*1000000/3600-IF(I8218&lt;0.1,BaseInfo!$C$15/MIN(H8218,130)*3600,0)</f>
        <v>76.287000130469437</v>
      </c>
    </row>
    <row r="8219" spans="1:13" x14ac:dyDescent="0.25">
      <c r="A8219" s="1">
        <v>12</v>
      </c>
      <c r="B8219" s="1">
        <v>9</v>
      </c>
      <c r="C8219" s="1">
        <v>10</v>
      </c>
      <c r="D8219" s="5">
        <f>DATE(BaseInfo!$C$8,A8219,B8219)+TIME(C8219-1,0,0) + TIME(BaseInfo!$C$12,BaseInfo!$C$13,0)</f>
        <v>44904.604166666664</v>
      </c>
      <c r="E8219" s="2">
        <f t="shared" si="514"/>
        <v>0</v>
      </c>
      <c r="F8219" s="2">
        <v>-2.673</v>
      </c>
      <c r="G8219" s="2">
        <v>1.1819999999999999</v>
      </c>
      <c r="H8219" s="1">
        <v>904.73800000000006</v>
      </c>
      <c r="I8219" s="4">
        <v>0</v>
      </c>
      <c r="J8219" s="11">
        <f t="shared" si="512"/>
        <v>12</v>
      </c>
      <c r="K8219" s="11">
        <f t="shared" si="513"/>
        <v>15</v>
      </c>
      <c r="L8219" s="12">
        <f t="shared" si="515"/>
        <v>2.9226790792011359</v>
      </c>
      <c r="M8219" s="13" cm="1">
        <f t="array" ref="M8219">BaseInfo!$C$10*(1-E8219)*INDEX(BaseInfo!$E$21:$AB$21,K8219)*INDEX(BaseInfo!$E$25:$P$25,J8219)/L8219/MIN(H8219,130)/BaseInfo!$C$6*1000000/3600-IF(I8219&lt;0.1,BaseInfo!$C$15/MIN(H8219,130)*3600,0)</f>
        <v>67.715956223559189</v>
      </c>
    </row>
    <row r="8220" spans="1:13" x14ac:dyDescent="0.25">
      <c r="A8220" s="1">
        <v>12</v>
      </c>
      <c r="B8220" s="1">
        <v>9</v>
      </c>
      <c r="C8220" s="1">
        <v>11</v>
      </c>
      <c r="D8220" s="5">
        <f>DATE(BaseInfo!$C$8,A8220,B8220)+TIME(C8220-1,0,0) + TIME(BaseInfo!$C$12,BaseInfo!$C$13,0)</f>
        <v>44904.645833333328</v>
      </c>
      <c r="E8220" s="2">
        <f t="shared" si="514"/>
        <v>0</v>
      </c>
      <c r="F8220" s="2">
        <v>-3.1960000000000002</v>
      </c>
      <c r="G8220" s="2">
        <v>0.871</v>
      </c>
      <c r="H8220" s="1">
        <v>703.24699999999996</v>
      </c>
      <c r="I8220" s="4">
        <v>0</v>
      </c>
      <c r="J8220" s="11">
        <f t="shared" si="512"/>
        <v>12</v>
      </c>
      <c r="K8220" s="11">
        <f t="shared" si="513"/>
        <v>16</v>
      </c>
      <c r="L8220" s="12">
        <f t="shared" si="515"/>
        <v>3.31256049001373</v>
      </c>
      <c r="M8220" s="13" cm="1">
        <f t="array" ref="M8220">BaseInfo!$C$10*(1-E8220)*INDEX(BaseInfo!$E$21:$AB$21,K8220)*INDEX(BaseInfo!$E$25:$P$25,J8220)/L8220/MIN(H8220,130)/BaseInfo!$C$6*1000000/3600-IF(I8220&lt;0.1,BaseInfo!$C$15/MIN(H8220,130)*3600,0)</f>
        <v>71.857843497378028</v>
      </c>
    </row>
    <row r="8221" spans="1:13" x14ac:dyDescent="0.25">
      <c r="A8221" s="1">
        <v>12</v>
      </c>
      <c r="B8221" s="1">
        <v>9</v>
      </c>
      <c r="C8221" s="1">
        <v>12</v>
      </c>
      <c r="D8221" s="5">
        <f>DATE(BaseInfo!$C$8,A8221,B8221)+TIME(C8221-1,0,0) + TIME(BaseInfo!$C$12,BaseInfo!$C$13,0)</f>
        <v>44904.6875</v>
      </c>
      <c r="E8221" s="2">
        <f t="shared" si="514"/>
        <v>0</v>
      </c>
      <c r="F8221" s="2">
        <v>-2.3679999999999999</v>
      </c>
      <c r="G8221" s="2">
        <v>-0.72599999999999998</v>
      </c>
      <c r="H8221" s="1">
        <v>88.293000000000006</v>
      </c>
      <c r="I8221" s="4">
        <v>0</v>
      </c>
      <c r="J8221" s="11">
        <f t="shared" si="512"/>
        <v>12</v>
      </c>
      <c r="K8221" s="11">
        <f t="shared" si="513"/>
        <v>17</v>
      </c>
      <c r="L8221" s="12">
        <f t="shared" si="515"/>
        <v>2.4767922803497266</v>
      </c>
      <c r="M8221" s="13" cm="1">
        <f t="array" ref="M8221">BaseInfo!$C$10*(1-E8221)*INDEX(BaseInfo!$E$21:$AB$21,K8221)*INDEX(BaseInfo!$E$25:$P$25,J8221)/L8221/MIN(H8221,130)/BaseInfo!$C$6*1000000/3600-IF(I8221&lt;0.1,BaseInfo!$C$15/MIN(H8221,130)*3600,0)</f>
        <v>179.61783755792888</v>
      </c>
    </row>
    <row r="8222" spans="1:13" x14ac:dyDescent="0.25">
      <c r="A8222" s="1">
        <v>12</v>
      </c>
      <c r="B8222" s="1">
        <v>9</v>
      </c>
      <c r="C8222" s="1">
        <v>13</v>
      </c>
      <c r="D8222" s="5">
        <f>DATE(BaseInfo!$C$8,A8222,B8222)+TIME(C8222-1,0,0) + TIME(BaseInfo!$C$12,BaseInfo!$C$13,0)</f>
        <v>44904.729166666664</v>
      </c>
      <c r="E8222" s="2">
        <f t="shared" si="514"/>
        <v>0</v>
      </c>
      <c r="F8222" s="2">
        <v>-1.105</v>
      </c>
      <c r="G8222" s="2">
        <v>-1.8080000000000001</v>
      </c>
      <c r="H8222" s="1">
        <v>44.204999999999998</v>
      </c>
      <c r="I8222" s="4">
        <v>0</v>
      </c>
      <c r="J8222" s="11">
        <f t="shared" si="512"/>
        <v>12</v>
      </c>
      <c r="K8222" s="11">
        <f t="shared" si="513"/>
        <v>18</v>
      </c>
      <c r="L8222" s="12">
        <f t="shared" si="515"/>
        <v>2.1189358178104403</v>
      </c>
      <c r="M8222" s="13" cm="1">
        <f t="array" ref="M8222">BaseInfo!$C$10*(1-E8222)*INDEX(BaseInfo!$E$21:$AB$21,K8222)*INDEX(BaseInfo!$E$25:$P$25,J8222)/L8222/MIN(H8222,130)/BaseInfo!$C$6*1000000/3600-IF(I8222&lt;0.1,BaseInfo!$C$15/MIN(H8222,130)*3600,0)</f>
        <v>420.72487418811693</v>
      </c>
    </row>
    <row r="8223" spans="1:13" x14ac:dyDescent="0.25">
      <c r="A8223" s="1">
        <v>12</v>
      </c>
      <c r="B8223" s="1">
        <v>9</v>
      </c>
      <c r="C8223" s="1">
        <v>14</v>
      </c>
      <c r="D8223" s="5">
        <f>DATE(BaseInfo!$C$8,A8223,B8223)+TIME(C8223-1,0,0) + TIME(BaseInfo!$C$12,BaseInfo!$C$13,0)</f>
        <v>44904.770833333328</v>
      </c>
      <c r="E8223" s="2">
        <f t="shared" si="514"/>
        <v>0</v>
      </c>
      <c r="F8223" s="2">
        <v>-1.04</v>
      </c>
      <c r="G8223" s="2">
        <v>-1.7649999999999999</v>
      </c>
      <c r="H8223" s="1">
        <v>37.28</v>
      </c>
      <c r="I8223" s="4">
        <v>0</v>
      </c>
      <c r="J8223" s="11">
        <f t="shared" si="512"/>
        <v>12</v>
      </c>
      <c r="K8223" s="11">
        <f t="shared" si="513"/>
        <v>19</v>
      </c>
      <c r="L8223" s="12">
        <f t="shared" si="515"/>
        <v>2.0486153860595695</v>
      </c>
      <c r="M8223" s="13" cm="1">
        <f t="array" ref="M8223">BaseInfo!$C$10*(1-E8223)*INDEX(BaseInfo!$E$21:$AB$21,K8223)*INDEX(BaseInfo!$E$25:$P$25,J8223)/L8223/MIN(H8223,130)/BaseInfo!$C$6*1000000/3600-IF(I8223&lt;0.1,BaseInfo!$C$15/MIN(H8223,130)*3600,0)</f>
        <v>516.3330776814264</v>
      </c>
    </row>
    <row r="8224" spans="1:13" x14ac:dyDescent="0.25">
      <c r="A8224" s="1">
        <v>12</v>
      </c>
      <c r="B8224" s="1">
        <v>9</v>
      </c>
      <c r="C8224" s="1">
        <v>15</v>
      </c>
      <c r="D8224" s="5">
        <f>DATE(BaseInfo!$C$8,A8224,B8224)+TIME(C8224-1,0,0) + TIME(BaseInfo!$C$12,BaseInfo!$C$13,0)</f>
        <v>44904.8125</v>
      </c>
      <c r="E8224" s="2">
        <f t="shared" si="514"/>
        <v>0</v>
      </c>
      <c r="F8224" s="2">
        <v>-2.0310000000000001</v>
      </c>
      <c r="G8224" s="2">
        <v>-1.486</v>
      </c>
      <c r="H8224" s="1">
        <v>37.176000000000002</v>
      </c>
      <c r="I8224" s="4">
        <v>0</v>
      </c>
      <c r="J8224" s="11">
        <f t="shared" si="512"/>
        <v>12</v>
      </c>
      <c r="K8224" s="11">
        <f t="shared" si="513"/>
        <v>20</v>
      </c>
      <c r="L8224" s="12">
        <f t="shared" si="515"/>
        <v>2.5165764442988814</v>
      </c>
      <c r="M8224" s="13" cm="1">
        <f t="array" ref="M8224">BaseInfo!$C$10*(1-E8224)*INDEX(BaseInfo!$E$21:$AB$21,K8224)*INDEX(BaseInfo!$E$25:$P$25,J8224)/L8224/MIN(H8224,130)/BaseInfo!$C$6*1000000/3600-IF(I8224&lt;0.1,BaseInfo!$C$15/MIN(H8224,130)*3600,0)</f>
        <v>362.4448097060598</v>
      </c>
    </row>
    <row r="8225" spans="1:13" x14ac:dyDescent="0.25">
      <c r="A8225" s="1">
        <v>12</v>
      </c>
      <c r="B8225" s="1">
        <v>9</v>
      </c>
      <c r="C8225" s="1">
        <v>16</v>
      </c>
      <c r="D8225" s="5">
        <f>DATE(BaseInfo!$C$8,A8225,B8225)+TIME(C8225-1,0,0) + TIME(BaseInfo!$C$12,BaseInfo!$C$13,0)</f>
        <v>44904.854166666664</v>
      </c>
      <c r="E8225" s="2">
        <f t="shared" si="514"/>
        <v>0</v>
      </c>
      <c r="F8225" s="2">
        <v>-0.63400000000000001</v>
      </c>
      <c r="G8225" s="2">
        <v>-1.897</v>
      </c>
      <c r="H8225" s="1">
        <v>37.091000000000001</v>
      </c>
      <c r="I8225" s="4">
        <v>0</v>
      </c>
      <c r="J8225" s="11">
        <f t="shared" si="512"/>
        <v>12</v>
      </c>
      <c r="K8225" s="11">
        <f t="shared" si="513"/>
        <v>21</v>
      </c>
      <c r="L8225" s="12">
        <f t="shared" si="515"/>
        <v>2.0001412450124616</v>
      </c>
      <c r="M8225" s="13" cm="1">
        <f t="array" ref="M8225">BaseInfo!$C$10*(1-E8225)*INDEX(BaseInfo!$E$21:$AB$21,K8225)*INDEX(BaseInfo!$E$25:$P$25,J8225)/L8225/MIN(H8225,130)/BaseInfo!$C$6*1000000/3600-IF(I8225&lt;0.1,BaseInfo!$C$15/MIN(H8225,130)*3600,0)</f>
        <v>351.28244582060296</v>
      </c>
    </row>
    <row r="8226" spans="1:13" x14ac:dyDescent="0.25">
      <c r="A8226" s="1">
        <v>12</v>
      </c>
      <c r="B8226" s="1">
        <v>9</v>
      </c>
      <c r="C8226" s="1">
        <v>17</v>
      </c>
      <c r="D8226" s="5">
        <f>DATE(BaseInfo!$C$8,A8226,B8226)+TIME(C8226-1,0,0) + TIME(BaseInfo!$C$12,BaseInfo!$C$13,0)</f>
        <v>44904.895833333328</v>
      </c>
      <c r="E8226" s="2">
        <f t="shared" si="514"/>
        <v>0</v>
      </c>
      <c r="F8226" s="2">
        <v>-0.504</v>
      </c>
      <c r="G8226" s="2">
        <v>-1.8520000000000001</v>
      </c>
      <c r="H8226" s="1">
        <v>37.008000000000003</v>
      </c>
      <c r="I8226" s="4">
        <v>0</v>
      </c>
      <c r="J8226" s="11">
        <f t="shared" si="512"/>
        <v>12</v>
      </c>
      <c r="K8226" s="11">
        <f t="shared" si="513"/>
        <v>22</v>
      </c>
      <c r="L8226" s="12">
        <f t="shared" si="515"/>
        <v>1.9193540580101422</v>
      </c>
      <c r="M8226" s="13" cm="1">
        <f t="array" ref="M8226">BaseInfo!$C$10*(1-E8226)*INDEX(BaseInfo!$E$21:$AB$21,K8226)*INDEX(BaseInfo!$E$25:$P$25,J8226)/L8226/MIN(H8226,130)/BaseInfo!$C$6*1000000/3600-IF(I8226&lt;0.1,BaseInfo!$C$15/MIN(H8226,130)*3600,0)</f>
        <v>254.19077299598106</v>
      </c>
    </row>
    <row r="8227" spans="1:13" x14ac:dyDescent="0.25">
      <c r="A8227" s="1">
        <v>12</v>
      </c>
      <c r="B8227" s="1">
        <v>9</v>
      </c>
      <c r="C8227" s="1">
        <v>18</v>
      </c>
      <c r="D8227" s="5">
        <f>DATE(BaseInfo!$C$8,A8227,B8227)+TIME(C8227-1,0,0) + TIME(BaseInfo!$C$12,BaseInfo!$C$13,0)</f>
        <v>44904.9375</v>
      </c>
      <c r="E8227" s="2">
        <f t="shared" si="514"/>
        <v>0</v>
      </c>
      <c r="F8227" s="2">
        <v>-0.96699999999999997</v>
      </c>
      <c r="G8227" s="2">
        <v>-1.6779999999999999</v>
      </c>
      <c r="H8227" s="1">
        <v>36.904000000000003</v>
      </c>
      <c r="I8227" s="4">
        <v>0</v>
      </c>
      <c r="J8227" s="11">
        <f t="shared" si="512"/>
        <v>12</v>
      </c>
      <c r="K8227" s="11">
        <f t="shared" si="513"/>
        <v>23</v>
      </c>
      <c r="L8227" s="12">
        <f t="shared" si="515"/>
        <v>1.9366912505611213</v>
      </c>
      <c r="M8227" s="13" cm="1">
        <f t="array" ref="M8227">BaseInfo!$C$10*(1-E8227)*INDEX(BaseInfo!$E$21:$AB$21,K8227)*INDEX(BaseInfo!$E$25:$P$25,J8227)/L8227/MIN(H8227,130)/BaseInfo!$C$6*1000000/3600-IF(I8227&lt;0.1,BaseInfo!$C$15/MIN(H8227,130)*3600,0)</f>
        <v>102.65620597283637</v>
      </c>
    </row>
    <row r="8228" spans="1:13" x14ac:dyDescent="0.25">
      <c r="A8228" s="1">
        <v>12</v>
      </c>
      <c r="B8228" s="1">
        <v>9</v>
      </c>
      <c r="C8228" s="1">
        <v>19</v>
      </c>
      <c r="D8228" s="5">
        <f>DATE(BaseInfo!$C$8,A8228,B8228)+TIME(C8228-1,0,0) + TIME(BaseInfo!$C$12,BaseInfo!$C$13,0)</f>
        <v>44904.979166666664</v>
      </c>
      <c r="E8228" s="2">
        <f t="shared" si="514"/>
        <v>0</v>
      </c>
      <c r="F8228" s="2">
        <v>-1.3120000000000001</v>
      </c>
      <c r="G8228" s="2">
        <v>-1.2749999999999999</v>
      </c>
      <c r="H8228" s="1">
        <v>36.811</v>
      </c>
      <c r="I8228" s="4">
        <v>0</v>
      </c>
      <c r="J8228" s="11">
        <f t="shared" si="512"/>
        <v>12</v>
      </c>
      <c r="K8228" s="11">
        <f t="shared" si="513"/>
        <v>24</v>
      </c>
      <c r="L8228" s="12">
        <f t="shared" si="515"/>
        <v>1.829472328295785</v>
      </c>
      <c r="M8228" s="13" cm="1">
        <f t="array" ref="M8228">BaseInfo!$C$10*(1-E8228)*INDEX(BaseInfo!$E$21:$AB$21,K8228)*INDEX(BaseInfo!$E$25:$P$25,J8228)/L8228/MIN(H8228,130)/BaseInfo!$C$6*1000000/3600-IF(I8228&lt;0.1,BaseInfo!$C$15/MIN(H8228,130)*3600,0)</f>
        <v>29.98695285612088</v>
      </c>
    </row>
    <row r="8229" spans="1:13" x14ac:dyDescent="0.25">
      <c r="A8229" s="1">
        <v>12</v>
      </c>
      <c r="B8229" s="1">
        <v>9</v>
      </c>
      <c r="C8229" s="1">
        <v>20</v>
      </c>
      <c r="D8229" s="5">
        <f>DATE(BaseInfo!$C$8,A8229,B8229)+TIME(C8229-1,0,0) + TIME(BaseInfo!$C$12,BaseInfo!$C$13,0)</f>
        <v>44905.020833333328</v>
      </c>
      <c r="E8229" s="2">
        <f t="shared" si="514"/>
        <v>0</v>
      </c>
      <c r="F8229" s="2">
        <v>-1.482</v>
      </c>
      <c r="G8229" s="2">
        <v>-1.452</v>
      </c>
      <c r="H8229" s="1">
        <v>36.713999999999999</v>
      </c>
      <c r="I8229" s="4">
        <v>0</v>
      </c>
      <c r="J8229" s="11">
        <f t="shared" si="512"/>
        <v>12</v>
      </c>
      <c r="K8229" s="11">
        <f t="shared" si="513"/>
        <v>1</v>
      </c>
      <c r="L8229" s="12">
        <f t="shared" si="515"/>
        <v>2.0747597451271318</v>
      </c>
      <c r="M8229" s="13" cm="1">
        <f t="array" ref="M8229">BaseInfo!$C$10*(1-E8229)*INDEX(BaseInfo!$E$21:$AB$21,K8229)*INDEX(BaseInfo!$E$25:$P$25,J8229)/L8229/MIN(H8229,130)/BaseInfo!$C$6*1000000/3600-IF(I8229&lt;0.1,BaseInfo!$C$15/MIN(H8229,130)*3600,0)</f>
        <v>25.352367814155777</v>
      </c>
    </row>
    <row r="8230" spans="1:13" x14ac:dyDescent="0.25">
      <c r="A8230" s="1">
        <v>12</v>
      </c>
      <c r="B8230" s="1">
        <v>9</v>
      </c>
      <c r="C8230" s="1">
        <v>21</v>
      </c>
      <c r="D8230" s="5">
        <f>DATE(BaseInfo!$C$8,A8230,B8230)+TIME(C8230-1,0,0) + TIME(BaseInfo!$C$12,BaseInfo!$C$13,0)</f>
        <v>44905.0625</v>
      </c>
      <c r="E8230" s="2">
        <f t="shared" si="514"/>
        <v>0</v>
      </c>
      <c r="F8230" s="2">
        <v>-1.3220000000000001</v>
      </c>
      <c r="G8230" s="2">
        <v>-1.962</v>
      </c>
      <c r="H8230" s="1">
        <v>36.604999999999997</v>
      </c>
      <c r="I8230" s="4">
        <v>0</v>
      </c>
      <c r="J8230" s="11">
        <f t="shared" si="512"/>
        <v>12</v>
      </c>
      <c r="K8230" s="11">
        <f t="shared" si="513"/>
        <v>2</v>
      </c>
      <c r="L8230" s="12">
        <f t="shared" si="515"/>
        <v>2.3658250146619046</v>
      </c>
      <c r="M8230" s="13" cm="1">
        <f t="array" ref="M8230">BaseInfo!$C$10*(1-E8230)*INDEX(BaseInfo!$E$21:$AB$21,K8230)*INDEX(BaseInfo!$E$25:$P$25,J8230)/L8230/MIN(H8230,130)/BaseInfo!$C$6*1000000/3600-IF(I8230&lt;0.1,BaseInfo!$C$15/MIN(H8230,130)*3600,0)</f>
        <v>21.08953745388834</v>
      </c>
    </row>
    <row r="8231" spans="1:13" x14ac:dyDescent="0.25">
      <c r="A8231" s="1">
        <v>12</v>
      </c>
      <c r="B8231" s="1">
        <v>9</v>
      </c>
      <c r="C8231" s="1">
        <v>22</v>
      </c>
      <c r="D8231" s="5">
        <f>DATE(BaseInfo!$C$8,A8231,B8231)+TIME(C8231-1,0,0) + TIME(BaseInfo!$C$12,BaseInfo!$C$13,0)</f>
        <v>44905.104166666664</v>
      </c>
      <c r="E8231" s="2">
        <f t="shared" si="514"/>
        <v>0</v>
      </c>
      <c r="F8231" s="2">
        <v>-2.008</v>
      </c>
      <c r="G8231" s="2">
        <v>-1.4430000000000001</v>
      </c>
      <c r="H8231" s="1">
        <v>36.503999999999998</v>
      </c>
      <c r="I8231" s="4">
        <v>0</v>
      </c>
      <c r="J8231" s="11">
        <f t="shared" si="512"/>
        <v>12</v>
      </c>
      <c r="K8231" s="11">
        <f t="shared" si="513"/>
        <v>3</v>
      </c>
      <c r="L8231" s="12">
        <f t="shared" si="515"/>
        <v>2.4727136914733983</v>
      </c>
      <c r="M8231" s="13" cm="1">
        <f t="array" ref="M8231">BaseInfo!$C$10*(1-E8231)*INDEX(BaseInfo!$E$21:$AB$21,K8231)*INDEX(BaseInfo!$E$25:$P$25,J8231)/L8231/MIN(H8231,130)/BaseInfo!$C$6*1000000/3600-IF(I8231&lt;0.1,BaseInfo!$C$15/MIN(H8231,130)*3600,0)</f>
        <v>19.807418308344161</v>
      </c>
    </row>
    <row r="8232" spans="1:13" x14ac:dyDescent="0.25">
      <c r="A8232" s="1">
        <v>12</v>
      </c>
      <c r="B8232" s="1">
        <v>9</v>
      </c>
      <c r="C8232" s="1">
        <v>23</v>
      </c>
      <c r="D8232" s="5">
        <f>DATE(BaseInfo!$C$8,A8232,B8232)+TIME(C8232-1,0,0) + TIME(BaseInfo!$C$12,BaseInfo!$C$13,0)</f>
        <v>44905.145833333328</v>
      </c>
      <c r="E8232" s="2">
        <f t="shared" si="514"/>
        <v>0</v>
      </c>
      <c r="F8232" s="2">
        <v>-2.15</v>
      </c>
      <c r="G8232" s="2">
        <v>-0.65100000000000002</v>
      </c>
      <c r="H8232" s="1">
        <v>36.423000000000002</v>
      </c>
      <c r="I8232" s="4">
        <v>0</v>
      </c>
      <c r="J8232" s="11">
        <f t="shared" si="512"/>
        <v>12</v>
      </c>
      <c r="K8232" s="11">
        <f t="shared" si="513"/>
        <v>4</v>
      </c>
      <c r="L8232" s="12">
        <f t="shared" si="515"/>
        <v>2.2463973379613855</v>
      </c>
      <c r="M8232" s="13" cm="1">
        <f t="array" ref="M8232">BaseInfo!$C$10*(1-E8232)*INDEX(BaseInfo!$E$21:$AB$21,K8232)*INDEX(BaseInfo!$E$25:$P$25,J8232)/L8232/MIN(H8232,130)/BaseInfo!$C$6*1000000/3600-IF(I8232&lt;0.1,BaseInfo!$C$15/MIN(H8232,130)*3600,0)</f>
        <v>22.847193867650361</v>
      </c>
    </row>
    <row r="8233" spans="1:13" x14ac:dyDescent="0.25">
      <c r="A8233" s="1">
        <v>12</v>
      </c>
      <c r="B8233" s="1">
        <v>9</v>
      </c>
      <c r="C8233" s="1">
        <v>24</v>
      </c>
      <c r="D8233" s="5">
        <f>DATE(BaseInfo!$C$8,A8233,B8233)+TIME(C8233-1,0,0) + TIME(BaseInfo!$C$12,BaseInfo!$C$13,0)</f>
        <v>44905.1875</v>
      </c>
      <c r="E8233" s="2">
        <f t="shared" si="514"/>
        <v>0</v>
      </c>
      <c r="F8233" s="2">
        <v>-2.0299999999999998</v>
      </c>
      <c r="G8233" s="2">
        <v>-0.497</v>
      </c>
      <c r="H8233" s="1">
        <v>36.366</v>
      </c>
      <c r="I8233" s="4">
        <v>0</v>
      </c>
      <c r="J8233" s="11">
        <f t="shared" si="512"/>
        <v>12</v>
      </c>
      <c r="K8233" s="11">
        <f t="shared" si="513"/>
        <v>5</v>
      </c>
      <c r="L8233" s="12">
        <f t="shared" si="515"/>
        <v>2.0899543057205818</v>
      </c>
      <c r="M8233" s="13" cm="1">
        <f t="array" ref="M8233">BaseInfo!$C$10*(1-E8233)*INDEX(BaseInfo!$E$21:$AB$21,K8233)*INDEX(BaseInfo!$E$25:$P$25,J8233)/L8233/MIN(H8233,130)/BaseInfo!$C$6*1000000/3600-IF(I8233&lt;0.1,BaseInfo!$C$15/MIN(H8233,130)*3600,0)</f>
        <v>95.809474141589533</v>
      </c>
    </row>
    <row r="8234" spans="1:13" x14ac:dyDescent="0.25">
      <c r="A8234" s="1">
        <v>12</v>
      </c>
      <c r="B8234" s="1">
        <v>10</v>
      </c>
      <c r="C8234" s="1">
        <v>1</v>
      </c>
      <c r="D8234" s="5">
        <f>DATE(BaseInfo!$C$8,A8234,B8234)+TIME(C8234-1,0,0) + TIME(BaseInfo!$C$12,BaseInfo!$C$13,0)</f>
        <v>44905.229166666664</v>
      </c>
      <c r="E8234" s="2">
        <f t="shared" si="514"/>
        <v>0</v>
      </c>
      <c r="F8234" s="2">
        <v>-1.958</v>
      </c>
      <c r="G8234" s="2">
        <v>-0.14299999999999999</v>
      </c>
      <c r="H8234" s="1">
        <v>36.323</v>
      </c>
      <c r="I8234" s="4">
        <v>0</v>
      </c>
      <c r="J8234" s="11">
        <f t="shared" si="512"/>
        <v>12</v>
      </c>
      <c r="K8234" s="11">
        <f t="shared" si="513"/>
        <v>6</v>
      </c>
      <c r="L8234" s="12">
        <f t="shared" si="515"/>
        <v>1.9632149653056337</v>
      </c>
      <c r="M8234" s="13" cm="1">
        <f t="array" ref="M8234">BaseInfo!$C$10*(1-E8234)*INDEX(BaseInfo!$E$21:$AB$21,K8234)*INDEX(BaseInfo!$E$25:$P$25,J8234)/L8234/MIN(H8234,130)/BaseInfo!$C$6*1000000/3600-IF(I8234&lt;0.1,BaseInfo!$C$15/MIN(H8234,130)*3600,0)</f>
        <v>177.86608900018416</v>
      </c>
    </row>
    <row r="8235" spans="1:13" x14ac:dyDescent="0.25">
      <c r="A8235" s="1">
        <v>12</v>
      </c>
      <c r="B8235" s="1">
        <v>10</v>
      </c>
      <c r="C8235" s="1">
        <v>2</v>
      </c>
      <c r="D8235" s="5">
        <f>DATE(BaseInfo!$C$8,A8235,B8235)+TIME(C8235-1,0,0) + TIME(BaseInfo!$C$12,BaseInfo!$C$13,0)</f>
        <v>44905.270833333328</v>
      </c>
      <c r="E8235" s="2">
        <f t="shared" si="514"/>
        <v>0</v>
      </c>
      <c r="F8235" s="2">
        <v>-1.984</v>
      </c>
      <c r="G8235" s="2">
        <v>6.2E-2</v>
      </c>
      <c r="H8235" s="1">
        <v>36.298000000000002</v>
      </c>
      <c r="I8235" s="4">
        <v>0</v>
      </c>
      <c r="J8235" s="11">
        <f t="shared" si="512"/>
        <v>12</v>
      </c>
      <c r="K8235" s="11">
        <f t="shared" si="513"/>
        <v>7</v>
      </c>
      <c r="L8235" s="12">
        <f t="shared" si="515"/>
        <v>1.984968513604183</v>
      </c>
      <c r="M8235" s="13" cm="1">
        <f t="array" ref="M8235">BaseInfo!$C$10*(1-E8235)*INDEX(BaseInfo!$E$21:$AB$21,K8235)*INDEX(BaseInfo!$E$25:$P$25,J8235)/L8235/MIN(H8235,130)/BaseInfo!$C$6*1000000/3600-IF(I8235&lt;0.1,BaseInfo!$C$15/MIN(H8235,130)*3600,0)</f>
        <v>250.26817992465121</v>
      </c>
    </row>
    <row r="8236" spans="1:13" x14ac:dyDescent="0.25">
      <c r="A8236" s="1">
        <v>12</v>
      </c>
      <c r="B8236" s="1">
        <v>10</v>
      </c>
      <c r="C8236" s="1">
        <v>3</v>
      </c>
      <c r="D8236" s="5">
        <f>DATE(BaseInfo!$C$8,A8236,B8236)+TIME(C8236-1,0,0) + TIME(BaseInfo!$C$12,BaseInfo!$C$13,0)</f>
        <v>44905.3125</v>
      </c>
      <c r="E8236" s="2">
        <f t="shared" si="514"/>
        <v>0</v>
      </c>
      <c r="F8236" s="2">
        <v>-2.077</v>
      </c>
      <c r="G8236" s="2">
        <v>6.8000000000000005E-2</v>
      </c>
      <c r="H8236" s="1">
        <v>48.328000000000003</v>
      </c>
      <c r="I8236" s="4">
        <v>0</v>
      </c>
      <c r="J8236" s="11">
        <f t="shared" si="512"/>
        <v>12</v>
      </c>
      <c r="K8236" s="11">
        <f t="shared" si="513"/>
        <v>8</v>
      </c>
      <c r="L8236" s="12">
        <f t="shared" si="515"/>
        <v>2.0781128458291191</v>
      </c>
      <c r="M8236" s="13" cm="1">
        <f t="array" ref="M8236">BaseInfo!$C$10*(1-E8236)*INDEX(BaseInfo!$E$21:$AB$21,K8236)*INDEX(BaseInfo!$E$25:$P$25,J8236)/L8236/MIN(H8236,130)/BaseInfo!$C$6*1000000/3600-IF(I8236&lt;0.1,BaseInfo!$C$15/MIN(H8236,130)*3600,0)</f>
        <v>259.20876233519283</v>
      </c>
    </row>
    <row r="8237" spans="1:13" x14ac:dyDescent="0.25">
      <c r="A8237" s="1">
        <v>12</v>
      </c>
      <c r="B8237" s="1">
        <v>10</v>
      </c>
      <c r="C8237" s="1">
        <v>4</v>
      </c>
      <c r="D8237" s="5">
        <f>DATE(BaseInfo!$C$8,A8237,B8237)+TIME(C8237-1,0,0) + TIME(BaseInfo!$C$12,BaseInfo!$C$13,0)</f>
        <v>44905.354166666664</v>
      </c>
      <c r="E8237" s="2">
        <f t="shared" si="514"/>
        <v>0</v>
      </c>
      <c r="F8237" s="2">
        <v>-2.2120000000000002</v>
      </c>
      <c r="G8237" s="2">
        <v>0.24</v>
      </c>
      <c r="H8237" s="1">
        <v>138.41499999999999</v>
      </c>
      <c r="I8237" s="4">
        <v>0</v>
      </c>
      <c r="J8237" s="11">
        <f t="shared" si="512"/>
        <v>12</v>
      </c>
      <c r="K8237" s="11">
        <f t="shared" si="513"/>
        <v>9</v>
      </c>
      <c r="L8237" s="12">
        <f t="shared" si="515"/>
        <v>2.2249817976783541</v>
      </c>
      <c r="M8237" s="13" cm="1">
        <f t="array" ref="M8237">BaseInfo!$C$10*(1-E8237)*INDEX(BaseInfo!$E$21:$AB$21,K8237)*INDEX(BaseInfo!$E$25:$P$25,J8237)/L8237/MIN(H8237,130)/BaseInfo!$C$6*1000000/3600-IF(I8237&lt;0.1,BaseInfo!$C$15/MIN(H8237,130)*3600,0)</f>
        <v>117.59456551983169</v>
      </c>
    </row>
    <row r="8238" spans="1:13" x14ac:dyDescent="0.25">
      <c r="A8238" s="1">
        <v>12</v>
      </c>
      <c r="B8238" s="1">
        <v>10</v>
      </c>
      <c r="C8238" s="1">
        <v>5</v>
      </c>
      <c r="D8238" s="5">
        <f>DATE(BaseInfo!$C$8,A8238,B8238)+TIME(C8238-1,0,0) + TIME(BaseInfo!$C$12,BaseInfo!$C$13,0)</f>
        <v>44905.395833333328</v>
      </c>
      <c r="E8238" s="2">
        <f t="shared" si="514"/>
        <v>0</v>
      </c>
      <c r="F8238" s="2">
        <v>-2.7509999999999999</v>
      </c>
      <c r="G8238" s="2">
        <v>-1.4E-2</v>
      </c>
      <c r="H8238" s="1">
        <v>294.90499999999997</v>
      </c>
      <c r="I8238" s="4">
        <v>0</v>
      </c>
      <c r="J8238" s="11">
        <f t="shared" si="512"/>
        <v>12</v>
      </c>
      <c r="K8238" s="11">
        <f t="shared" si="513"/>
        <v>10</v>
      </c>
      <c r="L8238" s="12">
        <f t="shared" si="515"/>
        <v>2.7510356231790238</v>
      </c>
      <c r="M8238" s="13" cm="1">
        <f t="array" ref="M8238">BaseInfo!$C$10*(1-E8238)*INDEX(BaseInfo!$E$21:$AB$21,K8238)*INDEX(BaseInfo!$E$25:$P$25,J8238)/L8238/MIN(H8238,130)/BaseInfo!$C$6*1000000/3600-IF(I8238&lt;0.1,BaseInfo!$C$15/MIN(H8238,130)*3600,0)</f>
        <v>109.55514973771047</v>
      </c>
    </row>
    <row r="8239" spans="1:13" x14ac:dyDescent="0.25">
      <c r="A8239" s="1">
        <v>12</v>
      </c>
      <c r="B8239" s="1">
        <v>10</v>
      </c>
      <c r="C8239" s="1">
        <v>6</v>
      </c>
      <c r="D8239" s="5">
        <f>DATE(BaseInfo!$C$8,A8239,B8239)+TIME(C8239-1,0,0) + TIME(BaseInfo!$C$12,BaseInfo!$C$13,0)</f>
        <v>44905.4375</v>
      </c>
      <c r="E8239" s="2">
        <f t="shared" si="514"/>
        <v>0</v>
      </c>
      <c r="F8239" s="2">
        <v>-2.95</v>
      </c>
      <c r="G8239" s="2">
        <v>-2.5000000000000001E-2</v>
      </c>
      <c r="H8239" s="1">
        <v>447.72199999999998</v>
      </c>
      <c r="I8239" s="4">
        <v>0</v>
      </c>
      <c r="J8239" s="11">
        <f t="shared" si="512"/>
        <v>12</v>
      </c>
      <c r="K8239" s="11">
        <f t="shared" si="513"/>
        <v>11</v>
      </c>
      <c r="L8239" s="12">
        <f t="shared" si="515"/>
        <v>2.9501059303014867</v>
      </c>
      <c r="M8239" s="13" cm="1">
        <f t="array" ref="M8239">BaseInfo!$C$10*(1-E8239)*INDEX(BaseInfo!$E$21:$AB$21,K8239)*INDEX(BaseInfo!$E$25:$P$25,J8239)/L8239/MIN(H8239,130)/BaseInfo!$C$6*1000000/3600-IF(I8239&lt;0.1,BaseInfo!$C$15/MIN(H8239,130)*3600,0)</f>
        <v>81.026640816853359</v>
      </c>
    </row>
    <row r="8240" spans="1:13" x14ac:dyDescent="0.25">
      <c r="A8240" s="1">
        <v>12</v>
      </c>
      <c r="B8240" s="1">
        <v>10</v>
      </c>
      <c r="C8240" s="1">
        <v>7</v>
      </c>
      <c r="D8240" s="5">
        <f>DATE(BaseInfo!$C$8,A8240,B8240)+TIME(C8240-1,0,0) + TIME(BaseInfo!$C$12,BaseInfo!$C$13,0)</f>
        <v>44905.479166666664</v>
      </c>
      <c r="E8240" s="2">
        <f t="shared" si="514"/>
        <v>0</v>
      </c>
      <c r="F8240" s="2">
        <v>-3.5249999999999999</v>
      </c>
      <c r="G8240" s="2">
        <v>-6.6000000000000003E-2</v>
      </c>
      <c r="H8240" s="1">
        <v>919.33100000000002</v>
      </c>
      <c r="I8240" s="4">
        <v>0</v>
      </c>
      <c r="J8240" s="11">
        <f t="shared" si="512"/>
        <v>12</v>
      </c>
      <c r="K8240" s="11">
        <f t="shared" si="513"/>
        <v>12</v>
      </c>
      <c r="L8240" s="12">
        <f t="shared" si="515"/>
        <v>3.5256178181986773</v>
      </c>
      <c r="M8240" s="13" cm="1">
        <f t="array" ref="M8240">BaseInfo!$C$10*(1-E8240)*INDEX(BaseInfo!$E$21:$AB$21,K8240)*INDEX(BaseInfo!$E$25:$P$25,J8240)/L8240/MIN(H8240,130)/BaseInfo!$C$6*1000000/3600-IF(I8240&lt;0.1,BaseInfo!$C$15/MIN(H8240,130)*3600,0)</f>
        <v>55.661827853754197</v>
      </c>
    </row>
    <row r="8241" spans="1:13" x14ac:dyDescent="0.25">
      <c r="A8241" s="1">
        <v>12</v>
      </c>
      <c r="B8241" s="1">
        <v>10</v>
      </c>
      <c r="C8241" s="1">
        <v>8</v>
      </c>
      <c r="D8241" s="5">
        <f>DATE(BaseInfo!$C$8,A8241,B8241)+TIME(C8241-1,0,0) + TIME(BaseInfo!$C$12,BaseInfo!$C$13,0)</f>
        <v>44905.520833333328</v>
      </c>
      <c r="E8241" s="2">
        <f t="shared" si="514"/>
        <v>0</v>
      </c>
      <c r="F8241" s="2">
        <v>-3.5</v>
      </c>
      <c r="G8241" s="2">
        <v>-0.85799999999999998</v>
      </c>
      <c r="H8241" s="1">
        <v>884.94600000000003</v>
      </c>
      <c r="I8241" s="4">
        <v>0</v>
      </c>
      <c r="J8241" s="11">
        <f t="shared" si="512"/>
        <v>12</v>
      </c>
      <c r="K8241" s="11">
        <f t="shared" si="513"/>
        <v>13</v>
      </c>
      <c r="L8241" s="12">
        <f t="shared" si="515"/>
        <v>3.6036320566894728</v>
      </c>
      <c r="M8241" s="13" cm="1">
        <f t="array" ref="M8241">BaseInfo!$C$10*(1-E8241)*INDEX(BaseInfo!$E$21:$AB$21,K8241)*INDEX(BaseInfo!$E$25:$P$25,J8241)/L8241/MIN(H8241,130)/BaseInfo!$C$6*1000000/3600-IF(I8241&lt;0.1,BaseInfo!$C$15/MIN(H8241,130)*3600,0)</f>
        <v>54.396866705952974</v>
      </c>
    </row>
    <row r="8242" spans="1:13" x14ac:dyDescent="0.25">
      <c r="A8242" s="1">
        <v>12</v>
      </c>
      <c r="B8242" s="1">
        <v>10</v>
      </c>
      <c r="C8242" s="1">
        <v>9</v>
      </c>
      <c r="D8242" s="5">
        <f>DATE(BaseInfo!$C$8,A8242,B8242)+TIME(C8242-1,0,0) + TIME(BaseInfo!$C$12,BaseInfo!$C$13,0)</f>
        <v>44905.5625</v>
      </c>
      <c r="E8242" s="2">
        <f t="shared" si="514"/>
        <v>0</v>
      </c>
      <c r="F8242" s="2">
        <v>-2.6349999999999998</v>
      </c>
      <c r="G8242" s="2">
        <v>-0.32200000000000001</v>
      </c>
      <c r="H8242" s="1">
        <v>883.88800000000003</v>
      </c>
      <c r="I8242" s="4">
        <v>0</v>
      </c>
      <c r="J8242" s="11">
        <f t="shared" si="512"/>
        <v>12</v>
      </c>
      <c r="K8242" s="11">
        <f t="shared" si="513"/>
        <v>14</v>
      </c>
      <c r="L8242" s="12">
        <f t="shared" si="515"/>
        <v>2.6546014766815751</v>
      </c>
      <c r="M8242" s="13" cm="1">
        <f t="array" ref="M8242">BaseInfo!$C$10*(1-E8242)*INDEX(BaseInfo!$E$21:$AB$21,K8242)*INDEX(BaseInfo!$E$25:$P$25,J8242)/L8242/MIN(H8242,130)/BaseInfo!$C$6*1000000/3600-IF(I8242&lt;0.1,BaseInfo!$C$15/MIN(H8242,130)*3600,0)</f>
        <v>74.833973789717817</v>
      </c>
    </row>
    <row r="8243" spans="1:13" x14ac:dyDescent="0.25">
      <c r="A8243" s="1">
        <v>12</v>
      </c>
      <c r="B8243" s="1">
        <v>10</v>
      </c>
      <c r="C8243" s="1">
        <v>10</v>
      </c>
      <c r="D8243" s="5">
        <f>DATE(BaseInfo!$C$8,A8243,B8243)+TIME(C8243-1,0,0) + TIME(BaseInfo!$C$12,BaseInfo!$C$13,0)</f>
        <v>44905.604166666664</v>
      </c>
      <c r="E8243" s="2">
        <f t="shared" si="514"/>
        <v>0</v>
      </c>
      <c r="F8243" s="2">
        <v>-2.2770000000000001</v>
      </c>
      <c r="G8243" s="2">
        <v>-0.53600000000000003</v>
      </c>
      <c r="H8243" s="1">
        <v>859.28499999999997</v>
      </c>
      <c r="I8243" s="4">
        <v>0</v>
      </c>
      <c r="J8243" s="11">
        <f t="shared" si="512"/>
        <v>12</v>
      </c>
      <c r="K8243" s="11">
        <f t="shared" si="513"/>
        <v>15</v>
      </c>
      <c r="L8243" s="12">
        <f t="shared" si="515"/>
        <v>2.3392359863852987</v>
      </c>
      <c r="M8243" s="13" cm="1">
        <f t="array" ref="M8243">BaseInfo!$C$10*(1-E8243)*INDEX(BaseInfo!$E$21:$AB$21,K8243)*INDEX(BaseInfo!$E$25:$P$25,J8243)/L8243/MIN(H8243,130)/BaseInfo!$C$6*1000000/3600-IF(I8243&lt;0.1,BaseInfo!$C$15/MIN(H8243,130)*3600,0)</f>
        <v>85.296095951284101</v>
      </c>
    </row>
    <row r="8244" spans="1:13" x14ac:dyDescent="0.25">
      <c r="A8244" s="1">
        <v>12</v>
      </c>
      <c r="B8244" s="1">
        <v>10</v>
      </c>
      <c r="C8244" s="1">
        <v>11</v>
      </c>
      <c r="D8244" s="5">
        <f>DATE(BaseInfo!$C$8,A8244,B8244)+TIME(C8244-1,0,0) + TIME(BaseInfo!$C$12,BaseInfo!$C$13,0)</f>
        <v>44905.645833333328</v>
      </c>
      <c r="E8244" s="2">
        <f t="shared" si="514"/>
        <v>0</v>
      </c>
      <c r="F8244" s="2">
        <v>-2.1819999999999999</v>
      </c>
      <c r="G8244" s="2">
        <v>-0.02</v>
      </c>
      <c r="H8244" s="1">
        <v>729.54499999999996</v>
      </c>
      <c r="I8244" s="4">
        <v>0</v>
      </c>
      <c r="J8244" s="11">
        <f t="shared" si="512"/>
        <v>12</v>
      </c>
      <c r="K8244" s="11">
        <f t="shared" si="513"/>
        <v>16</v>
      </c>
      <c r="L8244" s="12">
        <f t="shared" si="515"/>
        <v>2.18209165710334</v>
      </c>
      <c r="M8244" s="13" cm="1">
        <f t="array" ref="M8244">BaseInfo!$C$10*(1-E8244)*INDEX(BaseInfo!$E$21:$AB$21,K8244)*INDEX(BaseInfo!$E$25:$P$25,J8244)/L8244/MIN(H8244,130)/BaseInfo!$C$6*1000000/3600-IF(I8244&lt;0.1,BaseInfo!$C$15/MIN(H8244,130)*3600,0)</f>
        <v>110.51963906176799</v>
      </c>
    </row>
    <row r="8245" spans="1:13" x14ac:dyDescent="0.25">
      <c r="A8245" s="1">
        <v>12</v>
      </c>
      <c r="B8245" s="1">
        <v>10</v>
      </c>
      <c r="C8245" s="1">
        <v>12</v>
      </c>
      <c r="D8245" s="5">
        <f>DATE(BaseInfo!$C$8,A8245,B8245)+TIME(C8245-1,0,0) + TIME(BaseInfo!$C$12,BaseInfo!$C$13,0)</f>
        <v>44905.6875</v>
      </c>
      <c r="E8245" s="2">
        <f t="shared" si="514"/>
        <v>0</v>
      </c>
      <c r="F8245" s="2">
        <v>-0.44500000000000001</v>
      </c>
      <c r="G8245" s="2">
        <v>-1.335</v>
      </c>
      <c r="H8245" s="1">
        <v>85.396000000000001</v>
      </c>
      <c r="I8245" s="4">
        <v>0</v>
      </c>
      <c r="J8245" s="11">
        <f t="shared" si="512"/>
        <v>12</v>
      </c>
      <c r="K8245" s="11">
        <f t="shared" si="513"/>
        <v>17</v>
      </c>
      <c r="L8245" s="12">
        <f t="shared" si="515"/>
        <v>1.4072135587749288</v>
      </c>
      <c r="M8245" s="13" cm="1">
        <f t="array" ref="M8245">BaseInfo!$C$10*(1-E8245)*INDEX(BaseInfo!$E$21:$AB$21,K8245)*INDEX(BaseInfo!$E$25:$P$25,J8245)/L8245/MIN(H8245,130)/BaseInfo!$C$6*1000000/3600-IF(I8245&lt;0.1,BaseInfo!$C$15/MIN(H8245,130)*3600,0)</f>
        <v>330.06870662921267</v>
      </c>
    </row>
    <row r="8246" spans="1:13" x14ac:dyDescent="0.25">
      <c r="A8246" s="1">
        <v>12</v>
      </c>
      <c r="B8246" s="1">
        <v>10</v>
      </c>
      <c r="C8246" s="1">
        <v>13</v>
      </c>
      <c r="D8246" s="5">
        <f>DATE(BaseInfo!$C$8,A8246,B8246)+TIME(C8246-1,0,0) + TIME(BaseInfo!$C$12,BaseInfo!$C$13,0)</f>
        <v>44905.729166666664</v>
      </c>
      <c r="E8246" s="2">
        <f t="shared" si="514"/>
        <v>0</v>
      </c>
      <c r="F8246" s="2">
        <v>-4.3999999999999997E-2</v>
      </c>
      <c r="G8246" s="2">
        <v>-1.4490000000000001</v>
      </c>
      <c r="H8246" s="1">
        <v>39.956000000000003</v>
      </c>
      <c r="I8246" s="4">
        <v>0</v>
      </c>
      <c r="J8246" s="11">
        <f t="shared" si="512"/>
        <v>12</v>
      </c>
      <c r="K8246" s="11">
        <f t="shared" si="513"/>
        <v>18</v>
      </c>
      <c r="L8246" s="12">
        <f t="shared" si="515"/>
        <v>1.4496678930017042</v>
      </c>
      <c r="M8246" s="13" cm="1">
        <f t="array" ref="M8246">BaseInfo!$C$10*(1-E8246)*INDEX(BaseInfo!$E$21:$AB$21,K8246)*INDEX(BaseInfo!$E$25:$P$25,J8246)/L8246/MIN(H8246,130)/BaseInfo!$C$6*1000000/3600-IF(I8246&lt;0.1,BaseInfo!$C$15/MIN(H8246,130)*3600,0)</f>
        <v>684.51661038423015</v>
      </c>
    </row>
    <row r="8247" spans="1:13" x14ac:dyDescent="0.25">
      <c r="A8247" s="1">
        <v>12</v>
      </c>
      <c r="B8247" s="1">
        <v>10</v>
      </c>
      <c r="C8247" s="1">
        <v>14</v>
      </c>
      <c r="D8247" s="5">
        <f>DATE(BaseInfo!$C$8,A8247,B8247)+TIME(C8247-1,0,0) + TIME(BaseInfo!$C$12,BaseInfo!$C$13,0)</f>
        <v>44905.770833333328</v>
      </c>
      <c r="E8247" s="2">
        <f t="shared" si="514"/>
        <v>0</v>
      </c>
      <c r="F8247" s="2">
        <v>-5.6000000000000001E-2</v>
      </c>
      <c r="G8247" s="2">
        <v>-1.4850000000000001</v>
      </c>
      <c r="H8247" s="1">
        <v>37.073</v>
      </c>
      <c r="I8247" s="4">
        <v>0</v>
      </c>
      <c r="J8247" s="11">
        <f t="shared" si="512"/>
        <v>12</v>
      </c>
      <c r="K8247" s="11">
        <f t="shared" si="513"/>
        <v>19</v>
      </c>
      <c r="L8247" s="12">
        <f t="shared" si="515"/>
        <v>1.4860555171325196</v>
      </c>
      <c r="M8247" s="13" cm="1">
        <f t="array" ref="M8247">BaseInfo!$C$10*(1-E8247)*INDEX(BaseInfo!$E$21:$AB$21,K8247)*INDEX(BaseInfo!$E$25:$P$25,J8247)/L8247/MIN(H8247,130)/BaseInfo!$C$6*1000000/3600-IF(I8247&lt;0.1,BaseInfo!$C$15/MIN(H8247,130)*3600,0)</f>
        <v>719.44606536063782</v>
      </c>
    </row>
    <row r="8248" spans="1:13" x14ac:dyDescent="0.25">
      <c r="A8248" s="1">
        <v>12</v>
      </c>
      <c r="B8248" s="1">
        <v>10</v>
      </c>
      <c r="C8248" s="1">
        <v>15</v>
      </c>
      <c r="D8248" s="5">
        <f>DATE(BaseInfo!$C$8,A8248,B8248)+TIME(C8248-1,0,0) + TIME(BaseInfo!$C$12,BaseInfo!$C$13,0)</f>
        <v>44905.8125</v>
      </c>
      <c r="E8248" s="2">
        <f t="shared" si="514"/>
        <v>0</v>
      </c>
      <c r="F8248" s="2">
        <v>-5.1999999999999998E-2</v>
      </c>
      <c r="G8248" s="2">
        <v>-1.41</v>
      </c>
      <c r="H8248" s="1">
        <v>37.008000000000003</v>
      </c>
      <c r="I8248" s="4">
        <v>0</v>
      </c>
      <c r="J8248" s="11">
        <f t="shared" si="512"/>
        <v>12</v>
      </c>
      <c r="K8248" s="11">
        <f t="shared" si="513"/>
        <v>20</v>
      </c>
      <c r="L8248" s="12">
        <f t="shared" si="515"/>
        <v>1.4109585394333881</v>
      </c>
      <c r="M8248" s="13" cm="1">
        <f t="array" ref="M8248">BaseInfo!$C$10*(1-E8248)*INDEX(BaseInfo!$E$21:$AB$21,K8248)*INDEX(BaseInfo!$E$25:$P$25,J8248)/L8248/MIN(H8248,130)/BaseInfo!$C$6*1000000/3600-IF(I8248&lt;0.1,BaseInfo!$C$15/MIN(H8248,130)*3600,0)</f>
        <v>657.01131920571947</v>
      </c>
    </row>
    <row r="8249" spans="1:13" x14ac:dyDescent="0.25">
      <c r="A8249" s="1">
        <v>12</v>
      </c>
      <c r="B8249" s="1">
        <v>10</v>
      </c>
      <c r="C8249" s="1">
        <v>16</v>
      </c>
      <c r="D8249" s="5">
        <f>DATE(BaseInfo!$C$8,A8249,B8249)+TIME(C8249-1,0,0) + TIME(BaseInfo!$C$12,BaseInfo!$C$13,0)</f>
        <v>44905.854166666664</v>
      </c>
      <c r="E8249" s="2">
        <f t="shared" si="514"/>
        <v>0</v>
      </c>
      <c r="F8249" s="2">
        <v>-3.7999999999999999E-2</v>
      </c>
      <c r="G8249" s="2">
        <v>-1.159</v>
      </c>
      <c r="H8249" s="1">
        <v>36.956000000000003</v>
      </c>
      <c r="I8249" s="4">
        <v>0</v>
      </c>
      <c r="J8249" s="11">
        <f t="shared" si="512"/>
        <v>12</v>
      </c>
      <c r="K8249" s="11">
        <f t="shared" si="513"/>
        <v>21</v>
      </c>
      <c r="L8249" s="12">
        <f t="shared" si="515"/>
        <v>1.1596227834947019</v>
      </c>
      <c r="M8249" s="13" cm="1">
        <f t="array" ref="M8249">BaseInfo!$C$10*(1-E8249)*INDEX(BaseInfo!$E$21:$AB$21,K8249)*INDEX(BaseInfo!$E$25:$P$25,J8249)/L8249/MIN(H8249,130)/BaseInfo!$C$6*1000000/3600-IF(I8249&lt;0.1,BaseInfo!$C$15/MIN(H8249,130)*3600,0)</f>
        <v>615.17324309674461</v>
      </c>
    </row>
    <row r="8250" spans="1:13" x14ac:dyDescent="0.25">
      <c r="A8250" s="1">
        <v>12</v>
      </c>
      <c r="B8250" s="1">
        <v>10</v>
      </c>
      <c r="C8250" s="1">
        <v>17</v>
      </c>
      <c r="D8250" s="5">
        <f>DATE(BaseInfo!$C$8,A8250,B8250)+TIME(C8250-1,0,0) + TIME(BaseInfo!$C$12,BaseInfo!$C$13,0)</f>
        <v>44905.895833333328</v>
      </c>
      <c r="E8250" s="2">
        <f t="shared" si="514"/>
        <v>0</v>
      </c>
      <c r="F8250" s="2">
        <v>-3.3000000000000002E-2</v>
      </c>
      <c r="G8250" s="2">
        <v>-1.0329999999999999</v>
      </c>
      <c r="H8250" s="1">
        <v>36.905999999999999</v>
      </c>
      <c r="I8250" s="4">
        <v>0</v>
      </c>
      <c r="J8250" s="11">
        <f t="shared" si="512"/>
        <v>12</v>
      </c>
      <c r="K8250" s="11">
        <f t="shared" si="513"/>
        <v>22</v>
      </c>
      <c r="L8250" s="12">
        <f t="shared" si="515"/>
        <v>1.033526971104286</v>
      </c>
      <c r="M8250" s="13" cm="1">
        <f t="array" ref="M8250">BaseInfo!$C$10*(1-E8250)*INDEX(BaseInfo!$E$21:$AB$21,K8250)*INDEX(BaseInfo!$E$25:$P$25,J8250)/L8250/MIN(H8250,130)/BaseInfo!$C$6*1000000/3600-IF(I8250&lt;0.1,BaseInfo!$C$15/MIN(H8250,130)*3600,0)</f>
        <v>481.72066521982555</v>
      </c>
    </row>
    <row r="8251" spans="1:13" x14ac:dyDescent="0.25">
      <c r="A8251" s="1">
        <v>12</v>
      </c>
      <c r="B8251" s="1">
        <v>10</v>
      </c>
      <c r="C8251" s="1">
        <v>18</v>
      </c>
      <c r="D8251" s="5">
        <f>DATE(BaseInfo!$C$8,A8251,B8251)+TIME(C8251-1,0,0) + TIME(BaseInfo!$C$12,BaseInfo!$C$13,0)</f>
        <v>44905.9375</v>
      </c>
      <c r="E8251" s="2">
        <f t="shared" si="514"/>
        <v>0</v>
      </c>
      <c r="F8251" s="2">
        <v>-2.3E-2</v>
      </c>
      <c r="G8251" s="2">
        <v>-0.94499999999999995</v>
      </c>
      <c r="H8251" s="1">
        <v>36.854999999999997</v>
      </c>
      <c r="I8251" s="4">
        <v>0</v>
      </c>
      <c r="J8251" s="11">
        <f t="shared" si="512"/>
        <v>12</v>
      </c>
      <c r="K8251" s="11">
        <f t="shared" si="513"/>
        <v>23</v>
      </c>
      <c r="L8251" s="12">
        <f t="shared" si="515"/>
        <v>0.94527985274203319</v>
      </c>
      <c r="M8251" s="13" cm="1">
        <f t="array" ref="M8251">BaseInfo!$C$10*(1-E8251)*INDEX(BaseInfo!$E$21:$AB$21,K8251)*INDEX(BaseInfo!$E$25:$P$25,J8251)/L8251/MIN(H8251,130)/BaseInfo!$C$6*1000000/3600-IF(I8251&lt;0.1,BaseInfo!$C$15/MIN(H8251,130)*3600,0)</f>
        <v>220.84657872541018</v>
      </c>
    </row>
    <row r="8252" spans="1:13" x14ac:dyDescent="0.25">
      <c r="A8252" s="1">
        <v>12</v>
      </c>
      <c r="B8252" s="1">
        <v>10</v>
      </c>
      <c r="C8252" s="1">
        <v>19</v>
      </c>
      <c r="D8252" s="5">
        <f>DATE(BaseInfo!$C$8,A8252,B8252)+TIME(C8252-1,0,0) + TIME(BaseInfo!$C$12,BaseInfo!$C$13,0)</f>
        <v>44905.979166666664</v>
      </c>
      <c r="E8252" s="2">
        <f t="shared" si="514"/>
        <v>0</v>
      </c>
      <c r="F8252" s="2">
        <v>-6.0000000000000001E-3</v>
      </c>
      <c r="G8252" s="2">
        <v>-0.93899999999999995</v>
      </c>
      <c r="H8252" s="1">
        <v>36.804000000000002</v>
      </c>
      <c r="I8252" s="4">
        <v>0</v>
      </c>
      <c r="J8252" s="11">
        <f t="shared" si="512"/>
        <v>12</v>
      </c>
      <c r="K8252" s="11">
        <f t="shared" si="513"/>
        <v>24</v>
      </c>
      <c r="L8252" s="12">
        <f t="shared" si="515"/>
        <v>0.9390191691334101</v>
      </c>
      <c r="M8252" s="13" cm="1">
        <f t="array" ref="M8252">BaseInfo!$C$10*(1-E8252)*INDEX(BaseInfo!$E$21:$AB$21,K8252)*INDEX(BaseInfo!$E$25:$P$25,J8252)/L8252/MIN(H8252,130)/BaseInfo!$C$6*1000000/3600-IF(I8252&lt;0.1,BaseInfo!$C$15/MIN(H8252,130)*3600,0)</f>
        <v>67.709738924527528</v>
      </c>
    </row>
    <row r="8253" spans="1:13" x14ac:dyDescent="0.25">
      <c r="A8253" s="1">
        <v>12</v>
      </c>
      <c r="B8253" s="1">
        <v>10</v>
      </c>
      <c r="C8253" s="1">
        <v>20</v>
      </c>
      <c r="D8253" s="5">
        <f>DATE(BaseInfo!$C$8,A8253,B8253)+TIME(C8253-1,0,0) + TIME(BaseInfo!$C$12,BaseInfo!$C$13,0)</f>
        <v>44906.020833333328</v>
      </c>
      <c r="E8253" s="2">
        <f t="shared" si="514"/>
        <v>0</v>
      </c>
      <c r="F8253" s="2">
        <v>-1.4E-2</v>
      </c>
      <c r="G8253" s="2">
        <v>-1.2090000000000001</v>
      </c>
      <c r="H8253" s="1">
        <v>36.731000000000002</v>
      </c>
      <c r="I8253" s="4">
        <v>0</v>
      </c>
      <c r="J8253" s="11">
        <f t="shared" si="512"/>
        <v>12</v>
      </c>
      <c r="K8253" s="11">
        <f t="shared" si="513"/>
        <v>1</v>
      </c>
      <c r="L8253" s="12">
        <f t="shared" si="515"/>
        <v>1.2090810560090668</v>
      </c>
      <c r="M8253" s="13" cm="1">
        <f t="array" ref="M8253">BaseInfo!$C$10*(1-E8253)*INDEX(BaseInfo!$E$21:$AB$21,K8253)*INDEX(BaseInfo!$E$25:$P$25,J8253)/L8253/MIN(H8253,130)/BaseInfo!$C$6*1000000/3600-IF(I8253&lt;0.1,BaseInfo!$C$15/MIN(H8253,130)*3600,0)</f>
        <v>50.501355228338838</v>
      </c>
    </row>
    <row r="8254" spans="1:13" x14ac:dyDescent="0.25">
      <c r="A8254" s="1">
        <v>12</v>
      </c>
      <c r="B8254" s="1">
        <v>10</v>
      </c>
      <c r="C8254" s="1">
        <v>21</v>
      </c>
      <c r="D8254" s="5">
        <f>DATE(BaseInfo!$C$8,A8254,B8254)+TIME(C8254-1,0,0) + TIME(BaseInfo!$C$12,BaseInfo!$C$13,0)</f>
        <v>44906.0625</v>
      </c>
      <c r="E8254" s="2">
        <f t="shared" si="514"/>
        <v>0</v>
      </c>
      <c r="F8254" s="2">
        <v>-1.6E-2</v>
      </c>
      <c r="G8254" s="2">
        <v>-1.825</v>
      </c>
      <c r="H8254" s="1">
        <v>36.613999999999997</v>
      </c>
      <c r="I8254" s="4">
        <v>0</v>
      </c>
      <c r="J8254" s="11">
        <f t="shared" si="512"/>
        <v>12</v>
      </c>
      <c r="K8254" s="11">
        <f t="shared" si="513"/>
        <v>2</v>
      </c>
      <c r="L8254" s="12">
        <f t="shared" si="515"/>
        <v>1.8250701356386279</v>
      </c>
      <c r="M8254" s="13" cm="1">
        <f t="array" ref="M8254">BaseInfo!$C$10*(1-E8254)*INDEX(BaseInfo!$E$21:$AB$21,K8254)*INDEX(BaseInfo!$E$25:$P$25,J8254)/L8254/MIN(H8254,130)/BaseInfo!$C$6*1000000/3600-IF(I8254&lt;0.1,BaseInfo!$C$15/MIN(H8254,130)*3600,0)</f>
        <v>30.244732238046062</v>
      </c>
    </row>
    <row r="8255" spans="1:13" x14ac:dyDescent="0.25">
      <c r="A8255" s="1">
        <v>12</v>
      </c>
      <c r="B8255" s="1">
        <v>10</v>
      </c>
      <c r="C8255" s="1">
        <v>22</v>
      </c>
      <c r="D8255" s="5">
        <f>DATE(BaseInfo!$C$8,A8255,B8255)+TIME(C8255-1,0,0) + TIME(BaseInfo!$C$12,BaseInfo!$C$13,0)</f>
        <v>44906.104166666664</v>
      </c>
      <c r="E8255" s="2">
        <f t="shared" si="514"/>
        <v>0</v>
      </c>
      <c r="F8255" s="2">
        <v>-3.5000000000000003E-2</v>
      </c>
      <c r="G8255" s="2">
        <v>-2.2210000000000001</v>
      </c>
      <c r="H8255" s="1">
        <v>36.448999999999998</v>
      </c>
      <c r="I8255" s="4">
        <v>0</v>
      </c>
      <c r="J8255" s="11">
        <f t="shared" si="512"/>
        <v>12</v>
      </c>
      <c r="K8255" s="11">
        <f t="shared" si="513"/>
        <v>3</v>
      </c>
      <c r="L8255" s="12">
        <f t="shared" si="515"/>
        <v>2.221275759558007</v>
      </c>
      <c r="M8255" s="13" cm="1">
        <f t="array" ref="M8255">BaseInfo!$C$10*(1-E8255)*INDEX(BaseInfo!$E$21:$AB$21,K8255)*INDEX(BaseInfo!$E$25:$P$25,J8255)/L8255/MIN(H8255,130)/BaseInfo!$C$6*1000000/3600-IF(I8255&lt;0.1,BaseInfo!$C$15/MIN(H8255,130)*3600,0)</f>
        <v>23.200805121411481</v>
      </c>
    </row>
    <row r="8256" spans="1:13" x14ac:dyDescent="0.25">
      <c r="A8256" s="1">
        <v>12</v>
      </c>
      <c r="B8256" s="1">
        <v>10</v>
      </c>
      <c r="C8256" s="1">
        <v>23</v>
      </c>
      <c r="D8256" s="5">
        <f>DATE(BaseInfo!$C$8,A8256,B8256)+TIME(C8256-1,0,0) + TIME(BaseInfo!$C$12,BaseInfo!$C$13,0)</f>
        <v>44906.145833333328</v>
      </c>
      <c r="E8256" s="2">
        <f t="shared" si="514"/>
        <v>0</v>
      </c>
      <c r="F8256" s="2">
        <v>-5.0999999999999997E-2</v>
      </c>
      <c r="G8256" s="2">
        <v>-2.29</v>
      </c>
      <c r="H8256" s="1">
        <v>36.305</v>
      </c>
      <c r="I8256" s="4">
        <v>0</v>
      </c>
      <c r="J8256" s="11">
        <f t="shared" si="512"/>
        <v>12</v>
      </c>
      <c r="K8256" s="11">
        <f t="shared" si="513"/>
        <v>4</v>
      </c>
      <c r="L8256" s="12">
        <f t="shared" si="515"/>
        <v>2.2905678335294941</v>
      </c>
      <c r="M8256" s="13" cm="1">
        <f t="array" ref="M8256">BaseInfo!$C$10*(1-E8256)*INDEX(BaseInfo!$E$21:$AB$21,K8256)*INDEX(BaseInfo!$E$25:$P$25,J8256)/L8256/MIN(H8256,130)/BaseInfo!$C$6*1000000/3600-IF(I8256&lt;0.1,BaseInfo!$C$15/MIN(H8256,130)*3600,0)</f>
        <v>22.288227194242246</v>
      </c>
    </row>
    <row r="8257" spans="1:13" x14ac:dyDescent="0.25">
      <c r="A8257" s="1">
        <v>12</v>
      </c>
      <c r="B8257" s="1">
        <v>10</v>
      </c>
      <c r="C8257" s="1">
        <v>24</v>
      </c>
      <c r="D8257" s="5">
        <f>DATE(BaseInfo!$C$8,A8257,B8257)+TIME(C8257-1,0,0) + TIME(BaseInfo!$C$12,BaseInfo!$C$13,0)</f>
        <v>44906.1875</v>
      </c>
      <c r="E8257" s="2">
        <f t="shared" si="514"/>
        <v>0</v>
      </c>
      <c r="F8257" s="2">
        <v>-0.80500000000000005</v>
      </c>
      <c r="G8257" s="2">
        <v>-2.3530000000000002</v>
      </c>
      <c r="H8257" s="1">
        <v>36.186</v>
      </c>
      <c r="I8257" s="4">
        <v>0</v>
      </c>
      <c r="J8257" s="11">
        <f t="shared" si="512"/>
        <v>12</v>
      </c>
      <c r="K8257" s="11">
        <f t="shared" si="513"/>
        <v>5</v>
      </c>
      <c r="L8257" s="12">
        <f t="shared" si="515"/>
        <v>2.4868924383656004</v>
      </c>
      <c r="M8257" s="13" cm="1">
        <f t="array" ref="M8257">BaseInfo!$C$10*(1-E8257)*INDEX(BaseInfo!$E$21:$AB$21,K8257)*INDEX(BaseInfo!$E$25:$P$25,J8257)/L8257/MIN(H8257,130)/BaseInfo!$C$6*1000000/3600-IF(I8257&lt;0.1,BaseInfo!$C$15/MIN(H8257,130)*3600,0)</f>
        <v>79.329721945019429</v>
      </c>
    </row>
    <row r="8258" spans="1:13" x14ac:dyDescent="0.25">
      <c r="A8258" s="1">
        <v>12</v>
      </c>
      <c r="B8258" s="1">
        <v>11</v>
      </c>
      <c r="C8258" s="1">
        <v>1</v>
      </c>
      <c r="D8258" s="5">
        <f>DATE(BaseInfo!$C$8,A8258,B8258)+TIME(C8258-1,0,0) + TIME(BaseInfo!$C$12,BaseInfo!$C$13,0)</f>
        <v>44906.229166666664</v>
      </c>
      <c r="E8258" s="2">
        <f t="shared" si="514"/>
        <v>0</v>
      </c>
      <c r="F8258" s="2">
        <v>-1.1639999999999999</v>
      </c>
      <c r="G8258" s="2">
        <v>-2.12</v>
      </c>
      <c r="H8258" s="1">
        <v>36.103000000000002</v>
      </c>
      <c r="I8258" s="4">
        <v>0</v>
      </c>
      <c r="J8258" s="11">
        <f t="shared" ref="J8258:J8321" si="516">MONTH(D8258)</f>
        <v>12</v>
      </c>
      <c r="K8258" s="11">
        <f t="shared" ref="K8258:K8321" si="517">HOUR(D8258)+1</f>
        <v>6</v>
      </c>
      <c r="L8258" s="12">
        <f t="shared" si="515"/>
        <v>2.4185317860222555</v>
      </c>
      <c r="M8258" s="13" cm="1">
        <f t="array" ref="M8258">BaseInfo!$C$10*(1-E8258)*INDEX(BaseInfo!$E$21:$AB$21,K8258)*INDEX(BaseInfo!$E$25:$P$25,J8258)/L8258/MIN(H8258,130)/BaseInfo!$C$6*1000000/3600-IF(I8258&lt;0.1,BaseInfo!$C$15/MIN(H8258,130)*3600,0)</f>
        <v>143.38328671773678</v>
      </c>
    </row>
    <row r="8259" spans="1:13" x14ac:dyDescent="0.25">
      <c r="A8259" s="1">
        <v>12</v>
      </c>
      <c r="B8259" s="1">
        <v>11</v>
      </c>
      <c r="C8259" s="1">
        <v>2</v>
      </c>
      <c r="D8259" s="5">
        <f>DATE(BaseInfo!$C$8,A8259,B8259)+TIME(C8259-1,0,0) + TIME(BaseInfo!$C$12,BaseInfo!$C$13,0)</f>
        <v>44906.270833333328</v>
      </c>
      <c r="E8259" s="2">
        <f t="shared" ref="E8259:E8322" si="518">IF(AND(I8259&gt;0.1,I8259&lt;1),(I8259-0.1)/0.9*0.7,IF(AND(I8259&gt;=1,I8259&lt;4),(I8259-4)/3*0.25+0.7,IF(I8259&gt;=4,0.99,0)))</f>
        <v>0</v>
      </c>
      <c r="F8259" s="2">
        <v>-1.1359999999999999</v>
      </c>
      <c r="G8259" s="2">
        <v>-2.0790000000000002</v>
      </c>
      <c r="H8259" s="1">
        <v>36.043999999999997</v>
      </c>
      <c r="I8259" s="4">
        <v>0</v>
      </c>
      <c r="J8259" s="11">
        <f t="shared" si="516"/>
        <v>12</v>
      </c>
      <c r="K8259" s="11">
        <f t="shared" si="517"/>
        <v>7</v>
      </c>
      <c r="L8259" s="12">
        <f t="shared" ref="L8259:L8322" si="519">SQRT(F8259*F8259+G8259*G8259)</f>
        <v>2.3691215671636612</v>
      </c>
      <c r="M8259" s="13" cm="1">
        <f t="array" ref="M8259">BaseInfo!$C$10*(1-E8259)*INDEX(BaseInfo!$E$21:$AB$21,K8259)*INDEX(BaseInfo!$E$25:$P$25,J8259)/L8259/MIN(H8259,130)/BaseInfo!$C$6*1000000/3600-IF(I8259&lt;0.1,BaseInfo!$C$15/MIN(H8259,130)*3600,0)</f>
        <v>209.54532853953799</v>
      </c>
    </row>
    <row r="8260" spans="1:13" x14ac:dyDescent="0.25">
      <c r="A8260" s="1">
        <v>12</v>
      </c>
      <c r="B8260" s="1">
        <v>11</v>
      </c>
      <c r="C8260" s="1">
        <v>3</v>
      </c>
      <c r="D8260" s="5">
        <f>DATE(BaseInfo!$C$8,A8260,B8260)+TIME(C8260-1,0,0) + TIME(BaseInfo!$C$12,BaseInfo!$C$13,0)</f>
        <v>44906.3125</v>
      </c>
      <c r="E8260" s="2">
        <f t="shared" si="518"/>
        <v>0</v>
      </c>
      <c r="F8260" s="2">
        <v>-1.476</v>
      </c>
      <c r="G8260" s="2">
        <v>-2.016</v>
      </c>
      <c r="H8260" s="1">
        <v>67.819000000000003</v>
      </c>
      <c r="I8260" s="4">
        <v>0</v>
      </c>
      <c r="J8260" s="11">
        <f t="shared" si="516"/>
        <v>12</v>
      </c>
      <c r="K8260" s="11">
        <f t="shared" si="517"/>
        <v>8</v>
      </c>
      <c r="L8260" s="12">
        <f t="shared" si="519"/>
        <v>2.4985659887223313</v>
      </c>
      <c r="M8260" s="13" cm="1">
        <f t="array" ref="M8260">BaseInfo!$C$10*(1-E8260)*INDEX(BaseInfo!$E$21:$AB$21,K8260)*INDEX(BaseInfo!$E$25:$P$25,J8260)/L8260/MIN(H8260,130)/BaseInfo!$C$6*1000000/3600-IF(I8260&lt;0.1,BaseInfo!$C$15/MIN(H8260,130)*3600,0)</f>
        <v>152.73652484275163</v>
      </c>
    </row>
    <row r="8261" spans="1:13" x14ac:dyDescent="0.25">
      <c r="A8261" s="1">
        <v>12</v>
      </c>
      <c r="B8261" s="1">
        <v>11</v>
      </c>
      <c r="C8261" s="1">
        <v>4</v>
      </c>
      <c r="D8261" s="5">
        <f>DATE(BaseInfo!$C$8,A8261,B8261)+TIME(C8261-1,0,0) + TIME(BaseInfo!$C$12,BaseInfo!$C$13,0)</f>
        <v>44906.354166666664</v>
      </c>
      <c r="E8261" s="2">
        <f t="shared" si="518"/>
        <v>0</v>
      </c>
      <c r="F8261" s="2">
        <v>-1.252</v>
      </c>
      <c r="G8261" s="2">
        <v>-2.411</v>
      </c>
      <c r="H8261" s="1">
        <v>166.06899999999999</v>
      </c>
      <c r="I8261" s="4">
        <v>0</v>
      </c>
      <c r="J8261" s="11">
        <f t="shared" si="516"/>
        <v>12</v>
      </c>
      <c r="K8261" s="11">
        <f t="shared" si="517"/>
        <v>9</v>
      </c>
      <c r="L8261" s="12">
        <f t="shared" si="519"/>
        <v>2.716693762646059</v>
      </c>
      <c r="M8261" s="13" cm="1">
        <f t="array" ref="M8261">BaseInfo!$C$10*(1-E8261)*INDEX(BaseInfo!$E$21:$AB$21,K8261)*INDEX(BaseInfo!$E$25:$P$25,J8261)/L8261/MIN(H8261,130)/BaseInfo!$C$6*1000000/3600-IF(I8261&lt;0.1,BaseInfo!$C$15/MIN(H8261,130)*3600,0)</f>
        <v>95.80914399089869</v>
      </c>
    </row>
    <row r="8262" spans="1:13" x14ac:dyDescent="0.25">
      <c r="A8262" s="1">
        <v>12</v>
      </c>
      <c r="B8262" s="1">
        <v>11</v>
      </c>
      <c r="C8262" s="1">
        <v>5</v>
      </c>
      <c r="D8262" s="5">
        <f>DATE(BaseInfo!$C$8,A8262,B8262)+TIME(C8262-1,0,0) + TIME(BaseInfo!$C$12,BaseInfo!$C$13,0)</f>
        <v>44906.395833333328</v>
      </c>
      <c r="E8262" s="2">
        <f t="shared" si="518"/>
        <v>0</v>
      </c>
      <c r="F8262" s="2">
        <v>-1.385</v>
      </c>
      <c r="G8262" s="2">
        <v>-2.5939999999999999</v>
      </c>
      <c r="H8262" s="1">
        <v>331.36200000000002</v>
      </c>
      <c r="I8262" s="4">
        <v>0</v>
      </c>
      <c r="J8262" s="11">
        <f t="shared" si="516"/>
        <v>12</v>
      </c>
      <c r="K8262" s="11">
        <f t="shared" si="517"/>
        <v>10</v>
      </c>
      <c r="L8262" s="12">
        <f t="shared" si="519"/>
        <v>2.9405885465328194</v>
      </c>
      <c r="M8262" s="13" cm="1">
        <f t="array" ref="M8262">BaseInfo!$C$10*(1-E8262)*INDEX(BaseInfo!$E$21:$AB$21,K8262)*INDEX(BaseInfo!$E$25:$P$25,J8262)/L8262/MIN(H8262,130)/BaseInfo!$C$6*1000000/3600-IF(I8262&lt;0.1,BaseInfo!$C$15/MIN(H8262,130)*3600,0)</f>
        <v>102.31462140398656</v>
      </c>
    </row>
    <row r="8263" spans="1:13" x14ac:dyDescent="0.25">
      <c r="A8263" s="1">
        <v>12</v>
      </c>
      <c r="B8263" s="1">
        <v>11</v>
      </c>
      <c r="C8263" s="1">
        <v>6</v>
      </c>
      <c r="D8263" s="5">
        <f>DATE(BaseInfo!$C$8,A8263,B8263)+TIME(C8263-1,0,0) + TIME(BaseInfo!$C$12,BaseInfo!$C$13,0)</f>
        <v>44906.4375</v>
      </c>
      <c r="E8263" s="2">
        <f t="shared" si="518"/>
        <v>0</v>
      </c>
      <c r="F8263" s="2">
        <v>-1.2749999999999999</v>
      </c>
      <c r="G8263" s="2">
        <v>-2.6230000000000002</v>
      </c>
      <c r="H8263" s="1">
        <v>502.517</v>
      </c>
      <c r="I8263" s="4">
        <v>0</v>
      </c>
      <c r="J8263" s="11">
        <f t="shared" si="516"/>
        <v>12</v>
      </c>
      <c r="K8263" s="11">
        <f t="shared" si="517"/>
        <v>11</v>
      </c>
      <c r="L8263" s="12">
        <f t="shared" si="519"/>
        <v>2.9164625833361897</v>
      </c>
      <c r="M8263" s="13" cm="1">
        <f t="array" ref="M8263">BaseInfo!$C$10*(1-E8263)*INDEX(BaseInfo!$E$21:$AB$21,K8263)*INDEX(BaseInfo!$E$25:$P$25,J8263)/L8263/MIN(H8263,130)/BaseInfo!$C$6*1000000/3600-IF(I8263&lt;0.1,BaseInfo!$C$15/MIN(H8263,130)*3600,0)</f>
        <v>81.993282253687866</v>
      </c>
    </row>
    <row r="8264" spans="1:13" x14ac:dyDescent="0.25">
      <c r="A8264" s="1">
        <v>12</v>
      </c>
      <c r="B8264" s="1">
        <v>11</v>
      </c>
      <c r="C8264" s="1">
        <v>7</v>
      </c>
      <c r="D8264" s="5">
        <f>DATE(BaseInfo!$C$8,A8264,B8264)+TIME(C8264-1,0,0) + TIME(BaseInfo!$C$12,BaseInfo!$C$13,0)</f>
        <v>44906.479166666664</v>
      </c>
      <c r="E8264" s="2">
        <f t="shared" si="518"/>
        <v>0</v>
      </c>
      <c r="F8264" s="2">
        <v>-1.175</v>
      </c>
      <c r="G8264" s="2">
        <v>-2.2970000000000002</v>
      </c>
      <c r="H8264" s="1">
        <v>641.14099999999996</v>
      </c>
      <c r="I8264" s="4">
        <v>0</v>
      </c>
      <c r="J8264" s="11">
        <f t="shared" si="516"/>
        <v>12</v>
      </c>
      <c r="K8264" s="11">
        <f t="shared" si="517"/>
        <v>12</v>
      </c>
      <c r="L8264" s="12">
        <f t="shared" si="519"/>
        <v>2.5800841071561988</v>
      </c>
      <c r="M8264" s="13" cm="1">
        <f t="array" ref="M8264">BaseInfo!$C$10*(1-E8264)*INDEX(BaseInfo!$E$21:$AB$21,K8264)*INDEX(BaseInfo!$E$25:$P$25,J8264)/L8264/MIN(H8264,130)/BaseInfo!$C$6*1000000/3600-IF(I8264&lt;0.1,BaseInfo!$C$15/MIN(H8264,130)*3600,0)</f>
        <v>77.075290905866552</v>
      </c>
    </row>
    <row r="8265" spans="1:13" x14ac:dyDescent="0.25">
      <c r="A8265" s="1">
        <v>12</v>
      </c>
      <c r="B8265" s="1">
        <v>11</v>
      </c>
      <c r="C8265" s="1">
        <v>8</v>
      </c>
      <c r="D8265" s="5">
        <f>DATE(BaseInfo!$C$8,A8265,B8265)+TIME(C8265-1,0,0) + TIME(BaseInfo!$C$12,BaseInfo!$C$13,0)</f>
        <v>44906.520833333328</v>
      </c>
      <c r="E8265" s="2">
        <f t="shared" si="518"/>
        <v>0</v>
      </c>
      <c r="F8265" s="2">
        <v>-1.782</v>
      </c>
      <c r="G8265" s="2">
        <v>-2.052</v>
      </c>
      <c r="H8265" s="1">
        <v>693.52499999999998</v>
      </c>
      <c r="I8265" s="4">
        <v>0</v>
      </c>
      <c r="J8265" s="11">
        <f t="shared" si="516"/>
        <v>12</v>
      </c>
      <c r="K8265" s="11">
        <f t="shared" si="517"/>
        <v>13</v>
      </c>
      <c r="L8265" s="12">
        <f t="shared" si="519"/>
        <v>2.7177615789469098</v>
      </c>
      <c r="M8265" s="13" cm="1">
        <f t="array" ref="M8265">BaseInfo!$C$10*(1-E8265)*INDEX(BaseInfo!$E$21:$AB$21,K8265)*INDEX(BaseInfo!$E$25:$P$25,J8265)/L8265/MIN(H8265,130)/BaseInfo!$C$6*1000000/3600-IF(I8265&lt;0.1,BaseInfo!$C$15/MIN(H8265,130)*3600,0)</f>
        <v>73.030494642014162</v>
      </c>
    </row>
    <row r="8266" spans="1:13" x14ac:dyDescent="0.25">
      <c r="A8266" s="1">
        <v>12</v>
      </c>
      <c r="B8266" s="1">
        <v>11</v>
      </c>
      <c r="C8266" s="1">
        <v>9</v>
      </c>
      <c r="D8266" s="5">
        <f>DATE(BaseInfo!$C$8,A8266,B8266)+TIME(C8266-1,0,0) + TIME(BaseInfo!$C$12,BaseInfo!$C$13,0)</f>
        <v>44906.5625</v>
      </c>
      <c r="E8266" s="2">
        <f t="shared" si="518"/>
        <v>0</v>
      </c>
      <c r="F8266" s="2">
        <v>-1.9359999999999999</v>
      </c>
      <c r="G8266" s="2">
        <v>-2.1030000000000002</v>
      </c>
      <c r="H8266" s="1">
        <v>670.43499999999995</v>
      </c>
      <c r="I8266" s="4">
        <v>0</v>
      </c>
      <c r="J8266" s="11">
        <f t="shared" si="516"/>
        <v>12</v>
      </c>
      <c r="K8266" s="11">
        <f t="shared" si="517"/>
        <v>14</v>
      </c>
      <c r="L8266" s="12">
        <f t="shared" si="519"/>
        <v>2.8584445070702351</v>
      </c>
      <c r="M8266" s="13" cm="1">
        <f t="array" ref="M8266">BaseInfo!$C$10*(1-E8266)*INDEX(BaseInfo!$E$21:$AB$21,K8266)*INDEX(BaseInfo!$E$25:$P$25,J8266)/L8266/MIN(H8266,130)/BaseInfo!$C$6*1000000/3600-IF(I8266&lt;0.1,BaseInfo!$C$15/MIN(H8266,130)*3600,0)</f>
        <v>69.299889658981712</v>
      </c>
    </row>
    <row r="8267" spans="1:13" x14ac:dyDescent="0.25">
      <c r="A8267" s="1">
        <v>12</v>
      </c>
      <c r="B8267" s="1">
        <v>11</v>
      </c>
      <c r="C8267" s="1">
        <v>10</v>
      </c>
      <c r="D8267" s="5">
        <f>DATE(BaseInfo!$C$8,A8267,B8267)+TIME(C8267-1,0,0) + TIME(BaseInfo!$C$12,BaseInfo!$C$13,0)</f>
        <v>44906.604166666664</v>
      </c>
      <c r="E8267" s="2">
        <f t="shared" si="518"/>
        <v>0</v>
      </c>
      <c r="F8267" s="2">
        <v>-1.84</v>
      </c>
      <c r="G8267" s="2">
        <v>-2.6320000000000001</v>
      </c>
      <c r="H8267" s="1">
        <v>718.20600000000002</v>
      </c>
      <c r="I8267" s="4">
        <v>0</v>
      </c>
      <c r="J8267" s="11">
        <f t="shared" si="516"/>
        <v>12</v>
      </c>
      <c r="K8267" s="11">
        <f t="shared" si="517"/>
        <v>15</v>
      </c>
      <c r="L8267" s="12">
        <f t="shared" si="519"/>
        <v>3.2113897303192585</v>
      </c>
      <c r="M8267" s="13" cm="1">
        <f t="array" ref="M8267">BaseInfo!$C$10*(1-E8267)*INDEX(BaseInfo!$E$21:$AB$21,K8267)*INDEX(BaseInfo!$E$25:$P$25,J8267)/L8267/MIN(H8267,130)/BaseInfo!$C$6*1000000/3600-IF(I8267&lt;0.1,BaseInfo!$C$15/MIN(H8267,130)*3600,0)</f>
        <v>61.379190542724821</v>
      </c>
    </row>
    <row r="8268" spans="1:13" x14ac:dyDescent="0.25">
      <c r="A8268" s="1">
        <v>12</v>
      </c>
      <c r="B8268" s="1">
        <v>11</v>
      </c>
      <c r="C8268" s="1">
        <v>11</v>
      </c>
      <c r="D8268" s="5">
        <f>DATE(BaseInfo!$C$8,A8268,B8268)+TIME(C8268-1,0,0) + TIME(BaseInfo!$C$12,BaseInfo!$C$13,0)</f>
        <v>44906.645833333328</v>
      </c>
      <c r="E8268" s="2">
        <f t="shared" si="518"/>
        <v>0</v>
      </c>
      <c r="F8268" s="2">
        <v>-1.5760000000000001</v>
      </c>
      <c r="G8268" s="2">
        <v>-2.9340000000000002</v>
      </c>
      <c r="H8268" s="1">
        <v>621.37300000000005</v>
      </c>
      <c r="I8268" s="4">
        <v>0</v>
      </c>
      <c r="J8268" s="11">
        <f t="shared" si="516"/>
        <v>12</v>
      </c>
      <c r="K8268" s="11">
        <f t="shared" si="517"/>
        <v>16</v>
      </c>
      <c r="L8268" s="12">
        <f t="shared" si="519"/>
        <v>3.3304852499298057</v>
      </c>
      <c r="M8268" s="13" cm="1">
        <f t="array" ref="M8268">BaseInfo!$C$10*(1-E8268)*INDEX(BaseInfo!$E$21:$AB$21,K8268)*INDEX(BaseInfo!$E$25:$P$25,J8268)/L8268/MIN(H8268,130)/BaseInfo!$C$6*1000000/3600-IF(I8268&lt;0.1,BaseInfo!$C$15/MIN(H8268,130)*3600,0)</f>
        <v>71.456198605092055</v>
      </c>
    </row>
    <row r="8269" spans="1:13" x14ac:dyDescent="0.25">
      <c r="A8269" s="1">
        <v>12</v>
      </c>
      <c r="B8269" s="1">
        <v>11</v>
      </c>
      <c r="C8269" s="1">
        <v>12</v>
      </c>
      <c r="D8269" s="5">
        <f>DATE(BaseInfo!$C$8,A8269,B8269)+TIME(C8269-1,0,0) + TIME(BaseInfo!$C$12,BaseInfo!$C$13,0)</f>
        <v>44906.6875</v>
      </c>
      <c r="E8269" s="2">
        <f t="shared" si="518"/>
        <v>0</v>
      </c>
      <c r="F8269" s="2">
        <v>-2.306</v>
      </c>
      <c r="G8269" s="2">
        <v>-2.472</v>
      </c>
      <c r="H8269" s="1">
        <v>111.852</v>
      </c>
      <c r="I8269" s="4">
        <v>0</v>
      </c>
      <c r="J8269" s="11">
        <f t="shared" si="516"/>
        <v>12</v>
      </c>
      <c r="K8269" s="11">
        <f t="shared" si="517"/>
        <v>17</v>
      </c>
      <c r="L8269" s="12">
        <f t="shared" si="519"/>
        <v>3.3805946222521266</v>
      </c>
      <c r="M8269" s="13" cm="1">
        <f t="array" ref="M8269">BaseInfo!$C$10*(1-E8269)*INDEX(BaseInfo!$E$21:$AB$21,K8269)*INDEX(BaseInfo!$E$25:$P$25,J8269)/L8269/MIN(H8269,130)/BaseInfo!$C$6*1000000/3600-IF(I8269&lt;0.1,BaseInfo!$C$15/MIN(H8269,130)*3600,0)</f>
        <v>103.01869358220085</v>
      </c>
    </row>
    <row r="8270" spans="1:13" x14ac:dyDescent="0.25">
      <c r="A8270" s="1">
        <v>12</v>
      </c>
      <c r="B8270" s="1">
        <v>11</v>
      </c>
      <c r="C8270" s="1">
        <v>13</v>
      </c>
      <c r="D8270" s="5">
        <f>DATE(BaseInfo!$C$8,A8270,B8270)+TIME(C8270-1,0,0) + TIME(BaseInfo!$C$12,BaseInfo!$C$13,0)</f>
        <v>44906.729166666664</v>
      </c>
      <c r="E8270" s="2">
        <f t="shared" si="518"/>
        <v>0</v>
      </c>
      <c r="F8270" s="2">
        <v>-2.7360000000000002</v>
      </c>
      <c r="G8270" s="2">
        <v>-3.2519999999999998</v>
      </c>
      <c r="H8270" s="1">
        <v>70.125</v>
      </c>
      <c r="I8270" s="4">
        <v>0</v>
      </c>
      <c r="J8270" s="11">
        <f t="shared" si="516"/>
        <v>12</v>
      </c>
      <c r="K8270" s="11">
        <f t="shared" si="517"/>
        <v>18</v>
      </c>
      <c r="L8270" s="12">
        <f t="shared" si="519"/>
        <v>4.2498470560715473</v>
      </c>
      <c r="M8270" s="13" cm="1">
        <f t="array" ref="M8270">BaseInfo!$C$10*(1-E8270)*INDEX(BaseInfo!$E$21:$AB$21,K8270)*INDEX(BaseInfo!$E$25:$P$25,J8270)/L8270/MIN(H8270,130)/BaseInfo!$C$6*1000000/3600-IF(I8270&lt;0.1,BaseInfo!$C$15/MIN(H8270,130)*3600,0)</f>
        <v>129.65933625286604</v>
      </c>
    </row>
    <row r="8271" spans="1:13" x14ac:dyDescent="0.25">
      <c r="A8271" s="1">
        <v>12</v>
      </c>
      <c r="B8271" s="1">
        <v>11</v>
      </c>
      <c r="C8271" s="1">
        <v>14</v>
      </c>
      <c r="D8271" s="5">
        <f>DATE(BaseInfo!$C$8,A8271,B8271)+TIME(C8271-1,0,0) + TIME(BaseInfo!$C$12,BaseInfo!$C$13,0)</f>
        <v>44906.770833333328</v>
      </c>
      <c r="E8271" s="2">
        <f t="shared" si="518"/>
        <v>0</v>
      </c>
      <c r="F8271" s="2">
        <v>-3.113</v>
      </c>
      <c r="G8271" s="2">
        <v>-3.3849999999999998</v>
      </c>
      <c r="H8271" s="1">
        <v>79.608999999999995</v>
      </c>
      <c r="I8271" s="4">
        <v>0</v>
      </c>
      <c r="J8271" s="11">
        <f t="shared" si="516"/>
        <v>12</v>
      </c>
      <c r="K8271" s="11">
        <f t="shared" si="517"/>
        <v>19</v>
      </c>
      <c r="L8271" s="12">
        <f t="shared" si="519"/>
        <v>4.5988035400525646</v>
      </c>
      <c r="M8271" s="13" cm="1">
        <f t="array" ref="M8271">BaseInfo!$C$10*(1-E8271)*INDEX(BaseInfo!$E$21:$AB$21,K8271)*INDEX(BaseInfo!$E$25:$P$25,J8271)/L8271/MIN(H8271,130)/BaseInfo!$C$6*1000000/3600-IF(I8271&lt;0.1,BaseInfo!$C$15/MIN(H8271,130)*3600,0)</f>
        <v>105.20314666842825</v>
      </c>
    </row>
    <row r="8272" spans="1:13" x14ac:dyDescent="0.25">
      <c r="A8272" s="1">
        <v>12</v>
      </c>
      <c r="B8272" s="1">
        <v>11</v>
      </c>
      <c r="C8272" s="1">
        <v>15</v>
      </c>
      <c r="D8272" s="5">
        <f>DATE(BaseInfo!$C$8,A8272,B8272)+TIME(C8272-1,0,0) + TIME(BaseInfo!$C$12,BaseInfo!$C$13,0)</f>
        <v>44906.8125</v>
      </c>
      <c r="E8272" s="2">
        <f t="shared" si="518"/>
        <v>0</v>
      </c>
      <c r="F8272" s="2">
        <v>-3.6230000000000002</v>
      </c>
      <c r="G8272" s="2">
        <v>-2.7930000000000001</v>
      </c>
      <c r="H8272" s="1">
        <v>101.52500000000001</v>
      </c>
      <c r="I8272" s="4">
        <v>0</v>
      </c>
      <c r="J8272" s="11">
        <f t="shared" si="516"/>
        <v>12</v>
      </c>
      <c r="K8272" s="11">
        <f t="shared" si="517"/>
        <v>20</v>
      </c>
      <c r="L8272" s="12">
        <f t="shared" si="519"/>
        <v>4.5746014034011759</v>
      </c>
      <c r="M8272" s="13" cm="1">
        <f t="array" ref="M8272">BaseInfo!$C$10*(1-E8272)*INDEX(BaseInfo!$E$21:$AB$21,K8272)*INDEX(BaseInfo!$E$25:$P$25,J8272)/L8272/MIN(H8272,130)/BaseInfo!$C$6*1000000/3600-IF(I8272&lt;0.1,BaseInfo!$C$15/MIN(H8272,130)*3600,0)</f>
        <v>71.41577667061766</v>
      </c>
    </row>
    <row r="8273" spans="1:13" x14ac:dyDescent="0.25">
      <c r="A8273" s="1">
        <v>12</v>
      </c>
      <c r="B8273" s="1">
        <v>11</v>
      </c>
      <c r="C8273" s="1">
        <v>16</v>
      </c>
      <c r="D8273" s="5">
        <f>DATE(BaseInfo!$C$8,A8273,B8273)+TIME(C8273-1,0,0) + TIME(BaseInfo!$C$12,BaseInfo!$C$13,0)</f>
        <v>44906.854166666664</v>
      </c>
      <c r="E8273" s="2">
        <f t="shared" si="518"/>
        <v>0</v>
      </c>
      <c r="F8273" s="2">
        <v>-0.92300000000000004</v>
      </c>
      <c r="G8273" s="2">
        <v>-3.7770000000000001</v>
      </c>
      <c r="H8273" s="1">
        <v>119.839</v>
      </c>
      <c r="I8273" s="4">
        <v>0</v>
      </c>
      <c r="J8273" s="11">
        <f t="shared" si="516"/>
        <v>12</v>
      </c>
      <c r="K8273" s="11">
        <f t="shared" si="517"/>
        <v>21</v>
      </c>
      <c r="L8273" s="12">
        <f t="shared" si="519"/>
        <v>3.8881432586775917</v>
      </c>
      <c r="M8273" s="13" cm="1">
        <f t="array" ref="M8273">BaseInfo!$C$10*(1-E8273)*INDEX(BaseInfo!$E$21:$AB$21,K8273)*INDEX(BaseInfo!$E$25:$P$25,J8273)/L8273/MIN(H8273,130)/BaseInfo!$C$6*1000000/3600-IF(I8273&lt;0.1,BaseInfo!$C$15/MIN(H8273,130)*3600,0)</f>
        <v>54.471356683726007</v>
      </c>
    </row>
    <row r="8274" spans="1:13" x14ac:dyDescent="0.25">
      <c r="A8274" s="1">
        <v>12</v>
      </c>
      <c r="B8274" s="1">
        <v>11</v>
      </c>
      <c r="C8274" s="1">
        <v>17</v>
      </c>
      <c r="D8274" s="5">
        <f>DATE(BaseInfo!$C$8,A8274,B8274)+TIME(C8274-1,0,0) + TIME(BaseInfo!$C$12,BaseInfo!$C$13,0)</f>
        <v>44906.895833333328</v>
      </c>
      <c r="E8274" s="2">
        <f t="shared" si="518"/>
        <v>0</v>
      </c>
      <c r="F8274" s="2">
        <v>-1.7999999999999999E-2</v>
      </c>
      <c r="G8274" s="2">
        <v>-3.3639999999999999</v>
      </c>
      <c r="H8274" s="1">
        <v>120.39100000000001</v>
      </c>
      <c r="I8274" s="4">
        <v>0</v>
      </c>
      <c r="J8274" s="11">
        <f t="shared" si="516"/>
        <v>12</v>
      </c>
      <c r="K8274" s="11">
        <f t="shared" si="517"/>
        <v>22</v>
      </c>
      <c r="L8274" s="12">
        <f t="shared" si="519"/>
        <v>3.3640481566113172</v>
      </c>
      <c r="M8274" s="13" cm="1">
        <f t="array" ref="M8274">BaseInfo!$C$10*(1-E8274)*INDEX(BaseInfo!$E$21:$AB$21,K8274)*INDEX(BaseInfo!$E$25:$P$25,J8274)/L8274/MIN(H8274,130)/BaseInfo!$C$6*1000000/3600-IF(I8274&lt;0.1,BaseInfo!$C$15/MIN(H8274,130)*3600,0)</f>
        <v>43.297288912065483</v>
      </c>
    </row>
    <row r="8275" spans="1:13" x14ac:dyDescent="0.25">
      <c r="A8275" s="1">
        <v>12</v>
      </c>
      <c r="B8275" s="1">
        <v>11</v>
      </c>
      <c r="C8275" s="1">
        <v>18</v>
      </c>
      <c r="D8275" s="5">
        <f>DATE(BaseInfo!$C$8,A8275,B8275)+TIME(C8275-1,0,0) + TIME(BaseInfo!$C$12,BaseInfo!$C$13,0)</f>
        <v>44906.9375</v>
      </c>
      <c r="E8275" s="2">
        <f t="shared" si="518"/>
        <v>0</v>
      </c>
      <c r="F8275" s="2">
        <v>2.2029999999999998</v>
      </c>
      <c r="G8275" s="2">
        <v>-2.492</v>
      </c>
      <c r="H8275" s="1">
        <v>75.293999999999997</v>
      </c>
      <c r="I8275" s="4">
        <v>0</v>
      </c>
      <c r="J8275" s="11">
        <f t="shared" si="516"/>
        <v>12</v>
      </c>
      <c r="K8275" s="11">
        <f t="shared" si="517"/>
        <v>23</v>
      </c>
      <c r="L8275" s="12">
        <f t="shared" si="519"/>
        <v>3.3261498763585502</v>
      </c>
      <c r="M8275" s="13" cm="1">
        <f t="array" ref="M8275">BaseInfo!$C$10*(1-E8275)*INDEX(BaseInfo!$E$21:$AB$21,K8275)*INDEX(BaseInfo!$E$25:$P$25,J8275)/L8275/MIN(H8275,130)/BaseInfo!$C$6*1000000/3600-IF(I8275&lt;0.1,BaseInfo!$C$15/MIN(H8275,130)*3600,0)</f>
        <v>27.299263309240665</v>
      </c>
    </row>
    <row r="8276" spans="1:13" x14ac:dyDescent="0.25">
      <c r="A8276" s="1">
        <v>12</v>
      </c>
      <c r="B8276" s="1">
        <v>11</v>
      </c>
      <c r="C8276" s="1">
        <v>19</v>
      </c>
      <c r="D8276" s="5">
        <f>DATE(BaseInfo!$C$8,A8276,B8276)+TIME(C8276-1,0,0) + TIME(BaseInfo!$C$12,BaseInfo!$C$13,0)</f>
        <v>44906.979166666664</v>
      </c>
      <c r="E8276" s="2">
        <f t="shared" si="518"/>
        <v>0</v>
      </c>
      <c r="F8276" s="2">
        <v>2.93</v>
      </c>
      <c r="G8276" s="2">
        <v>-0.64300000000000002</v>
      </c>
      <c r="H8276" s="1">
        <v>61.651000000000003</v>
      </c>
      <c r="I8276" s="4">
        <v>0</v>
      </c>
      <c r="J8276" s="11">
        <f t="shared" si="516"/>
        <v>12</v>
      </c>
      <c r="K8276" s="11">
        <f t="shared" si="517"/>
        <v>24</v>
      </c>
      <c r="L8276" s="12">
        <f t="shared" si="519"/>
        <v>2.9997248207127267</v>
      </c>
      <c r="M8276" s="13" cm="1">
        <f t="array" ref="M8276">BaseInfo!$C$10*(1-E8276)*INDEX(BaseInfo!$E$21:$AB$21,K8276)*INDEX(BaseInfo!$E$25:$P$25,J8276)/L8276/MIN(H8276,130)/BaseInfo!$C$6*1000000/3600-IF(I8276&lt;0.1,BaseInfo!$C$15/MIN(H8276,130)*3600,0)</f>
        <v>8.6417534778759606</v>
      </c>
    </row>
    <row r="8277" spans="1:13" x14ac:dyDescent="0.25">
      <c r="A8277" s="1">
        <v>12</v>
      </c>
      <c r="B8277" s="1">
        <v>11</v>
      </c>
      <c r="C8277" s="1">
        <v>20</v>
      </c>
      <c r="D8277" s="5">
        <f>DATE(BaseInfo!$C$8,A8277,B8277)+TIME(C8277-1,0,0) + TIME(BaseInfo!$C$12,BaseInfo!$C$13,0)</f>
        <v>44907.020833333328</v>
      </c>
      <c r="E8277" s="2">
        <f t="shared" si="518"/>
        <v>0</v>
      </c>
      <c r="F8277" s="2">
        <v>2.19</v>
      </c>
      <c r="G8277" s="2">
        <v>-0.23699999999999999</v>
      </c>
      <c r="H8277" s="1">
        <v>46.698</v>
      </c>
      <c r="I8277" s="4">
        <v>0</v>
      </c>
      <c r="J8277" s="11">
        <f t="shared" si="516"/>
        <v>12</v>
      </c>
      <c r="K8277" s="11">
        <f t="shared" si="517"/>
        <v>1</v>
      </c>
      <c r="L8277" s="12">
        <f t="shared" si="519"/>
        <v>2.2027866442304394</v>
      </c>
      <c r="M8277" s="13" cm="1">
        <f t="array" ref="M8277">BaseInfo!$C$10*(1-E8277)*INDEX(BaseInfo!$E$21:$AB$21,K8277)*INDEX(BaseInfo!$E$25:$P$25,J8277)/L8277/MIN(H8277,130)/BaseInfo!$C$6*1000000/3600-IF(I8277&lt;0.1,BaseInfo!$C$15/MIN(H8277,130)*3600,0)</f>
        <v>18.325533231043543</v>
      </c>
    </row>
    <row r="8278" spans="1:13" x14ac:dyDescent="0.25">
      <c r="A8278" s="1">
        <v>12</v>
      </c>
      <c r="B8278" s="1">
        <v>11</v>
      </c>
      <c r="C8278" s="1">
        <v>21</v>
      </c>
      <c r="D8278" s="5">
        <f>DATE(BaseInfo!$C$8,A8278,B8278)+TIME(C8278-1,0,0) + TIME(BaseInfo!$C$12,BaseInfo!$C$13,0)</f>
        <v>44907.0625</v>
      </c>
      <c r="E8278" s="2">
        <f t="shared" si="518"/>
        <v>0</v>
      </c>
      <c r="F8278" s="2">
        <v>2.456</v>
      </c>
      <c r="G8278" s="2">
        <v>-0.999</v>
      </c>
      <c r="H8278" s="1">
        <v>43.39</v>
      </c>
      <c r="I8278" s="4">
        <v>0</v>
      </c>
      <c r="J8278" s="11">
        <f t="shared" si="516"/>
        <v>12</v>
      </c>
      <c r="K8278" s="11">
        <f t="shared" si="517"/>
        <v>2</v>
      </c>
      <c r="L8278" s="12">
        <f t="shared" si="519"/>
        <v>2.6514028362359428</v>
      </c>
      <c r="M8278" s="13" cm="1">
        <f t="array" ref="M8278">BaseInfo!$C$10*(1-E8278)*INDEX(BaseInfo!$E$21:$AB$21,K8278)*INDEX(BaseInfo!$E$25:$P$25,J8278)/L8278/MIN(H8278,130)/BaseInfo!$C$6*1000000/3600-IF(I8278&lt;0.1,BaseInfo!$C$15/MIN(H8278,130)*3600,0)</f>
        <v>14.981763570004578</v>
      </c>
    </row>
    <row r="8279" spans="1:13" x14ac:dyDescent="0.25">
      <c r="A8279" s="1">
        <v>12</v>
      </c>
      <c r="B8279" s="1">
        <v>11</v>
      </c>
      <c r="C8279" s="1">
        <v>22</v>
      </c>
      <c r="D8279" s="5">
        <f>DATE(BaseInfo!$C$8,A8279,B8279)+TIME(C8279-1,0,0) + TIME(BaseInfo!$C$12,BaseInfo!$C$13,0)</f>
        <v>44907.104166666664</v>
      </c>
      <c r="E8279" s="2">
        <f t="shared" si="518"/>
        <v>0</v>
      </c>
      <c r="F8279" s="2">
        <v>2.657</v>
      </c>
      <c r="G8279" s="2">
        <v>-0.89100000000000001</v>
      </c>
      <c r="H8279" s="1">
        <v>36.433</v>
      </c>
      <c r="I8279" s="4">
        <v>0</v>
      </c>
      <c r="J8279" s="11">
        <f t="shared" si="516"/>
        <v>12</v>
      </c>
      <c r="K8279" s="11">
        <f t="shared" si="517"/>
        <v>3</v>
      </c>
      <c r="L8279" s="12">
        <f t="shared" si="519"/>
        <v>2.8024150299340032</v>
      </c>
      <c r="M8279" s="13" cm="1">
        <f t="array" ref="M8279">BaseInfo!$C$10*(1-E8279)*INDEX(BaseInfo!$E$21:$AB$21,K8279)*INDEX(BaseInfo!$E$25:$P$25,J8279)/L8279/MIN(H8279,130)/BaseInfo!$C$6*1000000/3600-IF(I8279&lt;0.1,BaseInfo!$C$15/MIN(H8279,130)*3600,0)</f>
        <v>16.348646662381796</v>
      </c>
    </row>
    <row r="8280" spans="1:13" x14ac:dyDescent="0.25">
      <c r="A8280" s="1">
        <v>12</v>
      </c>
      <c r="B8280" s="1">
        <v>11</v>
      </c>
      <c r="C8280" s="1">
        <v>23</v>
      </c>
      <c r="D8280" s="5">
        <f>DATE(BaseInfo!$C$8,A8280,B8280)+TIME(C8280-1,0,0) + TIME(BaseInfo!$C$12,BaseInfo!$C$13,0)</f>
        <v>44907.145833333328</v>
      </c>
      <c r="E8280" s="2">
        <f t="shared" si="518"/>
        <v>0</v>
      </c>
      <c r="F8280" s="2">
        <v>2.2189999999999999</v>
      </c>
      <c r="G8280" s="2">
        <v>-0.58499999999999996</v>
      </c>
      <c r="H8280" s="1">
        <v>38.786000000000001</v>
      </c>
      <c r="I8280" s="4">
        <v>0</v>
      </c>
      <c r="J8280" s="11">
        <f t="shared" si="516"/>
        <v>12</v>
      </c>
      <c r="K8280" s="11">
        <f t="shared" si="517"/>
        <v>4</v>
      </c>
      <c r="L8280" s="12">
        <f t="shared" si="519"/>
        <v>2.294817204049159</v>
      </c>
      <c r="M8280" s="13" cm="1">
        <f t="array" ref="M8280">BaseInfo!$C$10*(1-E8280)*INDEX(BaseInfo!$E$21:$AB$21,K8280)*INDEX(BaseInfo!$E$25:$P$25,J8280)/L8280/MIN(H8280,130)/BaseInfo!$C$6*1000000/3600-IF(I8280&lt;0.1,BaseInfo!$C$15/MIN(H8280,130)*3600,0)</f>
        <v>20.806711167195029</v>
      </c>
    </row>
    <row r="8281" spans="1:13" x14ac:dyDescent="0.25">
      <c r="A8281" s="1">
        <v>12</v>
      </c>
      <c r="B8281" s="1">
        <v>11</v>
      </c>
      <c r="C8281" s="1">
        <v>24</v>
      </c>
      <c r="D8281" s="5">
        <f>DATE(BaseInfo!$C$8,A8281,B8281)+TIME(C8281-1,0,0) + TIME(BaseInfo!$C$12,BaseInfo!$C$13,0)</f>
        <v>44907.1875</v>
      </c>
      <c r="E8281" s="2">
        <f t="shared" si="518"/>
        <v>0</v>
      </c>
      <c r="F8281" s="2">
        <v>-2.7E-2</v>
      </c>
      <c r="G8281" s="2">
        <v>-1.879</v>
      </c>
      <c r="H8281" s="1">
        <v>36.420999999999999</v>
      </c>
      <c r="I8281" s="4">
        <v>0</v>
      </c>
      <c r="J8281" s="11">
        <f t="shared" si="516"/>
        <v>12</v>
      </c>
      <c r="K8281" s="11">
        <f t="shared" si="517"/>
        <v>5</v>
      </c>
      <c r="L8281" s="12">
        <f t="shared" si="519"/>
        <v>1.8791939761504133</v>
      </c>
      <c r="M8281" s="13" cm="1">
        <f t="array" ref="M8281">BaseInfo!$C$10*(1-E8281)*INDEX(BaseInfo!$E$21:$AB$21,K8281)*INDEX(BaseInfo!$E$25:$P$25,J8281)/L8281/MIN(H8281,130)/BaseInfo!$C$6*1000000/3600-IF(I8281&lt;0.1,BaseInfo!$C$15/MIN(H8281,130)*3600,0)</f>
        <v>107.50262316212626</v>
      </c>
    </row>
    <row r="8282" spans="1:13" x14ac:dyDescent="0.25">
      <c r="A8282" s="1">
        <v>12</v>
      </c>
      <c r="B8282" s="1">
        <v>12</v>
      </c>
      <c r="C8282" s="1">
        <v>1</v>
      </c>
      <c r="D8282" s="5">
        <f>DATE(BaseInfo!$C$8,A8282,B8282)+TIME(C8282-1,0,0) + TIME(BaseInfo!$C$12,BaseInfo!$C$13,0)</f>
        <v>44907.229166666664</v>
      </c>
      <c r="E8282" s="2">
        <f t="shared" si="518"/>
        <v>0</v>
      </c>
      <c r="F8282" s="2">
        <v>-0.03</v>
      </c>
      <c r="G8282" s="2">
        <v>-1.804</v>
      </c>
      <c r="H8282" s="1">
        <v>36.347000000000001</v>
      </c>
      <c r="I8282" s="4">
        <v>0</v>
      </c>
      <c r="J8282" s="11">
        <f t="shared" si="516"/>
        <v>12</v>
      </c>
      <c r="K8282" s="11">
        <f t="shared" si="517"/>
        <v>6</v>
      </c>
      <c r="L8282" s="12">
        <f t="shared" si="519"/>
        <v>1.8042494284327764</v>
      </c>
      <c r="M8282" s="13" cm="1">
        <f t="array" ref="M8282">BaseInfo!$C$10*(1-E8282)*INDEX(BaseInfo!$E$21:$AB$21,K8282)*INDEX(BaseInfo!$E$25:$P$25,J8282)/L8282/MIN(H8282,130)/BaseInfo!$C$6*1000000/3600-IF(I8282&lt;0.1,BaseInfo!$C$15/MIN(H8282,130)*3600,0)</f>
        <v>194.28204930655005</v>
      </c>
    </row>
    <row r="8283" spans="1:13" x14ac:dyDescent="0.25">
      <c r="A8283" s="1">
        <v>12</v>
      </c>
      <c r="B8283" s="1">
        <v>12</v>
      </c>
      <c r="C8283" s="1">
        <v>2</v>
      </c>
      <c r="D8283" s="5">
        <f>DATE(BaseInfo!$C$8,A8283,B8283)+TIME(C8283-1,0,0) + TIME(BaseInfo!$C$12,BaseInfo!$C$13,0)</f>
        <v>44907.270833333328</v>
      </c>
      <c r="E8283" s="2">
        <f t="shared" si="518"/>
        <v>0</v>
      </c>
      <c r="F8283" s="2">
        <v>-5.8999999999999997E-2</v>
      </c>
      <c r="G8283" s="2">
        <v>-2.1949999999999998</v>
      </c>
      <c r="H8283" s="1">
        <v>36.244999999999997</v>
      </c>
      <c r="I8283" s="4">
        <v>0</v>
      </c>
      <c r="J8283" s="11">
        <f t="shared" si="516"/>
        <v>12</v>
      </c>
      <c r="K8283" s="11">
        <f t="shared" si="517"/>
        <v>7</v>
      </c>
      <c r="L8283" s="12">
        <f t="shared" si="519"/>
        <v>2.1957927953247318</v>
      </c>
      <c r="M8283" s="13" cm="1">
        <f t="array" ref="M8283">BaseInfo!$C$10*(1-E8283)*INDEX(BaseInfo!$E$21:$AB$21,K8283)*INDEX(BaseInfo!$E$25:$P$25,J8283)/L8283/MIN(H8283,130)/BaseInfo!$C$6*1000000/3600-IF(I8283&lt;0.1,BaseInfo!$C$15/MIN(H8283,130)*3600,0)</f>
        <v>225.6164082678938</v>
      </c>
    </row>
    <row r="8284" spans="1:13" x14ac:dyDescent="0.25">
      <c r="A8284" s="1">
        <v>12</v>
      </c>
      <c r="B8284" s="1">
        <v>12</v>
      </c>
      <c r="C8284" s="1">
        <v>3</v>
      </c>
      <c r="D8284" s="5">
        <f>DATE(BaseInfo!$C$8,A8284,B8284)+TIME(C8284-1,0,0) + TIME(BaseInfo!$C$12,BaseInfo!$C$13,0)</f>
        <v>44907.3125</v>
      </c>
      <c r="E8284" s="2">
        <f t="shared" si="518"/>
        <v>0</v>
      </c>
      <c r="F8284" s="2">
        <v>-0.35099999999999998</v>
      </c>
      <c r="G8284" s="2">
        <v>-2.2839999999999998</v>
      </c>
      <c r="H8284" s="1">
        <v>70.578999999999994</v>
      </c>
      <c r="I8284" s="4">
        <v>0</v>
      </c>
      <c r="J8284" s="11">
        <f t="shared" si="516"/>
        <v>12</v>
      </c>
      <c r="K8284" s="11">
        <f t="shared" si="517"/>
        <v>8</v>
      </c>
      <c r="L8284" s="12">
        <f t="shared" si="519"/>
        <v>2.3108130603750707</v>
      </c>
      <c r="M8284" s="13" cm="1">
        <f t="array" ref="M8284">BaseInfo!$C$10*(1-E8284)*INDEX(BaseInfo!$E$21:$AB$21,K8284)*INDEX(BaseInfo!$E$25:$P$25,J8284)/L8284/MIN(H8284,130)/BaseInfo!$C$6*1000000/3600-IF(I8284&lt;0.1,BaseInfo!$C$15/MIN(H8284,130)*3600,0)</f>
        <v>159.1026872205727</v>
      </c>
    </row>
    <row r="8285" spans="1:13" x14ac:dyDescent="0.25">
      <c r="A8285" s="1">
        <v>12</v>
      </c>
      <c r="B8285" s="1">
        <v>12</v>
      </c>
      <c r="C8285" s="1">
        <v>4</v>
      </c>
      <c r="D8285" s="5">
        <f>DATE(BaseInfo!$C$8,A8285,B8285)+TIME(C8285-1,0,0) + TIME(BaseInfo!$C$12,BaseInfo!$C$13,0)</f>
        <v>44907.354166666664</v>
      </c>
      <c r="E8285" s="2">
        <f t="shared" si="518"/>
        <v>0</v>
      </c>
      <c r="F8285" s="2">
        <v>-4.0000000000000001E-3</v>
      </c>
      <c r="G8285" s="2">
        <v>-2.0230000000000001</v>
      </c>
      <c r="H8285" s="1">
        <v>141.79300000000001</v>
      </c>
      <c r="I8285" s="4">
        <v>0</v>
      </c>
      <c r="J8285" s="11">
        <f t="shared" si="516"/>
        <v>12</v>
      </c>
      <c r="K8285" s="11">
        <f t="shared" si="517"/>
        <v>9</v>
      </c>
      <c r="L8285" s="12">
        <f t="shared" si="519"/>
        <v>2.0230039545191207</v>
      </c>
      <c r="M8285" s="13" cm="1">
        <f t="array" ref="M8285">BaseInfo!$C$10*(1-E8285)*INDEX(BaseInfo!$E$21:$AB$21,K8285)*INDEX(BaseInfo!$E$25:$P$25,J8285)/L8285/MIN(H8285,130)/BaseInfo!$C$6*1000000/3600-IF(I8285&lt;0.1,BaseInfo!$C$15/MIN(H8285,130)*3600,0)</f>
        <v>129.6117540748096</v>
      </c>
    </row>
    <row r="8286" spans="1:13" x14ac:dyDescent="0.25">
      <c r="A8286" s="1">
        <v>12</v>
      </c>
      <c r="B8286" s="1">
        <v>12</v>
      </c>
      <c r="C8286" s="1">
        <v>5</v>
      </c>
      <c r="D8286" s="5">
        <f>DATE(BaseInfo!$C$8,A8286,B8286)+TIME(C8286-1,0,0) + TIME(BaseInfo!$C$12,BaseInfo!$C$13,0)</f>
        <v>44907.395833333328</v>
      </c>
      <c r="E8286" s="2">
        <f t="shared" si="518"/>
        <v>0</v>
      </c>
      <c r="F8286" s="2">
        <v>-1.4999999999999999E-2</v>
      </c>
      <c r="G8286" s="2">
        <v>-1.8460000000000001</v>
      </c>
      <c r="H8286" s="1">
        <v>168.441</v>
      </c>
      <c r="I8286" s="4">
        <v>0</v>
      </c>
      <c r="J8286" s="11">
        <f t="shared" si="516"/>
        <v>12</v>
      </c>
      <c r="K8286" s="11">
        <f t="shared" si="517"/>
        <v>10</v>
      </c>
      <c r="L8286" s="12">
        <f t="shared" si="519"/>
        <v>1.8460609415726232</v>
      </c>
      <c r="M8286" s="13" cm="1">
        <f t="array" ref="M8286">BaseInfo!$C$10*(1-E8286)*INDEX(BaseInfo!$E$21:$AB$21,K8286)*INDEX(BaseInfo!$E$25:$P$25,J8286)/L8286/MIN(H8286,130)/BaseInfo!$C$6*1000000/3600-IF(I8286&lt;0.1,BaseInfo!$C$15/MIN(H8286,130)*3600,0)</f>
        <v>164.6187276493427</v>
      </c>
    </row>
    <row r="8287" spans="1:13" x14ac:dyDescent="0.25">
      <c r="A8287" s="1">
        <v>12</v>
      </c>
      <c r="B8287" s="1">
        <v>12</v>
      </c>
      <c r="C8287" s="1">
        <v>6</v>
      </c>
      <c r="D8287" s="5">
        <f>DATE(BaseInfo!$C$8,A8287,B8287)+TIME(C8287-1,0,0) + TIME(BaseInfo!$C$12,BaseInfo!$C$13,0)</f>
        <v>44907.4375</v>
      </c>
      <c r="E8287" s="2">
        <f t="shared" si="518"/>
        <v>0</v>
      </c>
      <c r="F8287" s="2">
        <v>-4.9000000000000002E-2</v>
      </c>
      <c r="G8287" s="2">
        <v>-1.613</v>
      </c>
      <c r="H8287" s="1">
        <v>216.15700000000001</v>
      </c>
      <c r="I8287" s="4">
        <v>0</v>
      </c>
      <c r="J8287" s="11">
        <f t="shared" si="516"/>
        <v>12</v>
      </c>
      <c r="K8287" s="11">
        <f t="shared" si="517"/>
        <v>11</v>
      </c>
      <c r="L8287" s="12">
        <f t="shared" si="519"/>
        <v>1.6137440937149854</v>
      </c>
      <c r="M8287" s="13" cm="1">
        <f t="array" ref="M8287">BaseInfo!$C$10*(1-E8287)*INDEX(BaseInfo!$E$21:$AB$21,K8287)*INDEX(BaseInfo!$E$25:$P$25,J8287)/L8287/MIN(H8287,130)/BaseInfo!$C$6*1000000/3600-IF(I8287&lt;0.1,BaseInfo!$C$15/MIN(H8287,130)*3600,0)</f>
        <v>150.41905891293092</v>
      </c>
    </row>
    <row r="8288" spans="1:13" x14ac:dyDescent="0.25">
      <c r="A8288" s="1">
        <v>12</v>
      </c>
      <c r="B8288" s="1">
        <v>12</v>
      </c>
      <c r="C8288" s="1">
        <v>7</v>
      </c>
      <c r="D8288" s="5">
        <f>DATE(BaseInfo!$C$8,A8288,B8288)+TIME(C8288-1,0,0) + TIME(BaseInfo!$C$12,BaseInfo!$C$13,0)</f>
        <v>44907.479166666664</v>
      </c>
      <c r="E8288" s="2">
        <f t="shared" si="518"/>
        <v>0</v>
      </c>
      <c r="F8288" s="2">
        <v>-0.69699999999999995</v>
      </c>
      <c r="G8288" s="2">
        <v>-1.4179999999999999</v>
      </c>
      <c r="H8288" s="1">
        <v>296.52999999999997</v>
      </c>
      <c r="I8288" s="4">
        <v>0</v>
      </c>
      <c r="J8288" s="11">
        <f t="shared" si="516"/>
        <v>12</v>
      </c>
      <c r="K8288" s="11">
        <f t="shared" si="517"/>
        <v>12</v>
      </c>
      <c r="L8288" s="12">
        <f t="shared" si="519"/>
        <v>1.5800420880470241</v>
      </c>
      <c r="M8288" s="13" cm="1">
        <f t="array" ref="M8288">BaseInfo!$C$10*(1-E8288)*INDEX(BaseInfo!$E$21:$AB$21,K8288)*INDEX(BaseInfo!$E$25:$P$25,J8288)/L8288/MIN(H8288,130)/BaseInfo!$C$6*1000000/3600-IF(I8288&lt;0.1,BaseInfo!$C$15/MIN(H8288,130)*3600,0)</f>
        <v>127.6105755510147</v>
      </c>
    </row>
    <row r="8289" spans="1:13" x14ac:dyDescent="0.25">
      <c r="A8289" s="1">
        <v>12</v>
      </c>
      <c r="B8289" s="1">
        <v>12</v>
      </c>
      <c r="C8289" s="1">
        <v>8</v>
      </c>
      <c r="D8289" s="5">
        <f>DATE(BaseInfo!$C$8,A8289,B8289)+TIME(C8289-1,0,0) + TIME(BaseInfo!$C$12,BaseInfo!$C$13,0)</f>
        <v>44907.520833333328</v>
      </c>
      <c r="E8289" s="2">
        <f t="shared" si="518"/>
        <v>0</v>
      </c>
      <c r="F8289" s="2">
        <v>-0.316</v>
      </c>
      <c r="G8289" s="2">
        <v>-1.31</v>
      </c>
      <c r="H8289" s="1">
        <v>390.92700000000002</v>
      </c>
      <c r="I8289" s="4">
        <v>0</v>
      </c>
      <c r="J8289" s="11">
        <f t="shared" si="516"/>
        <v>12</v>
      </c>
      <c r="K8289" s="11">
        <f t="shared" si="517"/>
        <v>13</v>
      </c>
      <c r="L8289" s="12">
        <f t="shared" si="519"/>
        <v>1.3475741167000796</v>
      </c>
      <c r="M8289" s="13" cm="1">
        <f t="array" ref="M8289">BaseInfo!$C$10*(1-E8289)*INDEX(BaseInfo!$E$21:$AB$21,K8289)*INDEX(BaseInfo!$E$25:$P$25,J8289)/L8289/MIN(H8289,130)/BaseInfo!$C$6*1000000/3600-IF(I8289&lt;0.1,BaseInfo!$C$15/MIN(H8289,130)*3600,0)</f>
        <v>150.10219861223493</v>
      </c>
    </row>
    <row r="8290" spans="1:13" x14ac:dyDescent="0.25">
      <c r="A8290" s="1">
        <v>12</v>
      </c>
      <c r="B8290" s="1">
        <v>12</v>
      </c>
      <c r="C8290" s="1">
        <v>9</v>
      </c>
      <c r="D8290" s="5">
        <f>DATE(BaseInfo!$C$8,A8290,B8290)+TIME(C8290-1,0,0) + TIME(BaseInfo!$C$12,BaseInfo!$C$13,0)</f>
        <v>44907.5625</v>
      </c>
      <c r="E8290" s="2">
        <f t="shared" si="518"/>
        <v>0</v>
      </c>
      <c r="F8290" s="2">
        <v>-0.35599999999999998</v>
      </c>
      <c r="G8290" s="2">
        <v>-0.97699999999999998</v>
      </c>
      <c r="H8290" s="1">
        <v>503.02499999999998</v>
      </c>
      <c r="I8290" s="4">
        <v>0</v>
      </c>
      <c r="J8290" s="11">
        <f t="shared" si="516"/>
        <v>12</v>
      </c>
      <c r="K8290" s="11">
        <f t="shared" si="517"/>
        <v>14</v>
      </c>
      <c r="L8290" s="12">
        <f t="shared" si="519"/>
        <v>1.0398389298348085</v>
      </c>
      <c r="M8290" s="13" cm="1">
        <f t="array" ref="M8290">BaseInfo!$C$10*(1-E8290)*INDEX(BaseInfo!$E$21:$AB$21,K8290)*INDEX(BaseInfo!$E$25:$P$25,J8290)/L8290/MIN(H8290,130)/BaseInfo!$C$6*1000000/3600-IF(I8290&lt;0.1,BaseInfo!$C$15/MIN(H8290,130)*3600,0)</f>
        <v>195.34374183329894</v>
      </c>
    </row>
    <row r="8291" spans="1:13" x14ac:dyDescent="0.25">
      <c r="A8291" s="1">
        <v>12</v>
      </c>
      <c r="B8291" s="1">
        <v>12</v>
      </c>
      <c r="C8291" s="1">
        <v>10</v>
      </c>
      <c r="D8291" s="5">
        <f>DATE(BaseInfo!$C$8,A8291,B8291)+TIME(C8291-1,0,0) + TIME(BaseInfo!$C$12,BaseInfo!$C$13,0)</f>
        <v>44907.604166666664</v>
      </c>
      <c r="E8291" s="2">
        <f t="shared" si="518"/>
        <v>0</v>
      </c>
      <c r="F8291" s="2">
        <v>-0.95099999999999996</v>
      </c>
      <c r="G8291" s="2">
        <v>-0.88100000000000001</v>
      </c>
      <c r="H8291" s="1">
        <v>561.94000000000005</v>
      </c>
      <c r="I8291" s="4">
        <v>0</v>
      </c>
      <c r="J8291" s="11">
        <f t="shared" si="516"/>
        <v>12</v>
      </c>
      <c r="K8291" s="11">
        <f t="shared" si="517"/>
        <v>15</v>
      </c>
      <c r="L8291" s="12">
        <f t="shared" si="519"/>
        <v>1.2963649177604275</v>
      </c>
      <c r="M8291" s="13" cm="1">
        <f t="array" ref="M8291">BaseInfo!$C$10*(1-E8291)*INDEX(BaseInfo!$E$21:$AB$21,K8291)*INDEX(BaseInfo!$E$25:$P$25,J8291)/L8291/MIN(H8291,130)/BaseInfo!$C$6*1000000/3600-IF(I8291&lt;0.1,BaseInfo!$C$15/MIN(H8291,130)*3600,0)</f>
        <v>156.14094845198582</v>
      </c>
    </row>
    <row r="8292" spans="1:13" x14ac:dyDescent="0.25">
      <c r="A8292" s="1">
        <v>12</v>
      </c>
      <c r="B8292" s="1">
        <v>12</v>
      </c>
      <c r="C8292" s="1">
        <v>11</v>
      </c>
      <c r="D8292" s="5">
        <f>DATE(BaseInfo!$C$8,A8292,B8292)+TIME(C8292-1,0,0) + TIME(BaseInfo!$C$12,BaseInfo!$C$13,0)</f>
        <v>44907.645833333328</v>
      </c>
      <c r="E8292" s="2">
        <f t="shared" si="518"/>
        <v>0</v>
      </c>
      <c r="F8292" s="2">
        <v>-0.73499999999999999</v>
      </c>
      <c r="G8292" s="2">
        <v>-1.5589999999999999</v>
      </c>
      <c r="H8292" s="1">
        <v>480.16</v>
      </c>
      <c r="I8292" s="4">
        <v>0</v>
      </c>
      <c r="J8292" s="11">
        <f t="shared" si="516"/>
        <v>12</v>
      </c>
      <c r="K8292" s="11">
        <f t="shared" si="517"/>
        <v>16</v>
      </c>
      <c r="L8292" s="12">
        <f t="shared" si="519"/>
        <v>1.7235736131653907</v>
      </c>
      <c r="M8292" s="13" cm="1">
        <f t="array" ref="M8292">BaseInfo!$C$10*(1-E8292)*INDEX(BaseInfo!$E$21:$AB$21,K8292)*INDEX(BaseInfo!$E$25:$P$25,J8292)/L8292/MIN(H8292,130)/BaseInfo!$C$6*1000000/3600-IF(I8292&lt;0.1,BaseInfo!$C$15/MIN(H8292,130)*3600,0)</f>
        <v>140.65759812430673</v>
      </c>
    </row>
    <row r="8293" spans="1:13" x14ac:dyDescent="0.25">
      <c r="A8293" s="1">
        <v>12</v>
      </c>
      <c r="B8293" s="1">
        <v>12</v>
      </c>
      <c r="C8293" s="1">
        <v>12</v>
      </c>
      <c r="D8293" s="5">
        <f>DATE(BaseInfo!$C$8,A8293,B8293)+TIME(C8293-1,0,0) + TIME(BaseInfo!$C$12,BaseInfo!$C$13,0)</f>
        <v>44907.6875</v>
      </c>
      <c r="E8293" s="2">
        <f t="shared" si="518"/>
        <v>0</v>
      </c>
      <c r="F8293" s="2">
        <v>-0.23599999999999999</v>
      </c>
      <c r="G8293" s="2">
        <v>-1.907</v>
      </c>
      <c r="H8293" s="1">
        <v>89.742999999999995</v>
      </c>
      <c r="I8293" s="4">
        <v>0</v>
      </c>
      <c r="J8293" s="11">
        <f t="shared" si="516"/>
        <v>12</v>
      </c>
      <c r="K8293" s="11">
        <f t="shared" si="517"/>
        <v>17</v>
      </c>
      <c r="L8293" s="12">
        <f t="shared" si="519"/>
        <v>1.9215475534058482</v>
      </c>
      <c r="M8293" s="13" cm="1">
        <f t="array" ref="M8293">BaseInfo!$C$10*(1-E8293)*INDEX(BaseInfo!$E$21:$AB$21,K8293)*INDEX(BaseInfo!$E$25:$P$25,J8293)/L8293/MIN(H8293,130)/BaseInfo!$C$6*1000000/3600-IF(I8293&lt;0.1,BaseInfo!$C$15/MIN(H8293,130)*3600,0)</f>
        <v>228.93809647714346</v>
      </c>
    </row>
    <row r="8294" spans="1:13" x14ac:dyDescent="0.25">
      <c r="A8294" s="1">
        <v>12</v>
      </c>
      <c r="B8294" s="1">
        <v>12</v>
      </c>
      <c r="C8294" s="1">
        <v>13</v>
      </c>
      <c r="D8294" s="5">
        <f>DATE(BaseInfo!$C$8,A8294,B8294)+TIME(C8294-1,0,0) + TIME(BaseInfo!$C$12,BaseInfo!$C$13,0)</f>
        <v>44907.729166666664</v>
      </c>
      <c r="E8294" s="2">
        <f t="shared" si="518"/>
        <v>0</v>
      </c>
      <c r="F8294" s="2">
        <v>-0.11600000000000001</v>
      </c>
      <c r="G8294" s="2">
        <v>-2.1850000000000001</v>
      </c>
      <c r="H8294" s="1">
        <v>40.774999999999999</v>
      </c>
      <c r="I8294" s="4">
        <v>0</v>
      </c>
      <c r="J8294" s="11">
        <f t="shared" si="516"/>
        <v>12</v>
      </c>
      <c r="K8294" s="11">
        <f t="shared" si="517"/>
        <v>18</v>
      </c>
      <c r="L8294" s="12">
        <f t="shared" si="519"/>
        <v>2.1880770096136928</v>
      </c>
      <c r="M8294" s="13" cm="1">
        <f t="array" ref="M8294">BaseInfo!$C$10*(1-E8294)*INDEX(BaseInfo!$E$21:$AB$21,K8294)*INDEX(BaseInfo!$E$25:$P$25,J8294)/L8294/MIN(H8294,130)/BaseInfo!$C$6*1000000/3600-IF(I8294&lt;0.1,BaseInfo!$C$15/MIN(H8294,130)*3600,0)</f>
        <v>441.42448639052895</v>
      </c>
    </row>
    <row r="8295" spans="1:13" x14ac:dyDescent="0.25">
      <c r="A8295" s="1">
        <v>12</v>
      </c>
      <c r="B8295" s="1">
        <v>12</v>
      </c>
      <c r="C8295" s="1">
        <v>14</v>
      </c>
      <c r="D8295" s="5">
        <f>DATE(BaseInfo!$C$8,A8295,B8295)+TIME(C8295-1,0,0) + TIME(BaseInfo!$C$12,BaseInfo!$C$13,0)</f>
        <v>44907.770833333328</v>
      </c>
      <c r="E8295" s="2">
        <f t="shared" si="518"/>
        <v>0</v>
      </c>
      <c r="F8295" s="2">
        <v>-4.1000000000000002E-2</v>
      </c>
      <c r="G8295" s="2">
        <v>-2.1539999999999999</v>
      </c>
      <c r="H8295" s="1">
        <v>37.539000000000001</v>
      </c>
      <c r="I8295" s="4">
        <v>0</v>
      </c>
      <c r="J8295" s="11">
        <f t="shared" si="516"/>
        <v>12</v>
      </c>
      <c r="K8295" s="11">
        <f t="shared" si="517"/>
        <v>19</v>
      </c>
      <c r="L8295" s="12">
        <f t="shared" si="519"/>
        <v>2.1543901689341229</v>
      </c>
      <c r="M8295" s="13" cm="1">
        <f t="array" ref="M8295">BaseInfo!$C$10*(1-E8295)*INDEX(BaseInfo!$E$21:$AB$21,K8295)*INDEX(BaseInfo!$E$25:$P$25,J8295)/L8295/MIN(H8295,130)/BaseInfo!$C$6*1000000/3600-IF(I8295&lt;0.1,BaseInfo!$C$15/MIN(H8295,130)*3600,0)</f>
        <v>487.12413341828147</v>
      </c>
    </row>
    <row r="8296" spans="1:13" x14ac:dyDescent="0.25">
      <c r="A8296" s="1">
        <v>12</v>
      </c>
      <c r="B8296" s="1">
        <v>12</v>
      </c>
      <c r="C8296" s="1">
        <v>15</v>
      </c>
      <c r="D8296" s="5">
        <f>DATE(BaseInfo!$C$8,A8296,B8296)+TIME(C8296-1,0,0) + TIME(BaseInfo!$C$12,BaseInfo!$C$13,0)</f>
        <v>44907.8125</v>
      </c>
      <c r="E8296" s="2">
        <f t="shared" si="518"/>
        <v>0</v>
      </c>
      <c r="F8296" s="2">
        <v>-5.5E-2</v>
      </c>
      <c r="G8296" s="2">
        <v>-1.974</v>
      </c>
      <c r="H8296" s="1">
        <v>36.905999999999999</v>
      </c>
      <c r="I8296" s="4">
        <v>0</v>
      </c>
      <c r="J8296" s="11">
        <f t="shared" si="516"/>
        <v>12</v>
      </c>
      <c r="K8296" s="11">
        <f t="shared" si="517"/>
        <v>20</v>
      </c>
      <c r="L8296" s="12">
        <f t="shared" si="519"/>
        <v>1.9747660620944447</v>
      </c>
      <c r="M8296" s="13" cm="1">
        <f t="array" ref="M8296">BaseInfo!$C$10*(1-E8296)*INDEX(BaseInfo!$E$21:$AB$21,K8296)*INDEX(BaseInfo!$E$25:$P$25,J8296)/L8296/MIN(H8296,130)/BaseInfo!$C$6*1000000/3600-IF(I8296&lt;0.1,BaseInfo!$C$15/MIN(H8296,130)*3600,0)</f>
        <v>467.94308857476716</v>
      </c>
    </row>
    <row r="8297" spans="1:13" x14ac:dyDescent="0.25">
      <c r="A8297" s="1">
        <v>12</v>
      </c>
      <c r="B8297" s="1">
        <v>12</v>
      </c>
      <c r="C8297" s="1">
        <v>16</v>
      </c>
      <c r="D8297" s="5">
        <f>DATE(BaseInfo!$C$8,A8297,B8297)+TIME(C8297-1,0,0) + TIME(BaseInfo!$C$12,BaseInfo!$C$13,0)</f>
        <v>44907.854166666664</v>
      </c>
      <c r="E8297" s="2">
        <f t="shared" si="518"/>
        <v>0</v>
      </c>
      <c r="F8297" s="2">
        <v>-9.0999999999999998E-2</v>
      </c>
      <c r="G8297" s="2">
        <v>-1.774</v>
      </c>
      <c r="H8297" s="1">
        <v>36.811</v>
      </c>
      <c r="I8297" s="4">
        <v>0</v>
      </c>
      <c r="J8297" s="11">
        <f t="shared" si="516"/>
        <v>12</v>
      </c>
      <c r="K8297" s="11">
        <f t="shared" si="517"/>
        <v>21</v>
      </c>
      <c r="L8297" s="12">
        <f t="shared" si="519"/>
        <v>1.776332457621602</v>
      </c>
      <c r="M8297" s="13" cm="1">
        <f t="array" ref="M8297">BaseInfo!$C$10*(1-E8297)*INDEX(BaseInfo!$E$21:$AB$21,K8297)*INDEX(BaseInfo!$E$25:$P$25,J8297)/L8297/MIN(H8297,130)/BaseInfo!$C$6*1000000/3600-IF(I8297&lt;0.1,BaseInfo!$C$15/MIN(H8297,130)*3600,0)</f>
        <v>399.78308535275289</v>
      </c>
    </row>
    <row r="8298" spans="1:13" x14ac:dyDescent="0.25">
      <c r="A8298" s="1">
        <v>12</v>
      </c>
      <c r="B8298" s="1">
        <v>12</v>
      </c>
      <c r="C8298" s="1">
        <v>17</v>
      </c>
      <c r="D8298" s="5">
        <f>DATE(BaseInfo!$C$8,A8298,B8298)+TIME(C8298-1,0,0) + TIME(BaseInfo!$C$12,BaseInfo!$C$13,0)</f>
        <v>44907.895833333328</v>
      </c>
      <c r="E8298" s="2">
        <f t="shared" si="518"/>
        <v>0</v>
      </c>
      <c r="F8298" s="2">
        <v>-0.13700000000000001</v>
      </c>
      <c r="G8298" s="2">
        <v>-1.768</v>
      </c>
      <c r="H8298" s="1">
        <v>36.738</v>
      </c>
      <c r="I8298" s="4">
        <v>0</v>
      </c>
      <c r="J8298" s="11">
        <f t="shared" si="516"/>
        <v>12</v>
      </c>
      <c r="K8298" s="11">
        <f t="shared" si="517"/>
        <v>22</v>
      </c>
      <c r="L8298" s="12">
        <f t="shared" si="519"/>
        <v>1.7733000310156204</v>
      </c>
      <c r="M8298" s="13" cm="1">
        <f t="array" ref="M8298">BaseInfo!$C$10*(1-E8298)*INDEX(BaseInfo!$E$21:$AB$21,K8298)*INDEX(BaseInfo!$E$25:$P$25,J8298)/L8298/MIN(H8298,130)/BaseInfo!$C$6*1000000/3600-IF(I8298&lt;0.1,BaseInfo!$C$15/MIN(H8298,130)*3600,0)</f>
        <v>277.95572907168525</v>
      </c>
    </row>
    <row r="8299" spans="1:13" x14ac:dyDescent="0.25">
      <c r="A8299" s="1">
        <v>12</v>
      </c>
      <c r="B8299" s="1">
        <v>12</v>
      </c>
      <c r="C8299" s="1">
        <v>18</v>
      </c>
      <c r="D8299" s="5">
        <f>DATE(BaseInfo!$C$8,A8299,B8299)+TIME(C8299-1,0,0) + TIME(BaseInfo!$C$12,BaseInfo!$C$13,0)</f>
        <v>44907.9375</v>
      </c>
      <c r="E8299" s="2">
        <f t="shared" si="518"/>
        <v>0</v>
      </c>
      <c r="F8299" s="2">
        <v>-9.0999999999999998E-2</v>
      </c>
      <c r="G8299" s="2">
        <v>-1.8560000000000001</v>
      </c>
      <c r="H8299" s="1">
        <v>36.682000000000002</v>
      </c>
      <c r="I8299" s="4">
        <v>0</v>
      </c>
      <c r="J8299" s="11">
        <f t="shared" si="516"/>
        <v>12</v>
      </c>
      <c r="K8299" s="11">
        <f t="shared" si="517"/>
        <v>23</v>
      </c>
      <c r="L8299" s="12">
        <f t="shared" si="519"/>
        <v>1.8582295337228931</v>
      </c>
      <c r="M8299" s="13" cm="1">
        <f t="array" ref="M8299">BaseInfo!$C$10*(1-E8299)*INDEX(BaseInfo!$E$21:$AB$21,K8299)*INDEX(BaseInfo!$E$25:$P$25,J8299)/L8299/MIN(H8299,130)/BaseInfo!$C$6*1000000/3600-IF(I8299&lt;0.1,BaseInfo!$C$15/MIN(H8299,130)*3600,0)</f>
        <v>108.05265072215377</v>
      </c>
    </row>
    <row r="8300" spans="1:13" x14ac:dyDescent="0.25">
      <c r="A8300" s="1">
        <v>12</v>
      </c>
      <c r="B8300" s="1">
        <v>12</v>
      </c>
      <c r="C8300" s="1">
        <v>19</v>
      </c>
      <c r="D8300" s="5">
        <f>DATE(BaseInfo!$C$8,A8300,B8300)+TIME(C8300-1,0,0) + TIME(BaseInfo!$C$12,BaseInfo!$C$13,0)</f>
        <v>44907.979166666664</v>
      </c>
      <c r="E8300" s="2">
        <f t="shared" si="518"/>
        <v>0</v>
      </c>
      <c r="F8300" s="2">
        <v>-0.02</v>
      </c>
      <c r="G8300" s="2">
        <v>-2.0049999999999999</v>
      </c>
      <c r="H8300" s="1">
        <v>36.640999999999998</v>
      </c>
      <c r="I8300" s="4">
        <v>0</v>
      </c>
      <c r="J8300" s="11">
        <f t="shared" si="516"/>
        <v>12</v>
      </c>
      <c r="K8300" s="11">
        <f t="shared" si="517"/>
        <v>24</v>
      </c>
      <c r="L8300" s="12">
        <f t="shared" si="519"/>
        <v>2.0050997481422215</v>
      </c>
      <c r="M8300" s="13" cm="1">
        <f t="array" ref="M8300">BaseInfo!$C$10*(1-E8300)*INDEX(BaseInfo!$E$21:$AB$21,K8300)*INDEX(BaseInfo!$E$25:$P$25,J8300)/L8300/MIN(H8300,130)/BaseInfo!$C$6*1000000/3600-IF(I8300&lt;0.1,BaseInfo!$C$15/MIN(H8300,130)*3600,0)</f>
        <v>26.626745705756992</v>
      </c>
    </row>
    <row r="8301" spans="1:13" x14ac:dyDescent="0.25">
      <c r="A8301" s="1">
        <v>12</v>
      </c>
      <c r="B8301" s="1">
        <v>12</v>
      </c>
      <c r="C8301" s="1">
        <v>20</v>
      </c>
      <c r="D8301" s="5">
        <f>DATE(BaseInfo!$C$8,A8301,B8301)+TIME(C8301-1,0,0) + TIME(BaseInfo!$C$12,BaseInfo!$C$13,0)</f>
        <v>44908.020833333328</v>
      </c>
      <c r="E8301" s="2">
        <f t="shared" si="518"/>
        <v>0</v>
      </c>
      <c r="F8301" s="2">
        <v>-7.0000000000000001E-3</v>
      </c>
      <c r="G8301" s="2">
        <v>-2.0880000000000001</v>
      </c>
      <c r="H8301" s="1">
        <v>36.619999999999997</v>
      </c>
      <c r="I8301" s="4">
        <v>0</v>
      </c>
      <c r="J8301" s="11">
        <f t="shared" si="516"/>
        <v>12</v>
      </c>
      <c r="K8301" s="11">
        <f t="shared" si="517"/>
        <v>1</v>
      </c>
      <c r="L8301" s="12">
        <f t="shared" si="519"/>
        <v>2.0880117336835058</v>
      </c>
      <c r="M8301" s="13" cm="1">
        <f t="array" ref="M8301">BaseInfo!$C$10*(1-E8301)*INDEX(BaseInfo!$E$21:$AB$21,K8301)*INDEX(BaseInfo!$E$25:$P$25,J8301)/L8301/MIN(H8301,130)/BaseInfo!$C$6*1000000/3600-IF(I8301&lt;0.1,BaseInfo!$C$15/MIN(H8301,130)*3600,0)</f>
        <v>25.193735455199008</v>
      </c>
    </row>
    <row r="8302" spans="1:13" x14ac:dyDescent="0.25">
      <c r="A8302" s="1">
        <v>12</v>
      </c>
      <c r="B8302" s="1">
        <v>12</v>
      </c>
      <c r="C8302" s="1">
        <v>21</v>
      </c>
      <c r="D8302" s="5">
        <f>DATE(BaseInfo!$C$8,A8302,B8302)+TIME(C8302-1,0,0) + TIME(BaseInfo!$C$12,BaseInfo!$C$13,0)</f>
        <v>44908.0625</v>
      </c>
      <c r="E8302" s="2">
        <f t="shared" si="518"/>
        <v>0</v>
      </c>
      <c r="F8302" s="2">
        <v>-8.0000000000000002E-3</v>
      </c>
      <c r="G8302" s="2">
        <v>-1.899</v>
      </c>
      <c r="H8302" s="1">
        <v>36.625</v>
      </c>
      <c r="I8302" s="4">
        <v>0</v>
      </c>
      <c r="J8302" s="11">
        <f t="shared" si="516"/>
        <v>12</v>
      </c>
      <c r="K8302" s="11">
        <f t="shared" si="517"/>
        <v>2</v>
      </c>
      <c r="L8302" s="12">
        <f t="shared" si="519"/>
        <v>1.8990168508994332</v>
      </c>
      <c r="M8302" s="13" cm="1">
        <f t="array" ref="M8302">BaseInfo!$C$10*(1-E8302)*INDEX(BaseInfo!$E$21:$AB$21,K8302)*INDEX(BaseInfo!$E$25:$P$25,J8302)/L8302/MIN(H8302,130)/BaseInfo!$C$6*1000000/3600-IF(I8302&lt;0.1,BaseInfo!$C$15/MIN(H8302,130)*3600,0)</f>
        <v>28.675538511729012</v>
      </c>
    </row>
    <row r="8303" spans="1:13" x14ac:dyDescent="0.25">
      <c r="A8303" s="1">
        <v>12</v>
      </c>
      <c r="B8303" s="1">
        <v>12</v>
      </c>
      <c r="C8303" s="1">
        <v>22</v>
      </c>
      <c r="D8303" s="5">
        <f>DATE(BaseInfo!$C$8,A8303,B8303)+TIME(C8303-1,0,0) + TIME(BaseInfo!$C$12,BaseInfo!$C$13,0)</f>
        <v>44908.104166666664</v>
      </c>
      <c r="E8303" s="2">
        <f t="shared" si="518"/>
        <v>0</v>
      </c>
      <c r="F8303" s="2">
        <v>-1.2E-2</v>
      </c>
      <c r="G8303" s="2">
        <v>-1.7889999999999999</v>
      </c>
      <c r="H8303" s="1">
        <v>36.618000000000002</v>
      </c>
      <c r="I8303" s="4">
        <v>0</v>
      </c>
      <c r="J8303" s="11">
        <f t="shared" si="516"/>
        <v>12</v>
      </c>
      <c r="K8303" s="11">
        <f t="shared" si="517"/>
        <v>3</v>
      </c>
      <c r="L8303" s="12">
        <f t="shared" si="519"/>
        <v>1.7890402454947736</v>
      </c>
      <c r="M8303" s="13" cm="1">
        <f t="array" ref="M8303">BaseInfo!$C$10*(1-E8303)*INDEX(BaseInfo!$E$21:$AB$21,K8303)*INDEX(BaseInfo!$E$25:$P$25,J8303)/L8303/MIN(H8303,130)/BaseInfo!$C$6*1000000/3600-IF(I8303&lt;0.1,BaseInfo!$C$15/MIN(H8303,130)*3600,0)</f>
        <v>31.048460859762038</v>
      </c>
    </row>
    <row r="8304" spans="1:13" x14ac:dyDescent="0.25">
      <c r="A8304" s="1">
        <v>12</v>
      </c>
      <c r="B8304" s="1">
        <v>12</v>
      </c>
      <c r="C8304" s="1">
        <v>23</v>
      </c>
      <c r="D8304" s="5">
        <f>DATE(BaseInfo!$C$8,A8304,B8304)+TIME(C8304-1,0,0) + TIME(BaseInfo!$C$12,BaseInfo!$C$13,0)</f>
        <v>44908.145833333328</v>
      </c>
      <c r="E8304" s="2">
        <f t="shared" si="518"/>
        <v>0</v>
      </c>
      <c r="F8304" s="2">
        <v>-7.0000000000000001E-3</v>
      </c>
      <c r="G8304" s="2">
        <v>-1.627</v>
      </c>
      <c r="H8304" s="1">
        <v>36.558</v>
      </c>
      <c r="I8304" s="4">
        <v>0</v>
      </c>
      <c r="J8304" s="11">
        <f t="shared" si="516"/>
        <v>12</v>
      </c>
      <c r="K8304" s="11">
        <f t="shared" si="517"/>
        <v>4</v>
      </c>
      <c r="L8304" s="12">
        <f t="shared" si="519"/>
        <v>1.6270150583199898</v>
      </c>
      <c r="M8304" s="13" cm="1">
        <f t="array" ref="M8304">BaseInfo!$C$10*(1-E8304)*INDEX(BaseInfo!$E$21:$AB$21,K8304)*INDEX(BaseInfo!$E$25:$P$25,J8304)/L8304/MIN(H8304,130)/BaseInfo!$C$6*1000000/3600-IF(I8304&lt;0.1,BaseInfo!$C$15/MIN(H8304,130)*3600,0)</f>
        <v>35.177076094592508</v>
      </c>
    </row>
    <row r="8305" spans="1:13" x14ac:dyDescent="0.25">
      <c r="A8305" s="1">
        <v>12</v>
      </c>
      <c r="B8305" s="1">
        <v>12</v>
      </c>
      <c r="C8305" s="1">
        <v>24</v>
      </c>
      <c r="D8305" s="5">
        <f>DATE(BaseInfo!$C$8,A8305,B8305)+TIME(C8305-1,0,0) + TIME(BaseInfo!$C$12,BaseInfo!$C$13,0)</f>
        <v>44908.1875</v>
      </c>
      <c r="E8305" s="2">
        <f t="shared" si="518"/>
        <v>0</v>
      </c>
      <c r="F8305" s="2">
        <v>-0.23499999999999999</v>
      </c>
      <c r="G8305" s="2">
        <v>-1.5529999999999999</v>
      </c>
      <c r="H8305" s="1">
        <v>36.35</v>
      </c>
      <c r="I8305" s="4">
        <v>0</v>
      </c>
      <c r="J8305" s="11">
        <f t="shared" si="516"/>
        <v>12</v>
      </c>
      <c r="K8305" s="11">
        <f t="shared" si="517"/>
        <v>5</v>
      </c>
      <c r="L8305" s="12">
        <f t="shared" si="519"/>
        <v>1.5706794708023659</v>
      </c>
      <c r="M8305" s="13" cm="1">
        <f t="array" ref="M8305">BaseInfo!$C$10*(1-E8305)*INDEX(BaseInfo!$E$21:$AB$21,K8305)*INDEX(BaseInfo!$E$25:$P$25,J8305)/L8305/MIN(H8305,130)/BaseInfo!$C$6*1000000/3600-IF(I8305&lt;0.1,BaseInfo!$C$15/MIN(H8305,130)*3600,0)</f>
        <v>130.81492038632587</v>
      </c>
    </row>
    <row r="8306" spans="1:13" x14ac:dyDescent="0.25">
      <c r="A8306" s="1">
        <v>12</v>
      </c>
      <c r="B8306" s="1">
        <v>13</v>
      </c>
      <c r="C8306" s="1">
        <v>1</v>
      </c>
      <c r="D8306" s="5">
        <f>DATE(BaseInfo!$C$8,A8306,B8306)+TIME(C8306-1,0,0) + TIME(BaseInfo!$C$12,BaseInfo!$C$13,0)</f>
        <v>44908.229166666664</v>
      </c>
      <c r="E8306" s="2">
        <f t="shared" si="518"/>
        <v>0</v>
      </c>
      <c r="F8306" s="2">
        <v>-1.0309999999999999</v>
      </c>
      <c r="G8306" s="2">
        <v>-1.5169999999999999</v>
      </c>
      <c r="H8306" s="1">
        <v>36.113</v>
      </c>
      <c r="I8306" s="4">
        <v>0</v>
      </c>
      <c r="J8306" s="11">
        <f t="shared" si="516"/>
        <v>12</v>
      </c>
      <c r="K8306" s="11">
        <f t="shared" si="517"/>
        <v>6</v>
      </c>
      <c r="L8306" s="12">
        <f t="shared" si="519"/>
        <v>1.8341891941672754</v>
      </c>
      <c r="M8306" s="13" cm="1">
        <f t="array" ref="M8306">BaseInfo!$C$10*(1-E8306)*INDEX(BaseInfo!$E$21:$AB$21,K8306)*INDEX(BaseInfo!$E$25:$P$25,J8306)/L8306/MIN(H8306,130)/BaseInfo!$C$6*1000000/3600-IF(I8306&lt;0.1,BaseInfo!$C$15/MIN(H8306,130)*3600,0)</f>
        <v>192.18636416453816</v>
      </c>
    </row>
    <row r="8307" spans="1:13" x14ac:dyDescent="0.25">
      <c r="A8307" s="1">
        <v>12</v>
      </c>
      <c r="B8307" s="1">
        <v>13</v>
      </c>
      <c r="C8307" s="1">
        <v>2</v>
      </c>
      <c r="D8307" s="5">
        <f>DATE(BaseInfo!$C$8,A8307,B8307)+TIME(C8307-1,0,0) + TIME(BaseInfo!$C$12,BaseInfo!$C$13,0)</f>
        <v>44908.270833333328</v>
      </c>
      <c r="E8307" s="2">
        <f t="shared" si="518"/>
        <v>0</v>
      </c>
      <c r="F8307" s="2">
        <v>-1.9570000000000001</v>
      </c>
      <c r="G8307" s="2">
        <v>-1.3089999999999999</v>
      </c>
      <c r="H8307" s="1">
        <v>38.963000000000001</v>
      </c>
      <c r="I8307" s="4">
        <v>0</v>
      </c>
      <c r="J8307" s="11">
        <f t="shared" si="516"/>
        <v>12</v>
      </c>
      <c r="K8307" s="11">
        <f t="shared" si="517"/>
        <v>7</v>
      </c>
      <c r="L8307" s="12">
        <f t="shared" si="519"/>
        <v>2.3544277436353829</v>
      </c>
      <c r="M8307" s="13" cm="1">
        <f t="array" ref="M8307">BaseInfo!$C$10*(1-E8307)*INDEX(BaseInfo!$E$21:$AB$21,K8307)*INDEX(BaseInfo!$E$25:$P$25,J8307)/L8307/MIN(H8307,130)/BaseInfo!$C$6*1000000/3600-IF(I8307&lt;0.1,BaseInfo!$C$15/MIN(H8307,130)*3600,0)</f>
        <v>195.11422098654845</v>
      </c>
    </row>
    <row r="8308" spans="1:13" x14ac:dyDescent="0.25">
      <c r="A8308" s="1">
        <v>12</v>
      </c>
      <c r="B8308" s="1">
        <v>13</v>
      </c>
      <c r="C8308" s="1">
        <v>3</v>
      </c>
      <c r="D8308" s="5">
        <f>DATE(BaseInfo!$C$8,A8308,B8308)+TIME(C8308-1,0,0) + TIME(BaseInfo!$C$12,BaseInfo!$C$13,0)</f>
        <v>44908.3125</v>
      </c>
      <c r="E8308" s="2">
        <f t="shared" si="518"/>
        <v>0</v>
      </c>
      <c r="F8308" s="2">
        <v>-2.5430000000000001</v>
      </c>
      <c r="G8308" s="2">
        <v>-0.81200000000000006</v>
      </c>
      <c r="H8308" s="1">
        <v>56.128</v>
      </c>
      <c r="I8308" s="4">
        <v>0</v>
      </c>
      <c r="J8308" s="11">
        <f t="shared" si="516"/>
        <v>12</v>
      </c>
      <c r="K8308" s="11">
        <f t="shared" si="517"/>
        <v>8</v>
      </c>
      <c r="L8308" s="12">
        <f t="shared" si="519"/>
        <v>2.6694930230289047</v>
      </c>
      <c r="M8308" s="13" cm="1">
        <f t="array" ref="M8308">BaseInfo!$C$10*(1-E8308)*INDEX(BaseInfo!$E$21:$AB$21,K8308)*INDEX(BaseInfo!$E$25:$P$25,J8308)/L8308/MIN(H8308,130)/BaseInfo!$C$6*1000000/3600-IF(I8308&lt;0.1,BaseInfo!$C$15/MIN(H8308,130)*3600,0)</f>
        <v>172.32289042785226</v>
      </c>
    </row>
    <row r="8309" spans="1:13" x14ac:dyDescent="0.25">
      <c r="A8309" s="1">
        <v>12</v>
      </c>
      <c r="B8309" s="1">
        <v>13</v>
      </c>
      <c r="C8309" s="1">
        <v>4</v>
      </c>
      <c r="D8309" s="5">
        <f>DATE(BaseInfo!$C$8,A8309,B8309)+TIME(C8309-1,0,0) + TIME(BaseInfo!$C$12,BaseInfo!$C$13,0)</f>
        <v>44908.354166666664</v>
      </c>
      <c r="E8309" s="2">
        <f t="shared" si="518"/>
        <v>0</v>
      </c>
      <c r="F8309" s="2">
        <v>-2.4950000000000001</v>
      </c>
      <c r="G8309" s="2">
        <v>-0.65300000000000002</v>
      </c>
      <c r="H8309" s="1">
        <v>107.544</v>
      </c>
      <c r="I8309" s="4">
        <v>0</v>
      </c>
      <c r="J8309" s="11">
        <f t="shared" si="516"/>
        <v>12</v>
      </c>
      <c r="K8309" s="11">
        <f t="shared" si="517"/>
        <v>9</v>
      </c>
      <c r="L8309" s="12">
        <f t="shared" si="519"/>
        <v>2.5790374173322883</v>
      </c>
      <c r="M8309" s="13" cm="1">
        <f t="array" ref="M8309">BaseInfo!$C$10*(1-E8309)*INDEX(BaseInfo!$E$21:$AB$21,K8309)*INDEX(BaseInfo!$E$25:$P$25,J8309)/L8309/MIN(H8309,130)/BaseInfo!$C$6*1000000/3600-IF(I8309&lt;0.1,BaseInfo!$C$15/MIN(H8309,130)*3600,0)</f>
        <v>122.17511460964568</v>
      </c>
    </row>
    <row r="8310" spans="1:13" x14ac:dyDescent="0.25">
      <c r="A8310" s="1">
        <v>12</v>
      </c>
      <c r="B8310" s="1">
        <v>13</v>
      </c>
      <c r="C8310" s="1">
        <v>5</v>
      </c>
      <c r="D8310" s="5">
        <f>DATE(BaseInfo!$C$8,A8310,B8310)+TIME(C8310-1,0,0) + TIME(BaseInfo!$C$12,BaseInfo!$C$13,0)</f>
        <v>44908.395833333328</v>
      </c>
      <c r="E8310" s="2">
        <f t="shared" si="518"/>
        <v>0</v>
      </c>
      <c r="F8310" s="2">
        <v>-2.5950000000000002</v>
      </c>
      <c r="G8310" s="2">
        <v>-0.84899999999999998</v>
      </c>
      <c r="H8310" s="1">
        <v>139.56399999999999</v>
      </c>
      <c r="I8310" s="4">
        <v>0</v>
      </c>
      <c r="J8310" s="11">
        <f t="shared" si="516"/>
        <v>12</v>
      </c>
      <c r="K8310" s="11">
        <f t="shared" si="517"/>
        <v>10</v>
      </c>
      <c r="L8310" s="12">
        <f t="shared" si="519"/>
        <v>2.7303527244661998</v>
      </c>
      <c r="M8310" s="13" cm="1">
        <f t="array" ref="M8310">BaseInfo!$C$10*(1-E8310)*INDEX(BaseInfo!$E$21:$AB$21,K8310)*INDEX(BaseInfo!$E$25:$P$25,J8310)/L8310/MIN(H8310,130)/BaseInfo!$C$6*1000000/3600-IF(I8310&lt;0.1,BaseInfo!$C$15/MIN(H8310,130)*3600,0)</f>
        <v>110.40602653622372</v>
      </c>
    </row>
    <row r="8311" spans="1:13" x14ac:dyDescent="0.25">
      <c r="A8311" s="1">
        <v>12</v>
      </c>
      <c r="B8311" s="1">
        <v>13</v>
      </c>
      <c r="C8311" s="1">
        <v>6</v>
      </c>
      <c r="D8311" s="5">
        <f>DATE(BaseInfo!$C$8,A8311,B8311)+TIME(C8311-1,0,0) + TIME(BaseInfo!$C$12,BaseInfo!$C$13,0)</f>
        <v>44908.4375</v>
      </c>
      <c r="E8311" s="2">
        <f t="shared" si="518"/>
        <v>0</v>
      </c>
      <c r="F8311" s="2">
        <v>-2.9220000000000002</v>
      </c>
      <c r="G8311" s="2">
        <v>-1.589</v>
      </c>
      <c r="H8311" s="1">
        <v>234.46199999999999</v>
      </c>
      <c r="I8311" s="4">
        <v>0</v>
      </c>
      <c r="J8311" s="11">
        <f t="shared" si="516"/>
        <v>12</v>
      </c>
      <c r="K8311" s="11">
        <f t="shared" si="517"/>
        <v>11</v>
      </c>
      <c r="L8311" s="12">
        <f t="shared" si="519"/>
        <v>3.326109589294977</v>
      </c>
      <c r="M8311" s="13" cm="1">
        <f t="array" ref="M8311">BaseInfo!$C$10*(1-E8311)*INDEX(BaseInfo!$E$21:$AB$21,K8311)*INDEX(BaseInfo!$E$25:$P$25,J8311)/L8311/MIN(H8311,130)/BaseInfo!$C$6*1000000/3600-IF(I8311&lt;0.1,BaseInfo!$C$15/MIN(H8311,130)*3600,0)</f>
        <v>71.553845805431394</v>
      </c>
    </row>
    <row r="8312" spans="1:13" x14ac:dyDescent="0.25">
      <c r="A8312" s="1">
        <v>12</v>
      </c>
      <c r="B8312" s="1">
        <v>13</v>
      </c>
      <c r="C8312" s="1">
        <v>7</v>
      </c>
      <c r="D8312" s="5">
        <f>DATE(BaseInfo!$C$8,A8312,B8312)+TIME(C8312-1,0,0) + TIME(BaseInfo!$C$12,BaseInfo!$C$13,0)</f>
        <v>44908.479166666664</v>
      </c>
      <c r="E8312" s="2">
        <f t="shared" si="518"/>
        <v>0</v>
      </c>
      <c r="F8312" s="2">
        <v>-3.242</v>
      </c>
      <c r="G8312" s="2">
        <v>-2.1019999999999999</v>
      </c>
      <c r="H8312" s="1">
        <v>407.46199999999999</v>
      </c>
      <c r="I8312" s="4">
        <v>0</v>
      </c>
      <c r="J8312" s="11">
        <f t="shared" si="516"/>
        <v>12</v>
      </c>
      <c r="K8312" s="11">
        <f t="shared" si="517"/>
        <v>12</v>
      </c>
      <c r="L8312" s="12">
        <f t="shared" si="519"/>
        <v>3.8638022723736785</v>
      </c>
      <c r="M8312" s="13" cm="1">
        <f t="array" ref="M8312">BaseInfo!$C$10*(1-E8312)*INDEX(BaseInfo!$E$21:$AB$21,K8312)*INDEX(BaseInfo!$E$25:$P$25,J8312)/L8312/MIN(H8312,130)/BaseInfo!$C$6*1000000/3600-IF(I8312&lt;0.1,BaseInfo!$C$15/MIN(H8312,130)*3600,0)</f>
        <v>50.547571410413461</v>
      </c>
    </row>
    <row r="8313" spans="1:13" x14ac:dyDescent="0.25">
      <c r="A8313" s="1">
        <v>12</v>
      </c>
      <c r="B8313" s="1">
        <v>13</v>
      </c>
      <c r="C8313" s="1">
        <v>8</v>
      </c>
      <c r="D8313" s="5">
        <f>DATE(BaseInfo!$C$8,A8313,B8313)+TIME(C8313-1,0,0) + TIME(BaseInfo!$C$12,BaseInfo!$C$13,0)</f>
        <v>44908.520833333328</v>
      </c>
      <c r="E8313" s="2">
        <f t="shared" si="518"/>
        <v>0</v>
      </c>
      <c r="F8313" s="2">
        <v>-3.294</v>
      </c>
      <c r="G8313" s="2">
        <v>-1.996</v>
      </c>
      <c r="H8313" s="1">
        <v>584.17999999999995</v>
      </c>
      <c r="I8313" s="4">
        <v>0</v>
      </c>
      <c r="J8313" s="11">
        <f t="shared" si="516"/>
        <v>12</v>
      </c>
      <c r="K8313" s="11">
        <f t="shared" si="517"/>
        <v>13</v>
      </c>
      <c r="L8313" s="12">
        <f t="shared" si="519"/>
        <v>3.8515518950158261</v>
      </c>
      <c r="M8313" s="13" cm="1">
        <f t="array" ref="M8313">BaseInfo!$C$10*(1-E8313)*INDEX(BaseInfo!$E$21:$AB$21,K8313)*INDEX(BaseInfo!$E$25:$P$25,J8313)/L8313/MIN(H8313,130)/BaseInfo!$C$6*1000000/3600-IF(I8313&lt;0.1,BaseInfo!$C$15/MIN(H8313,130)*3600,0)</f>
        <v>50.717152650396194</v>
      </c>
    </row>
    <row r="8314" spans="1:13" x14ac:dyDescent="0.25">
      <c r="A8314" s="1">
        <v>12</v>
      </c>
      <c r="B8314" s="1">
        <v>13</v>
      </c>
      <c r="C8314" s="1">
        <v>9</v>
      </c>
      <c r="D8314" s="5">
        <f>DATE(BaseInfo!$C$8,A8314,B8314)+TIME(C8314-1,0,0) + TIME(BaseInfo!$C$12,BaseInfo!$C$13,0)</f>
        <v>44908.5625</v>
      </c>
      <c r="E8314" s="2">
        <f t="shared" si="518"/>
        <v>0</v>
      </c>
      <c r="F8314" s="2">
        <v>-3.1890000000000001</v>
      </c>
      <c r="G8314" s="2">
        <v>-1.847</v>
      </c>
      <c r="H8314" s="1">
        <v>709.54</v>
      </c>
      <c r="I8314" s="4">
        <v>0</v>
      </c>
      <c r="J8314" s="11">
        <f t="shared" si="516"/>
        <v>12</v>
      </c>
      <c r="K8314" s="11">
        <f t="shared" si="517"/>
        <v>14</v>
      </c>
      <c r="L8314" s="12">
        <f t="shared" si="519"/>
        <v>3.6852584712608696</v>
      </c>
      <c r="M8314" s="13" cm="1">
        <f t="array" ref="M8314">BaseInfo!$C$10*(1-E8314)*INDEX(BaseInfo!$E$21:$AB$21,K8314)*INDEX(BaseInfo!$E$25:$P$25,J8314)/L8314/MIN(H8314,130)/BaseInfo!$C$6*1000000/3600-IF(I8314&lt;0.1,BaseInfo!$C$15/MIN(H8314,130)*3600,0)</f>
        <v>53.130669610599256</v>
      </c>
    </row>
    <row r="8315" spans="1:13" x14ac:dyDescent="0.25">
      <c r="A8315" s="1">
        <v>12</v>
      </c>
      <c r="B8315" s="1">
        <v>13</v>
      </c>
      <c r="C8315" s="1">
        <v>10</v>
      </c>
      <c r="D8315" s="5">
        <f>DATE(BaseInfo!$C$8,A8315,B8315)+TIME(C8315-1,0,0) + TIME(BaseInfo!$C$12,BaseInfo!$C$13,0)</f>
        <v>44908.604166666664</v>
      </c>
      <c r="E8315" s="2">
        <f t="shared" si="518"/>
        <v>0</v>
      </c>
      <c r="F8315" s="2">
        <v>-3.1030000000000002</v>
      </c>
      <c r="G8315" s="2">
        <v>-1.9650000000000001</v>
      </c>
      <c r="H8315" s="1">
        <v>737.39300000000003</v>
      </c>
      <c r="I8315" s="4">
        <v>0</v>
      </c>
      <c r="J8315" s="11">
        <f t="shared" si="516"/>
        <v>12</v>
      </c>
      <c r="K8315" s="11">
        <f t="shared" si="517"/>
        <v>15</v>
      </c>
      <c r="L8315" s="12">
        <f t="shared" si="519"/>
        <v>3.6728509362619119</v>
      </c>
      <c r="M8315" s="13" cm="1">
        <f t="array" ref="M8315">BaseInfo!$C$10*(1-E8315)*INDEX(BaseInfo!$E$21:$AB$21,K8315)*INDEX(BaseInfo!$E$25:$P$25,J8315)/L8315/MIN(H8315,130)/BaseInfo!$C$6*1000000/3600-IF(I8315&lt;0.1,BaseInfo!$C$15/MIN(H8315,130)*3600,0)</f>
        <v>53.319509283767935</v>
      </c>
    </row>
    <row r="8316" spans="1:13" x14ac:dyDescent="0.25">
      <c r="A8316" s="1">
        <v>12</v>
      </c>
      <c r="B8316" s="1">
        <v>13</v>
      </c>
      <c r="C8316" s="1">
        <v>11</v>
      </c>
      <c r="D8316" s="5">
        <f>DATE(BaseInfo!$C$8,A8316,B8316)+TIME(C8316-1,0,0) + TIME(BaseInfo!$C$12,BaseInfo!$C$13,0)</f>
        <v>44908.645833333328</v>
      </c>
      <c r="E8316" s="2">
        <f t="shared" si="518"/>
        <v>0</v>
      </c>
      <c r="F8316" s="2">
        <v>-3.0779999999999998</v>
      </c>
      <c r="G8316" s="2">
        <v>-2.0409999999999999</v>
      </c>
      <c r="H8316" s="1">
        <v>698.08399999999995</v>
      </c>
      <c r="I8316" s="4">
        <v>0</v>
      </c>
      <c r="J8316" s="11">
        <f t="shared" si="516"/>
        <v>12</v>
      </c>
      <c r="K8316" s="11">
        <f t="shared" si="517"/>
        <v>16</v>
      </c>
      <c r="L8316" s="12">
        <f t="shared" si="519"/>
        <v>3.6932052474781303</v>
      </c>
      <c r="M8316" s="13" cm="1">
        <f t="array" ref="M8316">BaseInfo!$C$10*(1-E8316)*INDEX(BaseInfo!$E$21:$AB$21,K8316)*INDEX(BaseInfo!$E$25:$P$25,J8316)/L8316/MIN(H8316,130)/BaseInfo!$C$6*1000000/3600-IF(I8316&lt;0.1,BaseInfo!$C$15/MIN(H8316,130)*3600,0)</f>
        <v>64.166311973672933</v>
      </c>
    </row>
    <row r="8317" spans="1:13" x14ac:dyDescent="0.25">
      <c r="A8317" s="1">
        <v>12</v>
      </c>
      <c r="B8317" s="1">
        <v>13</v>
      </c>
      <c r="C8317" s="1">
        <v>12</v>
      </c>
      <c r="D8317" s="5">
        <f>DATE(BaseInfo!$C$8,A8317,B8317)+TIME(C8317-1,0,0) + TIME(BaseInfo!$C$12,BaseInfo!$C$13,0)</f>
        <v>44908.6875</v>
      </c>
      <c r="E8317" s="2">
        <f t="shared" si="518"/>
        <v>0</v>
      </c>
      <c r="F8317" s="2">
        <v>-2.2050000000000001</v>
      </c>
      <c r="G8317" s="2">
        <v>-1.79</v>
      </c>
      <c r="H8317" s="1">
        <v>118.262</v>
      </c>
      <c r="I8317" s="4">
        <v>0</v>
      </c>
      <c r="J8317" s="11">
        <f t="shared" si="516"/>
        <v>12</v>
      </c>
      <c r="K8317" s="11">
        <f t="shared" si="517"/>
        <v>17</v>
      </c>
      <c r="L8317" s="12">
        <f t="shared" si="519"/>
        <v>2.8400924280734245</v>
      </c>
      <c r="M8317" s="13" cm="1">
        <f t="array" ref="M8317">BaseInfo!$C$10*(1-E8317)*INDEX(BaseInfo!$E$21:$AB$21,K8317)*INDEX(BaseInfo!$E$25:$P$25,J8317)/L8317/MIN(H8317,130)/BaseInfo!$C$6*1000000/3600-IF(I8317&lt;0.1,BaseInfo!$C$15/MIN(H8317,130)*3600,0)</f>
        <v>116.55721280764185</v>
      </c>
    </row>
    <row r="8318" spans="1:13" x14ac:dyDescent="0.25">
      <c r="A8318" s="1">
        <v>12</v>
      </c>
      <c r="B8318" s="1">
        <v>13</v>
      </c>
      <c r="C8318" s="1">
        <v>13</v>
      </c>
      <c r="D8318" s="5">
        <f>DATE(BaseInfo!$C$8,A8318,B8318)+TIME(C8318-1,0,0) + TIME(BaseInfo!$C$12,BaseInfo!$C$13,0)</f>
        <v>44908.729166666664</v>
      </c>
      <c r="E8318" s="2">
        <f t="shared" si="518"/>
        <v>0</v>
      </c>
      <c r="F8318" s="2">
        <v>-2.0070000000000001</v>
      </c>
      <c r="G8318" s="2">
        <v>-2.1619999999999999</v>
      </c>
      <c r="H8318" s="1">
        <v>37.966000000000001</v>
      </c>
      <c r="I8318" s="4">
        <v>0</v>
      </c>
      <c r="J8318" s="11">
        <f t="shared" si="516"/>
        <v>12</v>
      </c>
      <c r="K8318" s="11">
        <f t="shared" si="517"/>
        <v>18</v>
      </c>
      <c r="L8318" s="12">
        <f t="shared" si="519"/>
        <v>2.9499649150456011</v>
      </c>
      <c r="M8318" s="13" cm="1">
        <f t="array" ref="M8318">BaseInfo!$C$10*(1-E8318)*INDEX(BaseInfo!$E$21:$AB$21,K8318)*INDEX(BaseInfo!$E$25:$P$25,J8318)/L8318/MIN(H8318,130)/BaseInfo!$C$6*1000000/3600-IF(I8318&lt;0.1,BaseInfo!$C$15/MIN(H8318,130)*3600,0)</f>
        <v>349.19349020632171</v>
      </c>
    </row>
    <row r="8319" spans="1:13" x14ac:dyDescent="0.25">
      <c r="A8319" s="1">
        <v>12</v>
      </c>
      <c r="B8319" s="1">
        <v>13</v>
      </c>
      <c r="C8319" s="1">
        <v>14</v>
      </c>
      <c r="D8319" s="5">
        <f>DATE(BaseInfo!$C$8,A8319,B8319)+TIME(C8319-1,0,0) + TIME(BaseInfo!$C$12,BaseInfo!$C$13,0)</f>
        <v>44908.770833333328</v>
      </c>
      <c r="E8319" s="2">
        <f t="shared" si="518"/>
        <v>0</v>
      </c>
      <c r="F8319" s="2">
        <v>-1.381</v>
      </c>
      <c r="G8319" s="2">
        <v>-2.4300000000000002</v>
      </c>
      <c r="H8319" s="1">
        <v>37.067999999999998</v>
      </c>
      <c r="I8319" s="4">
        <v>0</v>
      </c>
      <c r="J8319" s="11">
        <f t="shared" si="516"/>
        <v>12</v>
      </c>
      <c r="K8319" s="11">
        <f t="shared" si="517"/>
        <v>19</v>
      </c>
      <c r="L8319" s="12">
        <f t="shared" si="519"/>
        <v>2.795006440064137</v>
      </c>
      <c r="M8319" s="13" cm="1">
        <f t="array" ref="M8319">BaseInfo!$C$10*(1-E8319)*INDEX(BaseInfo!$E$21:$AB$21,K8319)*INDEX(BaseInfo!$E$25:$P$25,J8319)/L8319/MIN(H8319,130)/BaseInfo!$C$6*1000000/3600-IF(I8319&lt;0.1,BaseInfo!$C$15/MIN(H8319,130)*3600,0)</f>
        <v>378.0201065169893</v>
      </c>
    </row>
    <row r="8320" spans="1:13" x14ac:dyDescent="0.25">
      <c r="A8320" s="1">
        <v>12</v>
      </c>
      <c r="B8320" s="1">
        <v>13</v>
      </c>
      <c r="C8320" s="1">
        <v>15</v>
      </c>
      <c r="D8320" s="5">
        <f>DATE(BaseInfo!$C$8,A8320,B8320)+TIME(C8320-1,0,0) + TIME(BaseInfo!$C$12,BaseInfo!$C$13,0)</f>
        <v>44908.8125</v>
      </c>
      <c r="E8320" s="2">
        <f t="shared" si="518"/>
        <v>0</v>
      </c>
      <c r="F8320" s="2">
        <v>-1.0529999999999999</v>
      </c>
      <c r="G8320" s="2">
        <v>-2.573</v>
      </c>
      <c r="H8320" s="1">
        <v>36.941000000000003</v>
      </c>
      <c r="I8320" s="4">
        <v>0</v>
      </c>
      <c r="J8320" s="11">
        <f t="shared" si="516"/>
        <v>12</v>
      </c>
      <c r="K8320" s="11">
        <f t="shared" si="517"/>
        <v>20</v>
      </c>
      <c r="L8320" s="12">
        <f t="shared" si="519"/>
        <v>2.7801327306443482</v>
      </c>
      <c r="M8320" s="13" cm="1">
        <f t="array" ref="M8320">BaseInfo!$C$10*(1-E8320)*INDEX(BaseInfo!$E$21:$AB$21,K8320)*INDEX(BaseInfo!$E$25:$P$25,J8320)/L8320/MIN(H8320,130)/BaseInfo!$C$6*1000000/3600-IF(I8320&lt;0.1,BaseInfo!$C$15/MIN(H8320,130)*3600,0)</f>
        <v>329.24834161124397</v>
      </c>
    </row>
    <row r="8321" spans="1:13" x14ac:dyDescent="0.25">
      <c r="A8321" s="1">
        <v>12</v>
      </c>
      <c r="B8321" s="1">
        <v>13</v>
      </c>
      <c r="C8321" s="1">
        <v>16</v>
      </c>
      <c r="D8321" s="5">
        <f>DATE(BaseInfo!$C$8,A8321,B8321)+TIME(C8321-1,0,0) + TIME(BaseInfo!$C$12,BaseInfo!$C$13,0)</f>
        <v>44908.854166666664</v>
      </c>
      <c r="E8321" s="2">
        <f t="shared" si="518"/>
        <v>0</v>
      </c>
      <c r="F8321" s="2">
        <v>-0.86499999999999999</v>
      </c>
      <c r="G8321" s="2">
        <v>-2.5270000000000001</v>
      </c>
      <c r="H8321" s="1">
        <v>36.837000000000003</v>
      </c>
      <c r="I8321" s="4">
        <v>0</v>
      </c>
      <c r="J8321" s="11">
        <f t="shared" si="516"/>
        <v>12</v>
      </c>
      <c r="K8321" s="11">
        <f t="shared" si="517"/>
        <v>21</v>
      </c>
      <c r="L8321" s="12">
        <f t="shared" si="519"/>
        <v>2.670946274263112</v>
      </c>
      <c r="M8321" s="13" cm="1">
        <f t="array" ref="M8321">BaseInfo!$C$10*(1-E8321)*INDEX(BaseInfo!$E$21:$AB$21,K8321)*INDEX(BaseInfo!$E$25:$P$25,J8321)/L8321/MIN(H8321,130)/BaseInfo!$C$6*1000000/3600-IF(I8321&lt;0.1,BaseInfo!$C$15/MIN(H8321,130)*3600,0)</f>
        <v>262.41769815509417</v>
      </c>
    </row>
    <row r="8322" spans="1:13" x14ac:dyDescent="0.25">
      <c r="A8322" s="1">
        <v>12</v>
      </c>
      <c r="B8322" s="1">
        <v>13</v>
      </c>
      <c r="C8322" s="1">
        <v>17</v>
      </c>
      <c r="D8322" s="5">
        <f>DATE(BaseInfo!$C$8,A8322,B8322)+TIME(C8322-1,0,0) + TIME(BaseInfo!$C$12,BaseInfo!$C$13,0)</f>
        <v>44908.895833333328</v>
      </c>
      <c r="E8322" s="2">
        <f t="shared" si="518"/>
        <v>0</v>
      </c>
      <c r="F8322" s="2">
        <v>-1.2090000000000001</v>
      </c>
      <c r="G8322" s="2">
        <v>-2.2930000000000001</v>
      </c>
      <c r="H8322" s="1">
        <v>36.756</v>
      </c>
      <c r="I8322" s="4">
        <v>0</v>
      </c>
      <c r="J8322" s="11">
        <f t="shared" ref="J8322:J8385" si="520">MONTH(D8322)</f>
        <v>12</v>
      </c>
      <c r="K8322" s="11">
        <f t="shared" ref="K8322:K8385" si="521">HOUR(D8322)+1</f>
        <v>22</v>
      </c>
      <c r="L8322" s="12">
        <f t="shared" si="519"/>
        <v>2.5922056245599041</v>
      </c>
      <c r="M8322" s="13" cm="1">
        <f t="array" ref="M8322">BaseInfo!$C$10*(1-E8322)*INDEX(BaseInfo!$E$21:$AB$21,K8322)*INDEX(BaseInfo!$E$25:$P$25,J8322)/L8322/MIN(H8322,130)/BaseInfo!$C$6*1000000/3600-IF(I8322&lt;0.1,BaseInfo!$C$15/MIN(H8322,130)*3600,0)</f>
        <v>186.95928095935554</v>
      </c>
    </row>
    <row r="8323" spans="1:13" x14ac:dyDescent="0.25">
      <c r="A8323" s="1">
        <v>12</v>
      </c>
      <c r="B8323" s="1">
        <v>13</v>
      </c>
      <c r="C8323" s="1">
        <v>18</v>
      </c>
      <c r="D8323" s="5">
        <f>DATE(BaseInfo!$C$8,A8323,B8323)+TIME(C8323-1,0,0) + TIME(BaseInfo!$C$12,BaseInfo!$C$13,0)</f>
        <v>44908.9375</v>
      </c>
      <c r="E8323" s="2">
        <f t="shared" ref="E8323:E8386" si="522">IF(AND(I8323&gt;0.1,I8323&lt;1),(I8323-0.1)/0.9*0.7,IF(AND(I8323&gt;=1,I8323&lt;4),(I8323-4)/3*0.25+0.7,IF(I8323&gt;=4,0.99,0)))</f>
        <v>0</v>
      </c>
      <c r="F8323" s="2">
        <v>-1.48</v>
      </c>
      <c r="G8323" s="2">
        <v>-2.077</v>
      </c>
      <c r="H8323" s="1">
        <v>36.676000000000002</v>
      </c>
      <c r="I8323" s="4">
        <v>0</v>
      </c>
      <c r="J8323" s="11">
        <f t="shared" si="520"/>
        <v>12</v>
      </c>
      <c r="K8323" s="11">
        <f t="shared" si="521"/>
        <v>23</v>
      </c>
      <c r="L8323" s="12">
        <f t="shared" ref="L8323:L8386" si="523">SQRT(F8323*F8323+G8323*G8323)</f>
        <v>2.5503586022361642</v>
      </c>
      <c r="M8323" s="13" cm="1">
        <f t="array" ref="M8323">BaseInfo!$C$10*(1-E8323)*INDEX(BaseInfo!$E$21:$AB$21,K8323)*INDEX(BaseInfo!$E$25:$P$25,J8323)/L8323/MIN(H8323,130)/BaseInfo!$C$6*1000000/3600-IF(I8323&lt;0.1,BaseInfo!$C$15/MIN(H8323,130)*3600,0)</f>
        <v>76.07783254686116</v>
      </c>
    </row>
    <row r="8324" spans="1:13" x14ac:dyDescent="0.25">
      <c r="A8324" s="1">
        <v>12</v>
      </c>
      <c r="B8324" s="1">
        <v>13</v>
      </c>
      <c r="C8324" s="1">
        <v>19</v>
      </c>
      <c r="D8324" s="5">
        <f>DATE(BaseInfo!$C$8,A8324,B8324)+TIME(C8324-1,0,0) + TIME(BaseInfo!$C$12,BaseInfo!$C$13,0)</f>
        <v>44908.979166666664</v>
      </c>
      <c r="E8324" s="2">
        <f t="shared" si="522"/>
        <v>0</v>
      </c>
      <c r="F8324" s="2">
        <v>-1.353</v>
      </c>
      <c r="G8324" s="2">
        <v>-2.1520000000000001</v>
      </c>
      <c r="H8324" s="1">
        <v>36.587000000000003</v>
      </c>
      <c r="I8324" s="4">
        <v>0</v>
      </c>
      <c r="J8324" s="11">
        <f t="shared" si="520"/>
        <v>12</v>
      </c>
      <c r="K8324" s="11">
        <f t="shared" si="521"/>
        <v>24</v>
      </c>
      <c r="L8324" s="12">
        <f t="shared" si="523"/>
        <v>2.5419899685089242</v>
      </c>
      <c r="M8324" s="13" cm="1">
        <f t="array" ref="M8324">BaseInfo!$C$10*(1-E8324)*INDEX(BaseInfo!$E$21:$AB$21,K8324)*INDEX(BaseInfo!$E$25:$P$25,J8324)/L8324/MIN(H8324,130)/BaseInfo!$C$6*1000000/3600-IF(I8324&lt;0.1,BaseInfo!$C$15/MIN(H8324,130)*3600,0)</f>
        <v>18.955746072826223</v>
      </c>
    </row>
    <row r="8325" spans="1:13" x14ac:dyDescent="0.25">
      <c r="A8325" s="1">
        <v>12</v>
      </c>
      <c r="B8325" s="1">
        <v>13</v>
      </c>
      <c r="C8325" s="1">
        <v>20</v>
      </c>
      <c r="D8325" s="5">
        <f>DATE(BaseInfo!$C$8,A8325,B8325)+TIME(C8325-1,0,0) + TIME(BaseInfo!$C$12,BaseInfo!$C$13,0)</f>
        <v>44909.020833333328</v>
      </c>
      <c r="E8325" s="2">
        <f t="shared" si="522"/>
        <v>0</v>
      </c>
      <c r="F8325" s="2">
        <v>-1.2390000000000001</v>
      </c>
      <c r="G8325" s="2">
        <v>-2.0990000000000002</v>
      </c>
      <c r="H8325" s="1">
        <v>36.503</v>
      </c>
      <c r="I8325" s="4">
        <v>0</v>
      </c>
      <c r="J8325" s="11">
        <f t="shared" si="520"/>
        <v>12</v>
      </c>
      <c r="K8325" s="11">
        <f t="shared" si="521"/>
        <v>1</v>
      </c>
      <c r="L8325" s="12">
        <f t="shared" si="523"/>
        <v>2.4374006646425617</v>
      </c>
      <c r="M8325" s="13" cm="1">
        <f t="array" ref="M8325">BaseInfo!$C$10*(1-E8325)*INDEX(BaseInfo!$E$21:$AB$21,K8325)*INDEX(BaseInfo!$E$25:$P$25,J8325)/L8325/MIN(H8325,130)/BaseInfo!$C$6*1000000/3600-IF(I8325&lt;0.1,BaseInfo!$C$15/MIN(H8325,130)*3600,0)</f>
        <v>20.237821855482082</v>
      </c>
    </row>
    <row r="8326" spans="1:13" x14ac:dyDescent="0.25">
      <c r="A8326" s="1">
        <v>12</v>
      </c>
      <c r="B8326" s="1">
        <v>13</v>
      </c>
      <c r="C8326" s="1">
        <v>21</v>
      </c>
      <c r="D8326" s="5">
        <f>DATE(BaseInfo!$C$8,A8326,B8326)+TIME(C8326-1,0,0) + TIME(BaseInfo!$C$12,BaseInfo!$C$13,0)</f>
        <v>44909.0625</v>
      </c>
      <c r="E8326" s="2">
        <f t="shared" si="522"/>
        <v>0</v>
      </c>
      <c r="F8326" s="2">
        <v>-0.86399999999999999</v>
      </c>
      <c r="G8326" s="2">
        <v>-2.2069999999999999</v>
      </c>
      <c r="H8326" s="1">
        <v>36.432000000000002</v>
      </c>
      <c r="I8326" s="4">
        <v>0</v>
      </c>
      <c r="J8326" s="11">
        <f t="shared" si="520"/>
        <v>12</v>
      </c>
      <c r="K8326" s="11">
        <f t="shared" si="521"/>
        <v>2</v>
      </c>
      <c r="L8326" s="12">
        <f t="shared" si="523"/>
        <v>2.3700938799971616</v>
      </c>
      <c r="M8326" s="13" cm="1">
        <f t="array" ref="M8326">BaseInfo!$C$10*(1-E8326)*INDEX(BaseInfo!$E$21:$AB$21,K8326)*INDEX(BaseInfo!$E$25:$P$25,J8326)/L8326/MIN(H8326,130)/BaseInfo!$C$6*1000000/3600-IF(I8326&lt;0.1,BaseInfo!$C$15/MIN(H8326,130)*3600,0)</f>
        <v>21.133719317075752</v>
      </c>
    </row>
    <row r="8327" spans="1:13" x14ac:dyDescent="0.25">
      <c r="A8327" s="1">
        <v>12</v>
      </c>
      <c r="B8327" s="1">
        <v>13</v>
      </c>
      <c r="C8327" s="1">
        <v>22</v>
      </c>
      <c r="D8327" s="5">
        <f>DATE(BaseInfo!$C$8,A8327,B8327)+TIME(C8327-1,0,0) + TIME(BaseInfo!$C$12,BaseInfo!$C$13,0)</f>
        <v>44909.104166666664</v>
      </c>
      <c r="E8327" s="2">
        <f t="shared" si="522"/>
        <v>0</v>
      </c>
      <c r="F8327" s="2">
        <v>-0.63300000000000001</v>
      </c>
      <c r="G8327" s="2">
        <v>-2.2050000000000001</v>
      </c>
      <c r="H8327" s="1">
        <v>36.374000000000002</v>
      </c>
      <c r="I8327" s="4">
        <v>0</v>
      </c>
      <c r="J8327" s="11">
        <f t="shared" si="520"/>
        <v>12</v>
      </c>
      <c r="K8327" s="11">
        <f t="shared" si="521"/>
        <v>3</v>
      </c>
      <c r="L8327" s="12">
        <f t="shared" si="523"/>
        <v>2.2940605920506982</v>
      </c>
      <c r="M8327" s="13" cm="1">
        <f t="array" ref="M8327">BaseInfo!$C$10*(1-E8327)*INDEX(BaseInfo!$E$21:$AB$21,K8327)*INDEX(BaseInfo!$E$25:$P$25,J8327)/L8327/MIN(H8327,130)/BaseInfo!$C$6*1000000/3600-IF(I8327&lt;0.1,BaseInfo!$C$15/MIN(H8327,130)*3600,0)</f>
        <v>22.19700870423253</v>
      </c>
    </row>
    <row r="8328" spans="1:13" x14ac:dyDescent="0.25">
      <c r="A8328" s="1">
        <v>12</v>
      </c>
      <c r="B8328" s="1">
        <v>13</v>
      </c>
      <c r="C8328" s="1">
        <v>23</v>
      </c>
      <c r="D8328" s="5">
        <f>DATE(BaseInfo!$C$8,A8328,B8328)+TIME(C8328-1,0,0) + TIME(BaseInfo!$C$12,BaseInfo!$C$13,0)</f>
        <v>44909.145833333328</v>
      </c>
      <c r="E8328" s="2">
        <f t="shared" si="522"/>
        <v>0</v>
      </c>
      <c r="F8328" s="2">
        <v>-0.42199999999999999</v>
      </c>
      <c r="G8328" s="2">
        <v>-2.149</v>
      </c>
      <c r="H8328" s="1">
        <v>36.332999999999998</v>
      </c>
      <c r="I8328" s="4">
        <v>0</v>
      </c>
      <c r="J8328" s="11">
        <f t="shared" si="520"/>
        <v>12</v>
      </c>
      <c r="K8328" s="11">
        <f t="shared" si="521"/>
        <v>4</v>
      </c>
      <c r="L8328" s="12">
        <f t="shared" si="523"/>
        <v>2.1900422370356241</v>
      </c>
      <c r="M8328" s="13" cm="1">
        <f t="array" ref="M8328">BaseInfo!$C$10*(1-E8328)*INDEX(BaseInfo!$E$21:$AB$21,K8328)*INDEX(BaseInfo!$E$25:$P$25,J8328)/L8328/MIN(H8328,130)/BaseInfo!$C$6*1000000/3600-IF(I8328&lt;0.1,BaseInfo!$C$15/MIN(H8328,130)*3600,0)</f>
        <v>23.748124235202869</v>
      </c>
    </row>
    <row r="8329" spans="1:13" x14ac:dyDescent="0.25">
      <c r="A8329" s="1">
        <v>12</v>
      </c>
      <c r="B8329" s="1">
        <v>13</v>
      </c>
      <c r="C8329" s="1">
        <v>24</v>
      </c>
      <c r="D8329" s="5">
        <f>DATE(BaseInfo!$C$8,A8329,B8329)+TIME(C8329-1,0,0) + TIME(BaseInfo!$C$12,BaseInfo!$C$13,0)</f>
        <v>44909.1875</v>
      </c>
      <c r="E8329" s="2">
        <f t="shared" si="522"/>
        <v>0</v>
      </c>
      <c r="F8329" s="2">
        <v>-0.63800000000000001</v>
      </c>
      <c r="G8329" s="2">
        <v>-2.0230000000000001</v>
      </c>
      <c r="H8329" s="1">
        <v>36.280999999999999</v>
      </c>
      <c r="I8329" s="4">
        <v>0</v>
      </c>
      <c r="J8329" s="11">
        <f t="shared" si="520"/>
        <v>12</v>
      </c>
      <c r="K8329" s="11">
        <f t="shared" si="521"/>
        <v>5</v>
      </c>
      <c r="L8329" s="12">
        <f t="shared" si="523"/>
        <v>2.1212196963068206</v>
      </c>
      <c r="M8329" s="13" cm="1">
        <f t="array" ref="M8329">BaseInfo!$C$10*(1-E8329)*INDEX(BaseInfo!$E$21:$AB$21,K8329)*INDEX(BaseInfo!$E$25:$P$25,J8329)/L8329/MIN(H8329,130)/BaseInfo!$C$6*1000000/3600-IF(I8329&lt;0.1,BaseInfo!$C$15/MIN(H8329,130)*3600,0)</f>
        <v>94.472209570730257</v>
      </c>
    </row>
    <row r="8330" spans="1:13" x14ac:dyDescent="0.25">
      <c r="A8330" s="1">
        <v>12</v>
      </c>
      <c r="B8330" s="1">
        <v>14</v>
      </c>
      <c r="C8330" s="1">
        <v>1</v>
      </c>
      <c r="D8330" s="5">
        <f>DATE(BaseInfo!$C$8,A8330,B8330)+TIME(C8330-1,0,0) + TIME(BaseInfo!$C$12,BaseInfo!$C$13,0)</f>
        <v>44909.229166666664</v>
      </c>
      <c r="E8330" s="2">
        <f t="shared" si="522"/>
        <v>0</v>
      </c>
      <c r="F8330" s="2">
        <v>-0.95699999999999996</v>
      </c>
      <c r="G8330" s="2">
        <v>-1.9390000000000001</v>
      </c>
      <c r="H8330" s="1">
        <v>36.197000000000003</v>
      </c>
      <c r="I8330" s="4">
        <v>0</v>
      </c>
      <c r="J8330" s="11">
        <f t="shared" si="520"/>
        <v>12</v>
      </c>
      <c r="K8330" s="11">
        <f t="shared" si="521"/>
        <v>6</v>
      </c>
      <c r="L8330" s="12">
        <f t="shared" si="523"/>
        <v>2.1623066387540875</v>
      </c>
      <c r="M8330" s="13" cm="1">
        <f t="array" ref="M8330">BaseInfo!$C$10*(1-E8330)*INDEX(BaseInfo!$E$21:$AB$21,K8330)*INDEX(BaseInfo!$E$25:$P$25,J8330)/L8330/MIN(H8330,130)/BaseInfo!$C$6*1000000/3600-IF(I8330&lt;0.1,BaseInfo!$C$15/MIN(H8330,130)*3600,0)</f>
        <v>161.1357017782409</v>
      </c>
    </row>
    <row r="8331" spans="1:13" x14ac:dyDescent="0.25">
      <c r="A8331" s="1">
        <v>12</v>
      </c>
      <c r="B8331" s="1">
        <v>14</v>
      </c>
      <c r="C8331" s="1">
        <v>2</v>
      </c>
      <c r="D8331" s="5">
        <f>DATE(BaseInfo!$C$8,A8331,B8331)+TIME(C8331-1,0,0) + TIME(BaseInfo!$C$12,BaseInfo!$C$13,0)</f>
        <v>44909.270833333328</v>
      </c>
      <c r="E8331" s="2">
        <f t="shared" si="522"/>
        <v>0</v>
      </c>
      <c r="F8331" s="2">
        <v>-1.339</v>
      </c>
      <c r="G8331" s="2">
        <v>-1.758</v>
      </c>
      <c r="H8331" s="1">
        <v>36.101999999999997</v>
      </c>
      <c r="I8331" s="4">
        <v>0</v>
      </c>
      <c r="J8331" s="11">
        <f t="shared" si="520"/>
        <v>12</v>
      </c>
      <c r="K8331" s="11">
        <f t="shared" si="521"/>
        <v>7</v>
      </c>
      <c r="L8331" s="12">
        <f t="shared" si="523"/>
        <v>2.2098608553481371</v>
      </c>
      <c r="M8331" s="13" cm="1">
        <f t="array" ref="M8331">BaseInfo!$C$10*(1-E8331)*INDEX(BaseInfo!$E$21:$AB$21,K8331)*INDEX(BaseInfo!$E$25:$P$25,J8331)/L8331/MIN(H8331,130)/BaseInfo!$C$6*1000000/3600-IF(I8331&lt;0.1,BaseInfo!$C$15/MIN(H8331,130)*3600,0)</f>
        <v>225.00462226467022</v>
      </c>
    </row>
    <row r="8332" spans="1:13" x14ac:dyDescent="0.25">
      <c r="A8332" s="1">
        <v>12</v>
      </c>
      <c r="B8332" s="1">
        <v>14</v>
      </c>
      <c r="C8332" s="1">
        <v>3</v>
      </c>
      <c r="D8332" s="5">
        <f>DATE(BaseInfo!$C$8,A8332,B8332)+TIME(C8332-1,0,0) + TIME(BaseInfo!$C$12,BaseInfo!$C$13,0)</f>
        <v>44909.3125</v>
      </c>
      <c r="E8332" s="2">
        <f t="shared" si="522"/>
        <v>0</v>
      </c>
      <c r="F8332" s="2">
        <v>-1.2589999999999999</v>
      </c>
      <c r="G8332" s="2">
        <v>-1.4790000000000001</v>
      </c>
      <c r="H8332" s="1">
        <v>51.548999999999999</v>
      </c>
      <c r="I8332" s="4">
        <v>0</v>
      </c>
      <c r="J8332" s="11">
        <f t="shared" si="520"/>
        <v>12</v>
      </c>
      <c r="K8332" s="11">
        <f t="shared" si="521"/>
        <v>8</v>
      </c>
      <c r="L8332" s="12">
        <f t="shared" si="523"/>
        <v>1.9422981233579977</v>
      </c>
      <c r="M8332" s="13" cm="1">
        <f t="array" ref="M8332">BaseInfo!$C$10*(1-E8332)*INDEX(BaseInfo!$E$21:$AB$21,K8332)*INDEX(BaseInfo!$E$25:$P$25,J8332)/L8332/MIN(H8332,130)/BaseInfo!$C$6*1000000/3600-IF(I8332&lt;0.1,BaseInfo!$C$15/MIN(H8332,130)*3600,0)</f>
        <v>260.49320586270738</v>
      </c>
    </row>
    <row r="8333" spans="1:13" x14ac:dyDescent="0.25">
      <c r="A8333" s="1">
        <v>12</v>
      </c>
      <c r="B8333" s="1">
        <v>14</v>
      </c>
      <c r="C8333" s="1">
        <v>4</v>
      </c>
      <c r="D8333" s="5">
        <f>DATE(BaseInfo!$C$8,A8333,B8333)+TIME(C8333-1,0,0) + TIME(BaseInfo!$C$12,BaseInfo!$C$13,0)</f>
        <v>44909.354166666664</v>
      </c>
      <c r="E8333" s="2">
        <f t="shared" si="522"/>
        <v>0</v>
      </c>
      <c r="F8333" s="2">
        <v>-1.278</v>
      </c>
      <c r="G8333" s="2">
        <v>-1.542</v>
      </c>
      <c r="H8333" s="1">
        <v>104.729</v>
      </c>
      <c r="I8333" s="4">
        <v>0</v>
      </c>
      <c r="J8333" s="11">
        <f t="shared" si="520"/>
        <v>12</v>
      </c>
      <c r="K8333" s="11">
        <f t="shared" si="521"/>
        <v>9</v>
      </c>
      <c r="L8333" s="12">
        <f t="shared" si="523"/>
        <v>2.0027600954682514</v>
      </c>
      <c r="M8333" s="13" cm="1">
        <f t="array" ref="M8333">BaseInfo!$C$10*(1-E8333)*INDEX(BaseInfo!$E$21:$AB$21,K8333)*INDEX(BaseInfo!$E$25:$P$25,J8333)/L8333/MIN(H8333,130)/BaseInfo!$C$6*1000000/3600-IF(I8333&lt;0.1,BaseInfo!$C$15/MIN(H8333,130)*3600,0)</f>
        <v>162.54792459952816</v>
      </c>
    </row>
    <row r="8334" spans="1:13" x14ac:dyDescent="0.25">
      <c r="A8334" s="1">
        <v>12</v>
      </c>
      <c r="B8334" s="1">
        <v>14</v>
      </c>
      <c r="C8334" s="1">
        <v>5</v>
      </c>
      <c r="D8334" s="5">
        <f>DATE(BaseInfo!$C$8,A8334,B8334)+TIME(C8334-1,0,0) + TIME(BaseInfo!$C$12,BaseInfo!$C$13,0)</f>
        <v>44909.395833333328</v>
      </c>
      <c r="E8334" s="2">
        <f t="shared" si="522"/>
        <v>0</v>
      </c>
      <c r="F8334" s="2">
        <v>-1.2749999999999999</v>
      </c>
      <c r="G8334" s="2">
        <v>-1.605</v>
      </c>
      <c r="H8334" s="1">
        <v>214.667</v>
      </c>
      <c r="I8334" s="4">
        <v>0</v>
      </c>
      <c r="J8334" s="11">
        <f t="shared" si="520"/>
        <v>12</v>
      </c>
      <c r="K8334" s="11">
        <f t="shared" si="521"/>
        <v>10</v>
      </c>
      <c r="L8334" s="12">
        <f t="shared" si="523"/>
        <v>2.0497926724427522</v>
      </c>
      <c r="M8334" s="13" cm="1">
        <f t="array" ref="M8334">BaseInfo!$C$10*(1-E8334)*INDEX(BaseInfo!$E$21:$AB$21,K8334)*INDEX(BaseInfo!$E$25:$P$25,J8334)/L8334/MIN(H8334,130)/BaseInfo!$C$6*1000000/3600-IF(I8334&lt;0.1,BaseInfo!$C$15/MIN(H8334,130)*3600,0)</f>
        <v>147.98180677734385</v>
      </c>
    </row>
    <row r="8335" spans="1:13" x14ac:dyDescent="0.25">
      <c r="A8335" s="1">
        <v>12</v>
      </c>
      <c r="B8335" s="1">
        <v>14</v>
      </c>
      <c r="C8335" s="1">
        <v>6</v>
      </c>
      <c r="D8335" s="5">
        <f>DATE(BaseInfo!$C$8,A8335,B8335)+TIME(C8335-1,0,0) + TIME(BaseInfo!$C$12,BaseInfo!$C$13,0)</f>
        <v>44909.4375</v>
      </c>
      <c r="E8335" s="2">
        <f t="shared" si="522"/>
        <v>0</v>
      </c>
      <c r="F8335" s="2">
        <v>-1.3480000000000001</v>
      </c>
      <c r="G8335" s="2">
        <v>-1.6890000000000001</v>
      </c>
      <c r="H8335" s="1">
        <v>488.762</v>
      </c>
      <c r="I8335" s="4">
        <v>0</v>
      </c>
      <c r="J8335" s="11">
        <f t="shared" si="520"/>
        <v>12</v>
      </c>
      <c r="K8335" s="11">
        <f t="shared" si="521"/>
        <v>11</v>
      </c>
      <c r="L8335" s="12">
        <f t="shared" si="523"/>
        <v>2.1609777879469285</v>
      </c>
      <c r="M8335" s="13" cm="1">
        <f t="array" ref="M8335">BaseInfo!$C$10*(1-E8335)*INDEX(BaseInfo!$E$21:$AB$21,K8335)*INDEX(BaseInfo!$E$25:$P$25,J8335)/L8335/MIN(H8335,130)/BaseInfo!$C$6*1000000/3600-IF(I8335&lt;0.1,BaseInfo!$C$15/MIN(H8335,130)*3600,0)</f>
        <v>111.62652983493135</v>
      </c>
    </row>
    <row r="8336" spans="1:13" x14ac:dyDescent="0.25">
      <c r="A8336" s="1">
        <v>12</v>
      </c>
      <c r="B8336" s="1">
        <v>14</v>
      </c>
      <c r="C8336" s="1">
        <v>7</v>
      </c>
      <c r="D8336" s="5">
        <f>DATE(BaseInfo!$C$8,A8336,B8336)+TIME(C8336-1,0,0) + TIME(BaseInfo!$C$12,BaseInfo!$C$13,0)</f>
        <v>44909.479166666664</v>
      </c>
      <c r="E8336" s="2">
        <f t="shared" si="522"/>
        <v>0</v>
      </c>
      <c r="F8336" s="2">
        <v>-1.405</v>
      </c>
      <c r="G8336" s="2">
        <v>-1.466</v>
      </c>
      <c r="H8336" s="1">
        <v>841.64400000000001</v>
      </c>
      <c r="I8336" s="4">
        <v>0</v>
      </c>
      <c r="J8336" s="11">
        <f t="shared" si="520"/>
        <v>12</v>
      </c>
      <c r="K8336" s="11">
        <f t="shared" si="521"/>
        <v>12</v>
      </c>
      <c r="L8336" s="12">
        <f t="shared" si="523"/>
        <v>2.0305617449366076</v>
      </c>
      <c r="M8336" s="13" cm="1">
        <f t="array" ref="M8336">BaseInfo!$C$10*(1-E8336)*INDEX(BaseInfo!$E$21:$AB$21,K8336)*INDEX(BaseInfo!$E$25:$P$25,J8336)/L8336/MIN(H8336,130)/BaseInfo!$C$6*1000000/3600-IF(I8336&lt;0.1,BaseInfo!$C$15/MIN(H8336,130)*3600,0)</f>
        <v>98.683277105056291</v>
      </c>
    </row>
    <row r="8337" spans="1:13" x14ac:dyDescent="0.25">
      <c r="A8337" s="1">
        <v>12</v>
      </c>
      <c r="B8337" s="1">
        <v>14</v>
      </c>
      <c r="C8337" s="1">
        <v>8</v>
      </c>
      <c r="D8337" s="5">
        <f>DATE(BaseInfo!$C$8,A8337,B8337)+TIME(C8337-1,0,0) + TIME(BaseInfo!$C$12,BaseInfo!$C$13,0)</f>
        <v>44909.520833333328</v>
      </c>
      <c r="E8337" s="2">
        <f t="shared" si="522"/>
        <v>0</v>
      </c>
      <c r="F8337" s="2">
        <v>-1.4630000000000001</v>
      </c>
      <c r="G8337" s="2">
        <v>-1.143</v>
      </c>
      <c r="H8337" s="1">
        <v>1012.143</v>
      </c>
      <c r="I8337" s="4">
        <v>0</v>
      </c>
      <c r="J8337" s="11">
        <f t="shared" si="520"/>
        <v>12</v>
      </c>
      <c r="K8337" s="11">
        <f t="shared" si="521"/>
        <v>13</v>
      </c>
      <c r="L8337" s="12">
        <f t="shared" si="523"/>
        <v>1.8565607988967128</v>
      </c>
      <c r="M8337" s="13" cm="1">
        <f t="array" ref="M8337">BaseInfo!$C$10*(1-E8337)*INDEX(BaseInfo!$E$21:$AB$21,K8337)*INDEX(BaseInfo!$E$25:$P$25,J8337)/L8337/MIN(H8337,130)/BaseInfo!$C$6*1000000/3600-IF(I8337&lt;0.1,BaseInfo!$C$15/MIN(H8337,130)*3600,0)</f>
        <v>108.19162843873538</v>
      </c>
    </row>
    <row r="8338" spans="1:13" x14ac:dyDescent="0.25">
      <c r="A8338" s="1">
        <v>12</v>
      </c>
      <c r="B8338" s="1">
        <v>14</v>
      </c>
      <c r="C8338" s="1">
        <v>9</v>
      </c>
      <c r="D8338" s="5">
        <f>DATE(BaseInfo!$C$8,A8338,B8338)+TIME(C8338-1,0,0) + TIME(BaseInfo!$C$12,BaseInfo!$C$13,0)</f>
        <v>44909.5625</v>
      </c>
      <c r="E8338" s="2">
        <f t="shared" si="522"/>
        <v>0</v>
      </c>
      <c r="F8338" s="2">
        <v>-1.5760000000000001</v>
      </c>
      <c r="G8338" s="2">
        <v>-0.89</v>
      </c>
      <c r="H8338" s="1">
        <v>1061.9349999999999</v>
      </c>
      <c r="I8338" s="4">
        <v>0</v>
      </c>
      <c r="J8338" s="11">
        <f t="shared" si="520"/>
        <v>12</v>
      </c>
      <c r="K8338" s="11">
        <f t="shared" si="521"/>
        <v>14</v>
      </c>
      <c r="L8338" s="12">
        <f t="shared" si="523"/>
        <v>1.8099381204892062</v>
      </c>
      <c r="M8338" s="13" cm="1">
        <f t="array" ref="M8338">BaseInfo!$C$10*(1-E8338)*INDEX(BaseInfo!$E$21:$AB$21,K8338)*INDEX(BaseInfo!$E$25:$P$25,J8338)/L8338/MIN(H8338,130)/BaseInfo!$C$6*1000000/3600-IF(I8338&lt;0.1,BaseInfo!$C$15/MIN(H8338,130)*3600,0)</f>
        <v>111.04989878295868</v>
      </c>
    </row>
    <row r="8339" spans="1:13" x14ac:dyDescent="0.25">
      <c r="A8339" s="1">
        <v>12</v>
      </c>
      <c r="B8339" s="1">
        <v>14</v>
      </c>
      <c r="C8339" s="1">
        <v>10</v>
      </c>
      <c r="D8339" s="5">
        <f>DATE(BaseInfo!$C$8,A8339,B8339)+TIME(C8339-1,0,0) + TIME(BaseInfo!$C$12,BaseInfo!$C$13,0)</f>
        <v>44909.604166666664</v>
      </c>
      <c r="E8339" s="2">
        <f t="shared" si="522"/>
        <v>0</v>
      </c>
      <c r="F8339" s="2">
        <v>-1.6830000000000001</v>
      </c>
      <c r="G8339" s="2">
        <v>-0.77100000000000002</v>
      </c>
      <c r="H8339" s="1">
        <v>1032.9100000000001</v>
      </c>
      <c r="I8339" s="4">
        <v>0</v>
      </c>
      <c r="J8339" s="11">
        <f t="shared" si="520"/>
        <v>12</v>
      </c>
      <c r="K8339" s="11">
        <f t="shared" si="521"/>
        <v>15</v>
      </c>
      <c r="L8339" s="12">
        <f t="shared" si="523"/>
        <v>1.8511969101097809</v>
      </c>
      <c r="M8339" s="13" cm="1">
        <f t="array" ref="M8339">BaseInfo!$C$10*(1-E8339)*INDEX(BaseInfo!$E$21:$AB$21,K8339)*INDEX(BaseInfo!$E$25:$P$25,J8339)/L8339/MIN(H8339,130)/BaseInfo!$C$6*1000000/3600-IF(I8339&lt;0.1,BaseInfo!$C$15/MIN(H8339,130)*3600,0)</f>
        <v>108.51314026994224</v>
      </c>
    </row>
    <row r="8340" spans="1:13" x14ac:dyDescent="0.25">
      <c r="A8340" s="1">
        <v>12</v>
      </c>
      <c r="B8340" s="1">
        <v>14</v>
      </c>
      <c r="C8340" s="1">
        <v>11</v>
      </c>
      <c r="D8340" s="5">
        <f>DATE(BaseInfo!$C$8,A8340,B8340)+TIME(C8340-1,0,0) + TIME(BaseInfo!$C$12,BaseInfo!$C$13,0)</f>
        <v>44909.645833333328</v>
      </c>
      <c r="E8340" s="2">
        <f t="shared" si="522"/>
        <v>0</v>
      </c>
      <c r="F8340" s="2">
        <v>-1.4770000000000001</v>
      </c>
      <c r="G8340" s="2">
        <v>-0.86799999999999999</v>
      </c>
      <c r="H8340" s="1">
        <v>858.13499999999999</v>
      </c>
      <c r="I8340" s="4">
        <v>0</v>
      </c>
      <c r="J8340" s="11">
        <f t="shared" si="520"/>
        <v>12</v>
      </c>
      <c r="K8340" s="11">
        <f t="shared" si="521"/>
        <v>16</v>
      </c>
      <c r="L8340" s="12">
        <f t="shared" si="523"/>
        <v>1.7131704526987384</v>
      </c>
      <c r="M8340" s="13" cm="1">
        <f t="array" ref="M8340">BaseInfo!$C$10*(1-E8340)*INDEX(BaseInfo!$E$21:$AB$21,K8340)*INDEX(BaseInfo!$E$25:$P$25,J8340)/L8340/MIN(H8340,130)/BaseInfo!$C$6*1000000/3600-IF(I8340&lt;0.1,BaseInfo!$C$15/MIN(H8340,130)*3600,0)</f>
        <v>141.52855192452671</v>
      </c>
    </row>
    <row r="8341" spans="1:13" x14ac:dyDescent="0.25">
      <c r="A8341" s="1">
        <v>12</v>
      </c>
      <c r="B8341" s="1">
        <v>14</v>
      </c>
      <c r="C8341" s="1">
        <v>12</v>
      </c>
      <c r="D8341" s="5">
        <f>DATE(BaseInfo!$C$8,A8341,B8341)+TIME(C8341-1,0,0) + TIME(BaseInfo!$C$12,BaseInfo!$C$13,0)</f>
        <v>44909.6875</v>
      </c>
      <c r="E8341" s="2">
        <f t="shared" si="522"/>
        <v>0</v>
      </c>
      <c r="F8341" s="2">
        <v>-1.1000000000000001</v>
      </c>
      <c r="G8341" s="2">
        <v>-1.026</v>
      </c>
      <c r="H8341" s="1">
        <v>100.70399999999999</v>
      </c>
      <c r="I8341" s="4">
        <v>0</v>
      </c>
      <c r="J8341" s="11">
        <f t="shared" si="520"/>
        <v>12</v>
      </c>
      <c r="K8341" s="11">
        <f t="shared" si="521"/>
        <v>17</v>
      </c>
      <c r="L8341" s="12">
        <f t="shared" si="523"/>
        <v>1.5042193988909995</v>
      </c>
      <c r="M8341" s="13" cm="1">
        <f t="array" ref="M8341">BaseInfo!$C$10*(1-E8341)*INDEX(BaseInfo!$E$21:$AB$21,K8341)*INDEX(BaseInfo!$E$25:$P$25,J8341)/L8341/MIN(H8341,130)/BaseInfo!$C$6*1000000/3600-IF(I8341&lt;0.1,BaseInfo!$C$15/MIN(H8341,130)*3600,0)</f>
        <v>261.61428065289709</v>
      </c>
    </row>
    <row r="8342" spans="1:13" x14ac:dyDescent="0.25">
      <c r="A8342" s="1">
        <v>12</v>
      </c>
      <c r="B8342" s="1">
        <v>14</v>
      </c>
      <c r="C8342" s="1">
        <v>13</v>
      </c>
      <c r="D8342" s="5">
        <f>DATE(BaseInfo!$C$8,A8342,B8342)+TIME(C8342-1,0,0) + TIME(BaseInfo!$C$12,BaseInfo!$C$13,0)</f>
        <v>44909.729166666664</v>
      </c>
      <c r="E8342" s="2">
        <f t="shared" si="522"/>
        <v>0</v>
      </c>
      <c r="F8342" s="2">
        <v>-1.006</v>
      </c>
      <c r="G8342" s="2">
        <v>-1.5449999999999999</v>
      </c>
      <c r="H8342" s="1">
        <v>37.988</v>
      </c>
      <c r="I8342" s="4">
        <v>0</v>
      </c>
      <c r="J8342" s="11">
        <f t="shared" si="520"/>
        <v>12</v>
      </c>
      <c r="K8342" s="11">
        <f t="shared" si="521"/>
        <v>18</v>
      </c>
      <c r="L8342" s="12">
        <f t="shared" si="523"/>
        <v>1.8436542517511247</v>
      </c>
      <c r="M8342" s="13" cm="1">
        <f t="array" ref="M8342">BaseInfo!$C$10*(1-E8342)*INDEX(BaseInfo!$E$21:$AB$21,K8342)*INDEX(BaseInfo!$E$25:$P$25,J8342)/L8342/MIN(H8342,130)/BaseInfo!$C$6*1000000/3600-IF(I8342&lt;0.1,BaseInfo!$C$15/MIN(H8342,130)*3600,0)</f>
        <v>564.09498977860414</v>
      </c>
    </row>
    <row r="8343" spans="1:13" x14ac:dyDescent="0.25">
      <c r="A8343" s="1">
        <v>12</v>
      </c>
      <c r="B8343" s="1">
        <v>14</v>
      </c>
      <c r="C8343" s="1">
        <v>14</v>
      </c>
      <c r="D8343" s="5">
        <f>DATE(BaseInfo!$C$8,A8343,B8343)+TIME(C8343-1,0,0) + TIME(BaseInfo!$C$12,BaseInfo!$C$13,0)</f>
        <v>44909.770833333328</v>
      </c>
      <c r="E8343" s="2">
        <f t="shared" si="522"/>
        <v>0</v>
      </c>
      <c r="F8343" s="2">
        <v>-0.60599999999999998</v>
      </c>
      <c r="G8343" s="2">
        <v>-1.73</v>
      </c>
      <c r="H8343" s="1">
        <v>37.064</v>
      </c>
      <c r="I8343" s="4">
        <v>0</v>
      </c>
      <c r="J8343" s="11">
        <f t="shared" si="520"/>
        <v>12</v>
      </c>
      <c r="K8343" s="11">
        <f t="shared" si="521"/>
        <v>19</v>
      </c>
      <c r="L8343" s="12">
        <f t="shared" si="523"/>
        <v>1.8330673746482971</v>
      </c>
      <c r="M8343" s="13" cm="1">
        <f t="array" ref="M8343">BaseInfo!$C$10*(1-E8343)*INDEX(BaseInfo!$E$21:$AB$21,K8343)*INDEX(BaseInfo!$E$25:$P$25,J8343)/L8343/MIN(H8343,130)/BaseInfo!$C$6*1000000/3600-IF(I8343&lt;0.1,BaseInfo!$C$15/MIN(H8343,130)*3600,0)</f>
        <v>581.55304009334725</v>
      </c>
    </row>
    <row r="8344" spans="1:13" x14ac:dyDescent="0.25">
      <c r="A8344" s="1">
        <v>12</v>
      </c>
      <c r="B8344" s="1">
        <v>14</v>
      </c>
      <c r="C8344" s="1">
        <v>15</v>
      </c>
      <c r="D8344" s="5">
        <f>DATE(BaseInfo!$C$8,A8344,B8344)+TIME(C8344-1,0,0) + TIME(BaseInfo!$C$12,BaseInfo!$C$13,0)</f>
        <v>44909.8125</v>
      </c>
      <c r="E8344" s="2">
        <f t="shared" si="522"/>
        <v>0</v>
      </c>
      <c r="F8344" s="2">
        <v>-0.48099999999999998</v>
      </c>
      <c r="G8344" s="2">
        <v>-1.784</v>
      </c>
      <c r="H8344" s="1">
        <v>36.982999999999997</v>
      </c>
      <c r="I8344" s="4">
        <v>0</v>
      </c>
      <c r="J8344" s="11">
        <f t="shared" si="520"/>
        <v>12</v>
      </c>
      <c r="K8344" s="11">
        <f t="shared" si="521"/>
        <v>20</v>
      </c>
      <c r="L8344" s="12">
        <f t="shared" si="523"/>
        <v>1.8477058748621222</v>
      </c>
      <c r="M8344" s="13" cm="1">
        <f t="array" ref="M8344">BaseInfo!$C$10*(1-E8344)*INDEX(BaseInfo!$E$21:$AB$21,K8344)*INDEX(BaseInfo!$E$25:$P$25,J8344)/L8344/MIN(H8344,130)/BaseInfo!$C$6*1000000/3600-IF(I8344&lt;0.1,BaseInfo!$C$15/MIN(H8344,130)*3600,0)</f>
        <v>499.74999101718612</v>
      </c>
    </row>
    <row r="8345" spans="1:13" x14ac:dyDescent="0.25">
      <c r="A8345" s="1">
        <v>12</v>
      </c>
      <c r="B8345" s="1">
        <v>14</v>
      </c>
      <c r="C8345" s="1">
        <v>16</v>
      </c>
      <c r="D8345" s="5">
        <f>DATE(BaseInfo!$C$8,A8345,B8345)+TIME(C8345-1,0,0) + TIME(BaseInfo!$C$12,BaseInfo!$C$13,0)</f>
        <v>44909.854166666664</v>
      </c>
      <c r="E8345" s="2">
        <f t="shared" si="522"/>
        <v>0</v>
      </c>
      <c r="F8345" s="2">
        <v>-0.55800000000000005</v>
      </c>
      <c r="G8345" s="2">
        <v>-1.6739999999999999</v>
      </c>
      <c r="H8345" s="1">
        <v>36.911999999999999</v>
      </c>
      <c r="I8345" s="4">
        <v>0</v>
      </c>
      <c r="J8345" s="11">
        <f t="shared" si="520"/>
        <v>12</v>
      </c>
      <c r="K8345" s="11">
        <f t="shared" si="521"/>
        <v>21</v>
      </c>
      <c r="L8345" s="12">
        <f t="shared" si="523"/>
        <v>1.7645509343739558</v>
      </c>
      <c r="M8345" s="13" cm="1">
        <f t="array" ref="M8345">BaseInfo!$C$10*(1-E8345)*INDEX(BaseInfo!$E$21:$AB$21,K8345)*INDEX(BaseInfo!$E$25:$P$25,J8345)/L8345/MIN(H8345,130)/BaseInfo!$C$6*1000000/3600-IF(I8345&lt;0.1,BaseInfo!$C$15/MIN(H8345,130)*3600,0)</f>
        <v>401.41626310204447</v>
      </c>
    </row>
    <row r="8346" spans="1:13" x14ac:dyDescent="0.25">
      <c r="A8346" s="1">
        <v>12</v>
      </c>
      <c r="B8346" s="1">
        <v>14</v>
      </c>
      <c r="C8346" s="1">
        <v>17</v>
      </c>
      <c r="D8346" s="5">
        <f>DATE(BaseInfo!$C$8,A8346,B8346)+TIME(C8346-1,0,0) + TIME(BaseInfo!$C$12,BaseInfo!$C$13,0)</f>
        <v>44909.895833333328</v>
      </c>
      <c r="E8346" s="2">
        <f t="shared" si="522"/>
        <v>0</v>
      </c>
      <c r="F8346" s="2">
        <v>-1</v>
      </c>
      <c r="G8346" s="2">
        <v>-1.3560000000000001</v>
      </c>
      <c r="H8346" s="1">
        <v>36.843000000000004</v>
      </c>
      <c r="I8346" s="4">
        <v>0</v>
      </c>
      <c r="J8346" s="11">
        <f t="shared" si="520"/>
        <v>12</v>
      </c>
      <c r="K8346" s="11">
        <f t="shared" si="521"/>
        <v>22</v>
      </c>
      <c r="L8346" s="12">
        <f t="shared" si="523"/>
        <v>1.6848548898940823</v>
      </c>
      <c r="M8346" s="13" cm="1">
        <f t="array" ref="M8346">BaseInfo!$C$10*(1-E8346)*INDEX(BaseInfo!$E$21:$AB$21,K8346)*INDEX(BaseInfo!$E$25:$P$25,J8346)/L8346/MIN(H8346,130)/BaseInfo!$C$6*1000000/3600-IF(I8346&lt;0.1,BaseInfo!$C$15/MIN(H8346,130)*3600,0)</f>
        <v>292.22599083707991</v>
      </c>
    </row>
    <row r="8347" spans="1:13" x14ac:dyDescent="0.25">
      <c r="A8347" s="1">
        <v>12</v>
      </c>
      <c r="B8347" s="1">
        <v>14</v>
      </c>
      <c r="C8347" s="1">
        <v>18</v>
      </c>
      <c r="D8347" s="5">
        <f>DATE(BaseInfo!$C$8,A8347,B8347)+TIME(C8347-1,0,0) + TIME(BaseInfo!$C$12,BaseInfo!$C$13,0)</f>
        <v>44909.9375</v>
      </c>
      <c r="E8347" s="2">
        <f t="shared" si="522"/>
        <v>0</v>
      </c>
      <c r="F8347" s="2">
        <v>-0.749</v>
      </c>
      <c r="G8347" s="2">
        <v>-1.389</v>
      </c>
      <c r="H8347" s="1">
        <v>36.771000000000001</v>
      </c>
      <c r="I8347" s="4">
        <v>0</v>
      </c>
      <c r="J8347" s="11">
        <f t="shared" si="520"/>
        <v>12</v>
      </c>
      <c r="K8347" s="11">
        <f t="shared" si="521"/>
        <v>23</v>
      </c>
      <c r="L8347" s="12">
        <f t="shared" si="523"/>
        <v>1.5780754101119503</v>
      </c>
      <c r="M8347" s="13" cm="1">
        <f t="array" ref="M8347">BaseInfo!$C$10*(1-E8347)*INDEX(BaseInfo!$E$21:$AB$21,K8347)*INDEX(BaseInfo!$E$25:$P$25,J8347)/L8347/MIN(H8347,130)/BaseInfo!$C$6*1000000/3600-IF(I8347&lt;0.1,BaseInfo!$C$15/MIN(H8347,130)*3600,0)</f>
        <v>128.66523615593727</v>
      </c>
    </row>
    <row r="8348" spans="1:13" x14ac:dyDescent="0.25">
      <c r="A8348" s="1">
        <v>12</v>
      </c>
      <c r="B8348" s="1">
        <v>14</v>
      </c>
      <c r="C8348" s="1">
        <v>19</v>
      </c>
      <c r="D8348" s="5">
        <f>DATE(BaseInfo!$C$8,A8348,B8348)+TIME(C8348-1,0,0) + TIME(BaseInfo!$C$12,BaseInfo!$C$13,0)</f>
        <v>44909.979166666664</v>
      </c>
      <c r="E8348" s="2">
        <f t="shared" si="522"/>
        <v>0</v>
      </c>
      <c r="F8348" s="2">
        <v>-0.24299999999999999</v>
      </c>
      <c r="G8348" s="2">
        <v>-1.508</v>
      </c>
      <c r="H8348" s="1">
        <v>36.698999999999998</v>
      </c>
      <c r="I8348" s="4">
        <v>0</v>
      </c>
      <c r="J8348" s="11">
        <f t="shared" si="520"/>
        <v>12</v>
      </c>
      <c r="K8348" s="11">
        <f t="shared" si="521"/>
        <v>24</v>
      </c>
      <c r="L8348" s="12">
        <f t="shared" si="523"/>
        <v>1.5274531089365722</v>
      </c>
      <c r="M8348" s="13" cm="1">
        <f t="array" ref="M8348">BaseInfo!$C$10*(1-E8348)*INDEX(BaseInfo!$E$21:$AB$21,K8348)*INDEX(BaseInfo!$E$25:$P$25,J8348)/L8348/MIN(H8348,130)/BaseInfo!$C$6*1000000/3600-IF(I8348&lt;0.1,BaseInfo!$C$15/MIN(H8348,130)*3600,0)</f>
        <v>37.965416311567182</v>
      </c>
    </row>
    <row r="8349" spans="1:13" x14ac:dyDescent="0.25">
      <c r="A8349" s="1">
        <v>12</v>
      </c>
      <c r="B8349" s="1">
        <v>14</v>
      </c>
      <c r="C8349" s="1">
        <v>20</v>
      </c>
      <c r="D8349" s="5">
        <f>DATE(BaseInfo!$C$8,A8349,B8349)+TIME(C8349-1,0,0) + TIME(BaseInfo!$C$12,BaseInfo!$C$13,0)</f>
        <v>44910.020833333328</v>
      </c>
      <c r="E8349" s="2">
        <f t="shared" si="522"/>
        <v>0</v>
      </c>
      <c r="F8349" s="2">
        <v>-8.9999999999999993E-3</v>
      </c>
      <c r="G8349" s="2">
        <v>-1.454</v>
      </c>
      <c r="H8349" s="1">
        <v>36.630000000000003</v>
      </c>
      <c r="I8349" s="4">
        <v>0</v>
      </c>
      <c r="J8349" s="11">
        <f t="shared" si="520"/>
        <v>12</v>
      </c>
      <c r="K8349" s="11">
        <f t="shared" si="521"/>
        <v>1</v>
      </c>
      <c r="L8349" s="12">
        <f t="shared" si="523"/>
        <v>1.4540278539285276</v>
      </c>
      <c r="M8349" s="13" cm="1">
        <f t="array" ref="M8349">BaseInfo!$C$10*(1-E8349)*INDEX(BaseInfo!$E$21:$AB$21,K8349)*INDEX(BaseInfo!$E$25:$P$25,J8349)/L8349/MIN(H8349,130)/BaseInfo!$C$6*1000000/3600-IF(I8349&lt;0.1,BaseInfo!$C$15/MIN(H8349,130)*3600,0)</f>
        <v>40.454007644322289</v>
      </c>
    </row>
    <row r="8350" spans="1:13" x14ac:dyDescent="0.25">
      <c r="A8350" s="1">
        <v>12</v>
      </c>
      <c r="B8350" s="1">
        <v>14</v>
      </c>
      <c r="C8350" s="1">
        <v>21</v>
      </c>
      <c r="D8350" s="5">
        <f>DATE(BaseInfo!$C$8,A8350,B8350)+TIME(C8350-1,0,0) + TIME(BaseInfo!$C$12,BaseInfo!$C$13,0)</f>
        <v>44910.0625</v>
      </c>
      <c r="E8350" s="2">
        <f t="shared" si="522"/>
        <v>0</v>
      </c>
      <c r="F8350" s="2">
        <v>-0.01</v>
      </c>
      <c r="G8350" s="2">
        <v>-1.302</v>
      </c>
      <c r="H8350" s="1">
        <v>36.558</v>
      </c>
      <c r="I8350" s="4">
        <v>0</v>
      </c>
      <c r="J8350" s="11">
        <f t="shared" si="520"/>
        <v>12</v>
      </c>
      <c r="K8350" s="11">
        <f t="shared" si="521"/>
        <v>2</v>
      </c>
      <c r="L8350" s="12">
        <f t="shared" si="523"/>
        <v>1.3020384018914344</v>
      </c>
      <c r="M8350" s="13" cm="1">
        <f t="array" ref="M8350">BaseInfo!$C$10*(1-E8350)*INDEX(BaseInfo!$E$21:$AB$21,K8350)*INDEX(BaseInfo!$E$25:$P$25,J8350)/L8350/MIN(H8350,130)/BaseInfo!$C$6*1000000/3600-IF(I8350&lt;0.1,BaseInfo!$C$15/MIN(H8350,130)*3600,0)</f>
        <v>46.414757389432673</v>
      </c>
    </row>
    <row r="8351" spans="1:13" x14ac:dyDescent="0.25">
      <c r="A8351" s="1">
        <v>12</v>
      </c>
      <c r="B8351" s="1">
        <v>14</v>
      </c>
      <c r="C8351" s="1">
        <v>22</v>
      </c>
      <c r="D8351" s="5">
        <f>DATE(BaseInfo!$C$8,A8351,B8351)+TIME(C8351-1,0,0) + TIME(BaseInfo!$C$12,BaseInfo!$C$13,0)</f>
        <v>44910.104166666664</v>
      </c>
      <c r="E8351" s="2">
        <f t="shared" si="522"/>
        <v>0</v>
      </c>
      <c r="F8351" s="2">
        <v>-0.01</v>
      </c>
      <c r="G8351" s="2">
        <v>-1.39</v>
      </c>
      <c r="H8351" s="1">
        <v>36.459000000000003</v>
      </c>
      <c r="I8351" s="4">
        <v>0</v>
      </c>
      <c r="J8351" s="11">
        <f t="shared" si="520"/>
        <v>12</v>
      </c>
      <c r="K8351" s="11">
        <f t="shared" si="521"/>
        <v>3</v>
      </c>
      <c r="L8351" s="12">
        <f t="shared" si="523"/>
        <v>1.3900359707575916</v>
      </c>
      <c r="M8351" s="13" cm="1">
        <f t="array" ref="M8351">BaseInfo!$C$10*(1-E8351)*INDEX(BaseInfo!$E$21:$AB$21,K8351)*INDEX(BaseInfo!$E$25:$P$25,J8351)/L8351/MIN(H8351,130)/BaseInfo!$C$6*1000000/3600-IF(I8351&lt;0.1,BaseInfo!$C$15/MIN(H8351,130)*3600,0)</f>
        <v>42.969391584389641</v>
      </c>
    </row>
    <row r="8352" spans="1:13" x14ac:dyDescent="0.25">
      <c r="A8352" s="1">
        <v>12</v>
      </c>
      <c r="B8352" s="1">
        <v>14</v>
      </c>
      <c r="C8352" s="1">
        <v>23</v>
      </c>
      <c r="D8352" s="5">
        <f>DATE(BaseInfo!$C$8,A8352,B8352)+TIME(C8352-1,0,0) + TIME(BaseInfo!$C$12,BaseInfo!$C$13,0)</f>
        <v>44910.145833333328</v>
      </c>
      <c r="E8352" s="2">
        <f t="shared" si="522"/>
        <v>0</v>
      </c>
      <c r="F8352" s="2">
        <v>-1.04</v>
      </c>
      <c r="G8352" s="2">
        <v>-1.6419999999999999</v>
      </c>
      <c r="H8352" s="1">
        <v>36.334000000000003</v>
      </c>
      <c r="I8352" s="4">
        <v>0</v>
      </c>
      <c r="J8352" s="11">
        <f t="shared" si="520"/>
        <v>12</v>
      </c>
      <c r="K8352" s="11">
        <f t="shared" si="521"/>
        <v>4</v>
      </c>
      <c r="L8352" s="12">
        <f t="shared" si="523"/>
        <v>1.9436470873077756</v>
      </c>
      <c r="M8352" s="13" cm="1">
        <f t="array" ref="M8352">BaseInfo!$C$10*(1-E8352)*INDEX(BaseInfo!$E$21:$AB$21,K8352)*INDEX(BaseInfo!$E$25:$P$25,J8352)/L8352/MIN(H8352,130)/BaseInfo!$C$6*1000000/3600-IF(I8352&lt;0.1,BaseInfo!$C$15/MIN(H8352,130)*3600,0)</f>
        <v>28.013966989784684</v>
      </c>
    </row>
    <row r="8353" spans="1:13" x14ac:dyDescent="0.25">
      <c r="A8353" s="1">
        <v>12</v>
      </c>
      <c r="B8353" s="1">
        <v>14</v>
      </c>
      <c r="C8353" s="1">
        <v>24</v>
      </c>
      <c r="D8353" s="5">
        <f>DATE(BaseInfo!$C$8,A8353,B8353)+TIME(C8353-1,0,0) + TIME(BaseInfo!$C$12,BaseInfo!$C$13,0)</f>
        <v>44910.1875</v>
      </c>
      <c r="E8353" s="2">
        <f t="shared" si="522"/>
        <v>0</v>
      </c>
      <c r="F8353" s="2">
        <v>-2.4319999999999999</v>
      </c>
      <c r="G8353" s="2">
        <v>-1.1020000000000001</v>
      </c>
      <c r="H8353" s="1">
        <v>36.194000000000003</v>
      </c>
      <c r="I8353" s="4">
        <v>0</v>
      </c>
      <c r="J8353" s="11">
        <f t="shared" si="520"/>
        <v>12</v>
      </c>
      <c r="K8353" s="11">
        <f t="shared" si="521"/>
        <v>5</v>
      </c>
      <c r="L8353" s="12">
        <f t="shared" si="523"/>
        <v>2.6700239699298582</v>
      </c>
      <c r="M8353" s="13" cm="1">
        <f t="array" ref="M8353">BaseInfo!$C$10*(1-E8353)*INDEX(BaseInfo!$E$21:$AB$21,K8353)*INDEX(BaseInfo!$E$25:$P$25,J8353)/L8353/MIN(H8353,130)/BaseInfo!$C$6*1000000/3600-IF(I8353&lt;0.1,BaseInfo!$C$15/MIN(H8353,130)*3600,0)</f>
        <v>73.190122027825893</v>
      </c>
    </row>
    <row r="8354" spans="1:13" x14ac:dyDescent="0.25">
      <c r="A8354" s="1">
        <v>12</v>
      </c>
      <c r="B8354" s="1">
        <v>15</v>
      </c>
      <c r="C8354" s="1">
        <v>1</v>
      </c>
      <c r="D8354" s="5">
        <f>DATE(BaseInfo!$C$8,A8354,B8354)+TIME(C8354-1,0,0) + TIME(BaseInfo!$C$12,BaseInfo!$C$13,0)</f>
        <v>44910.229166666664</v>
      </c>
      <c r="E8354" s="2">
        <f t="shared" si="522"/>
        <v>0</v>
      </c>
      <c r="F8354" s="2">
        <v>-2.9209999999999998</v>
      </c>
      <c r="G8354" s="2">
        <v>-0.13900000000000001</v>
      </c>
      <c r="H8354" s="1">
        <v>36.073</v>
      </c>
      <c r="I8354" s="4">
        <v>0</v>
      </c>
      <c r="J8354" s="11">
        <f t="shared" si="520"/>
        <v>12</v>
      </c>
      <c r="K8354" s="11">
        <f t="shared" si="521"/>
        <v>6</v>
      </c>
      <c r="L8354" s="12">
        <f t="shared" si="523"/>
        <v>2.9243053876091669</v>
      </c>
      <c r="M8354" s="13" cm="1">
        <f t="array" ref="M8354">BaseInfo!$C$10*(1-E8354)*INDEX(BaseInfo!$E$21:$AB$21,K8354)*INDEX(BaseInfo!$E$25:$P$25,J8354)/L8354/MIN(H8354,130)/BaseInfo!$C$6*1000000/3600-IF(I8354&lt;0.1,BaseInfo!$C$15/MIN(H8354,130)*3600,0)</f>
        <v>116.95698172123826</v>
      </c>
    </row>
    <row r="8355" spans="1:13" x14ac:dyDescent="0.25">
      <c r="A8355" s="1">
        <v>12</v>
      </c>
      <c r="B8355" s="1">
        <v>15</v>
      </c>
      <c r="C8355" s="1">
        <v>2</v>
      </c>
      <c r="D8355" s="5">
        <f>DATE(BaseInfo!$C$8,A8355,B8355)+TIME(C8355-1,0,0) + TIME(BaseInfo!$C$12,BaseInfo!$C$13,0)</f>
        <v>44910.270833333328</v>
      </c>
      <c r="E8355" s="2">
        <f t="shared" si="522"/>
        <v>0</v>
      </c>
      <c r="F8355" s="2">
        <v>-2.8050000000000002</v>
      </c>
      <c r="G8355" s="2">
        <v>-0.155</v>
      </c>
      <c r="H8355" s="1">
        <v>36.000999999999998</v>
      </c>
      <c r="I8355" s="4">
        <v>0</v>
      </c>
      <c r="J8355" s="11">
        <f t="shared" si="520"/>
        <v>12</v>
      </c>
      <c r="K8355" s="11">
        <f t="shared" si="521"/>
        <v>7</v>
      </c>
      <c r="L8355" s="12">
        <f t="shared" si="523"/>
        <v>2.8092792670007021</v>
      </c>
      <c r="M8355" s="13" cm="1">
        <f t="array" ref="M8355">BaseInfo!$C$10*(1-E8355)*INDEX(BaseInfo!$E$21:$AB$21,K8355)*INDEX(BaseInfo!$E$25:$P$25,J8355)/L8355/MIN(H8355,130)/BaseInfo!$C$6*1000000/3600-IF(I8355&lt;0.1,BaseInfo!$C$15/MIN(H8355,130)*3600,0)</f>
        <v>175.35809264646252</v>
      </c>
    </row>
    <row r="8356" spans="1:13" x14ac:dyDescent="0.25">
      <c r="A8356" s="1">
        <v>12</v>
      </c>
      <c r="B8356" s="1">
        <v>15</v>
      </c>
      <c r="C8356" s="1">
        <v>3</v>
      </c>
      <c r="D8356" s="5">
        <f>DATE(BaseInfo!$C$8,A8356,B8356)+TIME(C8356-1,0,0) + TIME(BaseInfo!$C$12,BaseInfo!$C$13,0)</f>
        <v>44910.3125</v>
      </c>
      <c r="E8356" s="2">
        <f t="shared" si="522"/>
        <v>0</v>
      </c>
      <c r="F8356" s="2">
        <v>-3.056</v>
      </c>
      <c r="G8356" s="2">
        <v>-0.59599999999999997</v>
      </c>
      <c r="H8356" s="1">
        <v>72.445999999999998</v>
      </c>
      <c r="I8356" s="4">
        <v>0</v>
      </c>
      <c r="J8356" s="11">
        <f t="shared" si="520"/>
        <v>12</v>
      </c>
      <c r="K8356" s="11">
        <f t="shared" si="521"/>
        <v>8</v>
      </c>
      <c r="L8356" s="12">
        <f t="shared" si="523"/>
        <v>3.1135754366965323</v>
      </c>
      <c r="M8356" s="13" cm="1">
        <f t="array" ref="M8356">BaseInfo!$C$10*(1-E8356)*INDEX(BaseInfo!$E$21:$AB$21,K8356)*INDEX(BaseInfo!$E$25:$P$25,J8356)/L8356/MIN(H8356,130)/BaseInfo!$C$6*1000000/3600-IF(I8356&lt;0.1,BaseInfo!$C$15/MIN(H8356,130)*3600,0)</f>
        <v>113.75751945779976</v>
      </c>
    </row>
    <row r="8357" spans="1:13" x14ac:dyDescent="0.25">
      <c r="A8357" s="1">
        <v>12</v>
      </c>
      <c r="B8357" s="1">
        <v>15</v>
      </c>
      <c r="C8357" s="1">
        <v>4</v>
      </c>
      <c r="D8357" s="5">
        <f>DATE(BaseInfo!$C$8,A8357,B8357)+TIME(C8357-1,0,0) + TIME(BaseInfo!$C$12,BaseInfo!$C$13,0)</f>
        <v>44910.354166666664</v>
      </c>
      <c r="E8357" s="2">
        <f t="shared" si="522"/>
        <v>0</v>
      </c>
      <c r="F8357" s="2">
        <v>-2.99</v>
      </c>
      <c r="G8357" s="2">
        <v>-1.0489999999999999</v>
      </c>
      <c r="H8357" s="1">
        <v>178.44399999999999</v>
      </c>
      <c r="I8357" s="4">
        <v>0</v>
      </c>
      <c r="J8357" s="11">
        <f t="shared" si="520"/>
        <v>12</v>
      </c>
      <c r="K8357" s="11">
        <f t="shared" si="521"/>
        <v>9</v>
      </c>
      <c r="L8357" s="12">
        <f t="shared" si="523"/>
        <v>3.1686749596637394</v>
      </c>
      <c r="M8357" s="13" cm="1">
        <f t="array" ref="M8357">BaseInfo!$C$10*(1-E8357)*INDEX(BaseInfo!$E$21:$AB$21,K8357)*INDEX(BaseInfo!$E$25:$P$25,J8357)/L8357/MIN(H8357,130)/BaseInfo!$C$6*1000000/3600-IF(I8357&lt;0.1,BaseInfo!$C$15/MIN(H8357,130)*3600,0)</f>
        <v>81.747881036723982</v>
      </c>
    </row>
    <row r="8358" spans="1:13" x14ac:dyDescent="0.25">
      <c r="A8358" s="1">
        <v>12</v>
      </c>
      <c r="B8358" s="1">
        <v>15</v>
      </c>
      <c r="C8358" s="1">
        <v>5</v>
      </c>
      <c r="D8358" s="5">
        <f>DATE(BaseInfo!$C$8,A8358,B8358)+TIME(C8358-1,0,0) + TIME(BaseInfo!$C$12,BaseInfo!$C$13,0)</f>
        <v>44910.395833333328</v>
      </c>
      <c r="E8358" s="2">
        <f t="shared" si="522"/>
        <v>0</v>
      </c>
      <c r="F8358" s="2">
        <v>-3.2280000000000002</v>
      </c>
      <c r="G8358" s="2">
        <v>-1.331</v>
      </c>
      <c r="H8358" s="1">
        <v>354.173</v>
      </c>
      <c r="I8358" s="4">
        <v>0</v>
      </c>
      <c r="J8358" s="11">
        <f t="shared" si="520"/>
        <v>12</v>
      </c>
      <c r="K8358" s="11">
        <f t="shared" si="521"/>
        <v>10</v>
      </c>
      <c r="L8358" s="12">
        <f t="shared" si="523"/>
        <v>3.4916392998131984</v>
      </c>
      <c r="M8358" s="13" cm="1">
        <f t="array" ref="M8358">BaseInfo!$C$10*(1-E8358)*INDEX(BaseInfo!$E$21:$AB$21,K8358)*INDEX(BaseInfo!$E$25:$P$25,J8358)/L8358/MIN(H8358,130)/BaseInfo!$C$6*1000000/3600-IF(I8358&lt;0.1,BaseInfo!$C$15/MIN(H8358,130)*3600,0)</f>
        <v>85.730280661587031</v>
      </c>
    </row>
    <row r="8359" spans="1:13" x14ac:dyDescent="0.25">
      <c r="A8359" s="1">
        <v>12</v>
      </c>
      <c r="B8359" s="1">
        <v>15</v>
      </c>
      <c r="C8359" s="1">
        <v>6</v>
      </c>
      <c r="D8359" s="5">
        <f>DATE(BaseInfo!$C$8,A8359,B8359)+TIME(C8359-1,0,0) + TIME(BaseInfo!$C$12,BaseInfo!$C$13,0)</f>
        <v>44910.4375</v>
      </c>
      <c r="E8359" s="2">
        <f t="shared" si="522"/>
        <v>0</v>
      </c>
      <c r="F8359" s="2">
        <v>-3.0390000000000001</v>
      </c>
      <c r="G8359" s="2">
        <v>-1.2689999999999999</v>
      </c>
      <c r="H8359" s="1">
        <v>545.29100000000005</v>
      </c>
      <c r="I8359" s="4">
        <v>0</v>
      </c>
      <c r="J8359" s="11">
        <f t="shared" si="520"/>
        <v>12</v>
      </c>
      <c r="K8359" s="11">
        <f t="shared" si="521"/>
        <v>11</v>
      </c>
      <c r="L8359" s="12">
        <f t="shared" si="523"/>
        <v>3.293308670622904</v>
      </c>
      <c r="M8359" s="13" cm="1">
        <f t="array" ref="M8359">BaseInfo!$C$10*(1-E8359)*INDEX(BaseInfo!$E$21:$AB$21,K8359)*INDEX(BaseInfo!$E$25:$P$25,J8359)/L8359/MIN(H8359,130)/BaseInfo!$C$6*1000000/3600-IF(I8359&lt;0.1,BaseInfo!$C$15/MIN(H8359,130)*3600,0)</f>
        <v>72.294093815564807</v>
      </c>
    </row>
    <row r="8360" spans="1:13" x14ac:dyDescent="0.25">
      <c r="A8360" s="1">
        <v>12</v>
      </c>
      <c r="B8360" s="1">
        <v>15</v>
      </c>
      <c r="C8360" s="1">
        <v>7</v>
      </c>
      <c r="D8360" s="5">
        <f>DATE(BaseInfo!$C$8,A8360,B8360)+TIME(C8360-1,0,0) + TIME(BaseInfo!$C$12,BaseInfo!$C$13,0)</f>
        <v>44910.479166666664</v>
      </c>
      <c r="E8360" s="2">
        <f t="shared" si="522"/>
        <v>0</v>
      </c>
      <c r="F8360" s="2">
        <v>-2.7440000000000002</v>
      </c>
      <c r="G8360" s="2">
        <v>-0.95399999999999996</v>
      </c>
      <c r="H8360" s="1">
        <v>726.79600000000005</v>
      </c>
      <c r="I8360" s="4">
        <v>0</v>
      </c>
      <c r="J8360" s="11">
        <f t="shared" si="520"/>
        <v>12</v>
      </c>
      <c r="K8360" s="11">
        <f t="shared" si="521"/>
        <v>12</v>
      </c>
      <c r="L8360" s="12">
        <f t="shared" si="523"/>
        <v>2.9051079153793928</v>
      </c>
      <c r="M8360" s="13" cm="1">
        <f t="array" ref="M8360">BaseInfo!$C$10*(1-E8360)*INDEX(BaseInfo!$E$21:$AB$21,K8360)*INDEX(BaseInfo!$E$25:$P$25,J8360)/L8360/MIN(H8360,130)/BaseInfo!$C$6*1000000/3600-IF(I8360&lt;0.1,BaseInfo!$C$15/MIN(H8360,130)*3600,0)</f>
        <v>68.142276623259306</v>
      </c>
    </row>
    <row r="8361" spans="1:13" x14ac:dyDescent="0.25">
      <c r="A8361" s="1">
        <v>12</v>
      </c>
      <c r="B8361" s="1">
        <v>15</v>
      </c>
      <c r="C8361" s="1">
        <v>8</v>
      </c>
      <c r="D8361" s="5">
        <f>DATE(BaseInfo!$C$8,A8361,B8361)+TIME(C8361-1,0,0) + TIME(BaseInfo!$C$12,BaseInfo!$C$13,0)</f>
        <v>44910.520833333328</v>
      </c>
      <c r="E8361" s="2">
        <f t="shared" si="522"/>
        <v>0</v>
      </c>
      <c r="F8361" s="2">
        <v>-2.3820000000000001</v>
      </c>
      <c r="G8361" s="2">
        <v>-0.66400000000000003</v>
      </c>
      <c r="H8361" s="1">
        <v>849.37800000000004</v>
      </c>
      <c r="I8361" s="4">
        <v>0</v>
      </c>
      <c r="J8361" s="11">
        <f t="shared" si="520"/>
        <v>12</v>
      </c>
      <c r="K8361" s="11">
        <f t="shared" si="521"/>
        <v>13</v>
      </c>
      <c r="L8361" s="12">
        <f t="shared" si="523"/>
        <v>2.4728162082936938</v>
      </c>
      <c r="M8361" s="13" cm="1">
        <f t="array" ref="M8361">BaseInfo!$C$10*(1-E8361)*INDEX(BaseInfo!$E$21:$AB$21,K8361)*INDEX(BaseInfo!$E$25:$P$25,J8361)/L8361/MIN(H8361,130)/BaseInfo!$C$6*1000000/3600-IF(I8361&lt;0.1,BaseInfo!$C$15/MIN(H8361,130)*3600,0)</f>
        <v>80.538853643381657</v>
      </c>
    </row>
    <row r="8362" spans="1:13" x14ac:dyDescent="0.25">
      <c r="A8362" s="1">
        <v>12</v>
      </c>
      <c r="B8362" s="1">
        <v>15</v>
      </c>
      <c r="C8362" s="1">
        <v>9</v>
      </c>
      <c r="D8362" s="5">
        <f>DATE(BaseInfo!$C$8,A8362,B8362)+TIME(C8362-1,0,0) + TIME(BaseInfo!$C$12,BaseInfo!$C$13,0)</f>
        <v>44910.5625</v>
      </c>
      <c r="E8362" s="2">
        <f t="shared" si="522"/>
        <v>0</v>
      </c>
      <c r="F8362" s="2">
        <v>-2.1139999999999999</v>
      </c>
      <c r="G8362" s="2">
        <v>-0.33400000000000002</v>
      </c>
      <c r="H8362" s="1">
        <v>907.86599999999999</v>
      </c>
      <c r="I8362" s="4">
        <v>0</v>
      </c>
      <c r="J8362" s="11">
        <f t="shared" si="520"/>
        <v>12</v>
      </c>
      <c r="K8362" s="11">
        <f t="shared" si="521"/>
        <v>14</v>
      </c>
      <c r="L8362" s="12">
        <f t="shared" si="523"/>
        <v>2.1402224183481491</v>
      </c>
      <c r="M8362" s="13" cm="1">
        <f t="array" ref="M8362">BaseInfo!$C$10*(1-E8362)*INDEX(BaseInfo!$E$21:$AB$21,K8362)*INDEX(BaseInfo!$E$25:$P$25,J8362)/L8362/MIN(H8362,130)/BaseInfo!$C$6*1000000/3600-IF(I8362&lt;0.1,BaseInfo!$C$15/MIN(H8362,130)*3600,0)</f>
        <v>93.48505553826665</v>
      </c>
    </row>
    <row r="8363" spans="1:13" x14ac:dyDescent="0.25">
      <c r="A8363" s="1">
        <v>12</v>
      </c>
      <c r="B8363" s="1">
        <v>15</v>
      </c>
      <c r="C8363" s="1">
        <v>10</v>
      </c>
      <c r="D8363" s="5">
        <f>DATE(BaseInfo!$C$8,A8363,B8363)+TIME(C8363-1,0,0) + TIME(BaseInfo!$C$12,BaseInfo!$C$13,0)</f>
        <v>44910.604166666664</v>
      </c>
      <c r="E8363" s="2">
        <f t="shared" si="522"/>
        <v>0</v>
      </c>
      <c r="F8363" s="2">
        <v>-2.036</v>
      </c>
      <c r="G8363" s="2">
        <v>-0.111</v>
      </c>
      <c r="H8363" s="1">
        <v>877.34699999999998</v>
      </c>
      <c r="I8363" s="4">
        <v>0</v>
      </c>
      <c r="J8363" s="11">
        <f t="shared" si="520"/>
        <v>12</v>
      </c>
      <c r="K8363" s="11">
        <f t="shared" si="521"/>
        <v>15</v>
      </c>
      <c r="L8363" s="12">
        <f t="shared" si="523"/>
        <v>2.0390235408155544</v>
      </c>
      <c r="M8363" s="13" cm="1">
        <f t="array" ref="M8363">BaseInfo!$C$10*(1-E8363)*INDEX(BaseInfo!$E$21:$AB$21,K8363)*INDEX(BaseInfo!$E$25:$P$25,J8363)/L8363/MIN(H8363,130)/BaseInfo!$C$6*1000000/3600-IF(I8363&lt;0.1,BaseInfo!$C$15/MIN(H8363,130)*3600,0)</f>
        <v>98.262256751021496</v>
      </c>
    </row>
    <row r="8364" spans="1:13" x14ac:dyDescent="0.25">
      <c r="A8364" s="1">
        <v>12</v>
      </c>
      <c r="B8364" s="1">
        <v>15</v>
      </c>
      <c r="C8364" s="1">
        <v>11</v>
      </c>
      <c r="D8364" s="5">
        <f>DATE(BaseInfo!$C$8,A8364,B8364)+TIME(C8364-1,0,0) + TIME(BaseInfo!$C$12,BaseInfo!$C$13,0)</f>
        <v>44910.645833333328</v>
      </c>
      <c r="E8364" s="2">
        <f t="shared" si="522"/>
        <v>0</v>
      </c>
      <c r="F8364" s="2">
        <v>-2.0539999999999998</v>
      </c>
      <c r="G8364" s="2">
        <v>-2.1000000000000001E-2</v>
      </c>
      <c r="H8364" s="1">
        <v>756.505</v>
      </c>
      <c r="I8364" s="4">
        <v>0</v>
      </c>
      <c r="J8364" s="11">
        <f t="shared" si="520"/>
        <v>12</v>
      </c>
      <c r="K8364" s="11">
        <f t="shared" si="521"/>
        <v>16</v>
      </c>
      <c r="L8364" s="12">
        <f t="shared" si="523"/>
        <v>2.0541073487040542</v>
      </c>
      <c r="M8364" s="13" cm="1">
        <f t="array" ref="M8364">BaseInfo!$C$10*(1-E8364)*INDEX(BaseInfo!$E$21:$AB$21,K8364)*INDEX(BaseInfo!$E$25:$P$25,J8364)/L8364/MIN(H8364,130)/BaseInfo!$C$6*1000000/3600-IF(I8364&lt;0.1,BaseInfo!$C$15/MIN(H8364,130)*3600,0)</f>
        <v>117.57827582863642</v>
      </c>
    </row>
    <row r="8365" spans="1:13" x14ac:dyDescent="0.25">
      <c r="A8365" s="1">
        <v>12</v>
      </c>
      <c r="B8365" s="1">
        <v>15</v>
      </c>
      <c r="C8365" s="1">
        <v>12</v>
      </c>
      <c r="D8365" s="5">
        <f>DATE(BaseInfo!$C$8,A8365,B8365)+TIME(C8365-1,0,0) + TIME(BaseInfo!$C$12,BaseInfo!$C$13,0)</f>
        <v>44910.6875</v>
      </c>
      <c r="E8365" s="2">
        <f t="shared" si="522"/>
        <v>0</v>
      </c>
      <c r="F8365" s="2">
        <v>-1.732</v>
      </c>
      <c r="G8365" s="2">
        <v>-0.53800000000000003</v>
      </c>
      <c r="H8365" s="1">
        <v>132.5</v>
      </c>
      <c r="I8365" s="4">
        <v>0</v>
      </c>
      <c r="J8365" s="11">
        <f t="shared" si="520"/>
        <v>12</v>
      </c>
      <c r="K8365" s="11">
        <f t="shared" si="521"/>
        <v>17</v>
      </c>
      <c r="L8365" s="12">
        <f t="shared" si="523"/>
        <v>1.813633921164908</v>
      </c>
      <c r="M8365" s="13" cm="1">
        <f t="array" ref="M8365">BaseInfo!$C$10*(1-E8365)*INDEX(BaseInfo!$E$21:$AB$21,K8365)*INDEX(BaseInfo!$E$25:$P$25,J8365)/L8365/MIN(H8365,130)/BaseInfo!$C$6*1000000/3600-IF(I8365&lt;0.1,BaseInfo!$C$15/MIN(H8365,130)*3600,0)</f>
        <v>167.61155474653251</v>
      </c>
    </row>
    <row r="8366" spans="1:13" x14ac:dyDescent="0.25">
      <c r="A8366" s="1">
        <v>12</v>
      </c>
      <c r="B8366" s="1">
        <v>15</v>
      </c>
      <c r="C8366" s="1">
        <v>13</v>
      </c>
      <c r="D8366" s="5">
        <f>DATE(BaseInfo!$C$8,A8366,B8366)+TIME(C8366-1,0,0) + TIME(BaseInfo!$C$12,BaseInfo!$C$13,0)</f>
        <v>44910.729166666664</v>
      </c>
      <c r="E8366" s="2">
        <f t="shared" si="522"/>
        <v>0</v>
      </c>
      <c r="F8366" s="2">
        <v>-1.512</v>
      </c>
      <c r="G8366" s="2">
        <v>-1.544</v>
      </c>
      <c r="H8366" s="1">
        <v>44.097000000000001</v>
      </c>
      <c r="I8366" s="4">
        <v>0</v>
      </c>
      <c r="J8366" s="11">
        <f t="shared" si="520"/>
        <v>12</v>
      </c>
      <c r="K8366" s="11">
        <f t="shared" si="521"/>
        <v>18</v>
      </c>
      <c r="L8366" s="12">
        <f t="shared" si="523"/>
        <v>2.161036788210696</v>
      </c>
      <c r="M8366" s="13" cm="1">
        <f t="array" ref="M8366">BaseInfo!$C$10*(1-E8366)*INDEX(BaseInfo!$E$21:$AB$21,K8366)*INDEX(BaseInfo!$E$25:$P$25,J8366)/L8366/MIN(H8366,130)/BaseInfo!$C$6*1000000/3600-IF(I8366&lt;0.1,BaseInfo!$C$15/MIN(H8366,130)*3600,0)</f>
        <v>413.37967607601541</v>
      </c>
    </row>
    <row r="8367" spans="1:13" x14ac:dyDescent="0.25">
      <c r="A8367" s="1">
        <v>12</v>
      </c>
      <c r="B8367" s="1">
        <v>15</v>
      </c>
      <c r="C8367" s="1">
        <v>14</v>
      </c>
      <c r="D8367" s="5">
        <f>DATE(BaseInfo!$C$8,A8367,B8367)+TIME(C8367-1,0,0) + TIME(BaseInfo!$C$12,BaseInfo!$C$13,0)</f>
        <v>44910.770833333328</v>
      </c>
      <c r="E8367" s="2">
        <f t="shared" si="522"/>
        <v>0</v>
      </c>
      <c r="F8367" s="2">
        <v>-0.60699999999999998</v>
      </c>
      <c r="G8367" s="2">
        <v>-2.0449999999999999</v>
      </c>
      <c r="H8367" s="1">
        <v>37.317</v>
      </c>
      <c r="I8367" s="4">
        <v>0</v>
      </c>
      <c r="J8367" s="11">
        <f t="shared" si="520"/>
        <v>12</v>
      </c>
      <c r="K8367" s="11">
        <f t="shared" si="521"/>
        <v>19</v>
      </c>
      <c r="L8367" s="12">
        <f t="shared" si="523"/>
        <v>2.1331840051903632</v>
      </c>
      <c r="M8367" s="13" cm="1">
        <f t="array" ref="M8367">BaseInfo!$C$10*(1-E8367)*INDEX(BaseInfo!$E$21:$AB$21,K8367)*INDEX(BaseInfo!$E$25:$P$25,J8367)/L8367/MIN(H8367,130)/BaseInfo!$C$6*1000000/3600-IF(I8367&lt;0.1,BaseInfo!$C$15/MIN(H8367,130)*3600,0)</f>
        <v>494.98930344686596</v>
      </c>
    </row>
    <row r="8368" spans="1:13" x14ac:dyDescent="0.25">
      <c r="A8368" s="1">
        <v>12</v>
      </c>
      <c r="B8368" s="1">
        <v>15</v>
      </c>
      <c r="C8368" s="1">
        <v>15</v>
      </c>
      <c r="D8368" s="5">
        <f>DATE(BaseInfo!$C$8,A8368,B8368)+TIME(C8368-1,0,0) + TIME(BaseInfo!$C$12,BaseInfo!$C$13,0)</f>
        <v>44910.8125</v>
      </c>
      <c r="E8368" s="2">
        <f t="shared" si="522"/>
        <v>0</v>
      </c>
      <c r="F8368" s="2">
        <v>-0.11600000000000001</v>
      </c>
      <c r="G8368" s="2">
        <v>-1.98</v>
      </c>
      <c r="H8368" s="1">
        <v>36.75</v>
      </c>
      <c r="I8368" s="4">
        <v>0</v>
      </c>
      <c r="J8368" s="11">
        <f t="shared" si="520"/>
        <v>12</v>
      </c>
      <c r="K8368" s="11">
        <f t="shared" si="521"/>
        <v>20</v>
      </c>
      <c r="L8368" s="12">
        <f t="shared" si="523"/>
        <v>1.9833950690671791</v>
      </c>
      <c r="M8368" s="13" cm="1">
        <f t="array" ref="M8368">BaseInfo!$C$10*(1-E8368)*INDEX(BaseInfo!$E$21:$AB$21,K8368)*INDEX(BaseInfo!$E$25:$P$25,J8368)/L8368/MIN(H8368,130)/BaseInfo!$C$6*1000000/3600-IF(I8368&lt;0.1,BaseInfo!$C$15/MIN(H8368,130)*3600,0)</f>
        <v>467.84235430568918</v>
      </c>
    </row>
    <row r="8369" spans="1:13" x14ac:dyDescent="0.25">
      <c r="A8369" s="1">
        <v>12</v>
      </c>
      <c r="B8369" s="1">
        <v>15</v>
      </c>
      <c r="C8369" s="1">
        <v>16</v>
      </c>
      <c r="D8369" s="5">
        <f>DATE(BaseInfo!$C$8,A8369,B8369)+TIME(C8369-1,0,0) + TIME(BaseInfo!$C$12,BaseInfo!$C$13,0)</f>
        <v>44910.854166666664</v>
      </c>
      <c r="E8369" s="2">
        <f t="shared" si="522"/>
        <v>0</v>
      </c>
      <c r="F8369" s="2">
        <v>-4.8000000000000001E-2</v>
      </c>
      <c r="G8369" s="2">
        <v>-1.7989999999999999</v>
      </c>
      <c r="H8369" s="1">
        <v>36.691000000000003</v>
      </c>
      <c r="I8369" s="4">
        <v>0</v>
      </c>
      <c r="J8369" s="11">
        <f t="shared" si="520"/>
        <v>12</v>
      </c>
      <c r="K8369" s="11">
        <f t="shared" si="521"/>
        <v>21</v>
      </c>
      <c r="L8369" s="12">
        <f t="shared" si="523"/>
        <v>1.7996402418261268</v>
      </c>
      <c r="M8369" s="13" cm="1">
        <f t="array" ref="M8369">BaseInfo!$C$10*(1-E8369)*INDEX(BaseInfo!$E$21:$AB$21,K8369)*INDEX(BaseInfo!$E$25:$P$25,J8369)/L8369/MIN(H8369,130)/BaseInfo!$C$6*1000000/3600-IF(I8369&lt;0.1,BaseInfo!$C$15/MIN(H8369,130)*3600,0)</f>
        <v>395.7688564475564</v>
      </c>
    </row>
    <row r="8370" spans="1:13" x14ac:dyDescent="0.25">
      <c r="A8370" s="1">
        <v>12</v>
      </c>
      <c r="B8370" s="1">
        <v>15</v>
      </c>
      <c r="C8370" s="1">
        <v>17</v>
      </c>
      <c r="D8370" s="5">
        <f>DATE(BaseInfo!$C$8,A8370,B8370)+TIME(C8370-1,0,0) + TIME(BaseInfo!$C$12,BaseInfo!$C$13,0)</f>
        <v>44910.895833333328</v>
      </c>
      <c r="E8370" s="2">
        <f t="shared" si="522"/>
        <v>0</v>
      </c>
      <c r="F8370" s="2">
        <v>-2.4E-2</v>
      </c>
      <c r="G8370" s="2">
        <v>-1.7270000000000001</v>
      </c>
      <c r="H8370" s="1">
        <v>36.640999999999998</v>
      </c>
      <c r="I8370" s="4">
        <v>0</v>
      </c>
      <c r="J8370" s="11">
        <f t="shared" si="520"/>
        <v>12</v>
      </c>
      <c r="K8370" s="11">
        <f t="shared" si="521"/>
        <v>22</v>
      </c>
      <c r="L8370" s="12">
        <f t="shared" si="523"/>
        <v>1.7271667551223884</v>
      </c>
      <c r="M8370" s="13" cm="1">
        <f t="array" ref="M8370">BaseInfo!$C$10*(1-E8370)*INDEX(BaseInfo!$E$21:$AB$21,K8370)*INDEX(BaseInfo!$E$25:$P$25,J8370)/L8370/MIN(H8370,130)/BaseInfo!$C$6*1000000/3600-IF(I8370&lt;0.1,BaseInfo!$C$15/MIN(H8370,130)*3600,0)</f>
        <v>286.3979512879892</v>
      </c>
    </row>
    <row r="8371" spans="1:13" x14ac:dyDescent="0.25">
      <c r="A8371" s="1">
        <v>12</v>
      </c>
      <c r="B8371" s="1">
        <v>15</v>
      </c>
      <c r="C8371" s="1">
        <v>18</v>
      </c>
      <c r="D8371" s="5">
        <f>DATE(BaseInfo!$C$8,A8371,B8371)+TIME(C8371-1,0,0) + TIME(BaseInfo!$C$12,BaseInfo!$C$13,0)</f>
        <v>44910.9375</v>
      </c>
      <c r="E8371" s="2">
        <f t="shared" si="522"/>
        <v>0</v>
      </c>
      <c r="F8371" s="2">
        <v>-1.7000000000000001E-2</v>
      </c>
      <c r="G8371" s="2">
        <v>-1.6830000000000001</v>
      </c>
      <c r="H8371" s="1">
        <v>36.590000000000003</v>
      </c>
      <c r="I8371" s="4">
        <v>0</v>
      </c>
      <c r="J8371" s="11">
        <f t="shared" si="520"/>
        <v>12</v>
      </c>
      <c r="K8371" s="11">
        <f t="shared" si="521"/>
        <v>23</v>
      </c>
      <c r="L8371" s="12">
        <f t="shared" si="523"/>
        <v>1.6830858563959239</v>
      </c>
      <c r="M8371" s="13" cm="1">
        <f t="array" ref="M8371">BaseInfo!$C$10*(1-E8371)*INDEX(BaseInfo!$E$21:$AB$21,K8371)*INDEX(BaseInfo!$E$25:$P$25,J8371)/L8371/MIN(H8371,130)/BaseInfo!$C$6*1000000/3600-IF(I8371&lt;0.1,BaseInfo!$C$15/MIN(H8371,130)*3600,0)</f>
        <v>120.62050726707501</v>
      </c>
    </row>
    <row r="8372" spans="1:13" x14ac:dyDescent="0.25">
      <c r="A8372" s="1">
        <v>12</v>
      </c>
      <c r="B8372" s="1">
        <v>15</v>
      </c>
      <c r="C8372" s="1">
        <v>19</v>
      </c>
      <c r="D8372" s="5">
        <f>DATE(BaseInfo!$C$8,A8372,B8372)+TIME(C8372-1,0,0) + TIME(BaseInfo!$C$12,BaseInfo!$C$13,0)</f>
        <v>44910.979166666664</v>
      </c>
      <c r="E8372" s="2">
        <f t="shared" si="522"/>
        <v>0</v>
      </c>
      <c r="F8372" s="2">
        <v>-0.71099999999999997</v>
      </c>
      <c r="G8372" s="2">
        <v>-1.4239999999999999</v>
      </c>
      <c r="H8372" s="1">
        <v>36.536999999999999</v>
      </c>
      <c r="I8372" s="4">
        <v>0</v>
      </c>
      <c r="J8372" s="11">
        <f t="shared" si="520"/>
        <v>12</v>
      </c>
      <c r="K8372" s="11">
        <f t="shared" si="521"/>
        <v>24</v>
      </c>
      <c r="L8372" s="12">
        <f t="shared" si="523"/>
        <v>1.5916334376985173</v>
      </c>
      <c r="M8372" s="13" cm="1">
        <f t="array" ref="M8372">BaseInfo!$C$10*(1-E8372)*INDEX(BaseInfo!$E$21:$AB$21,K8372)*INDEX(BaseInfo!$E$25:$P$25,J8372)/L8372/MIN(H8372,130)/BaseInfo!$C$6*1000000/3600-IF(I8372&lt;0.1,BaseInfo!$C$15/MIN(H8372,130)*3600,0)</f>
        <v>36.198752023712132</v>
      </c>
    </row>
    <row r="8373" spans="1:13" x14ac:dyDescent="0.25">
      <c r="A8373" s="1">
        <v>12</v>
      </c>
      <c r="B8373" s="1">
        <v>15</v>
      </c>
      <c r="C8373" s="1">
        <v>20</v>
      </c>
      <c r="D8373" s="5">
        <f>DATE(BaseInfo!$C$8,A8373,B8373)+TIME(C8373-1,0,0) + TIME(BaseInfo!$C$12,BaseInfo!$C$13,0)</f>
        <v>44911.020833333328</v>
      </c>
      <c r="E8373" s="2">
        <f t="shared" si="522"/>
        <v>0</v>
      </c>
      <c r="F8373" s="2">
        <v>-0.997</v>
      </c>
      <c r="G8373" s="2">
        <v>-1.377</v>
      </c>
      <c r="H8373" s="1">
        <v>36.466999999999999</v>
      </c>
      <c r="I8373" s="4">
        <v>0</v>
      </c>
      <c r="J8373" s="11">
        <f t="shared" si="520"/>
        <v>12</v>
      </c>
      <c r="K8373" s="11">
        <f t="shared" si="521"/>
        <v>1</v>
      </c>
      <c r="L8373" s="12">
        <f t="shared" si="523"/>
        <v>1.7000405877507747</v>
      </c>
      <c r="M8373" s="13" cm="1">
        <f t="array" ref="M8373">BaseInfo!$C$10*(1-E8373)*INDEX(BaseInfo!$E$21:$AB$21,K8373)*INDEX(BaseInfo!$E$25:$P$25,J8373)/L8373/MIN(H8373,130)/BaseInfo!$C$6*1000000/3600-IF(I8373&lt;0.1,BaseInfo!$C$15/MIN(H8373,130)*3600,0)</f>
        <v>33.325998534943487</v>
      </c>
    </row>
    <row r="8374" spans="1:13" x14ac:dyDescent="0.25">
      <c r="A8374" s="1">
        <v>12</v>
      </c>
      <c r="B8374" s="1">
        <v>15</v>
      </c>
      <c r="C8374" s="1">
        <v>21</v>
      </c>
      <c r="D8374" s="5">
        <f>DATE(BaseInfo!$C$8,A8374,B8374)+TIME(C8374-1,0,0) + TIME(BaseInfo!$C$12,BaseInfo!$C$13,0)</f>
        <v>44911.0625</v>
      </c>
      <c r="E8374" s="2">
        <f t="shared" si="522"/>
        <v>0</v>
      </c>
      <c r="F8374" s="2">
        <v>-1.1060000000000001</v>
      </c>
      <c r="G8374" s="2">
        <v>-1.956</v>
      </c>
      <c r="H8374" s="1">
        <v>36.353000000000002</v>
      </c>
      <c r="I8374" s="4">
        <v>0</v>
      </c>
      <c r="J8374" s="11">
        <f t="shared" si="520"/>
        <v>12</v>
      </c>
      <c r="K8374" s="11">
        <f t="shared" si="521"/>
        <v>2</v>
      </c>
      <c r="L8374" s="12">
        <f t="shared" si="523"/>
        <v>2.2470362702902684</v>
      </c>
      <c r="M8374" s="13" cm="1">
        <f t="array" ref="M8374">BaseInfo!$C$10*(1-E8374)*INDEX(BaseInfo!$E$21:$AB$21,K8374)*INDEX(BaseInfo!$E$25:$P$25,J8374)/L8374/MIN(H8374,130)/BaseInfo!$C$6*1000000/3600-IF(I8374&lt;0.1,BaseInfo!$C$15/MIN(H8374,130)*3600,0)</f>
        <v>22.881862767645487</v>
      </c>
    </row>
    <row r="8375" spans="1:13" x14ac:dyDescent="0.25">
      <c r="A8375" s="1">
        <v>12</v>
      </c>
      <c r="B8375" s="1">
        <v>15</v>
      </c>
      <c r="C8375" s="1">
        <v>22</v>
      </c>
      <c r="D8375" s="5">
        <f>DATE(BaseInfo!$C$8,A8375,B8375)+TIME(C8375-1,0,0) + TIME(BaseInfo!$C$12,BaseInfo!$C$13,0)</f>
        <v>44911.104166666664</v>
      </c>
      <c r="E8375" s="2">
        <f t="shared" si="522"/>
        <v>0</v>
      </c>
      <c r="F8375" s="2">
        <v>-1.7430000000000001</v>
      </c>
      <c r="G8375" s="2">
        <v>-2.1890000000000001</v>
      </c>
      <c r="H8375" s="1">
        <v>36.191000000000003</v>
      </c>
      <c r="I8375" s="4">
        <v>0</v>
      </c>
      <c r="J8375" s="11">
        <f t="shared" si="520"/>
        <v>12</v>
      </c>
      <c r="K8375" s="11">
        <f t="shared" si="521"/>
        <v>3</v>
      </c>
      <c r="L8375" s="12">
        <f t="shared" si="523"/>
        <v>2.7981726179776687</v>
      </c>
      <c r="M8375" s="13" cm="1">
        <f t="array" ref="M8375">BaseInfo!$C$10*(1-E8375)*INDEX(BaseInfo!$E$21:$AB$21,K8375)*INDEX(BaseInfo!$E$25:$P$25,J8375)/L8375/MIN(H8375,130)/BaseInfo!$C$6*1000000/3600-IF(I8375&lt;0.1,BaseInfo!$C$15/MIN(H8375,130)*3600,0)</f>
        <v>16.497999774861018</v>
      </c>
    </row>
    <row r="8376" spans="1:13" x14ac:dyDescent="0.25">
      <c r="A8376" s="1">
        <v>12</v>
      </c>
      <c r="B8376" s="1">
        <v>15</v>
      </c>
      <c r="C8376" s="1">
        <v>23</v>
      </c>
      <c r="D8376" s="5">
        <f>DATE(BaseInfo!$C$8,A8376,B8376)+TIME(C8376-1,0,0) + TIME(BaseInfo!$C$12,BaseInfo!$C$13,0)</f>
        <v>44911.145833333328</v>
      </c>
      <c r="E8376" s="2">
        <f t="shared" si="522"/>
        <v>0</v>
      </c>
      <c r="F8376" s="2">
        <v>-2.61</v>
      </c>
      <c r="G8376" s="2">
        <v>-1.6339999999999999</v>
      </c>
      <c r="H8376" s="1">
        <v>36.052</v>
      </c>
      <c r="I8376" s="4">
        <v>0</v>
      </c>
      <c r="J8376" s="11">
        <f t="shared" si="520"/>
        <v>12</v>
      </c>
      <c r="K8376" s="11">
        <f t="shared" si="521"/>
        <v>4</v>
      </c>
      <c r="L8376" s="12">
        <f t="shared" si="523"/>
        <v>3.0792947244458428</v>
      </c>
      <c r="M8376" s="13" cm="1">
        <f t="array" ref="M8376">BaseInfo!$C$10*(1-E8376)*INDEX(BaseInfo!$E$21:$AB$21,K8376)*INDEX(BaseInfo!$E$25:$P$25,J8376)/L8376/MIN(H8376,130)/BaseInfo!$C$6*1000000/3600-IF(I8376&lt;0.1,BaseInfo!$C$15/MIN(H8376,130)*3600,0)</f>
        <v>14.138001411845934</v>
      </c>
    </row>
    <row r="8377" spans="1:13" x14ac:dyDescent="0.25">
      <c r="A8377" s="1">
        <v>12</v>
      </c>
      <c r="B8377" s="1">
        <v>15</v>
      </c>
      <c r="C8377" s="1">
        <v>24</v>
      </c>
      <c r="D8377" s="5">
        <f>DATE(BaseInfo!$C$8,A8377,B8377)+TIME(C8377-1,0,0) + TIME(BaseInfo!$C$12,BaseInfo!$C$13,0)</f>
        <v>44911.1875</v>
      </c>
      <c r="E8377" s="2">
        <f t="shared" si="522"/>
        <v>0</v>
      </c>
      <c r="F8377" s="2">
        <v>-3.0449999999999999</v>
      </c>
      <c r="G8377" s="2">
        <v>-0.99199999999999999</v>
      </c>
      <c r="H8377" s="1">
        <v>35.944000000000003</v>
      </c>
      <c r="I8377" s="4">
        <v>0</v>
      </c>
      <c r="J8377" s="11">
        <f t="shared" si="520"/>
        <v>12</v>
      </c>
      <c r="K8377" s="11">
        <f t="shared" si="521"/>
        <v>5</v>
      </c>
      <c r="L8377" s="12">
        <f t="shared" si="523"/>
        <v>3.2025129195680071</v>
      </c>
      <c r="M8377" s="13" cm="1">
        <f t="array" ref="M8377">BaseInfo!$C$10*(1-E8377)*INDEX(BaseInfo!$E$21:$AB$21,K8377)*INDEX(BaseInfo!$E$25:$P$25,J8377)/L8377/MIN(H8377,130)/BaseInfo!$C$6*1000000/3600-IF(I8377&lt;0.1,BaseInfo!$C$15/MIN(H8377,130)*3600,0)</f>
        <v>59.779739458205285</v>
      </c>
    </row>
    <row r="8378" spans="1:13" x14ac:dyDescent="0.25">
      <c r="A8378" s="1">
        <v>12</v>
      </c>
      <c r="B8378" s="1">
        <v>16</v>
      </c>
      <c r="C8378" s="1">
        <v>1</v>
      </c>
      <c r="D8378" s="5">
        <f>DATE(BaseInfo!$C$8,A8378,B8378)+TIME(C8378-1,0,0) + TIME(BaseInfo!$C$12,BaseInfo!$C$13,0)</f>
        <v>44911.229166666664</v>
      </c>
      <c r="E8378" s="2">
        <f t="shared" si="522"/>
        <v>0</v>
      </c>
      <c r="F8378" s="2">
        <v>-3.0670000000000002</v>
      </c>
      <c r="G8378" s="2">
        <v>-1.177</v>
      </c>
      <c r="H8378" s="1">
        <v>35.844999999999999</v>
      </c>
      <c r="I8378" s="4">
        <v>0</v>
      </c>
      <c r="J8378" s="11">
        <f t="shared" si="520"/>
        <v>12</v>
      </c>
      <c r="K8378" s="11">
        <f t="shared" si="521"/>
        <v>6</v>
      </c>
      <c r="L8378" s="12">
        <f t="shared" si="523"/>
        <v>3.2850902575119609</v>
      </c>
      <c r="M8378" s="13" cm="1">
        <f t="array" ref="M8378">BaseInfo!$C$10*(1-E8378)*INDEX(BaseInfo!$E$21:$AB$21,K8378)*INDEX(BaseInfo!$E$25:$P$25,J8378)/L8378/MIN(H8378,130)/BaseInfo!$C$6*1000000/3600-IF(I8378&lt;0.1,BaseInfo!$C$15/MIN(H8378,130)*3600,0)</f>
        <v>103.67141710736472</v>
      </c>
    </row>
    <row r="8379" spans="1:13" x14ac:dyDescent="0.25">
      <c r="A8379" s="1">
        <v>12</v>
      </c>
      <c r="B8379" s="1">
        <v>16</v>
      </c>
      <c r="C8379" s="1">
        <v>2</v>
      </c>
      <c r="D8379" s="5">
        <f>DATE(BaseInfo!$C$8,A8379,B8379)+TIME(C8379-1,0,0) + TIME(BaseInfo!$C$12,BaseInfo!$C$13,0)</f>
        <v>44911.270833333328</v>
      </c>
      <c r="E8379" s="2">
        <f t="shared" si="522"/>
        <v>0</v>
      </c>
      <c r="F8379" s="2">
        <v>-2.8109999999999999</v>
      </c>
      <c r="G8379" s="2">
        <v>-1.5009999999999999</v>
      </c>
      <c r="H8379" s="1">
        <v>37.415999999999997</v>
      </c>
      <c r="I8379" s="4">
        <v>0</v>
      </c>
      <c r="J8379" s="11">
        <f t="shared" si="520"/>
        <v>12</v>
      </c>
      <c r="K8379" s="11">
        <f t="shared" si="521"/>
        <v>7</v>
      </c>
      <c r="L8379" s="12">
        <f t="shared" si="523"/>
        <v>3.1866474546143317</v>
      </c>
      <c r="M8379" s="13" cm="1">
        <f t="array" ref="M8379">BaseInfo!$C$10*(1-E8379)*INDEX(BaseInfo!$E$21:$AB$21,K8379)*INDEX(BaseInfo!$E$25:$P$25,J8379)/L8379/MIN(H8379,130)/BaseInfo!$C$6*1000000/3600-IF(I8379&lt;0.1,BaseInfo!$C$15/MIN(H8379,130)*3600,0)</f>
        <v>147.60612667972876</v>
      </c>
    </row>
    <row r="8380" spans="1:13" x14ac:dyDescent="0.25">
      <c r="A8380" s="1">
        <v>12</v>
      </c>
      <c r="B8380" s="1">
        <v>16</v>
      </c>
      <c r="C8380" s="1">
        <v>3</v>
      </c>
      <c r="D8380" s="5">
        <f>DATE(BaseInfo!$C$8,A8380,B8380)+TIME(C8380-1,0,0) + TIME(BaseInfo!$C$12,BaseInfo!$C$13,0)</f>
        <v>44911.3125</v>
      </c>
      <c r="E8380" s="2">
        <f t="shared" si="522"/>
        <v>0</v>
      </c>
      <c r="F8380" s="2">
        <v>-3.238</v>
      </c>
      <c r="G8380" s="2">
        <v>-1.8879999999999999</v>
      </c>
      <c r="H8380" s="1">
        <v>73.462999999999994</v>
      </c>
      <c r="I8380" s="4">
        <v>0</v>
      </c>
      <c r="J8380" s="11">
        <f t="shared" si="520"/>
        <v>12</v>
      </c>
      <c r="K8380" s="11">
        <f t="shared" si="521"/>
        <v>8</v>
      </c>
      <c r="L8380" s="12">
        <f t="shared" si="523"/>
        <v>3.7482246464159532</v>
      </c>
      <c r="M8380" s="13" cm="1">
        <f t="array" ref="M8380">BaseInfo!$C$10*(1-E8380)*INDEX(BaseInfo!$E$21:$AB$21,K8380)*INDEX(BaseInfo!$E$25:$P$25,J8380)/L8380/MIN(H8380,130)/BaseInfo!$C$6*1000000/3600-IF(I8380&lt;0.1,BaseInfo!$C$15/MIN(H8380,130)*3600,0)</f>
        <v>92.358186024926255</v>
      </c>
    </row>
    <row r="8381" spans="1:13" x14ac:dyDescent="0.25">
      <c r="A8381" s="1">
        <v>12</v>
      </c>
      <c r="B8381" s="1">
        <v>16</v>
      </c>
      <c r="C8381" s="1">
        <v>4</v>
      </c>
      <c r="D8381" s="5">
        <f>DATE(BaseInfo!$C$8,A8381,B8381)+TIME(C8381-1,0,0) + TIME(BaseInfo!$C$12,BaseInfo!$C$13,0)</f>
        <v>44911.354166666664</v>
      </c>
      <c r="E8381" s="2">
        <f t="shared" si="522"/>
        <v>0</v>
      </c>
      <c r="F8381" s="2">
        <v>-3.2509999999999999</v>
      </c>
      <c r="G8381" s="2">
        <v>-1.8129999999999999</v>
      </c>
      <c r="H8381" s="1">
        <v>165.124</v>
      </c>
      <c r="I8381" s="4">
        <v>0</v>
      </c>
      <c r="J8381" s="11">
        <f t="shared" si="520"/>
        <v>12</v>
      </c>
      <c r="K8381" s="11">
        <f t="shared" si="521"/>
        <v>9</v>
      </c>
      <c r="L8381" s="12">
        <f t="shared" si="523"/>
        <v>3.7223608100236603</v>
      </c>
      <c r="M8381" s="13" cm="1">
        <f t="array" ref="M8381">BaseInfo!$C$10*(1-E8381)*INDEX(BaseInfo!$E$21:$AB$21,K8381)*INDEX(BaseInfo!$E$25:$P$25,J8381)/L8381/MIN(H8381,130)/BaseInfo!$C$6*1000000/3600-IF(I8381&lt;0.1,BaseInfo!$C$15/MIN(H8381,130)*3600,0)</f>
        <v>69.176308502908498</v>
      </c>
    </row>
    <row r="8382" spans="1:13" x14ac:dyDescent="0.25">
      <c r="A8382" s="1">
        <v>12</v>
      </c>
      <c r="B8382" s="1">
        <v>16</v>
      </c>
      <c r="C8382" s="1">
        <v>5</v>
      </c>
      <c r="D8382" s="5">
        <f>DATE(BaseInfo!$C$8,A8382,B8382)+TIME(C8382-1,0,0) + TIME(BaseInfo!$C$12,BaseInfo!$C$13,0)</f>
        <v>44911.395833333328</v>
      </c>
      <c r="E8382" s="2">
        <f t="shared" si="522"/>
        <v>0</v>
      </c>
      <c r="F8382" s="2">
        <v>-3.7869999999999999</v>
      </c>
      <c r="G8382" s="2">
        <v>-2.0070000000000001</v>
      </c>
      <c r="H8382" s="1">
        <v>330.85399999999998</v>
      </c>
      <c r="I8382" s="4">
        <v>0</v>
      </c>
      <c r="J8382" s="11">
        <f t="shared" si="520"/>
        <v>12</v>
      </c>
      <c r="K8382" s="11">
        <f t="shared" si="521"/>
        <v>10</v>
      </c>
      <c r="L8382" s="12">
        <f t="shared" si="523"/>
        <v>4.2859559027129528</v>
      </c>
      <c r="M8382" s="13" cm="1">
        <f t="array" ref="M8382">BaseInfo!$C$10*(1-E8382)*INDEX(BaseInfo!$E$21:$AB$21,K8382)*INDEX(BaseInfo!$E$25:$P$25,J8382)/L8382/MIN(H8382,130)/BaseInfo!$C$6*1000000/3600-IF(I8382&lt;0.1,BaseInfo!$C$15/MIN(H8382,130)*3600,0)</f>
        <v>69.328658042577288</v>
      </c>
    </row>
    <row r="8383" spans="1:13" x14ac:dyDescent="0.25">
      <c r="A8383" s="1">
        <v>12</v>
      </c>
      <c r="B8383" s="1">
        <v>16</v>
      </c>
      <c r="C8383" s="1">
        <v>6</v>
      </c>
      <c r="D8383" s="5">
        <f>DATE(BaseInfo!$C$8,A8383,B8383)+TIME(C8383-1,0,0) + TIME(BaseInfo!$C$12,BaseInfo!$C$13,0)</f>
        <v>44911.4375</v>
      </c>
      <c r="E8383" s="2">
        <f t="shared" si="522"/>
        <v>0</v>
      </c>
      <c r="F8383" s="2">
        <v>-3.9129999999999998</v>
      </c>
      <c r="G8383" s="2">
        <v>-1.8360000000000001</v>
      </c>
      <c r="H8383" s="1">
        <v>548.47199999999998</v>
      </c>
      <c r="I8383" s="4">
        <v>0</v>
      </c>
      <c r="J8383" s="11">
        <f t="shared" si="520"/>
        <v>12</v>
      </c>
      <c r="K8383" s="11">
        <f t="shared" si="521"/>
        <v>11</v>
      </c>
      <c r="L8383" s="12">
        <f t="shared" si="523"/>
        <v>4.3223217140791359</v>
      </c>
      <c r="M8383" s="13" cm="1">
        <f t="array" ref="M8383">BaseInfo!$C$10*(1-E8383)*INDEX(BaseInfo!$E$21:$AB$21,K8383)*INDEX(BaseInfo!$E$25:$P$25,J8383)/L8383/MIN(H8383,130)/BaseInfo!$C$6*1000000/3600-IF(I8383&lt;0.1,BaseInfo!$C$15/MIN(H8383,130)*3600,0)</f>
        <v>54.423804375668361</v>
      </c>
    </row>
    <row r="8384" spans="1:13" x14ac:dyDescent="0.25">
      <c r="A8384" s="1">
        <v>12</v>
      </c>
      <c r="B8384" s="1">
        <v>16</v>
      </c>
      <c r="C8384" s="1">
        <v>7</v>
      </c>
      <c r="D8384" s="5">
        <f>DATE(BaseInfo!$C$8,A8384,B8384)+TIME(C8384-1,0,0) + TIME(BaseInfo!$C$12,BaseInfo!$C$13,0)</f>
        <v>44911.479166666664</v>
      </c>
      <c r="E8384" s="2">
        <f t="shared" si="522"/>
        <v>0</v>
      </c>
      <c r="F8384" s="2">
        <v>-3.585</v>
      </c>
      <c r="G8384" s="2">
        <v>-1.4650000000000001</v>
      </c>
      <c r="H8384" s="1">
        <v>742.07299999999998</v>
      </c>
      <c r="I8384" s="4">
        <v>0</v>
      </c>
      <c r="J8384" s="11">
        <f t="shared" si="520"/>
        <v>12</v>
      </c>
      <c r="K8384" s="11">
        <f t="shared" si="521"/>
        <v>12</v>
      </c>
      <c r="L8384" s="12">
        <f t="shared" si="523"/>
        <v>3.8727832368982384</v>
      </c>
      <c r="M8384" s="13" cm="1">
        <f t="array" ref="M8384">BaseInfo!$C$10*(1-E8384)*INDEX(BaseInfo!$E$21:$AB$21,K8384)*INDEX(BaseInfo!$E$25:$P$25,J8384)/L8384/MIN(H8384,130)/BaseInfo!$C$6*1000000/3600-IF(I8384&lt;0.1,BaseInfo!$C$15/MIN(H8384,130)*3600,0)</f>
        <v>50.423930018771344</v>
      </c>
    </row>
    <row r="8385" spans="1:13" x14ac:dyDescent="0.25">
      <c r="A8385" s="1">
        <v>12</v>
      </c>
      <c r="B8385" s="1">
        <v>16</v>
      </c>
      <c r="C8385" s="1">
        <v>8</v>
      </c>
      <c r="D8385" s="5">
        <f>DATE(BaseInfo!$C$8,A8385,B8385)+TIME(C8385-1,0,0) + TIME(BaseInfo!$C$12,BaseInfo!$C$13,0)</f>
        <v>44911.520833333328</v>
      </c>
      <c r="E8385" s="2">
        <f t="shared" si="522"/>
        <v>0</v>
      </c>
      <c r="F8385" s="2">
        <v>-3.2229999999999999</v>
      </c>
      <c r="G8385" s="2">
        <v>-1.1379999999999999</v>
      </c>
      <c r="H8385" s="1">
        <v>887.50699999999995</v>
      </c>
      <c r="I8385" s="4">
        <v>0</v>
      </c>
      <c r="J8385" s="11">
        <f t="shared" si="520"/>
        <v>12</v>
      </c>
      <c r="K8385" s="11">
        <f t="shared" si="521"/>
        <v>13</v>
      </c>
      <c r="L8385" s="12">
        <f t="shared" si="523"/>
        <v>3.4180071679269481</v>
      </c>
      <c r="M8385" s="13" cm="1">
        <f t="array" ref="M8385">BaseInfo!$C$10*(1-E8385)*INDEX(BaseInfo!$E$21:$AB$21,K8385)*INDEX(BaseInfo!$E$25:$P$25,J8385)/L8385/MIN(H8385,130)/BaseInfo!$C$6*1000000/3600-IF(I8385&lt;0.1,BaseInfo!$C$15/MIN(H8385,130)*3600,0)</f>
        <v>57.501439038156285</v>
      </c>
    </row>
    <row r="8386" spans="1:13" x14ac:dyDescent="0.25">
      <c r="A8386" s="1">
        <v>12</v>
      </c>
      <c r="B8386" s="1">
        <v>16</v>
      </c>
      <c r="C8386" s="1">
        <v>9</v>
      </c>
      <c r="D8386" s="5">
        <f>DATE(BaseInfo!$C$8,A8386,B8386)+TIME(C8386-1,0,0) + TIME(BaseInfo!$C$12,BaseInfo!$C$13,0)</f>
        <v>44911.5625</v>
      </c>
      <c r="E8386" s="2">
        <f t="shared" si="522"/>
        <v>0</v>
      </c>
      <c r="F8386" s="2">
        <v>-2.778</v>
      </c>
      <c r="G8386" s="2">
        <v>-0.86499999999999999</v>
      </c>
      <c r="H8386" s="1">
        <v>982.32299999999998</v>
      </c>
      <c r="I8386" s="4">
        <v>0</v>
      </c>
      <c r="J8386" s="11">
        <f t="shared" ref="J8386:J8449" si="524">MONTH(D8386)</f>
        <v>12</v>
      </c>
      <c r="K8386" s="11">
        <f t="shared" ref="K8386:K8449" si="525">HOUR(D8386)+1</f>
        <v>14</v>
      </c>
      <c r="L8386" s="12">
        <f t="shared" si="523"/>
        <v>2.9095547769375303</v>
      </c>
      <c r="M8386" s="13" cm="1">
        <f t="array" ref="M8386">BaseInfo!$C$10*(1-E8386)*INDEX(BaseInfo!$E$21:$AB$21,K8386)*INDEX(BaseInfo!$E$25:$P$25,J8386)/L8386/MIN(H8386,130)/BaseInfo!$C$6*1000000/3600-IF(I8386&lt;0.1,BaseInfo!$C$15/MIN(H8386,130)*3600,0)</f>
        <v>68.033897960395592</v>
      </c>
    </row>
    <row r="8387" spans="1:13" x14ac:dyDescent="0.25">
      <c r="A8387" s="1">
        <v>12</v>
      </c>
      <c r="B8387" s="1">
        <v>16</v>
      </c>
      <c r="C8387" s="1">
        <v>10</v>
      </c>
      <c r="D8387" s="5">
        <f>DATE(BaseInfo!$C$8,A8387,B8387)+TIME(C8387-1,0,0) + TIME(BaseInfo!$C$12,BaseInfo!$C$13,0)</f>
        <v>44911.604166666664</v>
      </c>
      <c r="E8387" s="2">
        <f t="shared" ref="E8387:E8450" si="526">IF(AND(I8387&gt;0.1,I8387&lt;1),(I8387-0.1)/0.9*0.7,IF(AND(I8387&gt;=1,I8387&lt;4),(I8387-4)/3*0.25+0.7,IF(I8387&gt;=4,0.99,0)))</f>
        <v>0</v>
      </c>
      <c r="F8387" s="2">
        <v>-2.4209999999999998</v>
      </c>
      <c r="G8387" s="2">
        <v>-0.753</v>
      </c>
      <c r="H8387" s="1">
        <v>973.26400000000001</v>
      </c>
      <c r="I8387" s="4">
        <v>0</v>
      </c>
      <c r="J8387" s="11">
        <f t="shared" si="524"/>
        <v>12</v>
      </c>
      <c r="K8387" s="11">
        <f t="shared" si="525"/>
        <v>15</v>
      </c>
      <c r="L8387" s="12">
        <f t="shared" ref="L8387:L8450" si="527">SQRT(F8387*F8387+G8387*G8387)</f>
        <v>2.5353993768240928</v>
      </c>
      <c r="M8387" s="13" cm="1">
        <f t="array" ref="M8387">BaseInfo!$C$10*(1-E8387)*INDEX(BaseInfo!$E$21:$AB$21,K8387)*INDEX(BaseInfo!$E$25:$P$25,J8387)/L8387/MIN(H8387,130)/BaseInfo!$C$6*1000000/3600-IF(I8387&lt;0.1,BaseInfo!$C$15/MIN(H8387,130)*3600,0)</f>
        <v>78.482497577983395</v>
      </c>
    </row>
    <row r="8388" spans="1:13" x14ac:dyDescent="0.25">
      <c r="A8388" s="1">
        <v>12</v>
      </c>
      <c r="B8388" s="1">
        <v>16</v>
      </c>
      <c r="C8388" s="1">
        <v>11</v>
      </c>
      <c r="D8388" s="5">
        <f>DATE(BaseInfo!$C$8,A8388,B8388)+TIME(C8388-1,0,0) + TIME(BaseInfo!$C$12,BaseInfo!$C$13,0)</f>
        <v>44911.645833333328</v>
      </c>
      <c r="E8388" s="2">
        <f t="shared" si="526"/>
        <v>0</v>
      </c>
      <c r="F8388" s="2">
        <v>-2.069</v>
      </c>
      <c r="G8388" s="2">
        <v>-0.77400000000000002</v>
      </c>
      <c r="H8388" s="1">
        <v>832.03599999999994</v>
      </c>
      <c r="I8388" s="4">
        <v>0</v>
      </c>
      <c r="J8388" s="11">
        <f t="shared" si="524"/>
        <v>12</v>
      </c>
      <c r="K8388" s="11">
        <f t="shared" si="525"/>
        <v>16</v>
      </c>
      <c r="L8388" s="12">
        <f t="shared" si="527"/>
        <v>2.2090353098128603</v>
      </c>
      <c r="M8388" s="13" cm="1">
        <f t="array" ref="M8388">BaseInfo!$C$10*(1-E8388)*INDEX(BaseInfo!$E$21:$AB$21,K8388)*INDEX(BaseInfo!$E$25:$P$25,J8388)/L8388/MIN(H8388,130)/BaseInfo!$C$6*1000000/3600-IF(I8388&lt;0.1,BaseInfo!$C$15/MIN(H8388,130)*3600,0)</f>
        <v>109.13785220167514</v>
      </c>
    </row>
    <row r="8389" spans="1:13" x14ac:dyDescent="0.25">
      <c r="A8389" s="1">
        <v>12</v>
      </c>
      <c r="B8389" s="1">
        <v>16</v>
      </c>
      <c r="C8389" s="1">
        <v>12</v>
      </c>
      <c r="D8389" s="5">
        <f>DATE(BaseInfo!$C$8,A8389,B8389)+TIME(C8389-1,0,0) + TIME(BaseInfo!$C$12,BaseInfo!$C$13,0)</f>
        <v>44911.6875</v>
      </c>
      <c r="E8389" s="2">
        <f t="shared" si="526"/>
        <v>0</v>
      </c>
      <c r="F8389" s="2">
        <v>-1.423</v>
      </c>
      <c r="G8389" s="2">
        <v>-1.0089999999999999</v>
      </c>
      <c r="H8389" s="1">
        <v>134.804</v>
      </c>
      <c r="I8389" s="4">
        <v>0</v>
      </c>
      <c r="J8389" s="11">
        <f t="shared" si="524"/>
        <v>12</v>
      </c>
      <c r="K8389" s="11">
        <f t="shared" si="525"/>
        <v>17</v>
      </c>
      <c r="L8389" s="12">
        <f t="shared" si="527"/>
        <v>1.7444225405560432</v>
      </c>
      <c r="M8389" s="13" cm="1">
        <f t="array" ref="M8389">BaseInfo!$C$10*(1-E8389)*INDEX(BaseInfo!$E$21:$AB$21,K8389)*INDEX(BaseInfo!$E$25:$P$25,J8389)/L8389/MIN(H8389,130)/BaseInfo!$C$6*1000000/3600-IF(I8389&lt;0.1,BaseInfo!$C$15/MIN(H8389,130)*3600,0)</f>
        <v>174.37155074555804</v>
      </c>
    </row>
    <row r="8390" spans="1:13" x14ac:dyDescent="0.25">
      <c r="A8390" s="1">
        <v>12</v>
      </c>
      <c r="B8390" s="1">
        <v>16</v>
      </c>
      <c r="C8390" s="1">
        <v>13</v>
      </c>
      <c r="D8390" s="5">
        <f>DATE(BaseInfo!$C$8,A8390,B8390)+TIME(C8390-1,0,0) + TIME(BaseInfo!$C$12,BaseInfo!$C$13,0)</f>
        <v>44911.729166666664</v>
      </c>
      <c r="E8390" s="2">
        <f t="shared" si="526"/>
        <v>0</v>
      </c>
      <c r="F8390" s="2">
        <v>-1.2749999999999999</v>
      </c>
      <c r="G8390" s="2">
        <v>-1.643</v>
      </c>
      <c r="H8390" s="1">
        <v>42.921999999999997</v>
      </c>
      <c r="I8390" s="4">
        <v>0</v>
      </c>
      <c r="J8390" s="11">
        <f t="shared" si="524"/>
        <v>12</v>
      </c>
      <c r="K8390" s="11">
        <f t="shared" si="525"/>
        <v>18</v>
      </c>
      <c r="L8390" s="12">
        <f t="shared" si="527"/>
        <v>2.0796812255728039</v>
      </c>
      <c r="M8390" s="13" cm="1">
        <f t="array" ref="M8390">BaseInfo!$C$10*(1-E8390)*INDEX(BaseInfo!$E$21:$AB$21,K8390)*INDEX(BaseInfo!$E$25:$P$25,J8390)/L8390/MIN(H8390,130)/BaseInfo!$C$6*1000000/3600-IF(I8390&lt;0.1,BaseInfo!$C$15/MIN(H8390,130)*3600,0)</f>
        <v>441.63793780210773</v>
      </c>
    </row>
    <row r="8391" spans="1:13" x14ac:dyDescent="0.25">
      <c r="A8391" s="1">
        <v>12</v>
      </c>
      <c r="B8391" s="1">
        <v>16</v>
      </c>
      <c r="C8391" s="1">
        <v>14</v>
      </c>
      <c r="D8391" s="5">
        <f>DATE(BaseInfo!$C$8,A8391,B8391)+TIME(C8391-1,0,0) + TIME(BaseInfo!$C$12,BaseInfo!$C$13,0)</f>
        <v>44911.770833333328</v>
      </c>
      <c r="E8391" s="2">
        <f t="shared" si="526"/>
        <v>0</v>
      </c>
      <c r="F8391" s="2">
        <v>-1.0860000000000001</v>
      </c>
      <c r="G8391" s="2">
        <v>-1.863</v>
      </c>
      <c r="H8391" s="1">
        <v>36.737000000000002</v>
      </c>
      <c r="I8391" s="4">
        <v>0</v>
      </c>
      <c r="J8391" s="11">
        <f t="shared" si="524"/>
        <v>12</v>
      </c>
      <c r="K8391" s="11">
        <f t="shared" si="525"/>
        <v>19</v>
      </c>
      <c r="L8391" s="12">
        <f t="shared" si="527"/>
        <v>2.1564241234042991</v>
      </c>
      <c r="M8391" s="13" cm="1">
        <f t="array" ref="M8391">BaseInfo!$C$10*(1-E8391)*INDEX(BaseInfo!$E$21:$AB$21,K8391)*INDEX(BaseInfo!$E$25:$P$25,J8391)/L8391/MIN(H8391,130)/BaseInfo!$C$6*1000000/3600-IF(I8391&lt;0.1,BaseInfo!$C$15/MIN(H8391,130)*3600,0)</f>
        <v>497.27973599572687</v>
      </c>
    </row>
    <row r="8392" spans="1:13" x14ac:dyDescent="0.25">
      <c r="A8392" s="1">
        <v>12</v>
      </c>
      <c r="B8392" s="1">
        <v>16</v>
      </c>
      <c r="C8392" s="1">
        <v>15</v>
      </c>
      <c r="D8392" s="5">
        <f>DATE(BaseInfo!$C$8,A8392,B8392)+TIME(C8392-1,0,0) + TIME(BaseInfo!$C$12,BaseInfo!$C$13,0)</f>
        <v>44911.8125</v>
      </c>
      <c r="E8392" s="2">
        <f t="shared" si="526"/>
        <v>0</v>
      </c>
      <c r="F8392" s="2">
        <v>-1.2829999999999999</v>
      </c>
      <c r="G8392" s="2">
        <v>-1.696</v>
      </c>
      <c r="H8392" s="1">
        <v>36.548999999999999</v>
      </c>
      <c r="I8392" s="4">
        <v>0</v>
      </c>
      <c r="J8392" s="11">
        <f t="shared" si="524"/>
        <v>12</v>
      </c>
      <c r="K8392" s="11">
        <f t="shared" si="525"/>
        <v>20</v>
      </c>
      <c r="L8392" s="12">
        <f t="shared" si="527"/>
        <v>2.1266182073893751</v>
      </c>
      <c r="M8392" s="13" cm="1">
        <f t="array" ref="M8392">BaseInfo!$C$10*(1-E8392)*INDEX(BaseInfo!$E$21:$AB$21,K8392)*INDEX(BaseInfo!$E$25:$P$25,J8392)/L8392/MIN(H8392,130)/BaseInfo!$C$6*1000000/3600-IF(I8392&lt;0.1,BaseInfo!$C$15/MIN(H8392,130)*3600,0)</f>
        <v>438.07042636516661</v>
      </c>
    </row>
    <row r="8393" spans="1:13" x14ac:dyDescent="0.25">
      <c r="A8393" s="1">
        <v>12</v>
      </c>
      <c r="B8393" s="1">
        <v>16</v>
      </c>
      <c r="C8393" s="1">
        <v>16</v>
      </c>
      <c r="D8393" s="5">
        <f>DATE(BaseInfo!$C$8,A8393,B8393)+TIME(C8393-1,0,0) + TIME(BaseInfo!$C$12,BaseInfo!$C$13,0)</f>
        <v>44911.854166666664</v>
      </c>
      <c r="E8393" s="2">
        <f t="shared" si="526"/>
        <v>0</v>
      </c>
      <c r="F8393" s="2">
        <v>-1.7629999999999999</v>
      </c>
      <c r="G8393" s="2">
        <v>-1.31</v>
      </c>
      <c r="H8393" s="1">
        <v>36.491999999999997</v>
      </c>
      <c r="I8393" s="4">
        <v>0</v>
      </c>
      <c r="J8393" s="11">
        <f t="shared" si="524"/>
        <v>12</v>
      </c>
      <c r="K8393" s="11">
        <f t="shared" si="525"/>
        <v>21</v>
      </c>
      <c r="L8393" s="12">
        <f t="shared" si="527"/>
        <v>2.1964218629398133</v>
      </c>
      <c r="M8393" s="13" cm="1">
        <f t="array" ref="M8393">BaseInfo!$C$10*(1-E8393)*INDEX(BaseInfo!$E$21:$AB$21,K8393)*INDEX(BaseInfo!$E$25:$P$25,J8393)/L8393/MIN(H8393,130)/BaseInfo!$C$6*1000000/3600-IF(I8393&lt;0.1,BaseInfo!$C$15/MIN(H8393,130)*3600,0)</f>
        <v>324.2597805792401</v>
      </c>
    </row>
    <row r="8394" spans="1:13" x14ac:dyDescent="0.25">
      <c r="A8394" s="1">
        <v>12</v>
      </c>
      <c r="B8394" s="1">
        <v>16</v>
      </c>
      <c r="C8394" s="1">
        <v>17</v>
      </c>
      <c r="D8394" s="5">
        <f>DATE(BaseInfo!$C$8,A8394,B8394)+TIME(C8394-1,0,0) + TIME(BaseInfo!$C$12,BaseInfo!$C$13,0)</f>
        <v>44911.895833333328</v>
      </c>
      <c r="E8394" s="2">
        <f t="shared" si="526"/>
        <v>0</v>
      </c>
      <c r="F8394" s="2">
        <v>-2.2200000000000002</v>
      </c>
      <c r="G8394" s="2">
        <v>-0.79300000000000004</v>
      </c>
      <c r="H8394" s="1">
        <v>36.430999999999997</v>
      </c>
      <c r="I8394" s="4">
        <v>0</v>
      </c>
      <c r="J8394" s="11">
        <f t="shared" si="524"/>
        <v>12</v>
      </c>
      <c r="K8394" s="11">
        <f t="shared" si="525"/>
        <v>22</v>
      </c>
      <c r="L8394" s="12">
        <f t="shared" si="527"/>
        <v>2.3573818103989859</v>
      </c>
      <c r="M8394" s="13" cm="1">
        <f t="array" ref="M8394">BaseInfo!$C$10*(1-E8394)*INDEX(BaseInfo!$E$21:$AB$21,K8394)*INDEX(BaseInfo!$E$25:$P$25,J8394)/L8394/MIN(H8394,130)/BaseInfo!$C$6*1000000/3600-IF(I8394&lt;0.1,BaseInfo!$C$15/MIN(H8394,130)*3600,0)</f>
        <v>208.40102682715317</v>
      </c>
    </row>
    <row r="8395" spans="1:13" x14ac:dyDescent="0.25">
      <c r="A8395" s="1">
        <v>12</v>
      </c>
      <c r="B8395" s="1">
        <v>16</v>
      </c>
      <c r="C8395" s="1">
        <v>18</v>
      </c>
      <c r="D8395" s="5">
        <f>DATE(BaseInfo!$C$8,A8395,B8395)+TIME(C8395-1,0,0) + TIME(BaseInfo!$C$12,BaseInfo!$C$13,0)</f>
        <v>44911.9375</v>
      </c>
      <c r="E8395" s="2">
        <f t="shared" si="526"/>
        <v>0</v>
      </c>
      <c r="F8395" s="2">
        <v>-2.4220000000000002</v>
      </c>
      <c r="G8395" s="2">
        <v>-0.81899999999999995</v>
      </c>
      <c r="H8395" s="1">
        <v>36.353000000000002</v>
      </c>
      <c r="I8395" s="4">
        <v>0</v>
      </c>
      <c r="J8395" s="11">
        <f t="shared" si="524"/>
        <v>12</v>
      </c>
      <c r="K8395" s="11">
        <f t="shared" si="525"/>
        <v>23</v>
      </c>
      <c r="L8395" s="12">
        <f t="shared" si="527"/>
        <v>2.5567254447828378</v>
      </c>
      <c r="M8395" s="13" cm="1">
        <f t="array" ref="M8395">BaseInfo!$C$10*(1-E8395)*INDEX(BaseInfo!$E$21:$AB$21,K8395)*INDEX(BaseInfo!$E$25:$P$25,J8395)/L8395/MIN(H8395,130)/BaseInfo!$C$6*1000000/3600-IF(I8395&lt;0.1,BaseInfo!$C$15/MIN(H8395,130)*3600,0)</f>
        <v>76.53799625183234</v>
      </c>
    </row>
    <row r="8396" spans="1:13" x14ac:dyDescent="0.25">
      <c r="A8396" s="1">
        <v>12</v>
      </c>
      <c r="B8396" s="1">
        <v>16</v>
      </c>
      <c r="C8396" s="1">
        <v>19</v>
      </c>
      <c r="D8396" s="5">
        <f>DATE(BaseInfo!$C$8,A8396,B8396)+TIME(C8396-1,0,0) + TIME(BaseInfo!$C$12,BaseInfo!$C$13,0)</f>
        <v>44911.979166666664</v>
      </c>
      <c r="E8396" s="2">
        <f t="shared" si="526"/>
        <v>0</v>
      </c>
      <c r="F8396" s="2">
        <v>-2.556</v>
      </c>
      <c r="G8396" s="2">
        <v>-1.17</v>
      </c>
      <c r="H8396" s="1">
        <v>36.247999999999998</v>
      </c>
      <c r="I8396" s="4">
        <v>0</v>
      </c>
      <c r="J8396" s="11">
        <f t="shared" si="524"/>
        <v>12</v>
      </c>
      <c r="K8396" s="11">
        <f t="shared" si="525"/>
        <v>24</v>
      </c>
      <c r="L8396" s="12">
        <f t="shared" si="527"/>
        <v>2.8110560293242113</v>
      </c>
      <c r="M8396" s="13" cm="1">
        <f t="array" ref="M8396">BaseInfo!$C$10*(1-E8396)*INDEX(BaseInfo!$E$21:$AB$21,K8396)*INDEX(BaseInfo!$E$25:$P$25,J8396)/L8396/MIN(H8396,130)/BaseInfo!$C$6*1000000/3600-IF(I8396&lt;0.1,BaseInfo!$C$15/MIN(H8396,130)*3600,0)</f>
        <v>16.351045574909946</v>
      </c>
    </row>
    <row r="8397" spans="1:13" x14ac:dyDescent="0.25">
      <c r="A8397" s="1">
        <v>12</v>
      </c>
      <c r="B8397" s="1">
        <v>16</v>
      </c>
      <c r="C8397" s="1">
        <v>20</v>
      </c>
      <c r="D8397" s="5">
        <f>DATE(BaseInfo!$C$8,A8397,B8397)+TIME(C8397-1,0,0) + TIME(BaseInfo!$C$12,BaseInfo!$C$13,0)</f>
        <v>44912.020833333328</v>
      </c>
      <c r="E8397" s="2">
        <f t="shared" si="526"/>
        <v>0</v>
      </c>
      <c r="F8397" s="2">
        <v>-2.4990000000000001</v>
      </c>
      <c r="G8397" s="2">
        <v>-1.679</v>
      </c>
      <c r="H8397" s="1">
        <v>36.125999999999998</v>
      </c>
      <c r="I8397" s="4">
        <v>0</v>
      </c>
      <c r="J8397" s="11">
        <f t="shared" si="524"/>
        <v>12</v>
      </c>
      <c r="K8397" s="11">
        <f t="shared" si="525"/>
        <v>1</v>
      </c>
      <c r="L8397" s="12">
        <f t="shared" si="527"/>
        <v>3.0106547460643842</v>
      </c>
      <c r="M8397" s="13" cm="1">
        <f t="array" ref="M8397">BaseInfo!$C$10*(1-E8397)*INDEX(BaseInfo!$E$21:$AB$21,K8397)*INDEX(BaseInfo!$E$25:$P$25,J8397)/L8397/MIN(H8397,130)/BaseInfo!$C$6*1000000/3600-IF(I8397&lt;0.1,BaseInfo!$C$15/MIN(H8397,130)*3600,0)</f>
        <v>14.65790866248849</v>
      </c>
    </row>
    <row r="8398" spans="1:13" x14ac:dyDescent="0.25">
      <c r="A8398" s="1">
        <v>12</v>
      </c>
      <c r="B8398" s="1">
        <v>16</v>
      </c>
      <c r="C8398" s="1">
        <v>21</v>
      </c>
      <c r="D8398" s="5">
        <f>DATE(BaseInfo!$C$8,A8398,B8398)+TIME(C8398-1,0,0) + TIME(BaseInfo!$C$12,BaseInfo!$C$13,0)</f>
        <v>44912.0625</v>
      </c>
      <c r="E8398" s="2">
        <f t="shared" si="526"/>
        <v>0</v>
      </c>
      <c r="F8398" s="2">
        <v>-2.35</v>
      </c>
      <c r="G8398" s="2">
        <v>-1.921</v>
      </c>
      <c r="H8398" s="1">
        <v>36.002000000000002</v>
      </c>
      <c r="I8398" s="4">
        <v>0</v>
      </c>
      <c r="J8398" s="11">
        <f t="shared" si="524"/>
        <v>12</v>
      </c>
      <c r="K8398" s="11">
        <f t="shared" si="525"/>
        <v>2</v>
      </c>
      <c r="L8398" s="12">
        <f t="shared" si="527"/>
        <v>3.0352497426076823</v>
      </c>
      <c r="M8398" s="13" cm="1">
        <f t="array" ref="M8398">BaseInfo!$C$10*(1-E8398)*INDEX(BaseInfo!$E$21:$AB$21,K8398)*INDEX(BaseInfo!$E$25:$P$25,J8398)/L8398/MIN(H8398,130)/BaseInfo!$C$6*1000000/3600-IF(I8398&lt;0.1,BaseInfo!$C$15/MIN(H8398,130)*3600,0)</f>
        <v>14.508183598285736</v>
      </c>
    </row>
    <row r="8399" spans="1:13" x14ac:dyDescent="0.25">
      <c r="A8399" s="1">
        <v>12</v>
      </c>
      <c r="B8399" s="1">
        <v>16</v>
      </c>
      <c r="C8399" s="1">
        <v>22</v>
      </c>
      <c r="D8399" s="5">
        <f>DATE(BaseInfo!$C$8,A8399,B8399)+TIME(C8399-1,0,0) + TIME(BaseInfo!$C$12,BaseInfo!$C$13,0)</f>
        <v>44912.104166666664</v>
      </c>
      <c r="E8399" s="2">
        <f t="shared" si="526"/>
        <v>0</v>
      </c>
      <c r="F8399" s="2">
        <v>-2.0270000000000001</v>
      </c>
      <c r="G8399" s="2">
        <v>-2.1680000000000001</v>
      </c>
      <c r="H8399" s="1">
        <v>35.905000000000001</v>
      </c>
      <c r="I8399" s="4">
        <v>0</v>
      </c>
      <c r="J8399" s="11">
        <f t="shared" si="524"/>
        <v>12</v>
      </c>
      <c r="K8399" s="11">
        <f t="shared" si="525"/>
        <v>3</v>
      </c>
      <c r="L8399" s="12">
        <f t="shared" si="527"/>
        <v>2.9679880390594571</v>
      </c>
      <c r="M8399" s="13" cm="1">
        <f t="array" ref="M8399">BaseInfo!$C$10*(1-E8399)*INDEX(BaseInfo!$E$21:$AB$21,K8399)*INDEX(BaseInfo!$E$25:$P$25,J8399)/L8399/MIN(H8399,130)/BaseInfo!$C$6*1000000/3600-IF(I8399&lt;0.1,BaseInfo!$C$15/MIN(H8399,130)*3600,0)</f>
        <v>15.104280416279488</v>
      </c>
    </row>
    <row r="8400" spans="1:13" x14ac:dyDescent="0.25">
      <c r="A8400" s="1">
        <v>12</v>
      </c>
      <c r="B8400" s="1">
        <v>16</v>
      </c>
      <c r="C8400" s="1">
        <v>23</v>
      </c>
      <c r="D8400" s="5">
        <f>DATE(BaseInfo!$C$8,A8400,B8400)+TIME(C8400-1,0,0) + TIME(BaseInfo!$C$12,BaseInfo!$C$13,0)</f>
        <v>44912.145833333328</v>
      </c>
      <c r="E8400" s="2">
        <f t="shared" si="526"/>
        <v>0</v>
      </c>
      <c r="F8400" s="2">
        <v>-1.845</v>
      </c>
      <c r="G8400" s="2">
        <v>-2.1880000000000002</v>
      </c>
      <c r="H8400" s="1">
        <v>35.826999999999998</v>
      </c>
      <c r="I8400" s="4">
        <v>0</v>
      </c>
      <c r="J8400" s="11">
        <f t="shared" si="524"/>
        <v>12</v>
      </c>
      <c r="K8400" s="11">
        <f t="shared" si="525"/>
        <v>4</v>
      </c>
      <c r="L8400" s="12">
        <f t="shared" si="527"/>
        <v>2.8620567779133945</v>
      </c>
      <c r="M8400" s="13" cm="1">
        <f t="array" ref="M8400">BaseInfo!$C$10*(1-E8400)*INDEX(BaseInfo!$E$21:$AB$21,K8400)*INDEX(BaseInfo!$E$25:$P$25,J8400)/L8400/MIN(H8400,130)/BaseInfo!$C$6*1000000/3600-IF(I8400&lt;0.1,BaseInfo!$C$15/MIN(H8400,130)*3600,0)</f>
        <v>16.069335509677764</v>
      </c>
    </row>
    <row r="8401" spans="1:13" x14ac:dyDescent="0.25">
      <c r="A8401" s="1">
        <v>12</v>
      </c>
      <c r="B8401" s="1">
        <v>16</v>
      </c>
      <c r="C8401" s="1">
        <v>24</v>
      </c>
      <c r="D8401" s="5">
        <f>DATE(BaseInfo!$C$8,A8401,B8401)+TIME(C8401-1,0,0) + TIME(BaseInfo!$C$12,BaseInfo!$C$13,0)</f>
        <v>44912.1875</v>
      </c>
      <c r="E8401" s="2">
        <f t="shared" si="526"/>
        <v>0</v>
      </c>
      <c r="F8401" s="2">
        <v>-1.978</v>
      </c>
      <c r="G8401" s="2">
        <v>-2.0680000000000001</v>
      </c>
      <c r="H8401" s="1">
        <v>35.753</v>
      </c>
      <c r="I8401" s="4">
        <v>0</v>
      </c>
      <c r="J8401" s="11">
        <f t="shared" si="524"/>
        <v>12</v>
      </c>
      <c r="K8401" s="11">
        <f t="shared" si="525"/>
        <v>5</v>
      </c>
      <c r="L8401" s="12">
        <f t="shared" si="527"/>
        <v>2.8616617549948145</v>
      </c>
      <c r="M8401" s="13" cm="1">
        <f t="array" ref="M8401">BaseInfo!$C$10*(1-E8401)*INDEX(BaseInfo!$E$21:$AB$21,K8401)*INDEX(BaseInfo!$E$25:$P$25,J8401)/L8401/MIN(H8401,130)/BaseInfo!$C$6*1000000/3600-IF(I8401&lt;0.1,BaseInfo!$C$15/MIN(H8401,130)*3600,0)</f>
        <v>68.456793774133331</v>
      </c>
    </row>
    <row r="8402" spans="1:13" x14ac:dyDescent="0.25">
      <c r="A8402" s="1">
        <v>12</v>
      </c>
      <c r="B8402" s="1">
        <v>17</v>
      </c>
      <c r="C8402" s="1">
        <v>1</v>
      </c>
      <c r="D8402" s="5">
        <f>DATE(BaseInfo!$C$8,A8402,B8402)+TIME(C8402-1,0,0) + TIME(BaseInfo!$C$12,BaseInfo!$C$13,0)</f>
        <v>44912.229166666664</v>
      </c>
      <c r="E8402" s="2">
        <f t="shared" si="526"/>
        <v>0</v>
      </c>
      <c r="F8402" s="2">
        <v>-2.2440000000000002</v>
      </c>
      <c r="G8402" s="2">
        <v>-1.871</v>
      </c>
      <c r="H8402" s="1">
        <v>35.676000000000002</v>
      </c>
      <c r="I8402" s="4">
        <v>0</v>
      </c>
      <c r="J8402" s="11">
        <f t="shared" si="524"/>
        <v>12</v>
      </c>
      <c r="K8402" s="11">
        <f t="shared" si="525"/>
        <v>6</v>
      </c>
      <c r="L8402" s="12">
        <f t="shared" si="527"/>
        <v>2.9216736641863346</v>
      </c>
      <c r="M8402" s="13" cm="1">
        <f t="array" ref="M8402">BaseInfo!$C$10*(1-E8402)*INDEX(BaseInfo!$E$21:$AB$21,K8402)*INDEX(BaseInfo!$E$25:$P$25,J8402)/L8402/MIN(H8402,130)/BaseInfo!$C$6*1000000/3600-IF(I8402&lt;0.1,BaseInfo!$C$15/MIN(H8402,130)*3600,0)</f>
        <v>118.37408248396771</v>
      </c>
    </row>
    <row r="8403" spans="1:13" x14ac:dyDescent="0.25">
      <c r="A8403" s="1">
        <v>12</v>
      </c>
      <c r="B8403" s="1">
        <v>17</v>
      </c>
      <c r="C8403" s="1">
        <v>2</v>
      </c>
      <c r="D8403" s="5">
        <f>DATE(BaseInfo!$C$8,A8403,B8403)+TIME(C8403-1,0,0) + TIME(BaseInfo!$C$12,BaseInfo!$C$13,0)</f>
        <v>44912.270833333328</v>
      </c>
      <c r="E8403" s="2">
        <f t="shared" si="526"/>
        <v>0</v>
      </c>
      <c r="F8403" s="2">
        <v>-2.2229999999999999</v>
      </c>
      <c r="G8403" s="2">
        <v>-1.7789999999999999</v>
      </c>
      <c r="H8403" s="1">
        <v>35.607999999999997</v>
      </c>
      <c r="I8403" s="4">
        <v>0</v>
      </c>
      <c r="J8403" s="11">
        <f t="shared" si="524"/>
        <v>12</v>
      </c>
      <c r="K8403" s="11">
        <f t="shared" si="525"/>
        <v>7</v>
      </c>
      <c r="L8403" s="12">
        <f t="shared" si="527"/>
        <v>2.8472038915399085</v>
      </c>
      <c r="M8403" s="13" cm="1">
        <f t="array" ref="M8403">BaseInfo!$C$10*(1-E8403)*INDEX(BaseInfo!$E$21:$AB$21,K8403)*INDEX(BaseInfo!$E$25:$P$25,J8403)/L8403/MIN(H8403,130)/BaseInfo!$C$6*1000000/3600-IF(I8403&lt;0.1,BaseInfo!$C$15/MIN(H8403,130)*3600,0)</f>
        <v>174.79728579902854</v>
      </c>
    </row>
    <row r="8404" spans="1:13" x14ac:dyDescent="0.25">
      <c r="A8404" s="1">
        <v>12</v>
      </c>
      <c r="B8404" s="1">
        <v>17</v>
      </c>
      <c r="C8404" s="1">
        <v>3</v>
      </c>
      <c r="D8404" s="5">
        <f>DATE(BaseInfo!$C$8,A8404,B8404)+TIME(C8404-1,0,0) + TIME(BaseInfo!$C$12,BaseInfo!$C$13,0)</f>
        <v>44912.3125</v>
      </c>
      <c r="E8404" s="2">
        <f t="shared" si="526"/>
        <v>0</v>
      </c>
      <c r="F8404" s="2">
        <v>-2.1869999999999998</v>
      </c>
      <c r="G8404" s="2">
        <v>-1.8240000000000001</v>
      </c>
      <c r="H8404" s="1">
        <v>65.263999999999996</v>
      </c>
      <c r="I8404" s="4">
        <v>0</v>
      </c>
      <c r="J8404" s="11">
        <f t="shared" si="524"/>
        <v>12</v>
      </c>
      <c r="K8404" s="11">
        <f t="shared" si="525"/>
        <v>8</v>
      </c>
      <c r="L8404" s="12">
        <f t="shared" si="527"/>
        <v>2.8477965166071821</v>
      </c>
      <c r="M8404" s="13" cm="1">
        <f t="array" ref="M8404">BaseInfo!$C$10*(1-E8404)*INDEX(BaseInfo!$E$21:$AB$21,K8404)*INDEX(BaseInfo!$E$25:$P$25,J8404)/L8404/MIN(H8404,130)/BaseInfo!$C$6*1000000/3600-IF(I8404&lt;0.1,BaseInfo!$C$15/MIN(H8404,130)*3600,0)</f>
        <v>138.5758849271042</v>
      </c>
    </row>
    <row r="8405" spans="1:13" x14ac:dyDescent="0.25">
      <c r="A8405" s="1">
        <v>12</v>
      </c>
      <c r="B8405" s="1">
        <v>17</v>
      </c>
      <c r="C8405" s="1">
        <v>4</v>
      </c>
      <c r="D8405" s="5">
        <f>DATE(BaseInfo!$C$8,A8405,B8405)+TIME(C8405-1,0,0) + TIME(BaseInfo!$C$12,BaseInfo!$C$13,0)</f>
        <v>44912.354166666664</v>
      </c>
      <c r="E8405" s="2">
        <f t="shared" si="526"/>
        <v>0</v>
      </c>
      <c r="F8405" s="2">
        <v>-2.0880000000000001</v>
      </c>
      <c r="G8405" s="2">
        <v>-1.657</v>
      </c>
      <c r="H8405" s="1">
        <v>139.99799999999999</v>
      </c>
      <c r="I8405" s="4">
        <v>0</v>
      </c>
      <c r="J8405" s="11">
        <f t="shared" si="524"/>
        <v>12</v>
      </c>
      <c r="K8405" s="11">
        <f t="shared" si="525"/>
        <v>9</v>
      </c>
      <c r="L8405" s="12">
        <f t="shared" si="527"/>
        <v>2.6655943052160058</v>
      </c>
      <c r="M8405" s="13" cm="1">
        <f t="array" ref="M8405">BaseInfo!$C$10*(1-E8405)*INDEX(BaseInfo!$E$21:$AB$21,K8405)*INDEX(BaseInfo!$E$25:$P$25,J8405)/L8405/MIN(H8405,130)/BaseInfo!$C$6*1000000/3600-IF(I8405&lt;0.1,BaseInfo!$C$15/MIN(H8405,130)*3600,0)</f>
        <v>97.698891974949419</v>
      </c>
    </row>
    <row r="8406" spans="1:13" x14ac:dyDescent="0.25">
      <c r="A8406" s="1">
        <v>12</v>
      </c>
      <c r="B8406" s="1">
        <v>17</v>
      </c>
      <c r="C8406" s="1">
        <v>5</v>
      </c>
      <c r="D8406" s="5">
        <f>DATE(BaseInfo!$C$8,A8406,B8406)+TIME(C8406-1,0,0) + TIME(BaseInfo!$C$12,BaseInfo!$C$13,0)</f>
        <v>44912.395833333328</v>
      </c>
      <c r="E8406" s="2">
        <f t="shared" si="526"/>
        <v>0</v>
      </c>
      <c r="F8406" s="2">
        <v>-2.508</v>
      </c>
      <c r="G8406" s="2">
        <v>-1.8580000000000001</v>
      </c>
      <c r="H8406" s="1">
        <v>296.52999999999997</v>
      </c>
      <c r="I8406" s="4">
        <v>0</v>
      </c>
      <c r="J8406" s="11">
        <f t="shared" si="524"/>
        <v>12</v>
      </c>
      <c r="K8406" s="11">
        <f t="shared" si="525"/>
        <v>10</v>
      </c>
      <c r="L8406" s="12">
        <f t="shared" si="527"/>
        <v>3.1212542350792254</v>
      </c>
      <c r="M8406" s="13" cm="1">
        <f t="array" ref="M8406">BaseInfo!$C$10*(1-E8406)*INDEX(BaseInfo!$E$21:$AB$21,K8406)*INDEX(BaseInfo!$E$25:$P$25,J8406)/L8406/MIN(H8406,130)/BaseInfo!$C$6*1000000/3600-IF(I8406&lt;0.1,BaseInfo!$C$15/MIN(H8406,130)*3600,0)</f>
        <v>96.232115757822456</v>
      </c>
    </row>
    <row r="8407" spans="1:13" x14ac:dyDescent="0.25">
      <c r="A8407" s="1">
        <v>12</v>
      </c>
      <c r="B8407" s="1">
        <v>17</v>
      </c>
      <c r="C8407" s="1">
        <v>6</v>
      </c>
      <c r="D8407" s="5">
        <f>DATE(BaseInfo!$C$8,A8407,B8407)+TIME(C8407-1,0,0) + TIME(BaseInfo!$C$12,BaseInfo!$C$13,0)</f>
        <v>44912.4375</v>
      </c>
      <c r="E8407" s="2">
        <f t="shared" si="526"/>
        <v>0</v>
      </c>
      <c r="F8407" s="2">
        <v>-2.8239999999999998</v>
      </c>
      <c r="G8407" s="2">
        <v>-1.726</v>
      </c>
      <c r="H8407" s="1">
        <v>588.09900000000005</v>
      </c>
      <c r="I8407" s="4">
        <v>0</v>
      </c>
      <c r="J8407" s="11">
        <f t="shared" si="524"/>
        <v>12</v>
      </c>
      <c r="K8407" s="11">
        <f t="shared" si="525"/>
        <v>11</v>
      </c>
      <c r="L8407" s="12">
        <f t="shared" si="527"/>
        <v>3.309690619982478</v>
      </c>
      <c r="M8407" s="13" cm="1">
        <f t="array" ref="M8407">BaseInfo!$C$10*(1-E8407)*INDEX(BaseInfo!$E$21:$AB$21,K8407)*INDEX(BaseInfo!$E$25:$P$25,J8407)/L8407/MIN(H8407,130)/BaseInfo!$C$6*1000000/3600-IF(I8407&lt;0.1,BaseInfo!$C$15/MIN(H8407,130)*3600,0)</f>
        <v>71.922553474396622</v>
      </c>
    </row>
    <row r="8408" spans="1:13" x14ac:dyDescent="0.25">
      <c r="A8408" s="1">
        <v>12</v>
      </c>
      <c r="B8408" s="1">
        <v>17</v>
      </c>
      <c r="C8408" s="1">
        <v>7</v>
      </c>
      <c r="D8408" s="5">
        <f>DATE(BaseInfo!$C$8,A8408,B8408)+TIME(C8408-1,0,0) + TIME(BaseInfo!$C$12,BaseInfo!$C$13,0)</f>
        <v>44912.479166666664</v>
      </c>
      <c r="E8408" s="2">
        <f t="shared" si="526"/>
        <v>0</v>
      </c>
      <c r="F8408" s="2">
        <v>-2.7850000000000001</v>
      </c>
      <c r="G8408" s="2">
        <v>-1.1839999999999999</v>
      </c>
      <c r="H8408" s="1">
        <v>854.726</v>
      </c>
      <c r="I8408" s="4">
        <v>0</v>
      </c>
      <c r="J8408" s="11">
        <f t="shared" si="524"/>
        <v>12</v>
      </c>
      <c r="K8408" s="11">
        <f t="shared" si="525"/>
        <v>12</v>
      </c>
      <c r="L8408" s="12">
        <f t="shared" si="527"/>
        <v>3.0262321457548498</v>
      </c>
      <c r="M8408" s="13" cm="1">
        <f t="array" ref="M8408">BaseInfo!$C$10*(1-E8408)*INDEX(BaseInfo!$E$21:$AB$21,K8408)*INDEX(BaseInfo!$E$25:$P$25,J8408)/L8408/MIN(H8408,130)/BaseInfo!$C$6*1000000/3600-IF(I8408&lt;0.1,BaseInfo!$C$15/MIN(H8408,130)*3600,0)</f>
        <v>65.304060206277697</v>
      </c>
    </row>
    <row r="8409" spans="1:13" x14ac:dyDescent="0.25">
      <c r="A8409" s="1">
        <v>12</v>
      </c>
      <c r="B8409" s="1">
        <v>17</v>
      </c>
      <c r="C8409" s="1">
        <v>8</v>
      </c>
      <c r="D8409" s="5">
        <f>DATE(BaseInfo!$C$8,A8409,B8409)+TIME(C8409-1,0,0) + TIME(BaseInfo!$C$12,BaseInfo!$C$13,0)</f>
        <v>44912.520833333328</v>
      </c>
      <c r="E8409" s="2">
        <f t="shared" si="526"/>
        <v>0</v>
      </c>
      <c r="F8409" s="2">
        <v>-2.7389999999999999</v>
      </c>
      <c r="G8409" s="2">
        <v>-0.95099999999999996</v>
      </c>
      <c r="H8409" s="1">
        <v>979.27099999999996</v>
      </c>
      <c r="I8409" s="4">
        <v>0</v>
      </c>
      <c r="J8409" s="11">
        <f t="shared" si="524"/>
        <v>12</v>
      </c>
      <c r="K8409" s="11">
        <f t="shared" si="525"/>
        <v>13</v>
      </c>
      <c r="L8409" s="12">
        <f t="shared" si="527"/>
        <v>2.8994002828171208</v>
      </c>
      <c r="M8409" s="13" cm="1">
        <f t="array" ref="M8409">BaseInfo!$C$10*(1-E8409)*INDEX(BaseInfo!$E$21:$AB$21,K8409)*INDEX(BaseInfo!$E$25:$P$25,J8409)/L8409/MIN(H8409,130)/BaseInfo!$C$6*1000000/3600-IF(I8409&lt;0.1,BaseInfo!$C$15/MIN(H8409,130)*3600,0)</f>
        <v>68.281869914682986</v>
      </c>
    </row>
    <row r="8410" spans="1:13" x14ac:dyDescent="0.25">
      <c r="A8410" s="1">
        <v>12</v>
      </c>
      <c r="B8410" s="1">
        <v>17</v>
      </c>
      <c r="C8410" s="1">
        <v>9</v>
      </c>
      <c r="D8410" s="5">
        <f>DATE(BaseInfo!$C$8,A8410,B8410)+TIME(C8410-1,0,0) + TIME(BaseInfo!$C$12,BaseInfo!$C$13,0)</f>
        <v>44912.5625</v>
      </c>
      <c r="E8410" s="2">
        <f t="shared" si="526"/>
        <v>0</v>
      </c>
      <c r="F8410" s="2">
        <v>-2.819</v>
      </c>
      <c r="G8410" s="2">
        <v>-0.89</v>
      </c>
      <c r="H8410" s="1">
        <v>1005.611</v>
      </c>
      <c r="I8410" s="4">
        <v>0</v>
      </c>
      <c r="J8410" s="11">
        <f t="shared" si="524"/>
        <v>12</v>
      </c>
      <c r="K8410" s="11">
        <f t="shared" si="525"/>
        <v>14</v>
      </c>
      <c r="L8410" s="12">
        <f t="shared" si="527"/>
        <v>2.9561564572938286</v>
      </c>
      <c r="M8410" s="13" cm="1">
        <f t="array" ref="M8410">BaseInfo!$C$10*(1-E8410)*INDEX(BaseInfo!$E$21:$AB$21,K8410)*INDEX(BaseInfo!$E$25:$P$25,J8410)/L8410/MIN(H8410,130)/BaseInfo!$C$6*1000000/3600-IF(I8410&lt;0.1,BaseInfo!$C$15/MIN(H8410,130)*3600,0)</f>
        <v>66.917737560582239</v>
      </c>
    </row>
    <row r="8411" spans="1:13" x14ac:dyDescent="0.25">
      <c r="A8411" s="1">
        <v>12</v>
      </c>
      <c r="B8411" s="1">
        <v>17</v>
      </c>
      <c r="C8411" s="1">
        <v>10</v>
      </c>
      <c r="D8411" s="5">
        <f>DATE(BaseInfo!$C$8,A8411,B8411)+TIME(C8411-1,0,0) + TIME(BaseInfo!$C$12,BaseInfo!$C$13,0)</f>
        <v>44912.604166666664</v>
      </c>
      <c r="E8411" s="2">
        <f t="shared" si="526"/>
        <v>0</v>
      </c>
      <c r="F8411" s="2">
        <v>-3.044</v>
      </c>
      <c r="G8411" s="2">
        <v>-0.66100000000000003</v>
      </c>
      <c r="H8411" s="1">
        <v>962.11500000000001</v>
      </c>
      <c r="I8411" s="4">
        <v>0</v>
      </c>
      <c r="J8411" s="11">
        <f t="shared" si="524"/>
        <v>12</v>
      </c>
      <c r="K8411" s="11">
        <f t="shared" si="525"/>
        <v>15</v>
      </c>
      <c r="L8411" s="12">
        <f t="shared" si="527"/>
        <v>3.1149409304190665</v>
      </c>
      <c r="M8411" s="13" cm="1">
        <f t="array" ref="M8411">BaseInfo!$C$10*(1-E8411)*INDEX(BaseInfo!$E$21:$AB$21,K8411)*INDEX(BaseInfo!$E$25:$P$25,J8411)/L8411/MIN(H8411,130)/BaseInfo!$C$6*1000000/3600-IF(I8411&lt;0.1,BaseInfo!$C$15/MIN(H8411,130)*3600,0)</f>
        <v>63.36543631406844</v>
      </c>
    </row>
    <row r="8412" spans="1:13" x14ac:dyDescent="0.25">
      <c r="A8412" s="1">
        <v>12</v>
      </c>
      <c r="B8412" s="1">
        <v>17</v>
      </c>
      <c r="C8412" s="1">
        <v>11</v>
      </c>
      <c r="D8412" s="5">
        <f>DATE(BaseInfo!$C$8,A8412,B8412)+TIME(C8412-1,0,0) + TIME(BaseInfo!$C$12,BaseInfo!$C$13,0)</f>
        <v>44912.645833333328</v>
      </c>
      <c r="E8412" s="2">
        <f t="shared" si="526"/>
        <v>0</v>
      </c>
      <c r="F8412" s="2">
        <v>-2.9049999999999998</v>
      </c>
      <c r="G8412" s="2">
        <v>-0.70099999999999996</v>
      </c>
      <c r="H8412" s="1">
        <v>818.11699999999996</v>
      </c>
      <c r="I8412" s="4">
        <v>0</v>
      </c>
      <c r="J8412" s="11">
        <f t="shared" si="524"/>
        <v>12</v>
      </c>
      <c r="K8412" s="11">
        <f t="shared" si="525"/>
        <v>16</v>
      </c>
      <c r="L8412" s="12">
        <f t="shared" si="527"/>
        <v>2.9883818363790127</v>
      </c>
      <c r="M8412" s="13" cm="1">
        <f t="array" ref="M8412">BaseInfo!$C$10*(1-E8412)*INDEX(BaseInfo!$E$21:$AB$21,K8412)*INDEX(BaseInfo!$E$25:$P$25,J8412)/L8412/MIN(H8412,130)/BaseInfo!$C$6*1000000/3600-IF(I8412&lt;0.1,BaseInfo!$C$15/MIN(H8412,130)*3600,0)</f>
        <v>79.953363342245339</v>
      </c>
    </row>
    <row r="8413" spans="1:13" x14ac:dyDescent="0.25">
      <c r="A8413" s="1">
        <v>12</v>
      </c>
      <c r="B8413" s="1">
        <v>17</v>
      </c>
      <c r="C8413" s="1">
        <v>12</v>
      </c>
      <c r="D8413" s="5">
        <f>DATE(BaseInfo!$C$8,A8413,B8413)+TIME(C8413-1,0,0) + TIME(BaseInfo!$C$12,BaseInfo!$C$13,0)</f>
        <v>44912.6875</v>
      </c>
      <c r="E8413" s="2">
        <f t="shared" si="526"/>
        <v>0</v>
      </c>
      <c r="F8413" s="2">
        <v>-2.0550000000000002</v>
      </c>
      <c r="G8413" s="2">
        <v>-0.99299999999999999</v>
      </c>
      <c r="H8413" s="1">
        <v>144.428</v>
      </c>
      <c r="I8413" s="4">
        <v>0</v>
      </c>
      <c r="J8413" s="11">
        <f t="shared" si="524"/>
        <v>12</v>
      </c>
      <c r="K8413" s="11">
        <f t="shared" si="525"/>
        <v>17</v>
      </c>
      <c r="L8413" s="12">
        <f t="shared" si="527"/>
        <v>2.2823395891058809</v>
      </c>
      <c r="M8413" s="13" cm="1">
        <f t="array" ref="M8413">BaseInfo!$C$10*(1-E8413)*INDEX(BaseInfo!$E$21:$AB$21,K8413)*INDEX(BaseInfo!$E$25:$P$25,J8413)/L8413/MIN(H8413,130)/BaseInfo!$C$6*1000000/3600-IF(I8413&lt;0.1,BaseInfo!$C$15/MIN(H8413,130)*3600,0)</f>
        <v>132.62182742433393</v>
      </c>
    </row>
    <row r="8414" spans="1:13" x14ac:dyDescent="0.25">
      <c r="A8414" s="1">
        <v>12</v>
      </c>
      <c r="B8414" s="1">
        <v>17</v>
      </c>
      <c r="C8414" s="1">
        <v>13</v>
      </c>
      <c r="D8414" s="5">
        <f>DATE(BaseInfo!$C$8,A8414,B8414)+TIME(C8414-1,0,0) + TIME(BaseInfo!$C$12,BaseInfo!$C$13,0)</f>
        <v>44912.729166666664</v>
      </c>
      <c r="E8414" s="2">
        <f t="shared" si="526"/>
        <v>0</v>
      </c>
      <c r="F8414" s="2">
        <v>-2.0329999999999999</v>
      </c>
      <c r="G8414" s="2">
        <v>-1.665</v>
      </c>
      <c r="H8414" s="1">
        <v>45.844999999999999</v>
      </c>
      <c r="I8414" s="4">
        <v>0</v>
      </c>
      <c r="J8414" s="11">
        <f t="shared" si="524"/>
        <v>12</v>
      </c>
      <c r="K8414" s="11">
        <f t="shared" si="525"/>
        <v>18</v>
      </c>
      <c r="L8414" s="12">
        <f t="shared" si="527"/>
        <v>2.6277964152498572</v>
      </c>
      <c r="M8414" s="13" cm="1">
        <f t="array" ref="M8414">BaseInfo!$C$10*(1-E8414)*INDEX(BaseInfo!$E$21:$AB$21,K8414)*INDEX(BaseInfo!$E$25:$P$25,J8414)/L8414/MIN(H8414,130)/BaseInfo!$C$6*1000000/3600-IF(I8414&lt;0.1,BaseInfo!$C$15/MIN(H8414,130)*3600,0)</f>
        <v>325.59682669173179</v>
      </c>
    </row>
    <row r="8415" spans="1:13" x14ac:dyDescent="0.25">
      <c r="A8415" s="1">
        <v>12</v>
      </c>
      <c r="B8415" s="1">
        <v>17</v>
      </c>
      <c r="C8415" s="1">
        <v>14</v>
      </c>
      <c r="D8415" s="5">
        <f>DATE(BaseInfo!$C$8,A8415,B8415)+TIME(C8415-1,0,0) + TIME(BaseInfo!$C$12,BaseInfo!$C$13,0)</f>
        <v>44912.770833333328</v>
      </c>
      <c r="E8415" s="2">
        <f t="shared" si="526"/>
        <v>0</v>
      </c>
      <c r="F8415" s="2">
        <v>-1.8819999999999999</v>
      </c>
      <c r="G8415" s="2">
        <v>-1.8540000000000001</v>
      </c>
      <c r="H8415" s="1">
        <v>36.820999999999998</v>
      </c>
      <c r="I8415" s="4">
        <v>0</v>
      </c>
      <c r="J8415" s="11">
        <f t="shared" si="524"/>
        <v>12</v>
      </c>
      <c r="K8415" s="11">
        <f t="shared" si="525"/>
        <v>19</v>
      </c>
      <c r="L8415" s="12">
        <f t="shared" si="527"/>
        <v>2.6418251266879871</v>
      </c>
      <c r="M8415" s="13" cm="1">
        <f t="array" ref="M8415">BaseInfo!$C$10*(1-E8415)*INDEX(BaseInfo!$E$21:$AB$21,K8415)*INDEX(BaseInfo!$E$25:$P$25,J8415)/L8415/MIN(H8415,130)/BaseInfo!$C$6*1000000/3600-IF(I8415&lt;0.1,BaseInfo!$C$15/MIN(H8415,130)*3600,0)</f>
        <v>403.18864326140965</v>
      </c>
    </row>
    <row r="8416" spans="1:13" x14ac:dyDescent="0.25">
      <c r="A8416" s="1">
        <v>12</v>
      </c>
      <c r="B8416" s="1">
        <v>17</v>
      </c>
      <c r="C8416" s="1">
        <v>15</v>
      </c>
      <c r="D8416" s="5">
        <f>DATE(BaseInfo!$C$8,A8416,B8416)+TIME(C8416-1,0,0) + TIME(BaseInfo!$C$12,BaseInfo!$C$13,0)</f>
        <v>44912.8125</v>
      </c>
      <c r="E8416" s="2">
        <f t="shared" si="526"/>
        <v>0</v>
      </c>
      <c r="F8416" s="2">
        <v>-1.7350000000000001</v>
      </c>
      <c r="G8416" s="2">
        <v>-1.768</v>
      </c>
      <c r="H8416" s="1">
        <v>36.548000000000002</v>
      </c>
      <c r="I8416" s="4">
        <v>0</v>
      </c>
      <c r="J8416" s="11">
        <f t="shared" si="524"/>
        <v>12</v>
      </c>
      <c r="K8416" s="11">
        <f t="shared" si="525"/>
        <v>20</v>
      </c>
      <c r="L8416" s="12">
        <f t="shared" si="527"/>
        <v>2.4771049634603699</v>
      </c>
      <c r="M8416" s="13" cm="1">
        <f t="array" ref="M8416">BaseInfo!$C$10*(1-E8416)*INDEX(BaseInfo!$E$21:$AB$21,K8416)*INDEX(BaseInfo!$E$25:$P$25,J8416)/L8416/MIN(H8416,130)/BaseInfo!$C$6*1000000/3600-IF(I8416&lt;0.1,BaseInfo!$C$15/MIN(H8416,130)*3600,0)</f>
        <v>374.70423452959778</v>
      </c>
    </row>
    <row r="8417" spans="1:13" x14ac:dyDescent="0.25">
      <c r="A8417" s="1">
        <v>12</v>
      </c>
      <c r="B8417" s="1">
        <v>17</v>
      </c>
      <c r="C8417" s="1">
        <v>16</v>
      </c>
      <c r="D8417" s="5">
        <f>DATE(BaseInfo!$C$8,A8417,B8417)+TIME(C8417-1,0,0) + TIME(BaseInfo!$C$12,BaseInfo!$C$13,0)</f>
        <v>44912.854166666664</v>
      </c>
      <c r="E8417" s="2">
        <f t="shared" si="526"/>
        <v>0</v>
      </c>
      <c r="F8417" s="2">
        <v>-1.6759999999999999</v>
      </c>
      <c r="G8417" s="2">
        <v>-1.8540000000000001</v>
      </c>
      <c r="H8417" s="1">
        <v>36.462000000000003</v>
      </c>
      <c r="I8417" s="4">
        <v>0</v>
      </c>
      <c r="J8417" s="11">
        <f t="shared" si="524"/>
        <v>12</v>
      </c>
      <c r="K8417" s="11">
        <f t="shared" si="525"/>
        <v>21</v>
      </c>
      <c r="L8417" s="12">
        <f t="shared" si="527"/>
        <v>2.4992582899732474</v>
      </c>
      <c r="M8417" s="13" cm="1">
        <f t="array" ref="M8417">BaseInfo!$C$10*(1-E8417)*INDEX(BaseInfo!$E$21:$AB$21,K8417)*INDEX(BaseInfo!$E$25:$P$25,J8417)/L8417/MIN(H8417,130)/BaseInfo!$C$6*1000000/3600-IF(I8417&lt;0.1,BaseInfo!$C$15/MIN(H8417,130)*3600,0)</f>
        <v>284.00716752032645</v>
      </c>
    </row>
    <row r="8418" spans="1:13" x14ac:dyDescent="0.25">
      <c r="A8418" s="1">
        <v>12</v>
      </c>
      <c r="B8418" s="1">
        <v>17</v>
      </c>
      <c r="C8418" s="1">
        <v>17</v>
      </c>
      <c r="D8418" s="5">
        <f>DATE(BaseInfo!$C$8,A8418,B8418)+TIME(C8418-1,0,0) + TIME(BaseInfo!$C$12,BaseInfo!$C$13,0)</f>
        <v>44912.895833333328</v>
      </c>
      <c r="E8418" s="2">
        <f t="shared" si="526"/>
        <v>0</v>
      </c>
      <c r="F8418" s="2">
        <v>-1.784</v>
      </c>
      <c r="G8418" s="2">
        <v>-1.847</v>
      </c>
      <c r="H8418" s="1">
        <v>36.371000000000002</v>
      </c>
      <c r="I8418" s="4">
        <v>0</v>
      </c>
      <c r="J8418" s="11">
        <f t="shared" si="524"/>
        <v>12</v>
      </c>
      <c r="K8418" s="11">
        <f t="shared" si="525"/>
        <v>22</v>
      </c>
      <c r="L8418" s="12">
        <f t="shared" si="527"/>
        <v>2.5678911581295654</v>
      </c>
      <c r="M8418" s="13" cm="1">
        <f t="array" ref="M8418">BaseInfo!$C$10*(1-E8418)*INDEX(BaseInfo!$E$21:$AB$21,K8418)*INDEX(BaseInfo!$E$25:$P$25,J8418)/L8418/MIN(H8418,130)/BaseInfo!$C$6*1000000/3600-IF(I8418&lt;0.1,BaseInfo!$C$15/MIN(H8418,130)*3600,0)</f>
        <v>190.8210232889127</v>
      </c>
    </row>
    <row r="8419" spans="1:13" x14ac:dyDescent="0.25">
      <c r="A8419" s="1">
        <v>12</v>
      </c>
      <c r="B8419" s="1">
        <v>17</v>
      </c>
      <c r="C8419" s="1">
        <v>18</v>
      </c>
      <c r="D8419" s="5">
        <f>DATE(BaseInfo!$C$8,A8419,B8419)+TIME(C8419-1,0,0) + TIME(BaseInfo!$C$12,BaseInfo!$C$13,0)</f>
        <v>44912.9375</v>
      </c>
      <c r="E8419" s="2">
        <f t="shared" si="526"/>
        <v>0</v>
      </c>
      <c r="F8419" s="2">
        <v>-2.1240000000000001</v>
      </c>
      <c r="G8419" s="2">
        <v>-1.827</v>
      </c>
      <c r="H8419" s="1">
        <v>36.268999999999998</v>
      </c>
      <c r="I8419" s="4">
        <v>0</v>
      </c>
      <c r="J8419" s="11">
        <f t="shared" si="524"/>
        <v>12</v>
      </c>
      <c r="K8419" s="11">
        <f t="shared" si="525"/>
        <v>23</v>
      </c>
      <c r="L8419" s="12">
        <f t="shared" si="527"/>
        <v>2.8016611144105208</v>
      </c>
      <c r="M8419" s="13" cm="1">
        <f t="array" ref="M8419">BaseInfo!$C$10*(1-E8419)*INDEX(BaseInfo!$E$21:$AB$21,K8419)*INDEX(BaseInfo!$E$25:$P$25,J8419)/L8419/MIN(H8419,130)/BaseInfo!$C$6*1000000/3600-IF(I8419&lt;0.1,BaseInfo!$C$15/MIN(H8419,130)*3600,0)</f>
        <v>69.140649041820382</v>
      </c>
    </row>
    <row r="8420" spans="1:13" x14ac:dyDescent="0.25">
      <c r="A8420" s="1">
        <v>12</v>
      </c>
      <c r="B8420" s="1">
        <v>17</v>
      </c>
      <c r="C8420" s="1">
        <v>19</v>
      </c>
      <c r="D8420" s="5">
        <f>DATE(BaseInfo!$C$8,A8420,B8420)+TIME(C8420-1,0,0) + TIME(BaseInfo!$C$12,BaseInfo!$C$13,0)</f>
        <v>44912.979166666664</v>
      </c>
      <c r="E8420" s="2">
        <f t="shared" si="526"/>
        <v>0</v>
      </c>
      <c r="F8420" s="2">
        <v>-2.0640000000000001</v>
      </c>
      <c r="G8420" s="2">
        <v>-1.9470000000000001</v>
      </c>
      <c r="H8420" s="1">
        <v>36.174999999999997</v>
      </c>
      <c r="I8420" s="4">
        <v>0</v>
      </c>
      <c r="J8420" s="11">
        <f t="shared" si="524"/>
        <v>12</v>
      </c>
      <c r="K8420" s="11">
        <f t="shared" si="525"/>
        <v>24</v>
      </c>
      <c r="L8420" s="12">
        <f t="shared" si="527"/>
        <v>2.8374116726340577</v>
      </c>
      <c r="M8420" s="13" cm="1">
        <f t="array" ref="M8420">BaseInfo!$C$10*(1-E8420)*INDEX(BaseInfo!$E$21:$AB$21,K8420)*INDEX(BaseInfo!$E$25:$P$25,J8420)/L8420/MIN(H8420,130)/BaseInfo!$C$6*1000000/3600-IF(I8420&lt;0.1,BaseInfo!$C$15/MIN(H8420,130)*3600,0)</f>
        <v>16.139419433907847</v>
      </c>
    </row>
    <row r="8421" spans="1:13" x14ac:dyDescent="0.25">
      <c r="A8421" s="1">
        <v>12</v>
      </c>
      <c r="B8421" s="1">
        <v>17</v>
      </c>
      <c r="C8421" s="1">
        <v>20</v>
      </c>
      <c r="D8421" s="5">
        <f>DATE(BaseInfo!$C$8,A8421,B8421)+TIME(C8421-1,0,0) + TIME(BaseInfo!$C$12,BaseInfo!$C$13,0)</f>
        <v>44913.020833333328</v>
      </c>
      <c r="E8421" s="2">
        <f t="shared" si="526"/>
        <v>0</v>
      </c>
      <c r="F8421" s="2">
        <v>-1.827</v>
      </c>
      <c r="G8421" s="2">
        <v>-1.9950000000000001</v>
      </c>
      <c r="H8421" s="1">
        <v>36.06</v>
      </c>
      <c r="I8421" s="4">
        <v>0</v>
      </c>
      <c r="J8421" s="11">
        <f t="shared" si="524"/>
        <v>12</v>
      </c>
      <c r="K8421" s="11">
        <f t="shared" si="525"/>
        <v>1</v>
      </c>
      <c r="L8421" s="12">
        <f t="shared" si="527"/>
        <v>2.705171713588622</v>
      </c>
      <c r="M8421" s="13" cm="1">
        <f t="array" ref="M8421">BaseInfo!$C$10*(1-E8421)*INDEX(BaseInfo!$E$21:$AB$21,K8421)*INDEX(BaseInfo!$E$25:$P$25,J8421)/L8421/MIN(H8421,130)/BaseInfo!$C$6*1000000/3600-IF(I8421&lt;0.1,BaseInfo!$C$15/MIN(H8421,130)*3600,0)</f>
        <v>17.470395561563919</v>
      </c>
    </row>
    <row r="8422" spans="1:13" x14ac:dyDescent="0.25">
      <c r="A8422" s="1">
        <v>12</v>
      </c>
      <c r="B8422" s="1">
        <v>17</v>
      </c>
      <c r="C8422" s="1">
        <v>21</v>
      </c>
      <c r="D8422" s="5">
        <f>DATE(BaseInfo!$C$8,A8422,B8422)+TIME(C8422-1,0,0) + TIME(BaseInfo!$C$12,BaseInfo!$C$13,0)</f>
        <v>44913.0625</v>
      </c>
      <c r="E8422" s="2">
        <f t="shared" si="526"/>
        <v>0</v>
      </c>
      <c r="F8422" s="2">
        <v>-1.5940000000000001</v>
      </c>
      <c r="G8422" s="2">
        <v>-2.1850000000000001</v>
      </c>
      <c r="H8422" s="1">
        <v>35.993000000000002</v>
      </c>
      <c r="I8422" s="4">
        <v>0</v>
      </c>
      <c r="J8422" s="11">
        <f t="shared" si="524"/>
        <v>12</v>
      </c>
      <c r="K8422" s="11">
        <f t="shared" si="525"/>
        <v>2</v>
      </c>
      <c r="L8422" s="12">
        <f t="shared" si="527"/>
        <v>2.7046369442126608</v>
      </c>
      <c r="M8422" s="13" cm="1">
        <f t="array" ref="M8422">BaseInfo!$C$10*(1-E8422)*INDEX(BaseInfo!$E$21:$AB$21,K8422)*INDEX(BaseInfo!$E$25:$P$25,J8422)/L8422/MIN(H8422,130)/BaseInfo!$C$6*1000000/3600-IF(I8422&lt;0.1,BaseInfo!$C$15/MIN(H8422,130)*3600,0)</f>
        <v>17.508354580495094</v>
      </c>
    </row>
    <row r="8423" spans="1:13" x14ac:dyDescent="0.25">
      <c r="A8423" s="1">
        <v>12</v>
      </c>
      <c r="B8423" s="1">
        <v>17</v>
      </c>
      <c r="C8423" s="1">
        <v>22</v>
      </c>
      <c r="D8423" s="5">
        <f>DATE(BaseInfo!$C$8,A8423,B8423)+TIME(C8423-1,0,0) + TIME(BaseInfo!$C$12,BaseInfo!$C$13,0)</f>
        <v>44913.104166666664</v>
      </c>
      <c r="E8423" s="2">
        <f t="shared" si="526"/>
        <v>0</v>
      </c>
      <c r="F8423" s="2">
        <v>-1.65</v>
      </c>
      <c r="G8423" s="2">
        <v>-2.173</v>
      </c>
      <c r="H8423" s="1">
        <v>35.930999999999997</v>
      </c>
      <c r="I8423" s="4">
        <v>0</v>
      </c>
      <c r="J8423" s="11">
        <f t="shared" si="524"/>
        <v>12</v>
      </c>
      <c r="K8423" s="11">
        <f t="shared" si="525"/>
        <v>3</v>
      </c>
      <c r="L8423" s="12">
        <f t="shared" si="527"/>
        <v>2.7284480936972209</v>
      </c>
      <c r="M8423" s="13" cm="1">
        <f t="array" ref="M8423">BaseInfo!$C$10*(1-E8423)*INDEX(BaseInfo!$E$21:$AB$21,K8423)*INDEX(BaseInfo!$E$25:$P$25,J8423)/L8423/MIN(H8423,130)/BaseInfo!$C$6*1000000/3600-IF(I8423&lt;0.1,BaseInfo!$C$15/MIN(H8423,130)*3600,0)</f>
        <v>17.298069282469044</v>
      </c>
    </row>
    <row r="8424" spans="1:13" x14ac:dyDescent="0.25">
      <c r="A8424" s="1">
        <v>12</v>
      </c>
      <c r="B8424" s="1">
        <v>17</v>
      </c>
      <c r="C8424" s="1">
        <v>23</v>
      </c>
      <c r="D8424" s="5">
        <f>DATE(BaseInfo!$C$8,A8424,B8424)+TIME(C8424-1,0,0) + TIME(BaseInfo!$C$12,BaseInfo!$C$13,0)</f>
        <v>44913.145833333328</v>
      </c>
      <c r="E8424" s="2">
        <f t="shared" si="526"/>
        <v>0</v>
      </c>
      <c r="F8424" s="2">
        <v>-1.4430000000000001</v>
      </c>
      <c r="G8424" s="2">
        <v>-2.1419999999999999</v>
      </c>
      <c r="H8424" s="1">
        <v>39.874000000000002</v>
      </c>
      <c r="I8424" s="4">
        <v>0</v>
      </c>
      <c r="J8424" s="11">
        <f t="shared" si="524"/>
        <v>12</v>
      </c>
      <c r="K8424" s="11">
        <f t="shared" si="525"/>
        <v>4</v>
      </c>
      <c r="L8424" s="12">
        <f t="shared" si="527"/>
        <v>2.5827142699106305</v>
      </c>
      <c r="M8424" s="13" cm="1">
        <f t="array" ref="M8424">BaseInfo!$C$10*(1-E8424)*INDEX(BaseInfo!$E$21:$AB$21,K8424)*INDEX(BaseInfo!$E$25:$P$25,J8424)/L8424/MIN(H8424,130)/BaseInfo!$C$6*1000000/3600-IF(I8424&lt;0.1,BaseInfo!$C$15/MIN(H8424,130)*3600,0)</f>
        <v>16.976519378725285</v>
      </c>
    </row>
    <row r="8425" spans="1:13" x14ac:dyDescent="0.25">
      <c r="A8425" s="1">
        <v>12</v>
      </c>
      <c r="B8425" s="1">
        <v>17</v>
      </c>
      <c r="C8425" s="1">
        <v>24</v>
      </c>
      <c r="D8425" s="5">
        <f>DATE(BaseInfo!$C$8,A8425,B8425)+TIME(C8425-1,0,0) + TIME(BaseInfo!$C$12,BaseInfo!$C$13,0)</f>
        <v>44913.1875</v>
      </c>
      <c r="E8425" s="2">
        <f t="shared" si="526"/>
        <v>0</v>
      </c>
      <c r="F8425" s="2">
        <v>-1.073</v>
      </c>
      <c r="G8425" s="2">
        <v>-1.837</v>
      </c>
      <c r="H8425" s="1">
        <v>39.345999999999997</v>
      </c>
      <c r="I8425" s="4">
        <v>0</v>
      </c>
      <c r="J8425" s="11">
        <f t="shared" si="524"/>
        <v>12</v>
      </c>
      <c r="K8425" s="11">
        <f t="shared" si="525"/>
        <v>5</v>
      </c>
      <c r="L8425" s="12">
        <f t="shared" si="527"/>
        <v>2.1274158032693089</v>
      </c>
      <c r="M8425" s="13" cm="1">
        <f t="array" ref="M8425">BaseInfo!$C$10*(1-E8425)*INDEX(BaseInfo!$E$21:$AB$21,K8425)*INDEX(BaseInfo!$E$25:$P$25,J8425)/L8425/MIN(H8425,130)/BaseInfo!$C$6*1000000/3600-IF(I8425&lt;0.1,BaseInfo!$C$15/MIN(H8425,130)*3600,0)</f>
        <v>86.832587607555269</v>
      </c>
    </row>
    <row r="8426" spans="1:13" x14ac:dyDescent="0.25">
      <c r="A8426" s="1">
        <v>12</v>
      </c>
      <c r="B8426" s="1">
        <v>18</v>
      </c>
      <c r="C8426" s="1">
        <v>1</v>
      </c>
      <c r="D8426" s="5">
        <f>DATE(BaseInfo!$C$8,A8426,B8426)+TIME(C8426-1,0,0) + TIME(BaseInfo!$C$12,BaseInfo!$C$13,0)</f>
        <v>44913.229166666664</v>
      </c>
      <c r="E8426" s="2">
        <f t="shared" si="526"/>
        <v>0</v>
      </c>
      <c r="F8426" s="2">
        <v>-0.96599999999999997</v>
      </c>
      <c r="G8426" s="2">
        <v>-1.8819999999999999</v>
      </c>
      <c r="H8426" s="1">
        <v>38.143000000000001</v>
      </c>
      <c r="I8426" s="4">
        <v>0</v>
      </c>
      <c r="J8426" s="11">
        <f t="shared" si="524"/>
        <v>12</v>
      </c>
      <c r="K8426" s="11">
        <f t="shared" si="525"/>
        <v>6</v>
      </c>
      <c r="L8426" s="12">
        <f t="shared" si="527"/>
        <v>2.1154384888244797</v>
      </c>
      <c r="M8426" s="13" cm="1">
        <f t="array" ref="M8426">BaseInfo!$C$10*(1-E8426)*INDEX(BaseInfo!$E$21:$AB$21,K8426)*INDEX(BaseInfo!$E$25:$P$25,J8426)/L8426/MIN(H8426,130)/BaseInfo!$C$6*1000000/3600-IF(I8426&lt;0.1,BaseInfo!$C$15/MIN(H8426,130)*3600,0)</f>
        <v>156.51177094090255</v>
      </c>
    </row>
    <row r="8427" spans="1:13" x14ac:dyDescent="0.25">
      <c r="A8427" s="1">
        <v>12</v>
      </c>
      <c r="B8427" s="1">
        <v>18</v>
      </c>
      <c r="C8427" s="1">
        <v>2</v>
      </c>
      <c r="D8427" s="5">
        <f>DATE(BaseInfo!$C$8,A8427,B8427)+TIME(C8427-1,0,0) + TIME(BaseInfo!$C$12,BaseInfo!$C$13,0)</f>
        <v>44913.270833333328</v>
      </c>
      <c r="E8427" s="2">
        <f t="shared" si="526"/>
        <v>0</v>
      </c>
      <c r="F8427" s="2">
        <v>-0.69199999999999995</v>
      </c>
      <c r="G8427" s="2">
        <v>-1.8859999999999999</v>
      </c>
      <c r="H8427" s="1">
        <v>40.750999999999998</v>
      </c>
      <c r="I8427" s="4">
        <v>0</v>
      </c>
      <c r="J8427" s="11">
        <f t="shared" si="524"/>
        <v>12</v>
      </c>
      <c r="K8427" s="11">
        <f t="shared" si="525"/>
        <v>7</v>
      </c>
      <c r="L8427" s="12">
        <f t="shared" si="527"/>
        <v>2.0089449967582484</v>
      </c>
      <c r="M8427" s="13" cm="1">
        <f t="array" ref="M8427">BaseInfo!$C$10*(1-E8427)*INDEX(BaseInfo!$E$21:$AB$21,K8427)*INDEX(BaseInfo!$E$25:$P$25,J8427)/L8427/MIN(H8427,130)/BaseInfo!$C$6*1000000/3600-IF(I8427&lt;0.1,BaseInfo!$C$15/MIN(H8427,130)*3600,0)</f>
        <v>220.15456680815069</v>
      </c>
    </row>
    <row r="8428" spans="1:13" x14ac:dyDescent="0.25">
      <c r="A8428" s="1">
        <v>12</v>
      </c>
      <c r="B8428" s="1">
        <v>18</v>
      </c>
      <c r="C8428" s="1">
        <v>3</v>
      </c>
      <c r="D8428" s="5">
        <f>DATE(BaseInfo!$C$8,A8428,B8428)+TIME(C8428-1,0,0) + TIME(BaseInfo!$C$12,BaseInfo!$C$13,0)</f>
        <v>44913.3125</v>
      </c>
      <c r="E8428" s="2">
        <f t="shared" si="526"/>
        <v>0</v>
      </c>
      <c r="F8428" s="2">
        <v>-0.751</v>
      </c>
      <c r="G8428" s="2">
        <v>-1.972</v>
      </c>
      <c r="H8428" s="1">
        <v>56.594999999999999</v>
      </c>
      <c r="I8428" s="4">
        <v>0</v>
      </c>
      <c r="J8428" s="11">
        <f t="shared" si="524"/>
        <v>12</v>
      </c>
      <c r="K8428" s="11">
        <f t="shared" si="525"/>
        <v>8</v>
      </c>
      <c r="L8428" s="12">
        <f t="shared" si="527"/>
        <v>2.1101623160316363</v>
      </c>
      <c r="M8428" s="13" cm="1">
        <f t="array" ref="M8428">BaseInfo!$C$10*(1-E8428)*INDEX(BaseInfo!$E$21:$AB$21,K8428)*INDEX(BaseInfo!$E$25:$P$25,J8428)/L8428/MIN(H8428,130)/BaseInfo!$C$6*1000000/3600-IF(I8428&lt;0.1,BaseInfo!$C$15/MIN(H8428,130)*3600,0)</f>
        <v>217.88692820797931</v>
      </c>
    </row>
    <row r="8429" spans="1:13" x14ac:dyDescent="0.25">
      <c r="A8429" s="1">
        <v>12</v>
      </c>
      <c r="B8429" s="1">
        <v>18</v>
      </c>
      <c r="C8429" s="1">
        <v>4</v>
      </c>
      <c r="D8429" s="5">
        <f>DATE(BaseInfo!$C$8,A8429,B8429)+TIME(C8429-1,0,0) + TIME(BaseInfo!$C$12,BaseInfo!$C$13,0)</f>
        <v>44913.354166666664</v>
      </c>
      <c r="E8429" s="2">
        <f t="shared" si="526"/>
        <v>0</v>
      </c>
      <c r="F8429" s="2">
        <v>-1.006</v>
      </c>
      <c r="G8429" s="2">
        <v>-1.91</v>
      </c>
      <c r="H8429" s="1">
        <v>109.727</v>
      </c>
      <c r="I8429" s="4">
        <v>0</v>
      </c>
      <c r="J8429" s="11">
        <f t="shared" si="524"/>
        <v>12</v>
      </c>
      <c r="K8429" s="11">
        <f t="shared" si="525"/>
        <v>9</v>
      </c>
      <c r="L8429" s="12">
        <f t="shared" si="527"/>
        <v>2.158734814654176</v>
      </c>
      <c r="M8429" s="13" cm="1">
        <f t="array" ref="M8429">BaseInfo!$C$10*(1-E8429)*INDEX(BaseInfo!$E$21:$AB$21,K8429)*INDEX(BaseInfo!$E$25:$P$25,J8429)/L8429/MIN(H8429,130)/BaseInfo!$C$6*1000000/3600-IF(I8429&lt;0.1,BaseInfo!$C$15/MIN(H8429,130)*3600,0)</f>
        <v>143.69731877269635</v>
      </c>
    </row>
    <row r="8430" spans="1:13" x14ac:dyDescent="0.25">
      <c r="A8430" s="1">
        <v>12</v>
      </c>
      <c r="B8430" s="1">
        <v>18</v>
      </c>
      <c r="C8430" s="1">
        <v>5</v>
      </c>
      <c r="D8430" s="5">
        <f>DATE(BaseInfo!$C$8,A8430,B8430)+TIME(C8430-1,0,0) + TIME(BaseInfo!$C$12,BaseInfo!$C$13,0)</f>
        <v>44913.395833333328</v>
      </c>
      <c r="E8430" s="2">
        <f t="shared" si="526"/>
        <v>0</v>
      </c>
      <c r="F8430" s="2">
        <v>-1.08</v>
      </c>
      <c r="G8430" s="2">
        <v>-2.198</v>
      </c>
      <c r="H8430" s="1">
        <v>222.04599999999999</v>
      </c>
      <c r="I8430" s="4">
        <v>0</v>
      </c>
      <c r="J8430" s="11">
        <f t="shared" si="524"/>
        <v>12</v>
      </c>
      <c r="K8430" s="11">
        <f t="shared" si="525"/>
        <v>10</v>
      </c>
      <c r="L8430" s="12">
        <f t="shared" si="527"/>
        <v>2.4490006124948192</v>
      </c>
      <c r="M8430" s="13" cm="1">
        <f t="array" ref="M8430">BaseInfo!$C$10*(1-E8430)*INDEX(BaseInfo!$E$21:$AB$21,K8430)*INDEX(BaseInfo!$E$25:$P$25,J8430)/L8430/MIN(H8430,130)/BaseInfo!$C$6*1000000/3600-IF(I8430&lt;0.1,BaseInfo!$C$15/MIN(H8430,130)*3600,0)</f>
        <v>123.40810481392418</v>
      </c>
    </row>
    <row r="8431" spans="1:13" x14ac:dyDescent="0.25">
      <c r="A8431" s="1">
        <v>12</v>
      </c>
      <c r="B8431" s="1">
        <v>18</v>
      </c>
      <c r="C8431" s="1">
        <v>6</v>
      </c>
      <c r="D8431" s="5">
        <f>DATE(BaseInfo!$C$8,A8431,B8431)+TIME(C8431-1,0,0) + TIME(BaseInfo!$C$12,BaseInfo!$C$13,0)</f>
        <v>44913.4375</v>
      </c>
      <c r="E8431" s="2">
        <f t="shared" si="526"/>
        <v>0</v>
      </c>
      <c r="F8431" s="2">
        <v>-1.2789999999999999</v>
      </c>
      <c r="G8431" s="2">
        <v>-1.9970000000000001</v>
      </c>
      <c r="H8431" s="1">
        <v>317.28500000000003</v>
      </c>
      <c r="I8431" s="4">
        <v>0</v>
      </c>
      <c r="J8431" s="11">
        <f t="shared" si="524"/>
        <v>12</v>
      </c>
      <c r="K8431" s="11">
        <f t="shared" si="525"/>
        <v>11</v>
      </c>
      <c r="L8431" s="12">
        <f t="shared" si="527"/>
        <v>2.3714657914462944</v>
      </c>
      <c r="M8431" s="13" cm="1">
        <f t="array" ref="M8431">BaseInfo!$C$10*(1-E8431)*INDEX(BaseInfo!$E$21:$AB$21,K8431)*INDEX(BaseInfo!$E$25:$P$25,J8431)/L8431/MIN(H8431,130)/BaseInfo!$C$6*1000000/3600-IF(I8431&lt;0.1,BaseInfo!$C$15/MIN(H8431,130)*3600,0)</f>
        <v>101.47292131769595</v>
      </c>
    </row>
    <row r="8432" spans="1:13" x14ac:dyDescent="0.25">
      <c r="A8432" s="1">
        <v>12</v>
      </c>
      <c r="B8432" s="1">
        <v>18</v>
      </c>
      <c r="C8432" s="1">
        <v>7</v>
      </c>
      <c r="D8432" s="5">
        <f>DATE(BaseInfo!$C$8,A8432,B8432)+TIME(C8432-1,0,0) + TIME(BaseInfo!$C$12,BaseInfo!$C$13,0)</f>
        <v>44913.479166666664</v>
      </c>
      <c r="E8432" s="2">
        <f t="shared" si="526"/>
        <v>0</v>
      </c>
      <c r="F8432" s="2">
        <v>-1.6739999999999999</v>
      </c>
      <c r="G8432" s="2">
        <v>-1.9079999999999999</v>
      </c>
      <c r="H8432" s="1">
        <v>408.738</v>
      </c>
      <c r="I8432" s="4">
        <v>0</v>
      </c>
      <c r="J8432" s="11">
        <f t="shared" si="524"/>
        <v>12</v>
      </c>
      <c r="K8432" s="11">
        <f t="shared" si="525"/>
        <v>12</v>
      </c>
      <c r="L8432" s="12">
        <f t="shared" si="527"/>
        <v>2.5382553063078581</v>
      </c>
      <c r="M8432" s="13" cm="1">
        <f t="array" ref="M8432">BaseInfo!$C$10*(1-E8432)*INDEX(BaseInfo!$E$21:$AB$21,K8432)*INDEX(BaseInfo!$E$25:$P$25,J8432)/L8432/MIN(H8432,130)/BaseInfo!$C$6*1000000/3600-IF(I8432&lt;0.1,BaseInfo!$C$15/MIN(H8432,130)*3600,0)</f>
        <v>78.39107682688045</v>
      </c>
    </row>
    <row r="8433" spans="1:13" x14ac:dyDescent="0.25">
      <c r="A8433" s="1">
        <v>12</v>
      </c>
      <c r="B8433" s="1">
        <v>18</v>
      </c>
      <c r="C8433" s="1">
        <v>8</v>
      </c>
      <c r="D8433" s="5">
        <f>DATE(BaseInfo!$C$8,A8433,B8433)+TIME(C8433-1,0,0) + TIME(BaseInfo!$C$12,BaseInfo!$C$13,0)</f>
        <v>44913.520833333328</v>
      </c>
      <c r="E8433" s="2">
        <f t="shared" si="526"/>
        <v>0</v>
      </c>
      <c r="F8433" s="2">
        <v>-2.504</v>
      </c>
      <c r="G8433" s="2">
        <v>-1.8149999999999999</v>
      </c>
      <c r="H8433" s="1">
        <v>475.31700000000001</v>
      </c>
      <c r="I8433" s="4">
        <v>0</v>
      </c>
      <c r="J8433" s="11">
        <f t="shared" si="524"/>
        <v>12</v>
      </c>
      <c r="K8433" s="11">
        <f t="shared" si="525"/>
        <v>13</v>
      </c>
      <c r="L8433" s="12">
        <f t="shared" si="527"/>
        <v>3.0926107094168835</v>
      </c>
      <c r="M8433" s="13" cm="1">
        <f t="array" ref="M8433">BaseInfo!$C$10*(1-E8433)*INDEX(BaseInfo!$E$21:$AB$21,K8433)*INDEX(BaseInfo!$E$25:$P$25,J8433)/L8433/MIN(H8433,130)/BaseInfo!$C$6*1000000/3600-IF(I8433&lt;0.1,BaseInfo!$C$15/MIN(H8433,130)*3600,0)</f>
        <v>63.842962220377665</v>
      </c>
    </row>
    <row r="8434" spans="1:13" x14ac:dyDescent="0.25">
      <c r="A8434" s="1">
        <v>12</v>
      </c>
      <c r="B8434" s="1">
        <v>18</v>
      </c>
      <c r="C8434" s="1">
        <v>9</v>
      </c>
      <c r="D8434" s="5">
        <f>DATE(BaseInfo!$C$8,A8434,B8434)+TIME(C8434-1,0,0) + TIME(BaseInfo!$C$12,BaseInfo!$C$13,0)</f>
        <v>44913.5625</v>
      </c>
      <c r="E8434" s="2">
        <f t="shared" si="526"/>
        <v>0</v>
      </c>
      <c r="F8434" s="2">
        <v>-2.8460000000000001</v>
      </c>
      <c r="G8434" s="2">
        <v>-1.79</v>
      </c>
      <c r="H8434" s="1">
        <v>541.45600000000002</v>
      </c>
      <c r="I8434" s="4">
        <v>0</v>
      </c>
      <c r="J8434" s="11">
        <f t="shared" si="524"/>
        <v>12</v>
      </c>
      <c r="K8434" s="11">
        <f t="shared" si="525"/>
        <v>14</v>
      </c>
      <c r="L8434" s="12">
        <f t="shared" si="527"/>
        <v>3.3621148106511773</v>
      </c>
      <c r="M8434" s="13" cm="1">
        <f t="array" ref="M8434">BaseInfo!$C$10*(1-E8434)*INDEX(BaseInfo!$E$21:$AB$21,K8434)*INDEX(BaseInfo!$E$25:$P$25,J8434)/L8434/MIN(H8434,130)/BaseInfo!$C$6*1000000/3600-IF(I8434&lt;0.1,BaseInfo!$C$15/MIN(H8434,130)*3600,0)</f>
        <v>58.503388703721711</v>
      </c>
    </row>
    <row r="8435" spans="1:13" x14ac:dyDescent="0.25">
      <c r="A8435" s="1">
        <v>12</v>
      </c>
      <c r="B8435" s="1">
        <v>18</v>
      </c>
      <c r="C8435" s="1">
        <v>10</v>
      </c>
      <c r="D8435" s="5">
        <f>DATE(BaseInfo!$C$8,A8435,B8435)+TIME(C8435-1,0,0) + TIME(BaseInfo!$C$12,BaseInfo!$C$13,0)</f>
        <v>44913.604166666664</v>
      </c>
      <c r="E8435" s="2">
        <f t="shared" si="526"/>
        <v>0</v>
      </c>
      <c r="F8435" s="2">
        <v>-2.8740000000000001</v>
      </c>
      <c r="G8435" s="2">
        <v>-1.8240000000000001</v>
      </c>
      <c r="H8435" s="1">
        <v>625.67700000000002</v>
      </c>
      <c r="I8435" s="4">
        <v>0</v>
      </c>
      <c r="J8435" s="11">
        <f t="shared" si="524"/>
        <v>12</v>
      </c>
      <c r="K8435" s="11">
        <f t="shared" si="525"/>
        <v>15</v>
      </c>
      <c r="L8435" s="12">
        <f t="shared" si="527"/>
        <v>3.4039465330701071</v>
      </c>
      <c r="M8435" s="13" cm="1">
        <f t="array" ref="M8435">BaseInfo!$C$10*(1-E8435)*INDEX(BaseInfo!$E$21:$AB$21,K8435)*INDEX(BaseInfo!$E$25:$P$25,J8435)/L8435/MIN(H8435,130)/BaseInfo!$C$6*1000000/3600-IF(I8435&lt;0.1,BaseInfo!$C$15/MIN(H8435,130)*3600,0)</f>
        <v>57.750398260196299</v>
      </c>
    </row>
    <row r="8436" spans="1:13" x14ac:dyDescent="0.25">
      <c r="A8436" s="1">
        <v>12</v>
      </c>
      <c r="B8436" s="1">
        <v>18</v>
      </c>
      <c r="C8436" s="1">
        <v>11</v>
      </c>
      <c r="D8436" s="5">
        <f>DATE(BaseInfo!$C$8,A8436,B8436)+TIME(C8436-1,0,0) + TIME(BaseInfo!$C$12,BaseInfo!$C$13,0)</f>
        <v>44913.645833333328</v>
      </c>
      <c r="E8436" s="2">
        <f t="shared" si="526"/>
        <v>0</v>
      </c>
      <c r="F8436" s="2">
        <v>-2.5870000000000002</v>
      </c>
      <c r="G8436" s="2">
        <v>-1.875</v>
      </c>
      <c r="H8436" s="1">
        <v>578.42100000000005</v>
      </c>
      <c r="I8436" s="4">
        <v>0</v>
      </c>
      <c r="J8436" s="11">
        <f t="shared" si="524"/>
        <v>12</v>
      </c>
      <c r="K8436" s="11">
        <f t="shared" si="525"/>
        <v>16</v>
      </c>
      <c r="L8436" s="12">
        <f t="shared" si="527"/>
        <v>3.1950264474648722</v>
      </c>
      <c r="M8436" s="13" cm="1">
        <f t="array" ref="M8436">BaseInfo!$C$10*(1-E8436)*INDEX(BaseInfo!$E$21:$AB$21,K8436)*INDEX(BaseInfo!$E$25:$P$25,J8436)/L8436/MIN(H8436,130)/BaseInfo!$C$6*1000000/3600-IF(I8436&lt;0.1,BaseInfo!$C$15/MIN(H8436,130)*3600,0)</f>
        <v>74.603117086304948</v>
      </c>
    </row>
    <row r="8437" spans="1:13" x14ac:dyDescent="0.25">
      <c r="A8437" s="1">
        <v>12</v>
      </c>
      <c r="B8437" s="1">
        <v>18</v>
      </c>
      <c r="C8437" s="1">
        <v>12</v>
      </c>
      <c r="D8437" s="5">
        <f>DATE(BaseInfo!$C$8,A8437,B8437)+TIME(C8437-1,0,0) + TIME(BaseInfo!$C$12,BaseInfo!$C$13,0)</f>
        <v>44913.6875</v>
      </c>
      <c r="E8437" s="2">
        <f t="shared" si="526"/>
        <v>0</v>
      </c>
      <c r="F8437" s="2">
        <v>-1.4990000000000001</v>
      </c>
      <c r="G8437" s="2">
        <v>-1.859</v>
      </c>
      <c r="H8437" s="1">
        <v>131.78100000000001</v>
      </c>
      <c r="I8437" s="4">
        <v>0</v>
      </c>
      <c r="J8437" s="11">
        <f t="shared" si="524"/>
        <v>12</v>
      </c>
      <c r="K8437" s="11">
        <f t="shared" si="525"/>
        <v>17</v>
      </c>
      <c r="L8437" s="12">
        <f t="shared" si="527"/>
        <v>2.3880707694706205</v>
      </c>
      <c r="M8437" s="13" cm="1">
        <f t="array" ref="M8437">BaseInfo!$C$10*(1-E8437)*INDEX(BaseInfo!$E$21:$AB$21,K8437)*INDEX(BaseInfo!$E$25:$P$25,J8437)/L8437/MIN(H8437,130)/BaseInfo!$C$6*1000000/3600-IF(I8437&lt;0.1,BaseInfo!$C$15/MIN(H8437,130)*3600,0)</f>
        <v>126.62742534184872</v>
      </c>
    </row>
    <row r="8438" spans="1:13" x14ac:dyDescent="0.25">
      <c r="A8438" s="1">
        <v>12</v>
      </c>
      <c r="B8438" s="1">
        <v>18</v>
      </c>
      <c r="C8438" s="1">
        <v>13</v>
      </c>
      <c r="D8438" s="5">
        <f>DATE(BaseInfo!$C$8,A8438,B8438)+TIME(C8438-1,0,0) + TIME(BaseInfo!$C$12,BaseInfo!$C$13,0)</f>
        <v>44913.729166666664</v>
      </c>
      <c r="E8438" s="2">
        <f t="shared" si="526"/>
        <v>0</v>
      </c>
      <c r="F8438" s="2">
        <v>-1.181</v>
      </c>
      <c r="G8438" s="2">
        <v>-2.0249999999999999</v>
      </c>
      <c r="H8438" s="1">
        <v>59.576999999999998</v>
      </c>
      <c r="I8438" s="4">
        <v>0</v>
      </c>
      <c r="J8438" s="11">
        <f t="shared" si="524"/>
        <v>12</v>
      </c>
      <c r="K8438" s="11">
        <f t="shared" si="525"/>
        <v>18</v>
      </c>
      <c r="L8438" s="12">
        <f t="shared" si="527"/>
        <v>2.3442239654094488</v>
      </c>
      <c r="M8438" s="13" cm="1">
        <f t="array" ref="M8438">BaseInfo!$C$10*(1-E8438)*INDEX(BaseInfo!$E$21:$AB$21,K8438)*INDEX(BaseInfo!$E$25:$P$25,J8438)/L8438/MIN(H8438,130)/BaseInfo!$C$6*1000000/3600-IF(I8438&lt;0.1,BaseInfo!$C$15/MIN(H8438,130)*3600,0)</f>
        <v>281.58851573508304</v>
      </c>
    </row>
    <row r="8439" spans="1:13" x14ac:dyDescent="0.25">
      <c r="A8439" s="1">
        <v>12</v>
      </c>
      <c r="B8439" s="1">
        <v>18</v>
      </c>
      <c r="C8439" s="1">
        <v>14</v>
      </c>
      <c r="D8439" s="5">
        <f>DATE(BaseInfo!$C$8,A8439,B8439)+TIME(C8439-1,0,0) + TIME(BaseInfo!$C$12,BaseInfo!$C$13,0)</f>
        <v>44913.770833333328</v>
      </c>
      <c r="E8439" s="2">
        <f t="shared" si="526"/>
        <v>0</v>
      </c>
      <c r="F8439" s="2">
        <v>-0.93899999999999995</v>
      </c>
      <c r="G8439" s="2">
        <v>-1.617</v>
      </c>
      <c r="H8439" s="1">
        <v>57.076999999999998</v>
      </c>
      <c r="I8439" s="4">
        <v>0</v>
      </c>
      <c r="J8439" s="11">
        <f t="shared" si="524"/>
        <v>12</v>
      </c>
      <c r="K8439" s="11">
        <f t="shared" si="525"/>
        <v>19</v>
      </c>
      <c r="L8439" s="12">
        <f t="shared" si="527"/>
        <v>1.8698689793672709</v>
      </c>
      <c r="M8439" s="13" cm="1">
        <f t="array" ref="M8439">BaseInfo!$C$10*(1-E8439)*INDEX(BaseInfo!$E$21:$AB$21,K8439)*INDEX(BaseInfo!$E$25:$P$25,J8439)/L8439/MIN(H8439,130)/BaseInfo!$C$6*1000000/3600-IF(I8439&lt;0.1,BaseInfo!$C$15/MIN(H8439,130)*3600,0)</f>
        <v>370.08551016608601</v>
      </c>
    </row>
    <row r="8440" spans="1:13" x14ac:dyDescent="0.25">
      <c r="A8440" s="1">
        <v>12</v>
      </c>
      <c r="B8440" s="1">
        <v>18</v>
      </c>
      <c r="C8440" s="1">
        <v>15</v>
      </c>
      <c r="D8440" s="5">
        <f>DATE(BaseInfo!$C$8,A8440,B8440)+TIME(C8440-1,0,0) + TIME(BaseInfo!$C$12,BaseInfo!$C$13,0)</f>
        <v>44913.8125</v>
      </c>
      <c r="E8440" s="2">
        <f t="shared" si="526"/>
        <v>0</v>
      </c>
      <c r="F8440" s="2">
        <v>-0.20799999999999999</v>
      </c>
      <c r="G8440" s="2">
        <v>-1.5980000000000001</v>
      </c>
      <c r="H8440" s="1">
        <v>40.729999999999997</v>
      </c>
      <c r="I8440" s="4">
        <v>0</v>
      </c>
      <c r="J8440" s="11">
        <f t="shared" si="524"/>
        <v>12</v>
      </c>
      <c r="K8440" s="11">
        <f t="shared" si="525"/>
        <v>20</v>
      </c>
      <c r="L8440" s="12">
        <f t="shared" si="527"/>
        <v>1.6114800650333843</v>
      </c>
      <c r="M8440" s="13" cm="1">
        <f t="array" ref="M8440">BaseInfo!$C$10*(1-E8440)*INDEX(BaseInfo!$E$21:$AB$21,K8440)*INDEX(BaseInfo!$E$25:$P$25,J8440)/L8440/MIN(H8440,130)/BaseInfo!$C$6*1000000/3600-IF(I8440&lt;0.1,BaseInfo!$C$15/MIN(H8440,130)*3600,0)</f>
        <v>521.58918753980095</v>
      </c>
    </row>
    <row r="8441" spans="1:13" x14ac:dyDescent="0.25">
      <c r="A8441" s="1">
        <v>12</v>
      </c>
      <c r="B8441" s="1">
        <v>18</v>
      </c>
      <c r="C8441" s="1">
        <v>16</v>
      </c>
      <c r="D8441" s="5">
        <f>DATE(BaseInfo!$C$8,A8441,B8441)+TIME(C8441-1,0,0) + TIME(BaseInfo!$C$12,BaseInfo!$C$13,0)</f>
        <v>44913.854166666664</v>
      </c>
      <c r="E8441" s="2">
        <f t="shared" si="526"/>
        <v>0</v>
      </c>
      <c r="F8441" s="2">
        <v>-2.8000000000000001E-2</v>
      </c>
      <c r="G8441" s="2">
        <v>-1.2949999999999999</v>
      </c>
      <c r="H8441" s="1">
        <v>40.548000000000002</v>
      </c>
      <c r="I8441" s="4">
        <v>0</v>
      </c>
      <c r="J8441" s="11">
        <f t="shared" si="524"/>
        <v>12</v>
      </c>
      <c r="K8441" s="11">
        <f t="shared" si="525"/>
        <v>21</v>
      </c>
      <c r="L8441" s="12">
        <f t="shared" si="527"/>
        <v>1.2953026673330059</v>
      </c>
      <c r="M8441" s="13" cm="1">
        <f t="array" ref="M8441">BaseInfo!$C$10*(1-E8441)*INDEX(BaseInfo!$E$21:$AB$21,K8441)*INDEX(BaseInfo!$E$25:$P$25,J8441)/L8441/MIN(H8441,130)/BaseInfo!$C$6*1000000/3600-IF(I8441&lt;0.1,BaseInfo!$C$15/MIN(H8441,130)*3600,0)</f>
        <v>501.01767669073689</v>
      </c>
    </row>
    <row r="8442" spans="1:13" x14ac:dyDescent="0.25">
      <c r="A8442" s="1">
        <v>12</v>
      </c>
      <c r="B8442" s="1">
        <v>18</v>
      </c>
      <c r="C8442" s="1">
        <v>17</v>
      </c>
      <c r="D8442" s="5">
        <f>DATE(BaseInfo!$C$8,A8442,B8442)+TIME(C8442-1,0,0) + TIME(BaseInfo!$C$12,BaseInfo!$C$13,0)</f>
        <v>44913.895833333328</v>
      </c>
      <c r="E8442" s="2">
        <f t="shared" si="526"/>
        <v>0</v>
      </c>
      <c r="F8442" s="2">
        <v>-1.7000000000000001E-2</v>
      </c>
      <c r="G8442" s="2">
        <v>-1.079</v>
      </c>
      <c r="H8442" s="1">
        <v>38.021999999999998</v>
      </c>
      <c r="I8442" s="4">
        <v>0</v>
      </c>
      <c r="J8442" s="11">
        <f t="shared" si="524"/>
        <v>12</v>
      </c>
      <c r="K8442" s="11">
        <f t="shared" si="525"/>
        <v>22</v>
      </c>
      <c r="L8442" s="12">
        <f t="shared" si="527"/>
        <v>1.0791339119868302</v>
      </c>
      <c r="M8442" s="13" cm="1">
        <f t="array" ref="M8442">BaseInfo!$C$10*(1-E8442)*INDEX(BaseInfo!$E$21:$AB$21,K8442)*INDEX(BaseInfo!$E$25:$P$25,J8442)/L8442/MIN(H8442,130)/BaseInfo!$C$6*1000000/3600-IF(I8442&lt;0.1,BaseInfo!$C$15/MIN(H8442,130)*3600,0)</f>
        <v>447.42014428997476</v>
      </c>
    </row>
    <row r="8443" spans="1:13" x14ac:dyDescent="0.25">
      <c r="A8443" s="1">
        <v>12</v>
      </c>
      <c r="B8443" s="1">
        <v>18</v>
      </c>
      <c r="C8443" s="1">
        <v>18</v>
      </c>
      <c r="D8443" s="5">
        <f>DATE(BaseInfo!$C$8,A8443,B8443)+TIME(C8443-1,0,0) + TIME(BaseInfo!$C$12,BaseInfo!$C$13,0)</f>
        <v>44913.9375</v>
      </c>
      <c r="E8443" s="2">
        <f t="shared" si="526"/>
        <v>0</v>
      </c>
      <c r="F8443" s="2">
        <v>-5.0000000000000001E-3</v>
      </c>
      <c r="G8443" s="2">
        <v>-0.99099999999999999</v>
      </c>
      <c r="H8443" s="1">
        <v>36.997999999999998</v>
      </c>
      <c r="I8443" s="4">
        <v>0</v>
      </c>
      <c r="J8443" s="11">
        <f t="shared" si="524"/>
        <v>12</v>
      </c>
      <c r="K8443" s="11">
        <f t="shared" si="525"/>
        <v>23</v>
      </c>
      <c r="L8443" s="12">
        <f t="shared" si="527"/>
        <v>0.99101261344142333</v>
      </c>
      <c r="M8443" s="13" cm="1">
        <f t="array" ref="M8443">BaseInfo!$C$10*(1-E8443)*INDEX(BaseInfo!$E$21:$AB$21,K8443)*INDEX(BaseInfo!$E$25:$P$25,J8443)/L8443/MIN(H8443,130)/BaseInfo!$C$6*1000000/3600-IF(I8443&lt;0.1,BaseInfo!$C$15/MIN(H8443,130)*3600,0)</f>
        <v>209.39183548501657</v>
      </c>
    </row>
    <row r="8444" spans="1:13" x14ac:dyDescent="0.25">
      <c r="A8444" s="1">
        <v>12</v>
      </c>
      <c r="B8444" s="1">
        <v>18</v>
      </c>
      <c r="C8444" s="1">
        <v>19</v>
      </c>
      <c r="D8444" s="5">
        <f>DATE(BaseInfo!$C$8,A8444,B8444)+TIME(C8444-1,0,0) + TIME(BaseInfo!$C$12,BaseInfo!$C$13,0)</f>
        <v>44913.979166666664</v>
      </c>
      <c r="E8444" s="2">
        <f t="shared" si="526"/>
        <v>0</v>
      </c>
      <c r="F8444" s="2">
        <v>-2E-3</v>
      </c>
      <c r="G8444" s="2">
        <v>-0.94699999999999995</v>
      </c>
      <c r="H8444" s="1">
        <v>36.322000000000003</v>
      </c>
      <c r="I8444" s="4">
        <v>0</v>
      </c>
      <c r="J8444" s="11">
        <f t="shared" si="524"/>
        <v>12</v>
      </c>
      <c r="K8444" s="11">
        <f t="shared" si="525"/>
        <v>24</v>
      </c>
      <c r="L8444" s="12">
        <f t="shared" si="527"/>
        <v>0.94700211193006312</v>
      </c>
      <c r="M8444" s="13" cm="1">
        <f t="array" ref="M8444">BaseInfo!$C$10*(1-E8444)*INDEX(BaseInfo!$E$21:$AB$21,K8444)*INDEX(BaseInfo!$E$25:$P$25,J8444)/L8444/MIN(H8444,130)/BaseInfo!$C$6*1000000/3600-IF(I8444&lt;0.1,BaseInfo!$C$15/MIN(H8444,130)*3600,0)</f>
        <v>67.946363649686788</v>
      </c>
    </row>
    <row r="8445" spans="1:13" x14ac:dyDescent="0.25">
      <c r="A8445" s="1">
        <v>12</v>
      </c>
      <c r="B8445" s="1">
        <v>18</v>
      </c>
      <c r="C8445" s="1">
        <v>20</v>
      </c>
      <c r="D8445" s="5">
        <f>DATE(BaseInfo!$C$8,A8445,B8445)+TIME(C8445-1,0,0) + TIME(BaseInfo!$C$12,BaseInfo!$C$13,0)</f>
        <v>44914.020833333328</v>
      </c>
      <c r="E8445" s="2">
        <f t="shared" si="526"/>
        <v>0</v>
      </c>
      <c r="F8445" s="2">
        <v>-0.224</v>
      </c>
      <c r="G8445" s="2">
        <v>-1.288</v>
      </c>
      <c r="H8445" s="1">
        <v>36.262999999999998</v>
      </c>
      <c r="I8445" s="4">
        <v>0</v>
      </c>
      <c r="J8445" s="11">
        <f t="shared" si="524"/>
        <v>12</v>
      </c>
      <c r="K8445" s="11">
        <f t="shared" si="525"/>
        <v>1</v>
      </c>
      <c r="L8445" s="12">
        <f t="shared" si="527"/>
        <v>1.3073331633520202</v>
      </c>
      <c r="M8445" s="13" cm="1">
        <f t="array" ref="M8445">BaseInfo!$C$10*(1-E8445)*INDEX(BaseInfo!$E$21:$AB$21,K8445)*INDEX(BaseInfo!$E$25:$P$25,J8445)/L8445/MIN(H8445,130)/BaseInfo!$C$6*1000000/3600-IF(I8445&lt;0.1,BaseInfo!$C$15/MIN(H8445,130)*3600,0)</f>
        <v>46.562624121723942</v>
      </c>
    </row>
    <row r="8446" spans="1:13" x14ac:dyDescent="0.25">
      <c r="A8446" s="1">
        <v>12</v>
      </c>
      <c r="B8446" s="1">
        <v>18</v>
      </c>
      <c r="C8446" s="1">
        <v>21</v>
      </c>
      <c r="D8446" s="5">
        <f>DATE(BaseInfo!$C$8,A8446,B8446)+TIME(C8446-1,0,0) + TIME(BaseInfo!$C$12,BaseInfo!$C$13,0)</f>
        <v>44914.0625</v>
      </c>
      <c r="E8446" s="2">
        <f t="shared" si="526"/>
        <v>0</v>
      </c>
      <c r="F8446" s="2">
        <v>-0.752</v>
      </c>
      <c r="G8446" s="2">
        <v>-1.49</v>
      </c>
      <c r="H8446" s="1">
        <v>36.195999999999998</v>
      </c>
      <c r="I8446" s="4">
        <v>0</v>
      </c>
      <c r="J8446" s="11">
        <f t="shared" si="524"/>
        <v>12</v>
      </c>
      <c r="K8446" s="11">
        <f t="shared" si="525"/>
        <v>2</v>
      </c>
      <c r="L8446" s="12">
        <f t="shared" si="527"/>
        <v>1.6690128819155352</v>
      </c>
      <c r="M8446" s="13" cm="1">
        <f t="array" ref="M8446">BaseInfo!$C$10*(1-E8446)*INDEX(BaseInfo!$E$21:$AB$21,K8446)*INDEX(BaseInfo!$E$25:$P$25,J8446)/L8446/MIN(H8446,130)/BaseInfo!$C$6*1000000/3600-IF(I8446&lt;0.1,BaseInfo!$C$15/MIN(H8446,130)*3600,0)</f>
        <v>34.384592617438059</v>
      </c>
    </row>
    <row r="8447" spans="1:13" x14ac:dyDescent="0.25">
      <c r="A8447" s="1">
        <v>12</v>
      </c>
      <c r="B8447" s="1">
        <v>18</v>
      </c>
      <c r="C8447" s="1">
        <v>22</v>
      </c>
      <c r="D8447" s="5">
        <f>DATE(BaseInfo!$C$8,A8447,B8447)+TIME(C8447-1,0,0) + TIME(BaseInfo!$C$12,BaseInfo!$C$13,0)</f>
        <v>44914.104166666664</v>
      </c>
      <c r="E8447" s="2">
        <f t="shared" si="526"/>
        <v>0</v>
      </c>
      <c r="F8447" s="2">
        <v>-0.69099999999999995</v>
      </c>
      <c r="G8447" s="2">
        <v>-1.9259999999999999</v>
      </c>
      <c r="H8447" s="1">
        <v>36.136000000000003</v>
      </c>
      <c r="I8447" s="4">
        <v>0</v>
      </c>
      <c r="J8447" s="11">
        <f t="shared" si="524"/>
        <v>12</v>
      </c>
      <c r="K8447" s="11">
        <f t="shared" si="525"/>
        <v>3</v>
      </c>
      <c r="L8447" s="12">
        <f t="shared" si="527"/>
        <v>2.0462055126501832</v>
      </c>
      <c r="M8447" s="13" cm="1">
        <f t="array" ref="M8447">BaseInfo!$C$10*(1-E8447)*INDEX(BaseInfo!$E$21:$AB$21,K8447)*INDEX(BaseInfo!$E$25:$P$25,J8447)/L8447/MIN(H8447,130)/BaseInfo!$C$6*1000000/3600-IF(I8447&lt;0.1,BaseInfo!$C$15/MIN(H8447,130)*3600,0)</f>
        <v>26.256348391358912</v>
      </c>
    </row>
    <row r="8448" spans="1:13" x14ac:dyDescent="0.25">
      <c r="A8448" s="1">
        <v>12</v>
      </c>
      <c r="B8448" s="1">
        <v>18</v>
      </c>
      <c r="C8448" s="1">
        <v>23</v>
      </c>
      <c r="D8448" s="5">
        <f>DATE(BaseInfo!$C$8,A8448,B8448)+TIME(C8448-1,0,0) + TIME(BaseInfo!$C$12,BaseInfo!$C$13,0)</f>
        <v>44914.145833333328</v>
      </c>
      <c r="E8448" s="2">
        <f t="shared" si="526"/>
        <v>0</v>
      </c>
      <c r="F8448" s="2">
        <v>-0.83099999999999996</v>
      </c>
      <c r="G8448" s="2">
        <v>-1.976</v>
      </c>
      <c r="H8448" s="1">
        <v>38.232999999999997</v>
      </c>
      <c r="I8448" s="4">
        <v>0</v>
      </c>
      <c r="J8448" s="11">
        <f t="shared" si="524"/>
        <v>12</v>
      </c>
      <c r="K8448" s="11">
        <f t="shared" si="525"/>
        <v>4</v>
      </c>
      <c r="L8448" s="12">
        <f t="shared" si="527"/>
        <v>2.1436270664460273</v>
      </c>
      <c r="M8448" s="13" cm="1">
        <f t="array" ref="M8448">BaseInfo!$C$10*(1-E8448)*INDEX(BaseInfo!$E$21:$AB$21,K8448)*INDEX(BaseInfo!$E$25:$P$25,J8448)/L8448/MIN(H8448,130)/BaseInfo!$C$6*1000000/3600-IF(I8448&lt;0.1,BaseInfo!$C$15/MIN(H8448,130)*3600,0)</f>
        <v>23.260490067898299</v>
      </c>
    </row>
    <row r="8449" spans="1:13" x14ac:dyDescent="0.25">
      <c r="A8449" s="1">
        <v>12</v>
      </c>
      <c r="B8449" s="1">
        <v>18</v>
      </c>
      <c r="C8449" s="1">
        <v>24</v>
      </c>
      <c r="D8449" s="5">
        <f>DATE(BaseInfo!$C$8,A8449,B8449)+TIME(C8449-1,0,0) + TIME(BaseInfo!$C$12,BaseInfo!$C$13,0)</f>
        <v>44914.1875</v>
      </c>
      <c r="E8449" s="2">
        <f t="shared" si="526"/>
        <v>0</v>
      </c>
      <c r="F8449" s="2">
        <v>-1.075</v>
      </c>
      <c r="G8449" s="2">
        <v>-1.9179999999999999</v>
      </c>
      <c r="H8449" s="1">
        <v>36.066000000000003</v>
      </c>
      <c r="I8449" s="4">
        <v>0</v>
      </c>
      <c r="J8449" s="11">
        <f t="shared" si="524"/>
        <v>12</v>
      </c>
      <c r="K8449" s="11">
        <f t="shared" si="525"/>
        <v>5</v>
      </c>
      <c r="L8449" s="12">
        <f t="shared" si="527"/>
        <v>2.1987153067189031</v>
      </c>
      <c r="M8449" s="13" cm="1">
        <f t="array" ref="M8449">BaseInfo!$C$10*(1-E8449)*INDEX(BaseInfo!$E$21:$AB$21,K8449)*INDEX(BaseInfo!$E$25:$P$25,J8449)/L8449/MIN(H8449,130)/BaseInfo!$C$6*1000000/3600-IF(I8449&lt;0.1,BaseInfo!$C$15/MIN(H8449,130)*3600,0)</f>
        <v>91.333968657667739</v>
      </c>
    </row>
    <row r="8450" spans="1:13" x14ac:dyDescent="0.25">
      <c r="A8450" s="1">
        <v>12</v>
      </c>
      <c r="B8450" s="1">
        <v>19</v>
      </c>
      <c r="C8450" s="1">
        <v>1</v>
      </c>
      <c r="D8450" s="5">
        <f>DATE(BaseInfo!$C$8,A8450,B8450)+TIME(C8450-1,0,0) + TIME(BaseInfo!$C$12,BaseInfo!$C$13,0)</f>
        <v>44914.229166666664</v>
      </c>
      <c r="E8450" s="2">
        <f t="shared" si="526"/>
        <v>0</v>
      </c>
      <c r="F8450" s="2">
        <v>-1.3169999999999999</v>
      </c>
      <c r="G8450" s="2">
        <v>-1.8839999999999999</v>
      </c>
      <c r="H8450" s="1">
        <v>36.006</v>
      </c>
      <c r="I8450" s="4">
        <v>0</v>
      </c>
      <c r="J8450" s="11">
        <f t="shared" ref="J8450:J8513" si="528">MONTH(D8450)</f>
        <v>12</v>
      </c>
      <c r="K8450" s="11">
        <f t="shared" ref="K8450:K8513" si="529">HOUR(D8450)+1</f>
        <v>6</v>
      </c>
      <c r="L8450" s="12">
        <f t="shared" si="527"/>
        <v>2.2986833187718569</v>
      </c>
      <c r="M8450" s="13" cm="1">
        <f t="array" ref="M8450">BaseInfo!$C$10*(1-E8450)*INDEX(BaseInfo!$E$21:$AB$21,K8450)*INDEX(BaseInfo!$E$25:$P$25,J8450)/L8450/MIN(H8450,130)/BaseInfo!$C$6*1000000/3600-IF(I8450&lt;0.1,BaseInfo!$C$15/MIN(H8450,130)*3600,0)</f>
        <v>151.78669213678876</v>
      </c>
    </row>
    <row r="8451" spans="1:13" x14ac:dyDescent="0.25">
      <c r="A8451" s="1">
        <v>12</v>
      </c>
      <c r="B8451" s="1">
        <v>19</v>
      </c>
      <c r="C8451" s="1">
        <v>2</v>
      </c>
      <c r="D8451" s="5">
        <f>DATE(BaseInfo!$C$8,A8451,B8451)+TIME(C8451-1,0,0) + TIME(BaseInfo!$C$12,BaseInfo!$C$13,0)</f>
        <v>44914.270833333328</v>
      </c>
      <c r="E8451" s="2">
        <f t="shared" ref="E8451:E8514" si="530">IF(AND(I8451&gt;0.1,I8451&lt;1),(I8451-0.1)/0.9*0.7,IF(AND(I8451&gt;=1,I8451&lt;4),(I8451-4)/3*0.25+0.7,IF(I8451&gt;=4,0.99,0)))</f>
        <v>0</v>
      </c>
      <c r="F8451" s="2">
        <v>-1.4670000000000001</v>
      </c>
      <c r="G8451" s="2">
        <v>-2.0369999999999999</v>
      </c>
      <c r="H8451" s="1">
        <v>35.932000000000002</v>
      </c>
      <c r="I8451" s="4">
        <v>0</v>
      </c>
      <c r="J8451" s="11">
        <f t="shared" si="528"/>
        <v>12</v>
      </c>
      <c r="K8451" s="11">
        <f t="shared" si="529"/>
        <v>7</v>
      </c>
      <c r="L8451" s="12">
        <f t="shared" ref="L8451:L8514" si="531">SQRT(F8451*F8451+G8451*G8451)</f>
        <v>2.5102705033521788</v>
      </c>
      <c r="M8451" s="13" cm="1">
        <f t="array" ref="M8451">BaseInfo!$C$10*(1-E8451)*INDEX(BaseInfo!$E$21:$AB$21,K8451)*INDEX(BaseInfo!$E$25:$P$25,J8451)/L8451/MIN(H8451,130)/BaseInfo!$C$6*1000000/3600-IF(I8451&lt;0.1,BaseInfo!$C$15/MIN(H8451,130)*3600,0)</f>
        <v>197.81596990267008</v>
      </c>
    </row>
    <row r="8452" spans="1:13" x14ac:dyDescent="0.25">
      <c r="A8452" s="1">
        <v>12</v>
      </c>
      <c r="B8452" s="1">
        <v>19</v>
      </c>
      <c r="C8452" s="1">
        <v>3</v>
      </c>
      <c r="D8452" s="5">
        <f>DATE(BaseInfo!$C$8,A8452,B8452)+TIME(C8452-1,0,0) + TIME(BaseInfo!$C$12,BaseInfo!$C$13,0)</f>
        <v>44914.3125</v>
      </c>
      <c r="E8452" s="2">
        <f t="shared" si="530"/>
        <v>0</v>
      </c>
      <c r="F8452" s="2">
        <v>-1.615</v>
      </c>
      <c r="G8452" s="2">
        <v>-2.1989999999999998</v>
      </c>
      <c r="H8452" s="1">
        <v>67.313000000000002</v>
      </c>
      <c r="I8452" s="4">
        <v>0</v>
      </c>
      <c r="J8452" s="11">
        <f t="shared" si="528"/>
        <v>12</v>
      </c>
      <c r="K8452" s="11">
        <f t="shared" si="529"/>
        <v>8</v>
      </c>
      <c r="L8452" s="12">
        <f t="shared" si="531"/>
        <v>2.7283375890824066</v>
      </c>
      <c r="M8452" s="13" cm="1">
        <f t="array" ref="M8452">BaseInfo!$C$10*(1-E8452)*INDEX(BaseInfo!$E$21:$AB$21,K8452)*INDEX(BaseInfo!$E$25:$P$25,J8452)/L8452/MIN(H8452,130)/BaseInfo!$C$6*1000000/3600-IF(I8452&lt;0.1,BaseInfo!$C$15/MIN(H8452,130)*3600,0)</f>
        <v>140.47460106243187</v>
      </c>
    </row>
    <row r="8453" spans="1:13" x14ac:dyDescent="0.25">
      <c r="A8453" s="1">
        <v>12</v>
      </c>
      <c r="B8453" s="1">
        <v>19</v>
      </c>
      <c r="C8453" s="1">
        <v>4</v>
      </c>
      <c r="D8453" s="5">
        <f>DATE(BaseInfo!$C$8,A8453,B8453)+TIME(C8453-1,0,0) + TIME(BaseInfo!$C$12,BaseInfo!$C$13,0)</f>
        <v>44914.354166666664</v>
      </c>
      <c r="E8453" s="2">
        <f t="shared" si="530"/>
        <v>0</v>
      </c>
      <c r="F8453" s="2">
        <v>-1.9550000000000001</v>
      </c>
      <c r="G8453" s="2">
        <v>-2.0369999999999999</v>
      </c>
      <c r="H8453" s="1">
        <v>179.47200000000001</v>
      </c>
      <c r="I8453" s="4">
        <v>0</v>
      </c>
      <c r="J8453" s="11">
        <f t="shared" si="528"/>
        <v>12</v>
      </c>
      <c r="K8453" s="11">
        <f t="shared" si="529"/>
        <v>9</v>
      </c>
      <c r="L8453" s="12">
        <f t="shared" si="531"/>
        <v>2.8233657219708537</v>
      </c>
      <c r="M8453" s="13" cm="1">
        <f t="array" ref="M8453">BaseInfo!$C$10*(1-E8453)*INDEX(BaseInfo!$E$21:$AB$21,K8453)*INDEX(BaseInfo!$E$25:$P$25,J8453)/L8453/MIN(H8453,130)/BaseInfo!$C$6*1000000/3600-IF(I8453&lt;0.1,BaseInfo!$C$15/MIN(H8453,130)*3600,0)</f>
        <v>92.084671351421974</v>
      </c>
    </row>
    <row r="8454" spans="1:13" x14ac:dyDescent="0.25">
      <c r="A8454" s="1">
        <v>12</v>
      </c>
      <c r="B8454" s="1">
        <v>19</v>
      </c>
      <c r="C8454" s="1">
        <v>5</v>
      </c>
      <c r="D8454" s="5">
        <f>DATE(BaseInfo!$C$8,A8454,B8454)+TIME(C8454-1,0,0) + TIME(BaseInfo!$C$12,BaseInfo!$C$13,0)</f>
        <v>44914.395833333328</v>
      </c>
      <c r="E8454" s="2">
        <f t="shared" si="530"/>
        <v>0</v>
      </c>
      <c r="F8454" s="2">
        <v>-2.44</v>
      </c>
      <c r="G8454" s="2">
        <v>-2.1890000000000001</v>
      </c>
      <c r="H8454" s="1">
        <v>353.78899999999999</v>
      </c>
      <c r="I8454" s="4">
        <v>0</v>
      </c>
      <c r="J8454" s="11">
        <f t="shared" si="528"/>
        <v>12</v>
      </c>
      <c r="K8454" s="11">
        <f t="shared" si="529"/>
        <v>10</v>
      </c>
      <c r="L8454" s="12">
        <f t="shared" si="531"/>
        <v>3.2780056436803156</v>
      </c>
      <c r="M8454" s="13" cm="1">
        <f t="array" ref="M8454">BaseInfo!$C$10*(1-E8454)*INDEX(BaseInfo!$E$21:$AB$21,K8454)*INDEX(BaseInfo!$E$25:$P$25,J8454)/L8454/MIN(H8454,130)/BaseInfo!$C$6*1000000/3600-IF(I8454&lt;0.1,BaseInfo!$C$15/MIN(H8454,130)*3600,0)</f>
        <v>91.497956574344954</v>
      </c>
    </row>
    <row r="8455" spans="1:13" x14ac:dyDescent="0.25">
      <c r="A8455" s="1">
        <v>12</v>
      </c>
      <c r="B8455" s="1">
        <v>19</v>
      </c>
      <c r="C8455" s="1">
        <v>6</v>
      </c>
      <c r="D8455" s="5">
        <f>DATE(BaseInfo!$C$8,A8455,B8455)+TIME(C8455-1,0,0) + TIME(BaseInfo!$C$12,BaseInfo!$C$13,0)</f>
        <v>44914.4375</v>
      </c>
      <c r="E8455" s="2">
        <f t="shared" si="530"/>
        <v>0</v>
      </c>
      <c r="F8455" s="2">
        <v>-2.6059999999999999</v>
      </c>
      <c r="G8455" s="2">
        <v>-2.1619999999999999</v>
      </c>
      <c r="H8455" s="1">
        <v>548.93700000000001</v>
      </c>
      <c r="I8455" s="4">
        <v>0</v>
      </c>
      <c r="J8455" s="11">
        <f t="shared" si="528"/>
        <v>12</v>
      </c>
      <c r="K8455" s="11">
        <f t="shared" si="529"/>
        <v>11</v>
      </c>
      <c r="L8455" s="12">
        <f t="shared" si="531"/>
        <v>3.3860714700076842</v>
      </c>
      <c r="M8455" s="13" cm="1">
        <f t="array" ref="M8455">BaseInfo!$C$10*(1-E8455)*INDEX(BaseInfo!$E$21:$AB$21,K8455)*INDEX(BaseInfo!$E$25:$P$25,J8455)/L8455/MIN(H8455,130)/BaseInfo!$C$6*1000000/3600-IF(I8455&lt;0.1,BaseInfo!$C$15/MIN(H8455,130)*3600,0)</f>
        <v>70.23770363559079</v>
      </c>
    </row>
    <row r="8456" spans="1:13" x14ac:dyDescent="0.25">
      <c r="A8456" s="1">
        <v>12</v>
      </c>
      <c r="B8456" s="1">
        <v>19</v>
      </c>
      <c r="C8456" s="1">
        <v>7</v>
      </c>
      <c r="D8456" s="5">
        <f>DATE(BaseInfo!$C$8,A8456,B8456)+TIME(C8456-1,0,0) + TIME(BaseInfo!$C$12,BaseInfo!$C$13,0)</f>
        <v>44914.479166666664</v>
      </c>
      <c r="E8456" s="2">
        <f t="shared" si="530"/>
        <v>0</v>
      </c>
      <c r="F8456" s="2">
        <v>-2.6589999999999998</v>
      </c>
      <c r="G8456" s="2">
        <v>-1.825</v>
      </c>
      <c r="H8456" s="1">
        <v>729.36300000000006</v>
      </c>
      <c r="I8456" s="4">
        <v>0</v>
      </c>
      <c r="J8456" s="11">
        <f t="shared" si="528"/>
        <v>12</v>
      </c>
      <c r="K8456" s="11">
        <f t="shared" si="529"/>
        <v>12</v>
      </c>
      <c r="L8456" s="12">
        <f t="shared" si="531"/>
        <v>3.2250435655972152</v>
      </c>
      <c r="M8456" s="13" cm="1">
        <f t="array" ref="M8456">BaseInfo!$C$10*(1-E8456)*INDEX(BaseInfo!$E$21:$AB$21,K8456)*INDEX(BaseInfo!$E$25:$P$25,J8456)/L8456/MIN(H8456,130)/BaseInfo!$C$6*1000000/3600-IF(I8456&lt;0.1,BaseInfo!$C$15/MIN(H8456,130)*3600,0)</f>
        <v>61.107606001270049</v>
      </c>
    </row>
    <row r="8457" spans="1:13" x14ac:dyDescent="0.25">
      <c r="A8457" s="1">
        <v>12</v>
      </c>
      <c r="B8457" s="1">
        <v>19</v>
      </c>
      <c r="C8457" s="1">
        <v>8</v>
      </c>
      <c r="D8457" s="5">
        <f>DATE(BaseInfo!$C$8,A8457,B8457)+TIME(C8457-1,0,0) + TIME(BaseInfo!$C$12,BaseInfo!$C$13,0)</f>
        <v>44914.520833333328</v>
      </c>
      <c r="E8457" s="2">
        <f t="shared" si="530"/>
        <v>0</v>
      </c>
      <c r="F8457" s="2">
        <v>-2.8650000000000002</v>
      </c>
      <c r="G8457" s="2">
        <v>-1.5960000000000001</v>
      </c>
      <c r="H8457" s="1">
        <v>903.91</v>
      </c>
      <c r="I8457" s="4">
        <v>0</v>
      </c>
      <c r="J8457" s="11">
        <f t="shared" si="528"/>
        <v>12</v>
      </c>
      <c r="K8457" s="11">
        <f t="shared" si="529"/>
        <v>13</v>
      </c>
      <c r="L8457" s="12">
        <f t="shared" si="531"/>
        <v>3.27954890190709</v>
      </c>
      <c r="M8457" s="13" cm="1">
        <f t="array" ref="M8457">BaseInfo!$C$10*(1-E8457)*INDEX(BaseInfo!$E$21:$AB$21,K8457)*INDEX(BaseInfo!$E$25:$P$25,J8457)/L8457/MIN(H8457,130)/BaseInfo!$C$6*1000000/3600-IF(I8457&lt;0.1,BaseInfo!$C$15/MIN(H8457,130)*3600,0)</f>
        <v>60.045987902341103</v>
      </c>
    </row>
    <row r="8458" spans="1:13" x14ac:dyDescent="0.25">
      <c r="A8458" s="1">
        <v>12</v>
      </c>
      <c r="B8458" s="1">
        <v>19</v>
      </c>
      <c r="C8458" s="1">
        <v>9</v>
      </c>
      <c r="D8458" s="5">
        <f>DATE(BaseInfo!$C$8,A8458,B8458)+TIME(C8458-1,0,0) + TIME(BaseInfo!$C$12,BaseInfo!$C$13,0)</f>
        <v>44914.5625</v>
      </c>
      <c r="E8458" s="2">
        <f t="shared" si="530"/>
        <v>0</v>
      </c>
      <c r="F8458" s="2">
        <v>-2.9049999999999998</v>
      </c>
      <c r="G8458" s="2">
        <v>-1.6240000000000001</v>
      </c>
      <c r="H8458" s="1">
        <v>1031.1579999999999</v>
      </c>
      <c r="I8458" s="4">
        <v>0</v>
      </c>
      <c r="J8458" s="11">
        <f t="shared" si="528"/>
        <v>12</v>
      </c>
      <c r="K8458" s="11">
        <f t="shared" si="529"/>
        <v>14</v>
      </c>
      <c r="L8458" s="12">
        <f t="shared" si="531"/>
        <v>3.3281227441306909</v>
      </c>
      <c r="M8458" s="13" cm="1">
        <f t="array" ref="M8458">BaseInfo!$C$10*(1-E8458)*INDEX(BaseInfo!$E$21:$AB$21,K8458)*INDEX(BaseInfo!$E$25:$P$25,J8458)/L8458/MIN(H8458,130)/BaseInfo!$C$6*1000000/3600-IF(I8458&lt;0.1,BaseInfo!$C$15/MIN(H8458,130)*3600,0)</f>
        <v>59.129201847387193</v>
      </c>
    </row>
    <row r="8459" spans="1:13" x14ac:dyDescent="0.25">
      <c r="A8459" s="1">
        <v>12</v>
      </c>
      <c r="B8459" s="1">
        <v>19</v>
      </c>
      <c r="C8459" s="1">
        <v>10</v>
      </c>
      <c r="D8459" s="5">
        <f>DATE(BaseInfo!$C$8,A8459,B8459)+TIME(C8459-1,0,0) + TIME(BaseInfo!$C$12,BaseInfo!$C$13,0)</f>
        <v>44914.604166666664</v>
      </c>
      <c r="E8459" s="2">
        <f t="shared" si="530"/>
        <v>0</v>
      </c>
      <c r="F8459" s="2">
        <v>-2.8929999999999998</v>
      </c>
      <c r="G8459" s="2">
        <v>-1.845</v>
      </c>
      <c r="H8459" s="1">
        <v>1065.4549999999999</v>
      </c>
      <c r="I8459" s="4">
        <v>0</v>
      </c>
      <c r="J8459" s="11">
        <f t="shared" si="528"/>
        <v>12</v>
      </c>
      <c r="K8459" s="11">
        <f t="shared" si="529"/>
        <v>15</v>
      </c>
      <c r="L8459" s="12">
        <f t="shared" si="531"/>
        <v>3.4312496265937869</v>
      </c>
      <c r="M8459" s="13" cm="1">
        <f t="array" ref="M8459">BaseInfo!$C$10*(1-E8459)*INDEX(BaseInfo!$E$21:$AB$21,K8459)*INDEX(BaseInfo!$E$25:$P$25,J8459)/L8459/MIN(H8459,130)/BaseInfo!$C$6*1000000/3600-IF(I8459&lt;0.1,BaseInfo!$C$15/MIN(H8459,130)*3600,0)</f>
        <v>57.268832279510363</v>
      </c>
    </row>
    <row r="8460" spans="1:13" x14ac:dyDescent="0.25">
      <c r="A8460" s="1">
        <v>12</v>
      </c>
      <c r="B8460" s="1">
        <v>19</v>
      </c>
      <c r="C8460" s="1">
        <v>11</v>
      </c>
      <c r="D8460" s="5">
        <f>DATE(BaseInfo!$C$8,A8460,B8460)+TIME(C8460-1,0,0) + TIME(BaseInfo!$C$12,BaseInfo!$C$13,0)</f>
        <v>44914.645833333328</v>
      </c>
      <c r="E8460" s="2">
        <f t="shared" si="530"/>
        <v>0</v>
      </c>
      <c r="F8460" s="2">
        <v>-2.6259999999999999</v>
      </c>
      <c r="G8460" s="2">
        <v>-2.13</v>
      </c>
      <c r="H8460" s="1">
        <v>995.41399999999999</v>
      </c>
      <c r="I8460" s="4">
        <v>0</v>
      </c>
      <c r="J8460" s="11">
        <f t="shared" si="528"/>
        <v>12</v>
      </c>
      <c r="K8460" s="11">
        <f t="shared" si="529"/>
        <v>16</v>
      </c>
      <c r="L8460" s="12">
        <f t="shared" si="531"/>
        <v>3.3812388262292266</v>
      </c>
      <c r="M8460" s="13" cm="1">
        <f t="array" ref="M8460">BaseInfo!$C$10*(1-E8460)*INDEX(BaseInfo!$E$21:$AB$21,K8460)*INDEX(BaseInfo!$E$25:$P$25,J8460)/L8460/MIN(H8460,130)/BaseInfo!$C$6*1000000/3600-IF(I8460&lt;0.1,BaseInfo!$C$15/MIN(H8460,130)*3600,0)</f>
        <v>70.342048973340596</v>
      </c>
    </row>
    <row r="8461" spans="1:13" x14ac:dyDescent="0.25">
      <c r="A8461" s="1">
        <v>12</v>
      </c>
      <c r="B8461" s="1">
        <v>19</v>
      </c>
      <c r="C8461" s="1">
        <v>12</v>
      </c>
      <c r="D8461" s="5">
        <f>DATE(BaseInfo!$C$8,A8461,B8461)+TIME(C8461-1,0,0) + TIME(BaseInfo!$C$12,BaseInfo!$C$13,0)</f>
        <v>44914.6875</v>
      </c>
      <c r="E8461" s="2">
        <f t="shared" si="530"/>
        <v>0</v>
      </c>
      <c r="F8461" s="2">
        <v>-1.792</v>
      </c>
      <c r="G8461" s="2">
        <v>-1.9970000000000001</v>
      </c>
      <c r="H8461" s="1">
        <v>198.97399999999999</v>
      </c>
      <c r="I8461" s="4">
        <v>0</v>
      </c>
      <c r="J8461" s="11">
        <f t="shared" si="528"/>
        <v>12</v>
      </c>
      <c r="K8461" s="11">
        <f t="shared" si="529"/>
        <v>17</v>
      </c>
      <c r="L8461" s="12">
        <f t="shared" si="531"/>
        <v>2.6831461011283007</v>
      </c>
      <c r="M8461" s="13" cm="1">
        <f t="array" ref="M8461">BaseInfo!$C$10*(1-E8461)*INDEX(BaseInfo!$E$21:$AB$21,K8461)*INDEX(BaseInfo!$E$25:$P$25,J8461)/L8461/MIN(H8461,130)/BaseInfo!$C$6*1000000/3600-IF(I8461&lt;0.1,BaseInfo!$C$15/MIN(H8461,130)*3600,0)</f>
        <v>112.3972046314239</v>
      </c>
    </row>
    <row r="8462" spans="1:13" x14ac:dyDescent="0.25">
      <c r="A8462" s="1">
        <v>12</v>
      </c>
      <c r="B8462" s="1">
        <v>19</v>
      </c>
      <c r="C8462" s="1">
        <v>13</v>
      </c>
      <c r="D8462" s="5">
        <f>DATE(BaseInfo!$C$8,A8462,B8462)+TIME(C8462-1,0,0) + TIME(BaseInfo!$C$12,BaseInfo!$C$13,0)</f>
        <v>44914.729166666664</v>
      </c>
      <c r="E8462" s="2">
        <f t="shared" si="530"/>
        <v>0</v>
      </c>
      <c r="F8462" s="2">
        <v>-1.569</v>
      </c>
      <c r="G8462" s="2">
        <v>-2.4620000000000002</v>
      </c>
      <c r="H8462" s="1">
        <v>41.819000000000003</v>
      </c>
      <c r="I8462" s="4">
        <v>0</v>
      </c>
      <c r="J8462" s="11">
        <f t="shared" si="528"/>
        <v>12</v>
      </c>
      <c r="K8462" s="11">
        <f t="shared" si="529"/>
        <v>18</v>
      </c>
      <c r="L8462" s="12">
        <f t="shared" si="531"/>
        <v>2.9194528596982003</v>
      </c>
      <c r="M8462" s="13" cm="1">
        <f t="array" ref="M8462">BaseInfo!$C$10*(1-E8462)*INDEX(BaseInfo!$E$21:$AB$21,K8462)*INDEX(BaseInfo!$E$25:$P$25,J8462)/L8462/MIN(H8462,130)/BaseInfo!$C$6*1000000/3600-IF(I8462&lt;0.1,BaseInfo!$C$15/MIN(H8462,130)*3600,0)</f>
        <v>320.42373835523949</v>
      </c>
    </row>
    <row r="8463" spans="1:13" x14ac:dyDescent="0.25">
      <c r="A8463" s="1">
        <v>12</v>
      </c>
      <c r="B8463" s="1">
        <v>19</v>
      </c>
      <c r="C8463" s="1">
        <v>14</v>
      </c>
      <c r="D8463" s="5">
        <f>DATE(BaseInfo!$C$8,A8463,B8463)+TIME(C8463-1,0,0) + TIME(BaseInfo!$C$12,BaseInfo!$C$13,0)</f>
        <v>44914.770833333328</v>
      </c>
      <c r="E8463" s="2">
        <f t="shared" si="530"/>
        <v>0</v>
      </c>
      <c r="F8463" s="2">
        <v>-1.2909999999999999</v>
      </c>
      <c r="G8463" s="2">
        <v>-2.64</v>
      </c>
      <c r="H8463" s="1">
        <v>36.771999999999998</v>
      </c>
      <c r="I8463" s="4">
        <v>0</v>
      </c>
      <c r="J8463" s="11">
        <f t="shared" si="528"/>
        <v>12</v>
      </c>
      <c r="K8463" s="11">
        <f t="shared" si="529"/>
        <v>19</v>
      </c>
      <c r="L8463" s="12">
        <f t="shared" si="531"/>
        <v>2.9387550085027505</v>
      </c>
      <c r="M8463" s="13" cm="1">
        <f t="array" ref="M8463">BaseInfo!$C$10*(1-E8463)*INDEX(BaseInfo!$E$21:$AB$21,K8463)*INDEX(BaseInfo!$E$25:$P$25,J8463)/L8463/MIN(H8463,130)/BaseInfo!$C$6*1000000/3600-IF(I8463&lt;0.1,BaseInfo!$C$15/MIN(H8463,130)*3600,0)</f>
        <v>361.94452423782099</v>
      </c>
    </row>
    <row r="8464" spans="1:13" x14ac:dyDescent="0.25">
      <c r="A8464" s="1">
        <v>12</v>
      </c>
      <c r="B8464" s="1">
        <v>19</v>
      </c>
      <c r="C8464" s="1">
        <v>15</v>
      </c>
      <c r="D8464" s="5">
        <f>DATE(BaseInfo!$C$8,A8464,B8464)+TIME(C8464-1,0,0) + TIME(BaseInfo!$C$12,BaseInfo!$C$13,0)</f>
        <v>44914.8125</v>
      </c>
      <c r="E8464" s="2">
        <f t="shared" si="530"/>
        <v>0</v>
      </c>
      <c r="F8464" s="2">
        <v>-1.0920000000000001</v>
      </c>
      <c r="G8464" s="2">
        <v>-2.7120000000000002</v>
      </c>
      <c r="H8464" s="1">
        <v>36.625</v>
      </c>
      <c r="I8464" s="4">
        <v>0</v>
      </c>
      <c r="J8464" s="11">
        <f t="shared" si="528"/>
        <v>12</v>
      </c>
      <c r="K8464" s="11">
        <f t="shared" si="529"/>
        <v>20</v>
      </c>
      <c r="L8464" s="12">
        <f t="shared" si="531"/>
        <v>2.9235950471978844</v>
      </c>
      <c r="M8464" s="13" cm="1">
        <f t="array" ref="M8464">BaseInfo!$C$10*(1-E8464)*INDEX(BaseInfo!$E$21:$AB$21,K8464)*INDEX(BaseInfo!$E$25:$P$25,J8464)/L8464/MIN(H8464,130)/BaseInfo!$C$6*1000000/3600-IF(I8464&lt;0.1,BaseInfo!$C$15/MIN(H8464,130)*3600,0)</f>
        <v>315.31097747850896</v>
      </c>
    </row>
    <row r="8465" spans="1:13" x14ac:dyDescent="0.25">
      <c r="A8465" s="1">
        <v>12</v>
      </c>
      <c r="B8465" s="1">
        <v>19</v>
      </c>
      <c r="C8465" s="1">
        <v>16</v>
      </c>
      <c r="D8465" s="5">
        <f>DATE(BaseInfo!$C$8,A8465,B8465)+TIME(C8465-1,0,0) + TIME(BaseInfo!$C$12,BaseInfo!$C$13,0)</f>
        <v>44914.854166666664</v>
      </c>
      <c r="E8465" s="2">
        <f t="shared" si="530"/>
        <v>0</v>
      </c>
      <c r="F8465" s="2">
        <v>-0.91700000000000004</v>
      </c>
      <c r="G8465" s="2">
        <v>-2.6539999999999999</v>
      </c>
      <c r="H8465" s="1">
        <v>36.491</v>
      </c>
      <c r="I8465" s="4">
        <v>0</v>
      </c>
      <c r="J8465" s="11">
        <f t="shared" si="528"/>
        <v>12</v>
      </c>
      <c r="K8465" s="11">
        <f t="shared" si="529"/>
        <v>21</v>
      </c>
      <c r="L8465" s="12">
        <f t="shared" si="531"/>
        <v>2.8079538813876557</v>
      </c>
      <c r="M8465" s="13" cm="1">
        <f t="array" ref="M8465">BaseInfo!$C$10*(1-E8465)*INDEX(BaseInfo!$E$21:$AB$21,K8465)*INDEX(BaseInfo!$E$25:$P$25,J8465)/L8465/MIN(H8465,130)/BaseInfo!$C$6*1000000/3600-IF(I8465&lt;0.1,BaseInfo!$C$15/MIN(H8465,130)*3600,0)</f>
        <v>251.49905673106039</v>
      </c>
    </row>
    <row r="8466" spans="1:13" x14ac:dyDescent="0.25">
      <c r="A8466" s="1">
        <v>12</v>
      </c>
      <c r="B8466" s="1">
        <v>19</v>
      </c>
      <c r="C8466" s="1">
        <v>17</v>
      </c>
      <c r="D8466" s="5">
        <f>DATE(BaseInfo!$C$8,A8466,B8466)+TIME(C8466-1,0,0) + TIME(BaseInfo!$C$12,BaseInfo!$C$13,0)</f>
        <v>44914.895833333328</v>
      </c>
      <c r="E8466" s="2">
        <f t="shared" si="530"/>
        <v>0</v>
      </c>
      <c r="F8466" s="2">
        <v>-1.038</v>
      </c>
      <c r="G8466" s="2">
        <v>-2.5099999999999998</v>
      </c>
      <c r="H8466" s="1">
        <v>36.372</v>
      </c>
      <c r="I8466" s="4">
        <v>0</v>
      </c>
      <c r="J8466" s="11">
        <f t="shared" si="528"/>
        <v>12</v>
      </c>
      <c r="K8466" s="11">
        <f t="shared" si="529"/>
        <v>22</v>
      </c>
      <c r="L8466" s="12">
        <f t="shared" si="531"/>
        <v>2.7161634707800633</v>
      </c>
      <c r="M8466" s="13" cm="1">
        <f t="array" ref="M8466">BaseInfo!$C$10*(1-E8466)*INDEX(BaseInfo!$E$21:$AB$21,K8466)*INDEX(BaseInfo!$E$25:$P$25,J8466)/L8466/MIN(H8466,130)/BaseInfo!$C$6*1000000/3600-IF(I8466&lt;0.1,BaseInfo!$C$15/MIN(H8466,130)*3600,0)</f>
        <v>179.85905240114019</v>
      </c>
    </row>
    <row r="8467" spans="1:13" x14ac:dyDescent="0.25">
      <c r="A8467" s="1">
        <v>12</v>
      </c>
      <c r="B8467" s="1">
        <v>19</v>
      </c>
      <c r="C8467" s="1">
        <v>18</v>
      </c>
      <c r="D8467" s="5">
        <f>DATE(BaseInfo!$C$8,A8467,B8467)+TIME(C8467-1,0,0) + TIME(BaseInfo!$C$12,BaseInfo!$C$13,0)</f>
        <v>44914.9375</v>
      </c>
      <c r="E8467" s="2">
        <f t="shared" si="530"/>
        <v>0</v>
      </c>
      <c r="F8467" s="2">
        <v>-1.2529999999999999</v>
      </c>
      <c r="G8467" s="2">
        <v>-2.3929999999999998</v>
      </c>
      <c r="H8467" s="1">
        <v>36.259</v>
      </c>
      <c r="I8467" s="4">
        <v>0</v>
      </c>
      <c r="J8467" s="11">
        <f t="shared" si="528"/>
        <v>12</v>
      </c>
      <c r="K8467" s="11">
        <f t="shared" si="529"/>
        <v>23</v>
      </c>
      <c r="L8467" s="12">
        <f t="shared" si="531"/>
        <v>2.7011956611841352</v>
      </c>
      <c r="M8467" s="13" cm="1">
        <f t="array" ref="M8467">BaseInfo!$C$10*(1-E8467)*INDEX(BaseInfo!$E$21:$AB$21,K8467)*INDEX(BaseInfo!$E$25:$P$25,J8467)/L8467/MIN(H8467,130)/BaseInfo!$C$6*1000000/3600-IF(I8467&lt;0.1,BaseInfo!$C$15/MIN(H8467,130)*3600,0)</f>
        <v>72.101244824612522</v>
      </c>
    </row>
    <row r="8468" spans="1:13" x14ac:dyDescent="0.25">
      <c r="A8468" s="1">
        <v>12</v>
      </c>
      <c r="B8468" s="1">
        <v>19</v>
      </c>
      <c r="C8468" s="1">
        <v>19</v>
      </c>
      <c r="D8468" s="5">
        <f>DATE(BaseInfo!$C$8,A8468,B8468)+TIME(C8468-1,0,0) + TIME(BaseInfo!$C$12,BaseInfo!$C$13,0)</f>
        <v>44914.979166666664</v>
      </c>
      <c r="E8468" s="2">
        <f t="shared" si="530"/>
        <v>0</v>
      </c>
      <c r="F8468" s="2">
        <v>-1.4590000000000001</v>
      </c>
      <c r="G8468" s="2">
        <v>-2.3140000000000001</v>
      </c>
      <c r="H8468" s="1">
        <v>36.154000000000003</v>
      </c>
      <c r="I8468" s="4">
        <v>0</v>
      </c>
      <c r="J8468" s="11">
        <f t="shared" si="528"/>
        <v>12</v>
      </c>
      <c r="K8468" s="11">
        <f t="shared" si="529"/>
        <v>24</v>
      </c>
      <c r="L8468" s="12">
        <f t="shared" si="531"/>
        <v>2.7355578955671911</v>
      </c>
      <c r="M8468" s="13" cm="1">
        <f t="array" ref="M8468">BaseInfo!$C$10*(1-E8468)*INDEX(BaseInfo!$E$21:$AB$21,K8468)*INDEX(BaseInfo!$E$25:$P$25,J8468)/L8468/MIN(H8468,130)/BaseInfo!$C$6*1000000/3600-IF(I8468&lt;0.1,BaseInfo!$C$15/MIN(H8468,130)*3600,0)</f>
        <v>17.120813235990909</v>
      </c>
    </row>
    <row r="8469" spans="1:13" x14ac:dyDescent="0.25">
      <c r="A8469" s="1">
        <v>12</v>
      </c>
      <c r="B8469" s="1">
        <v>19</v>
      </c>
      <c r="C8469" s="1">
        <v>20</v>
      </c>
      <c r="D8469" s="5">
        <f>DATE(BaseInfo!$C$8,A8469,B8469)+TIME(C8469-1,0,0) + TIME(BaseInfo!$C$12,BaseInfo!$C$13,0)</f>
        <v>44915.020833333328</v>
      </c>
      <c r="E8469" s="2">
        <f t="shared" si="530"/>
        <v>0</v>
      </c>
      <c r="F8469" s="2">
        <v>-1.677</v>
      </c>
      <c r="G8469" s="2">
        <v>-2.2029999999999998</v>
      </c>
      <c r="H8469" s="1">
        <v>36.064</v>
      </c>
      <c r="I8469" s="4">
        <v>0</v>
      </c>
      <c r="J8469" s="11">
        <f t="shared" si="528"/>
        <v>12</v>
      </c>
      <c r="K8469" s="11">
        <f t="shared" si="529"/>
        <v>1</v>
      </c>
      <c r="L8469" s="12">
        <f t="shared" si="531"/>
        <v>2.7686708002216514</v>
      </c>
      <c r="M8469" s="13" cm="1">
        <f t="array" ref="M8469">BaseInfo!$C$10*(1-E8469)*INDEX(BaseInfo!$E$21:$AB$21,K8469)*INDEX(BaseInfo!$E$25:$P$25,J8469)/L8469/MIN(H8469,130)/BaseInfo!$C$6*1000000/3600-IF(I8469&lt;0.1,BaseInfo!$C$15/MIN(H8469,130)*3600,0)</f>
        <v>16.838879529726178</v>
      </c>
    </row>
    <row r="8470" spans="1:13" x14ac:dyDescent="0.25">
      <c r="A8470" s="1">
        <v>12</v>
      </c>
      <c r="B8470" s="1">
        <v>19</v>
      </c>
      <c r="C8470" s="1">
        <v>21</v>
      </c>
      <c r="D8470" s="5">
        <f>DATE(BaseInfo!$C$8,A8470,B8470)+TIME(C8470-1,0,0) + TIME(BaseInfo!$C$12,BaseInfo!$C$13,0)</f>
        <v>44915.0625</v>
      </c>
      <c r="E8470" s="2">
        <f t="shared" si="530"/>
        <v>0</v>
      </c>
      <c r="F8470" s="2">
        <v>-1.667</v>
      </c>
      <c r="G8470" s="2">
        <v>-2.282</v>
      </c>
      <c r="H8470" s="1">
        <v>35.984999999999999</v>
      </c>
      <c r="I8470" s="4">
        <v>0</v>
      </c>
      <c r="J8470" s="11">
        <f t="shared" si="528"/>
        <v>12</v>
      </c>
      <c r="K8470" s="11">
        <f t="shared" si="529"/>
        <v>2</v>
      </c>
      <c r="L8470" s="12">
        <f t="shared" si="531"/>
        <v>2.8260242391034089</v>
      </c>
      <c r="M8470" s="13" cm="1">
        <f t="array" ref="M8470">BaseInfo!$C$10*(1-E8470)*INDEX(BaseInfo!$E$21:$AB$21,K8470)*INDEX(BaseInfo!$E$25:$P$25,J8470)/L8470/MIN(H8470,130)/BaseInfo!$C$6*1000000/3600-IF(I8470&lt;0.1,BaseInfo!$C$15/MIN(H8470,130)*3600,0)</f>
        <v>16.330323884851925</v>
      </c>
    </row>
    <row r="8471" spans="1:13" x14ac:dyDescent="0.25">
      <c r="A8471" s="1">
        <v>12</v>
      </c>
      <c r="B8471" s="1">
        <v>19</v>
      </c>
      <c r="C8471" s="1">
        <v>22</v>
      </c>
      <c r="D8471" s="5">
        <f>DATE(BaseInfo!$C$8,A8471,B8471)+TIME(C8471-1,0,0) + TIME(BaseInfo!$C$12,BaseInfo!$C$13,0)</f>
        <v>44915.104166666664</v>
      </c>
      <c r="E8471" s="2">
        <f t="shared" si="530"/>
        <v>0</v>
      </c>
      <c r="F8471" s="2">
        <v>-1.784</v>
      </c>
      <c r="G8471" s="2">
        <v>-2.306</v>
      </c>
      <c r="H8471" s="1">
        <v>35.908999999999999</v>
      </c>
      <c r="I8471" s="4">
        <v>0</v>
      </c>
      <c r="J8471" s="11">
        <f t="shared" si="528"/>
        <v>12</v>
      </c>
      <c r="K8471" s="11">
        <f t="shared" si="529"/>
        <v>3</v>
      </c>
      <c r="L8471" s="12">
        <f t="shared" si="531"/>
        <v>2.915526024579441</v>
      </c>
      <c r="M8471" s="13" cm="1">
        <f t="array" ref="M8471">BaseInfo!$C$10*(1-E8471)*INDEX(BaseInfo!$E$21:$AB$21,K8471)*INDEX(BaseInfo!$E$25:$P$25,J8471)/L8471/MIN(H8471,130)/BaseInfo!$C$6*1000000/3600-IF(I8471&lt;0.1,BaseInfo!$C$15/MIN(H8471,130)*3600,0)</f>
        <v>15.55475039548852</v>
      </c>
    </row>
    <row r="8472" spans="1:13" x14ac:dyDescent="0.25">
      <c r="A8472" s="1">
        <v>12</v>
      </c>
      <c r="B8472" s="1">
        <v>19</v>
      </c>
      <c r="C8472" s="1">
        <v>23</v>
      </c>
      <c r="D8472" s="5">
        <f>DATE(BaseInfo!$C$8,A8472,B8472)+TIME(C8472-1,0,0) + TIME(BaseInfo!$C$12,BaseInfo!$C$13,0)</f>
        <v>44915.145833333328</v>
      </c>
      <c r="E8472" s="2">
        <f t="shared" si="530"/>
        <v>0</v>
      </c>
      <c r="F8472" s="2">
        <v>-1.762</v>
      </c>
      <c r="G8472" s="2">
        <v>-2.266</v>
      </c>
      <c r="H8472" s="1">
        <v>35.835999999999999</v>
      </c>
      <c r="I8472" s="4">
        <v>0</v>
      </c>
      <c r="J8472" s="11">
        <f t="shared" si="528"/>
        <v>12</v>
      </c>
      <c r="K8472" s="11">
        <f t="shared" si="529"/>
        <v>4</v>
      </c>
      <c r="L8472" s="12">
        <f t="shared" si="531"/>
        <v>2.8704355070267646</v>
      </c>
      <c r="M8472" s="13" cm="1">
        <f t="array" ref="M8472">BaseInfo!$C$10*(1-E8472)*INDEX(BaseInfo!$E$21:$AB$21,K8472)*INDEX(BaseInfo!$E$25:$P$25,J8472)/L8472/MIN(H8472,130)/BaseInfo!$C$6*1000000/3600-IF(I8472&lt;0.1,BaseInfo!$C$15/MIN(H8472,130)*3600,0)</f>
        <v>15.989082251697152</v>
      </c>
    </row>
    <row r="8473" spans="1:13" x14ac:dyDescent="0.25">
      <c r="A8473" s="1">
        <v>12</v>
      </c>
      <c r="B8473" s="1">
        <v>19</v>
      </c>
      <c r="C8473" s="1">
        <v>24</v>
      </c>
      <c r="D8473" s="5">
        <f>DATE(BaseInfo!$C$8,A8473,B8473)+TIME(C8473-1,0,0) + TIME(BaseInfo!$C$12,BaseInfo!$C$13,0)</f>
        <v>44915.1875</v>
      </c>
      <c r="E8473" s="2">
        <f t="shared" si="530"/>
        <v>0</v>
      </c>
      <c r="F8473" s="2">
        <v>-1.7609999999999999</v>
      </c>
      <c r="G8473" s="2">
        <v>-2.2789999999999999</v>
      </c>
      <c r="H8473" s="1">
        <v>35.767000000000003</v>
      </c>
      <c r="I8473" s="4">
        <v>0</v>
      </c>
      <c r="J8473" s="11">
        <f t="shared" si="528"/>
        <v>12</v>
      </c>
      <c r="K8473" s="11">
        <f t="shared" si="529"/>
        <v>5</v>
      </c>
      <c r="L8473" s="12">
        <f t="shared" si="531"/>
        <v>2.8800975677917582</v>
      </c>
      <c r="M8473" s="13" cm="1">
        <f t="array" ref="M8473">BaseInfo!$C$10*(1-E8473)*INDEX(BaseInfo!$E$21:$AB$21,K8473)*INDEX(BaseInfo!$E$25:$P$25,J8473)/L8473/MIN(H8473,130)/BaseInfo!$C$6*1000000/3600-IF(I8473&lt;0.1,BaseInfo!$C$15/MIN(H8473,130)*3600,0)</f>
        <v>67.927542454941147</v>
      </c>
    </row>
    <row r="8474" spans="1:13" x14ac:dyDescent="0.25">
      <c r="A8474" s="1">
        <v>12</v>
      </c>
      <c r="B8474" s="1">
        <v>20</v>
      </c>
      <c r="C8474" s="1">
        <v>1</v>
      </c>
      <c r="D8474" s="5">
        <f>DATE(BaseInfo!$C$8,A8474,B8474)+TIME(C8474-1,0,0) + TIME(BaseInfo!$C$12,BaseInfo!$C$13,0)</f>
        <v>44915.229166666664</v>
      </c>
      <c r="E8474" s="2">
        <f t="shared" si="530"/>
        <v>0</v>
      </c>
      <c r="F8474" s="2">
        <v>-1.663</v>
      </c>
      <c r="G8474" s="2">
        <v>-2.23</v>
      </c>
      <c r="H8474" s="1">
        <v>35.703000000000003</v>
      </c>
      <c r="I8474" s="4">
        <v>0</v>
      </c>
      <c r="J8474" s="11">
        <f t="shared" si="528"/>
        <v>12</v>
      </c>
      <c r="K8474" s="11">
        <f t="shared" si="529"/>
        <v>6</v>
      </c>
      <c r="L8474" s="12">
        <f t="shared" si="531"/>
        <v>2.7818103817478286</v>
      </c>
      <c r="M8474" s="13" cm="1">
        <f t="array" ref="M8474">BaseInfo!$C$10*(1-E8474)*INDEX(BaseInfo!$E$21:$AB$21,K8474)*INDEX(BaseInfo!$E$25:$P$25,J8474)/L8474/MIN(H8474,130)/BaseInfo!$C$6*1000000/3600-IF(I8474&lt;0.1,BaseInfo!$C$15/MIN(H8474,130)*3600,0)</f>
        <v>124.73861034647574</v>
      </c>
    </row>
    <row r="8475" spans="1:13" x14ac:dyDescent="0.25">
      <c r="A8475" s="1">
        <v>12</v>
      </c>
      <c r="B8475" s="1">
        <v>20</v>
      </c>
      <c r="C8475" s="1">
        <v>2</v>
      </c>
      <c r="D8475" s="5">
        <f>DATE(BaseInfo!$C$8,A8475,B8475)+TIME(C8475-1,0,0) + TIME(BaseInfo!$C$12,BaseInfo!$C$13,0)</f>
        <v>44915.270833333328</v>
      </c>
      <c r="E8475" s="2">
        <f t="shared" si="530"/>
        <v>0</v>
      </c>
      <c r="F8475" s="2">
        <v>-1.534</v>
      </c>
      <c r="G8475" s="2">
        <v>-2.1619999999999999</v>
      </c>
      <c r="H8475" s="1">
        <v>35.646999999999998</v>
      </c>
      <c r="I8475" s="4">
        <v>0</v>
      </c>
      <c r="J8475" s="11">
        <f t="shared" si="528"/>
        <v>12</v>
      </c>
      <c r="K8475" s="11">
        <f t="shared" si="529"/>
        <v>7</v>
      </c>
      <c r="L8475" s="12">
        <f t="shared" si="531"/>
        <v>2.6509243670840554</v>
      </c>
      <c r="M8475" s="13" cm="1">
        <f t="array" ref="M8475">BaseInfo!$C$10*(1-E8475)*INDEX(BaseInfo!$E$21:$AB$21,K8475)*INDEX(BaseInfo!$E$25:$P$25,J8475)/L8475/MIN(H8475,130)/BaseInfo!$C$6*1000000/3600-IF(I8475&lt;0.1,BaseInfo!$C$15/MIN(H8475,130)*3600,0)</f>
        <v>188.28196475936949</v>
      </c>
    </row>
    <row r="8476" spans="1:13" x14ac:dyDescent="0.25">
      <c r="A8476" s="1">
        <v>12</v>
      </c>
      <c r="B8476" s="1">
        <v>20</v>
      </c>
      <c r="C8476" s="1">
        <v>3</v>
      </c>
      <c r="D8476" s="5">
        <f>DATE(BaseInfo!$C$8,A8476,B8476)+TIME(C8476-1,0,0) + TIME(BaseInfo!$C$12,BaseInfo!$C$13,0)</f>
        <v>44915.3125</v>
      </c>
      <c r="E8476" s="2">
        <f t="shared" si="530"/>
        <v>0</v>
      </c>
      <c r="F8476" s="2">
        <v>-1.534</v>
      </c>
      <c r="G8476" s="2">
        <v>-2.302</v>
      </c>
      <c r="H8476" s="1">
        <v>63.335999999999999</v>
      </c>
      <c r="I8476" s="4">
        <v>0</v>
      </c>
      <c r="J8476" s="11">
        <f t="shared" si="528"/>
        <v>12</v>
      </c>
      <c r="K8476" s="11">
        <f t="shared" si="529"/>
        <v>8</v>
      </c>
      <c r="L8476" s="12">
        <f t="shared" si="531"/>
        <v>2.7662899341898348</v>
      </c>
      <c r="M8476" s="13" cm="1">
        <f t="array" ref="M8476">BaseInfo!$C$10*(1-E8476)*INDEX(BaseInfo!$E$21:$AB$21,K8476)*INDEX(BaseInfo!$E$25:$P$25,J8476)/L8476/MIN(H8476,130)/BaseInfo!$C$6*1000000/3600-IF(I8476&lt;0.1,BaseInfo!$C$15/MIN(H8476,130)*3600,0)</f>
        <v>147.16904431964463</v>
      </c>
    </row>
    <row r="8477" spans="1:13" x14ac:dyDescent="0.25">
      <c r="A8477" s="1">
        <v>12</v>
      </c>
      <c r="B8477" s="1">
        <v>20</v>
      </c>
      <c r="C8477" s="1">
        <v>4</v>
      </c>
      <c r="D8477" s="5">
        <f>DATE(BaseInfo!$C$8,A8477,B8477)+TIME(C8477-1,0,0) + TIME(BaseInfo!$C$12,BaseInfo!$C$13,0)</f>
        <v>44915.354166666664</v>
      </c>
      <c r="E8477" s="2">
        <f t="shared" si="530"/>
        <v>0</v>
      </c>
      <c r="F8477" s="2">
        <v>-1.3240000000000001</v>
      </c>
      <c r="G8477" s="2">
        <v>-2.25</v>
      </c>
      <c r="H8477" s="1">
        <v>140.571</v>
      </c>
      <c r="I8477" s="4">
        <v>0</v>
      </c>
      <c r="J8477" s="11">
        <f t="shared" si="528"/>
        <v>12</v>
      </c>
      <c r="K8477" s="11">
        <f t="shared" si="529"/>
        <v>9</v>
      </c>
      <c r="L8477" s="12">
        <f t="shared" si="531"/>
        <v>2.6106466631851966</v>
      </c>
      <c r="M8477" s="13" cm="1">
        <f t="array" ref="M8477">BaseInfo!$C$10*(1-E8477)*INDEX(BaseInfo!$E$21:$AB$21,K8477)*INDEX(BaseInfo!$E$25:$P$25,J8477)/L8477/MIN(H8477,130)/BaseInfo!$C$6*1000000/3600-IF(I8477&lt;0.1,BaseInfo!$C$15/MIN(H8477,130)*3600,0)</f>
        <v>99.813496958420913</v>
      </c>
    </row>
    <row r="8478" spans="1:13" x14ac:dyDescent="0.25">
      <c r="A8478" s="1">
        <v>12</v>
      </c>
      <c r="B8478" s="1">
        <v>20</v>
      </c>
      <c r="C8478" s="1">
        <v>5</v>
      </c>
      <c r="D8478" s="5">
        <f>DATE(BaseInfo!$C$8,A8478,B8478)+TIME(C8478-1,0,0) + TIME(BaseInfo!$C$12,BaseInfo!$C$13,0)</f>
        <v>44915.395833333328</v>
      </c>
      <c r="E8478" s="2">
        <f t="shared" si="530"/>
        <v>0</v>
      </c>
      <c r="F8478" s="2">
        <v>-1.405</v>
      </c>
      <c r="G8478" s="2">
        <v>-2.5840000000000001</v>
      </c>
      <c r="H8478" s="1">
        <v>277.94</v>
      </c>
      <c r="I8478" s="4">
        <v>0</v>
      </c>
      <c r="J8478" s="11">
        <f t="shared" si="528"/>
        <v>12</v>
      </c>
      <c r="K8478" s="11">
        <f t="shared" si="529"/>
        <v>10</v>
      </c>
      <c r="L8478" s="12">
        <f t="shared" si="531"/>
        <v>2.9412720037425988</v>
      </c>
      <c r="M8478" s="13" cm="1">
        <f t="array" ref="M8478">BaseInfo!$C$10*(1-E8478)*INDEX(BaseInfo!$E$21:$AB$21,K8478)*INDEX(BaseInfo!$E$25:$P$25,J8478)/L8478/MIN(H8478,130)/BaseInfo!$C$6*1000000/3600-IF(I8478&lt;0.1,BaseInfo!$C$15/MIN(H8478,130)*3600,0)</f>
        <v>102.29020328954228</v>
      </c>
    </row>
    <row r="8479" spans="1:13" x14ac:dyDescent="0.25">
      <c r="A8479" s="1">
        <v>12</v>
      </c>
      <c r="B8479" s="1">
        <v>20</v>
      </c>
      <c r="C8479" s="1">
        <v>6</v>
      </c>
      <c r="D8479" s="5">
        <f>DATE(BaseInfo!$C$8,A8479,B8479)+TIME(C8479-1,0,0) + TIME(BaseInfo!$C$12,BaseInfo!$C$13,0)</f>
        <v>44915.4375</v>
      </c>
      <c r="E8479" s="2">
        <f t="shared" si="530"/>
        <v>0</v>
      </c>
      <c r="F8479" s="2">
        <v>-1.718</v>
      </c>
      <c r="G8479" s="2">
        <v>-2.597</v>
      </c>
      <c r="H8479" s="1">
        <v>532.50699999999995</v>
      </c>
      <c r="I8479" s="4">
        <v>0</v>
      </c>
      <c r="J8479" s="11">
        <f t="shared" si="528"/>
        <v>12</v>
      </c>
      <c r="K8479" s="11">
        <f t="shared" si="529"/>
        <v>11</v>
      </c>
      <c r="L8479" s="12">
        <f t="shared" si="531"/>
        <v>3.1138293145257658</v>
      </c>
      <c r="M8479" s="13" cm="1">
        <f t="array" ref="M8479">BaseInfo!$C$10*(1-E8479)*INDEX(BaseInfo!$E$21:$AB$21,K8479)*INDEX(BaseInfo!$E$25:$P$25,J8479)/L8479/MIN(H8479,130)/BaseInfo!$C$6*1000000/3600-IF(I8479&lt;0.1,BaseInfo!$C$15/MIN(H8479,130)*3600,0)</f>
        <v>76.620701282500221</v>
      </c>
    </row>
    <row r="8480" spans="1:13" x14ac:dyDescent="0.25">
      <c r="A8480" s="1">
        <v>12</v>
      </c>
      <c r="B8480" s="1">
        <v>20</v>
      </c>
      <c r="C8480" s="1">
        <v>7</v>
      </c>
      <c r="D8480" s="5">
        <f>DATE(BaseInfo!$C$8,A8480,B8480)+TIME(C8480-1,0,0) + TIME(BaseInfo!$C$12,BaseInfo!$C$13,0)</f>
        <v>44915.479166666664</v>
      </c>
      <c r="E8480" s="2">
        <f t="shared" si="530"/>
        <v>0</v>
      </c>
      <c r="F8480" s="2">
        <v>-2.2450000000000001</v>
      </c>
      <c r="G8480" s="2">
        <v>-2.125</v>
      </c>
      <c r="H8480" s="1">
        <v>794.92</v>
      </c>
      <c r="I8480" s="4">
        <v>0</v>
      </c>
      <c r="J8480" s="11">
        <f t="shared" si="528"/>
        <v>12</v>
      </c>
      <c r="K8480" s="11">
        <f t="shared" si="529"/>
        <v>12</v>
      </c>
      <c r="L8480" s="12">
        <f t="shared" si="531"/>
        <v>3.0912214414370252</v>
      </c>
      <c r="M8480" s="13" cm="1">
        <f t="array" ref="M8480">BaseInfo!$C$10*(1-E8480)*INDEX(BaseInfo!$E$21:$AB$21,K8480)*INDEX(BaseInfo!$E$25:$P$25,J8480)/L8480/MIN(H8480,130)/BaseInfo!$C$6*1000000/3600-IF(I8480&lt;0.1,BaseInfo!$C$15/MIN(H8480,130)*3600,0)</f>
        <v>63.87289931435226</v>
      </c>
    </row>
    <row r="8481" spans="1:13" x14ac:dyDescent="0.25">
      <c r="A8481" s="1">
        <v>12</v>
      </c>
      <c r="B8481" s="1">
        <v>20</v>
      </c>
      <c r="C8481" s="1">
        <v>8</v>
      </c>
      <c r="D8481" s="5">
        <f>DATE(BaseInfo!$C$8,A8481,B8481)+TIME(C8481-1,0,0) + TIME(BaseInfo!$C$12,BaseInfo!$C$13,0)</f>
        <v>44915.520833333328</v>
      </c>
      <c r="E8481" s="2">
        <f t="shared" si="530"/>
        <v>0</v>
      </c>
      <c r="F8481" s="2">
        <v>-2.403</v>
      </c>
      <c r="G8481" s="2">
        <v>-1.6830000000000001</v>
      </c>
      <c r="H8481" s="1">
        <v>943.91300000000001</v>
      </c>
      <c r="I8481" s="4">
        <v>0</v>
      </c>
      <c r="J8481" s="11">
        <f t="shared" si="528"/>
        <v>12</v>
      </c>
      <c r="K8481" s="11">
        <f t="shared" si="529"/>
        <v>13</v>
      </c>
      <c r="L8481" s="12">
        <f t="shared" si="531"/>
        <v>2.9337515232207383</v>
      </c>
      <c r="M8481" s="13" cm="1">
        <f t="array" ref="M8481">BaseInfo!$C$10*(1-E8481)*INDEX(BaseInfo!$E$21:$AB$21,K8481)*INDEX(BaseInfo!$E$25:$P$25,J8481)/L8481/MIN(H8481,130)/BaseInfo!$C$6*1000000/3600-IF(I8481&lt;0.1,BaseInfo!$C$15/MIN(H8481,130)*3600,0)</f>
        <v>67.449933937414087</v>
      </c>
    </row>
    <row r="8482" spans="1:13" x14ac:dyDescent="0.25">
      <c r="A8482" s="1">
        <v>12</v>
      </c>
      <c r="B8482" s="1">
        <v>20</v>
      </c>
      <c r="C8482" s="1">
        <v>9</v>
      </c>
      <c r="D8482" s="5">
        <f>DATE(BaseInfo!$C$8,A8482,B8482)+TIME(C8482-1,0,0) + TIME(BaseInfo!$C$12,BaseInfo!$C$13,0)</f>
        <v>44915.5625</v>
      </c>
      <c r="E8482" s="2">
        <f t="shared" si="530"/>
        <v>0</v>
      </c>
      <c r="F8482" s="2">
        <v>-2.4449999999999998</v>
      </c>
      <c r="G8482" s="2">
        <v>-1.417</v>
      </c>
      <c r="H8482" s="1">
        <v>1002.451</v>
      </c>
      <c r="I8482" s="4">
        <v>0</v>
      </c>
      <c r="J8482" s="11">
        <f t="shared" si="528"/>
        <v>12</v>
      </c>
      <c r="K8482" s="11">
        <f t="shared" si="529"/>
        <v>14</v>
      </c>
      <c r="L8482" s="12">
        <f t="shared" si="531"/>
        <v>2.8259359511496362</v>
      </c>
      <c r="M8482" s="13" cm="1">
        <f t="array" ref="M8482">BaseInfo!$C$10*(1-E8482)*INDEX(BaseInfo!$E$21:$AB$21,K8482)*INDEX(BaseInfo!$E$25:$P$25,J8482)/L8482/MIN(H8482,130)/BaseInfo!$C$6*1000000/3600-IF(I8482&lt;0.1,BaseInfo!$C$15/MIN(H8482,130)*3600,0)</f>
        <v>70.128947030446824</v>
      </c>
    </row>
    <row r="8483" spans="1:13" x14ac:dyDescent="0.25">
      <c r="A8483" s="1">
        <v>12</v>
      </c>
      <c r="B8483" s="1">
        <v>20</v>
      </c>
      <c r="C8483" s="1">
        <v>10</v>
      </c>
      <c r="D8483" s="5">
        <f>DATE(BaseInfo!$C$8,A8483,B8483)+TIME(C8483-1,0,0) + TIME(BaseInfo!$C$12,BaseInfo!$C$13,0)</f>
        <v>44915.604166666664</v>
      </c>
      <c r="E8483" s="2">
        <f t="shared" si="530"/>
        <v>0</v>
      </c>
      <c r="F8483" s="2">
        <v>-2.7090000000000001</v>
      </c>
      <c r="G8483" s="2">
        <v>-1.381</v>
      </c>
      <c r="H8483" s="1">
        <v>1015.0170000000001</v>
      </c>
      <c r="I8483" s="4">
        <v>0</v>
      </c>
      <c r="J8483" s="11">
        <f t="shared" si="528"/>
        <v>12</v>
      </c>
      <c r="K8483" s="11">
        <f t="shared" si="529"/>
        <v>15</v>
      </c>
      <c r="L8483" s="12">
        <f t="shared" si="531"/>
        <v>3.0406976173240245</v>
      </c>
      <c r="M8483" s="13" cm="1">
        <f t="array" ref="M8483">BaseInfo!$C$10*(1-E8483)*INDEX(BaseInfo!$E$21:$AB$21,K8483)*INDEX(BaseInfo!$E$25:$P$25,J8483)/L8483/MIN(H8483,130)/BaseInfo!$C$6*1000000/3600-IF(I8483&lt;0.1,BaseInfo!$C$15/MIN(H8483,130)*3600,0)</f>
        <v>64.980216016833765</v>
      </c>
    </row>
    <row r="8484" spans="1:13" x14ac:dyDescent="0.25">
      <c r="A8484" s="1">
        <v>12</v>
      </c>
      <c r="B8484" s="1">
        <v>20</v>
      </c>
      <c r="C8484" s="1">
        <v>11</v>
      </c>
      <c r="D8484" s="5">
        <f>DATE(BaseInfo!$C$8,A8484,B8484)+TIME(C8484-1,0,0) + TIME(BaseInfo!$C$12,BaseInfo!$C$13,0)</f>
        <v>44915.645833333328</v>
      </c>
      <c r="E8484" s="2">
        <f t="shared" si="530"/>
        <v>0</v>
      </c>
      <c r="F8484" s="2">
        <v>-2.8730000000000002</v>
      </c>
      <c r="G8484" s="2">
        <v>-1.466</v>
      </c>
      <c r="H8484" s="1">
        <v>872.73500000000001</v>
      </c>
      <c r="I8484" s="4">
        <v>0</v>
      </c>
      <c r="J8484" s="11">
        <f t="shared" si="528"/>
        <v>12</v>
      </c>
      <c r="K8484" s="11">
        <f t="shared" si="529"/>
        <v>16</v>
      </c>
      <c r="L8484" s="12">
        <f t="shared" si="531"/>
        <v>3.2254123767357252</v>
      </c>
      <c r="M8484" s="13" cm="1">
        <f t="array" ref="M8484">BaseInfo!$C$10*(1-E8484)*INDEX(BaseInfo!$E$21:$AB$21,K8484)*INDEX(BaseInfo!$E$25:$P$25,J8484)/L8484/MIN(H8484,130)/BaseInfo!$C$6*1000000/3600-IF(I8484&lt;0.1,BaseInfo!$C$15/MIN(H8484,130)*3600,0)</f>
        <v>73.874208526762089</v>
      </c>
    </row>
    <row r="8485" spans="1:13" x14ac:dyDescent="0.25">
      <c r="A8485" s="1">
        <v>12</v>
      </c>
      <c r="B8485" s="1">
        <v>20</v>
      </c>
      <c r="C8485" s="1">
        <v>12</v>
      </c>
      <c r="D8485" s="5">
        <f>DATE(BaseInfo!$C$8,A8485,B8485)+TIME(C8485-1,0,0) + TIME(BaseInfo!$C$12,BaseInfo!$C$13,0)</f>
        <v>44915.6875</v>
      </c>
      <c r="E8485" s="2">
        <f t="shared" si="530"/>
        <v>0</v>
      </c>
      <c r="F8485" s="2">
        <v>-2.3260000000000001</v>
      </c>
      <c r="G8485" s="2">
        <v>-1.323</v>
      </c>
      <c r="H8485" s="1">
        <v>151.96700000000001</v>
      </c>
      <c r="I8485" s="4">
        <v>0</v>
      </c>
      <c r="J8485" s="11">
        <f t="shared" si="528"/>
        <v>12</v>
      </c>
      <c r="K8485" s="11">
        <f t="shared" si="529"/>
        <v>17</v>
      </c>
      <c r="L8485" s="12">
        <f t="shared" si="531"/>
        <v>2.6759306792217172</v>
      </c>
      <c r="M8485" s="13" cm="1">
        <f t="array" ref="M8485">BaseInfo!$C$10*(1-E8485)*INDEX(BaseInfo!$E$21:$AB$21,K8485)*INDEX(BaseInfo!$E$25:$P$25,J8485)/L8485/MIN(H8485,130)/BaseInfo!$C$6*1000000/3600-IF(I8485&lt;0.1,BaseInfo!$C$15/MIN(H8485,130)*3600,0)</f>
        <v>112.7077412336406</v>
      </c>
    </row>
    <row r="8486" spans="1:13" x14ac:dyDescent="0.25">
      <c r="A8486" s="1">
        <v>12</v>
      </c>
      <c r="B8486" s="1">
        <v>20</v>
      </c>
      <c r="C8486" s="1">
        <v>13</v>
      </c>
      <c r="D8486" s="5">
        <f>DATE(BaseInfo!$C$8,A8486,B8486)+TIME(C8486-1,0,0) + TIME(BaseInfo!$C$12,BaseInfo!$C$13,0)</f>
        <v>44915.729166666664</v>
      </c>
      <c r="E8486" s="2">
        <f t="shared" si="530"/>
        <v>0</v>
      </c>
      <c r="F8486" s="2">
        <v>-2.7290000000000001</v>
      </c>
      <c r="G8486" s="2">
        <v>-1.425</v>
      </c>
      <c r="H8486" s="1">
        <v>43.566000000000003</v>
      </c>
      <c r="I8486" s="4">
        <v>0</v>
      </c>
      <c r="J8486" s="11">
        <f t="shared" si="528"/>
        <v>12</v>
      </c>
      <c r="K8486" s="11">
        <f t="shared" si="529"/>
        <v>18</v>
      </c>
      <c r="L8486" s="12">
        <f t="shared" si="531"/>
        <v>3.0786467806489268</v>
      </c>
      <c r="M8486" s="13" cm="1">
        <f t="array" ref="M8486">BaseInfo!$C$10*(1-E8486)*INDEX(BaseInfo!$E$21:$AB$21,K8486)*INDEX(BaseInfo!$E$25:$P$25,J8486)/L8486/MIN(H8486,130)/BaseInfo!$C$6*1000000/3600-IF(I8486&lt;0.1,BaseInfo!$C$15/MIN(H8486,130)*3600,0)</f>
        <v>291.24303400811351</v>
      </c>
    </row>
    <row r="8487" spans="1:13" x14ac:dyDescent="0.25">
      <c r="A8487" s="1">
        <v>12</v>
      </c>
      <c r="B8487" s="1">
        <v>20</v>
      </c>
      <c r="C8487" s="1">
        <v>14</v>
      </c>
      <c r="D8487" s="5">
        <f>DATE(BaseInfo!$C$8,A8487,B8487)+TIME(C8487-1,0,0) + TIME(BaseInfo!$C$12,BaseInfo!$C$13,0)</f>
        <v>44915.770833333328</v>
      </c>
      <c r="E8487" s="2">
        <f t="shared" si="530"/>
        <v>0</v>
      </c>
      <c r="F8487" s="2">
        <v>-2.7730000000000001</v>
      </c>
      <c r="G8487" s="2">
        <v>-1.375</v>
      </c>
      <c r="H8487" s="1">
        <v>36.701000000000001</v>
      </c>
      <c r="I8487" s="4">
        <v>0</v>
      </c>
      <c r="J8487" s="11">
        <f t="shared" si="528"/>
        <v>12</v>
      </c>
      <c r="K8487" s="11">
        <f t="shared" si="529"/>
        <v>19</v>
      </c>
      <c r="L8487" s="12">
        <f t="shared" si="531"/>
        <v>3.0951823855792409</v>
      </c>
      <c r="M8487" s="13" cm="1">
        <f t="array" ref="M8487">BaseInfo!$C$10*(1-E8487)*INDEX(BaseInfo!$E$21:$AB$21,K8487)*INDEX(BaseInfo!$E$25:$P$25,J8487)/L8487/MIN(H8487,130)/BaseInfo!$C$6*1000000/3600-IF(I8487&lt;0.1,BaseInfo!$C$15/MIN(H8487,130)*3600,0)</f>
        <v>343.8212916386446</v>
      </c>
    </row>
    <row r="8488" spans="1:13" x14ac:dyDescent="0.25">
      <c r="A8488" s="1">
        <v>12</v>
      </c>
      <c r="B8488" s="1">
        <v>20</v>
      </c>
      <c r="C8488" s="1">
        <v>15</v>
      </c>
      <c r="D8488" s="5">
        <f>DATE(BaseInfo!$C$8,A8488,B8488)+TIME(C8488-1,0,0) + TIME(BaseInfo!$C$12,BaseInfo!$C$13,0)</f>
        <v>44915.8125</v>
      </c>
      <c r="E8488" s="2">
        <f t="shared" si="530"/>
        <v>0</v>
      </c>
      <c r="F8488" s="2">
        <v>-2.7370000000000001</v>
      </c>
      <c r="G8488" s="2">
        <v>-1.276</v>
      </c>
      <c r="H8488" s="1">
        <v>36.567</v>
      </c>
      <c r="I8488" s="4">
        <v>0</v>
      </c>
      <c r="J8488" s="11">
        <f t="shared" si="528"/>
        <v>12</v>
      </c>
      <c r="K8488" s="11">
        <f t="shared" si="529"/>
        <v>20</v>
      </c>
      <c r="L8488" s="12">
        <f t="shared" si="531"/>
        <v>3.0198253260743413</v>
      </c>
      <c r="M8488" s="13" cm="1">
        <f t="array" ref="M8488">BaseInfo!$C$10*(1-E8488)*INDEX(BaseInfo!$E$21:$AB$21,K8488)*INDEX(BaseInfo!$E$25:$P$25,J8488)/L8488/MIN(H8488,130)/BaseInfo!$C$6*1000000/3600-IF(I8488&lt;0.1,BaseInfo!$C$15/MIN(H8488,130)*3600,0)</f>
        <v>305.43368943553389</v>
      </c>
    </row>
    <row r="8489" spans="1:13" x14ac:dyDescent="0.25">
      <c r="A8489" s="1">
        <v>12</v>
      </c>
      <c r="B8489" s="1">
        <v>20</v>
      </c>
      <c r="C8489" s="1">
        <v>16</v>
      </c>
      <c r="D8489" s="5">
        <f>DATE(BaseInfo!$C$8,A8489,B8489)+TIME(C8489-1,0,0) + TIME(BaseInfo!$C$12,BaseInfo!$C$13,0)</f>
        <v>44915.854166666664</v>
      </c>
      <c r="E8489" s="2">
        <f t="shared" si="530"/>
        <v>0</v>
      </c>
      <c r="F8489" s="2">
        <v>-2.444</v>
      </c>
      <c r="G8489" s="2">
        <v>-1.7450000000000001</v>
      </c>
      <c r="H8489" s="1">
        <v>36.441000000000003</v>
      </c>
      <c r="I8489" s="4">
        <v>0</v>
      </c>
      <c r="J8489" s="11">
        <f t="shared" si="528"/>
        <v>12</v>
      </c>
      <c r="K8489" s="11">
        <f t="shared" si="529"/>
        <v>21</v>
      </c>
      <c r="L8489" s="12">
        <f t="shared" si="531"/>
        <v>3.0030253079186662</v>
      </c>
      <c r="M8489" s="13" cm="1">
        <f t="array" ref="M8489">BaseInfo!$C$10*(1-E8489)*INDEX(BaseInfo!$E$21:$AB$21,K8489)*INDEX(BaseInfo!$E$25:$P$25,J8489)/L8489/MIN(H8489,130)/BaseInfo!$C$6*1000000/3600-IF(I8489&lt;0.1,BaseInfo!$C$15/MIN(H8489,130)*3600,0)</f>
        <v>234.84304441189462</v>
      </c>
    </row>
    <row r="8490" spans="1:13" x14ac:dyDescent="0.25">
      <c r="A8490" s="1">
        <v>12</v>
      </c>
      <c r="B8490" s="1">
        <v>20</v>
      </c>
      <c r="C8490" s="1">
        <v>17</v>
      </c>
      <c r="D8490" s="5">
        <f>DATE(BaseInfo!$C$8,A8490,B8490)+TIME(C8490-1,0,0) + TIME(BaseInfo!$C$12,BaseInfo!$C$13,0)</f>
        <v>44915.895833333328</v>
      </c>
      <c r="E8490" s="2">
        <f t="shared" si="530"/>
        <v>0</v>
      </c>
      <c r="F8490" s="2">
        <v>-2.1160000000000001</v>
      </c>
      <c r="G8490" s="2">
        <v>-2.2469999999999999</v>
      </c>
      <c r="H8490" s="1">
        <v>36.32</v>
      </c>
      <c r="I8490" s="4">
        <v>0</v>
      </c>
      <c r="J8490" s="11">
        <f t="shared" si="528"/>
        <v>12</v>
      </c>
      <c r="K8490" s="11">
        <f t="shared" si="529"/>
        <v>22</v>
      </c>
      <c r="L8490" s="12">
        <f t="shared" si="531"/>
        <v>3.0864972055713902</v>
      </c>
      <c r="M8490" s="13" cm="1">
        <f t="array" ref="M8490">BaseInfo!$C$10*(1-E8490)*INDEX(BaseInfo!$E$21:$AB$21,K8490)*INDEX(BaseInfo!$E$25:$P$25,J8490)/L8490/MIN(H8490,130)/BaseInfo!$C$6*1000000/3600-IF(I8490&lt;0.1,BaseInfo!$C$15/MIN(H8490,130)*3600,0)</f>
        <v>157.31597315535521</v>
      </c>
    </row>
    <row r="8491" spans="1:13" x14ac:dyDescent="0.25">
      <c r="A8491" s="1">
        <v>12</v>
      </c>
      <c r="B8491" s="1">
        <v>20</v>
      </c>
      <c r="C8491" s="1">
        <v>18</v>
      </c>
      <c r="D8491" s="5">
        <f>DATE(BaseInfo!$C$8,A8491,B8491)+TIME(C8491-1,0,0) + TIME(BaseInfo!$C$12,BaseInfo!$C$13,0)</f>
        <v>44915.9375</v>
      </c>
      <c r="E8491" s="2">
        <f t="shared" si="530"/>
        <v>0</v>
      </c>
      <c r="F8491" s="2">
        <v>-1.7390000000000001</v>
      </c>
      <c r="G8491" s="2">
        <v>-2.5099999999999998</v>
      </c>
      <c r="H8491" s="1">
        <v>36.201000000000001</v>
      </c>
      <c r="I8491" s="4">
        <v>0</v>
      </c>
      <c r="J8491" s="11">
        <f t="shared" si="528"/>
        <v>12</v>
      </c>
      <c r="K8491" s="11">
        <f t="shared" si="529"/>
        <v>23</v>
      </c>
      <c r="L8491" s="12">
        <f t="shared" si="531"/>
        <v>3.0535587434991323</v>
      </c>
      <c r="M8491" s="13" cm="1">
        <f t="array" ref="M8491">BaseInfo!$C$10*(1-E8491)*INDEX(BaseInfo!$E$21:$AB$21,K8491)*INDEX(BaseInfo!$E$25:$P$25,J8491)/L8491/MIN(H8491,130)/BaseInfo!$C$6*1000000/3600-IF(I8491&lt;0.1,BaseInfo!$C$15/MIN(H8491,130)*3600,0)</f>
        <v>62.735829379902214</v>
      </c>
    </row>
    <row r="8492" spans="1:13" x14ac:dyDescent="0.25">
      <c r="A8492" s="1">
        <v>12</v>
      </c>
      <c r="B8492" s="1">
        <v>20</v>
      </c>
      <c r="C8492" s="1">
        <v>19</v>
      </c>
      <c r="D8492" s="5">
        <f>DATE(BaseInfo!$C$8,A8492,B8492)+TIME(C8492-1,0,0) + TIME(BaseInfo!$C$12,BaseInfo!$C$13,0)</f>
        <v>44915.979166666664</v>
      </c>
      <c r="E8492" s="2">
        <f t="shared" si="530"/>
        <v>0</v>
      </c>
      <c r="F8492" s="2">
        <v>-1.4159999999999999</v>
      </c>
      <c r="G8492" s="2">
        <v>-2.6909999999999998</v>
      </c>
      <c r="H8492" s="1">
        <v>36.088000000000001</v>
      </c>
      <c r="I8492" s="4">
        <v>0</v>
      </c>
      <c r="J8492" s="11">
        <f t="shared" si="528"/>
        <v>12</v>
      </c>
      <c r="K8492" s="11">
        <f t="shared" si="529"/>
        <v>24</v>
      </c>
      <c r="L8492" s="12">
        <f t="shared" si="531"/>
        <v>3.0408118981614103</v>
      </c>
      <c r="M8492" s="13" cm="1">
        <f t="array" ref="M8492">BaseInfo!$C$10*(1-E8492)*INDEX(BaseInfo!$E$21:$AB$21,K8492)*INDEX(BaseInfo!$E$25:$P$25,J8492)/L8492/MIN(H8492,130)/BaseInfo!$C$6*1000000/3600-IF(I8492&lt;0.1,BaseInfo!$C$15/MIN(H8492,130)*3600,0)</f>
        <v>14.428887936157546</v>
      </c>
    </row>
    <row r="8493" spans="1:13" x14ac:dyDescent="0.25">
      <c r="A8493" s="1">
        <v>12</v>
      </c>
      <c r="B8493" s="1">
        <v>20</v>
      </c>
      <c r="C8493" s="1">
        <v>20</v>
      </c>
      <c r="D8493" s="5">
        <f>DATE(BaseInfo!$C$8,A8493,B8493)+TIME(C8493-1,0,0) + TIME(BaseInfo!$C$12,BaseInfo!$C$13,0)</f>
        <v>44916.020833333328</v>
      </c>
      <c r="E8493" s="2">
        <f t="shared" si="530"/>
        <v>0</v>
      </c>
      <c r="F8493" s="2">
        <v>-0.98699999999999999</v>
      </c>
      <c r="G8493" s="2">
        <v>-2.6509999999999998</v>
      </c>
      <c r="H8493" s="1">
        <v>35.99</v>
      </c>
      <c r="I8493" s="4">
        <v>0</v>
      </c>
      <c r="J8493" s="11">
        <f t="shared" si="528"/>
        <v>12</v>
      </c>
      <c r="K8493" s="11">
        <f t="shared" si="529"/>
        <v>1</v>
      </c>
      <c r="L8493" s="12">
        <f t="shared" si="531"/>
        <v>2.8287753533994175</v>
      </c>
      <c r="M8493" s="13" cm="1">
        <f t="array" ref="M8493">BaseInfo!$C$10*(1-E8493)*INDEX(BaseInfo!$E$21:$AB$21,K8493)*INDEX(BaseInfo!$E$25:$P$25,J8493)/L8493/MIN(H8493,130)/BaseInfo!$C$6*1000000/3600-IF(I8493&lt;0.1,BaseInfo!$C$15/MIN(H8493,130)*3600,0)</f>
        <v>16.302447205800217</v>
      </c>
    </row>
    <row r="8494" spans="1:13" x14ac:dyDescent="0.25">
      <c r="A8494" s="1">
        <v>12</v>
      </c>
      <c r="B8494" s="1">
        <v>20</v>
      </c>
      <c r="C8494" s="1">
        <v>21</v>
      </c>
      <c r="D8494" s="5">
        <f>DATE(BaseInfo!$C$8,A8494,B8494)+TIME(C8494-1,0,0) + TIME(BaseInfo!$C$12,BaseInfo!$C$13,0)</f>
        <v>44916.0625</v>
      </c>
      <c r="E8494" s="2">
        <f t="shared" si="530"/>
        <v>0</v>
      </c>
      <c r="F8494" s="2">
        <v>-0.504</v>
      </c>
      <c r="G8494" s="2">
        <v>-2.5249999999999999</v>
      </c>
      <c r="H8494" s="1">
        <v>35.906999999999996</v>
      </c>
      <c r="I8494" s="4">
        <v>0</v>
      </c>
      <c r="J8494" s="11">
        <f t="shared" si="528"/>
        <v>12</v>
      </c>
      <c r="K8494" s="11">
        <f t="shared" si="529"/>
        <v>2</v>
      </c>
      <c r="L8494" s="12">
        <f t="shared" si="531"/>
        <v>2.5748089249495778</v>
      </c>
      <c r="M8494" s="13" cm="1">
        <f t="array" ref="M8494">BaseInfo!$C$10*(1-E8494)*INDEX(BaseInfo!$E$21:$AB$21,K8494)*INDEX(BaseInfo!$E$25:$P$25,J8494)/L8494/MIN(H8494,130)/BaseInfo!$C$6*1000000/3600-IF(I8494&lt;0.1,BaseInfo!$C$15/MIN(H8494,130)*3600,0)</f>
        <v>18.940745757283999</v>
      </c>
    </row>
    <row r="8495" spans="1:13" x14ac:dyDescent="0.25">
      <c r="A8495" s="1">
        <v>12</v>
      </c>
      <c r="B8495" s="1">
        <v>20</v>
      </c>
      <c r="C8495" s="1">
        <v>22</v>
      </c>
      <c r="D8495" s="5">
        <f>DATE(BaseInfo!$C$8,A8495,B8495)+TIME(C8495-1,0,0) + TIME(BaseInfo!$C$12,BaseInfo!$C$13,0)</f>
        <v>44916.104166666664</v>
      </c>
      <c r="E8495" s="2">
        <f t="shared" si="530"/>
        <v>0</v>
      </c>
      <c r="F8495" s="2">
        <v>-7.2999999999999995E-2</v>
      </c>
      <c r="G8495" s="2">
        <v>-2.444</v>
      </c>
      <c r="H8495" s="1">
        <v>35.835999999999999</v>
      </c>
      <c r="I8495" s="4">
        <v>0</v>
      </c>
      <c r="J8495" s="11">
        <f t="shared" si="528"/>
        <v>12</v>
      </c>
      <c r="K8495" s="11">
        <f t="shared" si="529"/>
        <v>3</v>
      </c>
      <c r="L8495" s="12">
        <f t="shared" si="531"/>
        <v>2.4450899778944741</v>
      </c>
      <c r="M8495" s="13" cm="1">
        <f t="array" ref="M8495">BaseInfo!$C$10*(1-E8495)*INDEX(BaseInfo!$E$21:$AB$21,K8495)*INDEX(BaseInfo!$E$25:$P$25,J8495)/L8495/MIN(H8495,130)/BaseInfo!$C$6*1000000/3600-IF(I8495&lt;0.1,BaseInfo!$C$15/MIN(H8495,130)*3600,0)</f>
        <v>20.518079372581997</v>
      </c>
    </row>
    <row r="8496" spans="1:13" x14ac:dyDescent="0.25">
      <c r="A8496" s="1">
        <v>12</v>
      </c>
      <c r="B8496" s="1">
        <v>20</v>
      </c>
      <c r="C8496" s="1">
        <v>23</v>
      </c>
      <c r="D8496" s="5">
        <f>DATE(BaseInfo!$C$8,A8496,B8496)+TIME(C8496-1,0,0) + TIME(BaseInfo!$C$12,BaseInfo!$C$13,0)</f>
        <v>44916.145833333328</v>
      </c>
      <c r="E8496" s="2">
        <f t="shared" si="530"/>
        <v>0</v>
      </c>
      <c r="F8496" s="2">
        <v>-1.0999999999999999E-2</v>
      </c>
      <c r="G8496" s="2">
        <v>-2.3849999999999998</v>
      </c>
      <c r="H8496" s="1">
        <v>35.786999999999999</v>
      </c>
      <c r="I8496" s="4">
        <v>0</v>
      </c>
      <c r="J8496" s="11">
        <f t="shared" si="528"/>
        <v>12</v>
      </c>
      <c r="K8496" s="11">
        <f t="shared" si="529"/>
        <v>4</v>
      </c>
      <c r="L8496" s="12">
        <f t="shared" si="531"/>
        <v>2.3850253667414103</v>
      </c>
      <c r="M8496" s="13" cm="1">
        <f t="array" ref="M8496">BaseInfo!$C$10*(1-E8496)*INDEX(BaseInfo!$E$21:$AB$21,K8496)*INDEX(BaseInfo!$E$25:$P$25,J8496)/L8496/MIN(H8496,130)/BaseInfo!$C$6*1000000/3600-IF(I8496&lt;0.1,BaseInfo!$C$15/MIN(H8496,130)*3600,0)</f>
        <v>21.316948419104605</v>
      </c>
    </row>
    <row r="8497" spans="1:13" x14ac:dyDescent="0.25">
      <c r="A8497" s="1">
        <v>12</v>
      </c>
      <c r="B8497" s="1">
        <v>20</v>
      </c>
      <c r="C8497" s="1">
        <v>24</v>
      </c>
      <c r="D8497" s="5">
        <f>DATE(BaseInfo!$C$8,A8497,B8497)+TIME(C8497-1,0,0) + TIME(BaseInfo!$C$12,BaseInfo!$C$13,0)</f>
        <v>44916.1875</v>
      </c>
      <c r="E8497" s="2">
        <f t="shared" si="530"/>
        <v>0</v>
      </c>
      <c r="F8497" s="2">
        <v>-5.0000000000000001E-3</v>
      </c>
      <c r="G8497" s="2">
        <v>-2.34</v>
      </c>
      <c r="H8497" s="1">
        <v>35.759</v>
      </c>
      <c r="I8497" s="4">
        <v>0</v>
      </c>
      <c r="J8497" s="11">
        <f t="shared" si="528"/>
        <v>12</v>
      </c>
      <c r="K8497" s="11">
        <f t="shared" si="529"/>
        <v>5</v>
      </c>
      <c r="L8497" s="12">
        <f t="shared" si="531"/>
        <v>2.3400053418742441</v>
      </c>
      <c r="M8497" s="13" cm="1">
        <f t="array" ref="M8497">BaseInfo!$C$10*(1-E8497)*INDEX(BaseInfo!$E$21:$AB$21,K8497)*INDEX(BaseInfo!$E$25:$P$25,J8497)/L8497/MIN(H8497,130)/BaseInfo!$C$6*1000000/3600-IF(I8497&lt;0.1,BaseInfo!$C$15/MIN(H8497,130)*3600,0)</f>
        <v>85.948111495557114</v>
      </c>
    </row>
    <row r="8498" spans="1:13" x14ac:dyDescent="0.25">
      <c r="A8498" s="1">
        <v>12</v>
      </c>
      <c r="B8498" s="1">
        <v>21</v>
      </c>
      <c r="C8498" s="1">
        <v>1</v>
      </c>
      <c r="D8498" s="5">
        <f>DATE(BaseInfo!$C$8,A8498,B8498)+TIME(C8498-1,0,0) + TIME(BaseInfo!$C$12,BaseInfo!$C$13,0)</f>
        <v>44916.229166666664</v>
      </c>
      <c r="E8498" s="2">
        <f t="shared" si="530"/>
        <v>0</v>
      </c>
      <c r="F8498" s="2">
        <v>0.84399999999999997</v>
      </c>
      <c r="G8498" s="2">
        <v>-2.081</v>
      </c>
      <c r="H8498" s="1">
        <v>35.728999999999999</v>
      </c>
      <c r="I8498" s="4">
        <v>0</v>
      </c>
      <c r="J8498" s="11">
        <f t="shared" si="528"/>
        <v>12</v>
      </c>
      <c r="K8498" s="11">
        <f t="shared" si="529"/>
        <v>6</v>
      </c>
      <c r="L8498" s="12">
        <f t="shared" si="531"/>
        <v>2.2456395525551289</v>
      </c>
      <c r="M8498" s="13" cm="1">
        <f t="array" ref="M8498">BaseInfo!$C$10*(1-E8498)*INDEX(BaseInfo!$E$21:$AB$21,K8498)*INDEX(BaseInfo!$E$25:$P$25,J8498)/L8498/MIN(H8498,130)/BaseInfo!$C$6*1000000/3600-IF(I8498&lt;0.1,BaseInfo!$C$15/MIN(H8498,130)*3600,0)</f>
        <v>156.81458125837449</v>
      </c>
    </row>
    <row r="8499" spans="1:13" x14ac:dyDescent="0.25">
      <c r="A8499" s="1">
        <v>12</v>
      </c>
      <c r="B8499" s="1">
        <v>21</v>
      </c>
      <c r="C8499" s="1">
        <v>2</v>
      </c>
      <c r="D8499" s="5">
        <f>DATE(BaseInfo!$C$8,A8499,B8499)+TIME(C8499-1,0,0) + TIME(BaseInfo!$C$12,BaseInfo!$C$13,0)</f>
        <v>44916.270833333328</v>
      </c>
      <c r="E8499" s="2">
        <f t="shared" si="530"/>
        <v>0</v>
      </c>
      <c r="F8499" s="2">
        <v>-3.0000000000000001E-3</v>
      </c>
      <c r="G8499" s="2">
        <v>-2.1739999999999999</v>
      </c>
      <c r="H8499" s="1">
        <v>35.671999999999997</v>
      </c>
      <c r="I8499" s="4">
        <v>0</v>
      </c>
      <c r="J8499" s="11">
        <f t="shared" si="528"/>
        <v>12</v>
      </c>
      <c r="K8499" s="11">
        <f t="shared" si="529"/>
        <v>7</v>
      </c>
      <c r="L8499" s="12">
        <f t="shared" si="531"/>
        <v>2.1740020699162179</v>
      </c>
      <c r="M8499" s="13" cm="1">
        <f t="array" ref="M8499">BaseInfo!$C$10*(1-E8499)*INDEX(BaseInfo!$E$21:$AB$21,K8499)*INDEX(BaseInfo!$E$25:$P$25,J8499)/L8499/MIN(H8499,130)/BaseInfo!$C$6*1000000/3600-IF(I8499&lt;0.1,BaseInfo!$C$15/MIN(H8499,130)*3600,0)</f>
        <v>231.63939521152693</v>
      </c>
    </row>
    <row r="8500" spans="1:13" x14ac:dyDescent="0.25">
      <c r="A8500" s="1">
        <v>12</v>
      </c>
      <c r="B8500" s="1">
        <v>21</v>
      </c>
      <c r="C8500" s="1">
        <v>3</v>
      </c>
      <c r="D8500" s="5">
        <f>DATE(BaseInfo!$C$8,A8500,B8500)+TIME(C8500-1,0,0) + TIME(BaseInfo!$C$12,BaseInfo!$C$13,0)</f>
        <v>44916.3125</v>
      </c>
      <c r="E8500" s="2">
        <f t="shared" si="530"/>
        <v>0</v>
      </c>
      <c r="F8500" s="2">
        <v>-5.0000000000000001E-3</v>
      </c>
      <c r="G8500" s="2">
        <v>-1.966</v>
      </c>
      <c r="H8500" s="1">
        <v>49.497999999999998</v>
      </c>
      <c r="I8500" s="4">
        <v>0</v>
      </c>
      <c r="J8500" s="11">
        <f t="shared" si="528"/>
        <v>12</v>
      </c>
      <c r="K8500" s="11">
        <f t="shared" si="529"/>
        <v>8</v>
      </c>
      <c r="L8500" s="12">
        <f t="shared" si="531"/>
        <v>1.9660063580772063</v>
      </c>
      <c r="M8500" s="13" cm="1">
        <f t="array" ref="M8500">BaseInfo!$C$10*(1-E8500)*INDEX(BaseInfo!$E$21:$AB$21,K8500)*INDEX(BaseInfo!$E$25:$P$25,J8500)/L8500/MIN(H8500,130)/BaseInfo!$C$6*1000000/3600-IF(I8500&lt;0.1,BaseInfo!$C$15/MIN(H8500,130)*3600,0)</f>
        <v>267.92782830795312</v>
      </c>
    </row>
    <row r="8501" spans="1:13" x14ac:dyDescent="0.25">
      <c r="A8501" s="1">
        <v>12</v>
      </c>
      <c r="B8501" s="1">
        <v>21</v>
      </c>
      <c r="C8501" s="1">
        <v>4</v>
      </c>
      <c r="D8501" s="5">
        <f>DATE(BaseInfo!$C$8,A8501,B8501)+TIME(C8501-1,0,0) + TIME(BaseInfo!$C$12,BaseInfo!$C$13,0)</f>
        <v>44916.354166666664</v>
      </c>
      <c r="E8501" s="2">
        <f t="shared" si="530"/>
        <v>0</v>
      </c>
      <c r="F8501" s="2">
        <v>-0.13900000000000001</v>
      </c>
      <c r="G8501" s="2">
        <v>-2.1560000000000001</v>
      </c>
      <c r="H8501" s="1">
        <v>131.38499999999999</v>
      </c>
      <c r="I8501" s="4">
        <v>0</v>
      </c>
      <c r="J8501" s="11">
        <f t="shared" si="528"/>
        <v>12</v>
      </c>
      <c r="K8501" s="11">
        <f t="shared" si="529"/>
        <v>9</v>
      </c>
      <c r="L8501" s="12">
        <f t="shared" si="531"/>
        <v>2.1604761049361318</v>
      </c>
      <c r="M8501" s="13" cm="1">
        <f t="array" ref="M8501">BaseInfo!$C$10*(1-E8501)*INDEX(BaseInfo!$E$21:$AB$21,K8501)*INDEX(BaseInfo!$E$25:$P$25,J8501)/L8501/MIN(H8501,130)/BaseInfo!$C$6*1000000/3600-IF(I8501&lt;0.1,BaseInfo!$C$15/MIN(H8501,130)*3600,0)</f>
        <v>121.18828731243593</v>
      </c>
    </row>
    <row r="8502" spans="1:13" x14ac:dyDescent="0.25">
      <c r="A8502" s="1">
        <v>12</v>
      </c>
      <c r="B8502" s="1">
        <v>21</v>
      </c>
      <c r="C8502" s="1">
        <v>5</v>
      </c>
      <c r="D8502" s="5">
        <f>DATE(BaseInfo!$C$8,A8502,B8502)+TIME(C8502-1,0,0) + TIME(BaseInfo!$C$12,BaseInfo!$C$13,0)</f>
        <v>44916.395833333328</v>
      </c>
      <c r="E8502" s="2">
        <f t="shared" si="530"/>
        <v>0</v>
      </c>
      <c r="F8502" s="2">
        <v>-8.7999999999999995E-2</v>
      </c>
      <c r="G8502" s="2">
        <v>-2.4300000000000002</v>
      </c>
      <c r="H8502" s="1">
        <v>263.69499999999999</v>
      </c>
      <c r="I8502" s="4">
        <v>0</v>
      </c>
      <c r="J8502" s="11">
        <f t="shared" si="528"/>
        <v>12</v>
      </c>
      <c r="K8502" s="11">
        <f t="shared" si="529"/>
        <v>10</v>
      </c>
      <c r="L8502" s="12">
        <f t="shared" si="531"/>
        <v>2.4315928935576365</v>
      </c>
      <c r="M8502" s="13" cm="1">
        <f t="array" ref="M8502">BaseInfo!$C$10*(1-E8502)*INDEX(BaseInfo!$E$21:$AB$21,K8502)*INDEX(BaseInfo!$E$25:$P$25,J8502)/L8502/MIN(H8502,130)/BaseInfo!$C$6*1000000/3600-IF(I8502&lt;0.1,BaseInfo!$C$15/MIN(H8502,130)*3600,0)</f>
        <v>124.31140552675879</v>
      </c>
    </row>
    <row r="8503" spans="1:13" x14ac:dyDescent="0.25">
      <c r="A8503" s="1">
        <v>12</v>
      </c>
      <c r="B8503" s="1">
        <v>21</v>
      </c>
      <c r="C8503" s="1">
        <v>6</v>
      </c>
      <c r="D8503" s="5">
        <f>DATE(BaseInfo!$C$8,A8503,B8503)+TIME(C8503-1,0,0) + TIME(BaseInfo!$C$12,BaseInfo!$C$13,0)</f>
        <v>44916.4375</v>
      </c>
      <c r="E8503" s="2">
        <f t="shared" si="530"/>
        <v>0</v>
      </c>
      <c r="F8503" s="2">
        <v>-0.249</v>
      </c>
      <c r="G8503" s="2">
        <v>-2.5270000000000001</v>
      </c>
      <c r="H8503" s="1">
        <v>456.55700000000002</v>
      </c>
      <c r="I8503" s="4">
        <v>0</v>
      </c>
      <c r="J8503" s="11">
        <f t="shared" si="528"/>
        <v>12</v>
      </c>
      <c r="K8503" s="11">
        <f t="shared" si="529"/>
        <v>11</v>
      </c>
      <c r="L8503" s="12">
        <f t="shared" si="531"/>
        <v>2.5392380746987868</v>
      </c>
      <c r="M8503" s="13" cm="1">
        <f t="array" ref="M8503">BaseInfo!$C$10*(1-E8503)*INDEX(BaseInfo!$E$21:$AB$21,K8503)*INDEX(BaseInfo!$E$25:$P$25,J8503)/L8503/MIN(H8503,130)/BaseInfo!$C$6*1000000/3600-IF(I8503&lt;0.1,BaseInfo!$C$15/MIN(H8503,130)*3600,0)</f>
        <v>94.585444305973894</v>
      </c>
    </row>
    <row r="8504" spans="1:13" x14ac:dyDescent="0.25">
      <c r="A8504" s="1">
        <v>12</v>
      </c>
      <c r="B8504" s="1">
        <v>21</v>
      </c>
      <c r="C8504" s="1">
        <v>7</v>
      </c>
      <c r="D8504" s="5">
        <f>DATE(BaseInfo!$C$8,A8504,B8504)+TIME(C8504-1,0,0) + TIME(BaseInfo!$C$12,BaseInfo!$C$13,0)</f>
        <v>44916.479166666664</v>
      </c>
      <c r="E8504" s="2">
        <f t="shared" si="530"/>
        <v>0</v>
      </c>
      <c r="F8504" s="2">
        <v>-0.60099999999999998</v>
      </c>
      <c r="G8504" s="2">
        <v>-2.3359999999999999</v>
      </c>
      <c r="H8504" s="1">
        <v>698.495</v>
      </c>
      <c r="I8504" s="4">
        <v>0</v>
      </c>
      <c r="J8504" s="11">
        <f t="shared" si="528"/>
        <v>12</v>
      </c>
      <c r="K8504" s="11">
        <f t="shared" si="529"/>
        <v>12</v>
      </c>
      <c r="L8504" s="12">
        <f t="shared" si="531"/>
        <v>2.41207317467775</v>
      </c>
      <c r="M8504" s="13" cm="1">
        <f t="array" ref="M8504">BaseInfo!$C$10*(1-E8504)*INDEX(BaseInfo!$E$21:$AB$21,K8504)*INDEX(BaseInfo!$E$25:$P$25,J8504)/L8504/MIN(H8504,130)/BaseInfo!$C$6*1000000/3600-IF(I8504&lt;0.1,BaseInfo!$C$15/MIN(H8504,130)*3600,0)</f>
        <v>82.636794047959683</v>
      </c>
    </row>
    <row r="8505" spans="1:13" x14ac:dyDescent="0.25">
      <c r="A8505" s="1">
        <v>12</v>
      </c>
      <c r="B8505" s="1">
        <v>21</v>
      </c>
      <c r="C8505" s="1">
        <v>8</v>
      </c>
      <c r="D8505" s="5">
        <f>DATE(BaseInfo!$C$8,A8505,B8505)+TIME(C8505-1,0,0) + TIME(BaseInfo!$C$12,BaseInfo!$C$13,0)</f>
        <v>44916.520833333328</v>
      </c>
      <c r="E8505" s="2">
        <f t="shared" si="530"/>
        <v>0</v>
      </c>
      <c r="F8505" s="2">
        <v>-0.90300000000000002</v>
      </c>
      <c r="G8505" s="2">
        <v>-2.2090000000000001</v>
      </c>
      <c r="H8505" s="1">
        <v>883.154</v>
      </c>
      <c r="I8505" s="4">
        <v>0</v>
      </c>
      <c r="J8505" s="11">
        <f t="shared" si="528"/>
        <v>12</v>
      </c>
      <c r="K8505" s="11">
        <f t="shared" si="529"/>
        <v>13</v>
      </c>
      <c r="L8505" s="12">
        <f t="shared" si="531"/>
        <v>2.3864387693800149</v>
      </c>
      <c r="M8505" s="13" cm="1">
        <f t="array" ref="M8505">BaseInfo!$C$10*(1-E8505)*INDEX(BaseInfo!$E$21:$AB$21,K8505)*INDEX(BaseInfo!$E$25:$P$25,J8505)/L8505/MIN(H8505,130)/BaseInfo!$C$6*1000000/3600-IF(I8505&lt;0.1,BaseInfo!$C$15/MIN(H8505,130)*3600,0)</f>
        <v>83.554199800465568</v>
      </c>
    </row>
    <row r="8506" spans="1:13" x14ac:dyDescent="0.25">
      <c r="A8506" s="1">
        <v>12</v>
      </c>
      <c r="B8506" s="1">
        <v>21</v>
      </c>
      <c r="C8506" s="1">
        <v>9</v>
      </c>
      <c r="D8506" s="5">
        <f>DATE(BaseInfo!$C$8,A8506,B8506)+TIME(C8506-1,0,0) + TIME(BaseInfo!$C$12,BaseInfo!$C$13,0)</f>
        <v>44916.5625</v>
      </c>
      <c r="E8506" s="2">
        <f t="shared" si="530"/>
        <v>0</v>
      </c>
      <c r="F8506" s="2">
        <v>-1.145</v>
      </c>
      <c r="G8506" s="2">
        <v>-2.1320000000000001</v>
      </c>
      <c r="H8506" s="1">
        <v>977.14800000000002</v>
      </c>
      <c r="I8506" s="4">
        <v>0</v>
      </c>
      <c r="J8506" s="11">
        <f t="shared" si="528"/>
        <v>12</v>
      </c>
      <c r="K8506" s="11">
        <f t="shared" si="529"/>
        <v>14</v>
      </c>
      <c r="L8506" s="12">
        <f t="shared" si="531"/>
        <v>2.4200101239457656</v>
      </c>
      <c r="M8506" s="13" cm="1">
        <f t="array" ref="M8506">BaseInfo!$C$10*(1-E8506)*INDEX(BaseInfo!$E$21:$AB$21,K8506)*INDEX(BaseInfo!$E$25:$P$25,J8506)/L8506/MIN(H8506,130)/BaseInfo!$C$6*1000000/3600-IF(I8506&lt;0.1,BaseInfo!$C$15/MIN(H8506,130)*3600,0)</f>
        <v>82.356686423842916</v>
      </c>
    </row>
    <row r="8507" spans="1:13" x14ac:dyDescent="0.25">
      <c r="A8507" s="1">
        <v>12</v>
      </c>
      <c r="B8507" s="1">
        <v>21</v>
      </c>
      <c r="C8507" s="1">
        <v>10</v>
      </c>
      <c r="D8507" s="5">
        <f>DATE(BaseInfo!$C$8,A8507,B8507)+TIME(C8507-1,0,0) + TIME(BaseInfo!$C$12,BaseInfo!$C$13,0)</f>
        <v>44916.604166666664</v>
      </c>
      <c r="E8507" s="2">
        <f t="shared" si="530"/>
        <v>0</v>
      </c>
      <c r="F8507" s="2">
        <v>-1.569</v>
      </c>
      <c r="G8507" s="2">
        <v>-2.1640000000000001</v>
      </c>
      <c r="H8507" s="1">
        <v>961.26199999999994</v>
      </c>
      <c r="I8507" s="4">
        <v>0</v>
      </c>
      <c r="J8507" s="11">
        <f t="shared" si="528"/>
        <v>12</v>
      </c>
      <c r="K8507" s="11">
        <f t="shared" si="529"/>
        <v>15</v>
      </c>
      <c r="L8507" s="12">
        <f t="shared" si="531"/>
        <v>2.6729491203537714</v>
      </c>
      <c r="M8507" s="13" cm="1">
        <f t="array" ref="M8507">BaseInfo!$C$10*(1-E8507)*INDEX(BaseInfo!$E$21:$AB$21,K8507)*INDEX(BaseInfo!$E$25:$P$25,J8507)/L8507/MIN(H8507,130)/BaseInfo!$C$6*1000000/3600-IF(I8507&lt;0.1,BaseInfo!$C$15/MIN(H8507,130)*3600,0)</f>
        <v>74.301290270145358</v>
      </c>
    </row>
    <row r="8508" spans="1:13" x14ac:dyDescent="0.25">
      <c r="A8508" s="1">
        <v>12</v>
      </c>
      <c r="B8508" s="1">
        <v>21</v>
      </c>
      <c r="C8508" s="1">
        <v>11</v>
      </c>
      <c r="D8508" s="5">
        <f>DATE(BaseInfo!$C$8,A8508,B8508)+TIME(C8508-1,0,0) + TIME(BaseInfo!$C$12,BaseInfo!$C$13,0)</f>
        <v>44916.645833333328</v>
      </c>
      <c r="E8508" s="2">
        <f t="shared" si="530"/>
        <v>0</v>
      </c>
      <c r="F8508" s="2">
        <v>-1.9590000000000001</v>
      </c>
      <c r="G8508" s="2">
        <v>-2.1850000000000001</v>
      </c>
      <c r="H8508" s="1">
        <v>847.24900000000002</v>
      </c>
      <c r="I8508" s="4">
        <v>0</v>
      </c>
      <c r="J8508" s="11">
        <f t="shared" si="528"/>
        <v>12</v>
      </c>
      <c r="K8508" s="11">
        <f t="shared" si="529"/>
        <v>16</v>
      </c>
      <c r="L8508" s="12">
        <f t="shared" si="531"/>
        <v>2.9346049137831147</v>
      </c>
      <c r="M8508" s="13" cm="1">
        <f t="array" ref="M8508">BaseInfo!$C$10*(1-E8508)*INDEX(BaseInfo!$E$21:$AB$21,K8508)*INDEX(BaseInfo!$E$25:$P$25,J8508)/L8508/MIN(H8508,130)/BaseInfo!$C$6*1000000/3600-IF(I8508&lt;0.1,BaseInfo!$C$15/MIN(H8508,130)*3600,0)</f>
        <v>81.469262985011852</v>
      </c>
    </row>
    <row r="8509" spans="1:13" x14ac:dyDescent="0.25">
      <c r="A8509" s="1">
        <v>12</v>
      </c>
      <c r="B8509" s="1">
        <v>21</v>
      </c>
      <c r="C8509" s="1">
        <v>12</v>
      </c>
      <c r="D8509" s="5">
        <f>DATE(BaseInfo!$C$8,A8509,B8509)+TIME(C8509-1,0,0) + TIME(BaseInfo!$C$12,BaseInfo!$C$13,0)</f>
        <v>44916.6875</v>
      </c>
      <c r="E8509" s="2">
        <f t="shared" si="530"/>
        <v>0</v>
      </c>
      <c r="F8509" s="2">
        <v>-1.825</v>
      </c>
      <c r="G8509" s="2">
        <v>-1.873</v>
      </c>
      <c r="H8509" s="1">
        <v>158.43299999999999</v>
      </c>
      <c r="I8509" s="4">
        <v>0</v>
      </c>
      <c r="J8509" s="11">
        <f t="shared" si="528"/>
        <v>12</v>
      </c>
      <c r="K8509" s="11">
        <f t="shared" si="529"/>
        <v>17</v>
      </c>
      <c r="L8509" s="12">
        <f t="shared" si="531"/>
        <v>2.6151011452714403</v>
      </c>
      <c r="M8509" s="13" cm="1">
        <f t="array" ref="M8509">BaseInfo!$C$10*(1-E8509)*INDEX(BaseInfo!$E$21:$AB$21,K8509)*INDEX(BaseInfo!$E$25:$P$25,J8509)/L8509/MIN(H8509,130)/BaseInfo!$C$6*1000000/3600-IF(I8509&lt;0.1,BaseInfo!$C$15/MIN(H8509,130)*3600,0)</f>
        <v>115.39383633999061</v>
      </c>
    </row>
    <row r="8510" spans="1:13" x14ac:dyDescent="0.25">
      <c r="A8510" s="1">
        <v>12</v>
      </c>
      <c r="B8510" s="1">
        <v>21</v>
      </c>
      <c r="C8510" s="1">
        <v>13</v>
      </c>
      <c r="D8510" s="5">
        <f>DATE(BaseInfo!$C$8,A8510,B8510)+TIME(C8510-1,0,0) + TIME(BaseInfo!$C$12,BaseInfo!$C$13,0)</f>
        <v>44916.729166666664</v>
      </c>
      <c r="E8510" s="2">
        <f t="shared" si="530"/>
        <v>0</v>
      </c>
      <c r="F8510" s="2">
        <v>-1.929</v>
      </c>
      <c r="G8510" s="2">
        <v>-2.464</v>
      </c>
      <c r="H8510" s="1">
        <v>43.292999999999999</v>
      </c>
      <c r="I8510" s="4">
        <v>0</v>
      </c>
      <c r="J8510" s="11">
        <f t="shared" si="528"/>
        <v>12</v>
      </c>
      <c r="K8510" s="11">
        <f t="shared" si="529"/>
        <v>18</v>
      </c>
      <c r="L8510" s="12">
        <f t="shared" si="531"/>
        <v>3.1292710013675711</v>
      </c>
      <c r="M8510" s="13" cm="1">
        <f t="array" ref="M8510">BaseInfo!$C$10*(1-E8510)*INDEX(BaseInfo!$E$21:$AB$21,K8510)*INDEX(BaseInfo!$E$25:$P$25,J8510)/L8510/MIN(H8510,130)/BaseInfo!$C$6*1000000/3600-IF(I8510&lt;0.1,BaseInfo!$C$15/MIN(H8510,130)*3600,0)</f>
        <v>288.20371450767709</v>
      </c>
    </row>
    <row r="8511" spans="1:13" x14ac:dyDescent="0.25">
      <c r="A8511" s="1">
        <v>12</v>
      </c>
      <c r="B8511" s="1">
        <v>21</v>
      </c>
      <c r="C8511" s="1">
        <v>14</v>
      </c>
      <c r="D8511" s="5">
        <f>DATE(BaseInfo!$C$8,A8511,B8511)+TIME(C8511-1,0,0) + TIME(BaseInfo!$C$12,BaseInfo!$C$13,0)</f>
        <v>44916.770833333328</v>
      </c>
      <c r="E8511" s="2">
        <f t="shared" si="530"/>
        <v>0</v>
      </c>
      <c r="F8511" s="2">
        <v>-1.587</v>
      </c>
      <c r="G8511" s="2">
        <v>-2.8220000000000001</v>
      </c>
      <c r="H8511" s="1">
        <v>36.686</v>
      </c>
      <c r="I8511" s="4">
        <v>0</v>
      </c>
      <c r="J8511" s="11">
        <f t="shared" si="528"/>
        <v>12</v>
      </c>
      <c r="K8511" s="11">
        <f t="shared" si="529"/>
        <v>19</v>
      </c>
      <c r="L8511" s="12">
        <f t="shared" si="531"/>
        <v>3.2376307695597411</v>
      </c>
      <c r="M8511" s="13" cm="1">
        <f t="array" ref="M8511">BaseInfo!$C$10*(1-E8511)*INDEX(BaseInfo!$E$21:$AB$21,K8511)*INDEX(BaseInfo!$E$25:$P$25,J8511)/L8511/MIN(H8511,130)/BaseInfo!$C$6*1000000/3600-IF(I8511&lt;0.1,BaseInfo!$C$15/MIN(H8511,130)*3600,0)</f>
        <v>328.3965822917159</v>
      </c>
    </row>
    <row r="8512" spans="1:13" x14ac:dyDescent="0.25">
      <c r="A8512" s="1">
        <v>12</v>
      </c>
      <c r="B8512" s="1">
        <v>21</v>
      </c>
      <c r="C8512" s="1">
        <v>15</v>
      </c>
      <c r="D8512" s="5">
        <f>DATE(BaseInfo!$C$8,A8512,B8512)+TIME(C8512-1,0,0) + TIME(BaseInfo!$C$12,BaseInfo!$C$13,0)</f>
        <v>44916.8125</v>
      </c>
      <c r="E8512" s="2">
        <f t="shared" si="530"/>
        <v>0</v>
      </c>
      <c r="F8512" s="2">
        <v>-1.1659999999999999</v>
      </c>
      <c r="G8512" s="2">
        <v>-2.9929999999999999</v>
      </c>
      <c r="H8512" s="1">
        <v>36.54</v>
      </c>
      <c r="I8512" s="4">
        <v>0</v>
      </c>
      <c r="J8512" s="11">
        <f t="shared" si="528"/>
        <v>12</v>
      </c>
      <c r="K8512" s="11">
        <f t="shared" si="529"/>
        <v>20</v>
      </c>
      <c r="L8512" s="12">
        <f t="shared" si="531"/>
        <v>3.2121028937442211</v>
      </c>
      <c r="M8512" s="13" cm="1">
        <f t="array" ref="M8512">BaseInfo!$C$10*(1-E8512)*INDEX(BaseInfo!$E$21:$AB$21,K8512)*INDEX(BaseInfo!$E$25:$P$25,J8512)/L8512/MIN(H8512,130)/BaseInfo!$C$6*1000000/3600-IF(I8512&lt;0.1,BaseInfo!$C$15/MIN(H8512,130)*3600,0)</f>
        <v>286.77274829715321</v>
      </c>
    </row>
    <row r="8513" spans="1:13" x14ac:dyDescent="0.25">
      <c r="A8513" s="1">
        <v>12</v>
      </c>
      <c r="B8513" s="1">
        <v>21</v>
      </c>
      <c r="C8513" s="1">
        <v>16</v>
      </c>
      <c r="D8513" s="5">
        <f>DATE(BaseInfo!$C$8,A8513,B8513)+TIME(C8513-1,0,0) + TIME(BaseInfo!$C$12,BaseInfo!$C$13,0)</f>
        <v>44916.854166666664</v>
      </c>
      <c r="E8513" s="2">
        <f t="shared" si="530"/>
        <v>0</v>
      </c>
      <c r="F8513" s="2">
        <v>-0.89300000000000002</v>
      </c>
      <c r="G8513" s="2">
        <v>-2.9359999999999999</v>
      </c>
      <c r="H8513" s="1">
        <v>36.411999999999999</v>
      </c>
      <c r="I8513" s="4">
        <v>0</v>
      </c>
      <c r="J8513" s="11">
        <f t="shared" si="528"/>
        <v>12</v>
      </c>
      <c r="K8513" s="11">
        <f t="shared" si="529"/>
        <v>21</v>
      </c>
      <c r="L8513" s="12">
        <f t="shared" si="531"/>
        <v>3.0688018834717892</v>
      </c>
      <c r="M8513" s="13" cm="1">
        <f t="array" ref="M8513">BaseInfo!$C$10*(1-E8513)*INDEX(BaseInfo!$E$21:$AB$21,K8513)*INDEX(BaseInfo!$E$25:$P$25,J8513)/L8513/MIN(H8513,130)/BaseInfo!$C$6*1000000/3600-IF(I8513&lt;0.1,BaseInfo!$C$15/MIN(H8513,130)*3600,0)</f>
        <v>229.78054332422607</v>
      </c>
    </row>
    <row r="8514" spans="1:13" x14ac:dyDescent="0.25">
      <c r="A8514" s="1">
        <v>12</v>
      </c>
      <c r="B8514" s="1">
        <v>21</v>
      </c>
      <c r="C8514" s="1">
        <v>17</v>
      </c>
      <c r="D8514" s="5">
        <f>DATE(BaseInfo!$C$8,A8514,B8514)+TIME(C8514-1,0,0) + TIME(BaseInfo!$C$12,BaseInfo!$C$13,0)</f>
        <v>44916.895833333328</v>
      </c>
      <c r="E8514" s="2">
        <f t="shared" si="530"/>
        <v>0</v>
      </c>
      <c r="F8514" s="2">
        <v>-0.81299999999999994</v>
      </c>
      <c r="G8514" s="2">
        <v>-2.964</v>
      </c>
      <c r="H8514" s="1">
        <v>36.302</v>
      </c>
      <c r="I8514" s="4">
        <v>0</v>
      </c>
      <c r="J8514" s="11">
        <f t="shared" ref="J8514:J8577" si="532">MONTH(D8514)</f>
        <v>12</v>
      </c>
      <c r="K8514" s="11">
        <f t="shared" ref="K8514:K8577" si="533">HOUR(D8514)+1</f>
        <v>22</v>
      </c>
      <c r="L8514" s="12">
        <f t="shared" si="531"/>
        <v>3.073477671954036</v>
      </c>
      <c r="M8514" s="13" cm="1">
        <f t="array" ref="M8514">BaseInfo!$C$10*(1-E8514)*INDEX(BaseInfo!$E$21:$AB$21,K8514)*INDEX(BaseInfo!$E$25:$P$25,J8514)/L8514/MIN(H8514,130)/BaseInfo!$C$6*1000000/3600-IF(I8514&lt;0.1,BaseInfo!$C$15/MIN(H8514,130)*3600,0)</f>
        <v>158.10272062878099</v>
      </c>
    </row>
    <row r="8515" spans="1:13" x14ac:dyDescent="0.25">
      <c r="A8515" s="1">
        <v>12</v>
      </c>
      <c r="B8515" s="1">
        <v>21</v>
      </c>
      <c r="C8515" s="1">
        <v>18</v>
      </c>
      <c r="D8515" s="5">
        <f>DATE(BaseInfo!$C$8,A8515,B8515)+TIME(C8515-1,0,0) + TIME(BaseInfo!$C$12,BaseInfo!$C$13,0)</f>
        <v>44916.9375</v>
      </c>
      <c r="E8515" s="2">
        <f t="shared" ref="E8515:E8578" si="534">IF(AND(I8515&gt;0.1,I8515&lt;1),(I8515-0.1)/0.9*0.7,IF(AND(I8515&gt;=1,I8515&lt;4),(I8515-4)/3*0.25+0.7,IF(I8515&gt;=4,0.99,0)))</f>
        <v>0</v>
      </c>
      <c r="F8515" s="2">
        <v>-0.73099999999999998</v>
      </c>
      <c r="G8515" s="2">
        <v>-3.05</v>
      </c>
      <c r="H8515" s="1">
        <v>36.203000000000003</v>
      </c>
      <c r="I8515" s="4">
        <v>0</v>
      </c>
      <c r="J8515" s="11">
        <f t="shared" si="532"/>
        <v>12</v>
      </c>
      <c r="K8515" s="11">
        <f t="shared" si="533"/>
        <v>23</v>
      </c>
      <c r="L8515" s="12">
        <f t="shared" ref="L8515:L8578" si="535">SQRT(F8515*F8515+G8515*G8515)</f>
        <v>3.1363770500371921</v>
      </c>
      <c r="M8515" s="13" cm="1">
        <f t="array" ref="M8515">BaseInfo!$C$10*(1-E8515)*INDEX(BaseInfo!$E$21:$AB$21,K8515)*INDEX(BaseInfo!$E$25:$P$25,J8515)/L8515/MIN(H8515,130)/BaseInfo!$C$6*1000000/3600-IF(I8515&lt;0.1,BaseInfo!$C$15/MIN(H8515,130)*3600,0)</f>
        <v>60.813293525156539</v>
      </c>
    </row>
    <row r="8516" spans="1:13" x14ac:dyDescent="0.25">
      <c r="A8516" s="1">
        <v>12</v>
      </c>
      <c r="B8516" s="1">
        <v>21</v>
      </c>
      <c r="C8516" s="1">
        <v>19</v>
      </c>
      <c r="D8516" s="5">
        <f>DATE(BaseInfo!$C$8,A8516,B8516)+TIME(C8516-1,0,0) + TIME(BaseInfo!$C$12,BaseInfo!$C$13,0)</f>
        <v>44916.979166666664</v>
      </c>
      <c r="E8516" s="2">
        <f t="shared" si="534"/>
        <v>0</v>
      </c>
      <c r="F8516" s="2">
        <v>-0.66100000000000003</v>
      </c>
      <c r="G8516" s="2">
        <v>-2.99</v>
      </c>
      <c r="H8516" s="1">
        <v>36.113</v>
      </c>
      <c r="I8516" s="4">
        <v>0</v>
      </c>
      <c r="J8516" s="11">
        <f t="shared" si="532"/>
        <v>12</v>
      </c>
      <c r="K8516" s="11">
        <f t="shared" si="533"/>
        <v>24</v>
      </c>
      <c r="L8516" s="12">
        <f t="shared" si="535"/>
        <v>3.0621921886125962</v>
      </c>
      <c r="M8516" s="13" cm="1">
        <f t="array" ref="M8516">BaseInfo!$C$10*(1-E8516)*INDEX(BaseInfo!$E$21:$AB$21,K8516)*INDEX(BaseInfo!$E$25:$P$25,J8516)/L8516/MIN(H8516,130)/BaseInfo!$C$6*1000000/3600-IF(I8516&lt;0.1,BaseInfo!$C$15/MIN(H8516,130)*3600,0)</f>
        <v>14.248624431181456</v>
      </c>
    </row>
    <row r="8517" spans="1:13" x14ac:dyDescent="0.25">
      <c r="A8517" s="1">
        <v>12</v>
      </c>
      <c r="B8517" s="1">
        <v>21</v>
      </c>
      <c r="C8517" s="1">
        <v>20</v>
      </c>
      <c r="D8517" s="5">
        <f>DATE(BaseInfo!$C$8,A8517,B8517)+TIME(C8517-1,0,0) + TIME(BaseInfo!$C$12,BaseInfo!$C$13,0)</f>
        <v>44917.020833333328</v>
      </c>
      <c r="E8517" s="2">
        <f t="shared" si="534"/>
        <v>0</v>
      </c>
      <c r="F8517" s="2">
        <v>-0.54300000000000004</v>
      </c>
      <c r="G8517" s="2">
        <v>-2.8769999999999998</v>
      </c>
      <c r="H8517" s="1">
        <v>36.030999999999999</v>
      </c>
      <c r="I8517" s="4">
        <v>0</v>
      </c>
      <c r="J8517" s="11">
        <f t="shared" si="532"/>
        <v>12</v>
      </c>
      <c r="K8517" s="11">
        <f t="shared" si="533"/>
        <v>1</v>
      </c>
      <c r="L8517" s="12">
        <f t="shared" si="535"/>
        <v>2.9277940501339907</v>
      </c>
      <c r="M8517" s="13" cm="1">
        <f t="array" ref="M8517">BaseInfo!$C$10*(1-E8517)*INDEX(BaseInfo!$E$21:$AB$21,K8517)*INDEX(BaseInfo!$E$25:$P$25,J8517)/L8517/MIN(H8517,130)/BaseInfo!$C$6*1000000/3600-IF(I8517&lt;0.1,BaseInfo!$C$15/MIN(H8517,130)*3600,0)</f>
        <v>15.395259801794284</v>
      </c>
    </row>
    <row r="8518" spans="1:13" x14ac:dyDescent="0.25">
      <c r="A8518" s="1">
        <v>12</v>
      </c>
      <c r="B8518" s="1">
        <v>21</v>
      </c>
      <c r="C8518" s="1">
        <v>21</v>
      </c>
      <c r="D8518" s="5">
        <f>DATE(BaseInfo!$C$8,A8518,B8518)+TIME(C8518-1,0,0) + TIME(BaseInfo!$C$12,BaseInfo!$C$13,0)</f>
        <v>44917.0625</v>
      </c>
      <c r="E8518" s="2">
        <f t="shared" si="534"/>
        <v>0</v>
      </c>
      <c r="F8518" s="2">
        <v>-0.499</v>
      </c>
      <c r="G8518" s="2">
        <v>-2.7949999999999999</v>
      </c>
      <c r="H8518" s="1">
        <v>35.954999999999998</v>
      </c>
      <c r="I8518" s="4">
        <v>0</v>
      </c>
      <c r="J8518" s="11">
        <f t="shared" si="532"/>
        <v>12</v>
      </c>
      <c r="K8518" s="11">
        <f t="shared" si="533"/>
        <v>2</v>
      </c>
      <c r="L8518" s="12">
        <f t="shared" si="535"/>
        <v>2.8391946041087075</v>
      </c>
      <c r="M8518" s="13" cm="1">
        <f t="array" ref="M8518">BaseInfo!$C$10*(1-E8518)*INDEX(BaseInfo!$E$21:$AB$21,K8518)*INDEX(BaseInfo!$E$25:$P$25,J8518)/L8518/MIN(H8518,130)/BaseInfo!$C$6*1000000/3600-IF(I8518&lt;0.1,BaseInfo!$C$15/MIN(H8518,130)*3600,0)</f>
        <v>16.221687993584275</v>
      </c>
    </row>
    <row r="8519" spans="1:13" x14ac:dyDescent="0.25">
      <c r="A8519" s="1">
        <v>12</v>
      </c>
      <c r="B8519" s="1">
        <v>21</v>
      </c>
      <c r="C8519" s="1">
        <v>22</v>
      </c>
      <c r="D8519" s="5">
        <f>DATE(BaseInfo!$C$8,A8519,B8519)+TIME(C8519-1,0,0) + TIME(BaseInfo!$C$12,BaseInfo!$C$13,0)</f>
        <v>44917.104166666664</v>
      </c>
      <c r="E8519" s="2">
        <f t="shared" si="534"/>
        <v>0</v>
      </c>
      <c r="F8519" s="2">
        <v>-0.57799999999999996</v>
      </c>
      <c r="G8519" s="2">
        <v>-2.78</v>
      </c>
      <c r="H8519" s="1">
        <v>35.878999999999998</v>
      </c>
      <c r="I8519" s="4">
        <v>0</v>
      </c>
      <c r="J8519" s="11">
        <f t="shared" si="532"/>
        <v>12</v>
      </c>
      <c r="K8519" s="11">
        <f t="shared" si="533"/>
        <v>3</v>
      </c>
      <c r="L8519" s="12">
        <f t="shared" si="535"/>
        <v>2.8394513554558385</v>
      </c>
      <c r="M8519" s="13" cm="1">
        <f t="array" ref="M8519">BaseInfo!$C$10*(1-E8519)*INDEX(BaseInfo!$E$21:$AB$21,K8519)*INDEX(BaseInfo!$E$25:$P$25,J8519)/L8519/MIN(H8519,130)/BaseInfo!$C$6*1000000/3600-IF(I8519&lt;0.1,BaseInfo!$C$15/MIN(H8519,130)*3600,0)</f>
        <v>16.253672074569792</v>
      </c>
    </row>
    <row r="8520" spans="1:13" x14ac:dyDescent="0.25">
      <c r="A8520" s="1">
        <v>12</v>
      </c>
      <c r="B8520" s="1">
        <v>21</v>
      </c>
      <c r="C8520" s="1">
        <v>23</v>
      </c>
      <c r="D8520" s="5">
        <f>DATE(BaseInfo!$C$8,A8520,B8520)+TIME(C8520-1,0,0) + TIME(BaseInfo!$C$12,BaseInfo!$C$13,0)</f>
        <v>44917.145833333328</v>
      </c>
      <c r="E8520" s="2">
        <f t="shared" si="534"/>
        <v>0</v>
      </c>
      <c r="F8520" s="2">
        <v>-0.71</v>
      </c>
      <c r="G8520" s="2">
        <v>-2.6120000000000001</v>
      </c>
      <c r="H8520" s="1">
        <v>35.811</v>
      </c>
      <c r="I8520" s="4">
        <v>0</v>
      </c>
      <c r="J8520" s="11">
        <f t="shared" si="532"/>
        <v>12</v>
      </c>
      <c r="K8520" s="11">
        <f t="shared" si="533"/>
        <v>4</v>
      </c>
      <c r="L8520" s="12">
        <f t="shared" si="535"/>
        <v>2.7067774197373526</v>
      </c>
      <c r="M8520" s="13" cm="1">
        <f t="array" ref="M8520">BaseInfo!$C$10*(1-E8520)*INDEX(BaseInfo!$E$21:$AB$21,K8520)*INDEX(BaseInfo!$E$25:$P$25,J8520)/L8520/MIN(H8520,130)/BaseInfo!$C$6*1000000/3600-IF(I8520&lt;0.1,BaseInfo!$C$15/MIN(H8520,130)*3600,0)</f>
        <v>17.575470933721036</v>
      </c>
    </row>
    <row r="8521" spans="1:13" x14ac:dyDescent="0.25">
      <c r="A8521" s="1">
        <v>12</v>
      </c>
      <c r="B8521" s="1">
        <v>21</v>
      </c>
      <c r="C8521" s="1">
        <v>24</v>
      </c>
      <c r="D8521" s="5">
        <f>DATE(BaseInfo!$C$8,A8521,B8521)+TIME(C8521-1,0,0) + TIME(BaseInfo!$C$12,BaseInfo!$C$13,0)</f>
        <v>44917.1875</v>
      </c>
      <c r="E8521" s="2">
        <f t="shared" si="534"/>
        <v>0</v>
      </c>
      <c r="F8521" s="2">
        <v>-0.60099999999999998</v>
      </c>
      <c r="G8521" s="2">
        <v>-2.452</v>
      </c>
      <c r="H8521" s="1">
        <v>35.74</v>
      </c>
      <c r="I8521" s="4">
        <v>0</v>
      </c>
      <c r="J8521" s="11">
        <f t="shared" si="532"/>
        <v>12</v>
      </c>
      <c r="K8521" s="11">
        <f t="shared" si="533"/>
        <v>5</v>
      </c>
      <c r="L8521" s="12">
        <f t="shared" si="535"/>
        <v>2.5245801631162359</v>
      </c>
      <c r="M8521" s="13" cm="1">
        <f t="array" ref="M8521">BaseInfo!$C$10*(1-E8521)*INDEX(BaseInfo!$E$21:$AB$21,K8521)*INDEX(BaseInfo!$E$25:$P$25,J8521)/L8521/MIN(H8521,130)/BaseInfo!$C$6*1000000/3600-IF(I8521&lt;0.1,BaseInfo!$C$15/MIN(H8521,130)*3600,0)</f>
        <v>78.970272242773774</v>
      </c>
    </row>
    <row r="8522" spans="1:13" x14ac:dyDescent="0.25">
      <c r="A8522" s="1">
        <v>12</v>
      </c>
      <c r="B8522" s="1">
        <v>22</v>
      </c>
      <c r="C8522" s="1">
        <v>1</v>
      </c>
      <c r="D8522" s="5">
        <f>DATE(BaseInfo!$C$8,A8522,B8522)+TIME(C8522-1,0,0) + TIME(BaseInfo!$C$12,BaseInfo!$C$13,0)</f>
        <v>44917.229166666664</v>
      </c>
      <c r="E8522" s="2">
        <f t="shared" si="534"/>
        <v>0</v>
      </c>
      <c r="F8522" s="2">
        <v>-0.624</v>
      </c>
      <c r="G8522" s="2">
        <v>-2.327</v>
      </c>
      <c r="H8522" s="1">
        <v>35.667999999999999</v>
      </c>
      <c r="I8522" s="4">
        <v>0</v>
      </c>
      <c r="J8522" s="11">
        <f t="shared" si="532"/>
        <v>12</v>
      </c>
      <c r="K8522" s="11">
        <f t="shared" si="533"/>
        <v>6</v>
      </c>
      <c r="L8522" s="12">
        <f t="shared" si="535"/>
        <v>2.4092125269473428</v>
      </c>
      <c r="M8522" s="13" cm="1">
        <f t="array" ref="M8522">BaseInfo!$C$10*(1-E8522)*INDEX(BaseInfo!$E$21:$AB$21,K8522)*INDEX(BaseInfo!$E$25:$P$25,J8522)/L8522/MIN(H8522,130)/BaseInfo!$C$6*1000000/3600-IF(I8522&lt;0.1,BaseInfo!$C$15/MIN(H8522,130)*3600,0)</f>
        <v>145.73239927908651</v>
      </c>
    </row>
    <row r="8523" spans="1:13" x14ac:dyDescent="0.25">
      <c r="A8523" s="1">
        <v>12</v>
      </c>
      <c r="B8523" s="1">
        <v>22</v>
      </c>
      <c r="C8523" s="1">
        <v>2</v>
      </c>
      <c r="D8523" s="5">
        <f>DATE(BaseInfo!$C$8,A8523,B8523)+TIME(C8523-1,0,0) + TIME(BaseInfo!$C$12,BaseInfo!$C$13,0)</f>
        <v>44917.270833333328</v>
      </c>
      <c r="E8523" s="2">
        <f t="shared" si="534"/>
        <v>0</v>
      </c>
      <c r="F8523" s="2">
        <v>-0.61599999999999999</v>
      </c>
      <c r="G8523" s="2">
        <v>-2.258</v>
      </c>
      <c r="H8523" s="1">
        <v>35.606000000000002</v>
      </c>
      <c r="I8523" s="4">
        <v>0</v>
      </c>
      <c r="J8523" s="11">
        <f t="shared" si="532"/>
        <v>12</v>
      </c>
      <c r="K8523" s="11">
        <f t="shared" si="533"/>
        <v>7</v>
      </c>
      <c r="L8523" s="12">
        <f t="shared" si="535"/>
        <v>2.3405170368959078</v>
      </c>
      <c r="M8523" s="13" cm="1">
        <f t="array" ref="M8523">BaseInfo!$C$10*(1-E8523)*INDEX(BaseInfo!$E$21:$AB$21,K8523)*INDEX(BaseInfo!$E$25:$P$25,J8523)/L8523/MIN(H8523,130)/BaseInfo!$C$6*1000000/3600-IF(I8523&lt;0.1,BaseInfo!$C$15/MIN(H8523,130)*3600,0)</f>
        <v>214.83902731950781</v>
      </c>
    </row>
    <row r="8524" spans="1:13" x14ac:dyDescent="0.25">
      <c r="A8524" s="1">
        <v>12</v>
      </c>
      <c r="B8524" s="1">
        <v>22</v>
      </c>
      <c r="C8524" s="1">
        <v>3</v>
      </c>
      <c r="D8524" s="5">
        <f>DATE(BaseInfo!$C$8,A8524,B8524)+TIME(C8524-1,0,0) + TIME(BaseInfo!$C$12,BaseInfo!$C$13,0)</f>
        <v>44917.3125</v>
      </c>
      <c r="E8524" s="2">
        <f t="shared" si="534"/>
        <v>0</v>
      </c>
      <c r="F8524" s="2">
        <v>-0.53400000000000003</v>
      </c>
      <c r="G8524" s="2">
        <v>-2.3260000000000001</v>
      </c>
      <c r="H8524" s="1">
        <v>56.456000000000003</v>
      </c>
      <c r="I8524" s="4">
        <v>0</v>
      </c>
      <c r="J8524" s="11">
        <f t="shared" si="532"/>
        <v>12</v>
      </c>
      <c r="K8524" s="11">
        <f t="shared" si="533"/>
        <v>8</v>
      </c>
      <c r="L8524" s="12">
        <f t="shared" si="535"/>
        <v>2.3865104231911496</v>
      </c>
      <c r="M8524" s="13" cm="1">
        <f t="array" ref="M8524">BaseInfo!$C$10*(1-E8524)*INDEX(BaseInfo!$E$21:$AB$21,K8524)*INDEX(BaseInfo!$E$25:$P$25,J8524)/L8524/MIN(H8524,130)/BaseInfo!$C$6*1000000/3600-IF(I8524&lt;0.1,BaseInfo!$C$15/MIN(H8524,130)*3600,0)</f>
        <v>192.39246559453593</v>
      </c>
    </row>
    <row r="8525" spans="1:13" x14ac:dyDescent="0.25">
      <c r="A8525" s="1">
        <v>12</v>
      </c>
      <c r="B8525" s="1">
        <v>22</v>
      </c>
      <c r="C8525" s="1">
        <v>4</v>
      </c>
      <c r="D8525" s="5">
        <f>DATE(BaseInfo!$C$8,A8525,B8525)+TIME(C8525-1,0,0) + TIME(BaseInfo!$C$12,BaseInfo!$C$13,0)</f>
        <v>44917.354166666664</v>
      </c>
      <c r="E8525" s="2">
        <f t="shared" si="534"/>
        <v>0</v>
      </c>
      <c r="F8525" s="2">
        <v>-0.496</v>
      </c>
      <c r="G8525" s="2">
        <v>-2.282</v>
      </c>
      <c r="H8525" s="1">
        <v>135.934</v>
      </c>
      <c r="I8525" s="4">
        <v>0</v>
      </c>
      <c r="J8525" s="11">
        <f t="shared" si="532"/>
        <v>12</v>
      </c>
      <c r="K8525" s="11">
        <f t="shared" si="533"/>
        <v>9</v>
      </c>
      <c r="L8525" s="12">
        <f t="shared" si="535"/>
        <v>2.3352815676059278</v>
      </c>
      <c r="M8525" s="13" cm="1">
        <f t="array" ref="M8525">BaseInfo!$C$10*(1-E8525)*INDEX(BaseInfo!$E$21:$AB$21,K8525)*INDEX(BaseInfo!$E$25:$P$25,J8525)/L8525/MIN(H8525,130)/BaseInfo!$C$6*1000000/3600-IF(I8525&lt;0.1,BaseInfo!$C$15/MIN(H8525,130)*3600,0)</f>
        <v>111.90955553112046</v>
      </c>
    </row>
    <row r="8526" spans="1:13" x14ac:dyDescent="0.25">
      <c r="A8526" s="1">
        <v>12</v>
      </c>
      <c r="B8526" s="1">
        <v>22</v>
      </c>
      <c r="C8526" s="1">
        <v>5</v>
      </c>
      <c r="D8526" s="5">
        <f>DATE(BaseInfo!$C$8,A8526,B8526)+TIME(C8526-1,0,0) + TIME(BaseInfo!$C$12,BaseInfo!$C$13,0)</f>
        <v>44917.395833333328</v>
      </c>
      <c r="E8526" s="2">
        <f t="shared" si="534"/>
        <v>0</v>
      </c>
      <c r="F8526" s="2">
        <v>-0.85099999999999998</v>
      </c>
      <c r="G8526" s="2">
        <v>-2.4220000000000002</v>
      </c>
      <c r="H8526" s="1">
        <v>282.66199999999998</v>
      </c>
      <c r="I8526" s="4">
        <v>0</v>
      </c>
      <c r="J8526" s="11">
        <f t="shared" si="532"/>
        <v>12</v>
      </c>
      <c r="K8526" s="11">
        <f t="shared" si="533"/>
        <v>10</v>
      </c>
      <c r="L8526" s="12">
        <f t="shared" si="535"/>
        <v>2.5671550401173673</v>
      </c>
      <c r="M8526" s="13" cm="1">
        <f t="array" ref="M8526">BaseInfo!$C$10*(1-E8526)*INDEX(BaseInfo!$E$21:$AB$21,K8526)*INDEX(BaseInfo!$E$25:$P$25,J8526)/L8526/MIN(H8526,130)/BaseInfo!$C$6*1000000/3600-IF(I8526&lt;0.1,BaseInfo!$C$15/MIN(H8526,130)*3600,0)</f>
        <v>117.60073804729359</v>
      </c>
    </row>
    <row r="8527" spans="1:13" x14ac:dyDescent="0.25">
      <c r="A8527" s="1">
        <v>12</v>
      </c>
      <c r="B8527" s="1">
        <v>22</v>
      </c>
      <c r="C8527" s="1">
        <v>6</v>
      </c>
      <c r="D8527" s="5">
        <f>DATE(BaseInfo!$C$8,A8527,B8527)+TIME(C8527-1,0,0) + TIME(BaseInfo!$C$12,BaseInfo!$C$13,0)</f>
        <v>44917.4375</v>
      </c>
      <c r="E8527" s="2">
        <f t="shared" si="534"/>
        <v>0</v>
      </c>
      <c r="F8527" s="2">
        <v>-0.98699999999999999</v>
      </c>
      <c r="G8527" s="2">
        <v>-2.6629999999999998</v>
      </c>
      <c r="H8527" s="1">
        <v>517.46100000000001</v>
      </c>
      <c r="I8527" s="4">
        <v>0</v>
      </c>
      <c r="J8527" s="11">
        <f t="shared" si="532"/>
        <v>12</v>
      </c>
      <c r="K8527" s="11">
        <f t="shared" si="533"/>
        <v>11</v>
      </c>
      <c r="L8527" s="12">
        <f t="shared" si="535"/>
        <v>2.8400242956707253</v>
      </c>
      <c r="M8527" s="13" cm="1">
        <f t="array" ref="M8527">BaseInfo!$C$10*(1-E8527)*INDEX(BaseInfo!$E$21:$AB$21,K8527)*INDEX(BaseInfo!$E$25:$P$25,J8527)/L8527/MIN(H8527,130)/BaseInfo!$C$6*1000000/3600-IF(I8527&lt;0.1,BaseInfo!$C$15/MIN(H8527,130)*3600,0)</f>
        <v>84.274636453217113</v>
      </c>
    </row>
    <row r="8528" spans="1:13" x14ac:dyDescent="0.25">
      <c r="A8528" s="1">
        <v>12</v>
      </c>
      <c r="B8528" s="1">
        <v>22</v>
      </c>
      <c r="C8528" s="1">
        <v>7</v>
      </c>
      <c r="D8528" s="5">
        <f>DATE(BaseInfo!$C$8,A8528,B8528)+TIME(C8528-1,0,0) + TIME(BaseInfo!$C$12,BaseInfo!$C$13,0)</f>
        <v>44917.479166666664</v>
      </c>
      <c r="E8528" s="2">
        <f t="shared" si="534"/>
        <v>0</v>
      </c>
      <c r="F8528" s="2">
        <v>-1.381</v>
      </c>
      <c r="G8528" s="2">
        <v>-2.4049999999999998</v>
      </c>
      <c r="H8528" s="1">
        <v>684.93200000000002</v>
      </c>
      <c r="I8528" s="4">
        <v>0</v>
      </c>
      <c r="J8528" s="11">
        <f t="shared" si="532"/>
        <v>12</v>
      </c>
      <c r="K8528" s="11">
        <f t="shared" si="533"/>
        <v>12</v>
      </c>
      <c r="L8528" s="12">
        <f t="shared" si="535"/>
        <v>2.7732987577972912</v>
      </c>
      <c r="M8528" s="13" cm="1">
        <f t="array" ref="M8528">BaseInfo!$C$10*(1-E8528)*INDEX(BaseInfo!$E$21:$AB$21,K8528)*INDEX(BaseInfo!$E$25:$P$25,J8528)/L8528/MIN(H8528,130)/BaseInfo!$C$6*1000000/3600-IF(I8528&lt;0.1,BaseInfo!$C$15/MIN(H8528,130)*3600,0)</f>
        <v>71.512553996370315</v>
      </c>
    </row>
    <row r="8529" spans="1:13" x14ac:dyDescent="0.25">
      <c r="A8529" s="1">
        <v>12</v>
      </c>
      <c r="B8529" s="1">
        <v>22</v>
      </c>
      <c r="C8529" s="1">
        <v>8</v>
      </c>
      <c r="D8529" s="5">
        <f>DATE(BaseInfo!$C$8,A8529,B8529)+TIME(C8529-1,0,0) + TIME(BaseInfo!$C$12,BaseInfo!$C$13,0)</f>
        <v>44917.520833333328</v>
      </c>
      <c r="E8529" s="2">
        <f t="shared" si="534"/>
        <v>0</v>
      </c>
      <c r="F8529" s="2">
        <v>-1.7190000000000001</v>
      </c>
      <c r="G8529" s="2">
        <v>-1.9590000000000001</v>
      </c>
      <c r="H8529" s="1">
        <v>816.62699999999995</v>
      </c>
      <c r="I8529" s="4">
        <v>0</v>
      </c>
      <c r="J8529" s="11">
        <f t="shared" si="532"/>
        <v>12</v>
      </c>
      <c r="K8529" s="11">
        <f t="shared" si="533"/>
        <v>13</v>
      </c>
      <c r="L8529" s="12">
        <f t="shared" si="535"/>
        <v>2.6062697481266213</v>
      </c>
      <c r="M8529" s="13" cm="1">
        <f t="array" ref="M8529">BaseInfo!$C$10*(1-E8529)*INDEX(BaseInfo!$E$21:$AB$21,K8529)*INDEX(BaseInfo!$E$25:$P$25,J8529)/L8529/MIN(H8529,130)/BaseInfo!$C$6*1000000/3600-IF(I8529&lt;0.1,BaseInfo!$C$15/MIN(H8529,130)*3600,0)</f>
        <v>76.273079247022693</v>
      </c>
    </row>
    <row r="8530" spans="1:13" x14ac:dyDescent="0.25">
      <c r="A8530" s="1">
        <v>12</v>
      </c>
      <c r="B8530" s="1">
        <v>22</v>
      </c>
      <c r="C8530" s="1">
        <v>9</v>
      </c>
      <c r="D8530" s="5">
        <f>DATE(BaseInfo!$C$8,A8530,B8530)+TIME(C8530-1,0,0) + TIME(BaseInfo!$C$12,BaseInfo!$C$13,0)</f>
        <v>44917.5625</v>
      </c>
      <c r="E8530" s="2">
        <f t="shared" si="534"/>
        <v>0</v>
      </c>
      <c r="F8530" s="2">
        <v>-1.6990000000000001</v>
      </c>
      <c r="G8530" s="2">
        <v>-1.6859999999999999</v>
      </c>
      <c r="H8530" s="1">
        <v>922.77200000000005</v>
      </c>
      <c r="I8530" s="4">
        <v>0</v>
      </c>
      <c r="J8530" s="11">
        <f t="shared" si="532"/>
        <v>12</v>
      </c>
      <c r="K8530" s="11">
        <f t="shared" si="533"/>
        <v>14</v>
      </c>
      <c r="L8530" s="12">
        <f t="shared" si="535"/>
        <v>2.3935741058091349</v>
      </c>
      <c r="M8530" s="13" cm="1">
        <f t="array" ref="M8530">BaseInfo!$C$10*(1-E8530)*INDEX(BaseInfo!$E$21:$AB$21,K8530)*INDEX(BaseInfo!$E$25:$P$25,J8530)/L8530/MIN(H8530,130)/BaseInfo!$C$6*1000000/3600-IF(I8530&lt;0.1,BaseInfo!$C$15/MIN(H8530,130)*3600,0)</f>
        <v>83.296866335278196</v>
      </c>
    </row>
    <row r="8531" spans="1:13" x14ac:dyDescent="0.25">
      <c r="A8531" s="1">
        <v>12</v>
      </c>
      <c r="B8531" s="1">
        <v>22</v>
      </c>
      <c r="C8531" s="1">
        <v>10</v>
      </c>
      <c r="D8531" s="5">
        <f>DATE(BaseInfo!$C$8,A8531,B8531)+TIME(C8531-1,0,0) + TIME(BaseInfo!$C$12,BaseInfo!$C$13,0)</f>
        <v>44917.604166666664</v>
      </c>
      <c r="E8531" s="2">
        <f t="shared" si="534"/>
        <v>0</v>
      </c>
      <c r="F8531" s="2">
        <v>-1.6739999999999999</v>
      </c>
      <c r="G8531" s="2">
        <v>-1.613</v>
      </c>
      <c r="H8531" s="1">
        <v>951.48599999999999</v>
      </c>
      <c r="I8531" s="4">
        <v>0</v>
      </c>
      <c r="J8531" s="11">
        <f t="shared" si="532"/>
        <v>12</v>
      </c>
      <c r="K8531" s="11">
        <f t="shared" si="533"/>
        <v>15</v>
      </c>
      <c r="L8531" s="12">
        <f t="shared" si="535"/>
        <v>2.3246601902213579</v>
      </c>
      <c r="M8531" s="13" cm="1">
        <f t="array" ref="M8531">BaseInfo!$C$10*(1-E8531)*INDEX(BaseInfo!$E$21:$AB$21,K8531)*INDEX(BaseInfo!$E$25:$P$25,J8531)/L8531/MIN(H8531,130)/BaseInfo!$C$6*1000000/3600-IF(I8531&lt;0.1,BaseInfo!$C$15/MIN(H8531,130)*3600,0)</f>
        <v>85.848272246464205</v>
      </c>
    </row>
    <row r="8532" spans="1:13" x14ac:dyDescent="0.25">
      <c r="A8532" s="1">
        <v>12</v>
      </c>
      <c r="B8532" s="1">
        <v>22</v>
      </c>
      <c r="C8532" s="1">
        <v>11</v>
      </c>
      <c r="D8532" s="5">
        <f>DATE(BaseInfo!$C$8,A8532,B8532)+TIME(C8532-1,0,0) + TIME(BaseInfo!$C$12,BaseInfo!$C$13,0)</f>
        <v>44917.645833333328</v>
      </c>
      <c r="E8532" s="2">
        <f t="shared" si="534"/>
        <v>0</v>
      </c>
      <c r="F8532" s="2">
        <v>-1.4870000000000001</v>
      </c>
      <c r="G8532" s="2">
        <v>-1.5609999999999999</v>
      </c>
      <c r="H8532" s="1">
        <v>858.09900000000005</v>
      </c>
      <c r="I8532" s="4">
        <v>0</v>
      </c>
      <c r="J8532" s="11">
        <f t="shared" si="532"/>
        <v>12</v>
      </c>
      <c r="K8532" s="11">
        <f t="shared" si="533"/>
        <v>16</v>
      </c>
      <c r="L8532" s="12">
        <f t="shared" si="535"/>
        <v>2.1558965652368389</v>
      </c>
      <c r="M8532" s="13" cm="1">
        <f t="array" ref="M8532">BaseInfo!$C$10*(1-E8532)*INDEX(BaseInfo!$E$21:$AB$21,K8532)*INDEX(BaseInfo!$E$25:$P$25,J8532)/L8532/MIN(H8532,130)/BaseInfo!$C$6*1000000/3600-IF(I8532&lt;0.1,BaseInfo!$C$15/MIN(H8532,130)*3600,0)</f>
        <v>111.89614867754776</v>
      </c>
    </row>
    <row r="8533" spans="1:13" x14ac:dyDescent="0.25">
      <c r="A8533" s="1">
        <v>12</v>
      </c>
      <c r="B8533" s="1">
        <v>22</v>
      </c>
      <c r="C8533" s="1">
        <v>12</v>
      </c>
      <c r="D8533" s="5">
        <f>DATE(BaseInfo!$C$8,A8533,B8533)+TIME(C8533-1,0,0) + TIME(BaseInfo!$C$12,BaseInfo!$C$13,0)</f>
        <v>44917.6875</v>
      </c>
      <c r="E8533" s="2">
        <f t="shared" si="534"/>
        <v>0</v>
      </c>
      <c r="F8533" s="2">
        <v>-1.3260000000000001</v>
      </c>
      <c r="G8533" s="2">
        <v>-1.22</v>
      </c>
      <c r="H8533" s="1">
        <v>157.93299999999999</v>
      </c>
      <c r="I8533" s="4">
        <v>0</v>
      </c>
      <c r="J8533" s="11">
        <f t="shared" si="532"/>
        <v>12</v>
      </c>
      <c r="K8533" s="11">
        <f t="shared" si="533"/>
        <v>17</v>
      </c>
      <c r="L8533" s="12">
        <f t="shared" si="535"/>
        <v>1.801853490159508</v>
      </c>
      <c r="M8533" s="13" cm="1">
        <f t="array" ref="M8533">BaseInfo!$C$10*(1-E8533)*INDEX(BaseInfo!$E$21:$AB$21,K8533)*INDEX(BaseInfo!$E$25:$P$25,J8533)/L8533/MIN(H8533,130)/BaseInfo!$C$6*1000000/3600-IF(I8533&lt;0.1,BaseInfo!$C$15/MIN(H8533,130)*3600,0)</f>
        <v>168.72549608492434</v>
      </c>
    </row>
    <row r="8534" spans="1:13" x14ac:dyDescent="0.25">
      <c r="A8534" s="1">
        <v>12</v>
      </c>
      <c r="B8534" s="1">
        <v>22</v>
      </c>
      <c r="C8534" s="1">
        <v>13</v>
      </c>
      <c r="D8534" s="5">
        <f>DATE(BaseInfo!$C$8,A8534,B8534)+TIME(C8534-1,0,0) + TIME(BaseInfo!$C$12,BaseInfo!$C$13,0)</f>
        <v>44917.729166666664</v>
      </c>
      <c r="E8534" s="2">
        <f t="shared" si="534"/>
        <v>0</v>
      </c>
      <c r="F8534" s="2">
        <v>-1.738</v>
      </c>
      <c r="G8534" s="2">
        <v>-1.4410000000000001</v>
      </c>
      <c r="H8534" s="1">
        <v>40.009</v>
      </c>
      <c r="I8534" s="4">
        <v>0</v>
      </c>
      <c r="J8534" s="11">
        <f t="shared" si="532"/>
        <v>12</v>
      </c>
      <c r="K8534" s="11">
        <f t="shared" si="533"/>
        <v>18</v>
      </c>
      <c r="L8534" s="12">
        <f t="shared" si="535"/>
        <v>2.2576813326951171</v>
      </c>
      <c r="M8534" s="13" cm="1">
        <f t="array" ref="M8534">BaseInfo!$C$10*(1-E8534)*INDEX(BaseInfo!$E$21:$AB$21,K8534)*INDEX(BaseInfo!$E$25:$P$25,J8534)/L8534/MIN(H8534,130)/BaseInfo!$C$6*1000000/3600-IF(I8534&lt;0.1,BaseInfo!$C$15/MIN(H8534,130)*3600,0)</f>
        <v>435.72878173888159</v>
      </c>
    </row>
    <row r="8535" spans="1:13" x14ac:dyDescent="0.25">
      <c r="A8535" s="1">
        <v>12</v>
      </c>
      <c r="B8535" s="1">
        <v>22</v>
      </c>
      <c r="C8535" s="1">
        <v>14</v>
      </c>
      <c r="D8535" s="5">
        <f>DATE(BaseInfo!$C$8,A8535,B8535)+TIME(C8535-1,0,0) + TIME(BaseInfo!$C$12,BaseInfo!$C$13,0)</f>
        <v>44917.770833333328</v>
      </c>
      <c r="E8535" s="2">
        <f t="shared" si="534"/>
        <v>0</v>
      </c>
      <c r="F8535" s="2">
        <v>-1.7669999999999999</v>
      </c>
      <c r="G8535" s="2">
        <v>-1.6679999999999999</v>
      </c>
      <c r="H8535" s="1">
        <v>36.762999999999998</v>
      </c>
      <c r="I8535" s="4">
        <v>0</v>
      </c>
      <c r="J8535" s="11">
        <f t="shared" si="532"/>
        <v>12</v>
      </c>
      <c r="K8535" s="11">
        <f t="shared" si="533"/>
        <v>19</v>
      </c>
      <c r="L8535" s="12">
        <f t="shared" si="535"/>
        <v>2.4299203690656204</v>
      </c>
      <c r="M8535" s="13" cm="1">
        <f t="array" ref="M8535">BaseInfo!$C$10*(1-E8535)*INDEX(BaseInfo!$E$21:$AB$21,K8535)*INDEX(BaseInfo!$E$25:$P$25,J8535)/L8535/MIN(H8535,130)/BaseInfo!$C$6*1000000/3600-IF(I8535&lt;0.1,BaseInfo!$C$15/MIN(H8535,130)*3600,0)</f>
        <v>439.89483548063748</v>
      </c>
    </row>
    <row r="8536" spans="1:13" x14ac:dyDescent="0.25">
      <c r="A8536" s="1">
        <v>12</v>
      </c>
      <c r="B8536" s="1">
        <v>22</v>
      </c>
      <c r="C8536" s="1">
        <v>15</v>
      </c>
      <c r="D8536" s="5">
        <f>DATE(BaseInfo!$C$8,A8536,B8536)+TIME(C8536-1,0,0) + TIME(BaseInfo!$C$12,BaseInfo!$C$13,0)</f>
        <v>44917.8125</v>
      </c>
      <c r="E8536" s="2">
        <f t="shared" si="534"/>
        <v>0</v>
      </c>
      <c r="F8536" s="2">
        <v>-1.7430000000000001</v>
      </c>
      <c r="G8536" s="2">
        <v>-1.8360000000000001</v>
      </c>
      <c r="H8536" s="1">
        <v>36.658999999999999</v>
      </c>
      <c r="I8536" s="4">
        <v>0</v>
      </c>
      <c r="J8536" s="11">
        <f t="shared" si="532"/>
        <v>12</v>
      </c>
      <c r="K8536" s="11">
        <f t="shared" si="533"/>
        <v>20</v>
      </c>
      <c r="L8536" s="12">
        <f t="shared" si="535"/>
        <v>2.5315894216874901</v>
      </c>
      <c r="M8536" s="13" cm="1">
        <f t="array" ref="M8536">BaseInfo!$C$10*(1-E8536)*INDEX(BaseInfo!$E$21:$AB$21,K8536)*INDEX(BaseInfo!$E$25:$P$25,J8536)/L8536/MIN(H8536,130)/BaseInfo!$C$6*1000000/3600-IF(I8536&lt;0.1,BaseInfo!$C$15/MIN(H8536,130)*3600,0)</f>
        <v>365.31840993861601</v>
      </c>
    </row>
    <row r="8537" spans="1:13" x14ac:dyDescent="0.25">
      <c r="A8537" s="1">
        <v>12</v>
      </c>
      <c r="B8537" s="1">
        <v>22</v>
      </c>
      <c r="C8537" s="1">
        <v>16</v>
      </c>
      <c r="D8537" s="5">
        <f>DATE(BaseInfo!$C$8,A8537,B8537)+TIME(C8537-1,0,0) + TIME(BaseInfo!$C$12,BaseInfo!$C$13,0)</f>
        <v>44917.854166666664</v>
      </c>
      <c r="E8537" s="2">
        <f t="shared" si="534"/>
        <v>0</v>
      </c>
      <c r="F8537" s="2">
        <v>-1.6659999999999999</v>
      </c>
      <c r="G8537" s="2">
        <v>-2.0590000000000002</v>
      </c>
      <c r="H8537" s="1">
        <v>36.546999999999997</v>
      </c>
      <c r="I8537" s="4">
        <v>0</v>
      </c>
      <c r="J8537" s="11">
        <f t="shared" si="532"/>
        <v>12</v>
      </c>
      <c r="K8537" s="11">
        <f t="shared" si="533"/>
        <v>21</v>
      </c>
      <c r="L8537" s="12">
        <f t="shared" si="535"/>
        <v>2.6485915124835691</v>
      </c>
      <c r="M8537" s="13" cm="1">
        <f t="array" ref="M8537">BaseInfo!$C$10*(1-E8537)*INDEX(BaseInfo!$E$21:$AB$21,K8537)*INDEX(BaseInfo!$E$25:$P$25,J8537)/L8537/MIN(H8537,130)/BaseInfo!$C$6*1000000/3600-IF(I8537&lt;0.1,BaseInfo!$C$15/MIN(H8537,130)*3600,0)</f>
        <v>266.81556327217129</v>
      </c>
    </row>
    <row r="8538" spans="1:13" x14ac:dyDescent="0.25">
      <c r="A8538" s="1">
        <v>12</v>
      </c>
      <c r="B8538" s="1">
        <v>22</v>
      </c>
      <c r="C8538" s="1">
        <v>17</v>
      </c>
      <c r="D8538" s="5">
        <f>DATE(BaseInfo!$C$8,A8538,B8538)+TIME(C8538-1,0,0) + TIME(BaseInfo!$C$12,BaseInfo!$C$13,0)</f>
        <v>44917.895833333328</v>
      </c>
      <c r="E8538" s="2">
        <f t="shared" si="534"/>
        <v>0</v>
      </c>
      <c r="F8538" s="2">
        <v>-1.599</v>
      </c>
      <c r="G8538" s="2">
        <v>-2.1469999999999998</v>
      </c>
      <c r="H8538" s="1">
        <v>36.433999999999997</v>
      </c>
      <c r="I8538" s="4">
        <v>0</v>
      </c>
      <c r="J8538" s="11">
        <f t="shared" si="532"/>
        <v>12</v>
      </c>
      <c r="K8538" s="11">
        <f t="shared" si="533"/>
        <v>22</v>
      </c>
      <c r="L8538" s="12">
        <f t="shared" si="535"/>
        <v>2.6770151288328572</v>
      </c>
      <c r="M8538" s="13" cm="1">
        <f t="array" ref="M8538">BaseInfo!$C$10*(1-E8538)*INDEX(BaseInfo!$E$21:$AB$21,K8538)*INDEX(BaseInfo!$E$25:$P$25,J8538)/L8538/MIN(H8538,130)/BaseInfo!$C$6*1000000/3600-IF(I8538&lt;0.1,BaseInfo!$C$15/MIN(H8538,130)*3600,0)</f>
        <v>182.32324264515611</v>
      </c>
    </row>
    <row r="8539" spans="1:13" x14ac:dyDescent="0.25">
      <c r="A8539" s="1">
        <v>12</v>
      </c>
      <c r="B8539" s="1">
        <v>22</v>
      </c>
      <c r="C8539" s="1">
        <v>18</v>
      </c>
      <c r="D8539" s="5">
        <f>DATE(BaseInfo!$C$8,A8539,B8539)+TIME(C8539-1,0,0) + TIME(BaseInfo!$C$12,BaseInfo!$C$13,0)</f>
        <v>44917.9375</v>
      </c>
      <c r="E8539" s="2">
        <f t="shared" si="534"/>
        <v>0</v>
      </c>
      <c r="F8539" s="2">
        <v>-1.4259999999999999</v>
      </c>
      <c r="G8539" s="2">
        <v>-2.4009999999999998</v>
      </c>
      <c r="H8539" s="1">
        <v>36.316000000000003</v>
      </c>
      <c r="I8539" s="4">
        <v>0</v>
      </c>
      <c r="J8539" s="11">
        <f t="shared" si="532"/>
        <v>12</v>
      </c>
      <c r="K8539" s="11">
        <f t="shared" si="533"/>
        <v>23</v>
      </c>
      <c r="L8539" s="12">
        <f t="shared" si="535"/>
        <v>2.7925395252350502</v>
      </c>
      <c r="M8539" s="13" cm="1">
        <f t="array" ref="M8539">BaseInfo!$C$10*(1-E8539)*INDEX(BaseInfo!$E$21:$AB$21,K8539)*INDEX(BaseInfo!$E$25:$P$25,J8539)/L8539/MIN(H8539,130)/BaseInfo!$C$6*1000000/3600-IF(I8539&lt;0.1,BaseInfo!$C$15/MIN(H8539,130)*3600,0)</f>
        <v>69.309097119797372</v>
      </c>
    </row>
    <row r="8540" spans="1:13" x14ac:dyDescent="0.25">
      <c r="A8540" s="1">
        <v>12</v>
      </c>
      <c r="B8540" s="1">
        <v>22</v>
      </c>
      <c r="C8540" s="1">
        <v>19</v>
      </c>
      <c r="D8540" s="5">
        <f>DATE(BaseInfo!$C$8,A8540,B8540)+TIME(C8540-1,0,0) + TIME(BaseInfo!$C$12,BaseInfo!$C$13,0)</f>
        <v>44917.979166666664</v>
      </c>
      <c r="E8540" s="2">
        <f t="shared" si="534"/>
        <v>0</v>
      </c>
      <c r="F8540" s="2">
        <v>-1.18</v>
      </c>
      <c r="G8540" s="2">
        <v>-2.573</v>
      </c>
      <c r="H8540" s="1">
        <v>36.204999999999998</v>
      </c>
      <c r="I8540" s="4">
        <v>0</v>
      </c>
      <c r="J8540" s="11">
        <f t="shared" si="532"/>
        <v>12</v>
      </c>
      <c r="K8540" s="11">
        <f t="shared" si="533"/>
        <v>24</v>
      </c>
      <c r="L8540" s="12">
        <f t="shared" si="535"/>
        <v>2.830676420928397</v>
      </c>
      <c r="M8540" s="13" cm="1">
        <f t="array" ref="M8540">BaseInfo!$C$10*(1-E8540)*INDEX(BaseInfo!$E$21:$AB$21,K8540)*INDEX(BaseInfo!$E$25:$P$25,J8540)/L8540/MIN(H8540,130)/BaseInfo!$C$6*1000000/3600-IF(I8540&lt;0.1,BaseInfo!$C$15/MIN(H8540,130)*3600,0)</f>
        <v>16.188075108724366</v>
      </c>
    </row>
    <row r="8541" spans="1:13" x14ac:dyDescent="0.25">
      <c r="A8541" s="1">
        <v>12</v>
      </c>
      <c r="B8541" s="1">
        <v>22</v>
      </c>
      <c r="C8541" s="1">
        <v>20</v>
      </c>
      <c r="D8541" s="5">
        <f>DATE(BaseInfo!$C$8,A8541,B8541)+TIME(C8541-1,0,0) + TIME(BaseInfo!$C$12,BaseInfo!$C$13,0)</f>
        <v>44918.020833333328</v>
      </c>
      <c r="E8541" s="2">
        <f t="shared" si="534"/>
        <v>0</v>
      </c>
      <c r="F8541" s="2">
        <v>-1.0249999999999999</v>
      </c>
      <c r="G8541" s="2">
        <v>-2.5910000000000002</v>
      </c>
      <c r="H8541" s="1">
        <v>36.106999999999999</v>
      </c>
      <c r="I8541" s="4">
        <v>0</v>
      </c>
      <c r="J8541" s="11">
        <f t="shared" si="532"/>
        <v>12</v>
      </c>
      <c r="K8541" s="11">
        <f t="shared" si="533"/>
        <v>1</v>
      </c>
      <c r="L8541" s="12">
        <f t="shared" si="535"/>
        <v>2.7863786533778931</v>
      </c>
      <c r="M8541" s="13" cm="1">
        <f t="array" ref="M8541">BaseInfo!$C$10*(1-E8541)*INDEX(BaseInfo!$E$21:$AB$21,K8541)*INDEX(BaseInfo!$E$25:$P$25,J8541)/L8541/MIN(H8541,130)/BaseInfo!$C$6*1000000/3600-IF(I8541&lt;0.1,BaseInfo!$C$15/MIN(H8541,130)*3600,0)</f>
        <v>16.648576705272024</v>
      </c>
    </row>
    <row r="8542" spans="1:13" x14ac:dyDescent="0.25">
      <c r="A8542" s="1">
        <v>12</v>
      </c>
      <c r="B8542" s="1">
        <v>22</v>
      </c>
      <c r="C8542" s="1">
        <v>21</v>
      </c>
      <c r="D8542" s="5">
        <f>DATE(BaseInfo!$C$8,A8542,B8542)+TIME(C8542-1,0,0) + TIME(BaseInfo!$C$12,BaseInfo!$C$13,0)</f>
        <v>44918.0625</v>
      </c>
      <c r="E8542" s="2">
        <f t="shared" si="534"/>
        <v>0</v>
      </c>
      <c r="F8542" s="2">
        <v>-0.88600000000000001</v>
      </c>
      <c r="G8542" s="2">
        <v>-2.645</v>
      </c>
      <c r="H8542" s="1">
        <v>36.012999999999998</v>
      </c>
      <c r="I8542" s="4">
        <v>0</v>
      </c>
      <c r="J8542" s="11">
        <f t="shared" si="532"/>
        <v>12</v>
      </c>
      <c r="K8542" s="11">
        <f t="shared" si="533"/>
        <v>2</v>
      </c>
      <c r="L8542" s="12">
        <f t="shared" si="535"/>
        <v>2.7894481533091811</v>
      </c>
      <c r="M8542" s="13" cm="1">
        <f t="array" ref="M8542">BaseInfo!$C$10*(1-E8542)*INDEX(BaseInfo!$E$21:$AB$21,K8542)*INDEX(BaseInfo!$E$25:$P$25,J8542)/L8542/MIN(H8542,130)/BaseInfo!$C$6*1000000/3600-IF(I8542&lt;0.1,BaseInfo!$C$15/MIN(H8542,130)*3600,0)</f>
        <v>16.662664440841695</v>
      </c>
    </row>
    <row r="8543" spans="1:13" x14ac:dyDescent="0.25">
      <c r="A8543" s="1">
        <v>12</v>
      </c>
      <c r="B8543" s="1">
        <v>22</v>
      </c>
      <c r="C8543" s="1">
        <v>22</v>
      </c>
      <c r="D8543" s="5">
        <f>DATE(BaseInfo!$C$8,A8543,B8543)+TIME(C8543-1,0,0) + TIME(BaseInfo!$C$12,BaseInfo!$C$13,0)</f>
        <v>44918.104166666664</v>
      </c>
      <c r="E8543" s="2">
        <f t="shared" si="534"/>
        <v>0</v>
      </c>
      <c r="F8543" s="2">
        <v>-0.73899999999999999</v>
      </c>
      <c r="G8543" s="2">
        <v>-2.702</v>
      </c>
      <c r="H8543" s="1">
        <v>35.923000000000002</v>
      </c>
      <c r="I8543" s="4">
        <v>0</v>
      </c>
      <c r="J8543" s="11">
        <f t="shared" si="532"/>
        <v>12</v>
      </c>
      <c r="K8543" s="11">
        <f t="shared" si="533"/>
        <v>3</v>
      </c>
      <c r="L8543" s="12">
        <f t="shared" si="535"/>
        <v>2.801236334192458</v>
      </c>
      <c r="M8543" s="13" cm="1">
        <f t="array" ref="M8543">BaseInfo!$C$10*(1-E8543)*INDEX(BaseInfo!$E$21:$AB$21,K8543)*INDEX(BaseInfo!$E$25:$P$25,J8543)/L8543/MIN(H8543,130)/BaseInfo!$C$6*1000000/3600-IF(I8543&lt;0.1,BaseInfo!$C$15/MIN(H8543,130)*3600,0)</f>
        <v>16.591942517344584</v>
      </c>
    </row>
    <row r="8544" spans="1:13" x14ac:dyDescent="0.25">
      <c r="A8544" s="1">
        <v>12</v>
      </c>
      <c r="B8544" s="1">
        <v>22</v>
      </c>
      <c r="C8544" s="1">
        <v>23</v>
      </c>
      <c r="D8544" s="5">
        <f>DATE(BaseInfo!$C$8,A8544,B8544)+TIME(C8544-1,0,0) + TIME(BaseInfo!$C$12,BaseInfo!$C$13,0)</f>
        <v>44918.145833333328</v>
      </c>
      <c r="E8544" s="2">
        <f t="shared" si="534"/>
        <v>0</v>
      </c>
      <c r="F8544" s="2">
        <v>-0.629</v>
      </c>
      <c r="G8544" s="2">
        <v>-2.7320000000000002</v>
      </c>
      <c r="H8544" s="1">
        <v>35.847999999999999</v>
      </c>
      <c r="I8544" s="4">
        <v>0</v>
      </c>
      <c r="J8544" s="11">
        <f t="shared" si="532"/>
        <v>12</v>
      </c>
      <c r="K8544" s="11">
        <f t="shared" si="533"/>
        <v>4</v>
      </c>
      <c r="L8544" s="12">
        <f t="shared" si="535"/>
        <v>2.8034737380614074</v>
      </c>
      <c r="M8544" s="13" cm="1">
        <f t="array" ref="M8544">BaseInfo!$C$10*(1-E8544)*INDEX(BaseInfo!$E$21:$AB$21,K8544)*INDEX(BaseInfo!$E$25:$P$25,J8544)/L8544/MIN(H8544,130)/BaseInfo!$C$6*1000000/3600-IF(I8544&lt;0.1,BaseInfo!$C$15/MIN(H8544,130)*3600,0)</f>
        <v>16.605371518015513</v>
      </c>
    </row>
    <row r="8545" spans="1:13" x14ac:dyDescent="0.25">
      <c r="A8545" s="1">
        <v>12</v>
      </c>
      <c r="B8545" s="1">
        <v>22</v>
      </c>
      <c r="C8545" s="1">
        <v>24</v>
      </c>
      <c r="D8545" s="5">
        <f>DATE(BaseInfo!$C$8,A8545,B8545)+TIME(C8545-1,0,0) + TIME(BaseInfo!$C$12,BaseInfo!$C$13,0)</f>
        <v>44918.1875</v>
      </c>
      <c r="E8545" s="2">
        <f t="shared" si="534"/>
        <v>0</v>
      </c>
      <c r="F8545" s="2">
        <v>-0.68200000000000005</v>
      </c>
      <c r="G8545" s="2">
        <v>-2.5920000000000001</v>
      </c>
      <c r="H8545" s="1">
        <v>35.784999999999997</v>
      </c>
      <c r="I8545" s="4">
        <v>0</v>
      </c>
      <c r="J8545" s="11">
        <f t="shared" si="532"/>
        <v>12</v>
      </c>
      <c r="K8545" s="11">
        <f t="shared" si="533"/>
        <v>5</v>
      </c>
      <c r="L8545" s="12">
        <f t="shared" si="535"/>
        <v>2.680221632626675</v>
      </c>
      <c r="M8545" s="13" cm="1">
        <f t="array" ref="M8545">BaseInfo!$C$10*(1-E8545)*INDEX(BaseInfo!$E$21:$AB$21,K8545)*INDEX(BaseInfo!$E$25:$P$25,J8545)/L8545/MIN(H8545,130)/BaseInfo!$C$6*1000000/3600-IF(I8545&lt;0.1,BaseInfo!$C$15/MIN(H8545,130)*3600,0)</f>
        <v>73.706707247595617</v>
      </c>
    </row>
    <row r="8546" spans="1:13" x14ac:dyDescent="0.25">
      <c r="A8546" s="1">
        <v>12</v>
      </c>
      <c r="B8546" s="1">
        <v>23</v>
      </c>
      <c r="C8546" s="1">
        <v>1</v>
      </c>
      <c r="D8546" s="5">
        <f>DATE(BaseInfo!$C$8,A8546,B8546)+TIME(C8546-1,0,0) + TIME(BaseInfo!$C$12,BaseInfo!$C$13,0)</f>
        <v>44918.229166666664</v>
      </c>
      <c r="E8546" s="2">
        <f t="shared" si="534"/>
        <v>0</v>
      </c>
      <c r="F8546" s="2">
        <v>-0.88800000000000001</v>
      </c>
      <c r="G8546" s="2">
        <v>-2.464</v>
      </c>
      <c r="H8546" s="1">
        <v>35.723999999999997</v>
      </c>
      <c r="I8546" s="4">
        <v>0</v>
      </c>
      <c r="J8546" s="11">
        <f t="shared" si="532"/>
        <v>12</v>
      </c>
      <c r="K8546" s="11">
        <f t="shared" si="533"/>
        <v>6</v>
      </c>
      <c r="L8546" s="12">
        <f t="shared" si="535"/>
        <v>2.6191296264217243</v>
      </c>
      <c r="M8546" s="13" cm="1">
        <f t="array" ref="M8546">BaseInfo!$C$10*(1-E8546)*INDEX(BaseInfo!$E$21:$AB$21,K8546)*INDEX(BaseInfo!$E$25:$P$25,J8546)/L8546/MIN(H8546,130)/BaseInfo!$C$6*1000000/3600-IF(I8546&lt;0.1,BaseInfo!$C$15/MIN(H8546,130)*3600,0)</f>
        <v>133.03448360506928</v>
      </c>
    </row>
    <row r="8547" spans="1:13" x14ac:dyDescent="0.25">
      <c r="A8547" s="1">
        <v>12</v>
      </c>
      <c r="B8547" s="1">
        <v>23</v>
      </c>
      <c r="C8547" s="1">
        <v>2</v>
      </c>
      <c r="D8547" s="5">
        <f>DATE(BaseInfo!$C$8,A8547,B8547)+TIME(C8547-1,0,0) + TIME(BaseInfo!$C$12,BaseInfo!$C$13,0)</f>
        <v>44918.270833333328</v>
      </c>
      <c r="E8547" s="2">
        <f t="shared" si="534"/>
        <v>0</v>
      </c>
      <c r="F8547" s="2">
        <v>-0.70899999999999996</v>
      </c>
      <c r="G8547" s="2">
        <v>-2.3420000000000001</v>
      </c>
      <c r="H8547" s="1">
        <v>35.662999999999997</v>
      </c>
      <c r="I8547" s="4">
        <v>0</v>
      </c>
      <c r="J8547" s="11">
        <f t="shared" si="532"/>
        <v>12</v>
      </c>
      <c r="K8547" s="11">
        <f t="shared" si="533"/>
        <v>7</v>
      </c>
      <c r="L8547" s="12">
        <f t="shared" si="535"/>
        <v>2.4469664893496192</v>
      </c>
      <c r="M8547" s="13" cm="1">
        <f t="array" ref="M8547">BaseInfo!$C$10*(1-E8547)*INDEX(BaseInfo!$E$21:$AB$21,K8547)*INDEX(BaseInfo!$E$25:$P$25,J8547)/L8547/MIN(H8547,130)/BaseInfo!$C$6*1000000/3600-IF(I8547&lt;0.1,BaseInfo!$C$15/MIN(H8547,130)*3600,0)</f>
        <v>204.72539141125921</v>
      </c>
    </row>
    <row r="8548" spans="1:13" x14ac:dyDescent="0.25">
      <c r="A8548" s="1">
        <v>12</v>
      </c>
      <c r="B8548" s="1">
        <v>23</v>
      </c>
      <c r="C8548" s="1">
        <v>3</v>
      </c>
      <c r="D8548" s="5">
        <f>DATE(BaseInfo!$C$8,A8548,B8548)+TIME(C8548-1,0,0) + TIME(BaseInfo!$C$12,BaseInfo!$C$13,0)</f>
        <v>44918.3125</v>
      </c>
      <c r="E8548" s="2">
        <f t="shared" si="534"/>
        <v>0</v>
      </c>
      <c r="F8548" s="2">
        <v>-0.38400000000000001</v>
      </c>
      <c r="G8548" s="2">
        <v>-2.2690000000000001</v>
      </c>
      <c r="H8548" s="1">
        <v>57.021999999999998</v>
      </c>
      <c r="I8548" s="4">
        <v>0</v>
      </c>
      <c r="J8548" s="11">
        <f t="shared" si="532"/>
        <v>12</v>
      </c>
      <c r="K8548" s="11">
        <f t="shared" si="533"/>
        <v>8</v>
      </c>
      <c r="L8548" s="12">
        <f t="shared" si="535"/>
        <v>2.3012642177724834</v>
      </c>
      <c r="M8548" s="13" cm="1">
        <f t="array" ref="M8548">BaseInfo!$C$10*(1-E8548)*INDEX(BaseInfo!$E$21:$AB$21,K8548)*INDEX(BaseInfo!$E$25:$P$25,J8548)/L8548/MIN(H8548,130)/BaseInfo!$C$6*1000000/3600-IF(I8548&lt;0.1,BaseInfo!$C$15/MIN(H8548,130)*3600,0)</f>
        <v>197.77273897333444</v>
      </c>
    </row>
    <row r="8549" spans="1:13" x14ac:dyDescent="0.25">
      <c r="A8549" s="1">
        <v>12</v>
      </c>
      <c r="B8549" s="1">
        <v>23</v>
      </c>
      <c r="C8549" s="1">
        <v>4</v>
      </c>
      <c r="D8549" s="5">
        <f>DATE(BaseInfo!$C$8,A8549,B8549)+TIME(C8549-1,0,0) + TIME(BaseInfo!$C$12,BaseInfo!$C$13,0)</f>
        <v>44918.354166666664</v>
      </c>
      <c r="E8549" s="2">
        <f t="shared" si="534"/>
        <v>0</v>
      </c>
      <c r="F8549" s="2">
        <v>-0.123</v>
      </c>
      <c r="G8549" s="2">
        <v>-2.0430000000000001</v>
      </c>
      <c r="H8549" s="1">
        <v>129.24600000000001</v>
      </c>
      <c r="I8549" s="4">
        <v>0</v>
      </c>
      <c r="J8549" s="11">
        <f t="shared" si="532"/>
        <v>12</v>
      </c>
      <c r="K8549" s="11">
        <f t="shared" si="533"/>
        <v>9</v>
      </c>
      <c r="L8549" s="12">
        <f t="shared" si="535"/>
        <v>2.0466992939853181</v>
      </c>
      <c r="M8549" s="13" cm="1">
        <f t="array" ref="M8549">BaseInfo!$C$10*(1-E8549)*INDEX(BaseInfo!$E$21:$AB$21,K8549)*INDEX(BaseInfo!$E$25:$P$25,J8549)/L8549/MIN(H8549,130)/BaseInfo!$C$6*1000000/3600-IF(I8549&lt;0.1,BaseInfo!$C$15/MIN(H8549,130)*3600,0)</f>
        <v>128.82632671955514</v>
      </c>
    </row>
    <row r="8550" spans="1:13" x14ac:dyDescent="0.25">
      <c r="A8550" s="1">
        <v>12</v>
      </c>
      <c r="B8550" s="1">
        <v>23</v>
      </c>
      <c r="C8550" s="1">
        <v>5</v>
      </c>
      <c r="D8550" s="5">
        <f>DATE(BaseInfo!$C$8,A8550,B8550)+TIME(C8550-1,0,0) + TIME(BaseInfo!$C$12,BaseInfo!$C$13,0)</f>
        <v>44918.395833333328</v>
      </c>
      <c r="E8550" s="2">
        <f t="shared" si="534"/>
        <v>0</v>
      </c>
      <c r="F8550" s="2">
        <v>-0.438</v>
      </c>
      <c r="G8550" s="2">
        <v>-1.952</v>
      </c>
      <c r="H8550" s="1">
        <v>240.75700000000001</v>
      </c>
      <c r="I8550" s="4">
        <v>0</v>
      </c>
      <c r="J8550" s="11">
        <f t="shared" si="532"/>
        <v>12</v>
      </c>
      <c r="K8550" s="11">
        <f t="shared" si="533"/>
        <v>10</v>
      </c>
      <c r="L8550" s="12">
        <f t="shared" si="535"/>
        <v>2.0005369279271004</v>
      </c>
      <c r="M8550" s="13" cm="1">
        <f t="array" ref="M8550">BaseInfo!$C$10*(1-E8550)*INDEX(BaseInfo!$E$21:$AB$21,K8550)*INDEX(BaseInfo!$E$25:$P$25,J8550)/L8550/MIN(H8550,130)/BaseInfo!$C$6*1000000/3600-IF(I8550&lt;0.1,BaseInfo!$C$15/MIN(H8550,130)*3600,0)</f>
        <v>151.69348762022511</v>
      </c>
    </row>
    <row r="8551" spans="1:13" x14ac:dyDescent="0.25">
      <c r="A8551" s="1">
        <v>12</v>
      </c>
      <c r="B8551" s="1">
        <v>23</v>
      </c>
      <c r="C8551" s="1">
        <v>6</v>
      </c>
      <c r="D8551" s="5">
        <f>DATE(BaseInfo!$C$8,A8551,B8551)+TIME(C8551-1,0,0) + TIME(BaseInfo!$C$12,BaseInfo!$C$13,0)</f>
        <v>44918.4375</v>
      </c>
      <c r="E8551" s="2">
        <f t="shared" si="534"/>
        <v>0</v>
      </c>
      <c r="F8551" s="2">
        <v>-1.212</v>
      </c>
      <c r="G8551" s="2">
        <v>-1.76</v>
      </c>
      <c r="H8551" s="1">
        <v>423.43799999999999</v>
      </c>
      <c r="I8551" s="4">
        <v>0</v>
      </c>
      <c r="J8551" s="11">
        <f t="shared" si="532"/>
        <v>12</v>
      </c>
      <c r="K8551" s="11">
        <f t="shared" si="533"/>
        <v>11</v>
      </c>
      <c r="L8551" s="12">
        <f t="shared" si="535"/>
        <v>2.1369473554582483</v>
      </c>
      <c r="M8551" s="13" cm="1">
        <f t="array" ref="M8551">BaseInfo!$C$10*(1-E8551)*INDEX(BaseInfo!$E$21:$AB$21,K8551)*INDEX(BaseInfo!$E$25:$P$25,J8551)/L8551/MIN(H8551,130)/BaseInfo!$C$6*1000000/3600-IF(I8551&lt;0.1,BaseInfo!$C$15/MIN(H8551,130)*3600,0)</f>
        <v>112.91293475977334</v>
      </c>
    </row>
    <row r="8552" spans="1:13" x14ac:dyDescent="0.25">
      <c r="A8552" s="1">
        <v>12</v>
      </c>
      <c r="B8552" s="1">
        <v>23</v>
      </c>
      <c r="C8552" s="1">
        <v>7</v>
      </c>
      <c r="D8552" s="5">
        <f>DATE(BaseInfo!$C$8,A8552,B8552)+TIME(C8552-1,0,0) + TIME(BaseInfo!$C$12,BaseInfo!$C$13,0)</f>
        <v>44918.479166666664</v>
      </c>
      <c r="E8552" s="2">
        <f t="shared" si="534"/>
        <v>0</v>
      </c>
      <c r="F8552" s="2">
        <v>-1.675</v>
      </c>
      <c r="G8552" s="2">
        <v>-1.573</v>
      </c>
      <c r="H8552" s="1">
        <v>638.81600000000003</v>
      </c>
      <c r="I8552" s="4">
        <v>0</v>
      </c>
      <c r="J8552" s="11">
        <f t="shared" si="532"/>
        <v>12</v>
      </c>
      <c r="K8552" s="11">
        <f t="shared" si="533"/>
        <v>12</v>
      </c>
      <c r="L8552" s="12">
        <f t="shared" si="535"/>
        <v>2.297815049128193</v>
      </c>
      <c r="M8552" s="13" cm="1">
        <f t="array" ref="M8552">BaseInfo!$C$10*(1-E8552)*INDEX(BaseInfo!$E$21:$AB$21,K8552)*INDEX(BaseInfo!$E$25:$P$25,J8552)/L8552/MIN(H8552,130)/BaseInfo!$C$6*1000000/3600-IF(I8552&lt;0.1,BaseInfo!$C$15/MIN(H8552,130)*3600,0)</f>
        <v>86.883581582036228</v>
      </c>
    </row>
    <row r="8553" spans="1:13" x14ac:dyDescent="0.25">
      <c r="A8553" s="1">
        <v>12</v>
      </c>
      <c r="B8553" s="1">
        <v>23</v>
      </c>
      <c r="C8553" s="1">
        <v>8</v>
      </c>
      <c r="D8553" s="5">
        <f>DATE(BaseInfo!$C$8,A8553,B8553)+TIME(C8553-1,0,0) + TIME(BaseInfo!$C$12,BaseInfo!$C$13,0)</f>
        <v>44918.520833333328</v>
      </c>
      <c r="E8553" s="2">
        <f t="shared" si="534"/>
        <v>0</v>
      </c>
      <c r="F8553" s="2">
        <v>-2.0150000000000001</v>
      </c>
      <c r="G8553" s="2">
        <v>-1.3680000000000001</v>
      </c>
      <c r="H8553" s="1">
        <v>826.89599999999996</v>
      </c>
      <c r="I8553" s="4">
        <v>0</v>
      </c>
      <c r="J8553" s="11">
        <f t="shared" si="532"/>
        <v>12</v>
      </c>
      <c r="K8553" s="11">
        <f t="shared" si="533"/>
        <v>13</v>
      </c>
      <c r="L8553" s="12">
        <f t="shared" si="535"/>
        <v>2.4354976904115513</v>
      </c>
      <c r="M8553" s="13" cm="1">
        <f t="array" ref="M8553">BaseInfo!$C$10*(1-E8553)*INDEX(BaseInfo!$E$21:$AB$21,K8553)*INDEX(BaseInfo!$E$25:$P$25,J8553)/L8553/MIN(H8553,130)/BaseInfo!$C$6*1000000/3600-IF(I8553&lt;0.1,BaseInfo!$C$15/MIN(H8553,130)*3600,0)</f>
        <v>81.81536244489638</v>
      </c>
    </row>
    <row r="8554" spans="1:13" x14ac:dyDescent="0.25">
      <c r="A8554" s="1">
        <v>12</v>
      </c>
      <c r="B8554" s="1">
        <v>23</v>
      </c>
      <c r="C8554" s="1">
        <v>9</v>
      </c>
      <c r="D8554" s="5">
        <f>DATE(BaseInfo!$C$8,A8554,B8554)+TIME(C8554-1,0,0) + TIME(BaseInfo!$C$12,BaseInfo!$C$13,0)</f>
        <v>44918.5625</v>
      </c>
      <c r="E8554" s="2">
        <f t="shared" si="534"/>
        <v>0</v>
      </c>
      <c r="F8554" s="2">
        <v>-2.21</v>
      </c>
      <c r="G8554" s="2">
        <v>-1.244</v>
      </c>
      <c r="H8554" s="1">
        <v>895.42399999999998</v>
      </c>
      <c r="I8554" s="4">
        <v>0</v>
      </c>
      <c r="J8554" s="11">
        <f t="shared" si="532"/>
        <v>12</v>
      </c>
      <c r="K8554" s="11">
        <f t="shared" si="533"/>
        <v>14</v>
      </c>
      <c r="L8554" s="12">
        <f t="shared" si="535"/>
        <v>2.5360670338143665</v>
      </c>
      <c r="M8554" s="13" cm="1">
        <f t="array" ref="M8554">BaseInfo!$C$10*(1-E8554)*INDEX(BaseInfo!$E$21:$AB$21,K8554)*INDEX(BaseInfo!$E$25:$P$25,J8554)/L8554/MIN(H8554,130)/BaseInfo!$C$6*1000000/3600-IF(I8554&lt;0.1,BaseInfo!$C$15/MIN(H8554,130)*3600,0)</f>
        <v>78.46110686406314</v>
      </c>
    </row>
    <row r="8555" spans="1:13" x14ac:dyDescent="0.25">
      <c r="A8555" s="1">
        <v>12</v>
      </c>
      <c r="B8555" s="1">
        <v>23</v>
      </c>
      <c r="C8555" s="1">
        <v>10</v>
      </c>
      <c r="D8555" s="5">
        <f>DATE(BaseInfo!$C$8,A8555,B8555)+TIME(C8555-1,0,0) + TIME(BaseInfo!$C$12,BaseInfo!$C$13,0)</f>
        <v>44918.604166666664</v>
      </c>
      <c r="E8555" s="2">
        <f t="shared" si="534"/>
        <v>0</v>
      </c>
      <c r="F8555" s="2">
        <v>-2.4209999999999998</v>
      </c>
      <c r="G8555" s="2">
        <v>-1.337</v>
      </c>
      <c r="H8555" s="1">
        <v>905.01099999999997</v>
      </c>
      <c r="I8555" s="4">
        <v>0</v>
      </c>
      <c r="J8555" s="11">
        <f t="shared" si="532"/>
        <v>12</v>
      </c>
      <c r="K8555" s="11">
        <f t="shared" si="533"/>
        <v>15</v>
      </c>
      <c r="L8555" s="12">
        <f t="shared" si="535"/>
        <v>2.7656482061173291</v>
      </c>
      <c r="M8555" s="13" cm="1">
        <f t="array" ref="M8555">BaseInfo!$C$10*(1-E8555)*INDEX(BaseInfo!$E$21:$AB$21,K8555)*INDEX(BaseInfo!$E$25:$P$25,J8555)/L8555/MIN(H8555,130)/BaseInfo!$C$6*1000000/3600-IF(I8555&lt;0.1,BaseInfo!$C$15/MIN(H8555,130)*3600,0)</f>
        <v>71.718038060457729</v>
      </c>
    </row>
    <row r="8556" spans="1:13" x14ac:dyDescent="0.25">
      <c r="A8556" s="1">
        <v>12</v>
      </c>
      <c r="B8556" s="1">
        <v>23</v>
      </c>
      <c r="C8556" s="1">
        <v>11</v>
      </c>
      <c r="D8556" s="5">
        <f>DATE(BaseInfo!$C$8,A8556,B8556)+TIME(C8556-1,0,0) + TIME(BaseInfo!$C$12,BaseInfo!$C$13,0)</f>
        <v>44918.645833333328</v>
      </c>
      <c r="E8556" s="2">
        <f t="shared" si="534"/>
        <v>0</v>
      </c>
      <c r="F8556" s="2">
        <v>-2.298</v>
      </c>
      <c r="G8556" s="2">
        <v>-1.4279999999999999</v>
      </c>
      <c r="H8556" s="1">
        <v>804.17600000000004</v>
      </c>
      <c r="I8556" s="4">
        <v>0</v>
      </c>
      <c r="J8556" s="11">
        <f t="shared" si="532"/>
        <v>12</v>
      </c>
      <c r="K8556" s="11">
        <f t="shared" si="533"/>
        <v>16</v>
      </c>
      <c r="L8556" s="12">
        <f t="shared" si="535"/>
        <v>2.7055476340290148</v>
      </c>
      <c r="M8556" s="13" cm="1">
        <f t="array" ref="M8556">BaseInfo!$C$10*(1-E8556)*INDEX(BaseInfo!$E$21:$AB$21,K8556)*INDEX(BaseInfo!$E$25:$P$25,J8556)/L8556/MIN(H8556,130)/BaseInfo!$C$6*1000000/3600-IF(I8556&lt;0.1,BaseInfo!$C$15/MIN(H8556,130)*3600,0)</f>
        <v>88.601068755954955</v>
      </c>
    </row>
    <row r="8557" spans="1:13" x14ac:dyDescent="0.25">
      <c r="A8557" s="1">
        <v>12</v>
      </c>
      <c r="B8557" s="1">
        <v>23</v>
      </c>
      <c r="C8557" s="1">
        <v>12</v>
      </c>
      <c r="D8557" s="5">
        <f>DATE(BaseInfo!$C$8,A8557,B8557)+TIME(C8557-1,0,0) + TIME(BaseInfo!$C$12,BaseInfo!$C$13,0)</f>
        <v>44918.6875</v>
      </c>
      <c r="E8557" s="2">
        <f t="shared" si="534"/>
        <v>0</v>
      </c>
      <c r="F8557" s="2">
        <v>-1.67</v>
      </c>
      <c r="G8557" s="2">
        <v>-1.3240000000000001</v>
      </c>
      <c r="H8557" s="1">
        <v>159.64500000000001</v>
      </c>
      <c r="I8557" s="4">
        <v>0</v>
      </c>
      <c r="J8557" s="11">
        <f t="shared" si="532"/>
        <v>12</v>
      </c>
      <c r="K8557" s="11">
        <f t="shared" si="533"/>
        <v>17</v>
      </c>
      <c r="L8557" s="12">
        <f t="shared" si="535"/>
        <v>2.1311677550113224</v>
      </c>
      <c r="M8557" s="13" cm="1">
        <f t="array" ref="M8557">BaseInfo!$C$10*(1-E8557)*INDEX(BaseInfo!$E$21:$AB$21,K8557)*INDEX(BaseInfo!$E$25:$P$25,J8557)/L8557/MIN(H8557,130)/BaseInfo!$C$6*1000000/3600-IF(I8557&lt;0.1,BaseInfo!$C$15/MIN(H8557,130)*3600,0)</f>
        <v>142.22563009964963</v>
      </c>
    </row>
    <row r="8558" spans="1:13" x14ac:dyDescent="0.25">
      <c r="A8558" s="1">
        <v>12</v>
      </c>
      <c r="B8558" s="1">
        <v>23</v>
      </c>
      <c r="C8558" s="1">
        <v>13</v>
      </c>
      <c r="D8558" s="5">
        <f>DATE(BaseInfo!$C$8,A8558,B8558)+TIME(C8558-1,0,0) + TIME(BaseInfo!$C$12,BaseInfo!$C$13,0)</f>
        <v>44918.729166666664</v>
      </c>
      <c r="E8558" s="2">
        <f t="shared" si="534"/>
        <v>0</v>
      </c>
      <c r="F8558" s="2">
        <v>-1.6759999999999999</v>
      </c>
      <c r="G8558" s="2">
        <v>-1.57</v>
      </c>
      <c r="H8558" s="1">
        <v>40.231000000000002</v>
      </c>
      <c r="I8558" s="4">
        <v>0</v>
      </c>
      <c r="J8558" s="11">
        <f t="shared" si="532"/>
        <v>12</v>
      </c>
      <c r="K8558" s="11">
        <f t="shared" si="533"/>
        <v>18</v>
      </c>
      <c r="L8558" s="12">
        <f t="shared" si="535"/>
        <v>2.2964921075414129</v>
      </c>
      <c r="M8558" s="13" cm="1">
        <f t="array" ref="M8558">BaseInfo!$C$10*(1-E8558)*INDEX(BaseInfo!$E$21:$AB$21,K8558)*INDEX(BaseInfo!$E$25:$P$25,J8558)/L8558/MIN(H8558,130)/BaseInfo!$C$6*1000000/3600-IF(I8558&lt;0.1,BaseInfo!$C$15/MIN(H8558,130)*3600,0)</f>
        <v>425.84995268908011</v>
      </c>
    </row>
    <row r="8559" spans="1:13" x14ac:dyDescent="0.25">
      <c r="A8559" s="1">
        <v>12</v>
      </c>
      <c r="B8559" s="1">
        <v>23</v>
      </c>
      <c r="C8559" s="1">
        <v>14</v>
      </c>
      <c r="D8559" s="5">
        <f>DATE(BaseInfo!$C$8,A8559,B8559)+TIME(C8559-1,0,0) + TIME(BaseInfo!$C$12,BaseInfo!$C$13,0)</f>
        <v>44918.770833333328</v>
      </c>
      <c r="E8559" s="2">
        <f t="shared" si="534"/>
        <v>0</v>
      </c>
      <c r="F8559" s="2">
        <v>-1.581</v>
      </c>
      <c r="G8559" s="2">
        <v>-1.49</v>
      </c>
      <c r="H8559" s="1">
        <v>36.796999999999997</v>
      </c>
      <c r="I8559" s="4">
        <v>0</v>
      </c>
      <c r="J8559" s="11">
        <f t="shared" si="532"/>
        <v>12</v>
      </c>
      <c r="K8559" s="11">
        <f t="shared" si="533"/>
        <v>19</v>
      </c>
      <c r="L8559" s="12">
        <f t="shared" si="535"/>
        <v>2.1724780781402608</v>
      </c>
      <c r="M8559" s="13" cm="1">
        <f t="array" ref="M8559">BaseInfo!$C$10*(1-E8559)*INDEX(BaseInfo!$E$21:$AB$21,K8559)*INDEX(BaseInfo!$E$25:$P$25,J8559)/L8559/MIN(H8559,130)/BaseInfo!$C$6*1000000/3600-IF(I8559&lt;0.1,BaseInfo!$C$15/MIN(H8559,130)*3600,0)</f>
        <v>492.72783665785414</v>
      </c>
    </row>
    <row r="8560" spans="1:13" x14ac:dyDescent="0.25">
      <c r="A8560" s="1">
        <v>12</v>
      </c>
      <c r="B8560" s="1">
        <v>23</v>
      </c>
      <c r="C8560" s="1">
        <v>15</v>
      </c>
      <c r="D8560" s="5">
        <f>DATE(BaseInfo!$C$8,A8560,B8560)+TIME(C8560-1,0,0) + TIME(BaseInfo!$C$12,BaseInfo!$C$13,0)</f>
        <v>44918.8125</v>
      </c>
      <c r="E8560" s="2">
        <f t="shared" si="534"/>
        <v>0</v>
      </c>
      <c r="F8560" s="2">
        <v>-1.6240000000000001</v>
      </c>
      <c r="G8560" s="2">
        <v>-1.345</v>
      </c>
      <c r="H8560" s="1">
        <v>36.706000000000003</v>
      </c>
      <c r="I8560" s="4">
        <v>0</v>
      </c>
      <c r="J8560" s="11">
        <f t="shared" si="532"/>
        <v>12</v>
      </c>
      <c r="K8560" s="11">
        <f t="shared" si="533"/>
        <v>20</v>
      </c>
      <c r="L8560" s="12">
        <f t="shared" si="535"/>
        <v>2.1086490936142028</v>
      </c>
      <c r="M8560" s="13" cm="1">
        <f t="array" ref="M8560">BaseInfo!$C$10*(1-E8560)*INDEX(BaseInfo!$E$21:$AB$21,K8560)*INDEX(BaseInfo!$E$25:$P$25,J8560)/L8560/MIN(H8560,130)/BaseInfo!$C$6*1000000/3600-IF(I8560&lt;0.1,BaseInfo!$C$15/MIN(H8560,130)*3600,0)</f>
        <v>439.99737969953947</v>
      </c>
    </row>
    <row r="8561" spans="1:13" x14ac:dyDescent="0.25">
      <c r="A8561" s="1">
        <v>12</v>
      </c>
      <c r="B8561" s="1">
        <v>23</v>
      </c>
      <c r="C8561" s="1">
        <v>16</v>
      </c>
      <c r="D8561" s="5">
        <f>DATE(BaseInfo!$C$8,A8561,B8561)+TIME(C8561-1,0,0) + TIME(BaseInfo!$C$12,BaseInfo!$C$13,0)</f>
        <v>44918.854166666664</v>
      </c>
      <c r="E8561" s="2">
        <f t="shared" si="534"/>
        <v>0</v>
      </c>
      <c r="F8561" s="2">
        <v>-1.4970000000000001</v>
      </c>
      <c r="G8561" s="2">
        <v>-1.4850000000000001</v>
      </c>
      <c r="H8561" s="1">
        <v>36.619999999999997</v>
      </c>
      <c r="I8561" s="4">
        <v>0</v>
      </c>
      <c r="J8561" s="11">
        <f t="shared" si="532"/>
        <v>12</v>
      </c>
      <c r="K8561" s="11">
        <f t="shared" si="533"/>
        <v>21</v>
      </c>
      <c r="L8561" s="12">
        <f t="shared" si="535"/>
        <v>2.1086094944299196</v>
      </c>
      <c r="M8561" s="13" cm="1">
        <f t="array" ref="M8561">BaseInfo!$C$10*(1-E8561)*INDEX(BaseInfo!$E$21:$AB$21,K8561)*INDEX(BaseInfo!$E$25:$P$25,J8561)/L8561/MIN(H8561,130)/BaseInfo!$C$6*1000000/3600-IF(I8561&lt;0.1,BaseInfo!$C$15/MIN(H8561,130)*3600,0)</f>
        <v>336.99226743127667</v>
      </c>
    </row>
    <row r="8562" spans="1:13" x14ac:dyDescent="0.25">
      <c r="A8562" s="1">
        <v>12</v>
      </c>
      <c r="B8562" s="1">
        <v>23</v>
      </c>
      <c r="C8562" s="1">
        <v>17</v>
      </c>
      <c r="D8562" s="5">
        <f>DATE(BaseInfo!$C$8,A8562,B8562)+TIME(C8562-1,0,0) + TIME(BaseInfo!$C$12,BaseInfo!$C$13,0)</f>
        <v>44918.895833333328</v>
      </c>
      <c r="E8562" s="2">
        <f t="shared" si="534"/>
        <v>0</v>
      </c>
      <c r="F8562" s="2">
        <v>-0.96799999999999997</v>
      </c>
      <c r="G8562" s="2">
        <v>-1.772</v>
      </c>
      <c r="H8562" s="1">
        <v>36.539000000000001</v>
      </c>
      <c r="I8562" s="4">
        <v>0</v>
      </c>
      <c r="J8562" s="11">
        <f t="shared" si="532"/>
        <v>12</v>
      </c>
      <c r="K8562" s="11">
        <f t="shared" si="533"/>
        <v>22</v>
      </c>
      <c r="L8562" s="12">
        <f t="shared" si="535"/>
        <v>2.0191602214782263</v>
      </c>
      <c r="M8562" s="13" cm="1">
        <f t="array" ref="M8562">BaseInfo!$C$10*(1-E8562)*INDEX(BaseInfo!$E$21:$AB$21,K8562)*INDEX(BaseInfo!$E$25:$P$25,J8562)/L8562/MIN(H8562,130)/BaseInfo!$C$6*1000000/3600-IF(I8562&lt;0.1,BaseInfo!$C$15/MIN(H8562,130)*3600,0)</f>
        <v>244.24065365226883</v>
      </c>
    </row>
    <row r="8563" spans="1:13" x14ac:dyDescent="0.25">
      <c r="A8563" s="1">
        <v>12</v>
      </c>
      <c r="B8563" s="1">
        <v>23</v>
      </c>
      <c r="C8563" s="1">
        <v>18</v>
      </c>
      <c r="D8563" s="5">
        <f>DATE(BaseInfo!$C$8,A8563,B8563)+TIME(C8563-1,0,0) + TIME(BaseInfo!$C$12,BaseInfo!$C$13,0)</f>
        <v>44918.9375</v>
      </c>
      <c r="E8563" s="2">
        <f t="shared" si="534"/>
        <v>0</v>
      </c>
      <c r="F8563" s="2">
        <v>-0.377</v>
      </c>
      <c r="G8563" s="2">
        <v>-2.0129999999999999</v>
      </c>
      <c r="H8563" s="1">
        <v>36.454999999999998</v>
      </c>
      <c r="I8563" s="4">
        <v>0</v>
      </c>
      <c r="J8563" s="11">
        <f t="shared" si="532"/>
        <v>12</v>
      </c>
      <c r="K8563" s="11">
        <f t="shared" si="533"/>
        <v>23</v>
      </c>
      <c r="L8563" s="12">
        <f t="shared" si="535"/>
        <v>2.0479985351557257</v>
      </c>
      <c r="M8563" s="13" cm="1">
        <f t="array" ref="M8563">BaseInfo!$C$10*(1-E8563)*INDEX(BaseInfo!$E$21:$AB$21,K8563)*INDEX(BaseInfo!$E$25:$P$25,J8563)/L8563/MIN(H8563,130)/BaseInfo!$C$6*1000000/3600-IF(I8563&lt;0.1,BaseInfo!$C$15/MIN(H8563,130)*3600,0)</f>
        <v>97.735856677503421</v>
      </c>
    </row>
    <row r="8564" spans="1:13" x14ac:dyDescent="0.25">
      <c r="A8564" s="1">
        <v>12</v>
      </c>
      <c r="B8564" s="1">
        <v>23</v>
      </c>
      <c r="C8564" s="1">
        <v>19</v>
      </c>
      <c r="D8564" s="5">
        <f>DATE(BaseInfo!$C$8,A8564,B8564)+TIME(C8564-1,0,0) + TIME(BaseInfo!$C$12,BaseInfo!$C$13,0)</f>
        <v>44918.979166666664</v>
      </c>
      <c r="E8564" s="2">
        <f t="shared" si="534"/>
        <v>0</v>
      </c>
      <c r="F8564" s="2">
        <v>-5.7000000000000002E-2</v>
      </c>
      <c r="G8564" s="2">
        <v>-2.2029999999999998</v>
      </c>
      <c r="H8564" s="1">
        <v>36.362000000000002</v>
      </c>
      <c r="I8564" s="4">
        <v>0</v>
      </c>
      <c r="J8564" s="11">
        <f t="shared" si="532"/>
        <v>12</v>
      </c>
      <c r="K8564" s="11">
        <f t="shared" si="533"/>
        <v>24</v>
      </c>
      <c r="L8564" s="12">
        <f t="shared" si="535"/>
        <v>2.2037372801674886</v>
      </c>
      <c r="M8564" s="13" cm="1">
        <f t="array" ref="M8564">BaseInfo!$C$10*(1-E8564)*INDEX(BaseInfo!$E$21:$AB$21,K8564)*INDEX(BaseInfo!$E$25:$P$25,J8564)/L8564/MIN(H8564,130)/BaseInfo!$C$6*1000000/3600-IF(I8564&lt;0.1,BaseInfo!$C$15/MIN(H8564,130)*3600,0)</f>
        <v>23.520194173925674</v>
      </c>
    </row>
    <row r="8565" spans="1:13" x14ac:dyDescent="0.25">
      <c r="A8565" s="1">
        <v>12</v>
      </c>
      <c r="B8565" s="1">
        <v>23</v>
      </c>
      <c r="C8565" s="1">
        <v>20</v>
      </c>
      <c r="D8565" s="5">
        <f>DATE(BaseInfo!$C$8,A8565,B8565)+TIME(C8565-1,0,0) + TIME(BaseInfo!$C$12,BaseInfo!$C$13,0)</f>
        <v>44919.020833333328</v>
      </c>
      <c r="E8565" s="2">
        <f t="shared" si="534"/>
        <v>0</v>
      </c>
      <c r="F8565" s="2">
        <v>-7.0000000000000001E-3</v>
      </c>
      <c r="G8565" s="2">
        <v>-2.444</v>
      </c>
      <c r="H8565" s="1">
        <v>36.262999999999998</v>
      </c>
      <c r="I8565" s="4">
        <v>0</v>
      </c>
      <c r="J8565" s="11">
        <f t="shared" si="532"/>
        <v>12</v>
      </c>
      <c r="K8565" s="11">
        <f t="shared" si="533"/>
        <v>1</v>
      </c>
      <c r="L8565" s="12">
        <f t="shared" si="535"/>
        <v>2.444010024529359</v>
      </c>
      <c r="M8565" s="13" cm="1">
        <f t="array" ref="M8565">BaseInfo!$C$10*(1-E8565)*INDEX(BaseInfo!$E$21:$AB$21,K8565)*INDEX(BaseInfo!$E$25:$P$25,J8565)/L8565/MIN(H8565,130)/BaseInfo!$C$6*1000000/3600-IF(I8565&lt;0.1,BaseInfo!$C$15/MIN(H8565,130)*3600,0)</f>
        <v>20.289823642104604</v>
      </c>
    </row>
    <row r="8566" spans="1:13" x14ac:dyDescent="0.25">
      <c r="A8566" s="1">
        <v>12</v>
      </c>
      <c r="B8566" s="1">
        <v>23</v>
      </c>
      <c r="C8566" s="1">
        <v>21</v>
      </c>
      <c r="D8566" s="5">
        <f>DATE(BaseInfo!$C$8,A8566,B8566)+TIME(C8566-1,0,0) + TIME(BaseInfo!$C$12,BaseInfo!$C$13,0)</f>
        <v>44919.0625</v>
      </c>
      <c r="E8566" s="2">
        <f t="shared" si="534"/>
        <v>0</v>
      </c>
      <c r="F8566" s="2">
        <v>-1.6E-2</v>
      </c>
      <c r="G8566" s="2">
        <v>-2.645</v>
      </c>
      <c r="H8566" s="1">
        <v>36.173000000000002</v>
      </c>
      <c r="I8566" s="4">
        <v>0</v>
      </c>
      <c r="J8566" s="11">
        <f t="shared" si="532"/>
        <v>12</v>
      </c>
      <c r="K8566" s="11">
        <f t="shared" si="533"/>
        <v>2</v>
      </c>
      <c r="L8566" s="12">
        <f t="shared" si="535"/>
        <v>2.6450483927520119</v>
      </c>
      <c r="M8566" s="13" cm="1">
        <f t="array" ref="M8566">BaseInfo!$C$10*(1-E8566)*INDEX(BaseInfo!$E$21:$AB$21,K8566)*INDEX(BaseInfo!$E$25:$P$25,J8566)/L8566/MIN(H8566,130)/BaseInfo!$C$6*1000000/3600-IF(I8566&lt;0.1,BaseInfo!$C$15/MIN(H8566,130)*3600,0)</f>
        <v>18.03790889451588</v>
      </c>
    </row>
    <row r="8567" spans="1:13" x14ac:dyDescent="0.25">
      <c r="A8567" s="1">
        <v>12</v>
      </c>
      <c r="B8567" s="1">
        <v>23</v>
      </c>
      <c r="C8567" s="1">
        <v>22</v>
      </c>
      <c r="D8567" s="5">
        <f>DATE(BaseInfo!$C$8,A8567,B8567)+TIME(C8567-1,0,0) + TIME(BaseInfo!$C$12,BaseInfo!$C$13,0)</f>
        <v>44919.104166666664</v>
      </c>
      <c r="E8567" s="2">
        <f t="shared" si="534"/>
        <v>0</v>
      </c>
      <c r="F8567" s="2">
        <v>-2.1999999999999999E-2</v>
      </c>
      <c r="G8567" s="2">
        <v>-2.681</v>
      </c>
      <c r="H8567" s="1">
        <v>36.090000000000003</v>
      </c>
      <c r="I8567" s="4">
        <v>0</v>
      </c>
      <c r="J8567" s="11">
        <f t="shared" si="532"/>
        <v>12</v>
      </c>
      <c r="K8567" s="11">
        <f t="shared" si="533"/>
        <v>3</v>
      </c>
      <c r="L8567" s="12">
        <f t="shared" si="535"/>
        <v>2.681090263307075</v>
      </c>
      <c r="M8567" s="13" cm="1">
        <f t="array" ref="M8567">BaseInfo!$C$10*(1-E8567)*INDEX(BaseInfo!$E$21:$AB$21,K8567)*INDEX(BaseInfo!$E$25:$P$25,J8567)/L8567/MIN(H8567,130)/BaseInfo!$C$6*1000000/3600-IF(I8567&lt;0.1,BaseInfo!$C$15/MIN(H8567,130)*3600,0)</f>
        <v>17.702256819255794</v>
      </c>
    </row>
    <row r="8568" spans="1:13" x14ac:dyDescent="0.25">
      <c r="A8568" s="1">
        <v>12</v>
      </c>
      <c r="B8568" s="1">
        <v>23</v>
      </c>
      <c r="C8568" s="1">
        <v>23</v>
      </c>
      <c r="D8568" s="5">
        <f>DATE(BaseInfo!$C$8,A8568,B8568)+TIME(C8568-1,0,0) + TIME(BaseInfo!$C$12,BaseInfo!$C$13,0)</f>
        <v>44919.145833333328</v>
      </c>
      <c r="E8568" s="2">
        <f t="shared" si="534"/>
        <v>0</v>
      </c>
      <c r="F8568" s="2">
        <v>1.288</v>
      </c>
      <c r="G8568" s="2">
        <v>-2.2400000000000002</v>
      </c>
      <c r="H8568" s="1">
        <v>36.021999999999998</v>
      </c>
      <c r="I8568" s="4">
        <v>0</v>
      </c>
      <c r="J8568" s="11">
        <f t="shared" si="532"/>
        <v>12</v>
      </c>
      <c r="K8568" s="11">
        <f t="shared" si="533"/>
        <v>4</v>
      </c>
      <c r="L8568" s="12">
        <f t="shared" si="535"/>
        <v>2.5839009268932895</v>
      </c>
      <c r="M8568" s="13" cm="1">
        <f t="array" ref="M8568">BaseInfo!$C$10*(1-E8568)*INDEX(BaseInfo!$E$21:$AB$21,K8568)*INDEX(BaseInfo!$E$25:$P$25,J8568)/L8568/MIN(H8568,130)/BaseInfo!$C$6*1000000/3600-IF(I8568&lt;0.1,BaseInfo!$C$15/MIN(H8568,130)*3600,0)</f>
        <v>18.778677674967152</v>
      </c>
    </row>
    <row r="8569" spans="1:13" x14ac:dyDescent="0.25">
      <c r="A8569" s="1">
        <v>12</v>
      </c>
      <c r="B8569" s="1">
        <v>23</v>
      </c>
      <c r="C8569" s="1">
        <v>24</v>
      </c>
      <c r="D8569" s="5">
        <f>DATE(BaseInfo!$C$8,A8569,B8569)+TIME(C8569-1,0,0) + TIME(BaseInfo!$C$12,BaseInfo!$C$13,0)</f>
        <v>44919.1875</v>
      </c>
      <c r="E8569" s="2">
        <f t="shared" si="534"/>
        <v>0</v>
      </c>
      <c r="F8569" s="2">
        <v>1.1779999999999999</v>
      </c>
      <c r="G8569" s="2">
        <v>-2.1</v>
      </c>
      <c r="H8569" s="1">
        <v>35.963000000000001</v>
      </c>
      <c r="I8569" s="4">
        <v>0</v>
      </c>
      <c r="J8569" s="11">
        <f t="shared" si="532"/>
        <v>12</v>
      </c>
      <c r="K8569" s="11">
        <f t="shared" si="533"/>
        <v>5</v>
      </c>
      <c r="L8569" s="12">
        <f t="shared" si="535"/>
        <v>2.4078380344200894</v>
      </c>
      <c r="M8569" s="13" cm="1">
        <f t="array" ref="M8569">BaseInfo!$C$10*(1-E8569)*INDEX(BaseInfo!$E$21:$AB$21,K8569)*INDEX(BaseInfo!$E$25:$P$25,J8569)/L8569/MIN(H8569,130)/BaseInfo!$C$6*1000000/3600-IF(I8569&lt;0.1,BaseInfo!$C$15/MIN(H8569,130)*3600,0)</f>
        <v>82.771002561269583</v>
      </c>
    </row>
    <row r="8570" spans="1:13" x14ac:dyDescent="0.25">
      <c r="A8570" s="1">
        <v>12</v>
      </c>
      <c r="B8570" s="1">
        <v>24</v>
      </c>
      <c r="C8570" s="1">
        <v>1</v>
      </c>
      <c r="D8570" s="5">
        <f>DATE(BaseInfo!$C$8,A8570,B8570)+TIME(C8570-1,0,0) + TIME(BaseInfo!$C$12,BaseInfo!$C$13,0)</f>
        <v>44919.229166666664</v>
      </c>
      <c r="E8570" s="2">
        <f t="shared" si="534"/>
        <v>0</v>
      </c>
      <c r="F8570" s="2">
        <v>1.163</v>
      </c>
      <c r="G8570" s="2">
        <v>-2.0070000000000001</v>
      </c>
      <c r="H8570" s="1">
        <v>35.905000000000001</v>
      </c>
      <c r="I8570" s="4">
        <v>0</v>
      </c>
      <c r="J8570" s="11">
        <f t="shared" si="532"/>
        <v>12</v>
      </c>
      <c r="K8570" s="11">
        <f t="shared" si="533"/>
        <v>6</v>
      </c>
      <c r="L8570" s="12">
        <f t="shared" si="535"/>
        <v>2.3196159164827268</v>
      </c>
      <c r="M8570" s="13" cm="1">
        <f t="array" ref="M8570">BaseInfo!$C$10*(1-E8570)*INDEX(BaseInfo!$E$21:$AB$21,K8570)*INDEX(BaseInfo!$E$25:$P$25,J8570)/L8570/MIN(H8570,130)/BaseInfo!$C$6*1000000/3600-IF(I8570&lt;0.1,BaseInfo!$C$15/MIN(H8570,130)*3600,0)</f>
        <v>150.74958315695849</v>
      </c>
    </row>
    <row r="8571" spans="1:13" x14ac:dyDescent="0.25">
      <c r="A8571" s="1">
        <v>12</v>
      </c>
      <c r="B8571" s="1">
        <v>24</v>
      </c>
      <c r="C8571" s="1">
        <v>2</v>
      </c>
      <c r="D8571" s="5">
        <f>DATE(BaseInfo!$C$8,A8571,B8571)+TIME(C8571-1,0,0) + TIME(BaseInfo!$C$12,BaseInfo!$C$13,0)</f>
        <v>44919.270833333328</v>
      </c>
      <c r="E8571" s="2">
        <f t="shared" si="534"/>
        <v>0</v>
      </c>
      <c r="F8571" s="2">
        <v>1.2589999999999999</v>
      </c>
      <c r="G8571" s="2">
        <v>-1.806</v>
      </c>
      <c r="H8571" s="1">
        <v>35.848999999999997</v>
      </c>
      <c r="I8571" s="4">
        <v>0</v>
      </c>
      <c r="J8571" s="11">
        <f t="shared" si="532"/>
        <v>12</v>
      </c>
      <c r="K8571" s="11">
        <f t="shared" si="533"/>
        <v>7</v>
      </c>
      <c r="L8571" s="12">
        <f t="shared" si="535"/>
        <v>2.2015260616218013</v>
      </c>
      <c r="M8571" s="13" cm="1">
        <f t="array" ref="M8571">BaseInfo!$C$10*(1-E8571)*INDEX(BaseInfo!$E$21:$AB$21,K8571)*INDEX(BaseInfo!$E$25:$P$25,J8571)/L8571/MIN(H8571,130)/BaseInfo!$C$6*1000000/3600-IF(I8571&lt;0.1,BaseInfo!$C$15/MIN(H8571,130)*3600,0)</f>
        <v>227.4884444390315</v>
      </c>
    </row>
    <row r="8572" spans="1:13" x14ac:dyDescent="0.25">
      <c r="A8572" s="1">
        <v>12</v>
      </c>
      <c r="B8572" s="1">
        <v>24</v>
      </c>
      <c r="C8572" s="1">
        <v>3</v>
      </c>
      <c r="D8572" s="5">
        <f>DATE(BaseInfo!$C$8,A8572,B8572)+TIME(C8572-1,0,0) + TIME(BaseInfo!$C$12,BaseInfo!$C$13,0)</f>
        <v>44919.3125</v>
      </c>
      <c r="E8572" s="2">
        <f t="shared" si="534"/>
        <v>0</v>
      </c>
      <c r="F8572" s="2">
        <v>-1.9E-2</v>
      </c>
      <c r="G8572" s="2">
        <v>-1.728</v>
      </c>
      <c r="H8572" s="1">
        <v>46.107999999999997</v>
      </c>
      <c r="I8572" s="4">
        <v>0</v>
      </c>
      <c r="J8572" s="11">
        <f t="shared" si="532"/>
        <v>12</v>
      </c>
      <c r="K8572" s="11">
        <f t="shared" si="533"/>
        <v>8</v>
      </c>
      <c r="L8572" s="12">
        <f t="shared" si="535"/>
        <v>1.7281044528615739</v>
      </c>
      <c r="M8572" s="13" cm="1">
        <f t="array" ref="M8572">BaseInfo!$C$10*(1-E8572)*INDEX(BaseInfo!$E$21:$AB$21,K8572)*INDEX(BaseInfo!$E$25:$P$25,J8572)/L8572/MIN(H8572,130)/BaseInfo!$C$6*1000000/3600-IF(I8572&lt;0.1,BaseInfo!$C$15/MIN(H8572,130)*3600,0)</f>
        <v>328.29808974919547</v>
      </c>
    </row>
    <row r="8573" spans="1:13" x14ac:dyDescent="0.25">
      <c r="A8573" s="1">
        <v>12</v>
      </c>
      <c r="B8573" s="1">
        <v>24</v>
      </c>
      <c r="C8573" s="1">
        <v>4</v>
      </c>
      <c r="D8573" s="5">
        <f>DATE(BaseInfo!$C$8,A8573,B8573)+TIME(C8573-1,0,0) + TIME(BaseInfo!$C$12,BaseInfo!$C$13,0)</f>
        <v>44919.354166666664</v>
      </c>
      <c r="E8573" s="2">
        <f t="shared" si="534"/>
        <v>0</v>
      </c>
      <c r="F8573" s="2">
        <v>-1.0999999999999999E-2</v>
      </c>
      <c r="G8573" s="2">
        <v>-1.44</v>
      </c>
      <c r="H8573" s="1">
        <v>77.78</v>
      </c>
      <c r="I8573" s="4">
        <v>0</v>
      </c>
      <c r="J8573" s="11">
        <f t="shared" si="532"/>
        <v>12</v>
      </c>
      <c r="K8573" s="11">
        <f t="shared" si="533"/>
        <v>9</v>
      </c>
      <c r="L8573" s="12">
        <f t="shared" si="535"/>
        <v>1.4400420132760017</v>
      </c>
      <c r="M8573" s="13" cm="1">
        <f t="array" ref="M8573">BaseInfo!$C$10*(1-E8573)*INDEX(BaseInfo!$E$21:$AB$21,K8573)*INDEX(BaseInfo!$E$25:$P$25,J8573)/L8573/MIN(H8573,130)/BaseInfo!$C$6*1000000/3600-IF(I8573&lt;0.1,BaseInfo!$C$15/MIN(H8573,130)*3600,0)</f>
        <v>306.20131864408359</v>
      </c>
    </row>
    <row r="8574" spans="1:13" x14ac:dyDescent="0.25">
      <c r="A8574" s="1">
        <v>12</v>
      </c>
      <c r="B8574" s="1">
        <v>24</v>
      </c>
      <c r="C8574" s="1">
        <v>5</v>
      </c>
      <c r="D8574" s="5">
        <f>DATE(BaseInfo!$C$8,A8574,B8574)+TIME(C8574-1,0,0) + TIME(BaseInfo!$C$12,BaseInfo!$C$13,0)</f>
        <v>44919.395833333328</v>
      </c>
      <c r="E8574" s="2">
        <f t="shared" si="534"/>
        <v>0</v>
      </c>
      <c r="F8574" s="2">
        <v>-7.0000000000000001E-3</v>
      </c>
      <c r="G8574" s="2">
        <v>-1.097</v>
      </c>
      <c r="H8574" s="1">
        <v>105.43600000000001</v>
      </c>
      <c r="I8574" s="4">
        <v>0</v>
      </c>
      <c r="J8574" s="11">
        <f t="shared" si="532"/>
        <v>12</v>
      </c>
      <c r="K8574" s="11">
        <f t="shared" si="533"/>
        <v>10</v>
      </c>
      <c r="L8574" s="12">
        <f t="shared" si="535"/>
        <v>1.0970223334098537</v>
      </c>
      <c r="M8574" s="13" cm="1">
        <f t="array" ref="M8574">BaseInfo!$C$10*(1-E8574)*INDEX(BaseInfo!$E$21:$AB$21,K8574)*INDEX(BaseInfo!$E$25:$P$25,J8574)/L8574/MIN(H8574,130)/BaseInfo!$C$6*1000000/3600-IF(I8574&lt;0.1,BaseInfo!$C$15/MIN(H8574,130)*3600,0)</f>
        <v>343.88914475116866</v>
      </c>
    </row>
    <row r="8575" spans="1:13" x14ac:dyDescent="0.25">
      <c r="A8575" s="1">
        <v>12</v>
      </c>
      <c r="B8575" s="1">
        <v>24</v>
      </c>
      <c r="C8575" s="1">
        <v>6</v>
      </c>
      <c r="D8575" s="5">
        <f>DATE(BaseInfo!$C$8,A8575,B8575)+TIME(C8575-1,0,0) + TIME(BaseInfo!$C$12,BaseInfo!$C$13,0)</f>
        <v>44919.4375</v>
      </c>
      <c r="E8575" s="2">
        <f t="shared" si="534"/>
        <v>0</v>
      </c>
      <c r="F8575" s="2">
        <v>-5.5E-2</v>
      </c>
      <c r="G8575" s="2">
        <v>-1.0549999999999999</v>
      </c>
      <c r="H8575" s="1">
        <v>161.13999999999999</v>
      </c>
      <c r="I8575" s="4">
        <v>0</v>
      </c>
      <c r="J8575" s="11">
        <f t="shared" si="532"/>
        <v>12</v>
      </c>
      <c r="K8575" s="11">
        <f t="shared" si="533"/>
        <v>11</v>
      </c>
      <c r="L8575" s="12">
        <f t="shared" si="535"/>
        <v>1.0564326765109076</v>
      </c>
      <c r="M8575" s="13" cm="1">
        <f t="array" ref="M8575">BaseInfo!$C$10*(1-E8575)*INDEX(BaseInfo!$E$21:$AB$21,K8575)*INDEX(BaseInfo!$E$25:$P$25,J8575)/L8575/MIN(H8575,130)/BaseInfo!$C$6*1000000/3600-IF(I8575&lt;0.1,BaseInfo!$C$15/MIN(H8575,130)*3600,0)</f>
        <v>231.23214309714857</v>
      </c>
    </row>
    <row r="8576" spans="1:13" x14ac:dyDescent="0.25">
      <c r="A8576" s="1">
        <v>12</v>
      </c>
      <c r="B8576" s="1">
        <v>24</v>
      </c>
      <c r="C8576" s="1">
        <v>7</v>
      </c>
      <c r="D8576" s="5">
        <f>DATE(BaseInfo!$C$8,A8576,B8576)+TIME(C8576-1,0,0) + TIME(BaseInfo!$C$12,BaseInfo!$C$13,0)</f>
        <v>44919.479166666664</v>
      </c>
      <c r="E8576" s="2">
        <f t="shared" si="534"/>
        <v>0</v>
      </c>
      <c r="F8576" s="2">
        <v>-0.61799999999999999</v>
      </c>
      <c r="G8576" s="2">
        <v>-0.81</v>
      </c>
      <c r="H8576" s="1">
        <v>268.709</v>
      </c>
      <c r="I8576" s="4">
        <v>0</v>
      </c>
      <c r="J8576" s="11">
        <f t="shared" si="532"/>
        <v>12</v>
      </c>
      <c r="K8576" s="11">
        <f t="shared" si="533"/>
        <v>12</v>
      </c>
      <c r="L8576" s="12">
        <f t="shared" si="535"/>
        <v>1.0188346283867662</v>
      </c>
      <c r="M8576" s="13" cm="1">
        <f t="array" ref="M8576">BaseInfo!$C$10*(1-E8576)*INDEX(BaseInfo!$E$21:$AB$21,K8576)*INDEX(BaseInfo!$E$25:$P$25,J8576)/L8576/MIN(H8576,130)/BaseInfo!$C$6*1000000/3600-IF(I8576&lt;0.1,BaseInfo!$C$15/MIN(H8576,130)*3600,0)</f>
        <v>199.42804018886252</v>
      </c>
    </row>
    <row r="8577" spans="1:13" x14ac:dyDescent="0.25">
      <c r="A8577" s="1">
        <v>12</v>
      </c>
      <c r="B8577" s="1">
        <v>24</v>
      </c>
      <c r="C8577" s="1">
        <v>8</v>
      </c>
      <c r="D8577" s="5">
        <f>DATE(BaseInfo!$C$8,A8577,B8577)+TIME(C8577-1,0,0) + TIME(BaseInfo!$C$12,BaseInfo!$C$13,0)</f>
        <v>44919.520833333328</v>
      </c>
      <c r="E8577" s="2">
        <f t="shared" si="534"/>
        <v>0</v>
      </c>
      <c r="F8577" s="2">
        <v>-1.1459999999999999</v>
      </c>
      <c r="G8577" s="2">
        <v>-0.64400000000000002</v>
      </c>
      <c r="H8577" s="1">
        <v>432.72</v>
      </c>
      <c r="I8577" s="4">
        <v>0</v>
      </c>
      <c r="J8577" s="11">
        <f t="shared" si="532"/>
        <v>12</v>
      </c>
      <c r="K8577" s="11">
        <f t="shared" si="533"/>
        <v>13</v>
      </c>
      <c r="L8577" s="12">
        <f t="shared" si="535"/>
        <v>1.3145539167337335</v>
      </c>
      <c r="M8577" s="13" cm="1">
        <f t="array" ref="M8577">BaseInfo!$C$10*(1-E8577)*INDEX(BaseInfo!$E$21:$AB$21,K8577)*INDEX(BaseInfo!$E$25:$P$25,J8577)/L8577/MIN(H8577,130)/BaseInfo!$C$6*1000000/3600-IF(I8577&lt;0.1,BaseInfo!$C$15/MIN(H8577,130)*3600,0)</f>
        <v>153.94216675888921</v>
      </c>
    </row>
    <row r="8578" spans="1:13" x14ac:dyDescent="0.25">
      <c r="A8578" s="1">
        <v>12</v>
      </c>
      <c r="B8578" s="1">
        <v>24</v>
      </c>
      <c r="C8578" s="1">
        <v>9</v>
      </c>
      <c r="D8578" s="5">
        <f>DATE(BaseInfo!$C$8,A8578,B8578)+TIME(C8578-1,0,0) + TIME(BaseInfo!$C$12,BaseInfo!$C$13,0)</f>
        <v>44919.5625</v>
      </c>
      <c r="E8578" s="2">
        <f t="shared" si="534"/>
        <v>0</v>
      </c>
      <c r="F8578" s="2">
        <v>-1.97</v>
      </c>
      <c r="G8578" s="2">
        <v>0.17499999999999999</v>
      </c>
      <c r="H8578" s="1">
        <v>543.89599999999996</v>
      </c>
      <c r="I8578" s="4">
        <v>0</v>
      </c>
      <c r="J8578" s="11">
        <f t="shared" ref="J8578:J8641" si="536">MONTH(D8578)</f>
        <v>12</v>
      </c>
      <c r="K8578" s="11">
        <f t="shared" ref="K8578:K8641" si="537">HOUR(D8578)+1</f>
        <v>14</v>
      </c>
      <c r="L8578" s="12">
        <f t="shared" si="535"/>
        <v>1.9777575685609194</v>
      </c>
      <c r="M8578" s="13" cm="1">
        <f t="array" ref="M8578">BaseInfo!$C$10*(1-E8578)*INDEX(BaseInfo!$E$21:$AB$21,K8578)*INDEX(BaseInfo!$E$25:$P$25,J8578)/L8578/MIN(H8578,130)/BaseInfo!$C$6*1000000/3600-IF(I8578&lt;0.1,BaseInfo!$C$15/MIN(H8578,130)*3600,0)</f>
        <v>101.39195900050608</v>
      </c>
    </row>
    <row r="8579" spans="1:13" x14ac:dyDescent="0.25">
      <c r="A8579" s="1">
        <v>12</v>
      </c>
      <c r="B8579" s="1">
        <v>24</v>
      </c>
      <c r="C8579" s="1">
        <v>10</v>
      </c>
      <c r="D8579" s="5">
        <f>DATE(BaseInfo!$C$8,A8579,B8579)+TIME(C8579-1,0,0) + TIME(BaseInfo!$C$12,BaseInfo!$C$13,0)</f>
        <v>44919.604166666664</v>
      </c>
      <c r="E8579" s="2">
        <f t="shared" ref="E8579:E8642" si="538">IF(AND(I8579&gt;0.1,I8579&lt;1),(I8579-0.1)/0.9*0.7,IF(AND(I8579&gt;=1,I8579&lt;4),(I8579-4)/3*0.25+0.7,IF(I8579&gt;=4,0.99,0)))</f>
        <v>0</v>
      </c>
      <c r="F8579" s="2">
        <v>-2.48</v>
      </c>
      <c r="G8579" s="2">
        <v>0.79900000000000004</v>
      </c>
      <c r="H8579" s="1">
        <v>526.75800000000004</v>
      </c>
      <c r="I8579" s="4">
        <v>0</v>
      </c>
      <c r="J8579" s="11">
        <f t="shared" si="536"/>
        <v>12</v>
      </c>
      <c r="K8579" s="11">
        <f t="shared" si="537"/>
        <v>15</v>
      </c>
      <c r="L8579" s="12">
        <f t="shared" ref="L8579:L8642" si="539">SQRT(F8579*F8579+G8579*G8579)</f>
        <v>2.6055327670171411</v>
      </c>
      <c r="M8579" s="13" cm="1">
        <f t="array" ref="M8579">BaseInfo!$C$10*(1-E8579)*INDEX(BaseInfo!$E$21:$AB$21,K8579)*INDEX(BaseInfo!$E$25:$P$25,J8579)/L8579/MIN(H8579,130)/BaseInfo!$C$6*1000000/3600-IF(I8579&lt;0.1,BaseInfo!$C$15/MIN(H8579,130)*3600,0)</f>
        <v>76.295436551474609</v>
      </c>
    </row>
    <row r="8580" spans="1:13" x14ac:dyDescent="0.25">
      <c r="A8580" s="1">
        <v>12</v>
      </c>
      <c r="B8580" s="1">
        <v>24</v>
      </c>
      <c r="C8580" s="1">
        <v>11</v>
      </c>
      <c r="D8580" s="5">
        <f>DATE(BaseInfo!$C$8,A8580,B8580)+TIME(C8580-1,0,0) + TIME(BaseInfo!$C$12,BaseInfo!$C$13,0)</f>
        <v>44919.645833333328</v>
      </c>
      <c r="E8580" s="2">
        <f t="shared" si="538"/>
        <v>0</v>
      </c>
      <c r="F8580" s="2">
        <v>-2.8519999999999999</v>
      </c>
      <c r="G8580" s="2">
        <v>0.999</v>
      </c>
      <c r="H8580" s="1">
        <v>380.27300000000002</v>
      </c>
      <c r="I8580" s="4">
        <v>0</v>
      </c>
      <c r="J8580" s="11">
        <f t="shared" si="536"/>
        <v>12</v>
      </c>
      <c r="K8580" s="11">
        <f t="shared" si="537"/>
        <v>16</v>
      </c>
      <c r="L8580" s="12">
        <f t="shared" si="539"/>
        <v>3.0219042009964512</v>
      </c>
      <c r="M8580" s="13" cm="1">
        <f t="array" ref="M8580">BaseInfo!$C$10*(1-E8580)*INDEX(BaseInfo!$E$21:$AB$21,K8580)*INDEX(BaseInfo!$E$25:$P$25,J8580)/L8580/MIN(H8580,130)/BaseInfo!$C$6*1000000/3600-IF(I8580&lt;0.1,BaseInfo!$C$15/MIN(H8580,130)*3600,0)</f>
        <v>79.035711167503706</v>
      </c>
    </row>
    <row r="8581" spans="1:13" x14ac:dyDescent="0.25">
      <c r="A8581" s="1">
        <v>12</v>
      </c>
      <c r="B8581" s="1">
        <v>24</v>
      </c>
      <c r="C8581" s="1">
        <v>12</v>
      </c>
      <c r="D8581" s="5">
        <f>DATE(BaseInfo!$C$8,A8581,B8581)+TIME(C8581-1,0,0) + TIME(BaseInfo!$C$12,BaseInfo!$C$13,0)</f>
        <v>44919.6875</v>
      </c>
      <c r="E8581" s="2">
        <f t="shared" si="538"/>
        <v>0</v>
      </c>
      <c r="F8581" s="2">
        <v>-2.7919999999999998</v>
      </c>
      <c r="G8581" s="2">
        <v>0.74299999999999999</v>
      </c>
      <c r="H8581" s="1">
        <v>140.905</v>
      </c>
      <c r="I8581" s="4">
        <v>0</v>
      </c>
      <c r="J8581" s="11">
        <f t="shared" si="536"/>
        <v>12</v>
      </c>
      <c r="K8581" s="11">
        <f t="shared" si="537"/>
        <v>17</v>
      </c>
      <c r="L8581" s="12">
        <f t="shared" si="539"/>
        <v>2.8891716806032828</v>
      </c>
      <c r="M8581" s="13" cm="1">
        <f t="array" ref="M8581">BaseInfo!$C$10*(1-E8581)*INDEX(BaseInfo!$E$21:$AB$21,K8581)*INDEX(BaseInfo!$E$25:$P$25,J8581)/L8581/MIN(H8581,130)/BaseInfo!$C$6*1000000/3600-IF(I8581&lt;0.1,BaseInfo!$C$15/MIN(H8581,130)*3600,0)</f>
        <v>104.18473607208459</v>
      </c>
    </row>
    <row r="8582" spans="1:13" x14ac:dyDescent="0.25">
      <c r="A8582" s="1">
        <v>12</v>
      </c>
      <c r="B8582" s="1">
        <v>24</v>
      </c>
      <c r="C8582" s="1">
        <v>13</v>
      </c>
      <c r="D8582" s="5">
        <f>DATE(BaseInfo!$C$8,A8582,B8582)+TIME(C8582-1,0,0) + TIME(BaseInfo!$C$12,BaseInfo!$C$13,0)</f>
        <v>44919.729166666664</v>
      </c>
      <c r="E8582" s="2">
        <f t="shared" si="538"/>
        <v>0</v>
      </c>
      <c r="F8582" s="2">
        <v>-3.097</v>
      </c>
      <c r="G8582" s="2">
        <v>0.51700000000000002</v>
      </c>
      <c r="H8582" s="1">
        <v>100.363</v>
      </c>
      <c r="I8582" s="4">
        <v>0</v>
      </c>
      <c r="J8582" s="11">
        <f t="shared" si="536"/>
        <v>12</v>
      </c>
      <c r="K8582" s="11">
        <f t="shared" si="537"/>
        <v>18</v>
      </c>
      <c r="L8582" s="12">
        <f t="shared" si="539"/>
        <v>3.1398563661416108</v>
      </c>
      <c r="M8582" s="13" cm="1">
        <f t="array" ref="M8582">BaseInfo!$C$10*(1-E8582)*INDEX(BaseInfo!$E$21:$AB$21,K8582)*INDEX(BaseInfo!$E$25:$P$25,J8582)/L8582/MIN(H8582,130)/BaseInfo!$C$6*1000000/3600-IF(I8582&lt;0.1,BaseInfo!$C$15/MIN(H8582,130)*3600,0)</f>
        <v>123.88953581707166</v>
      </c>
    </row>
    <row r="8583" spans="1:13" x14ac:dyDescent="0.25">
      <c r="A8583" s="1">
        <v>12</v>
      </c>
      <c r="B8583" s="1">
        <v>24</v>
      </c>
      <c r="C8583" s="1">
        <v>14</v>
      </c>
      <c r="D8583" s="5">
        <f>DATE(BaseInfo!$C$8,A8583,B8583)+TIME(C8583-1,0,0) + TIME(BaseInfo!$C$12,BaseInfo!$C$13,0)</f>
        <v>44919.770833333328</v>
      </c>
      <c r="E8583" s="2">
        <f t="shared" si="538"/>
        <v>0</v>
      </c>
      <c r="F8583" s="2">
        <v>-3.2189999999999999</v>
      </c>
      <c r="G8583" s="2">
        <v>0.40600000000000003</v>
      </c>
      <c r="H8583" s="1">
        <v>71.275999999999996</v>
      </c>
      <c r="I8583" s="4">
        <v>0</v>
      </c>
      <c r="J8583" s="11">
        <f t="shared" si="536"/>
        <v>12</v>
      </c>
      <c r="K8583" s="11">
        <f t="shared" si="537"/>
        <v>19</v>
      </c>
      <c r="L8583" s="12">
        <f t="shared" si="539"/>
        <v>3.2445025812903894</v>
      </c>
      <c r="M8583" s="13" cm="1">
        <f t="array" ref="M8583">BaseInfo!$C$10*(1-E8583)*INDEX(BaseInfo!$E$21:$AB$21,K8583)*INDEX(BaseInfo!$E$25:$P$25,J8583)/L8583/MIN(H8583,130)/BaseInfo!$C$6*1000000/3600-IF(I8583&lt;0.1,BaseInfo!$C$15/MIN(H8583,130)*3600,0)</f>
        <v>168.65814556471068</v>
      </c>
    </row>
    <row r="8584" spans="1:13" x14ac:dyDescent="0.25">
      <c r="A8584" s="1">
        <v>12</v>
      </c>
      <c r="B8584" s="1">
        <v>24</v>
      </c>
      <c r="C8584" s="1">
        <v>15</v>
      </c>
      <c r="D8584" s="5">
        <f>DATE(BaseInfo!$C$8,A8584,B8584)+TIME(C8584-1,0,0) + TIME(BaseInfo!$C$12,BaseInfo!$C$13,0)</f>
        <v>44919.8125</v>
      </c>
      <c r="E8584" s="2">
        <f t="shared" si="538"/>
        <v>0</v>
      </c>
      <c r="F8584" s="2">
        <v>-3.5270000000000001</v>
      </c>
      <c r="G8584" s="2">
        <v>-0.20499999999999999</v>
      </c>
      <c r="H8584" s="1">
        <v>88.153000000000006</v>
      </c>
      <c r="I8584" s="4">
        <v>0</v>
      </c>
      <c r="J8584" s="11">
        <f t="shared" si="536"/>
        <v>12</v>
      </c>
      <c r="K8584" s="11">
        <f t="shared" si="537"/>
        <v>20</v>
      </c>
      <c r="L8584" s="12">
        <f t="shared" si="539"/>
        <v>3.5329525895488612</v>
      </c>
      <c r="M8584" s="13" cm="1">
        <f t="array" ref="M8584">BaseInfo!$C$10*(1-E8584)*INDEX(BaseInfo!$E$21:$AB$21,K8584)*INDEX(BaseInfo!$E$25:$P$25,J8584)/L8584/MIN(H8584,130)/BaseInfo!$C$6*1000000/3600-IF(I8584&lt;0.1,BaseInfo!$C$15/MIN(H8584,130)*3600,0)</f>
        <v>107.70305842987294</v>
      </c>
    </row>
    <row r="8585" spans="1:13" x14ac:dyDescent="0.25">
      <c r="A8585" s="1">
        <v>12</v>
      </c>
      <c r="B8585" s="1">
        <v>24</v>
      </c>
      <c r="C8585" s="1">
        <v>16</v>
      </c>
      <c r="D8585" s="5">
        <f>DATE(BaseInfo!$C$8,A8585,B8585)+TIME(C8585-1,0,0) + TIME(BaseInfo!$C$12,BaseInfo!$C$13,0)</f>
        <v>44919.854166666664</v>
      </c>
      <c r="E8585" s="2">
        <f t="shared" si="538"/>
        <v>0</v>
      </c>
      <c r="F8585" s="2">
        <v>-3.4569999999999999</v>
      </c>
      <c r="G8585" s="2">
        <v>-0.79300000000000004</v>
      </c>
      <c r="H8585" s="1">
        <v>99.521000000000001</v>
      </c>
      <c r="I8585" s="4">
        <v>0</v>
      </c>
      <c r="J8585" s="11">
        <f t="shared" si="536"/>
        <v>12</v>
      </c>
      <c r="K8585" s="11">
        <f t="shared" si="537"/>
        <v>21</v>
      </c>
      <c r="L8585" s="12">
        <f t="shared" si="539"/>
        <v>3.54678699670561</v>
      </c>
      <c r="M8585" s="13" cm="1">
        <f t="array" ref="M8585">BaseInfo!$C$10*(1-E8585)*INDEX(BaseInfo!$E$21:$AB$21,K8585)*INDEX(BaseInfo!$E$25:$P$25,J8585)/L8585/MIN(H8585,130)/BaseInfo!$C$6*1000000/3600-IF(I8585&lt;0.1,BaseInfo!$C$15/MIN(H8585,130)*3600,0)</f>
        <v>72.253095168536873</v>
      </c>
    </row>
    <row r="8586" spans="1:13" x14ac:dyDescent="0.25">
      <c r="A8586" s="1">
        <v>12</v>
      </c>
      <c r="B8586" s="1">
        <v>24</v>
      </c>
      <c r="C8586" s="1">
        <v>17</v>
      </c>
      <c r="D8586" s="5">
        <f>DATE(BaseInfo!$C$8,A8586,B8586)+TIME(C8586-1,0,0) + TIME(BaseInfo!$C$12,BaseInfo!$C$13,0)</f>
        <v>44919.895833333328</v>
      </c>
      <c r="E8586" s="2">
        <f t="shared" si="538"/>
        <v>0</v>
      </c>
      <c r="F8586" s="2">
        <v>-3.1779999999999999</v>
      </c>
      <c r="G8586" s="2">
        <v>-1.343</v>
      </c>
      <c r="H8586" s="1">
        <v>93.373000000000005</v>
      </c>
      <c r="I8586" s="4">
        <v>0</v>
      </c>
      <c r="J8586" s="11">
        <f t="shared" si="536"/>
        <v>12</v>
      </c>
      <c r="K8586" s="11">
        <f t="shared" si="537"/>
        <v>22</v>
      </c>
      <c r="L8586" s="12">
        <f t="shared" si="539"/>
        <v>3.4501207225255177</v>
      </c>
      <c r="M8586" s="13" cm="1">
        <f t="array" ref="M8586">BaseInfo!$C$10*(1-E8586)*INDEX(BaseInfo!$E$21:$AB$21,K8586)*INDEX(BaseInfo!$E$25:$P$25,J8586)/L8586/MIN(H8586,130)/BaseInfo!$C$6*1000000/3600-IF(I8586&lt;0.1,BaseInfo!$C$15/MIN(H8586,130)*3600,0)</f>
        <v>54.336695579690719</v>
      </c>
    </row>
    <row r="8587" spans="1:13" x14ac:dyDescent="0.25">
      <c r="A8587" s="1">
        <v>12</v>
      </c>
      <c r="B8587" s="1">
        <v>24</v>
      </c>
      <c r="C8587" s="1">
        <v>18</v>
      </c>
      <c r="D8587" s="5">
        <f>DATE(BaseInfo!$C$8,A8587,B8587)+TIME(C8587-1,0,0) + TIME(BaseInfo!$C$12,BaseInfo!$C$13,0)</f>
        <v>44919.9375</v>
      </c>
      <c r="E8587" s="2">
        <f t="shared" si="538"/>
        <v>0</v>
      </c>
      <c r="F8587" s="2">
        <v>-2.8860000000000001</v>
      </c>
      <c r="G8587" s="2">
        <v>-2.0840000000000001</v>
      </c>
      <c r="H8587" s="1">
        <v>90.718999999999994</v>
      </c>
      <c r="I8587" s="4">
        <v>0</v>
      </c>
      <c r="J8587" s="11">
        <f t="shared" si="536"/>
        <v>12</v>
      </c>
      <c r="K8587" s="11">
        <f t="shared" si="537"/>
        <v>23</v>
      </c>
      <c r="L8587" s="12">
        <f t="shared" si="539"/>
        <v>3.5597825776302687</v>
      </c>
      <c r="M8587" s="13" cm="1">
        <f t="array" ref="M8587">BaseInfo!$C$10*(1-E8587)*INDEX(BaseInfo!$E$21:$AB$21,K8587)*INDEX(BaseInfo!$E$25:$P$25,J8587)/L8587/MIN(H8587,130)/BaseInfo!$C$6*1000000/3600-IF(I8587&lt;0.1,BaseInfo!$C$15/MIN(H8587,130)*3600,0)</f>
        <v>20.910069086785061</v>
      </c>
    </row>
    <row r="8588" spans="1:13" x14ac:dyDescent="0.25">
      <c r="A8588" s="1">
        <v>12</v>
      </c>
      <c r="B8588" s="1">
        <v>24</v>
      </c>
      <c r="C8588" s="1">
        <v>19</v>
      </c>
      <c r="D8588" s="5">
        <f>DATE(BaseInfo!$C$8,A8588,B8588)+TIME(C8588-1,0,0) + TIME(BaseInfo!$C$12,BaseInfo!$C$13,0)</f>
        <v>44919.979166666664</v>
      </c>
      <c r="E8588" s="2">
        <f t="shared" si="538"/>
        <v>0</v>
      </c>
      <c r="F8588" s="2">
        <v>-2.927</v>
      </c>
      <c r="G8588" s="2">
        <v>-2.0289999999999999</v>
      </c>
      <c r="H8588" s="1">
        <v>79.552999999999997</v>
      </c>
      <c r="I8588" s="4">
        <v>0</v>
      </c>
      <c r="J8588" s="11">
        <f t="shared" si="536"/>
        <v>12</v>
      </c>
      <c r="K8588" s="11">
        <f t="shared" si="537"/>
        <v>24</v>
      </c>
      <c r="L8588" s="12">
        <f t="shared" si="539"/>
        <v>3.5614842411556453</v>
      </c>
      <c r="M8588" s="13" cm="1">
        <f t="array" ref="M8588">BaseInfo!$C$10*(1-E8588)*INDEX(BaseInfo!$E$21:$AB$21,K8588)*INDEX(BaseInfo!$E$25:$P$25,J8588)/L8588/MIN(H8588,130)/BaseInfo!$C$6*1000000/3600-IF(I8588&lt;0.1,BaseInfo!$C$15/MIN(H8588,130)*3600,0)</f>
        <v>4.9269551952059727</v>
      </c>
    </row>
    <row r="8589" spans="1:13" x14ac:dyDescent="0.25">
      <c r="A8589" s="1">
        <v>12</v>
      </c>
      <c r="B8589" s="1">
        <v>24</v>
      </c>
      <c r="C8589" s="1">
        <v>20</v>
      </c>
      <c r="D8589" s="5">
        <f>DATE(BaseInfo!$C$8,A8589,B8589)+TIME(C8589-1,0,0) + TIME(BaseInfo!$C$12,BaseInfo!$C$13,0)</f>
        <v>44920.020833333328</v>
      </c>
      <c r="E8589" s="2">
        <f t="shared" si="538"/>
        <v>0</v>
      </c>
      <c r="F8589" s="2">
        <v>-2.7069999999999999</v>
      </c>
      <c r="G8589" s="2">
        <v>-1.956</v>
      </c>
      <c r="H8589" s="1">
        <v>65.692999999999998</v>
      </c>
      <c r="I8589" s="4">
        <v>0</v>
      </c>
      <c r="J8589" s="11">
        <f t="shared" si="536"/>
        <v>12</v>
      </c>
      <c r="K8589" s="11">
        <f t="shared" si="537"/>
        <v>1</v>
      </c>
      <c r="L8589" s="12">
        <f t="shared" si="539"/>
        <v>3.3397282823607073</v>
      </c>
      <c r="M8589" s="13" cm="1">
        <f t="array" ref="M8589">BaseInfo!$C$10*(1-E8589)*INDEX(BaseInfo!$E$21:$AB$21,K8589)*INDEX(BaseInfo!$E$25:$P$25,J8589)/L8589/MIN(H8589,130)/BaseInfo!$C$6*1000000/3600-IF(I8589&lt;0.1,BaseInfo!$C$15/MIN(H8589,130)*3600,0)</f>
        <v>6.7264908978337088</v>
      </c>
    </row>
    <row r="8590" spans="1:13" x14ac:dyDescent="0.25">
      <c r="A8590" s="1">
        <v>12</v>
      </c>
      <c r="B8590" s="1">
        <v>24</v>
      </c>
      <c r="C8590" s="1">
        <v>21</v>
      </c>
      <c r="D8590" s="5">
        <f>DATE(BaseInfo!$C$8,A8590,B8590)+TIME(C8590-1,0,0) + TIME(BaseInfo!$C$12,BaseInfo!$C$13,0)</f>
        <v>44920.0625</v>
      </c>
      <c r="E8590" s="2">
        <f t="shared" si="538"/>
        <v>0</v>
      </c>
      <c r="F8590" s="2">
        <v>-2.7909999999999999</v>
      </c>
      <c r="G8590" s="2">
        <v>-1.7350000000000001</v>
      </c>
      <c r="H8590" s="1">
        <v>66.611000000000004</v>
      </c>
      <c r="I8590" s="4">
        <v>0</v>
      </c>
      <c r="J8590" s="11">
        <f t="shared" si="536"/>
        <v>12</v>
      </c>
      <c r="K8590" s="11">
        <f t="shared" si="537"/>
        <v>2</v>
      </c>
      <c r="L8590" s="12">
        <f t="shared" si="539"/>
        <v>3.2863210433553203</v>
      </c>
      <c r="M8590" s="13" cm="1">
        <f t="array" ref="M8590">BaseInfo!$C$10*(1-E8590)*INDEX(BaseInfo!$E$21:$AB$21,K8590)*INDEX(BaseInfo!$E$25:$P$25,J8590)/L8590/MIN(H8590,130)/BaseInfo!$C$6*1000000/3600-IF(I8590&lt;0.1,BaseInfo!$C$15/MIN(H8590,130)*3600,0)</f>
        <v>6.8294286929666397</v>
      </c>
    </row>
    <row r="8591" spans="1:13" x14ac:dyDescent="0.25">
      <c r="A8591" s="1">
        <v>12</v>
      </c>
      <c r="B8591" s="1">
        <v>24</v>
      </c>
      <c r="C8591" s="1">
        <v>22</v>
      </c>
      <c r="D8591" s="5">
        <f>DATE(BaseInfo!$C$8,A8591,B8591)+TIME(C8591-1,0,0) + TIME(BaseInfo!$C$12,BaseInfo!$C$13,0)</f>
        <v>44920.104166666664</v>
      </c>
      <c r="E8591" s="2">
        <f t="shared" si="538"/>
        <v>0</v>
      </c>
      <c r="F8591" s="2">
        <v>-3.073</v>
      </c>
      <c r="G8591" s="2">
        <v>-1.66</v>
      </c>
      <c r="H8591" s="1">
        <v>79.457999999999998</v>
      </c>
      <c r="I8591" s="4">
        <v>0</v>
      </c>
      <c r="J8591" s="11">
        <f t="shared" si="536"/>
        <v>12</v>
      </c>
      <c r="K8591" s="11">
        <f t="shared" si="537"/>
        <v>3</v>
      </c>
      <c r="L8591" s="12">
        <f t="shared" si="539"/>
        <v>3.4926965227457138</v>
      </c>
      <c r="M8591" s="13" cm="1">
        <f t="array" ref="M8591">BaseInfo!$C$10*(1-E8591)*INDEX(BaseInfo!$E$21:$AB$21,K8591)*INDEX(BaseInfo!$E$25:$P$25,J8591)/L8591/MIN(H8591,130)/BaseInfo!$C$6*1000000/3600-IF(I8591&lt;0.1,BaseInfo!$C$15/MIN(H8591,130)*3600,0)</f>
        <v>5.1192277643034725</v>
      </c>
    </row>
    <row r="8592" spans="1:13" x14ac:dyDescent="0.25">
      <c r="A8592" s="1">
        <v>12</v>
      </c>
      <c r="B8592" s="1">
        <v>24</v>
      </c>
      <c r="C8592" s="1">
        <v>23</v>
      </c>
      <c r="D8592" s="5">
        <f>DATE(BaseInfo!$C$8,A8592,B8592)+TIME(C8592-1,0,0) + TIME(BaseInfo!$C$12,BaseInfo!$C$13,0)</f>
        <v>44920.145833333328</v>
      </c>
      <c r="E8592" s="2">
        <f t="shared" si="538"/>
        <v>0</v>
      </c>
      <c r="F8592" s="2">
        <v>-3.12</v>
      </c>
      <c r="G8592" s="2">
        <v>-1.391</v>
      </c>
      <c r="H8592" s="1">
        <v>87.073999999999998</v>
      </c>
      <c r="I8592" s="4">
        <v>0</v>
      </c>
      <c r="J8592" s="11">
        <f t="shared" si="536"/>
        <v>12</v>
      </c>
      <c r="K8592" s="11">
        <f t="shared" si="537"/>
        <v>4</v>
      </c>
      <c r="L8592" s="12">
        <f t="shared" si="539"/>
        <v>3.4160329330965182</v>
      </c>
      <c r="M8592" s="13" cm="1">
        <f t="array" ref="M8592">BaseInfo!$C$10*(1-E8592)*INDEX(BaseInfo!$E$21:$AB$21,K8592)*INDEX(BaseInfo!$E$25:$P$25,J8592)/L8592/MIN(H8592,130)/BaseInfo!$C$6*1000000/3600-IF(I8592&lt;0.1,BaseInfo!$C$15/MIN(H8592,130)*3600,0)</f>
        <v>4.8690944259970408</v>
      </c>
    </row>
    <row r="8593" spans="1:13" x14ac:dyDescent="0.25">
      <c r="A8593" s="1">
        <v>12</v>
      </c>
      <c r="B8593" s="1">
        <v>24</v>
      </c>
      <c r="C8593" s="1">
        <v>24</v>
      </c>
      <c r="D8593" s="5">
        <f>DATE(BaseInfo!$C$8,A8593,B8593)+TIME(C8593-1,0,0) + TIME(BaseInfo!$C$12,BaseInfo!$C$13,0)</f>
        <v>44920.1875</v>
      </c>
      <c r="E8593" s="2">
        <f t="shared" si="538"/>
        <v>0</v>
      </c>
      <c r="F8593" s="2">
        <v>-3.0289999999999999</v>
      </c>
      <c r="G8593" s="2">
        <v>-1.1100000000000001</v>
      </c>
      <c r="H8593" s="1">
        <v>86.801000000000002</v>
      </c>
      <c r="I8593" s="4">
        <v>0</v>
      </c>
      <c r="J8593" s="11">
        <f t="shared" si="536"/>
        <v>12</v>
      </c>
      <c r="K8593" s="11">
        <f t="shared" si="537"/>
        <v>5</v>
      </c>
      <c r="L8593" s="12">
        <f t="shared" si="539"/>
        <v>3.2259790761875689</v>
      </c>
      <c r="M8593" s="13" cm="1">
        <f t="array" ref="M8593">BaseInfo!$C$10*(1-E8593)*INDEX(BaseInfo!$E$21:$AB$21,K8593)*INDEX(BaseInfo!$E$25:$P$25,J8593)/L8593/MIN(H8593,130)/BaseInfo!$C$6*1000000/3600-IF(I8593&lt;0.1,BaseInfo!$C$15/MIN(H8593,130)*3600,0)</f>
        <v>24.544350929722476</v>
      </c>
    </row>
    <row r="8594" spans="1:13" x14ac:dyDescent="0.25">
      <c r="A8594" s="1">
        <v>12</v>
      </c>
      <c r="B8594" s="1">
        <v>25</v>
      </c>
      <c r="C8594" s="1">
        <v>1</v>
      </c>
      <c r="D8594" s="5">
        <f>DATE(BaseInfo!$C$8,A8594,B8594)+TIME(C8594-1,0,0) + TIME(BaseInfo!$C$12,BaseInfo!$C$13,0)</f>
        <v>44920.229166666664</v>
      </c>
      <c r="E8594" s="2">
        <f t="shared" si="538"/>
        <v>0</v>
      </c>
      <c r="F8594" s="2">
        <v>-2.9180000000000001</v>
      </c>
      <c r="G8594" s="2">
        <v>-0.85099999999999998</v>
      </c>
      <c r="H8594" s="1">
        <v>91.399000000000001</v>
      </c>
      <c r="I8594" s="4">
        <v>0</v>
      </c>
      <c r="J8594" s="11">
        <f t="shared" si="536"/>
        <v>12</v>
      </c>
      <c r="K8594" s="11">
        <f t="shared" si="537"/>
        <v>6</v>
      </c>
      <c r="L8594" s="12">
        <f t="shared" si="539"/>
        <v>3.0395600010527843</v>
      </c>
      <c r="M8594" s="13" cm="1">
        <f t="array" ref="M8594">BaseInfo!$C$10*(1-E8594)*INDEX(BaseInfo!$E$21:$AB$21,K8594)*INDEX(BaseInfo!$E$25:$P$25,J8594)/L8594/MIN(H8594,130)/BaseInfo!$C$6*1000000/3600-IF(I8594&lt;0.1,BaseInfo!$C$15/MIN(H8594,130)*3600,0)</f>
        <v>44.26046476837999</v>
      </c>
    </row>
    <row r="8595" spans="1:13" x14ac:dyDescent="0.25">
      <c r="A8595" s="1">
        <v>12</v>
      </c>
      <c r="B8595" s="1">
        <v>25</v>
      </c>
      <c r="C8595" s="1">
        <v>2</v>
      </c>
      <c r="D8595" s="5">
        <f>DATE(BaseInfo!$C$8,A8595,B8595)+TIME(C8595-1,0,0) + TIME(BaseInfo!$C$12,BaseInfo!$C$13,0)</f>
        <v>44920.270833333328</v>
      </c>
      <c r="E8595" s="2">
        <f t="shared" si="538"/>
        <v>0</v>
      </c>
      <c r="F8595" s="2">
        <v>-2.7160000000000002</v>
      </c>
      <c r="G8595" s="2">
        <v>-0.39900000000000002</v>
      </c>
      <c r="H8595" s="1">
        <v>100.938</v>
      </c>
      <c r="I8595" s="4">
        <v>0</v>
      </c>
      <c r="J8595" s="11">
        <f t="shared" si="536"/>
        <v>12</v>
      </c>
      <c r="K8595" s="11">
        <f t="shared" si="537"/>
        <v>7</v>
      </c>
      <c r="L8595" s="12">
        <f t="shared" si="539"/>
        <v>2.74515154408641</v>
      </c>
      <c r="M8595" s="13" cm="1">
        <f t="array" ref="M8595">BaseInfo!$C$10*(1-E8595)*INDEX(BaseInfo!$E$21:$AB$21,K8595)*INDEX(BaseInfo!$E$25:$P$25,J8595)/L8595/MIN(H8595,130)/BaseInfo!$C$6*1000000/3600-IF(I8595&lt;0.1,BaseInfo!$C$15/MIN(H8595,130)*3600,0)</f>
        <v>64.088370291417434</v>
      </c>
    </row>
    <row r="8596" spans="1:13" x14ac:dyDescent="0.25">
      <c r="A8596" s="1">
        <v>12</v>
      </c>
      <c r="B8596" s="1">
        <v>25</v>
      </c>
      <c r="C8596" s="1">
        <v>3</v>
      </c>
      <c r="D8596" s="5">
        <f>DATE(BaseInfo!$C$8,A8596,B8596)+TIME(C8596-1,0,0) + TIME(BaseInfo!$C$12,BaseInfo!$C$13,0)</f>
        <v>44920.3125</v>
      </c>
      <c r="E8596" s="2">
        <f t="shared" si="538"/>
        <v>0</v>
      </c>
      <c r="F8596" s="2">
        <v>-2.7320000000000002</v>
      </c>
      <c r="G8596" s="2">
        <v>-0.67500000000000004</v>
      </c>
      <c r="H8596" s="1">
        <v>81.838999999999999</v>
      </c>
      <c r="I8596" s="4">
        <v>0</v>
      </c>
      <c r="J8596" s="11">
        <f t="shared" si="536"/>
        <v>12</v>
      </c>
      <c r="K8596" s="11">
        <f t="shared" si="537"/>
        <v>8</v>
      </c>
      <c r="L8596" s="12">
        <f t="shared" si="539"/>
        <v>2.8141515595290887</v>
      </c>
      <c r="M8596" s="13" cm="1">
        <f t="array" ref="M8596">BaseInfo!$C$10*(1-E8596)*INDEX(BaseInfo!$E$21:$AB$21,K8596)*INDEX(BaseInfo!$E$25:$P$25,J8596)/L8596/MIN(H8596,130)/BaseInfo!$C$6*1000000/3600-IF(I8596&lt;0.1,BaseInfo!$C$15/MIN(H8596,130)*3600,0)</f>
        <v>111.8836679809754</v>
      </c>
    </row>
    <row r="8597" spans="1:13" x14ac:dyDescent="0.25">
      <c r="A8597" s="1">
        <v>12</v>
      </c>
      <c r="B8597" s="1">
        <v>25</v>
      </c>
      <c r="C8597" s="1">
        <v>4</v>
      </c>
      <c r="D8597" s="5">
        <f>DATE(BaseInfo!$C$8,A8597,B8597)+TIME(C8597-1,0,0) + TIME(BaseInfo!$C$12,BaseInfo!$C$13,0)</f>
        <v>44920.354166666664</v>
      </c>
      <c r="E8597" s="2">
        <f t="shared" si="538"/>
        <v>0</v>
      </c>
      <c r="F8597" s="2">
        <v>-3.024</v>
      </c>
      <c r="G8597" s="2">
        <v>-0.49</v>
      </c>
      <c r="H8597" s="1">
        <v>175.77699999999999</v>
      </c>
      <c r="I8597" s="4">
        <v>0</v>
      </c>
      <c r="J8597" s="11">
        <f t="shared" si="536"/>
        <v>12</v>
      </c>
      <c r="K8597" s="11">
        <f t="shared" si="537"/>
        <v>9</v>
      </c>
      <c r="L8597" s="12">
        <f t="shared" si="539"/>
        <v>3.0634418551687905</v>
      </c>
      <c r="M8597" s="13" cm="1">
        <f t="array" ref="M8597">BaseInfo!$C$10*(1-E8597)*INDEX(BaseInfo!$E$21:$AB$21,K8597)*INDEX(BaseInfo!$E$25:$P$25,J8597)/L8597/MIN(H8597,130)/BaseInfo!$C$6*1000000/3600-IF(I8597&lt;0.1,BaseInfo!$C$15/MIN(H8597,130)*3600,0)</f>
        <v>84.65115078322853</v>
      </c>
    </row>
    <row r="8598" spans="1:13" x14ac:dyDescent="0.25">
      <c r="A8598" s="1">
        <v>12</v>
      </c>
      <c r="B8598" s="1">
        <v>25</v>
      </c>
      <c r="C8598" s="1">
        <v>5</v>
      </c>
      <c r="D8598" s="5">
        <f>DATE(BaseInfo!$C$8,A8598,B8598)+TIME(C8598-1,0,0) + TIME(BaseInfo!$C$12,BaseInfo!$C$13,0)</f>
        <v>44920.395833333328</v>
      </c>
      <c r="E8598" s="2">
        <f t="shared" si="538"/>
        <v>0</v>
      </c>
      <c r="F8598" s="2">
        <v>-4.0730000000000004</v>
      </c>
      <c r="G8598" s="2">
        <v>-1E-3</v>
      </c>
      <c r="H8598" s="1">
        <v>411.73899999999998</v>
      </c>
      <c r="I8598" s="4">
        <v>0</v>
      </c>
      <c r="J8598" s="11">
        <f t="shared" si="536"/>
        <v>12</v>
      </c>
      <c r="K8598" s="11">
        <f t="shared" si="537"/>
        <v>10</v>
      </c>
      <c r="L8598" s="12">
        <f t="shared" si="539"/>
        <v>4.0730001227596349</v>
      </c>
      <c r="M8598" s="13" cm="1">
        <f t="array" ref="M8598">BaseInfo!$C$10*(1-E8598)*INDEX(BaseInfo!$E$21:$AB$21,K8598)*INDEX(BaseInfo!$E$25:$P$25,J8598)/L8598/MIN(H8598,130)/BaseInfo!$C$6*1000000/3600-IF(I8598&lt;0.1,BaseInfo!$C$15/MIN(H8598,130)*3600,0)</f>
        <v>73.098277900703721</v>
      </c>
    </row>
    <row r="8599" spans="1:13" x14ac:dyDescent="0.25">
      <c r="A8599" s="1">
        <v>12</v>
      </c>
      <c r="B8599" s="1">
        <v>25</v>
      </c>
      <c r="C8599" s="1">
        <v>6</v>
      </c>
      <c r="D8599" s="5">
        <f>DATE(BaseInfo!$C$8,A8599,B8599)+TIME(C8599-1,0,0) + TIME(BaseInfo!$C$12,BaseInfo!$C$13,0)</f>
        <v>44920.4375</v>
      </c>
      <c r="E8599" s="2">
        <f t="shared" si="538"/>
        <v>0</v>
      </c>
      <c r="F8599" s="2">
        <v>-4.2750000000000004</v>
      </c>
      <c r="G8599" s="2">
        <v>0.17599999999999999</v>
      </c>
      <c r="H8599" s="1">
        <v>661.85299999999995</v>
      </c>
      <c r="I8599" s="4">
        <v>0</v>
      </c>
      <c r="J8599" s="11">
        <f t="shared" si="536"/>
        <v>12</v>
      </c>
      <c r="K8599" s="11">
        <f t="shared" si="537"/>
        <v>11</v>
      </c>
      <c r="L8599" s="12">
        <f t="shared" si="539"/>
        <v>4.2786213901208878</v>
      </c>
      <c r="M8599" s="13" cm="1">
        <f t="array" ref="M8599">BaseInfo!$C$10*(1-E8599)*INDEX(BaseInfo!$E$21:$AB$21,K8599)*INDEX(BaseInfo!$E$25:$P$25,J8599)/L8599/MIN(H8599,130)/BaseInfo!$C$6*1000000/3600-IF(I8599&lt;0.1,BaseInfo!$C$15/MIN(H8599,130)*3600,0)</f>
        <v>55.007953786447828</v>
      </c>
    </row>
    <row r="8600" spans="1:13" x14ac:dyDescent="0.25">
      <c r="A8600" s="1">
        <v>12</v>
      </c>
      <c r="B8600" s="1">
        <v>25</v>
      </c>
      <c r="C8600" s="1">
        <v>7</v>
      </c>
      <c r="D8600" s="5">
        <f>DATE(BaseInfo!$C$8,A8600,B8600)+TIME(C8600-1,0,0) + TIME(BaseInfo!$C$12,BaseInfo!$C$13,0)</f>
        <v>44920.479166666664</v>
      </c>
      <c r="E8600" s="2">
        <f t="shared" si="538"/>
        <v>0</v>
      </c>
      <c r="F8600" s="2">
        <v>-4.1349999999999998</v>
      </c>
      <c r="G8600" s="2">
        <v>0.39400000000000002</v>
      </c>
      <c r="H8600" s="1">
        <v>878.48</v>
      </c>
      <c r="I8600" s="4">
        <v>0</v>
      </c>
      <c r="J8600" s="11">
        <f t="shared" si="536"/>
        <v>12</v>
      </c>
      <c r="K8600" s="11">
        <f t="shared" si="537"/>
        <v>12</v>
      </c>
      <c r="L8600" s="12">
        <f t="shared" si="539"/>
        <v>4.1537285659994678</v>
      </c>
      <c r="M8600" s="13" cm="1">
        <f t="array" ref="M8600">BaseInfo!$C$10*(1-E8600)*INDEX(BaseInfo!$E$21:$AB$21,K8600)*INDEX(BaseInfo!$E$25:$P$25,J8600)/L8600/MIN(H8600,130)/BaseInfo!$C$6*1000000/3600-IF(I8600&lt;0.1,BaseInfo!$C$15/MIN(H8600,130)*3600,0)</f>
        <v>46.826109452004488</v>
      </c>
    </row>
    <row r="8601" spans="1:13" x14ac:dyDescent="0.25">
      <c r="A8601" s="1">
        <v>12</v>
      </c>
      <c r="B8601" s="1">
        <v>25</v>
      </c>
      <c r="C8601" s="1">
        <v>8</v>
      </c>
      <c r="D8601" s="5">
        <f>DATE(BaseInfo!$C$8,A8601,B8601)+TIME(C8601-1,0,0) + TIME(BaseInfo!$C$12,BaseInfo!$C$13,0)</f>
        <v>44920.520833333328</v>
      </c>
      <c r="E8601" s="2">
        <f t="shared" si="538"/>
        <v>0</v>
      </c>
      <c r="F8601" s="2">
        <v>-4.1189999999999998</v>
      </c>
      <c r="G8601" s="2">
        <v>0.30199999999999999</v>
      </c>
      <c r="H8601" s="1">
        <v>1016.151</v>
      </c>
      <c r="I8601" s="4">
        <v>0</v>
      </c>
      <c r="J8601" s="11">
        <f t="shared" si="536"/>
        <v>12</v>
      </c>
      <c r="K8601" s="11">
        <f t="shared" si="537"/>
        <v>13</v>
      </c>
      <c r="L8601" s="12">
        <f t="shared" si="539"/>
        <v>4.1300562950158444</v>
      </c>
      <c r="M8601" s="13" cm="1">
        <f t="array" ref="M8601">BaseInfo!$C$10*(1-E8601)*INDEX(BaseInfo!$E$21:$AB$21,K8601)*INDEX(BaseInfo!$E$25:$P$25,J8601)/L8601/MIN(H8601,130)/BaseInfo!$C$6*1000000/3600-IF(I8601&lt;0.1,BaseInfo!$C$15/MIN(H8601,130)*3600,0)</f>
        <v>47.110375391589606</v>
      </c>
    </row>
    <row r="8602" spans="1:13" x14ac:dyDescent="0.25">
      <c r="A8602" s="1">
        <v>12</v>
      </c>
      <c r="B8602" s="1">
        <v>25</v>
      </c>
      <c r="C8602" s="1">
        <v>9</v>
      </c>
      <c r="D8602" s="5">
        <f>DATE(BaseInfo!$C$8,A8602,B8602)+TIME(C8602-1,0,0) + TIME(BaseInfo!$C$12,BaseInfo!$C$13,0)</f>
        <v>44920.5625</v>
      </c>
      <c r="E8602" s="2">
        <f t="shared" si="538"/>
        <v>0</v>
      </c>
      <c r="F8602" s="2">
        <v>-4.2569999999999997</v>
      </c>
      <c r="G8602" s="2">
        <v>0.58099999999999996</v>
      </c>
      <c r="H8602" s="1">
        <v>1068.0920000000001</v>
      </c>
      <c r="I8602" s="4">
        <v>0</v>
      </c>
      <c r="J8602" s="11">
        <f t="shared" si="536"/>
        <v>12</v>
      </c>
      <c r="K8602" s="11">
        <f t="shared" si="537"/>
        <v>14</v>
      </c>
      <c r="L8602" s="12">
        <f t="shared" si="539"/>
        <v>4.2964648258771998</v>
      </c>
      <c r="M8602" s="13" cm="1">
        <f t="array" ref="M8602">BaseInfo!$C$10*(1-E8602)*INDEX(BaseInfo!$E$21:$AB$21,K8602)*INDEX(BaseInfo!$E$25:$P$25,J8602)/L8602/MIN(H8602,130)/BaseInfo!$C$6*1000000/3600-IF(I8602&lt;0.1,BaseInfo!$C$15/MIN(H8602,130)*3600,0)</f>
        <v>45.178463385427541</v>
      </c>
    </row>
    <row r="8603" spans="1:13" x14ac:dyDescent="0.25">
      <c r="A8603" s="1">
        <v>12</v>
      </c>
      <c r="B8603" s="1">
        <v>25</v>
      </c>
      <c r="C8603" s="1">
        <v>10</v>
      </c>
      <c r="D8603" s="5">
        <f>DATE(BaseInfo!$C$8,A8603,B8603)+TIME(C8603-1,0,0) + TIME(BaseInfo!$C$12,BaseInfo!$C$13,0)</f>
        <v>44920.604166666664</v>
      </c>
      <c r="E8603" s="2">
        <f t="shared" si="538"/>
        <v>0</v>
      </c>
      <c r="F8603" s="2">
        <v>-4.3769999999999998</v>
      </c>
      <c r="G8603" s="2">
        <v>0.76700000000000002</v>
      </c>
      <c r="H8603" s="1">
        <v>1045.6389999999999</v>
      </c>
      <c r="I8603" s="4">
        <v>0</v>
      </c>
      <c r="J8603" s="11">
        <f t="shared" si="536"/>
        <v>12</v>
      </c>
      <c r="K8603" s="11">
        <f t="shared" si="537"/>
        <v>15</v>
      </c>
      <c r="L8603" s="12">
        <f t="shared" si="539"/>
        <v>4.443694183896997</v>
      </c>
      <c r="M8603" s="13" cm="1">
        <f t="array" ref="M8603">BaseInfo!$C$10*(1-E8603)*INDEX(BaseInfo!$E$21:$AB$21,K8603)*INDEX(BaseInfo!$E$25:$P$25,J8603)/L8603/MIN(H8603,130)/BaseInfo!$C$6*1000000/3600-IF(I8603&lt;0.1,BaseInfo!$C$15/MIN(H8603,130)*3600,0)</f>
        <v>43.589850862427795</v>
      </c>
    </row>
    <row r="8604" spans="1:13" x14ac:dyDescent="0.25">
      <c r="A8604" s="1">
        <v>12</v>
      </c>
      <c r="B8604" s="1">
        <v>25</v>
      </c>
      <c r="C8604" s="1">
        <v>11</v>
      </c>
      <c r="D8604" s="5">
        <f>DATE(BaseInfo!$C$8,A8604,B8604)+TIME(C8604-1,0,0) + TIME(BaseInfo!$C$12,BaseInfo!$C$13,0)</f>
        <v>44920.645833333328</v>
      </c>
      <c r="E8604" s="2">
        <f t="shared" si="538"/>
        <v>0</v>
      </c>
      <c r="F8604" s="2">
        <v>-4.2850000000000001</v>
      </c>
      <c r="G8604" s="2">
        <v>0.67</v>
      </c>
      <c r="H8604" s="1">
        <v>941.27499999999998</v>
      </c>
      <c r="I8604" s="4">
        <v>0</v>
      </c>
      <c r="J8604" s="11">
        <f t="shared" si="536"/>
        <v>12</v>
      </c>
      <c r="K8604" s="11">
        <f t="shared" si="537"/>
        <v>16</v>
      </c>
      <c r="L8604" s="12">
        <f t="shared" si="539"/>
        <v>4.3370640991343441</v>
      </c>
      <c r="M8604" s="13" cm="1">
        <f t="array" ref="M8604">BaseInfo!$C$10*(1-E8604)*INDEX(BaseInfo!$E$21:$AB$21,K8604)*INDEX(BaseInfo!$E$25:$P$25,J8604)/L8604/MIN(H8604,130)/BaseInfo!$C$6*1000000/3600-IF(I8604&lt;0.1,BaseInfo!$C$15/MIN(H8604,130)*3600,0)</f>
        <v>54.229395963131772</v>
      </c>
    </row>
    <row r="8605" spans="1:13" x14ac:dyDescent="0.25">
      <c r="A8605" s="1">
        <v>12</v>
      </c>
      <c r="B8605" s="1">
        <v>25</v>
      </c>
      <c r="C8605" s="1">
        <v>12</v>
      </c>
      <c r="D8605" s="5">
        <f>DATE(BaseInfo!$C$8,A8605,B8605)+TIME(C8605-1,0,0) + TIME(BaseInfo!$C$12,BaseInfo!$C$13,0)</f>
        <v>44920.6875</v>
      </c>
      <c r="E8605" s="2">
        <f t="shared" si="538"/>
        <v>0</v>
      </c>
      <c r="F8605" s="2">
        <v>-3.532</v>
      </c>
      <c r="G8605" s="2">
        <v>0.154</v>
      </c>
      <c r="H8605" s="1">
        <v>309.27800000000002</v>
      </c>
      <c r="I8605" s="4">
        <v>0</v>
      </c>
      <c r="J8605" s="11">
        <f t="shared" si="536"/>
        <v>12</v>
      </c>
      <c r="K8605" s="11">
        <f t="shared" si="537"/>
        <v>17</v>
      </c>
      <c r="L8605" s="12">
        <f t="shared" si="539"/>
        <v>3.5353557105332412</v>
      </c>
      <c r="M8605" s="13" cm="1">
        <f t="array" ref="M8605">BaseInfo!$C$10*(1-E8605)*INDEX(BaseInfo!$E$21:$AB$21,K8605)*INDEX(BaseInfo!$E$25:$P$25,J8605)/L8605/MIN(H8605,130)/BaseInfo!$C$6*1000000/3600-IF(I8605&lt;0.1,BaseInfo!$C$15/MIN(H8605,130)*3600,0)</f>
        <v>84.635940711944684</v>
      </c>
    </row>
    <row r="8606" spans="1:13" x14ac:dyDescent="0.25">
      <c r="A8606" s="1">
        <v>12</v>
      </c>
      <c r="B8606" s="1">
        <v>25</v>
      </c>
      <c r="C8606" s="1">
        <v>13</v>
      </c>
      <c r="D8606" s="5">
        <f>DATE(BaseInfo!$C$8,A8606,B8606)+TIME(C8606-1,0,0) + TIME(BaseInfo!$C$12,BaseInfo!$C$13,0)</f>
        <v>44920.729166666664</v>
      </c>
      <c r="E8606" s="2">
        <f t="shared" si="538"/>
        <v>0</v>
      </c>
      <c r="F8606" s="2">
        <v>-3.0089999999999999</v>
      </c>
      <c r="G8606" s="2">
        <v>-0.94699999999999995</v>
      </c>
      <c r="H8606" s="1">
        <v>74.915000000000006</v>
      </c>
      <c r="I8606" s="4">
        <v>0</v>
      </c>
      <c r="J8606" s="11">
        <f t="shared" si="536"/>
        <v>12</v>
      </c>
      <c r="K8606" s="11">
        <f t="shared" si="537"/>
        <v>18</v>
      </c>
      <c r="L8606" s="12">
        <f t="shared" si="539"/>
        <v>3.1545031304470124</v>
      </c>
      <c r="M8606" s="13" cm="1">
        <f t="array" ref="M8606">BaseInfo!$C$10*(1-E8606)*INDEX(BaseInfo!$E$21:$AB$21,K8606)*INDEX(BaseInfo!$E$25:$P$25,J8606)/L8606/MIN(H8606,130)/BaseInfo!$C$6*1000000/3600-IF(I8606&lt;0.1,BaseInfo!$C$15/MIN(H8606,130)*3600,0)</f>
        <v>165.18082679638687</v>
      </c>
    </row>
    <row r="8607" spans="1:13" x14ac:dyDescent="0.25">
      <c r="A8607" s="1">
        <v>12</v>
      </c>
      <c r="B8607" s="1">
        <v>25</v>
      </c>
      <c r="C8607" s="1">
        <v>14</v>
      </c>
      <c r="D8607" s="5">
        <f>DATE(BaseInfo!$C$8,A8607,B8607)+TIME(C8607-1,0,0) + TIME(BaseInfo!$C$12,BaseInfo!$C$13,0)</f>
        <v>44920.770833333328</v>
      </c>
      <c r="E8607" s="2">
        <f t="shared" si="538"/>
        <v>0</v>
      </c>
      <c r="F8607" s="2">
        <v>-2.782</v>
      </c>
      <c r="G8607" s="2">
        <v>-1.2330000000000001</v>
      </c>
      <c r="H8607" s="1">
        <v>40.658000000000001</v>
      </c>
      <c r="I8607" s="4">
        <v>0</v>
      </c>
      <c r="J8607" s="11">
        <f t="shared" si="536"/>
        <v>12</v>
      </c>
      <c r="K8607" s="11">
        <f t="shared" si="537"/>
        <v>19</v>
      </c>
      <c r="L8607" s="12">
        <f t="shared" si="539"/>
        <v>3.0429940847790027</v>
      </c>
      <c r="M8607" s="13" cm="1">
        <f t="array" ref="M8607">BaseInfo!$C$10*(1-E8607)*INDEX(BaseInfo!$E$21:$AB$21,K8607)*INDEX(BaseInfo!$E$25:$P$25,J8607)/L8607/MIN(H8607,130)/BaseInfo!$C$6*1000000/3600-IF(I8607&lt;0.1,BaseInfo!$C$15/MIN(H8607,130)*3600,0)</f>
        <v>315.83383399150637</v>
      </c>
    </row>
    <row r="8608" spans="1:13" x14ac:dyDescent="0.25">
      <c r="A8608" s="1">
        <v>12</v>
      </c>
      <c r="B8608" s="1">
        <v>25</v>
      </c>
      <c r="C8608" s="1">
        <v>15</v>
      </c>
      <c r="D8608" s="5">
        <f>DATE(BaseInfo!$C$8,A8608,B8608)+TIME(C8608-1,0,0) + TIME(BaseInfo!$C$12,BaseInfo!$C$13,0)</f>
        <v>44920.8125</v>
      </c>
      <c r="E8608" s="2">
        <f t="shared" si="538"/>
        <v>0</v>
      </c>
      <c r="F8608" s="2">
        <v>-2.96</v>
      </c>
      <c r="G8608" s="2">
        <v>-0.95699999999999996</v>
      </c>
      <c r="H8608" s="1">
        <v>36.421999999999997</v>
      </c>
      <c r="I8608" s="4">
        <v>0</v>
      </c>
      <c r="J8608" s="11">
        <f t="shared" si="536"/>
        <v>12</v>
      </c>
      <c r="K8608" s="11">
        <f t="shared" si="537"/>
        <v>20</v>
      </c>
      <c r="L8608" s="12">
        <f t="shared" si="539"/>
        <v>3.110859848980664</v>
      </c>
      <c r="M8608" s="13" cm="1">
        <f t="array" ref="M8608">BaseInfo!$C$10*(1-E8608)*INDEX(BaseInfo!$E$21:$AB$21,K8608)*INDEX(BaseInfo!$E$25:$P$25,J8608)/L8608/MIN(H8608,130)/BaseInfo!$C$6*1000000/3600-IF(I8608&lt;0.1,BaseInfo!$C$15/MIN(H8608,130)*3600,0)</f>
        <v>297.38678071256476</v>
      </c>
    </row>
    <row r="8609" spans="1:13" x14ac:dyDescent="0.25">
      <c r="A8609" s="1">
        <v>12</v>
      </c>
      <c r="B8609" s="1">
        <v>25</v>
      </c>
      <c r="C8609" s="1">
        <v>16</v>
      </c>
      <c r="D8609" s="5">
        <f>DATE(BaseInfo!$C$8,A8609,B8609)+TIME(C8609-1,0,0) + TIME(BaseInfo!$C$12,BaseInfo!$C$13,0)</f>
        <v>44920.854166666664</v>
      </c>
      <c r="E8609" s="2">
        <f t="shared" si="538"/>
        <v>0</v>
      </c>
      <c r="F8609" s="2">
        <v>-3.0059999999999998</v>
      </c>
      <c r="G8609" s="2">
        <v>-0.74299999999999999</v>
      </c>
      <c r="H8609" s="1">
        <v>36.311</v>
      </c>
      <c r="I8609" s="4">
        <v>0</v>
      </c>
      <c r="J8609" s="11">
        <f t="shared" si="536"/>
        <v>12</v>
      </c>
      <c r="K8609" s="11">
        <f t="shared" si="537"/>
        <v>21</v>
      </c>
      <c r="L8609" s="12">
        <f t="shared" si="539"/>
        <v>3.0964633051273189</v>
      </c>
      <c r="M8609" s="13" cm="1">
        <f t="array" ref="M8609">BaseInfo!$C$10*(1-E8609)*INDEX(BaseInfo!$E$21:$AB$21,K8609)*INDEX(BaseInfo!$E$25:$P$25,J8609)/L8609/MIN(H8609,130)/BaseInfo!$C$6*1000000/3600-IF(I8609&lt;0.1,BaseInfo!$C$15/MIN(H8609,130)*3600,0)</f>
        <v>228.27272451365135</v>
      </c>
    </row>
    <row r="8610" spans="1:13" x14ac:dyDescent="0.25">
      <c r="A8610" s="1">
        <v>12</v>
      </c>
      <c r="B8610" s="1">
        <v>25</v>
      </c>
      <c r="C8610" s="1">
        <v>17</v>
      </c>
      <c r="D8610" s="5">
        <f>DATE(BaseInfo!$C$8,A8610,B8610)+TIME(C8610-1,0,0) + TIME(BaseInfo!$C$12,BaseInfo!$C$13,0)</f>
        <v>44920.895833333328</v>
      </c>
      <c r="E8610" s="2">
        <f t="shared" si="538"/>
        <v>0</v>
      </c>
      <c r="F8610" s="2">
        <v>-3.34</v>
      </c>
      <c r="G8610" s="2">
        <v>-0.54400000000000004</v>
      </c>
      <c r="H8610" s="1">
        <v>36.390999999999998</v>
      </c>
      <c r="I8610" s="4">
        <v>0</v>
      </c>
      <c r="J8610" s="11">
        <f t="shared" si="536"/>
        <v>12</v>
      </c>
      <c r="K8610" s="11">
        <f t="shared" si="537"/>
        <v>22</v>
      </c>
      <c r="L8610" s="12">
        <f t="shared" si="539"/>
        <v>3.3840118203103251</v>
      </c>
      <c r="M8610" s="13" cm="1">
        <f t="array" ref="M8610">BaseInfo!$C$10*(1-E8610)*INDEX(BaseInfo!$E$21:$AB$21,K8610)*INDEX(BaseInfo!$E$25:$P$25,J8610)/L8610/MIN(H8610,130)/BaseInfo!$C$6*1000000/3600-IF(I8610&lt;0.1,BaseInfo!$C$15/MIN(H8610,130)*3600,0)</f>
        <v>142.33543595351216</v>
      </c>
    </row>
    <row r="8611" spans="1:13" x14ac:dyDescent="0.25">
      <c r="A8611" s="1">
        <v>12</v>
      </c>
      <c r="B8611" s="1">
        <v>25</v>
      </c>
      <c r="C8611" s="1">
        <v>18</v>
      </c>
      <c r="D8611" s="5">
        <f>DATE(BaseInfo!$C$8,A8611,B8611)+TIME(C8611-1,0,0) + TIME(BaseInfo!$C$12,BaseInfo!$C$13,0)</f>
        <v>44920.9375</v>
      </c>
      <c r="E8611" s="2">
        <f t="shared" si="538"/>
        <v>0</v>
      </c>
      <c r="F8611" s="2">
        <v>-3.4969999999999999</v>
      </c>
      <c r="G8611" s="2">
        <v>-0.44700000000000001</v>
      </c>
      <c r="H8611" s="1">
        <v>37.101999999999997</v>
      </c>
      <c r="I8611" s="4">
        <v>0</v>
      </c>
      <c r="J8611" s="11">
        <f t="shared" si="536"/>
        <v>12</v>
      </c>
      <c r="K8611" s="11">
        <f t="shared" si="537"/>
        <v>23</v>
      </c>
      <c r="L8611" s="12">
        <f t="shared" si="539"/>
        <v>3.525452878709344</v>
      </c>
      <c r="M8611" s="13" cm="1">
        <f t="array" ref="M8611">BaseInfo!$C$10*(1-E8611)*INDEX(BaseInfo!$E$21:$AB$21,K8611)*INDEX(BaseInfo!$E$25:$P$25,J8611)/L8611/MIN(H8611,130)/BaseInfo!$C$6*1000000/3600-IF(I8611&lt;0.1,BaseInfo!$C$15/MIN(H8611,130)*3600,0)</f>
        <v>51.720066337201658</v>
      </c>
    </row>
    <row r="8612" spans="1:13" x14ac:dyDescent="0.25">
      <c r="A8612" s="1">
        <v>12</v>
      </c>
      <c r="B8612" s="1">
        <v>25</v>
      </c>
      <c r="C8612" s="1">
        <v>19</v>
      </c>
      <c r="D8612" s="5">
        <f>DATE(BaseInfo!$C$8,A8612,B8612)+TIME(C8612-1,0,0) + TIME(BaseInfo!$C$12,BaseInfo!$C$13,0)</f>
        <v>44920.979166666664</v>
      </c>
      <c r="E8612" s="2">
        <f t="shared" si="538"/>
        <v>0</v>
      </c>
      <c r="F8612" s="2">
        <v>-3.552</v>
      </c>
      <c r="G8612" s="2">
        <v>-0.48599999999999999</v>
      </c>
      <c r="H8612" s="1">
        <v>37.765000000000001</v>
      </c>
      <c r="I8612" s="4">
        <v>0</v>
      </c>
      <c r="J8612" s="11">
        <f t="shared" si="536"/>
        <v>12</v>
      </c>
      <c r="K8612" s="11">
        <f t="shared" si="537"/>
        <v>24</v>
      </c>
      <c r="L8612" s="12">
        <f t="shared" si="539"/>
        <v>3.5850941410233568</v>
      </c>
      <c r="M8612" s="13" cm="1">
        <f t="array" ref="M8612">BaseInfo!$C$10*(1-E8612)*INDEX(BaseInfo!$E$21:$AB$21,K8612)*INDEX(BaseInfo!$E$25:$P$25,J8612)/L8612/MIN(H8612,130)/BaseInfo!$C$6*1000000/3600-IF(I8612&lt;0.1,BaseInfo!$C$15/MIN(H8612,130)*3600,0)</f>
        <v>10.24763717995333</v>
      </c>
    </row>
    <row r="8613" spans="1:13" x14ac:dyDescent="0.25">
      <c r="A8613" s="1">
        <v>12</v>
      </c>
      <c r="B8613" s="1">
        <v>25</v>
      </c>
      <c r="C8613" s="1">
        <v>20</v>
      </c>
      <c r="D8613" s="5">
        <f>DATE(BaseInfo!$C$8,A8613,B8613)+TIME(C8613-1,0,0) + TIME(BaseInfo!$C$12,BaseInfo!$C$13,0)</f>
        <v>44921.020833333328</v>
      </c>
      <c r="E8613" s="2">
        <f t="shared" si="538"/>
        <v>0</v>
      </c>
      <c r="F8613" s="2">
        <v>-3.5539999999999998</v>
      </c>
      <c r="G8613" s="2">
        <v>-0.41199999999999998</v>
      </c>
      <c r="H8613" s="1">
        <v>38.643999999999998</v>
      </c>
      <c r="I8613" s="4">
        <v>0</v>
      </c>
      <c r="J8613" s="11">
        <f t="shared" si="536"/>
        <v>12</v>
      </c>
      <c r="K8613" s="11">
        <f t="shared" si="537"/>
        <v>1</v>
      </c>
      <c r="L8613" s="12">
        <f t="shared" si="539"/>
        <v>3.5778010006147629</v>
      </c>
      <c r="M8613" s="13" cm="1">
        <f t="array" ref="M8613">BaseInfo!$C$10*(1-E8613)*INDEX(BaseInfo!$E$21:$AB$21,K8613)*INDEX(BaseInfo!$E$25:$P$25,J8613)/L8613/MIN(H8613,130)/BaseInfo!$C$6*1000000/3600-IF(I8613&lt;0.1,BaseInfo!$C$15/MIN(H8613,130)*3600,0)</f>
        <v>10.053947275387833</v>
      </c>
    </row>
    <row r="8614" spans="1:13" x14ac:dyDescent="0.25">
      <c r="A8614" s="1">
        <v>12</v>
      </c>
      <c r="B8614" s="1">
        <v>25</v>
      </c>
      <c r="C8614" s="1">
        <v>21</v>
      </c>
      <c r="D8614" s="5">
        <f>DATE(BaseInfo!$C$8,A8614,B8614)+TIME(C8614-1,0,0) + TIME(BaseInfo!$C$12,BaseInfo!$C$13,0)</f>
        <v>44921.0625</v>
      </c>
      <c r="E8614" s="2">
        <f t="shared" si="538"/>
        <v>0</v>
      </c>
      <c r="F8614" s="2">
        <v>-3.0760000000000001</v>
      </c>
      <c r="G8614" s="2">
        <v>-0.57399999999999995</v>
      </c>
      <c r="H8614" s="1">
        <v>37.914999999999999</v>
      </c>
      <c r="I8614" s="4">
        <v>0</v>
      </c>
      <c r="J8614" s="11">
        <f t="shared" si="536"/>
        <v>12</v>
      </c>
      <c r="K8614" s="11">
        <f t="shared" si="537"/>
        <v>2</v>
      </c>
      <c r="L8614" s="12">
        <f t="shared" si="539"/>
        <v>3.1290976335039469</v>
      </c>
      <c r="M8614" s="13" cm="1">
        <f t="array" ref="M8614">BaseInfo!$C$10*(1-E8614)*INDEX(BaseInfo!$E$21:$AB$21,K8614)*INDEX(BaseInfo!$E$25:$P$25,J8614)/L8614/MIN(H8614,130)/BaseInfo!$C$6*1000000/3600-IF(I8614&lt;0.1,BaseInfo!$C$15/MIN(H8614,130)*3600,0)</f>
        <v>13.078227013573041</v>
      </c>
    </row>
    <row r="8615" spans="1:13" x14ac:dyDescent="0.25">
      <c r="A8615" s="1">
        <v>12</v>
      </c>
      <c r="B8615" s="1">
        <v>25</v>
      </c>
      <c r="C8615" s="1">
        <v>22</v>
      </c>
      <c r="D8615" s="5">
        <f>DATE(BaseInfo!$C$8,A8615,B8615)+TIME(C8615-1,0,0) + TIME(BaseInfo!$C$12,BaseInfo!$C$13,0)</f>
        <v>44921.104166666664</v>
      </c>
      <c r="E8615" s="2">
        <f t="shared" si="538"/>
        <v>0</v>
      </c>
      <c r="F8615" s="2">
        <v>-2.698</v>
      </c>
      <c r="G8615" s="2">
        <v>-0.67700000000000005</v>
      </c>
      <c r="H8615" s="1">
        <v>37.243000000000002</v>
      </c>
      <c r="I8615" s="4">
        <v>0</v>
      </c>
      <c r="J8615" s="11">
        <f t="shared" si="536"/>
        <v>12</v>
      </c>
      <c r="K8615" s="11">
        <f t="shared" si="537"/>
        <v>3</v>
      </c>
      <c r="L8615" s="12">
        <f t="shared" si="539"/>
        <v>2.7816421408944754</v>
      </c>
      <c r="M8615" s="13" cm="1">
        <f t="array" ref="M8615">BaseInfo!$C$10*(1-E8615)*INDEX(BaseInfo!$E$21:$AB$21,K8615)*INDEX(BaseInfo!$E$25:$P$25,J8615)/L8615/MIN(H8615,130)/BaseInfo!$C$6*1000000/3600-IF(I8615&lt;0.1,BaseInfo!$C$15/MIN(H8615,130)*3600,0)</f>
        <v>16.184699087650124</v>
      </c>
    </row>
    <row r="8616" spans="1:13" x14ac:dyDescent="0.25">
      <c r="A8616" s="1">
        <v>12</v>
      </c>
      <c r="B8616" s="1">
        <v>25</v>
      </c>
      <c r="C8616" s="1">
        <v>23</v>
      </c>
      <c r="D8616" s="5">
        <f>DATE(BaseInfo!$C$8,A8616,B8616)+TIME(C8616-1,0,0) + TIME(BaseInfo!$C$12,BaseInfo!$C$13,0)</f>
        <v>44921.145833333328</v>
      </c>
      <c r="E8616" s="2">
        <f t="shared" si="538"/>
        <v>0</v>
      </c>
      <c r="F8616" s="2">
        <v>-2.7320000000000002</v>
      </c>
      <c r="G8616" s="2">
        <v>-0.53500000000000003</v>
      </c>
      <c r="H8616" s="1">
        <v>37.191000000000003</v>
      </c>
      <c r="I8616" s="4">
        <v>0</v>
      </c>
      <c r="J8616" s="11">
        <f t="shared" si="536"/>
        <v>12</v>
      </c>
      <c r="K8616" s="11">
        <f t="shared" si="537"/>
        <v>4</v>
      </c>
      <c r="L8616" s="12">
        <f t="shared" si="539"/>
        <v>2.7838909820608997</v>
      </c>
      <c r="M8616" s="13" cm="1">
        <f t="array" ref="M8616">BaseInfo!$C$10*(1-E8616)*INDEX(BaseInfo!$E$21:$AB$21,K8616)*INDEX(BaseInfo!$E$25:$P$25,J8616)/L8616/MIN(H8616,130)/BaseInfo!$C$6*1000000/3600-IF(I8616&lt;0.1,BaseInfo!$C$15/MIN(H8616,130)*3600,0)</f>
        <v>16.186416613959594</v>
      </c>
    </row>
    <row r="8617" spans="1:13" x14ac:dyDescent="0.25">
      <c r="A8617" s="1">
        <v>12</v>
      </c>
      <c r="B8617" s="1">
        <v>25</v>
      </c>
      <c r="C8617" s="1">
        <v>24</v>
      </c>
      <c r="D8617" s="5">
        <f>DATE(BaseInfo!$C$8,A8617,B8617)+TIME(C8617-1,0,0) + TIME(BaseInfo!$C$12,BaseInfo!$C$13,0)</f>
        <v>44921.1875</v>
      </c>
      <c r="E8617" s="2">
        <f t="shared" si="538"/>
        <v>0</v>
      </c>
      <c r="F8617" s="2">
        <v>-2.8929999999999998</v>
      </c>
      <c r="G8617" s="2">
        <v>-0.38400000000000001</v>
      </c>
      <c r="H8617" s="1">
        <v>37.15</v>
      </c>
      <c r="I8617" s="4">
        <v>0</v>
      </c>
      <c r="J8617" s="11">
        <f t="shared" si="536"/>
        <v>12</v>
      </c>
      <c r="K8617" s="11">
        <f t="shared" si="537"/>
        <v>5</v>
      </c>
      <c r="L8617" s="12">
        <f t="shared" si="539"/>
        <v>2.91837369094501</v>
      </c>
      <c r="M8617" s="13" cm="1">
        <f t="array" ref="M8617">BaseInfo!$C$10*(1-E8617)*INDEX(BaseInfo!$E$21:$AB$21,K8617)*INDEX(BaseInfo!$E$25:$P$25,J8617)/L8617/MIN(H8617,130)/BaseInfo!$C$6*1000000/3600-IF(I8617&lt;0.1,BaseInfo!$C$15/MIN(H8617,130)*3600,0)</f>
        <v>64.413935247991049</v>
      </c>
    </row>
    <row r="8618" spans="1:13" x14ac:dyDescent="0.25">
      <c r="A8618" s="1">
        <v>12</v>
      </c>
      <c r="B8618" s="1">
        <v>26</v>
      </c>
      <c r="C8618" s="1">
        <v>1</v>
      </c>
      <c r="D8618" s="5">
        <f>DATE(BaseInfo!$C$8,A8618,B8618)+TIME(C8618-1,0,0) + TIME(BaseInfo!$C$12,BaseInfo!$C$13,0)</f>
        <v>44921.229166666664</v>
      </c>
      <c r="E8618" s="2">
        <f t="shared" si="538"/>
        <v>0</v>
      </c>
      <c r="F8618" s="2">
        <v>-3.0779999999999998</v>
      </c>
      <c r="G8618" s="2">
        <v>-0.183</v>
      </c>
      <c r="H8618" s="1">
        <v>36.972999999999999</v>
      </c>
      <c r="I8618" s="4">
        <v>0</v>
      </c>
      <c r="J8618" s="11">
        <f t="shared" si="536"/>
        <v>12</v>
      </c>
      <c r="K8618" s="11">
        <f t="shared" si="537"/>
        <v>6</v>
      </c>
      <c r="L8618" s="12">
        <f t="shared" si="539"/>
        <v>3.0834352595765648</v>
      </c>
      <c r="M8618" s="13" cm="1">
        <f t="array" ref="M8618">BaseInfo!$C$10*(1-E8618)*INDEX(BaseInfo!$E$21:$AB$21,K8618)*INDEX(BaseInfo!$E$25:$P$25,J8618)/L8618/MIN(H8618,130)/BaseInfo!$C$6*1000000/3600-IF(I8618&lt;0.1,BaseInfo!$C$15/MIN(H8618,130)*3600,0)</f>
        <v>107.71851914785574</v>
      </c>
    </row>
    <row r="8619" spans="1:13" x14ac:dyDescent="0.25">
      <c r="A8619" s="1">
        <v>12</v>
      </c>
      <c r="B8619" s="1">
        <v>26</v>
      </c>
      <c r="C8619" s="1">
        <v>2</v>
      </c>
      <c r="D8619" s="5">
        <f>DATE(BaseInfo!$C$8,A8619,B8619)+TIME(C8619-1,0,0) + TIME(BaseInfo!$C$12,BaseInfo!$C$13,0)</f>
        <v>44921.270833333328</v>
      </c>
      <c r="E8619" s="2">
        <f t="shared" si="538"/>
        <v>0</v>
      </c>
      <c r="F8619" s="2">
        <v>-3.0070000000000001</v>
      </c>
      <c r="G8619" s="2">
        <v>-8.6999999999999994E-2</v>
      </c>
      <c r="H8619" s="1">
        <v>38.130000000000003</v>
      </c>
      <c r="I8619" s="4">
        <v>0</v>
      </c>
      <c r="J8619" s="11">
        <f t="shared" si="536"/>
        <v>12</v>
      </c>
      <c r="K8619" s="11">
        <f t="shared" si="537"/>
        <v>7</v>
      </c>
      <c r="L8619" s="12">
        <f t="shared" si="539"/>
        <v>3.008258300079965</v>
      </c>
      <c r="M8619" s="13" cm="1">
        <f t="array" ref="M8619">BaseInfo!$C$10*(1-E8619)*INDEX(BaseInfo!$E$21:$AB$21,K8619)*INDEX(BaseInfo!$E$25:$P$25,J8619)/L8619/MIN(H8619,130)/BaseInfo!$C$6*1000000/3600-IF(I8619&lt;0.1,BaseInfo!$C$15/MIN(H8619,130)*3600,0)</f>
        <v>153.99112520582756</v>
      </c>
    </row>
    <row r="8620" spans="1:13" x14ac:dyDescent="0.25">
      <c r="A8620" s="1">
        <v>12</v>
      </c>
      <c r="B8620" s="1">
        <v>26</v>
      </c>
      <c r="C8620" s="1">
        <v>3</v>
      </c>
      <c r="D8620" s="5">
        <f>DATE(BaseInfo!$C$8,A8620,B8620)+TIME(C8620-1,0,0) + TIME(BaseInfo!$C$12,BaseInfo!$C$13,0)</f>
        <v>44921.3125</v>
      </c>
      <c r="E8620" s="2">
        <f t="shared" si="538"/>
        <v>0</v>
      </c>
      <c r="F8620" s="2">
        <v>-3.5190000000000001</v>
      </c>
      <c r="G8620" s="2">
        <v>-0.41099999999999998</v>
      </c>
      <c r="H8620" s="1">
        <v>111.001</v>
      </c>
      <c r="I8620" s="4">
        <v>0</v>
      </c>
      <c r="J8620" s="11">
        <f t="shared" si="536"/>
        <v>12</v>
      </c>
      <c r="K8620" s="11">
        <f t="shared" si="537"/>
        <v>8</v>
      </c>
      <c r="L8620" s="12">
        <f t="shared" si="539"/>
        <v>3.5429199821616066</v>
      </c>
      <c r="M8620" s="13" cm="1">
        <f t="array" ref="M8620">BaseInfo!$C$10*(1-E8620)*INDEX(BaseInfo!$E$21:$AB$21,K8620)*INDEX(BaseInfo!$E$25:$P$25,J8620)/L8620/MIN(H8620,130)/BaseInfo!$C$6*1000000/3600-IF(I8620&lt;0.1,BaseInfo!$C$15/MIN(H8620,130)*3600,0)</f>
        <v>64.854746331611551</v>
      </c>
    </row>
    <row r="8621" spans="1:13" x14ac:dyDescent="0.25">
      <c r="A8621" s="1">
        <v>12</v>
      </c>
      <c r="B8621" s="1">
        <v>26</v>
      </c>
      <c r="C8621" s="1">
        <v>4</v>
      </c>
      <c r="D8621" s="5">
        <f>DATE(BaseInfo!$C$8,A8621,B8621)+TIME(C8621-1,0,0) + TIME(BaseInfo!$C$12,BaseInfo!$C$13,0)</f>
        <v>44921.354166666664</v>
      </c>
      <c r="E8621" s="2">
        <f t="shared" si="538"/>
        <v>0</v>
      </c>
      <c r="F8621" s="2">
        <v>-3.7730000000000001</v>
      </c>
      <c r="G8621" s="2">
        <v>-0.67900000000000005</v>
      </c>
      <c r="H8621" s="1">
        <v>210.108</v>
      </c>
      <c r="I8621" s="4">
        <v>0</v>
      </c>
      <c r="J8621" s="11">
        <f t="shared" si="536"/>
        <v>12</v>
      </c>
      <c r="K8621" s="11">
        <f t="shared" si="537"/>
        <v>9</v>
      </c>
      <c r="L8621" s="12">
        <f t="shared" si="539"/>
        <v>3.8336105696849283</v>
      </c>
      <c r="M8621" s="13" cm="1">
        <f t="array" ref="M8621">BaseInfo!$C$10*(1-E8621)*INDEX(BaseInfo!$E$21:$AB$21,K8621)*INDEX(BaseInfo!$E$25:$P$25,J8621)/L8621/MIN(H8621,130)/BaseInfo!$C$6*1000000/3600-IF(I8621&lt;0.1,BaseInfo!$C$15/MIN(H8621,130)*3600,0)</f>
        <v>67.088479338407936</v>
      </c>
    </row>
    <row r="8622" spans="1:13" x14ac:dyDescent="0.25">
      <c r="A8622" s="1">
        <v>12</v>
      </c>
      <c r="B8622" s="1">
        <v>26</v>
      </c>
      <c r="C8622" s="1">
        <v>5</v>
      </c>
      <c r="D8622" s="5">
        <f>DATE(BaseInfo!$C$8,A8622,B8622)+TIME(C8622-1,0,0) + TIME(BaseInfo!$C$12,BaseInfo!$C$13,0)</f>
        <v>44921.395833333328</v>
      </c>
      <c r="E8622" s="2">
        <f t="shared" si="538"/>
        <v>0</v>
      </c>
      <c r="F8622" s="2">
        <v>-4.4260000000000002</v>
      </c>
      <c r="G8622" s="2">
        <v>-0.99199999999999999</v>
      </c>
      <c r="H8622" s="1">
        <v>372.58100000000002</v>
      </c>
      <c r="I8622" s="4">
        <v>0</v>
      </c>
      <c r="J8622" s="11">
        <f t="shared" si="536"/>
        <v>12</v>
      </c>
      <c r="K8622" s="11">
        <f t="shared" si="537"/>
        <v>10</v>
      </c>
      <c r="L8622" s="12">
        <f t="shared" si="539"/>
        <v>4.5358064332596912</v>
      </c>
      <c r="M8622" s="13" cm="1">
        <f t="array" ref="M8622">BaseInfo!$C$10*(1-E8622)*INDEX(BaseInfo!$E$21:$AB$21,K8622)*INDEX(BaseInfo!$E$25:$P$25,J8622)/L8622/MIN(H8622,130)/BaseInfo!$C$6*1000000/3600-IF(I8622&lt;0.1,BaseInfo!$C$15/MIN(H8622,130)*3600,0)</f>
        <v>65.357215249330849</v>
      </c>
    </row>
    <row r="8623" spans="1:13" x14ac:dyDescent="0.25">
      <c r="A8623" s="1">
        <v>12</v>
      </c>
      <c r="B8623" s="1">
        <v>26</v>
      </c>
      <c r="C8623" s="1">
        <v>6</v>
      </c>
      <c r="D8623" s="5">
        <f>DATE(BaseInfo!$C$8,A8623,B8623)+TIME(C8623-1,0,0) + TIME(BaseInfo!$C$12,BaseInfo!$C$13,0)</f>
        <v>44921.4375</v>
      </c>
      <c r="E8623" s="2">
        <f t="shared" si="538"/>
        <v>0</v>
      </c>
      <c r="F8623" s="2">
        <v>-4.6609999999999996</v>
      </c>
      <c r="G8623" s="2">
        <v>-0.84499999999999997</v>
      </c>
      <c r="H8623" s="1">
        <v>646.45000000000005</v>
      </c>
      <c r="I8623" s="4">
        <v>0</v>
      </c>
      <c r="J8623" s="11">
        <f t="shared" si="536"/>
        <v>12</v>
      </c>
      <c r="K8623" s="11">
        <f t="shared" si="537"/>
        <v>11</v>
      </c>
      <c r="L8623" s="12">
        <f t="shared" si="539"/>
        <v>4.7369764618372336</v>
      </c>
      <c r="M8623" s="13" cm="1">
        <f t="array" ref="M8623">BaseInfo!$C$10*(1-E8623)*INDEX(BaseInfo!$E$21:$AB$21,K8623)*INDEX(BaseInfo!$E$25:$P$25,J8623)/L8623/MIN(H8623,130)/BaseInfo!$C$6*1000000/3600-IF(I8623&lt;0.1,BaseInfo!$C$15/MIN(H8623,130)*3600,0)</f>
        <v>49.417369627134661</v>
      </c>
    </row>
    <row r="8624" spans="1:13" x14ac:dyDescent="0.25">
      <c r="A8624" s="1">
        <v>12</v>
      </c>
      <c r="B8624" s="1">
        <v>26</v>
      </c>
      <c r="C8624" s="1">
        <v>7</v>
      </c>
      <c r="D8624" s="5">
        <f>DATE(BaseInfo!$C$8,A8624,B8624)+TIME(C8624-1,0,0) + TIME(BaseInfo!$C$12,BaseInfo!$C$13,0)</f>
        <v>44921.479166666664</v>
      </c>
      <c r="E8624" s="2">
        <f t="shared" si="538"/>
        <v>0</v>
      </c>
      <c r="F8624" s="2">
        <v>-4.4340000000000002</v>
      </c>
      <c r="G8624" s="2">
        <v>-0.49099999999999999</v>
      </c>
      <c r="H8624" s="1">
        <v>745.09100000000001</v>
      </c>
      <c r="I8624" s="4">
        <v>0</v>
      </c>
      <c r="J8624" s="11">
        <f t="shared" si="536"/>
        <v>12</v>
      </c>
      <c r="K8624" s="11">
        <f t="shared" si="537"/>
        <v>12</v>
      </c>
      <c r="L8624" s="12">
        <f t="shared" si="539"/>
        <v>4.461102666381934</v>
      </c>
      <c r="M8624" s="13" cm="1">
        <f t="array" ref="M8624">BaseInfo!$C$10*(1-E8624)*INDEX(BaseInfo!$E$21:$AB$21,K8624)*INDEX(BaseInfo!$E$25:$P$25,J8624)/L8624/MIN(H8624,130)/BaseInfo!$C$6*1000000/3600-IF(I8624&lt;0.1,BaseInfo!$C$15/MIN(H8624,130)*3600,0)</f>
        <v>43.408944633417597</v>
      </c>
    </row>
    <row r="8625" spans="1:13" x14ac:dyDescent="0.25">
      <c r="A8625" s="1">
        <v>12</v>
      </c>
      <c r="B8625" s="1">
        <v>26</v>
      </c>
      <c r="C8625" s="1">
        <v>8</v>
      </c>
      <c r="D8625" s="5">
        <f>DATE(BaseInfo!$C$8,A8625,B8625)+TIME(C8625-1,0,0) + TIME(BaseInfo!$C$12,BaseInfo!$C$13,0)</f>
        <v>44921.520833333328</v>
      </c>
      <c r="E8625" s="2">
        <f t="shared" si="538"/>
        <v>0</v>
      </c>
      <c r="F8625" s="2">
        <v>-4.2320000000000002</v>
      </c>
      <c r="G8625" s="2">
        <v>-0.40100000000000002</v>
      </c>
      <c r="H8625" s="1">
        <v>811.97299999999996</v>
      </c>
      <c r="I8625" s="4">
        <v>0</v>
      </c>
      <c r="J8625" s="11">
        <f t="shared" si="536"/>
        <v>12</v>
      </c>
      <c r="K8625" s="11">
        <f t="shared" si="537"/>
        <v>13</v>
      </c>
      <c r="L8625" s="12">
        <f t="shared" si="539"/>
        <v>4.2509557748816915</v>
      </c>
      <c r="M8625" s="13" cm="1">
        <f t="array" ref="M8625">BaseInfo!$C$10*(1-E8625)*INDEX(BaseInfo!$E$21:$AB$21,K8625)*INDEX(BaseInfo!$E$25:$P$25,J8625)/L8625/MIN(H8625,130)/BaseInfo!$C$6*1000000/3600-IF(I8625&lt;0.1,BaseInfo!$C$15/MIN(H8625,130)*3600,0)</f>
        <v>45.691772432605802</v>
      </c>
    </row>
    <row r="8626" spans="1:13" x14ac:dyDescent="0.25">
      <c r="A8626" s="1">
        <v>12</v>
      </c>
      <c r="B8626" s="1">
        <v>26</v>
      </c>
      <c r="C8626" s="1">
        <v>9</v>
      </c>
      <c r="D8626" s="5">
        <f>DATE(BaseInfo!$C$8,A8626,B8626)+TIME(C8626-1,0,0) + TIME(BaseInfo!$C$12,BaseInfo!$C$13,0)</f>
        <v>44921.5625</v>
      </c>
      <c r="E8626" s="2">
        <f t="shared" si="538"/>
        <v>0</v>
      </c>
      <c r="F8626" s="2">
        <v>-3.827</v>
      </c>
      <c r="G8626" s="2">
        <v>-0.19</v>
      </c>
      <c r="H8626" s="1">
        <v>846.274</v>
      </c>
      <c r="I8626" s="4">
        <v>0</v>
      </c>
      <c r="J8626" s="11">
        <f t="shared" si="536"/>
        <v>12</v>
      </c>
      <c r="K8626" s="11">
        <f t="shared" si="537"/>
        <v>14</v>
      </c>
      <c r="L8626" s="12">
        <f t="shared" si="539"/>
        <v>3.8317135853296755</v>
      </c>
      <c r="M8626" s="13" cm="1">
        <f t="array" ref="M8626">BaseInfo!$C$10*(1-E8626)*INDEX(BaseInfo!$E$21:$AB$21,K8626)*INDEX(BaseInfo!$E$25:$P$25,J8626)/L8626/MIN(H8626,130)/BaseInfo!$C$6*1000000/3600-IF(I8626&lt;0.1,BaseInfo!$C$15/MIN(H8626,130)*3600,0)</f>
        <v>50.994072992859493</v>
      </c>
    </row>
    <row r="8627" spans="1:13" x14ac:dyDescent="0.25">
      <c r="A8627" s="1">
        <v>12</v>
      </c>
      <c r="B8627" s="1">
        <v>26</v>
      </c>
      <c r="C8627" s="1">
        <v>10</v>
      </c>
      <c r="D8627" s="5">
        <f>DATE(BaseInfo!$C$8,A8627,B8627)+TIME(C8627-1,0,0) + TIME(BaseInfo!$C$12,BaseInfo!$C$13,0)</f>
        <v>44921.604166666664</v>
      </c>
      <c r="E8627" s="2">
        <f t="shared" si="538"/>
        <v>0</v>
      </c>
      <c r="F8627" s="2">
        <v>-3.6739999999999999</v>
      </c>
      <c r="G8627" s="2">
        <v>-0.252</v>
      </c>
      <c r="H8627" s="1">
        <v>872.63099999999997</v>
      </c>
      <c r="I8627" s="4">
        <v>0</v>
      </c>
      <c r="J8627" s="11">
        <f t="shared" si="536"/>
        <v>12</v>
      </c>
      <c r="K8627" s="11">
        <f t="shared" si="537"/>
        <v>15</v>
      </c>
      <c r="L8627" s="12">
        <f t="shared" si="539"/>
        <v>3.6826322107970544</v>
      </c>
      <c r="M8627" s="13" cm="1">
        <f t="array" ref="M8627">BaseInfo!$C$10*(1-E8627)*INDEX(BaseInfo!$E$21:$AB$21,K8627)*INDEX(BaseInfo!$E$25:$P$25,J8627)/L8627/MIN(H8627,130)/BaseInfo!$C$6*1000000/3600-IF(I8627&lt;0.1,BaseInfo!$C$15/MIN(H8627,130)*3600,0)</f>
        <v>53.170534492535694</v>
      </c>
    </row>
    <row r="8628" spans="1:13" x14ac:dyDescent="0.25">
      <c r="A8628" s="1">
        <v>12</v>
      </c>
      <c r="B8628" s="1">
        <v>26</v>
      </c>
      <c r="C8628" s="1">
        <v>11</v>
      </c>
      <c r="D8628" s="5">
        <f>DATE(BaseInfo!$C$8,A8628,B8628)+TIME(C8628-1,0,0) + TIME(BaseInfo!$C$12,BaseInfo!$C$13,0)</f>
        <v>44921.645833333328</v>
      </c>
      <c r="E8628" s="2">
        <f t="shared" si="538"/>
        <v>0</v>
      </c>
      <c r="F8628" s="2">
        <v>-3.4609999999999999</v>
      </c>
      <c r="G8628" s="2">
        <v>-7.9000000000000001E-2</v>
      </c>
      <c r="H8628" s="1">
        <v>831.56100000000004</v>
      </c>
      <c r="I8628" s="4">
        <v>0</v>
      </c>
      <c r="J8628" s="11">
        <f t="shared" si="536"/>
        <v>12</v>
      </c>
      <c r="K8628" s="11">
        <f t="shared" si="537"/>
        <v>16</v>
      </c>
      <c r="L8628" s="12">
        <f t="shared" si="539"/>
        <v>3.4619015006207206</v>
      </c>
      <c r="M8628" s="13" cm="1">
        <f t="array" ref="M8628">BaseInfo!$C$10*(1-E8628)*INDEX(BaseInfo!$E$21:$AB$21,K8628)*INDEX(BaseInfo!$E$25:$P$25,J8628)/L8628/MIN(H8628,130)/BaseInfo!$C$6*1000000/3600-IF(I8628&lt;0.1,BaseInfo!$C$15/MIN(H8628,130)*3600,0)</f>
        <v>68.638548353475173</v>
      </c>
    </row>
    <row r="8629" spans="1:13" x14ac:dyDescent="0.25">
      <c r="A8629" s="1">
        <v>12</v>
      </c>
      <c r="B8629" s="1">
        <v>26</v>
      </c>
      <c r="C8629" s="1">
        <v>12</v>
      </c>
      <c r="D8629" s="5">
        <f>DATE(BaseInfo!$C$8,A8629,B8629)+TIME(C8629-1,0,0) + TIME(BaseInfo!$C$12,BaseInfo!$C$13,0)</f>
        <v>44921.6875</v>
      </c>
      <c r="E8629" s="2">
        <f t="shared" si="538"/>
        <v>0</v>
      </c>
      <c r="F8629" s="2">
        <v>-2.6640000000000001</v>
      </c>
      <c r="G8629" s="2">
        <v>-0.26200000000000001</v>
      </c>
      <c r="H8629" s="1">
        <v>236.43199999999999</v>
      </c>
      <c r="I8629" s="4">
        <v>0</v>
      </c>
      <c r="J8629" s="11">
        <f t="shared" si="536"/>
        <v>12</v>
      </c>
      <c r="K8629" s="11">
        <f t="shared" si="537"/>
        <v>17</v>
      </c>
      <c r="L8629" s="12">
        <f t="shared" si="539"/>
        <v>2.6768526294885944</v>
      </c>
      <c r="M8629" s="13" cm="1">
        <f t="array" ref="M8629">BaseInfo!$C$10*(1-E8629)*INDEX(BaseInfo!$E$21:$AB$21,K8629)*INDEX(BaseInfo!$E$25:$P$25,J8629)/L8629/MIN(H8629,130)/BaseInfo!$C$6*1000000/3600-IF(I8629&lt;0.1,BaseInfo!$C$15/MIN(H8629,130)*3600,0)</f>
        <v>112.66796914309541</v>
      </c>
    </row>
    <row r="8630" spans="1:13" x14ac:dyDescent="0.25">
      <c r="A8630" s="1">
        <v>12</v>
      </c>
      <c r="B8630" s="1">
        <v>26</v>
      </c>
      <c r="C8630" s="1">
        <v>13</v>
      </c>
      <c r="D8630" s="5">
        <f>DATE(BaseInfo!$C$8,A8630,B8630)+TIME(C8630-1,0,0) + TIME(BaseInfo!$C$12,BaseInfo!$C$13,0)</f>
        <v>44921.729166666664</v>
      </c>
      <c r="E8630" s="2">
        <f t="shared" si="538"/>
        <v>0</v>
      </c>
      <c r="F8630" s="2">
        <v>-2.8940000000000001</v>
      </c>
      <c r="G8630" s="2">
        <v>-0.432</v>
      </c>
      <c r="H8630" s="1">
        <v>50.997</v>
      </c>
      <c r="I8630" s="4">
        <v>0</v>
      </c>
      <c r="J8630" s="11">
        <f t="shared" si="536"/>
        <v>12</v>
      </c>
      <c r="K8630" s="11">
        <f t="shared" si="537"/>
        <v>18</v>
      </c>
      <c r="L8630" s="12">
        <f t="shared" si="539"/>
        <v>2.9260656178561684</v>
      </c>
      <c r="M8630" s="13" cm="1">
        <f t="array" ref="M8630">BaseInfo!$C$10*(1-E8630)*INDEX(BaseInfo!$E$21:$AB$21,K8630)*INDEX(BaseInfo!$E$25:$P$25,J8630)/L8630/MIN(H8630,130)/BaseInfo!$C$6*1000000/3600-IF(I8630&lt;0.1,BaseInfo!$C$15/MIN(H8630,130)*3600,0)</f>
        <v>262.14686886664049</v>
      </c>
    </row>
    <row r="8631" spans="1:13" x14ac:dyDescent="0.25">
      <c r="A8631" s="1">
        <v>12</v>
      </c>
      <c r="B8631" s="1">
        <v>26</v>
      </c>
      <c r="C8631" s="1">
        <v>14</v>
      </c>
      <c r="D8631" s="5">
        <f>DATE(BaseInfo!$C$8,A8631,B8631)+TIME(C8631-1,0,0) + TIME(BaseInfo!$C$12,BaseInfo!$C$13,0)</f>
        <v>44921.770833333328</v>
      </c>
      <c r="E8631" s="2">
        <f t="shared" si="538"/>
        <v>0</v>
      </c>
      <c r="F8631" s="2">
        <v>-3.03</v>
      </c>
      <c r="G8631" s="2">
        <v>-0.5</v>
      </c>
      <c r="H8631" s="1">
        <v>37.494999999999997</v>
      </c>
      <c r="I8631" s="4">
        <v>0</v>
      </c>
      <c r="J8631" s="11">
        <f t="shared" si="536"/>
        <v>12</v>
      </c>
      <c r="K8631" s="11">
        <f t="shared" si="537"/>
        <v>19</v>
      </c>
      <c r="L8631" s="12">
        <f t="shared" si="539"/>
        <v>3.0709770432225638</v>
      </c>
      <c r="M8631" s="13" cm="1">
        <f t="array" ref="M8631">BaseInfo!$C$10*(1-E8631)*INDEX(BaseInfo!$E$21:$AB$21,K8631)*INDEX(BaseInfo!$E$25:$P$25,J8631)/L8631/MIN(H8631,130)/BaseInfo!$C$6*1000000/3600-IF(I8631&lt;0.1,BaseInfo!$C$15/MIN(H8631,130)*3600,0)</f>
        <v>339.26875626218543</v>
      </c>
    </row>
    <row r="8632" spans="1:13" x14ac:dyDescent="0.25">
      <c r="A8632" s="1">
        <v>12</v>
      </c>
      <c r="B8632" s="1">
        <v>26</v>
      </c>
      <c r="C8632" s="1">
        <v>15</v>
      </c>
      <c r="D8632" s="5">
        <f>DATE(BaseInfo!$C$8,A8632,B8632)+TIME(C8632-1,0,0) + TIME(BaseInfo!$C$12,BaseInfo!$C$13,0)</f>
        <v>44921.8125</v>
      </c>
      <c r="E8632" s="2">
        <f t="shared" si="538"/>
        <v>0</v>
      </c>
      <c r="F8632" s="2">
        <v>-3.0659999999999998</v>
      </c>
      <c r="G8632" s="2">
        <v>-0.379</v>
      </c>
      <c r="H8632" s="1">
        <v>36.338000000000001</v>
      </c>
      <c r="I8632" s="4">
        <v>0</v>
      </c>
      <c r="J8632" s="11">
        <f t="shared" si="536"/>
        <v>12</v>
      </c>
      <c r="K8632" s="11">
        <f t="shared" si="537"/>
        <v>20</v>
      </c>
      <c r="L8632" s="12">
        <f t="shared" si="539"/>
        <v>3.0893360128027512</v>
      </c>
      <c r="M8632" s="13" cm="1">
        <f t="array" ref="M8632">BaseInfo!$C$10*(1-E8632)*INDEX(BaseInfo!$E$21:$AB$21,K8632)*INDEX(BaseInfo!$E$25:$P$25,J8632)/L8632/MIN(H8632,130)/BaseInfo!$C$6*1000000/3600-IF(I8632&lt;0.1,BaseInfo!$C$15/MIN(H8632,130)*3600,0)</f>
        <v>300.21997702408976</v>
      </c>
    </row>
    <row r="8633" spans="1:13" x14ac:dyDescent="0.25">
      <c r="A8633" s="1">
        <v>12</v>
      </c>
      <c r="B8633" s="1">
        <v>26</v>
      </c>
      <c r="C8633" s="1">
        <v>16</v>
      </c>
      <c r="D8633" s="5">
        <f>DATE(BaseInfo!$C$8,A8633,B8633)+TIME(C8633-1,0,0) + TIME(BaseInfo!$C$12,BaseInfo!$C$13,0)</f>
        <v>44921.854166666664</v>
      </c>
      <c r="E8633" s="2">
        <f t="shared" si="538"/>
        <v>0</v>
      </c>
      <c r="F8633" s="2">
        <v>-3.238</v>
      </c>
      <c r="G8633" s="2">
        <v>-0.443</v>
      </c>
      <c r="H8633" s="1">
        <v>36.24</v>
      </c>
      <c r="I8633" s="4">
        <v>0</v>
      </c>
      <c r="J8633" s="11">
        <f t="shared" si="536"/>
        <v>12</v>
      </c>
      <c r="K8633" s="11">
        <f t="shared" si="537"/>
        <v>21</v>
      </c>
      <c r="L8633" s="12">
        <f t="shared" si="539"/>
        <v>3.2681635515989709</v>
      </c>
      <c r="M8633" s="13" cm="1">
        <f t="array" ref="M8633">BaseInfo!$C$10*(1-E8633)*INDEX(BaseInfo!$E$21:$AB$21,K8633)*INDEX(BaseInfo!$E$25:$P$25,J8633)/L8633/MIN(H8633,130)/BaseInfo!$C$6*1000000/3600-IF(I8633&lt;0.1,BaseInfo!$C$15/MIN(H8633,130)*3600,0)</f>
        <v>216.1817430641205</v>
      </c>
    </row>
    <row r="8634" spans="1:13" x14ac:dyDescent="0.25">
      <c r="A8634" s="1">
        <v>12</v>
      </c>
      <c r="B8634" s="1">
        <v>26</v>
      </c>
      <c r="C8634" s="1">
        <v>17</v>
      </c>
      <c r="D8634" s="5">
        <f>DATE(BaseInfo!$C$8,A8634,B8634)+TIME(C8634-1,0,0) + TIME(BaseInfo!$C$12,BaseInfo!$C$13,0)</f>
        <v>44921.895833333328</v>
      </c>
      <c r="E8634" s="2">
        <f t="shared" si="538"/>
        <v>0</v>
      </c>
      <c r="F8634" s="2">
        <v>-3.15</v>
      </c>
      <c r="G8634" s="2">
        <v>-0.53300000000000003</v>
      </c>
      <c r="H8634" s="1">
        <v>36.148000000000003</v>
      </c>
      <c r="I8634" s="4">
        <v>0</v>
      </c>
      <c r="J8634" s="11">
        <f t="shared" si="536"/>
        <v>12</v>
      </c>
      <c r="K8634" s="11">
        <f t="shared" si="537"/>
        <v>22</v>
      </c>
      <c r="L8634" s="12">
        <f t="shared" si="539"/>
        <v>3.194775265961598</v>
      </c>
      <c r="M8634" s="13" cm="1">
        <f t="array" ref="M8634">BaseInfo!$C$10*(1-E8634)*INDEX(BaseInfo!$E$21:$AB$21,K8634)*INDEX(BaseInfo!$E$25:$P$25,J8634)/L8634/MIN(H8634,130)/BaseInfo!$C$6*1000000/3600-IF(I8634&lt;0.1,BaseInfo!$C$15/MIN(H8634,130)*3600,0)</f>
        <v>152.36982284305373</v>
      </c>
    </row>
    <row r="8635" spans="1:13" x14ac:dyDescent="0.25">
      <c r="A8635" s="1">
        <v>12</v>
      </c>
      <c r="B8635" s="1">
        <v>26</v>
      </c>
      <c r="C8635" s="1">
        <v>18</v>
      </c>
      <c r="D8635" s="5">
        <f>DATE(BaseInfo!$C$8,A8635,B8635)+TIME(C8635-1,0,0) + TIME(BaseInfo!$C$12,BaseInfo!$C$13,0)</f>
        <v>44921.9375</v>
      </c>
      <c r="E8635" s="2">
        <f t="shared" si="538"/>
        <v>0</v>
      </c>
      <c r="F8635" s="2">
        <v>-3.1539999999999999</v>
      </c>
      <c r="G8635" s="2">
        <v>-0.65700000000000003</v>
      </c>
      <c r="H8635" s="1">
        <v>36.06</v>
      </c>
      <c r="I8635" s="4">
        <v>0</v>
      </c>
      <c r="J8635" s="11">
        <f t="shared" si="536"/>
        <v>12</v>
      </c>
      <c r="K8635" s="11">
        <f t="shared" si="537"/>
        <v>23</v>
      </c>
      <c r="L8635" s="12">
        <f t="shared" si="539"/>
        <v>3.2217021898369191</v>
      </c>
      <c r="M8635" s="13" cm="1">
        <f t="array" ref="M8635">BaseInfo!$C$10*(1-E8635)*INDEX(BaseInfo!$E$21:$AB$21,K8635)*INDEX(BaseInfo!$E$25:$P$25,J8635)/L8635/MIN(H8635,130)/BaseInfo!$C$6*1000000/3600-IF(I8635&lt;0.1,BaseInfo!$C$15/MIN(H8635,130)*3600,0)</f>
        <v>59.173055153759655</v>
      </c>
    </row>
    <row r="8636" spans="1:13" x14ac:dyDescent="0.25">
      <c r="A8636" s="1">
        <v>12</v>
      </c>
      <c r="B8636" s="1">
        <v>26</v>
      </c>
      <c r="C8636" s="1">
        <v>19</v>
      </c>
      <c r="D8636" s="5">
        <f>DATE(BaseInfo!$C$8,A8636,B8636)+TIME(C8636-1,0,0) + TIME(BaseInfo!$C$12,BaseInfo!$C$13,0)</f>
        <v>44921.979166666664</v>
      </c>
      <c r="E8636" s="2">
        <f t="shared" si="538"/>
        <v>0</v>
      </c>
      <c r="F8636" s="2">
        <v>-3.3220000000000001</v>
      </c>
      <c r="G8636" s="2">
        <v>-0.57499999999999996</v>
      </c>
      <c r="H8636" s="1">
        <v>35.973999999999997</v>
      </c>
      <c r="I8636" s="4">
        <v>0</v>
      </c>
      <c r="J8636" s="11">
        <f t="shared" si="536"/>
        <v>12</v>
      </c>
      <c r="K8636" s="11">
        <f t="shared" si="537"/>
        <v>24</v>
      </c>
      <c r="L8636" s="12">
        <f t="shared" si="539"/>
        <v>3.3713957050456118</v>
      </c>
      <c r="M8636" s="13" cm="1">
        <f t="array" ref="M8636">BaseInfo!$C$10*(1-E8636)*INDEX(BaseInfo!$E$21:$AB$21,K8636)*INDEX(BaseInfo!$E$25:$P$25,J8636)/L8636/MIN(H8636,130)/BaseInfo!$C$6*1000000/3600-IF(I8636&lt;0.1,BaseInfo!$C$15/MIN(H8636,130)*3600,0)</f>
        <v>12.074034002384593</v>
      </c>
    </row>
    <row r="8637" spans="1:13" x14ac:dyDescent="0.25">
      <c r="A8637" s="1">
        <v>12</v>
      </c>
      <c r="B8637" s="1">
        <v>26</v>
      </c>
      <c r="C8637" s="1">
        <v>20</v>
      </c>
      <c r="D8637" s="5">
        <f>DATE(BaseInfo!$C$8,A8637,B8637)+TIME(C8637-1,0,0) + TIME(BaseInfo!$C$12,BaseInfo!$C$13,0)</f>
        <v>44922.020833333328</v>
      </c>
      <c r="E8637" s="2">
        <f t="shared" si="538"/>
        <v>0</v>
      </c>
      <c r="F8637" s="2">
        <v>-2.9729999999999999</v>
      </c>
      <c r="G8637" s="2">
        <v>-0.78400000000000003</v>
      </c>
      <c r="H8637" s="1">
        <v>35.889000000000003</v>
      </c>
      <c r="I8637" s="4">
        <v>0</v>
      </c>
      <c r="J8637" s="11">
        <f t="shared" si="536"/>
        <v>12</v>
      </c>
      <c r="K8637" s="11">
        <f t="shared" si="537"/>
        <v>1</v>
      </c>
      <c r="L8637" s="12">
        <f t="shared" si="539"/>
        <v>3.0746357507841475</v>
      </c>
      <c r="M8637" s="13" cm="1">
        <f t="array" ref="M8637">BaseInfo!$C$10*(1-E8637)*INDEX(BaseInfo!$E$21:$AB$21,K8637)*INDEX(BaseInfo!$E$25:$P$25,J8637)/L8637/MIN(H8637,130)/BaseInfo!$C$6*1000000/3600-IF(I8637&lt;0.1,BaseInfo!$C$15/MIN(H8637,130)*3600,0)</f>
        <v>14.238933433845654</v>
      </c>
    </row>
    <row r="8638" spans="1:13" x14ac:dyDescent="0.25">
      <c r="A8638" s="1">
        <v>12</v>
      </c>
      <c r="B8638" s="1">
        <v>26</v>
      </c>
      <c r="C8638" s="1">
        <v>21</v>
      </c>
      <c r="D8638" s="5">
        <f>DATE(BaseInfo!$C$8,A8638,B8638)+TIME(C8638-1,0,0) + TIME(BaseInfo!$C$12,BaseInfo!$C$13,0)</f>
        <v>44922.0625</v>
      </c>
      <c r="E8638" s="2">
        <f t="shared" si="538"/>
        <v>0</v>
      </c>
      <c r="F8638" s="2">
        <v>-2.6030000000000002</v>
      </c>
      <c r="G8638" s="2">
        <v>-1.119</v>
      </c>
      <c r="H8638" s="1">
        <v>35.804000000000002</v>
      </c>
      <c r="I8638" s="4">
        <v>0</v>
      </c>
      <c r="J8638" s="11">
        <f t="shared" si="536"/>
        <v>12</v>
      </c>
      <c r="K8638" s="11">
        <f t="shared" si="537"/>
        <v>2</v>
      </c>
      <c r="L8638" s="12">
        <f t="shared" si="539"/>
        <v>2.8333319607839815</v>
      </c>
      <c r="M8638" s="13" cm="1">
        <f t="array" ref="M8638">BaseInfo!$C$10*(1-E8638)*INDEX(BaseInfo!$E$21:$AB$21,K8638)*INDEX(BaseInfo!$E$25:$P$25,J8638)/L8638/MIN(H8638,130)/BaseInfo!$C$6*1000000/3600-IF(I8638&lt;0.1,BaseInfo!$C$15/MIN(H8638,130)*3600,0)</f>
        <v>16.344613376389994</v>
      </c>
    </row>
    <row r="8639" spans="1:13" x14ac:dyDescent="0.25">
      <c r="A8639" s="1">
        <v>12</v>
      </c>
      <c r="B8639" s="1">
        <v>26</v>
      </c>
      <c r="C8639" s="1">
        <v>22</v>
      </c>
      <c r="D8639" s="5">
        <f>DATE(BaseInfo!$C$8,A8639,B8639)+TIME(C8639-1,0,0) + TIME(BaseInfo!$C$12,BaseInfo!$C$13,0)</f>
        <v>44922.104166666664</v>
      </c>
      <c r="E8639" s="2">
        <f t="shared" si="538"/>
        <v>0</v>
      </c>
      <c r="F8639" s="2">
        <v>-2.6920000000000002</v>
      </c>
      <c r="G8639" s="2">
        <v>-0.93300000000000005</v>
      </c>
      <c r="H8639" s="1">
        <v>35.728999999999999</v>
      </c>
      <c r="I8639" s="4">
        <v>0</v>
      </c>
      <c r="J8639" s="11">
        <f t="shared" si="536"/>
        <v>12</v>
      </c>
      <c r="K8639" s="11">
        <f t="shared" si="537"/>
        <v>3</v>
      </c>
      <c r="L8639" s="12">
        <f t="shared" si="539"/>
        <v>2.849096874449867</v>
      </c>
      <c r="M8639" s="13" cm="1">
        <f t="array" ref="M8639">BaseInfo!$C$10*(1-E8639)*INDEX(BaseInfo!$E$21:$AB$21,K8639)*INDEX(BaseInfo!$E$25:$P$25,J8639)/L8639/MIN(H8639,130)/BaseInfo!$C$6*1000000/3600-IF(I8639&lt;0.1,BaseInfo!$C$15/MIN(H8639,130)*3600,0)</f>
        <v>16.232540685745406</v>
      </c>
    </row>
    <row r="8640" spans="1:13" x14ac:dyDescent="0.25">
      <c r="A8640" s="1">
        <v>12</v>
      </c>
      <c r="B8640" s="1">
        <v>26</v>
      </c>
      <c r="C8640" s="1">
        <v>23</v>
      </c>
      <c r="D8640" s="5">
        <f>DATE(BaseInfo!$C$8,A8640,B8640)+TIME(C8640-1,0,0) + TIME(BaseInfo!$C$12,BaseInfo!$C$13,0)</f>
        <v>44922.145833333328</v>
      </c>
      <c r="E8640" s="2">
        <f t="shared" si="538"/>
        <v>0</v>
      </c>
      <c r="F8640" s="2">
        <v>-2.9409999999999998</v>
      </c>
      <c r="G8640" s="2">
        <v>-0.64600000000000002</v>
      </c>
      <c r="H8640" s="1">
        <v>35.664999999999999</v>
      </c>
      <c r="I8640" s="4">
        <v>0</v>
      </c>
      <c r="J8640" s="11">
        <f t="shared" si="536"/>
        <v>12</v>
      </c>
      <c r="K8640" s="11">
        <f t="shared" si="537"/>
        <v>4</v>
      </c>
      <c r="L8640" s="12">
        <f t="shared" si="539"/>
        <v>3.0111122529723131</v>
      </c>
      <c r="M8640" s="13" cm="1">
        <f t="array" ref="M8640">BaseInfo!$C$10*(1-E8640)*INDEX(BaseInfo!$E$21:$AB$21,K8640)*INDEX(BaseInfo!$E$25:$P$25,J8640)/L8640/MIN(H8640,130)/BaseInfo!$C$6*1000000/3600-IF(I8640&lt;0.1,BaseInfo!$C$15/MIN(H8640,130)*3600,0)</f>
        <v>14.843584840824462</v>
      </c>
    </row>
    <row r="8641" spans="1:13" x14ac:dyDescent="0.25">
      <c r="A8641" s="1">
        <v>12</v>
      </c>
      <c r="B8641" s="1">
        <v>26</v>
      </c>
      <c r="C8641" s="1">
        <v>24</v>
      </c>
      <c r="D8641" s="5">
        <f>DATE(BaseInfo!$C$8,A8641,B8641)+TIME(C8641-1,0,0) + TIME(BaseInfo!$C$12,BaseInfo!$C$13,0)</f>
        <v>44922.1875</v>
      </c>
      <c r="E8641" s="2">
        <f t="shared" si="538"/>
        <v>0</v>
      </c>
      <c r="F8641" s="2">
        <v>-3.0070000000000001</v>
      </c>
      <c r="G8641" s="2">
        <v>-0.40899999999999997</v>
      </c>
      <c r="H8641" s="1">
        <v>35.603000000000002</v>
      </c>
      <c r="I8641" s="4">
        <v>0</v>
      </c>
      <c r="J8641" s="11">
        <f t="shared" si="536"/>
        <v>12</v>
      </c>
      <c r="K8641" s="11">
        <f t="shared" si="537"/>
        <v>5</v>
      </c>
      <c r="L8641" s="12">
        <f t="shared" si="539"/>
        <v>3.0346877928380045</v>
      </c>
      <c r="M8641" s="13" cm="1">
        <f t="array" ref="M8641">BaseInfo!$C$10*(1-E8641)*INDEX(BaseInfo!$E$21:$AB$21,K8641)*INDEX(BaseInfo!$E$25:$P$25,J8641)/L8641/MIN(H8641,130)/BaseInfo!$C$6*1000000/3600-IF(I8641&lt;0.1,BaseInfo!$C$15/MIN(H8641,130)*3600,0)</f>
        <v>64.249109114966103</v>
      </c>
    </row>
    <row r="8642" spans="1:13" x14ac:dyDescent="0.25">
      <c r="A8642" s="1">
        <v>12</v>
      </c>
      <c r="B8642" s="1">
        <v>27</v>
      </c>
      <c r="C8642" s="1">
        <v>1</v>
      </c>
      <c r="D8642" s="5">
        <f>DATE(BaseInfo!$C$8,A8642,B8642)+TIME(C8642-1,0,0) + TIME(BaseInfo!$C$12,BaseInfo!$C$13,0)</f>
        <v>44922.229166666664</v>
      </c>
      <c r="E8642" s="2">
        <f t="shared" si="538"/>
        <v>0</v>
      </c>
      <c r="F8642" s="2">
        <v>-2.9750000000000001</v>
      </c>
      <c r="G8642" s="2">
        <v>-0.29699999999999999</v>
      </c>
      <c r="H8642" s="1">
        <v>35.543999999999997</v>
      </c>
      <c r="I8642" s="4">
        <v>0</v>
      </c>
      <c r="J8642" s="11">
        <f t="shared" ref="J8642:J8705" si="540">MONTH(D8642)</f>
        <v>12</v>
      </c>
      <c r="K8642" s="11">
        <f t="shared" ref="K8642:K8705" si="541">HOUR(D8642)+1</f>
        <v>6</v>
      </c>
      <c r="L8642" s="12">
        <f t="shared" si="539"/>
        <v>2.9897882868189849</v>
      </c>
      <c r="M8642" s="13" cm="1">
        <f t="array" ref="M8642">BaseInfo!$C$10*(1-E8642)*INDEX(BaseInfo!$E$21:$AB$21,K8642)*INDEX(BaseInfo!$E$25:$P$25,J8642)/L8642/MIN(H8642,130)/BaseInfo!$C$6*1000000/3600-IF(I8642&lt;0.1,BaseInfo!$C$15/MIN(H8642,130)*3600,0)</f>
        <v>115.87607833574113</v>
      </c>
    </row>
    <row r="8643" spans="1:13" x14ac:dyDescent="0.25">
      <c r="A8643" s="1">
        <v>12</v>
      </c>
      <c r="B8643" s="1">
        <v>27</v>
      </c>
      <c r="C8643" s="1">
        <v>2</v>
      </c>
      <c r="D8643" s="5">
        <f>DATE(BaseInfo!$C$8,A8643,B8643)+TIME(C8643-1,0,0) + TIME(BaseInfo!$C$12,BaseInfo!$C$13,0)</f>
        <v>44922.270833333328</v>
      </c>
      <c r="E8643" s="2">
        <f t="shared" ref="E8643:E8706" si="542">IF(AND(I8643&gt;0.1,I8643&lt;1),(I8643-0.1)/0.9*0.7,IF(AND(I8643&gt;=1,I8643&lt;4),(I8643-4)/3*0.25+0.7,IF(I8643&gt;=4,0.99,0)))</f>
        <v>0</v>
      </c>
      <c r="F8643" s="2">
        <v>-2.8330000000000002</v>
      </c>
      <c r="G8643" s="2">
        <v>-0.27900000000000003</v>
      </c>
      <c r="H8643" s="1">
        <v>35.49</v>
      </c>
      <c r="I8643" s="4">
        <v>0</v>
      </c>
      <c r="J8643" s="11">
        <f t="shared" si="540"/>
        <v>12</v>
      </c>
      <c r="K8643" s="11">
        <f t="shared" si="541"/>
        <v>7</v>
      </c>
      <c r="L8643" s="12">
        <f t="shared" ref="L8643:L8706" si="543">SQRT(F8643*F8643+G8643*G8643)</f>
        <v>2.8467051129331962</v>
      </c>
      <c r="M8643" s="13" cm="1">
        <f t="array" ref="M8643">BaseInfo!$C$10*(1-E8643)*INDEX(BaseInfo!$E$21:$AB$21,K8643)*INDEX(BaseInfo!$E$25:$P$25,J8643)/L8643/MIN(H8643,130)/BaseInfo!$C$6*1000000/3600-IF(I8643&lt;0.1,BaseInfo!$C$15/MIN(H8643,130)*3600,0)</f>
        <v>175.41097166360174</v>
      </c>
    </row>
    <row r="8644" spans="1:13" x14ac:dyDescent="0.25">
      <c r="A8644" s="1">
        <v>12</v>
      </c>
      <c r="B8644" s="1">
        <v>27</v>
      </c>
      <c r="C8644" s="1">
        <v>3</v>
      </c>
      <c r="D8644" s="5">
        <f>DATE(BaseInfo!$C$8,A8644,B8644)+TIME(C8644-1,0,0) + TIME(BaseInfo!$C$12,BaseInfo!$C$13,0)</f>
        <v>44922.3125</v>
      </c>
      <c r="E8644" s="2">
        <f t="shared" si="542"/>
        <v>0</v>
      </c>
      <c r="F8644" s="2">
        <v>-3.2890000000000001</v>
      </c>
      <c r="G8644" s="2">
        <v>-0.58199999999999996</v>
      </c>
      <c r="H8644" s="1">
        <v>70.212999999999994</v>
      </c>
      <c r="I8644" s="4">
        <v>0</v>
      </c>
      <c r="J8644" s="11">
        <f t="shared" si="540"/>
        <v>12</v>
      </c>
      <c r="K8644" s="11">
        <f t="shared" si="541"/>
        <v>8</v>
      </c>
      <c r="L8644" s="12">
        <f t="shared" si="543"/>
        <v>3.3400965554905744</v>
      </c>
      <c r="M8644" s="13" cm="1">
        <f t="array" ref="M8644">BaseInfo!$C$10*(1-E8644)*INDEX(BaseInfo!$E$21:$AB$21,K8644)*INDEX(BaseInfo!$E$25:$P$25,J8644)/L8644/MIN(H8644,130)/BaseInfo!$C$6*1000000/3600-IF(I8644&lt;0.1,BaseInfo!$C$15/MIN(H8644,130)*3600,0)</f>
        <v>109.06740237730574</v>
      </c>
    </row>
    <row r="8645" spans="1:13" x14ac:dyDescent="0.25">
      <c r="A8645" s="1">
        <v>12</v>
      </c>
      <c r="B8645" s="1">
        <v>27</v>
      </c>
      <c r="C8645" s="1">
        <v>4</v>
      </c>
      <c r="D8645" s="5">
        <f>DATE(BaseInfo!$C$8,A8645,B8645)+TIME(C8645-1,0,0) + TIME(BaseInfo!$C$12,BaseInfo!$C$13,0)</f>
        <v>44922.354166666664</v>
      </c>
      <c r="E8645" s="2">
        <f t="shared" si="542"/>
        <v>0</v>
      </c>
      <c r="F8645" s="2">
        <v>-3.52</v>
      </c>
      <c r="G8645" s="2">
        <v>-0.59399999999999997</v>
      </c>
      <c r="H8645" s="1">
        <v>157.86199999999999</v>
      </c>
      <c r="I8645" s="4">
        <v>0</v>
      </c>
      <c r="J8645" s="11">
        <f t="shared" si="540"/>
        <v>12</v>
      </c>
      <c r="K8645" s="11">
        <f t="shared" si="541"/>
        <v>9</v>
      </c>
      <c r="L8645" s="12">
        <f t="shared" si="543"/>
        <v>3.5697669391712394</v>
      </c>
      <c r="M8645" s="13" cm="1">
        <f t="array" ref="M8645">BaseInfo!$C$10*(1-E8645)*INDEX(BaseInfo!$E$21:$AB$21,K8645)*INDEX(BaseInfo!$E$25:$P$25,J8645)/L8645/MIN(H8645,130)/BaseInfo!$C$6*1000000/3600-IF(I8645&lt;0.1,BaseInfo!$C$15/MIN(H8645,130)*3600,0)</f>
        <v>72.251704884569591</v>
      </c>
    </row>
    <row r="8646" spans="1:13" x14ac:dyDescent="0.25">
      <c r="A8646" s="1">
        <v>12</v>
      </c>
      <c r="B8646" s="1">
        <v>27</v>
      </c>
      <c r="C8646" s="1">
        <v>5</v>
      </c>
      <c r="D8646" s="5">
        <f>DATE(BaseInfo!$C$8,A8646,B8646)+TIME(C8646-1,0,0) + TIME(BaseInfo!$C$12,BaseInfo!$C$13,0)</f>
        <v>44922.395833333328</v>
      </c>
      <c r="E8646" s="2">
        <f t="shared" si="542"/>
        <v>0</v>
      </c>
      <c r="F8646" s="2">
        <v>-4.2969999999999997</v>
      </c>
      <c r="G8646" s="2">
        <v>-0.60599999999999998</v>
      </c>
      <c r="H8646" s="1">
        <v>334.755</v>
      </c>
      <c r="I8646" s="4">
        <v>0</v>
      </c>
      <c r="J8646" s="11">
        <f t="shared" si="540"/>
        <v>12</v>
      </c>
      <c r="K8646" s="11">
        <f t="shared" si="541"/>
        <v>10</v>
      </c>
      <c r="L8646" s="12">
        <f t="shared" si="543"/>
        <v>4.3395212869624222</v>
      </c>
      <c r="M8646" s="13" cm="1">
        <f t="array" ref="M8646">BaseInfo!$C$10*(1-E8646)*INDEX(BaseInfo!$E$21:$AB$21,K8646)*INDEX(BaseInfo!$E$25:$P$25,J8646)/L8646/MIN(H8646,130)/BaseInfo!$C$6*1000000/3600-IF(I8646&lt;0.1,BaseInfo!$C$15/MIN(H8646,130)*3600,0)</f>
        <v>68.438709391009922</v>
      </c>
    </row>
    <row r="8647" spans="1:13" x14ac:dyDescent="0.25">
      <c r="A8647" s="1">
        <v>12</v>
      </c>
      <c r="B8647" s="1">
        <v>27</v>
      </c>
      <c r="C8647" s="1">
        <v>6</v>
      </c>
      <c r="D8647" s="5">
        <f>DATE(BaseInfo!$C$8,A8647,B8647)+TIME(C8647-1,0,0) + TIME(BaseInfo!$C$12,BaseInfo!$C$13,0)</f>
        <v>44922.4375</v>
      </c>
      <c r="E8647" s="2">
        <f t="shared" si="542"/>
        <v>0</v>
      </c>
      <c r="F8647" s="2">
        <v>-4.6390000000000002</v>
      </c>
      <c r="G8647" s="2">
        <v>-0.55800000000000005</v>
      </c>
      <c r="H8647" s="1">
        <v>539.01300000000003</v>
      </c>
      <c r="I8647" s="4">
        <v>0</v>
      </c>
      <c r="J8647" s="11">
        <f t="shared" si="540"/>
        <v>12</v>
      </c>
      <c r="K8647" s="11">
        <f t="shared" si="541"/>
        <v>11</v>
      </c>
      <c r="L8647" s="12">
        <f t="shared" si="543"/>
        <v>4.6724388706541689</v>
      </c>
      <c r="M8647" s="13" cm="1">
        <f t="array" ref="M8647">BaseInfo!$C$10*(1-E8647)*INDEX(BaseInfo!$E$21:$AB$21,K8647)*INDEX(BaseInfo!$E$25:$P$25,J8647)/L8647/MIN(H8647,130)/BaseInfo!$C$6*1000000/3600-IF(I8647&lt;0.1,BaseInfo!$C$15/MIN(H8647,130)*3600,0)</f>
        <v>50.138191787648672</v>
      </c>
    </row>
    <row r="8648" spans="1:13" x14ac:dyDescent="0.25">
      <c r="A8648" s="1">
        <v>12</v>
      </c>
      <c r="B8648" s="1">
        <v>27</v>
      </c>
      <c r="C8648" s="1">
        <v>7</v>
      </c>
      <c r="D8648" s="5">
        <f>DATE(BaseInfo!$C$8,A8648,B8648)+TIME(C8648-1,0,0) + TIME(BaseInfo!$C$12,BaseInfo!$C$13,0)</f>
        <v>44922.479166666664</v>
      </c>
      <c r="E8648" s="2">
        <f t="shared" si="542"/>
        <v>0</v>
      </c>
      <c r="F8648" s="2">
        <v>-4.7240000000000002</v>
      </c>
      <c r="G8648" s="2">
        <v>-0.26100000000000001</v>
      </c>
      <c r="H8648" s="1">
        <v>628.07799999999997</v>
      </c>
      <c r="I8648" s="4">
        <v>0</v>
      </c>
      <c r="J8648" s="11">
        <f t="shared" si="540"/>
        <v>12</v>
      </c>
      <c r="K8648" s="11">
        <f t="shared" si="541"/>
        <v>12</v>
      </c>
      <c r="L8648" s="12">
        <f t="shared" si="543"/>
        <v>4.7312046034810207</v>
      </c>
      <c r="M8648" s="13" cm="1">
        <f t="array" ref="M8648">BaseInfo!$C$10*(1-E8648)*INDEX(BaseInfo!$E$21:$AB$21,K8648)*INDEX(BaseInfo!$E$25:$P$25,J8648)/L8648/MIN(H8648,130)/BaseInfo!$C$6*1000000/3600-IF(I8648&lt;0.1,BaseInfo!$C$15/MIN(H8648,130)*3600,0)</f>
        <v>40.77265732959232</v>
      </c>
    </row>
    <row r="8649" spans="1:13" x14ac:dyDescent="0.25">
      <c r="A8649" s="1">
        <v>12</v>
      </c>
      <c r="B8649" s="1">
        <v>27</v>
      </c>
      <c r="C8649" s="1">
        <v>8</v>
      </c>
      <c r="D8649" s="5">
        <f>DATE(BaseInfo!$C$8,A8649,B8649)+TIME(C8649-1,0,0) + TIME(BaseInfo!$C$12,BaseInfo!$C$13,0)</f>
        <v>44922.520833333328</v>
      </c>
      <c r="E8649" s="2">
        <f t="shared" si="542"/>
        <v>0</v>
      </c>
      <c r="F8649" s="2">
        <v>-4.4790000000000001</v>
      </c>
      <c r="G8649" s="2">
        <v>0.115</v>
      </c>
      <c r="H8649" s="1">
        <v>682.38900000000001</v>
      </c>
      <c r="I8649" s="4">
        <v>0</v>
      </c>
      <c r="J8649" s="11">
        <f t="shared" si="540"/>
        <v>12</v>
      </c>
      <c r="K8649" s="11">
        <f t="shared" si="541"/>
        <v>13</v>
      </c>
      <c r="L8649" s="12">
        <f t="shared" si="543"/>
        <v>4.4804760907742827</v>
      </c>
      <c r="M8649" s="13" cm="1">
        <f t="array" ref="M8649">BaseInfo!$C$10*(1-E8649)*INDEX(BaseInfo!$E$21:$AB$21,K8649)*INDEX(BaseInfo!$E$25:$P$25,J8649)/L8649/MIN(H8649,130)/BaseInfo!$C$6*1000000/3600-IF(I8649&lt;0.1,BaseInfo!$C$15/MIN(H8649,130)*3600,0)</f>
        <v>43.20927179249297</v>
      </c>
    </row>
    <row r="8650" spans="1:13" x14ac:dyDescent="0.25">
      <c r="A8650" s="1">
        <v>12</v>
      </c>
      <c r="B8650" s="1">
        <v>27</v>
      </c>
      <c r="C8650" s="1">
        <v>9</v>
      </c>
      <c r="D8650" s="5">
        <f>DATE(BaseInfo!$C$8,A8650,B8650)+TIME(C8650-1,0,0) + TIME(BaseInfo!$C$12,BaseInfo!$C$13,0)</f>
        <v>44922.5625</v>
      </c>
      <c r="E8650" s="2">
        <f t="shared" si="542"/>
        <v>0</v>
      </c>
      <c r="F8650" s="2">
        <v>-4.1580000000000004</v>
      </c>
      <c r="G8650" s="2">
        <v>0.154</v>
      </c>
      <c r="H8650" s="1">
        <v>714.66200000000003</v>
      </c>
      <c r="I8650" s="4">
        <v>0</v>
      </c>
      <c r="J8650" s="11">
        <f t="shared" si="540"/>
        <v>12</v>
      </c>
      <c r="K8650" s="11">
        <f t="shared" si="541"/>
        <v>14</v>
      </c>
      <c r="L8650" s="12">
        <f t="shared" si="543"/>
        <v>4.1608508745207393</v>
      </c>
      <c r="M8650" s="13" cm="1">
        <f t="array" ref="M8650">BaseInfo!$C$10*(1-E8650)*INDEX(BaseInfo!$E$21:$AB$21,K8650)*INDEX(BaseInfo!$E$25:$P$25,J8650)/L8650/MIN(H8650,130)/BaseInfo!$C$6*1000000/3600-IF(I8650&lt;0.1,BaseInfo!$C$15/MIN(H8650,130)*3600,0)</f>
        <v>46.741214961688556</v>
      </c>
    </row>
    <row r="8651" spans="1:13" x14ac:dyDescent="0.25">
      <c r="A8651" s="1">
        <v>12</v>
      </c>
      <c r="B8651" s="1">
        <v>27</v>
      </c>
      <c r="C8651" s="1">
        <v>10</v>
      </c>
      <c r="D8651" s="5">
        <f>DATE(BaseInfo!$C$8,A8651,B8651)+TIME(C8651-1,0,0) + TIME(BaseInfo!$C$12,BaseInfo!$C$13,0)</f>
        <v>44922.604166666664</v>
      </c>
      <c r="E8651" s="2">
        <f t="shared" si="542"/>
        <v>0</v>
      </c>
      <c r="F8651" s="2">
        <v>-3.93</v>
      </c>
      <c r="G8651" s="2">
        <v>0.17399999999999999</v>
      </c>
      <c r="H8651" s="1">
        <v>697.02800000000002</v>
      </c>
      <c r="I8651" s="4">
        <v>0</v>
      </c>
      <c r="J8651" s="11">
        <f t="shared" si="540"/>
        <v>12</v>
      </c>
      <c r="K8651" s="11">
        <f t="shared" si="541"/>
        <v>15</v>
      </c>
      <c r="L8651" s="12">
        <f t="shared" si="543"/>
        <v>3.9338500225605961</v>
      </c>
      <c r="M8651" s="13" cm="1">
        <f t="array" ref="M8651">BaseInfo!$C$10*(1-E8651)*INDEX(BaseInfo!$E$21:$AB$21,K8651)*INDEX(BaseInfo!$E$25:$P$25,J8651)/L8651/MIN(H8651,130)/BaseInfo!$C$6*1000000/3600-IF(I8651&lt;0.1,BaseInfo!$C$15/MIN(H8651,130)*3600,0)</f>
        <v>49.598190519320404</v>
      </c>
    </row>
    <row r="8652" spans="1:13" x14ac:dyDescent="0.25">
      <c r="A8652" s="1">
        <v>12</v>
      </c>
      <c r="B8652" s="1">
        <v>27</v>
      </c>
      <c r="C8652" s="1">
        <v>11</v>
      </c>
      <c r="D8652" s="5">
        <f>DATE(BaseInfo!$C$8,A8652,B8652)+TIME(C8652-1,0,0) + TIME(BaseInfo!$C$12,BaseInfo!$C$13,0)</f>
        <v>44922.645833333328</v>
      </c>
      <c r="E8652" s="2">
        <f t="shared" si="542"/>
        <v>0</v>
      </c>
      <c r="F8652" s="2">
        <v>-3.7170000000000001</v>
      </c>
      <c r="G8652" s="2">
        <v>0.37</v>
      </c>
      <c r="H8652" s="1">
        <v>641.38199999999995</v>
      </c>
      <c r="I8652" s="4">
        <v>0</v>
      </c>
      <c r="J8652" s="11">
        <f t="shared" si="540"/>
        <v>12</v>
      </c>
      <c r="K8652" s="11">
        <f t="shared" si="541"/>
        <v>16</v>
      </c>
      <c r="L8652" s="12">
        <f t="shared" si="543"/>
        <v>3.7353699950607302</v>
      </c>
      <c r="M8652" s="13" cm="1">
        <f t="array" ref="M8652">BaseInfo!$C$10*(1-E8652)*INDEX(BaseInfo!$E$21:$AB$21,K8652)*INDEX(BaseInfo!$E$25:$P$25,J8652)/L8652/MIN(H8652,130)/BaseInfo!$C$6*1000000/3600-IF(I8652&lt;0.1,BaseInfo!$C$15/MIN(H8652,130)*3600,0)</f>
        <v>63.410745519000237</v>
      </c>
    </row>
    <row r="8653" spans="1:13" x14ac:dyDescent="0.25">
      <c r="A8653" s="1">
        <v>12</v>
      </c>
      <c r="B8653" s="1">
        <v>27</v>
      </c>
      <c r="C8653" s="1">
        <v>12</v>
      </c>
      <c r="D8653" s="5">
        <f>DATE(BaseInfo!$C$8,A8653,B8653)+TIME(C8653-1,0,0) + TIME(BaseInfo!$C$12,BaseInfo!$C$13,0)</f>
        <v>44922.6875</v>
      </c>
      <c r="E8653" s="2">
        <f t="shared" si="542"/>
        <v>0</v>
      </c>
      <c r="F8653" s="2">
        <v>-2.9790000000000001</v>
      </c>
      <c r="G8653" s="2">
        <v>0.27200000000000002</v>
      </c>
      <c r="H8653" s="1">
        <v>167.78800000000001</v>
      </c>
      <c r="I8653" s="4">
        <v>0</v>
      </c>
      <c r="J8653" s="11">
        <f t="shared" si="540"/>
        <v>12</v>
      </c>
      <c r="K8653" s="11">
        <f t="shared" si="541"/>
        <v>17</v>
      </c>
      <c r="L8653" s="12">
        <f t="shared" si="543"/>
        <v>2.9913918165295565</v>
      </c>
      <c r="M8653" s="13" cm="1">
        <f t="array" ref="M8653">BaseInfo!$C$10*(1-E8653)*INDEX(BaseInfo!$E$21:$AB$21,K8653)*INDEX(BaseInfo!$E$25:$P$25,J8653)/L8653/MIN(H8653,130)/BaseInfo!$C$6*1000000/3600-IF(I8653&lt;0.1,BaseInfo!$C$15/MIN(H8653,130)*3600,0)</f>
        <v>100.52996608576528</v>
      </c>
    </row>
    <row r="8654" spans="1:13" x14ac:dyDescent="0.25">
      <c r="A8654" s="1">
        <v>12</v>
      </c>
      <c r="B8654" s="1">
        <v>27</v>
      </c>
      <c r="C8654" s="1">
        <v>13</v>
      </c>
      <c r="D8654" s="5">
        <f>DATE(BaseInfo!$C$8,A8654,B8654)+TIME(C8654-1,0,0) + TIME(BaseInfo!$C$12,BaseInfo!$C$13,0)</f>
        <v>44922.729166666664</v>
      </c>
      <c r="E8654" s="2">
        <f t="shared" si="542"/>
        <v>0</v>
      </c>
      <c r="F8654" s="2">
        <v>-2.9990000000000001</v>
      </c>
      <c r="G8654" s="2">
        <v>6.8000000000000005E-2</v>
      </c>
      <c r="H8654" s="1">
        <v>44.709000000000003</v>
      </c>
      <c r="I8654" s="4">
        <v>0</v>
      </c>
      <c r="J8654" s="11">
        <f t="shared" si="540"/>
        <v>12</v>
      </c>
      <c r="K8654" s="11">
        <f t="shared" si="541"/>
        <v>18</v>
      </c>
      <c r="L8654" s="12">
        <f t="shared" si="543"/>
        <v>2.9997708245797714</v>
      </c>
      <c r="M8654" s="13" cm="1">
        <f t="array" ref="M8654">BaseInfo!$C$10*(1-E8654)*INDEX(BaseInfo!$E$21:$AB$21,K8654)*INDEX(BaseInfo!$E$25:$P$25,J8654)/L8654/MIN(H8654,130)/BaseInfo!$C$6*1000000/3600-IF(I8654&lt;0.1,BaseInfo!$C$15/MIN(H8654,130)*3600,0)</f>
        <v>291.47119784129194</v>
      </c>
    </row>
    <row r="8655" spans="1:13" x14ac:dyDescent="0.25">
      <c r="A8655" s="1">
        <v>12</v>
      </c>
      <c r="B8655" s="1">
        <v>27</v>
      </c>
      <c r="C8655" s="1">
        <v>14</v>
      </c>
      <c r="D8655" s="5">
        <f>DATE(BaseInfo!$C$8,A8655,B8655)+TIME(C8655-1,0,0) + TIME(BaseInfo!$C$12,BaseInfo!$C$13,0)</f>
        <v>44922.770833333328</v>
      </c>
      <c r="E8655" s="2">
        <f t="shared" si="542"/>
        <v>0</v>
      </c>
      <c r="F8655" s="2">
        <v>-2.8690000000000002</v>
      </c>
      <c r="G8655" s="2">
        <v>-0.05</v>
      </c>
      <c r="H8655" s="1">
        <v>36.545999999999999</v>
      </c>
      <c r="I8655" s="4">
        <v>0</v>
      </c>
      <c r="J8655" s="11">
        <f t="shared" si="540"/>
        <v>12</v>
      </c>
      <c r="K8655" s="11">
        <f t="shared" si="541"/>
        <v>19</v>
      </c>
      <c r="L8655" s="12">
        <f t="shared" si="543"/>
        <v>2.8694356588012218</v>
      </c>
      <c r="M8655" s="13" cm="1">
        <f t="array" ref="M8655">BaseInfo!$C$10*(1-E8655)*INDEX(BaseInfo!$E$21:$AB$21,K8655)*INDEX(BaseInfo!$E$25:$P$25,J8655)/L8655/MIN(H8655,130)/BaseInfo!$C$6*1000000/3600-IF(I8655&lt;0.1,BaseInfo!$C$15/MIN(H8655,130)*3600,0)</f>
        <v>373.21862089675915</v>
      </c>
    </row>
    <row r="8656" spans="1:13" x14ac:dyDescent="0.25">
      <c r="A8656" s="1">
        <v>12</v>
      </c>
      <c r="B8656" s="1">
        <v>27</v>
      </c>
      <c r="C8656" s="1">
        <v>15</v>
      </c>
      <c r="D8656" s="5">
        <f>DATE(BaseInfo!$C$8,A8656,B8656)+TIME(C8656-1,0,0) + TIME(BaseInfo!$C$12,BaseInfo!$C$13,0)</f>
        <v>44922.8125</v>
      </c>
      <c r="E8656" s="2">
        <f t="shared" si="542"/>
        <v>0</v>
      </c>
      <c r="F8656" s="2">
        <v>-2.8450000000000002</v>
      </c>
      <c r="G8656" s="2">
        <v>-0.14599999999999999</v>
      </c>
      <c r="H8656" s="1">
        <v>36.57</v>
      </c>
      <c r="I8656" s="4">
        <v>0</v>
      </c>
      <c r="J8656" s="11">
        <f t="shared" si="540"/>
        <v>12</v>
      </c>
      <c r="K8656" s="11">
        <f t="shared" si="541"/>
        <v>20</v>
      </c>
      <c r="L8656" s="12">
        <f t="shared" si="543"/>
        <v>2.8487437582204547</v>
      </c>
      <c r="M8656" s="13" cm="1">
        <f t="array" ref="M8656">BaseInfo!$C$10*(1-E8656)*INDEX(BaseInfo!$E$21:$AB$21,K8656)*INDEX(BaseInfo!$E$25:$P$25,J8656)/L8656/MIN(H8656,130)/BaseInfo!$C$6*1000000/3600-IF(I8656&lt;0.1,BaseInfo!$C$15/MIN(H8656,130)*3600,0)</f>
        <v>324.34116725831933</v>
      </c>
    </row>
    <row r="8657" spans="1:13" x14ac:dyDescent="0.25">
      <c r="A8657" s="1">
        <v>12</v>
      </c>
      <c r="B8657" s="1">
        <v>27</v>
      </c>
      <c r="C8657" s="1">
        <v>16</v>
      </c>
      <c r="D8657" s="5">
        <f>DATE(BaseInfo!$C$8,A8657,B8657)+TIME(C8657-1,0,0) + TIME(BaseInfo!$C$12,BaseInfo!$C$13,0)</f>
        <v>44922.854166666664</v>
      </c>
      <c r="E8657" s="2">
        <f t="shared" si="542"/>
        <v>0</v>
      </c>
      <c r="F8657" s="2">
        <v>-2.9049999999999998</v>
      </c>
      <c r="G8657" s="2">
        <v>-0.24</v>
      </c>
      <c r="H8657" s="1">
        <v>36.366999999999997</v>
      </c>
      <c r="I8657" s="4">
        <v>0</v>
      </c>
      <c r="J8657" s="11">
        <f t="shared" si="540"/>
        <v>12</v>
      </c>
      <c r="K8657" s="11">
        <f t="shared" si="541"/>
        <v>21</v>
      </c>
      <c r="L8657" s="12">
        <f t="shared" si="543"/>
        <v>2.9148970822312061</v>
      </c>
      <c r="M8657" s="13" cm="1">
        <f t="array" ref="M8657">BaseInfo!$C$10*(1-E8657)*INDEX(BaseInfo!$E$21:$AB$21,K8657)*INDEX(BaseInfo!$E$25:$P$25,J8657)/L8657/MIN(H8657,130)/BaseInfo!$C$6*1000000/3600-IF(I8657&lt;0.1,BaseInfo!$C$15/MIN(H8657,130)*3600,0)</f>
        <v>242.73482198273632</v>
      </c>
    </row>
    <row r="8658" spans="1:13" x14ac:dyDescent="0.25">
      <c r="A8658" s="1">
        <v>12</v>
      </c>
      <c r="B8658" s="1">
        <v>27</v>
      </c>
      <c r="C8658" s="1">
        <v>17</v>
      </c>
      <c r="D8658" s="5">
        <f>DATE(BaseInfo!$C$8,A8658,B8658)+TIME(C8658-1,0,0) + TIME(BaseInfo!$C$12,BaseInfo!$C$13,0)</f>
        <v>44922.895833333328</v>
      </c>
      <c r="E8658" s="2">
        <f t="shared" si="542"/>
        <v>0</v>
      </c>
      <c r="F8658" s="2">
        <v>-2.8119999999999998</v>
      </c>
      <c r="G8658" s="2">
        <v>-0.6</v>
      </c>
      <c r="H8658" s="1">
        <v>36.262</v>
      </c>
      <c r="I8658" s="4">
        <v>0</v>
      </c>
      <c r="J8658" s="11">
        <f t="shared" si="540"/>
        <v>12</v>
      </c>
      <c r="K8658" s="11">
        <f t="shared" si="541"/>
        <v>22</v>
      </c>
      <c r="L8658" s="12">
        <f t="shared" si="543"/>
        <v>2.8752989409798766</v>
      </c>
      <c r="M8658" s="13" cm="1">
        <f t="array" ref="M8658">BaseInfo!$C$10*(1-E8658)*INDEX(BaseInfo!$E$21:$AB$21,K8658)*INDEX(BaseInfo!$E$25:$P$25,J8658)/L8658/MIN(H8658,130)/BaseInfo!$C$6*1000000/3600-IF(I8658&lt;0.1,BaseInfo!$C$15/MIN(H8658,130)*3600,0)</f>
        <v>169.87056863613179</v>
      </c>
    </row>
    <row r="8659" spans="1:13" x14ac:dyDescent="0.25">
      <c r="A8659" s="1">
        <v>12</v>
      </c>
      <c r="B8659" s="1">
        <v>27</v>
      </c>
      <c r="C8659" s="1">
        <v>18</v>
      </c>
      <c r="D8659" s="5">
        <f>DATE(BaseInfo!$C$8,A8659,B8659)+TIME(C8659-1,0,0) + TIME(BaseInfo!$C$12,BaseInfo!$C$13,0)</f>
        <v>44922.9375</v>
      </c>
      <c r="E8659" s="2">
        <f t="shared" si="542"/>
        <v>0</v>
      </c>
      <c r="F8659" s="2">
        <v>-2.6230000000000002</v>
      </c>
      <c r="G8659" s="2">
        <v>-0.96</v>
      </c>
      <c r="H8659" s="1">
        <v>36.170999999999999</v>
      </c>
      <c r="I8659" s="4">
        <v>0</v>
      </c>
      <c r="J8659" s="11">
        <f t="shared" si="540"/>
        <v>12</v>
      </c>
      <c r="K8659" s="11">
        <f t="shared" si="541"/>
        <v>23</v>
      </c>
      <c r="L8659" s="12">
        <f t="shared" si="543"/>
        <v>2.7931575322562816</v>
      </c>
      <c r="M8659" s="13" cm="1">
        <f t="array" ref="M8659">BaseInfo!$C$10*(1-E8659)*INDEX(BaseInfo!$E$21:$AB$21,K8659)*INDEX(BaseInfo!$E$25:$P$25,J8659)/L8659/MIN(H8659,130)/BaseInfo!$C$6*1000000/3600-IF(I8659&lt;0.1,BaseInfo!$C$15/MIN(H8659,130)*3600,0)</f>
        <v>69.569340265769924</v>
      </c>
    </row>
    <row r="8660" spans="1:13" x14ac:dyDescent="0.25">
      <c r="A8660" s="1">
        <v>12</v>
      </c>
      <c r="B8660" s="1">
        <v>27</v>
      </c>
      <c r="C8660" s="1">
        <v>19</v>
      </c>
      <c r="D8660" s="5">
        <f>DATE(BaseInfo!$C$8,A8660,B8660)+TIME(C8660-1,0,0) + TIME(BaseInfo!$C$12,BaseInfo!$C$13,0)</f>
        <v>44922.979166666664</v>
      </c>
      <c r="E8660" s="2">
        <f t="shared" si="542"/>
        <v>0</v>
      </c>
      <c r="F8660" s="2">
        <v>-2.363</v>
      </c>
      <c r="G8660" s="2">
        <v>-1.1339999999999999</v>
      </c>
      <c r="H8660" s="1">
        <v>36.088000000000001</v>
      </c>
      <c r="I8660" s="4">
        <v>0</v>
      </c>
      <c r="J8660" s="11">
        <f t="shared" si="540"/>
        <v>12</v>
      </c>
      <c r="K8660" s="11">
        <f t="shared" si="541"/>
        <v>24</v>
      </c>
      <c r="L8660" s="12">
        <f t="shared" si="543"/>
        <v>2.6210160243691756</v>
      </c>
      <c r="M8660" s="13" cm="1">
        <f t="array" ref="M8660">BaseInfo!$C$10*(1-E8660)*INDEX(BaseInfo!$E$21:$AB$21,K8660)*INDEX(BaseInfo!$E$25:$P$25,J8660)/L8660/MIN(H8660,130)/BaseInfo!$C$6*1000000/3600-IF(I8660&lt;0.1,BaseInfo!$C$15/MIN(H8660,130)*3600,0)</f>
        <v>18.337643017277138</v>
      </c>
    </row>
    <row r="8661" spans="1:13" x14ac:dyDescent="0.25">
      <c r="A8661" s="1">
        <v>12</v>
      </c>
      <c r="B8661" s="1">
        <v>27</v>
      </c>
      <c r="C8661" s="1">
        <v>20</v>
      </c>
      <c r="D8661" s="5">
        <f>DATE(BaseInfo!$C$8,A8661,B8661)+TIME(C8661-1,0,0) + TIME(BaseInfo!$C$12,BaseInfo!$C$13,0)</f>
        <v>44923.020833333328</v>
      </c>
      <c r="E8661" s="2">
        <f t="shared" si="542"/>
        <v>0</v>
      </c>
      <c r="F8661" s="2">
        <v>-2.4209999999999998</v>
      </c>
      <c r="G8661" s="2">
        <v>-1.0609999999999999</v>
      </c>
      <c r="H8661" s="1">
        <v>36.01</v>
      </c>
      <c r="I8661" s="4">
        <v>0</v>
      </c>
      <c r="J8661" s="11">
        <f t="shared" si="540"/>
        <v>12</v>
      </c>
      <c r="K8661" s="11">
        <f t="shared" si="541"/>
        <v>1</v>
      </c>
      <c r="L8661" s="12">
        <f t="shared" si="543"/>
        <v>2.6432862122744103</v>
      </c>
      <c r="M8661" s="13" cm="1">
        <f t="array" ref="M8661">BaseInfo!$C$10*(1-E8661)*INDEX(BaseInfo!$E$21:$AB$21,K8661)*INDEX(BaseInfo!$E$25:$P$25,J8661)/L8661/MIN(H8661,130)/BaseInfo!$C$6*1000000/3600-IF(I8661&lt;0.1,BaseInfo!$C$15/MIN(H8661,130)*3600,0)</f>
        <v>18.138302267978922</v>
      </c>
    </row>
    <row r="8662" spans="1:13" x14ac:dyDescent="0.25">
      <c r="A8662" s="1">
        <v>12</v>
      </c>
      <c r="B8662" s="1">
        <v>27</v>
      </c>
      <c r="C8662" s="1">
        <v>21</v>
      </c>
      <c r="D8662" s="5">
        <f>DATE(BaseInfo!$C$8,A8662,B8662)+TIME(C8662-1,0,0) + TIME(BaseInfo!$C$12,BaseInfo!$C$13,0)</f>
        <v>44923.0625</v>
      </c>
      <c r="E8662" s="2">
        <f t="shared" si="542"/>
        <v>0</v>
      </c>
      <c r="F8662" s="2">
        <v>-2.5409999999999999</v>
      </c>
      <c r="G8662" s="2">
        <v>-0.85599999999999998</v>
      </c>
      <c r="H8662" s="1">
        <v>35.945</v>
      </c>
      <c r="I8662" s="4">
        <v>0</v>
      </c>
      <c r="J8662" s="11">
        <f t="shared" si="540"/>
        <v>12</v>
      </c>
      <c r="K8662" s="11">
        <f t="shared" si="541"/>
        <v>2</v>
      </c>
      <c r="L8662" s="12">
        <f t="shared" si="543"/>
        <v>2.6813088221985919</v>
      </c>
      <c r="M8662" s="13" cm="1">
        <f t="array" ref="M8662">BaseInfo!$C$10*(1-E8662)*INDEX(BaseInfo!$E$21:$AB$21,K8662)*INDEX(BaseInfo!$E$25:$P$25,J8662)/L8662/MIN(H8662,130)/BaseInfo!$C$6*1000000/3600-IF(I8662&lt;0.1,BaseInfo!$C$15/MIN(H8662,130)*3600,0)</f>
        <v>17.771401539447812</v>
      </c>
    </row>
    <row r="8663" spans="1:13" x14ac:dyDescent="0.25">
      <c r="A8663" s="1">
        <v>12</v>
      </c>
      <c r="B8663" s="1">
        <v>27</v>
      </c>
      <c r="C8663" s="1">
        <v>22</v>
      </c>
      <c r="D8663" s="5">
        <f>DATE(BaseInfo!$C$8,A8663,B8663)+TIME(C8663-1,0,0) + TIME(BaseInfo!$C$12,BaseInfo!$C$13,0)</f>
        <v>44923.104166666664</v>
      </c>
      <c r="E8663" s="2">
        <f t="shared" si="542"/>
        <v>0</v>
      </c>
      <c r="F8663" s="2">
        <v>-2.5329999999999999</v>
      </c>
      <c r="G8663" s="2">
        <v>-0.753</v>
      </c>
      <c r="H8663" s="1">
        <v>35.844000000000001</v>
      </c>
      <c r="I8663" s="4">
        <v>0</v>
      </c>
      <c r="J8663" s="11">
        <f t="shared" si="540"/>
        <v>12</v>
      </c>
      <c r="K8663" s="11">
        <f t="shared" si="541"/>
        <v>3</v>
      </c>
      <c r="L8663" s="12">
        <f t="shared" si="543"/>
        <v>2.6425552028292616</v>
      </c>
      <c r="M8663" s="13" cm="1">
        <f t="array" ref="M8663">BaseInfo!$C$10*(1-E8663)*INDEX(BaseInfo!$E$21:$AB$21,K8663)*INDEX(BaseInfo!$E$25:$P$25,J8663)/L8663/MIN(H8663,130)/BaseInfo!$C$6*1000000/3600-IF(I8663&lt;0.1,BaseInfo!$C$15/MIN(H8663,130)*3600,0)</f>
        <v>18.230123171623195</v>
      </c>
    </row>
    <row r="8664" spans="1:13" x14ac:dyDescent="0.25">
      <c r="A8664" s="1">
        <v>12</v>
      </c>
      <c r="B8664" s="1">
        <v>27</v>
      </c>
      <c r="C8664" s="1">
        <v>23</v>
      </c>
      <c r="D8664" s="5">
        <f>DATE(BaseInfo!$C$8,A8664,B8664)+TIME(C8664-1,0,0) + TIME(BaseInfo!$C$12,BaseInfo!$C$13,0)</f>
        <v>44923.145833333328</v>
      </c>
      <c r="E8664" s="2">
        <f t="shared" si="542"/>
        <v>0</v>
      </c>
      <c r="F8664" s="2">
        <v>-2.3370000000000002</v>
      </c>
      <c r="G8664" s="2">
        <v>-0.16600000000000001</v>
      </c>
      <c r="H8664" s="1">
        <v>35.762</v>
      </c>
      <c r="I8664" s="4">
        <v>0</v>
      </c>
      <c r="J8664" s="11">
        <f t="shared" si="540"/>
        <v>12</v>
      </c>
      <c r="K8664" s="11">
        <f t="shared" si="541"/>
        <v>4</v>
      </c>
      <c r="L8664" s="12">
        <f t="shared" si="543"/>
        <v>2.3428881748815926</v>
      </c>
      <c r="M8664" s="13" cm="1">
        <f t="array" ref="M8664">BaseInfo!$C$10*(1-E8664)*INDEX(BaseInfo!$E$21:$AB$21,K8664)*INDEX(BaseInfo!$E$25:$P$25,J8664)/L8664/MIN(H8664,130)/BaseInfo!$C$6*1000000/3600-IF(I8664&lt;0.1,BaseInfo!$C$15/MIN(H8664,130)*3600,0)</f>
        <v>21.896555288488422</v>
      </c>
    </row>
    <row r="8665" spans="1:13" x14ac:dyDescent="0.25">
      <c r="A8665" s="1">
        <v>12</v>
      </c>
      <c r="B8665" s="1">
        <v>27</v>
      </c>
      <c r="C8665" s="1">
        <v>24</v>
      </c>
      <c r="D8665" s="5">
        <f>DATE(BaseInfo!$C$8,A8665,B8665)+TIME(C8665-1,0,0) + TIME(BaseInfo!$C$12,BaseInfo!$C$13,0)</f>
        <v>44923.1875</v>
      </c>
      <c r="E8665" s="2">
        <f t="shared" si="542"/>
        <v>0</v>
      </c>
      <c r="F8665" s="2">
        <v>-2.165</v>
      </c>
      <c r="G8665" s="2">
        <v>0.40500000000000003</v>
      </c>
      <c r="H8665" s="1">
        <v>35.700000000000003</v>
      </c>
      <c r="I8665" s="4">
        <v>0</v>
      </c>
      <c r="J8665" s="11">
        <f t="shared" si="540"/>
        <v>12</v>
      </c>
      <c r="K8665" s="11">
        <f t="shared" si="541"/>
        <v>5</v>
      </c>
      <c r="L8665" s="12">
        <f t="shared" si="543"/>
        <v>2.2025553341516755</v>
      </c>
      <c r="M8665" s="13" cm="1">
        <f t="array" ref="M8665">BaseInfo!$C$10*(1-E8665)*INDEX(BaseInfo!$E$21:$AB$21,K8665)*INDEX(BaseInfo!$E$25:$P$25,J8665)/L8665/MIN(H8665,130)/BaseInfo!$C$6*1000000/3600-IF(I8665&lt;0.1,BaseInfo!$C$15/MIN(H8665,130)*3600,0)</f>
        <v>92.091884813661181</v>
      </c>
    </row>
    <row r="8666" spans="1:13" x14ac:dyDescent="0.25">
      <c r="A8666" s="1">
        <v>12</v>
      </c>
      <c r="B8666" s="1">
        <v>28</v>
      </c>
      <c r="C8666" s="1">
        <v>1</v>
      </c>
      <c r="D8666" s="5">
        <f>DATE(BaseInfo!$C$8,A8666,B8666)+TIME(C8666-1,0,0) + TIME(BaseInfo!$C$12,BaseInfo!$C$13,0)</f>
        <v>44923.229166666664</v>
      </c>
      <c r="E8666" s="2">
        <f t="shared" si="542"/>
        <v>0</v>
      </c>
      <c r="F8666" s="2">
        <v>-2.1269999999999998</v>
      </c>
      <c r="G8666" s="2">
        <v>0.59</v>
      </c>
      <c r="H8666" s="1">
        <v>35.65</v>
      </c>
      <c r="I8666" s="4">
        <v>0</v>
      </c>
      <c r="J8666" s="11">
        <f t="shared" si="540"/>
        <v>12</v>
      </c>
      <c r="K8666" s="11">
        <f t="shared" si="541"/>
        <v>6</v>
      </c>
      <c r="L8666" s="12">
        <f t="shared" si="543"/>
        <v>2.2073126194538006</v>
      </c>
      <c r="M8666" s="13" cm="1">
        <f t="array" ref="M8666">BaseInfo!$C$10*(1-E8666)*INDEX(BaseInfo!$E$21:$AB$21,K8666)*INDEX(BaseInfo!$E$25:$P$25,J8666)/L8666/MIN(H8666,130)/BaseInfo!$C$6*1000000/3600-IF(I8666&lt;0.1,BaseInfo!$C$15/MIN(H8666,130)*3600,0)</f>
        <v>160.06632382356452</v>
      </c>
    </row>
    <row r="8667" spans="1:13" x14ac:dyDescent="0.25">
      <c r="A8667" s="1">
        <v>12</v>
      </c>
      <c r="B8667" s="1">
        <v>28</v>
      </c>
      <c r="C8667" s="1">
        <v>2</v>
      </c>
      <c r="D8667" s="5">
        <f>DATE(BaseInfo!$C$8,A8667,B8667)+TIME(C8667-1,0,0) + TIME(BaseInfo!$C$12,BaseInfo!$C$13,0)</f>
        <v>44923.270833333328</v>
      </c>
      <c r="E8667" s="2">
        <f t="shared" si="542"/>
        <v>0</v>
      </c>
      <c r="F8667" s="2">
        <v>-2.258</v>
      </c>
      <c r="G8667" s="2">
        <v>0.82899999999999996</v>
      </c>
      <c r="H8667" s="1">
        <v>35.600999999999999</v>
      </c>
      <c r="I8667" s="4">
        <v>0</v>
      </c>
      <c r="J8667" s="11">
        <f t="shared" si="540"/>
        <v>12</v>
      </c>
      <c r="K8667" s="11">
        <f t="shared" si="541"/>
        <v>7</v>
      </c>
      <c r="L8667" s="12">
        <f t="shared" si="543"/>
        <v>2.4053700339033077</v>
      </c>
      <c r="M8667" s="13" cm="1">
        <f t="array" ref="M8667">BaseInfo!$C$10*(1-E8667)*INDEX(BaseInfo!$E$21:$AB$21,K8667)*INDEX(BaseInfo!$E$25:$P$25,J8667)/L8667/MIN(H8667,130)/BaseInfo!$C$6*1000000/3600-IF(I8667&lt;0.1,BaseInfo!$C$15/MIN(H8667,130)*3600,0)</f>
        <v>208.80331049931257</v>
      </c>
    </row>
    <row r="8668" spans="1:13" x14ac:dyDescent="0.25">
      <c r="A8668" s="1">
        <v>12</v>
      </c>
      <c r="B8668" s="1">
        <v>28</v>
      </c>
      <c r="C8668" s="1">
        <v>3</v>
      </c>
      <c r="D8668" s="5">
        <f>DATE(BaseInfo!$C$8,A8668,B8668)+TIME(C8668-1,0,0) + TIME(BaseInfo!$C$12,BaseInfo!$C$13,0)</f>
        <v>44923.3125</v>
      </c>
      <c r="E8668" s="2">
        <f t="shared" si="542"/>
        <v>0</v>
      </c>
      <c r="F8668" s="2">
        <v>-2.1459999999999999</v>
      </c>
      <c r="G8668" s="2">
        <v>0.78900000000000003</v>
      </c>
      <c r="H8668" s="1">
        <v>47.606999999999999</v>
      </c>
      <c r="I8668" s="4">
        <v>0</v>
      </c>
      <c r="J8668" s="11">
        <f t="shared" si="540"/>
        <v>12</v>
      </c>
      <c r="K8668" s="11">
        <f t="shared" si="541"/>
        <v>8</v>
      </c>
      <c r="L8668" s="12">
        <f t="shared" si="543"/>
        <v>2.2864463693688508</v>
      </c>
      <c r="M8668" s="13" cm="1">
        <f t="array" ref="M8668">BaseInfo!$C$10*(1-E8668)*INDEX(BaseInfo!$E$21:$AB$21,K8668)*INDEX(BaseInfo!$E$25:$P$25,J8668)/L8668/MIN(H8668,130)/BaseInfo!$C$6*1000000/3600-IF(I8668&lt;0.1,BaseInfo!$C$15/MIN(H8668,130)*3600,0)</f>
        <v>238.46946846304002</v>
      </c>
    </row>
    <row r="8669" spans="1:13" x14ac:dyDescent="0.25">
      <c r="A8669" s="1">
        <v>12</v>
      </c>
      <c r="B8669" s="1">
        <v>28</v>
      </c>
      <c r="C8669" s="1">
        <v>4</v>
      </c>
      <c r="D8669" s="5">
        <f>DATE(BaseInfo!$C$8,A8669,B8669)+TIME(C8669-1,0,0) + TIME(BaseInfo!$C$12,BaseInfo!$C$13,0)</f>
        <v>44923.354166666664</v>
      </c>
      <c r="E8669" s="2">
        <f t="shared" si="542"/>
        <v>0</v>
      </c>
      <c r="F8669" s="2">
        <v>-2.3820000000000001</v>
      </c>
      <c r="G8669" s="2">
        <v>0.85199999999999998</v>
      </c>
      <c r="H8669" s="1">
        <v>152.42099999999999</v>
      </c>
      <c r="I8669" s="4">
        <v>0</v>
      </c>
      <c r="J8669" s="11">
        <f t="shared" si="540"/>
        <v>12</v>
      </c>
      <c r="K8669" s="11">
        <f t="shared" si="541"/>
        <v>9</v>
      </c>
      <c r="L8669" s="12">
        <f t="shared" si="543"/>
        <v>2.5297881334214534</v>
      </c>
      <c r="M8669" s="13" cm="1">
        <f t="array" ref="M8669">BaseInfo!$C$10*(1-E8669)*INDEX(BaseInfo!$E$21:$AB$21,K8669)*INDEX(BaseInfo!$E$25:$P$25,J8669)/L8669/MIN(H8669,130)/BaseInfo!$C$6*1000000/3600-IF(I8669&lt;0.1,BaseInfo!$C$15/MIN(H8669,130)*3600,0)</f>
        <v>103.09230455247582</v>
      </c>
    </row>
    <row r="8670" spans="1:13" x14ac:dyDescent="0.25">
      <c r="A8670" s="1">
        <v>12</v>
      </c>
      <c r="B8670" s="1">
        <v>28</v>
      </c>
      <c r="C8670" s="1">
        <v>5</v>
      </c>
      <c r="D8670" s="5">
        <f>DATE(BaseInfo!$C$8,A8670,B8670)+TIME(C8670-1,0,0) + TIME(BaseInfo!$C$12,BaseInfo!$C$13,0)</f>
        <v>44923.395833333328</v>
      </c>
      <c r="E8670" s="2">
        <f t="shared" si="542"/>
        <v>0</v>
      </c>
      <c r="F8670" s="2">
        <v>-2.823</v>
      </c>
      <c r="G8670" s="2">
        <v>0.87</v>
      </c>
      <c r="H8670" s="1">
        <v>279.17500000000001</v>
      </c>
      <c r="I8670" s="4">
        <v>0</v>
      </c>
      <c r="J8670" s="11">
        <f t="shared" si="540"/>
        <v>12</v>
      </c>
      <c r="K8670" s="11">
        <f t="shared" si="541"/>
        <v>10</v>
      </c>
      <c r="L8670" s="12">
        <f t="shared" si="543"/>
        <v>2.9540191265460689</v>
      </c>
      <c r="M8670" s="13" cm="1">
        <f t="array" ref="M8670">BaseInfo!$C$10*(1-E8670)*INDEX(BaseInfo!$E$21:$AB$21,K8670)*INDEX(BaseInfo!$E$25:$P$25,J8670)/L8670/MIN(H8670,130)/BaseInfo!$C$6*1000000/3600-IF(I8670&lt;0.1,BaseInfo!$C$15/MIN(H8670,130)*3600,0)</f>
        <v>101.83685297248591</v>
      </c>
    </row>
    <row r="8671" spans="1:13" x14ac:dyDescent="0.25">
      <c r="A8671" s="1">
        <v>12</v>
      </c>
      <c r="B8671" s="1">
        <v>28</v>
      </c>
      <c r="C8671" s="1">
        <v>6</v>
      </c>
      <c r="D8671" s="5">
        <f>DATE(BaseInfo!$C$8,A8671,B8671)+TIME(C8671-1,0,0) + TIME(BaseInfo!$C$12,BaseInfo!$C$13,0)</f>
        <v>44923.4375</v>
      </c>
      <c r="E8671" s="2">
        <f t="shared" si="542"/>
        <v>0</v>
      </c>
      <c r="F8671" s="2">
        <v>-3.13</v>
      </c>
      <c r="G8671" s="2">
        <v>1.099</v>
      </c>
      <c r="H8671" s="1">
        <v>511.83100000000002</v>
      </c>
      <c r="I8671" s="4">
        <v>0</v>
      </c>
      <c r="J8671" s="11">
        <f t="shared" si="540"/>
        <v>12</v>
      </c>
      <c r="K8671" s="11">
        <f t="shared" si="541"/>
        <v>11</v>
      </c>
      <c r="L8671" s="12">
        <f t="shared" si="543"/>
        <v>3.3173334170685949</v>
      </c>
      <c r="M8671" s="13" cm="1">
        <f t="array" ref="M8671">BaseInfo!$C$10*(1-E8671)*INDEX(BaseInfo!$E$21:$AB$21,K8671)*INDEX(BaseInfo!$E$25:$P$25,J8671)/L8671/MIN(H8671,130)/BaseInfo!$C$6*1000000/3600-IF(I8671&lt;0.1,BaseInfo!$C$15/MIN(H8671,130)*3600,0)</f>
        <v>71.750471238695852</v>
      </c>
    </row>
    <row r="8672" spans="1:13" x14ac:dyDescent="0.25">
      <c r="A8672" s="1">
        <v>12</v>
      </c>
      <c r="B8672" s="1">
        <v>28</v>
      </c>
      <c r="C8672" s="1">
        <v>7</v>
      </c>
      <c r="D8672" s="5">
        <f>DATE(BaseInfo!$C$8,A8672,B8672)+TIME(C8672-1,0,0) + TIME(BaseInfo!$C$12,BaseInfo!$C$13,0)</f>
        <v>44923.479166666664</v>
      </c>
      <c r="E8672" s="2">
        <f t="shared" si="542"/>
        <v>0</v>
      </c>
      <c r="F8672" s="2">
        <v>-3.4670000000000001</v>
      </c>
      <c r="G8672" s="2">
        <v>1.0349999999999999</v>
      </c>
      <c r="H8672" s="1">
        <v>678.84100000000001</v>
      </c>
      <c r="I8672" s="4">
        <v>0</v>
      </c>
      <c r="J8672" s="11">
        <f t="shared" si="540"/>
        <v>12</v>
      </c>
      <c r="K8672" s="11">
        <f t="shared" si="541"/>
        <v>12</v>
      </c>
      <c r="L8672" s="12">
        <f t="shared" si="543"/>
        <v>3.6181920899808513</v>
      </c>
      <c r="M8672" s="13" cm="1">
        <f t="array" ref="M8672">BaseInfo!$C$10*(1-E8672)*INDEX(BaseInfo!$E$21:$AB$21,K8672)*INDEX(BaseInfo!$E$25:$P$25,J8672)/L8672/MIN(H8672,130)/BaseInfo!$C$6*1000000/3600-IF(I8672&lt;0.1,BaseInfo!$C$15/MIN(H8672,130)*3600,0)</f>
        <v>54.166823562394711</v>
      </c>
    </row>
    <row r="8673" spans="1:13" x14ac:dyDescent="0.25">
      <c r="A8673" s="1">
        <v>12</v>
      </c>
      <c r="B8673" s="1">
        <v>28</v>
      </c>
      <c r="C8673" s="1">
        <v>8</v>
      </c>
      <c r="D8673" s="5">
        <f>DATE(BaseInfo!$C$8,A8673,B8673)+TIME(C8673-1,0,0) + TIME(BaseInfo!$C$12,BaseInfo!$C$13,0)</f>
        <v>44923.520833333328</v>
      </c>
      <c r="E8673" s="2">
        <f t="shared" si="542"/>
        <v>0</v>
      </c>
      <c r="F8673" s="2">
        <v>-3.4449999999999998</v>
      </c>
      <c r="G8673" s="2">
        <v>1.022</v>
      </c>
      <c r="H8673" s="1">
        <v>744.73199999999997</v>
      </c>
      <c r="I8673" s="4">
        <v>0</v>
      </c>
      <c r="J8673" s="11">
        <f t="shared" si="540"/>
        <v>12</v>
      </c>
      <c r="K8673" s="11">
        <f t="shared" si="541"/>
        <v>13</v>
      </c>
      <c r="L8673" s="12">
        <f t="shared" si="543"/>
        <v>3.5933979740629898</v>
      </c>
      <c r="M8673" s="13" cm="1">
        <f t="array" ref="M8673">BaseInfo!$C$10*(1-E8673)*INDEX(BaseInfo!$E$21:$AB$21,K8673)*INDEX(BaseInfo!$E$25:$P$25,J8673)/L8673/MIN(H8673,130)/BaseInfo!$C$6*1000000/3600-IF(I8673&lt;0.1,BaseInfo!$C$15/MIN(H8673,130)*3600,0)</f>
        <v>54.559677106920923</v>
      </c>
    </row>
    <row r="8674" spans="1:13" x14ac:dyDescent="0.25">
      <c r="A8674" s="1">
        <v>12</v>
      </c>
      <c r="B8674" s="1">
        <v>28</v>
      </c>
      <c r="C8674" s="1">
        <v>9</v>
      </c>
      <c r="D8674" s="5">
        <f>DATE(BaseInfo!$C$8,A8674,B8674)+TIME(C8674-1,0,0) + TIME(BaseInfo!$C$12,BaseInfo!$C$13,0)</f>
        <v>44923.5625</v>
      </c>
      <c r="E8674" s="2">
        <f t="shared" si="542"/>
        <v>0</v>
      </c>
      <c r="F8674" s="2">
        <v>-3.44</v>
      </c>
      <c r="G8674" s="2">
        <v>1.2210000000000001</v>
      </c>
      <c r="H8674" s="1">
        <v>780.49699999999996</v>
      </c>
      <c r="I8674" s="4">
        <v>0</v>
      </c>
      <c r="J8674" s="11">
        <f t="shared" si="540"/>
        <v>12</v>
      </c>
      <c r="K8674" s="11">
        <f t="shared" si="541"/>
        <v>14</v>
      </c>
      <c r="L8674" s="12">
        <f t="shared" si="543"/>
        <v>3.6502658807270461</v>
      </c>
      <c r="M8674" s="13" cm="1">
        <f t="array" ref="M8674">BaseInfo!$C$10*(1-E8674)*INDEX(BaseInfo!$E$21:$AB$21,K8674)*INDEX(BaseInfo!$E$25:$P$25,J8674)/L8674/MIN(H8674,130)/BaseInfo!$C$6*1000000/3600-IF(I8674&lt;0.1,BaseInfo!$C$15/MIN(H8674,130)*3600,0)</f>
        <v>53.666543541098612</v>
      </c>
    </row>
    <row r="8675" spans="1:13" x14ac:dyDescent="0.25">
      <c r="A8675" s="1">
        <v>12</v>
      </c>
      <c r="B8675" s="1">
        <v>28</v>
      </c>
      <c r="C8675" s="1">
        <v>10</v>
      </c>
      <c r="D8675" s="5">
        <f>DATE(BaseInfo!$C$8,A8675,B8675)+TIME(C8675-1,0,0) + TIME(BaseInfo!$C$12,BaseInfo!$C$13,0)</f>
        <v>44923.604166666664</v>
      </c>
      <c r="E8675" s="2">
        <f t="shared" si="542"/>
        <v>0</v>
      </c>
      <c r="F8675" s="2">
        <v>-3.548</v>
      </c>
      <c r="G8675" s="2">
        <v>1.282</v>
      </c>
      <c r="H8675" s="1">
        <v>762.07299999999998</v>
      </c>
      <c r="I8675" s="4">
        <v>0</v>
      </c>
      <c r="J8675" s="11">
        <f t="shared" si="540"/>
        <v>12</v>
      </c>
      <c r="K8675" s="11">
        <f t="shared" si="541"/>
        <v>15</v>
      </c>
      <c r="L8675" s="12">
        <f t="shared" si="543"/>
        <v>3.7725095095970267</v>
      </c>
      <c r="M8675" s="13" cm="1">
        <f t="array" ref="M8675">BaseInfo!$C$10*(1-E8675)*INDEX(BaseInfo!$E$21:$AB$21,K8675)*INDEX(BaseInfo!$E$25:$P$25,J8675)/L8675/MIN(H8675,130)/BaseInfo!$C$6*1000000/3600-IF(I8675&lt;0.1,BaseInfo!$C$15/MIN(H8675,130)*3600,0)</f>
        <v>51.837810218563178</v>
      </c>
    </row>
    <row r="8676" spans="1:13" x14ac:dyDescent="0.25">
      <c r="A8676" s="1">
        <v>12</v>
      </c>
      <c r="B8676" s="1">
        <v>28</v>
      </c>
      <c r="C8676" s="1">
        <v>11</v>
      </c>
      <c r="D8676" s="5">
        <f>DATE(BaseInfo!$C$8,A8676,B8676)+TIME(C8676-1,0,0) + TIME(BaseInfo!$C$12,BaseInfo!$C$13,0)</f>
        <v>44923.645833333328</v>
      </c>
      <c r="E8676" s="2">
        <f t="shared" si="542"/>
        <v>0</v>
      </c>
      <c r="F8676" s="2">
        <v>-3.39</v>
      </c>
      <c r="G8676" s="2">
        <v>1.087</v>
      </c>
      <c r="H8676" s="1">
        <v>677.36900000000003</v>
      </c>
      <c r="I8676" s="4">
        <v>0</v>
      </c>
      <c r="J8676" s="11">
        <f t="shared" si="540"/>
        <v>12</v>
      </c>
      <c r="K8676" s="11">
        <f t="shared" si="541"/>
        <v>16</v>
      </c>
      <c r="L8676" s="12">
        <f t="shared" si="543"/>
        <v>3.5600096909980454</v>
      </c>
      <c r="M8676" s="13" cm="1">
        <f t="array" ref="M8676">BaseInfo!$C$10*(1-E8676)*INDEX(BaseInfo!$E$21:$AB$21,K8676)*INDEX(BaseInfo!$E$25:$P$25,J8676)/L8676/MIN(H8676,130)/BaseInfo!$C$6*1000000/3600-IF(I8676&lt;0.1,BaseInfo!$C$15/MIN(H8676,130)*3600,0)</f>
        <v>66.670663825995589</v>
      </c>
    </row>
    <row r="8677" spans="1:13" x14ac:dyDescent="0.25">
      <c r="A8677" s="1">
        <v>12</v>
      </c>
      <c r="B8677" s="1">
        <v>28</v>
      </c>
      <c r="C8677" s="1">
        <v>12</v>
      </c>
      <c r="D8677" s="5">
        <f>DATE(BaseInfo!$C$8,A8677,B8677)+TIME(C8677-1,0,0) + TIME(BaseInfo!$C$12,BaseInfo!$C$13,0)</f>
        <v>44923.6875</v>
      </c>
      <c r="E8677" s="2">
        <f t="shared" si="542"/>
        <v>0</v>
      </c>
      <c r="F8677" s="2">
        <v>-2.4620000000000002</v>
      </c>
      <c r="G8677" s="2">
        <v>0.28699999999999998</v>
      </c>
      <c r="H8677" s="1">
        <v>205.446</v>
      </c>
      <c r="I8677" s="4">
        <v>0</v>
      </c>
      <c r="J8677" s="11">
        <f t="shared" si="540"/>
        <v>12</v>
      </c>
      <c r="K8677" s="11">
        <f t="shared" si="541"/>
        <v>17</v>
      </c>
      <c r="L8677" s="12">
        <f t="shared" si="543"/>
        <v>2.4786716200416707</v>
      </c>
      <c r="M8677" s="13" cm="1">
        <f t="array" ref="M8677">BaseInfo!$C$10*(1-E8677)*INDEX(BaseInfo!$E$21:$AB$21,K8677)*INDEX(BaseInfo!$E$25:$P$25,J8677)/L8677/MIN(H8677,130)/BaseInfo!$C$6*1000000/3600-IF(I8677&lt;0.1,BaseInfo!$C$15/MIN(H8677,130)*3600,0)</f>
        <v>121.8976955099816</v>
      </c>
    </row>
    <row r="8678" spans="1:13" x14ac:dyDescent="0.25">
      <c r="A8678" s="1">
        <v>12</v>
      </c>
      <c r="B8678" s="1">
        <v>28</v>
      </c>
      <c r="C8678" s="1">
        <v>13</v>
      </c>
      <c r="D8678" s="5">
        <f>DATE(BaseInfo!$C$8,A8678,B8678)+TIME(C8678-1,0,0) + TIME(BaseInfo!$C$12,BaseInfo!$C$13,0)</f>
        <v>44923.729166666664</v>
      </c>
      <c r="E8678" s="2">
        <f t="shared" si="542"/>
        <v>0</v>
      </c>
      <c r="F8678" s="2">
        <v>-2.2160000000000002</v>
      </c>
      <c r="G8678" s="2">
        <v>-0.74299999999999999</v>
      </c>
      <c r="H8678" s="1">
        <v>42.475999999999999</v>
      </c>
      <c r="I8678" s="4">
        <v>0</v>
      </c>
      <c r="J8678" s="11">
        <f t="shared" si="540"/>
        <v>12</v>
      </c>
      <c r="K8678" s="11">
        <f t="shared" si="541"/>
        <v>18</v>
      </c>
      <c r="L8678" s="12">
        <f t="shared" si="543"/>
        <v>2.3372430340039525</v>
      </c>
      <c r="M8678" s="13" cm="1">
        <f t="array" ref="M8678">BaseInfo!$C$10*(1-E8678)*INDEX(BaseInfo!$E$21:$AB$21,K8678)*INDEX(BaseInfo!$E$25:$P$25,J8678)/L8678/MIN(H8678,130)/BaseInfo!$C$6*1000000/3600-IF(I8678&lt;0.1,BaseInfo!$C$15/MIN(H8678,130)*3600,0)</f>
        <v>396.16211028337528</v>
      </c>
    </row>
    <row r="8679" spans="1:13" x14ac:dyDescent="0.25">
      <c r="A8679" s="1">
        <v>12</v>
      </c>
      <c r="B8679" s="1">
        <v>28</v>
      </c>
      <c r="C8679" s="1">
        <v>14</v>
      </c>
      <c r="D8679" s="5">
        <f>DATE(BaseInfo!$C$8,A8679,B8679)+TIME(C8679-1,0,0) + TIME(BaseInfo!$C$12,BaseInfo!$C$13,0)</f>
        <v>44923.770833333328</v>
      </c>
      <c r="E8679" s="2">
        <f t="shared" si="542"/>
        <v>0</v>
      </c>
      <c r="F8679" s="2">
        <v>-1.4279999999999999</v>
      </c>
      <c r="G8679" s="2">
        <v>-1.3109999999999999</v>
      </c>
      <c r="H8679" s="1">
        <v>36.718000000000004</v>
      </c>
      <c r="I8679" s="4">
        <v>0</v>
      </c>
      <c r="J8679" s="11">
        <f t="shared" si="540"/>
        <v>12</v>
      </c>
      <c r="K8679" s="11">
        <f t="shared" si="541"/>
        <v>19</v>
      </c>
      <c r="L8679" s="12">
        <f t="shared" si="543"/>
        <v>1.9385316608196008</v>
      </c>
      <c r="M8679" s="13" cm="1">
        <f t="array" ref="M8679">BaseInfo!$C$10*(1-E8679)*INDEX(BaseInfo!$E$21:$AB$21,K8679)*INDEX(BaseInfo!$E$25:$P$25,J8679)/L8679/MIN(H8679,130)/BaseInfo!$C$6*1000000/3600-IF(I8679&lt;0.1,BaseInfo!$C$15/MIN(H8679,130)*3600,0)</f>
        <v>554.5626366796223</v>
      </c>
    </row>
    <row r="8680" spans="1:13" x14ac:dyDescent="0.25">
      <c r="A8680" s="1">
        <v>12</v>
      </c>
      <c r="B8680" s="1">
        <v>28</v>
      </c>
      <c r="C8680" s="1">
        <v>15</v>
      </c>
      <c r="D8680" s="5">
        <f>DATE(BaseInfo!$C$8,A8680,B8680)+TIME(C8680-1,0,0) + TIME(BaseInfo!$C$12,BaseInfo!$C$13,0)</f>
        <v>44923.8125</v>
      </c>
      <c r="E8680" s="2">
        <f t="shared" si="542"/>
        <v>0</v>
      </c>
      <c r="F8680" s="2">
        <v>-1.1830000000000001</v>
      </c>
      <c r="G8680" s="2">
        <v>-1.2689999999999999</v>
      </c>
      <c r="H8680" s="1">
        <v>36.646000000000001</v>
      </c>
      <c r="I8680" s="4">
        <v>0</v>
      </c>
      <c r="J8680" s="11">
        <f t="shared" si="540"/>
        <v>12</v>
      </c>
      <c r="K8680" s="11">
        <f t="shared" si="541"/>
        <v>20</v>
      </c>
      <c r="L8680" s="12">
        <f t="shared" si="543"/>
        <v>1.7348919274698353</v>
      </c>
      <c r="M8680" s="13" cm="1">
        <f t="array" ref="M8680">BaseInfo!$C$10*(1-E8680)*INDEX(BaseInfo!$E$21:$AB$21,K8680)*INDEX(BaseInfo!$E$25:$P$25,J8680)/L8680/MIN(H8680,130)/BaseInfo!$C$6*1000000/3600-IF(I8680&lt;0.1,BaseInfo!$C$15/MIN(H8680,130)*3600,0)</f>
        <v>537.78037752287321</v>
      </c>
    </row>
    <row r="8681" spans="1:13" x14ac:dyDescent="0.25">
      <c r="A8681" s="1">
        <v>12</v>
      </c>
      <c r="B8681" s="1">
        <v>28</v>
      </c>
      <c r="C8681" s="1">
        <v>16</v>
      </c>
      <c r="D8681" s="5">
        <f>DATE(BaseInfo!$C$8,A8681,B8681)+TIME(C8681-1,0,0) + TIME(BaseInfo!$C$12,BaseInfo!$C$13,0)</f>
        <v>44923.854166666664</v>
      </c>
      <c r="E8681" s="2">
        <f t="shared" si="542"/>
        <v>0</v>
      </c>
      <c r="F8681" s="2">
        <v>-1.175</v>
      </c>
      <c r="G8681" s="2">
        <v>-1.423</v>
      </c>
      <c r="H8681" s="1">
        <v>36.573</v>
      </c>
      <c r="I8681" s="4">
        <v>0</v>
      </c>
      <c r="J8681" s="11">
        <f t="shared" si="540"/>
        <v>12</v>
      </c>
      <c r="K8681" s="11">
        <f t="shared" si="541"/>
        <v>21</v>
      </c>
      <c r="L8681" s="12">
        <f t="shared" si="543"/>
        <v>1.8454143166237766</v>
      </c>
      <c r="M8681" s="13" cm="1">
        <f t="array" ref="M8681">BaseInfo!$C$10*(1-E8681)*INDEX(BaseInfo!$E$21:$AB$21,K8681)*INDEX(BaseInfo!$E$25:$P$25,J8681)/L8681/MIN(H8681,130)/BaseInfo!$C$6*1000000/3600-IF(I8681&lt;0.1,BaseInfo!$C$15/MIN(H8681,130)*3600,0)</f>
        <v>386.95320507256707</v>
      </c>
    </row>
    <row r="8682" spans="1:13" x14ac:dyDescent="0.25">
      <c r="A8682" s="1">
        <v>12</v>
      </c>
      <c r="B8682" s="1">
        <v>28</v>
      </c>
      <c r="C8682" s="1">
        <v>17</v>
      </c>
      <c r="D8682" s="5">
        <f>DATE(BaseInfo!$C$8,A8682,B8682)+TIME(C8682-1,0,0) + TIME(BaseInfo!$C$12,BaseInfo!$C$13,0)</f>
        <v>44923.895833333328</v>
      </c>
      <c r="E8682" s="2">
        <f t="shared" si="542"/>
        <v>0</v>
      </c>
      <c r="F8682" s="2">
        <v>-1.1919999999999999</v>
      </c>
      <c r="G8682" s="2">
        <v>-1.542</v>
      </c>
      <c r="H8682" s="1">
        <v>36.493000000000002</v>
      </c>
      <c r="I8682" s="4">
        <v>0</v>
      </c>
      <c r="J8682" s="11">
        <f t="shared" si="540"/>
        <v>12</v>
      </c>
      <c r="K8682" s="11">
        <f t="shared" si="541"/>
        <v>22</v>
      </c>
      <c r="L8682" s="12">
        <f t="shared" si="543"/>
        <v>1.949006926616732</v>
      </c>
      <c r="M8682" s="13" cm="1">
        <f t="array" ref="M8682">BaseInfo!$C$10*(1-E8682)*INDEX(BaseInfo!$E$21:$AB$21,K8682)*INDEX(BaseInfo!$E$25:$P$25,J8682)/L8682/MIN(H8682,130)/BaseInfo!$C$6*1000000/3600-IF(I8682&lt;0.1,BaseInfo!$C$15/MIN(H8682,130)*3600,0)</f>
        <v>253.70597631395017</v>
      </c>
    </row>
    <row r="8683" spans="1:13" x14ac:dyDescent="0.25">
      <c r="A8683" s="1">
        <v>12</v>
      </c>
      <c r="B8683" s="1">
        <v>28</v>
      </c>
      <c r="C8683" s="1">
        <v>18</v>
      </c>
      <c r="D8683" s="5">
        <f>DATE(BaseInfo!$C$8,A8683,B8683)+TIME(C8683-1,0,0) + TIME(BaseInfo!$C$12,BaseInfo!$C$13,0)</f>
        <v>44923.9375</v>
      </c>
      <c r="E8683" s="2">
        <f t="shared" si="542"/>
        <v>0</v>
      </c>
      <c r="F8683" s="2">
        <v>-1.1850000000000001</v>
      </c>
      <c r="G8683" s="2">
        <v>-1.599</v>
      </c>
      <c r="H8683" s="1">
        <v>36.405000000000001</v>
      </c>
      <c r="I8683" s="4">
        <v>0</v>
      </c>
      <c r="J8683" s="11">
        <f t="shared" si="540"/>
        <v>12</v>
      </c>
      <c r="K8683" s="11">
        <f t="shared" si="541"/>
        <v>23</v>
      </c>
      <c r="L8683" s="12">
        <f t="shared" si="543"/>
        <v>1.990232649717113</v>
      </c>
      <c r="M8683" s="13" cm="1">
        <f t="array" ref="M8683">BaseInfo!$C$10*(1-E8683)*INDEX(BaseInfo!$E$21:$AB$21,K8683)*INDEX(BaseInfo!$E$25:$P$25,J8683)/L8683/MIN(H8683,130)/BaseInfo!$C$6*1000000/3600-IF(I8683&lt;0.1,BaseInfo!$C$15/MIN(H8683,130)*3600,0)</f>
        <v>100.99775776925344</v>
      </c>
    </row>
    <row r="8684" spans="1:13" x14ac:dyDescent="0.25">
      <c r="A8684" s="1">
        <v>12</v>
      </c>
      <c r="B8684" s="1">
        <v>28</v>
      </c>
      <c r="C8684" s="1">
        <v>19</v>
      </c>
      <c r="D8684" s="5">
        <f>DATE(BaseInfo!$C$8,A8684,B8684)+TIME(C8684-1,0,0) + TIME(BaseInfo!$C$12,BaseInfo!$C$13,0)</f>
        <v>44923.979166666664</v>
      </c>
      <c r="E8684" s="2">
        <f t="shared" si="542"/>
        <v>0</v>
      </c>
      <c r="F8684" s="2">
        <v>-1.214</v>
      </c>
      <c r="G8684" s="2">
        <v>-1.6579999999999999</v>
      </c>
      <c r="H8684" s="1">
        <v>36.313000000000002</v>
      </c>
      <c r="I8684" s="4">
        <v>0</v>
      </c>
      <c r="J8684" s="11">
        <f t="shared" si="540"/>
        <v>12</v>
      </c>
      <c r="K8684" s="11">
        <f t="shared" si="541"/>
        <v>24</v>
      </c>
      <c r="L8684" s="12">
        <f t="shared" si="543"/>
        <v>2.0549355221028223</v>
      </c>
      <c r="M8684" s="13" cm="1">
        <f t="array" ref="M8684">BaseInfo!$C$10*(1-E8684)*INDEX(BaseInfo!$E$21:$AB$21,K8684)*INDEX(BaseInfo!$E$25:$P$25,J8684)/L8684/MIN(H8684,130)/BaseInfo!$C$6*1000000/3600-IF(I8684&lt;0.1,BaseInfo!$C$15/MIN(H8684,130)*3600,0)</f>
        <v>25.975248969780399</v>
      </c>
    </row>
    <row r="8685" spans="1:13" x14ac:dyDescent="0.25">
      <c r="A8685" s="1">
        <v>12</v>
      </c>
      <c r="B8685" s="1">
        <v>28</v>
      </c>
      <c r="C8685" s="1">
        <v>20</v>
      </c>
      <c r="D8685" s="5">
        <f>DATE(BaseInfo!$C$8,A8685,B8685)+TIME(C8685-1,0,0) + TIME(BaseInfo!$C$12,BaseInfo!$C$13,0)</f>
        <v>44924.020833333328</v>
      </c>
      <c r="E8685" s="2">
        <f t="shared" si="542"/>
        <v>0</v>
      </c>
      <c r="F8685" s="2">
        <v>-1.702</v>
      </c>
      <c r="G8685" s="2">
        <v>-1.3029999999999999</v>
      </c>
      <c r="H8685" s="1">
        <v>36.213000000000001</v>
      </c>
      <c r="I8685" s="4">
        <v>0</v>
      </c>
      <c r="J8685" s="11">
        <f t="shared" si="540"/>
        <v>12</v>
      </c>
      <c r="K8685" s="11">
        <f t="shared" si="541"/>
        <v>1</v>
      </c>
      <c r="L8685" s="12">
        <f t="shared" si="543"/>
        <v>2.1435048402091375</v>
      </c>
      <c r="M8685" s="13" cm="1">
        <f t="array" ref="M8685">BaseInfo!$C$10*(1-E8685)*INDEX(BaseInfo!$E$21:$AB$21,K8685)*INDEX(BaseInfo!$E$25:$P$25,J8685)/L8685/MIN(H8685,130)/BaseInfo!$C$6*1000000/3600-IF(I8685&lt;0.1,BaseInfo!$C$15/MIN(H8685,130)*3600,0)</f>
        <v>24.55995236487712</v>
      </c>
    </row>
    <row r="8686" spans="1:13" x14ac:dyDescent="0.25">
      <c r="A8686" s="1">
        <v>12</v>
      </c>
      <c r="B8686" s="1">
        <v>28</v>
      </c>
      <c r="C8686" s="1">
        <v>21</v>
      </c>
      <c r="D8686" s="5">
        <f>DATE(BaseInfo!$C$8,A8686,B8686)+TIME(C8686-1,0,0) + TIME(BaseInfo!$C$12,BaseInfo!$C$13,0)</f>
        <v>44924.0625</v>
      </c>
      <c r="E8686" s="2">
        <f t="shared" si="542"/>
        <v>0</v>
      </c>
      <c r="F8686" s="2">
        <v>-2.113</v>
      </c>
      <c r="G8686" s="2">
        <v>-0.33600000000000002</v>
      </c>
      <c r="H8686" s="1">
        <v>36.113</v>
      </c>
      <c r="I8686" s="4">
        <v>0</v>
      </c>
      <c r="J8686" s="11">
        <f t="shared" si="540"/>
        <v>12</v>
      </c>
      <c r="K8686" s="11">
        <f t="shared" si="541"/>
        <v>2</v>
      </c>
      <c r="L8686" s="12">
        <f t="shared" si="543"/>
        <v>2.1395478494298743</v>
      </c>
      <c r="M8686" s="13" cm="1">
        <f t="array" ref="M8686">BaseInfo!$C$10*(1-E8686)*INDEX(BaseInfo!$E$21:$AB$21,K8686)*INDEX(BaseInfo!$E$25:$P$25,J8686)/L8686/MIN(H8686,130)/BaseInfo!$C$6*1000000/3600-IF(I8686&lt;0.1,BaseInfo!$C$15/MIN(H8686,130)*3600,0)</f>
        <v>24.691945860020091</v>
      </c>
    </row>
    <row r="8687" spans="1:13" x14ac:dyDescent="0.25">
      <c r="A8687" s="1">
        <v>12</v>
      </c>
      <c r="B8687" s="1">
        <v>28</v>
      </c>
      <c r="C8687" s="1">
        <v>22</v>
      </c>
      <c r="D8687" s="5">
        <f>DATE(BaseInfo!$C$8,A8687,B8687)+TIME(C8687-1,0,0) + TIME(BaseInfo!$C$12,BaseInfo!$C$13,0)</f>
        <v>44924.104166666664</v>
      </c>
      <c r="E8687" s="2">
        <f t="shared" si="542"/>
        <v>0</v>
      </c>
      <c r="F8687" s="2">
        <v>-1.901</v>
      </c>
      <c r="G8687" s="2">
        <v>0.159</v>
      </c>
      <c r="H8687" s="1">
        <v>36.024999999999999</v>
      </c>
      <c r="I8687" s="4">
        <v>0</v>
      </c>
      <c r="J8687" s="11">
        <f t="shared" si="540"/>
        <v>12</v>
      </c>
      <c r="K8687" s="11">
        <f t="shared" si="541"/>
        <v>3</v>
      </c>
      <c r="L8687" s="12">
        <f t="shared" si="543"/>
        <v>1.9076378062934274</v>
      </c>
      <c r="M8687" s="13" cm="1">
        <f t="array" ref="M8687">BaseInfo!$C$10*(1-E8687)*INDEX(BaseInfo!$E$21:$AB$21,K8687)*INDEX(BaseInfo!$E$25:$P$25,J8687)/L8687/MIN(H8687,130)/BaseInfo!$C$6*1000000/3600-IF(I8687&lt;0.1,BaseInfo!$C$15/MIN(H8687,130)*3600,0)</f>
        <v>28.976223865459779</v>
      </c>
    </row>
    <row r="8688" spans="1:13" x14ac:dyDescent="0.25">
      <c r="A8688" s="1">
        <v>12</v>
      </c>
      <c r="B8688" s="1">
        <v>28</v>
      </c>
      <c r="C8688" s="1">
        <v>23</v>
      </c>
      <c r="D8688" s="5">
        <f>DATE(BaseInfo!$C$8,A8688,B8688)+TIME(C8688-1,0,0) + TIME(BaseInfo!$C$12,BaseInfo!$C$13,0)</f>
        <v>44924.145833333328</v>
      </c>
      <c r="E8688" s="2">
        <f t="shared" si="542"/>
        <v>0</v>
      </c>
      <c r="F8688" s="2">
        <v>-1.7869999999999999</v>
      </c>
      <c r="G8688" s="2">
        <v>0.184</v>
      </c>
      <c r="H8688" s="1">
        <v>35.957000000000001</v>
      </c>
      <c r="I8688" s="4">
        <v>0</v>
      </c>
      <c r="J8688" s="11">
        <f t="shared" si="540"/>
        <v>12</v>
      </c>
      <c r="K8688" s="11">
        <f t="shared" si="541"/>
        <v>4</v>
      </c>
      <c r="L8688" s="12">
        <f t="shared" si="543"/>
        <v>1.796447884020018</v>
      </c>
      <c r="M8688" s="13" cm="1">
        <f t="array" ref="M8688">BaseInfo!$C$10*(1-E8688)*INDEX(BaseInfo!$E$21:$AB$21,K8688)*INDEX(BaseInfo!$E$25:$P$25,J8688)/L8688/MIN(H8688,130)/BaseInfo!$C$6*1000000/3600-IF(I8688&lt;0.1,BaseInfo!$C$15/MIN(H8688,130)*3600,0)</f>
        <v>31.447560985935759</v>
      </c>
    </row>
    <row r="8689" spans="1:13" x14ac:dyDescent="0.25">
      <c r="A8689" s="1">
        <v>12</v>
      </c>
      <c r="B8689" s="1">
        <v>28</v>
      </c>
      <c r="C8689" s="1">
        <v>24</v>
      </c>
      <c r="D8689" s="5">
        <f>DATE(BaseInfo!$C$8,A8689,B8689)+TIME(C8689-1,0,0) + TIME(BaseInfo!$C$12,BaseInfo!$C$13,0)</f>
        <v>44924.1875</v>
      </c>
      <c r="E8689" s="2">
        <f t="shared" si="542"/>
        <v>0</v>
      </c>
      <c r="F8689" s="2">
        <v>-1.845</v>
      </c>
      <c r="G8689" s="2">
        <v>0.379</v>
      </c>
      <c r="H8689" s="1">
        <v>35.898000000000003</v>
      </c>
      <c r="I8689" s="4">
        <v>0</v>
      </c>
      <c r="J8689" s="11">
        <f t="shared" si="540"/>
        <v>12</v>
      </c>
      <c r="K8689" s="11">
        <f t="shared" si="541"/>
        <v>5</v>
      </c>
      <c r="L8689" s="12">
        <f t="shared" si="543"/>
        <v>1.8835248870137076</v>
      </c>
      <c r="M8689" s="13" cm="1">
        <f t="array" ref="M8689">BaseInfo!$C$10*(1-E8689)*INDEX(BaseInfo!$E$21:$AB$21,K8689)*INDEX(BaseInfo!$E$25:$P$25,J8689)/L8689/MIN(H8689,130)/BaseInfo!$C$6*1000000/3600-IF(I8689&lt;0.1,BaseInfo!$C$15/MIN(H8689,130)*3600,0)</f>
        <v>108.79498695798023</v>
      </c>
    </row>
    <row r="8690" spans="1:13" x14ac:dyDescent="0.25">
      <c r="A8690" s="1">
        <v>12</v>
      </c>
      <c r="B8690" s="1">
        <v>29</v>
      </c>
      <c r="C8690" s="1">
        <v>1</v>
      </c>
      <c r="D8690" s="5">
        <f>DATE(BaseInfo!$C$8,A8690,B8690)+TIME(C8690-1,0,0) + TIME(BaseInfo!$C$12,BaseInfo!$C$13,0)</f>
        <v>44924.229166666664</v>
      </c>
      <c r="E8690" s="2">
        <f t="shared" si="542"/>
        <v>0</v>
      </c>
      <c r="F8690" s="2">
        <v>-1.855</v>
      </c>
      <c r="G8690" s="2">
        <v>0.70399999999999996</v>
      </c>
      <c r="H8690" s="1">
        <v>35.840000000000003</v>
      </c>
      <c r="I8690" s="4">
        <v>0</v>
      </c>
      <c r="J8690" s="11">
        <f t="shared" si="540"/>
        <v>12</v>
      </c>
      <c r="K8690" s="11">
        <f t="shared" si="541"/>
        <v>6</v>
      </c>
      <c r="L8690" s="12">
        <f t="shared" si="543"/>
        <v>1.9840970238372921</v>
      </c>
      <c r="M8690" s="13" cm="1">
        <f t="array" ref="M8690">BaseInfo!$C$10*(1-E8690)*INDEX(BaseInfo!$E$21:$AB$21,K8690)*INDEX(BaseInfo!$E$25:$P$25,J8690)/L8690/MIN(H8690,130)/BaseInfo!$C$6*1000000/3600-IF(I8690&lt;0.1,BaseInfo!$C$15/MIN(H8690,130)*3600,0)</f>
        <v>178.26017730735501</v>
      </c>
    </row>
    <row r="8691" spans="1:13" x14ac:dyDescent="0.25">
      <c r="A8691" s="1">
        <v>12</v>
      </c>
      <c r="B8691" s="1">
        <v>29</v>
      </c>
      <c r="C8691" s="1">
        <v>2</v>
      </c>
      <c r="D8691" s="5">
        <f>DATE(BaseInfo!$C$8,A8691,B8691)+TIME(C8691-1,0,0) + TIME(BaseInfo!$C$12,BaseInfo!$C$13,0)</f>
        <v>44924.270833333328</v>
      </c>
      <c r="E8691" s="2">
        <f t="shared" si="542"/>
        <v>0</v>
      </c>
      <c r="F8691" s="2">
        <v>-1.7390000000000001</v>
      </c>
      <c r="G8691" s="2">
        <v>1.113</v>
      </c>
      <c r="H8691" s="1">
        <v>35.776000000000003</v>
      </c>
      <c r="I8691" s="4">
        <v>0</v>
      </c>
      <c r="J8691" s="11">
        <f t="shared" si="540"/>
        <v>12</v>
      </c>
      <c r="K8691" s="11">
        <f t="shared" si="541"/>
        <v>7</v>
      </c>
      <c r="L8691" s="12">
        <f t="shared" si="543"/>
        <v>2.0646767301444555</v>
      </c>
      <c r="M8691" s="13" cm="1">
        <f t="array" ref="M8691">BaseInfo!$C$10*(1-E8691)*INDEX(BaseInfo!$E$21:$AB$21,K8691)*INDEX(BaseInfo!$E$25:$P$25,J8691)/L8691/MIN(H8691,130)/BaseInfo!$C$6*1000000/3600-IF(I8691&lt;0.1,BaseInfo!$C$15/MIN(H8691,130)*3600,0)</f>
        <v>243.72857371315055</v>
      </c>
    </row>
    <row r="8692" spans="1:13" x14ac:dyDescent="0.25">
      <c r="A8692" s="1">
        <v>12</v>
      </c>
      <c r="B8692" s="1">
        <v>29</v>
      </c>
      <c r="C8692" s="1">
        <v>3</v>
      </c>
      <c r="D8692" s="5">
        <f>DATE(BaseInfo!$C$8,A8692,B8692)+TIME(C8692-1,0,0) + TIME(BaseInfo!$C$12,BaseInfo!$C$13,0)</f>
        <v>44924.3125</v>
      </c>
      <c r="E8692" s="2">
        <f t="shared" si="542"/>
        <v>0</v>
      </c>
      <c r="F8692" s="2">
        <v>-1.2310000000000001</v>
      </c>
      <c r="G8692" s="2">
        <v>0.83</v>
      </c>
      <c r="H8692" s="1">
        <v>43.286999999999999</v>
      </c>
      <c r="I8692" s="4">
        <v>0</v>
      </c>
      <c r="J8692" s="11">
        <f t="shared" si="540"/>
        <v>12</v>
      </c>
      <c r="K8692" s="11">
        <f t="shared" si="541"/>
        <v>8</v>
      </c>
      <c r="L8692" s="12">
        <f t="shared" si="543"/>
        <v>1.4846753853957437</v>
      </c>
      <c r="M8692" s="13" cm="1">
        <f t="array" ref="M8692">BaseInfo!$C$10*(1-E8692)*INDEX(BaseInfo!$E$21:$AB$21,K8692)*INDEX(BaseInfo!$E$25:$P$25,J8692)/L8692/MIN(H8692,130)/BaseInfo!$C$6*1000000/3600-IF(I8692&lt;0.1,BaseInfo!$C$15/MIN(H8692,130)*3600,0)</f>
        <v>408.39285914808931</v>
      </c>
    </row>
    <row r="8693" spans="1:13" x14ac:dyDescent="0.25">
      <c r="A8693" s="1">
        <v>12</v>
      </c>
      <c r="B8693" s="1">
        <v>29</v>
      </c>
      <c r="C8693" s="1">
        <v>4</v>
      </c>
      <c r="D8693" s="5">
        <f>DATE(BaseInfo!$C$8,A8693,B8693)+TIME(C8693-1,0,0) + TIME(BaseInfo!$C$12,BaseInfo!$C$13,0)</f>
        <v>44924.354166666664</v>
      </c>
      <c r="E8693" s="2">
        <f t="shared" si="542"/>
        <v>0</v>
      </c>
      <c r="F8693" s="2">
        <v>-1.575</v>
      </c>
      <c r="G8693" s="2">
        <v>0.95299999999999996</v>
      </c>
      <c r="H8693" s="1">
        <v>129.923</v>
      </c>
      <c r="I8693" s="4">
        <v>0</v>
      </c>
      <c r="J8693" s="11">
        <f t="shared" si="540"/>
        <v>12</v>
      </c>
      <c r="K8693" s="11">
        <f t="shared" si="541"/>
        <v>9</v>
      </c>
      <c r="L8693" s="12">
        <f t="shared" si="543"/>
        <v>1.8408785945846617</v>
      </c>
      <c r="M8693" s="13" cm="1">
        <f t="array" ref="M8693">BaseInfo!$C$10*(1-E8693)*INDEX(BaseInfo!$E$21:$AB$21,K8693)*INDEX(BaseInfo!$E$25:$P$25,J8693)/L8693/MIN(H8693,130)/BaseInfo!$C$6*1000000/3600-IF(I8693&lt;0.1,BaseInfo!$C$15/MIN(H8693,130)*3600,0)</f>
        <v>142.79330316024215</v>
      </c>
    </row>
    <row r="8694" spans="1:13" x14ac:dyDescent="0.25">
      <c r="A8694" s="1">
        <v>12</v>
      </c>
      <c r="B8694" s="1">
        <v>29</v>
      </c>
      <c r="C8694" s="1">
        <v>5</v>
      </c>
      <c r="D8694" s="5">
        <f>DATE(BaseInfo!$C$8,A8694,B8694)+TIME(C8694-1,0,0) + TIME(BaseInfo!$C$12,BaseInfo!$C$13,0)</f>
        <v>44924.395833333328</v>
      </c>
      <c r="E8694" s="2">
        <f t="shared" si="542"/>
        <v>0</v>
      </c>
      <c r="F8694" s="2">
        <v>-1.8440000000000001</v>
      </c>
      <c r="G8694" s="2">
        <v>1.4159999999999999</v>
      </c>
      <c r="H8694" s="1">
        <v>277.26799999999997</v>
      </c>
      <c r="I8694" s="4">
        <v>0</v>
      </c>
      <c r="J8694" s="11">
        <f t="shared" si="540"/>
        <v>12</v>
      </c>
      <c r="K8694" s="11">
        <f t="shared" si="541"/>
        <v>10</v>
      </c>
      <c r="L8694" s="12">
        <f t="shared" si="543"/>
        <v>2.3249498919331573</v>
      </c>
      <c r="M8694" s="13" cm="1">
        <f t="array" ref="M8694">BaseInfo!$C$10*(1-E8694)*INDEX(BaseInfo!$E$21:$AB$21,K8694)*INDEX(BaseInfo!$E$25:$P$25,J8694)/L8694/MIN(H8694,130)/BaseInfo!$C$6*1000000/3600-IF(I8694&lt;0.1,BaseInfo!$C$15/MIN(H8694,130)*3600,0)</f>
        <v>130.14046040229618</v>
      </c>
    </row>
    <row r="8695" spans="1:13" x14ac:dyDescent="0.25">
      <c r="A8695" s="1">
        <v>12</v>
      </c>
      <c r="B8695" s="1">
        <v>29</v>
      </c>
      <c r="C8695" s="1">
        <v>6</v>
      </c>
      <c r="D8695" s="5">
        <f>DATE(BaseInfo!$C$8,A8695,B8695)+TIME(C8695-1,0,0) + TIME(BaseInfo!$C$12,BaseInfo!$C$13,0)</f>
        <v>44924.4375</v>
      </c>
      <c r="E8695" s="2">
        <f t="shared" si="542"/>
        <v>0</v>
      </c>
      <c r="F8695" s="2">
        <v>-1.5760000000000001</v>
      </c>
      <c r="G8695" s="2">
        <v>1.351</v>
      </c>
      <c r="H8695" s="1">
        <v>499.375</v>
      </c>
      <c r="I8695" s="4">
        <v>0</v>
      </c>
      <c r="J8695" s="11">
        <f t="shared" si="540"/>
        <v>12</v>
      </c>
      <c r="K8695" s="11">
        <f t="shared" si="541"/>
        <v>11</v>
      </c>
      <c r="L8695" s="12">
        <f t="shared" si="543"/>
        <v>2.075807553700487</v>
      </c>
      <c r="M8695" s="13" cm="1">
        <f t="array" ref="M8695">BaseInfo!$C$10*(1-E8695)*INDEX(BaseInfo!$E$21:$AB$21,K8695)*INDEX(BaseInfo!$E$25:$P$25,J8695)/L8695/MIN(H8695,130)/BaseInfo!$C$6*1000000/3600-IF(I8695&lt;0.1,BaseInfo!$C$15/MIN(H8695,130)*3600,0)</f>
        <v>116.32017964369496</v>
      </c>
    </row>
    <row r="8696" spans="1:13" x14ac:dyDescent="0.25">
      <c r="A8696" s="1">
        <v>12</v>
      </c>
      <c r="B8696" s="1">
        <v>29</v>
      </c>
      <c r="C8696" s="1">
        <v>7</v>
      </c>
      <c r="D8696" s="5">
        <f>DATE(BaseInfo!$C$8,A8696,B8696)+TIME(C8696-1,0,0) + TIME(BaseInfo!$C$12,BaseInfo!$C$13,0)</f>
        <v>44924.479166666664</v>
      </c>
      <c r="E8696" s="2">
        <f t="shared" si="542"/>
        <v>0</v>
      </c>
      <c r="F8696" s="2">
        <v>-2.1739999999999999</v>
      </c>
      <c r="G8696" s="2">
        <v>1.2749999999999999</v>
      </c>
      <c r="H8696" s="1">
        <v>687.99400000000003</v>
      </c>
      <c r="I8696" s="4">
        <v>0</v>
      </c>
      <c r="J8696" s="11">
        <f t="shared" si="540"/>
        <v>12</v>
      </c>
      <c r="K8696" s="11">
        <f t="shared" si="541"/>
        <v>12</v>
      </c>
      <c r="L8696" s="12">
        <f t="shared" si="543"/>
        <v>2.5202977998641352</v>
      </c>
      <c r="M8696" s="13" cm="1">
        <f t="array" ref="M8696">BaseInfo!$C$10*(1-E8696)*INDEX(BaseInfo!$E$21:$AB$21,K8696)*INDEX(BaseInfo!$E$25:$P$25,J8696)/L8696/MIN(H8696,130)/BaseInfo!$C$6*1000000/3600-IF(I8696&lt;0.1,BaseInfo!$C$15/MIN(H8696,130)*3600,0)</f>
        <v>78.969356404282081</v>
      </c>
    </row>
    <row r="8697" spans="1:13" x14ac:dyDescent="0.25">
      <c r="A8697" s="1">
        <v>12</v>
      </c>
      <c r="B8697" s="1">
        <v>29</v>
      </c>
      <c r="C8697" s="1">
        <v>8</v>
      </c>
      <c r="D8697" s="5">
        <f>DATE(BaseInfo!$C$8,A8697,B8697)+TIME(C8697-1,0,0) + TIME(BaseInfo!$C$12,BaseInfo!$C$13,0)</f>
        <v>44924.520833333328</v>
      </c>
      <c r="E8697" s="2">
        <f t="shared" si="542"/>
        <v>0</v>
      </c>
      <c r="F8697" s="2">
        <v>-2.0110000000000001</v>
      </c>
      <c r="G8697" s="2">
        <v>1.1519999999999999</v>
      </c>
      <c r="H8697" s="1">
        <v>756.46900000000005</v>
      </c>
      <c r="I8697" s="4">
        <v>0</v>
      </c>
      <c r="J8697" s="11">
        <f t="shared" si="540"/>
        <v>12</v>
      </c>
      <c r="K8697" s="11">
        <f t="shared" si="541"/>
        <v>13</v>
      </c>
      <c r="L8697" s="12">
        <f t="shared" si="543"/>
        <v>2.3175903434386331</v>
      </c>
      <c r="M8697" s="13" cm="1">
        <f t="array" ref="M8697">BaseInfo!$C$10*(1-E8697)*INDEX(BaseInfo!$E$21:$AB$21,K8697)*INDEX(BaseInfo!$E$25:$P$25,J8697)/L8697/MIN(H8697,130)/BaseInfo!$C$6*1000000/3600-IF(I8697&lt;0.1,BaseInfo!$C$15/MIN(H8697,130)*3600,0)</f>
        <v>86.118601371006136</v>
      </c>
    </row>
    <row r="8698" spans="1:13" x14ac:dyDescent="0.25">
      <c r="A8698" s="1">
        <v>12</v>
      </c>
      <c r="B8698" s="1">
        <v>29</v>
      </c>
      <c r="C8698" s="1">
        <v>9</v>
      </c>
      <c r="D8698" s="5">
        <f>DATE(BaseInfo!$C$8,A8698,B8698)+TIME(C8698-1,0,0) + TIME(BaseInfo!$C$12,BaseInfo!$C$13,0)</f>
        <v>44924.5625</v>
      </c>
      <c r="E8698" s="2">
        <f t="shared" si="542"/>
        <v>0</v>
      </c>
      <c r="F8698" s="2">
        <v>-2.4289999999999998</v>
      </c>
      <c r="G8698" s="2">
        <v>1.617</v>
      </c>
      <c r="H8698" s="1">
        <v>784.97199999999998</v>
      </c>
      <c r="I8698" s="4">
        <v>0</v>
      </c>
      <c r="J8698" s="11">
        <f t="shared" si="540"/>
        <v>12</v>
      </c>
      <c r="K8698" s="11">
        <f t="shared" si="541"/>
        <v>14</v>
      </c>
      <c r="L8698" s="12">
        <f t="shared" si="543"/>
        <v>2.9180010281012581</v>
      </c>
      <c r="M8698" s="13" cm="1">
        <f t="array" ref="M8698">BaseInfo!$C$10*(1-E8698)*INDEX(BaseInfo!$E$21:$AB$21,K8698)*INDEX(BaseInfo!$E$25:$P$25,J8698)/L8698/MIN(H8698,130)/BaseInfo!$C$6*1000000/3600-IF(I8698&lt;0.1,BaseInfo!$C$15/MIN(H8698,130)*3600,0)</f>
        <v>67.828955946095718</v>
      </c>
    </row>
    <row r="8699" spans="1:13" x14ac:dyDescent="0.25">
      <c r="A8699" s="1">
        <v>12</v>
      </c>
      <c r="B8699" s="1">
        <v>29</v>
      </c>
      <c r="C8699" s="1">
        <v>10</v>
      </c>
      <c r="D8699" s="5">
        <f>DATE(BaseInfo!$C$8,A8699,B8699)+TIME(C8699-1,0,0) + TIME(BaseInfo!$C$12,BaseInfo!$C$13,0)</f>
        <v>44924.604166666664</v>
      </c>
      <c r="E8699" s="2">
        <f t="shared" si="542"/>
        <v>0</v>
      </c>
      <c r="F8699" s="2">
        <v>-2.3679999999999999</v>
      </c>
      <c r="G8699" s="2">
        <v>1.1020000000000001</v>
      </c>
      <c r="H8699" s="1">
        <v>721.87800000000004</v>
      </c>
      <c r="I8699" s="4">
        <v>0</v>
      </c>
      <c r="J8699" s="11">
        <f t="shared" si="540"/>
        <v>12</v>
      </c>
      <c r="K8699" s="11">
        <f t="shared" si="541"/>
        <v>15</v>
      </c>
      <c r="L8699" s="12">
        <f t="shared" si="543"/>
        <v>2.6118629366794881</v>
      </c>
      <c r="M8699" s="13" cm="1">
        <f t="array" ref="M8699">BaseInfo!$C$10*(1-E8699)*INDEX(BaseInfo!$E$21:$AB$21,K8699)*INDEX(BaseInfo!$E$25:$P$25,J8699)/L8699/MIN(H8699,130)/BaseInfo!$C$6*1000000/3600-IF(I8699&lt;0.1,BaseInfo!$C$15/MIN(H8699,130)*3600,0)</f>
        <v>76.103813648370306</v>
      </c>
    </row>
    <row r="8700" spans="1:13" x14ac:dyDescent="0.25">
      <c r="A8700" s="1">
        <v>12</v>
      </c>
      <c r="B8700" s="1">
        <v>29</v>
      </c>
      <c r="C8700" s="1">
        <v>11</v>
      </c>
      <c r="D8700" s="5">
        <f>DATE(BaseInfo!$C$8,A8700,B8700)+TIME(C8700-1,0,0) + TIME(BaseInfo!$C$12,BaseInfo!$C$13,0)</f>
        <v>44924.645833333328</v>
      </c>
      <c r="E8700" s="2">
        <f t="shared" si="542"/>
        <v>0</v>
      </c>
      <c r="F8700" s="2">
        <v>-2.4529999999999998</v>
      </c>
      <c r="G8700" s="2">
        <v>1.0589999999999999</v>
      </c>
      <c r="H8700" s="1">
        <v>611.9</v>
      </c>
      <c r="I8700" s="4">
        <v>0</v>
      </c>
      <c r="J8700" s="11">
        <f t="shared" si="540"/>
        <v>12</v>
      </c>
      <c r="K8700" s="11">
        <f t="shared" si="541"/>
        <v>16</v>
      </c>
      <c r="L8700" s="12">
        <f t="shared" si="543"/>
        <v>2.6718327043435934</v>
      </c>
      <c r="M8700" s="13" cm="1">
        <f t="array" ref="M8700">BaseInfo!$C$10*(1-E8700)*INDEX(BaseInfo!$E$21:$AB$21,K8700)*INDEX(BaseInfo!$E$25:$P$25,J8700)/L8700/MIN(H8700,130)/BaseInfo!$C$6*1000000/3600-IF(I8700&lt;0.1,BaseInfo!$C$15/MIN(H8700,130)*3600,0)</f>
        <v>89.754038857271382</v>
      </c>
    </row>
    <row r="8701" spans="1:13" x14ac:dyDescent="0.25">
      <c r="A8701" s="1">
        <v>12</v>
      </c>
      <c r="B8701" s="1">
        <v>29</v>
      </c>
      <c r="C8701" s="1">
        <v>12</v>
      </c>
      <c r="D8701" s="5">
        <f>DATE(BaseInfo!$C$8,A8701,B8701)+TIME(C8701-1,0,0) + TIME(BaseInfo!$C$12,BaseInfo!$C$13,0)</f>
        <v>44924.6875</v>
      </c>
      <c r="E8701" s="2">
        <f t="shared" si="542"/>
        <v>0</v>
      </c>
      <c r="F8701" s="2">
        <v>-2.0859999999999999</v>
      </c>
      <c r="G8701" s="2">
        <v>0.19600000000000001</v>
      </c>
      <c r="H8701" s="1">
        <v>164.19499999999999</v>
      </c>
      <c r="I8701" s="4">
        <v>0</v>
      </c>
      <c r="J8701" s="11">
        <f t="shared" si="540"/>
        <v>12</v>
      </c>
      <c r="K8701" s="11">
        <f t="shared" si="541"/>
        <v>17</v>
      </c>
      <c r="L8701" s="12">
        <f t="shared" si="543"/>
        <v>2.0951878197431366</v>
      </c>
      <c r="M8701" s="13" cm="1">
        <f t="array" ref="M8701">BaseInfo!$C$10*(1-E8701)*INDEX(BaseInfo!$E$21:$AB$21,K8701)*INDEX(BaseInfo!$E$25:$P$25,J8701)/L8701/MIN(H8701,130)/BaseInfo!$C$6*1000000/3600-IF(I8701&lt;0.1,BaseInfo!$C$15/MIN(H8701,130)*3600,0)</f>
        <v>144.71557666153902</v>
      </c>
    </row>
    <row r="8702" spans="1:13" x14ac:dyDescent="0.25">
      <c r="A8702" s="1">
        <v>12</v>
      </c>
      <c r="B8702" s="1">
        <v>29</v>
      </c>
      <c r="C8702" s="1">
        <v>13</v>
      </c>
      <c r="D8702" s="5">
        <f>DATE(BaseInfo!$C$8,A8702,B8702)+TIME(C8702-1,0,0) + TIME(BaseInfo!$C$12,BaseInfo!$C$13,0)</f>
        <v>44924.729166666664</v>
      </c>
      <c r="E8702" s="2">
        <f t="shared" si="542"/>
        <v>0</v>
      </c>
      <c r="F8702" s="2">
        <v>-2.012</v>
      </c>
      <c r="G8702" s="2">
        <v>-0.29099999999999998</v>
      </c>
      <c r="H8702" s="1">
        <v>39.54</v>
      </c>
      <c r="I8702" s="4">
        <v>0</v>
      </c>
      <c r="J8702" s="11">
        <f t="shared" si="540"/>
        <v>12</v>
      </c>
      <c r="K8702" s="11">
        <f t="shared" si="541"/>
        <v>18</v>
      </c>
      <c r="L8702" s="12">
        <f t="shared" si="543"/>
        <v>2.0329350702863089</v>
      </c>
      <c r="M8702" s="13" cm="1">
        <f t="array" ref="M8702">BaseInfo!$C$10*(1-E8702)*INDEX(BaseInfo!$E$21:$AB$21,K8702)*INDEX(BaseInfo!$E$25:$P$25,J8702)/L8702/MIN(H8702,130)/BaseInfo!$C$6*1000000/3600-IF(I8702&lt;0.1,BaseInfo!$C$15/MIN(H8702,130)*3600,0)</f>
        <v>490.6460124790172</v>
      </c>
    </row>
    <row r="8703" spans="1:13" x14ac:dyDescent="0.25">
      <c r="A8703" s="1">
        <v>12</v>
      </c>
      <c r="B8703" s="1">
        <v>29</v>
      </c>
      <c r="C8703" s="1">
        <v>14</v>
      </c>
      <c r="D8703" s="5">
        <f>DATE(BaseInfo!$C$8,A8703,B8703)+TIME(C8703-1,0,0) + TIME(BaseInfo!$C$12,BaseInfo!$C$13,0)</f>
        <v>44924.770833333328</v>
      </c>
      <c r="E8703" s="2">
        <f t="shared" si="542"/>
        <v>0</v>
      </c>
      <c r="F8703" s="2">
        <v>-1.605</v>
      </c>
      <c r="G8703" s="2">
        <v>-0.75</v>
      </c>
      <c r="H8703" s="1">
        <v>36.844999999999999</v>
      </c>
      <c r="I8703" s="4">
        <v>0</v>
      </c>
      <c r="J8703" s="11">
        <f t="shared" si="540"/>
        <v>12</v>
      </c>
      <c r="K8703" s="11">
        <f t="shared" si="541"/>
        <v>19</v>
      </c>
      <c r="L8703" s="12">
        <f t="shared" si="543"/>
        <v>1.7715882704511225</v>
      </c>
      <c r="M8703" s="13" cm="1">
        <f t="array" ref="M8703">BaseInfo!$C$10*(1-E8703)*INDEX(BaseInfo!$E$21:$AB$21,K8703)*INDEX(BaseInfo!$E$25:$P$25,J8703)/L8703/MIN(H8703,130)/BaseInfo!$C$6*1000000/3600-IF(I8703&lt;0.1,BaseInfo!$C$15/MIN(H8703,130)*3600,0)</f>
        <v>605.65023967610966</v>
      </c>
    </row>
    <row r="8704" spans="1:13" x14ac:dyDescent="0.25">
      <c r="A8704" s="1">
        <v>12</v>
      </c>
      <c r="B8704" s="1">
        <v>29</v>
      </c>
      <c r="C8704" s="1">
        <v>15</v>
      </c>
      <c r="D8704" s="5">
        <f>DATE(BaseInfo!$C$8,A8704,B8704)+TIME(C8704-1,0,0) + TIME(BaseInfo!$C$12,BaseInfo!$C$13,0)</f>
        <v>44924.8125</v>
      </c>
      <c r="E8704" s="2">
        <f t="shared" si="542"/>
        <v>0</v>
      </c>
      <c r="F8704" s="2">
        <v>-1.0429999999999999</v>
      </c>
      <c r="G8704" s="2">
        <v>-0.99399999999999999</v>
      </c>
      <c r="H8704" s="1">
        <v>36.767000000000003</v>
      </c>
      <c r="I8704" s="4">
        <v>0</v>
      </c>
      <c r="J8704" s="11">
        <f t="shared" si="540"/>
        <v>12</v>
      </c>
      <c r="K8704" s="11">
        <f t="shared" si="541"/>
        <v>20</v>
      </c>
      <c r="L8704" s="12">
        <f t="shared" si="543"/>
        <v>1.4407931843259114</v>
      </c>
      <c r="M8704" s="13" cm="1">
        <f t="array" ref="M8704">BaseInfo!$C$10*(1-E8704)*INDEX(BaseInfo!$E$21:$AB$21,K8704)*INDEX(BaseInfo!$E$25:$P$25,J8704)/L8704/MIN(H8704,130)/BaseInfo!$C$6*1000000/3600-IF(I8704&lt;0.1,BaseInfo!$C$15/MIN(H8704,130)*3600,0)</f>
        <v>647.42116580378286</v>
      </c>
    </row>
    <row r="8705" spans="1:13" x14ac:dyDescent="0.25">
      <c r="A8705" s="1">
        <v>12</v>
      </c>
      <c r="B8705" s="1">
        <v>29</v>
      </c>
      <c r="C8705" s="1">
        <v>16</v>
      </c>
      <c r="D8705" s="5">
        <f>DATE(BaseInfo!$C$8,A8705,B8705)+TIME(C8705-1,0,0) + TIME(BaseInfo!$C$12,BaseInfo!$C$13,0)</f>
        <v>44924.854166666664</v>
      </c>
      <c r="E8705" s="2">
        <f t="shared" si="542"/>
        <v>0</v>
      </c>
      <c r="F8705" s="2">
        <v>-0.995</v>
      </c>
      <c r="G8705" s="2">
        <v>-1.101</v>
      </c>
      <c r="H8705" s="1">
        <v>36.701000000000001</v>
      </c>
      <c r="I8705" s="4">
        <v>0</v>
      </c>
      <c r="J8705" s="11">
        <f t="shared" si="540"/>
        <v>12</v>
      </c>
      <c r="K8705" s="11">
        <f t="shared" si="541"/>
        <v>21</v>
      </c>
      <c r="L8705" s="12">
        <f t="shared" si="543"/>
        <v>1.483989892148865</v>
      </c>
      <c r="M8705" s="13" cm="1">
        <f t="array" ref="M8705">BaseInfo!$C$10*(1-E8705)*INDEX(BaseInfo!$E$21:$AB$21,K8705)*INDEX(BaseInfo!$E$25:$P$25,J8705)/L8705/MIN(H8705,130)/BaseInfo!$C$6*1000000/3600-IF(I8705&lt;0.1,BaseInfo!$C$15/MIN(H8705,130)*3600,0)</f>
        <v>481.90605048495473</v>
      </c>
    </row>
    <row r="8706" spans="1:13" x14ac:dyDescent="0.25">
      <c r="A8706" s="1">
        <v>12</v>
      </c>
      <c r="B8706" s="1">
        <v>29</v>
      </c>
      <c r="C8706" s="1">
        <v>17</v>
      </c>
      <c r="D8706" s="5">
        <f>DATE(BaseInfo!$C$8,A8706,B8706)+TIME(C8706-1,0,0) + TIME(BaseInfo!$C$12,BaseInfo!$C$13,0)</f>
        <v>44924.895833333328</v>
      </c>
      <c r="E8706" s="2">
        <f t="shared" si="542"/>
        <v>0</v>
      </c>
      <c r="F8706" s="2">
        <v>-1.1990000000000001</v>
      </c>
      <c r="G8706" s="2">
        <v>-1.35</v>
      </c>
      <c r="H8706" s="1">
        <v>36.630000000000003</v>
      </c>
      <c r="I8706" s="4">
        <v>0</v>
      </c>
      <c r="J8706" s="11">
        <f t="shared" ref="J8706:J8761" si="544">MONTH(D8706)</f>
        <v>12</v>
      </c>
      <c r="K8706" s="11">
        <f t="shared" ref="K8706:K8761" si="545">HOUR(D8706)+1</f>
        <v>22</v>
      </c>
      <c r="L8706" s="12">
        <f t="shared" si="543"/>
        <v>1.8055749776733174</v>
      </c>
      <c r="M8706" s="13" cm="1">
        <f t="array" ref="M8706">BaseInfo!$C$10*(1-E8706)*INDEX(BaseInfo!$E$21:$AB$21,K8706)*INDEX(BaseInfo!$E$25:$P$25,J8706)/L8706/MIN(H8706,130)/BaseInfo!$C$6*1000000/3600-IF(I8706&lt;0.1,BaseInfo!$C$15/MIN(H8706,130)*3600,0)</f>
        <v>273.61642422973711</v>
      </c>
    </row>
    <row r="8707" spans="1:13" x14ac:dyDescent="0.25">
      <c r="A8707" s="1">
        <v>12</v>
      </c>
      <c r="B8707" s="1">
        <v>29</v>
      </c>
      <c r="C8707" s="1">
        <v>18</v>
      </c>
      <c r="D8707" s="5">
        <f>DATE(BaseInfo!$C$8,A8707,B8707)+TIME(C8707-1,0,0) + TIME(BaseInfo!$C$12,BaseInfo!$C$13,0)</f>
        <v>44924.9375</v>
      </c>
      <c r="E8707" s="2">
        <f t="shared" ref="E8707:E8761" si="546">IF(AND(I8707&gt;0.1,I8707&lt;1),(I8707-0.1)/0.9*0.7,IF(AND(I8707&gt;=1,I8707&lt;4),(I8707-4)/3*0.25+0.7,IF(I8707&gt;=4,0.99,0)))</f>
        <v>0</v>
      </c>
      <c r="F8707" s="2">
        <v>-1.3220000000000001</v>
      </c>
      <c r="G8707" s="2">
        <v>-1.7050000000000001</v>
      </c>
      <c r="H8707" s="1">
        <v>36.548999999999999</v>
      </c>
      <c r="I8707" s="4">
        <v>0</v>
      </c>
      <c r="J8707" s="11">
        <f t="shared" si="544"/>
        <v>12</v>
      </c>
      <c r="K8707" s="11">
        <f t="shared" si="545"/>
        <v>23</v>
      </c>
      <c r="L8707" s="12">
        <f t="shared" ref="L8707:L8738" si="547">SQRT(F8707*F8707+G8707*G8707)</f>
        <v>2.1574774622229547</v>
      </c>
      <c r="M8707" s="13" cm="1">
        <f t="array" ref="M8707">BaseInfo!$C$10*(1-E8707)*INDEX(BaseInfo!$E$21:$AB$21,K8707)*INDEX(BaseInfo!$E$25:$P$25,J8707)/L8707/MIN(H8707,130)/BaseInfo!$C$6*1000000/3600-IF(I8707&lt;0.1,BaseInfo!$C$15/MIN(H8707,130)*3600,0)</f>
        <v>92.037925480565988</v>
      </c>
    </row>
    <row r="8708" spans="1:13" x14ac:dyDescent="0.25">
      <c r="A8708" s="1">
        <v>12</v>
      </c>
      <c r="B8708" s="1">
        <v>29</v>
      </c>
      <c r="C8708" s="1">
        <v>19</v>
      </c>
      <c r="D8708" s="5">
        <f>DATE(BaseInfo!$C$8,A8708,B8708)+TIME(C8708-1,0,0) + TIME(BaseInfo!$C$12,BaseInfo!$C$13,0)</f>
        <v>44924.979166666664</v>
      </c>
      <c r="E8708" s="2">
        <f t="shared" si="546"/>
        <v>0</v>
      </c>
      <c r="F8708" s="2">
        <v>-1.5820000000000001</v>
      </c>
      <c r="G8708" s="2">
        <v>-1.895</v>
      </c>
      <c r="H8708" s="1">
        <v>36.459000000000003</v>
      </c>
      <c r="I8708" s="4">
        <v>0</v>
      </c>
      <c r="J8708" s="11">
        <f t="shared" si="544"/>
        <v>12</v>
      </c>
      <c r="K8708" s="11">
        <f t="shared" si="545"/>
        <v>24</v>
      </c>
      <c r="L8708" s="12">
        <f t="shared" si="547"/>
        <v>2.4685520047185556</v>
      </c>
      <c r="M8708" s="13" cm="1">
        <f t="array" ref="M8708">BaseInfo!$C$10*(1-E8708)*INDEX(BaseInfo!$E$21:$AB$21,K8708)*INDEX(BaseInfo!$E$25:$P$25,J8708)/L8708/MIN(H8708,130)/BaseInfo!$C$6*1000000/3600-IF(I8708&lt;0.1,BaseInfo!$C$15/MIN(H8708,130)*3600,0)</f>
        <v>19.881946628963327</v>
      </c>
    </row>
    <row r="8709" spans="1:13" x14ac:dyDescent="0.25">
      <c r="A8709" s="1">
        <v>12</v>
      </c>
      <c r="B8709" s="1">
        <v>29</v>
      </c>
      <c r="C8709" s="1">
        <v>20</v>
      </c>
      <c r="D8709" s="5">
        <f>DATE(BaseInfo!$C$8,A8709,B8709)+TIME(C8709-1,0,0) + TIME(BaseInfo!$C$12,BaseInfo!$C$13,0)</f>
        <v>44925.020833333328</v>
      </c>
      <c r="E8709" s="2">
        <f t="shared" si="546"/>
        <v>0</v>
      </c>
      <c r="F8709" s="2">
        <v>-1.762</v>
      </c>
      <c r="G8709" s="2">
        <v>-1.6970000000000001</v>
      </c>
      <c r="H8709" s="1">
        <v>36.354999999999997</v>
      </c>
      <c r="I8709" s="4">
        <v>0</v>
      </c>
      <c r="J8709" s="11">
        <f t="shared" si="544"/>
        <v>12</v>
      </c>
      <c r="K8709" s="11">
        <f t="shared" si="545"/>
        <v>1</v>
      </c>
      <c r="L8709" s="12">
        <f t="shared" si="547"/>
        <v>2.4463141662509336</v>
      </c>
      <c r="M8709" s="13" cm="1">
        <f t="array" ref="M8709">BaseInfo!$C$10*(1-E8709)*INDEX(BaseInfo!$E$21:$AB$21,K8709)*INDEX(BaseInfo!$E$25:$P$25,J8709)/L8709/MIN(H8709,130)/BaseInfo!$C$6*1000000/3600-IF(I8709&lt;0.1,BaseInfo!$C$15/MIN(H8709,130)*3600,0)</f>
        <v>20.210089058413729</v>
      </c>
    </row>
    <row r="8710" spans="1:13" x14ac:dyDescent="0.25">
      <c r="A8710" s="1">
        <v>12</v>
      </c>
      <c r="B8710" s="1">
        <v>29</v>
      </c>
      <c r="C8710" s="1">
        <v>21</v>
      </c>
      <c r="D8710" s="5">
        <f>DATE(BaseInfo!$C$8,A8710,B8710)+TIME(C8710-1,0,0) + TIME(BaseInfo!$C$12,BaseInfo!$C$13,0)</f>
        <v>44925.0625</v>
      </c>
      <c r="E8710" s="2">
        <f t="shared" si="546"/>
        <v>0</v>
      </c>
      <c r="F8710" s="2">
        <v>-1.8560000000000001</v>
      </c>
      <c r="G8710" s="2">
        <v>-1.431</v>
      </c>
      <c r="H8710" s="1">
        <v>36.246000000000002</v>
      </c>
      <c r="I8710" s="4">
        <v>0</v>
      </c>
      <c r="J8710" s="11">
        <f t="shared" si="544"/>
        <v>12</v>
      </c>
      <c r="K8710" s="11">
        <f t="shared" si="545"/>
        <v>2</v>
      </c>
      <c r="L8710" s="12">
        <f t="shared" si="547"/>
        <v>2.3436076890128179</v>
      </c>
      <c r="M8710" s="13" cm="1">
        <f t="array" ref="M8710">BaseInfo!$C$10*(1-E8710)*INDEX(BaseInfo!$E$21:$AB$21,K8710)*INDEX(BaseInfo!$E$25:$P$25,J8710)/L8710/MIN(H8710,130)/BaseInfo!$C$6*1000000/3600-IF(I8710&lt;0.1,BaseInfo!$C$15/MIN(H8710,130)*3600,0)</f>
        <v>21.594484258457921</v>
      </c>
    </row>
    <row r="8711" spans="1:13" x14ac:dyDescent="0.25">
      <c r="A8711" s="1">
        <v>12</v>
      </c>
      <c r="B8711" s="1">
        <v>29</v>
      </c>
      <c r="C8711" s="1">
        <v>22</v>
      </c>
      <c r="D8711" s="5">
        <f>DATE(BaseInfo!$C$8,A8711,B8711)+TIME(C8711-1,0,0) + TIME(BaseInfo!$C$12,BaseInfo!$C$13,0)</f>
        <v>44925.104166666664</v>
      </c>
      <c r="E8711" s="2">
        <f t="shared" si="546"/>
        <v>0</v>
      </c>
      <c r="F8711" s="2">
        <v>-1.7170000000000001</v>
      </c>
      <c r="G8711" s="2">
        <v>-1.302</v>
      </c>
      <c r="H8711" s="1">
        <v>36.130000000000003</v>
      </c>
      <c r="I8711" s="4">
        <v>0</v>
      </c>
      <c r="J8711" s="11">
        <f t="shared" si="544"/>
        <v>12</v>
      </c>
      <c r="K8711" s="11">
        <f t="shared" si="545"/>
        <v>3</v>
      </c>
      <c r="L8711" s="12">
        <f t="shared" si="547"/>
        <v>2.1548301557199352</v>
      </c>
      <c r="M8711" s="13" cm="1">
        <f t="array" ref="M8711">BaseInfo!$C$10*(1-E8711)*INDEX(BaseInfo!$E$21:$AB$21,K8711)*INDEX(BaseInfo!$E$25:$P$25,J8711)/L8711/MIN(H8711,130)/BaseInfo!$C$6*1000000/3600-IF(I8711&lt;0.1,BaseInfo!$C$15/MIN(H8711,130)*3600,0)</f>
        <v>24.434625990449128</v>
      </c>
    </row>
    <row r="8712" spans="1:13" x14ac:dyDescent="0.25">
      <c r="A8712" s="1">
        <v>12</v>
      </c>
      <c r="B8712" s="1">
        <v>29</v>
      </c>
      <c r="C8712" s="1">
        <v>23</v>
      </c>
      <c r="D8712" s="5">
        <f>DATE(BaseInfo!$C$8,A8712,B8712)+TIME(C8712-1,0,0) + TIME(BaseInfo!$C$12,BaseInfo!$C$13,0)</f>
        <v>44925.145833333328</v>
      </c>
      <c r="E8712" s="2">
        <f t="shared" si="546"/>
        <v>0</v>
      </c>
      <c r="F8712" s="2">
        <v>-1.212</v>
      </c>
      <c r="G8712" s="2">
        <v>-1.2190000000000001</v>
      </c>
      <c r="H8712" s="1">
        <v>36.042000000000002</v>
      </c>
      <c r="I8712" s="4">
        <v>0</v>
      </c>
      <c r="J8712" s="11">
        <f t="shared" si="544"/>
        <v>12</v>
      </c>
      <c r="K8712" s="11">
        <f t="shared" si="545"/>
        <v>4</v>
      </c>
      <c r="L8712" s="12">
        <f t="shared" si="547"/>
        <v>1.7189837113829789</v>
      </c>
      <c r="M8712" s="13" cm="1">
        <f t="array" ref="M8712">BaseInfo!$C$10*(1-E8712)*INDEX(BaseInfo!$E$21:$AB$21,K8712)*INDEX(BaseInfo!$E$25:$P$25,J8712)/L8712/MIN(H8712,130)/BaseInfo!$C$6*1000000/3600-IF(I8712&lt;0.1,BaseInfo!$C$15/MIN(H8712,130)*3600,0)</f>
        <v>33.237319292987159</v>
      </c>
    </row>
    <row r="8713" spans="1:13" x14ac:dyDescent="0.25">
      <c r="A8713" s="1">
        <v>12</v>
      </c>
      <c r="B8713" s="1">
        <v>29</v>
      </c>
      <c r="C8713" s="1">
        <v>24</v>
      </c>
      <c r="D8713" s="5">
        <f>DATE(BaseInfo!$C$8,A8713,B8713)+TIME(C8713-1,0,0) + TIME(BaseInfo!$C$12,BaseInfo!$C$13,0)</f>
        <v>44925.1875</v>
      </c>
      <c r="E8713" s="2">
        <f t="shared" si="546"/>
        <v>0</v>
      </c>
      <c r="F8713" s="2">
        <v>-1.1830000000000001</v>
      </c>
      <c r="G8713" s="2">
        <v>-0.85199999999999998</v>
      </c>
      <c r="H8713" s="1">
        <v>35.972000000000001</v>
      </c>
      <c r="I8713" s="4">
        <v>0</v>
      </c>
      <c r="J8713" s="11">
        <f t="shared" si="544"/>
        <v>12</v>
      </c>
      <c r="K8713" s="11">
        <f t="shared" si="545"/>
        <v>5</v>
      </c>
      <c r="L8713" s="12">
        <f t="shared" si="547"/>
        <v>1.4578727653674035</v>
      </c>
      <c r="M8713" s="13" cm="1">
        <f t="array" ref="M8713">BaseInfo!$C$10*(1-E8713)*INDEX(BaseInfo!$E$21:$AB$21,K8713)*INDEX(BaseInfo!$E$25:$P$25,J8713)/L8713/MIN(H8713,130)/BaseInfo!$C$6*1000000/3600-IF(I8713&lt;0.1,BaseInfo!$C$15/MIN(H8713,130)*3600,0)</f>
        <v>143.19243527891268</v>
      </c>
    </row>
    <row r="8714" spans="1:13" x14ac:dyDescent="0.25">
      <c r="A8714" s="1">
        <v>12</v>
      </c>
      <c r="B8714" s="1">
        <v>30</v>
      </c>
      <c r="C8714" s="1">
        <v>1</v>
      </c>
      <c r="D8714" s="5">
        <f>DATE(BaseInfo!$C$8,A8714,B8714)+TIME(C8714-1,0,0) + TIME(BaseInfo!$C$12,BaseInfo!$C$13,0)</f>
        <v>44925.229166666664</v>
      </c>
      <c r="E8714" s="2">
        <f t="shared" si="546"/>
        <v>0</v>
      </c>
      <c r="F8714" s="2">
        <v>-1.488</v>
      </c>
      <c r="G8714" s="2">
        <v>-0.52600000000000002</v>
      </c>
      <c r="H8714" s="1">
        <v>35.901000000000003</v>
      </c>
      <c r="I8714" s="4">
        <v>0</v>
      </c>
      <c r="J8714" s="11">
        <f t="shared" si="544"/>
        <v>12</v>
      </c>
      <c r="K8714" s="11">
        <f t="shared" si="545"/>
        <v>6</v>
      </c>
      <c r="L8714" s="12">
        <f t="shared" si="547"/>
        <v>1.5782331893608119</v>
      </c>
      <c r="M8714" s="13" cm="1">
        <f t="array" ref="M8714">BaseInfo!$C$10*(1-E8714)*INDEX(BaseInfo!$E$21:$AB$21,K8714)*INDEX(BaseInfo!$E$25:$P$25,J8714)/L8714/MIN(H8714,130)/BaseInfo!$C$6*1000000/3600-IF(I8714&lt;0.1,BaseInfo!$C$15/MIN(H8714,130)*3600,0)</f>
        <v>226.30012283379821</v>
      </c>
    </row>
    <row r="8715" spans="1:13" x14ac:dyDescent="0.25">
      <c r="A8715" s="1">
        <v>12</v>
      </c>
      <c r="B8715" s="1">
        <v>30</v>
      </c>
      <c r="C8715" s="1">
        <v>2</v>
      </c>
      <c r="D8715" s="5">
        <f>DATE(BaseInfo!$C$8,A8715,B8715)+TIME(C8715-1,0,0) + TIME(BaseInfo!$C$12,BaseInfo!$C$13,0)</f>
        <v>44925.270833333328</v>
      </c>
      <c r="E8715" s="2">
        <f t="shared" si="546"/>
        <v>0</v>
      </c>
      <c r="F8715" s="2">
        <v>-1.7749999999999999</v>
      </c>
      <c r="G8715" s="2">
        <v>-4.2999999999999997E-2</v>
      </c>
      <c r="H8715" s="1">
        <v>35.838999999999999</v>
      </c>
      <c r="I8715" s="4">
        <v>0</v>
      </c>
      <c r="J8715" s="11">
        <f t="shared" si="544"/>
        <v>12</v>
      </c>
      <c r="K8715" s="11">
        <f t="shared" si="545"/>
        <v>7</v>
      </c>
      <c r="L8715" s="12">
        <f t="shared" si="547"/>
        <v>1.7755207686760524</v>
      </c>
      <c r="M8715" s="13" cm="1">
        <f t="array" ref="M8715">BaseInfo!$C$10*(1-E8715)*INDEX(BaseInfo!$E$21:$AB$21,K8715)*INDEX(BaseInfo!$E$25:$P$25,J8715)/L8715/MIN(H8715,130)/BaseInfo!$C$6*1000000/3600-IF(I8715&lt;0.1,BaseInfo!$C$15/MIN(H8715,130)*3600,0)</f>
        <v>284.55914489501663</v>
      </c>
    </row>
    <row r="8716" spans="1:13" x14ac:dyDescent="0.25">
      <c r="A8716" s="1">
        <v>12</v>
      </c>
      <c r="B8716" s="1">
        <v>30</v>
      </c>
      <c r="C8716" s="1">
        <v>3</v>
      </c>
      <c r="D8716" s="5">
        <f>DATE(BaseInfo!$C$8,A8716,B8716)+TIME(C8716-1,0,0) + TIME(BaseInfo!$C$12,BaseInfo!$C$13,0)</f>
        <v>44925.3125</v>
      </c>
      <c r="E8716" s="2">
        <f t="shared" si="546"/>
        <v>0</v>
      </c>
      <c r="F8716" s="2">
        <v>-1.659</v>
      </c>
      <c r="G8716" s="2">
        <v>0.21</v>
      </c>
      <c r="H8716" s="1">
        <v>41.456000000000003</v>
      </c>
      <c r="I8716" s="4">
        <v>0</v>
      </c>
      <c r="J8716" s="11">
        <f t="shared" si="544"/>
        <v>12</v>
      </c>
      <c r="K8716" s="11">
        <f t="shared" si="545"/>
        <v>8</v>
      </c>
      <c r="L8716" s="12">
        <f t="shared" si="547"/>
        <v>1.6722383203359501</v>
      </c>
      <c r="M8716" s="13" cm="1">
        <f t="array" ref="M8716">BaseInfo!$C$10*(1-E8716)*INDEX(BaseInfo!$E$21:$AB$21,K8716)*INDEX(BaseInfo!$E$25:$P$25,J8716)/L8716/MIN(H8716,130)/BaseInfo!$C$6*1000000/3600-IF(I8716&lt;0.1,BaseInfo!$C$15/MIN(H8716,130)*3600,0)</f>
        <v>377.62682536977889</v>
      </c>
    </row>
    <row r="8717" spans="1:13" x14ac:dyDescent="0.25">
      <c r="A8717" s="1">
        <v>12</v>
      </c>
      <c r="B8717" s="1">
        <v>30</v>
      </c>
      <c r="C8717" s="1">
        <v>4</v>
      </c>
      <c r="D8717" s="5">
        <f>DATE(BaseInfo!$C$8,A8717,B8717)+TIME(C8717-1,0,0) + TIME(BaseInfo!$C$12,BaseInfo!$C$13,0)</f>
        <v>44925.354166666664</v>
      </c>
      <c r="E8717" s="2">
        <f t="shared" si="546"/>
        <v>0</v>
      </c>
      <c r="F8717" s="2">
        <v>-1.802</v>
      </c>
      <c r="G8717" s="2">
        <v>0.23400000000000001</v>
      </c>
      <c r="H8717" s="1">
        <v>94.658000000000001</v>
      </c>
      <c r="I8717" s="4">
        <v>0</v>
      </c>
      <c r="J8717" s="11">
        <f t="shared" si="544"/>
        <v>12</v>
      </c>
      <c r="K8717" s="11">
        <f t="shared" si="545"/>
        <v>9</v>
      </c>
      <c r="L8717" s="12">
        <f t="shared" si="547"/>
        <v>1.8171296046237317</v>
      </c>
      <c r="M8717" s="13" cm="1">
        <f t="array" ref="M8717">BaseInfo!$C$10*(1-E8717)*INDEX(BaseInfo!$E$21:$AB$21,K8717)*INDEX(BaseInfo!$E$25:$P$25,J8717)/L8717/MIN(H8717,130)/BaseInfo!$C$6*1000000/3600-IF(I8717&lt;0.1,BaseInfo!$C$15/MIN(H8717,130)*3600,0)</f>
        <v>198.60240674798561</v>
      </c>
    </row>
    <row r="8718" spans="1:13" x14ac:dyDescent="0.25">
      <c r="A8718" s="1">
        <v>12</v>
      </c>
      <c r="B8718" s="1">
        <v>30</v>
      </c>
      <c r="C8718" s="1">
        <v>5</v>
      </c>
      <c r="D8718" s="5">
        <f>DATE(BaseInfo!$C$8,A8718,B8718)+TIME(C8718-1,0,0) + TIME(BaseInfo!$C$12,BaseInfo!$C$13,0)</f>
        <v>44925.395833333328</v>
      </c>
      <c r="E8718" s="2">
        <f t="shared" si="546"/>
        <v>0</v>
      </c>
      <c r="F8718" s="2">
        <v>-2.097</v>
      </c>
      <c r="G8718" s="2">
        <v>2.8000000000000001E-2</v>
      </c>
      <c r="H8718" s="1">
        <v>194.22399999999999</v>
      </c>
      <c r="I8718" s="4">
        <v>0</v>
      </c>
      <c r="J8718" s="11">
        <f t="shared" si="544"/>
        <v>12</v>
      </c>
      <c r="K8718" s="11">
        <f t="shared" si="545"/>
        <v>10</v>
      </c>
      <c r="L8718" s="12">
        <f t="shared" si="547"/>
        <v>2.0971869253836197</v>
      </c>
      <c r="M8718" s="13" cm="1">
        <f t="array" ref="M8718">BaseInfo!$C$10*(1-E8718)*INDEX(BaseInfo!$E$21:$AB$21,K8718)*INDEX(BaseInfo!$E$25:$P$25,J8718)/L8718/MIN(H8718,130)/BaseInfo!$C$6*1000000/3600-IF(I8718&lt;0.1,BaseInfo!$C$15/MIN(H8718,130)*3600,0)</f>
        <v>144.57498942687155</v>
      </c>
    </row>
    <row r="8719" spans="1:13" x14ac:dyDescent="0.25">
      <c r="A8719" s="1">
        <v>12</v>
      </c>
      <c r="B8719" s="1">
        <v>30</v>
      </c>
      <c r="C8719" s="1">
        <v>6</v>
      </c>
      <c r="D8719" s="5">
        <f>DATE(BaseInfo!$C$8,A8719,B8719)+TIME(C8719-1,0,0) + TIME(BaseInfo!$C$12,BaseInfo!$C$13,0)</f>
        <v>44925.4375</v>
      </c>
      <c r="E8719" s="2">
        <f t="shared" si="546"/>
        <v>0</v>
      </c>
      <c r="F8719" s="2">
        <v>-2.2770000000000001</v>
      </c>
      <c r="G8719" s="2">
        <v>-0.20200000000000001</v>
      </c>
      <c r="H8719" s="1">
        <v>372.685</v>
      </c>
      <c r="I8719" s="4">
        <v>0</v>
      </c>
      <c r="J8719" s="11">
        <f t="shared" si="544"/>
        <v>12</v>
      </c>
      <c r="K8719" s="11">
        <f t="shared" si="545"/>
        <v>11</v>
      </c>
      <c r="L8719" s="12">
        <f t="shared" si="547"/>
        <v>2.2859424752167321</v>
      </c>
      <c r="M8719" s="13" cm="1">
        <f t="array" ref="M8719">BaseInfo!$C$10*(1-E8719)*INDEX(BaseInfo!$E$21:$AB$21,K8719)*INDEX(BaseInfo!$E$25:$P$25,J8719)/L8719/MIN(H8719,130)/BaseInfo!$C$6*1000000/3600-IF(I8719&lt;0.1,BaseInfo!$C$15/MIN(H8719,130)*3600,0)</f>
        <v>105.37290333125694</v>
      </c>
    </row>
    <row r="8720" spans="1:13" x14ac:dyDescent="0.25">
      <c r="A8720" s="1">
        <v>12</v>
      </c>
      <c r="B8720" s="1">
        <v>30</v>
      </c>
      <c r="C8720" s="1">
        <v>7</v>
      </c>
      <c r="D8720" s="5">
        <f>DATE(BaseInfo!$C$8,A8720,B8720)+TIME(C8720-1,0,0) + TIME(BaseInfo!$C$12,BaseInfo!$C$13,0)</f>
        <v>44925.479166666664</v>
      </c>
      <c r="E8720" s="2">
        <f t="shared" si="546"/>
        <v>0</v>
      </c>
      <c r="F8720" s="2">
        <v>-2.347</v>
      </c>
      <c r="G8720" s="2">
        <v>1E-3</v>
      </c>
      <c r="H8720" s="1">
        <v>619.88400000000001</v>
      </c>
      <c r="I8720" s="4">
        <v>0</v>
      </c>
      <c r="J8720" s="11">
        <f t="shared" si="544"/>
        <v>12</v>
      </c>
      <c r="K8720" s="11">
        <f t="shared" si="545"/>
        <v>12</v>
      </c>
      <c r="L8720" s="12">
        <f t="shared" si="547"/>
        <v>2.3470002130379108</v>
      </c>
      <c r="M8720" s="13" cm="1">
        <f t="array" ref="M8720">BaseInfo!$C$10*(1-E8720)*INDEX(BaseInfo!$E$21:$AB$21,K8720)*INDEX(BaseInfo!$E$25:$P$25,J8720)/L8720/MIN(H8720,130)/BaseInfo!$C$6*1000000/3600-IF(I8720&lt;0.1,BaseInfo!$C$15/MIN(H8720,130)*3600,0)</f>
        <v>85.004762719571545</v>
      </c>
    </row>
    <row r="8721" spans="1:13" x14ac:dyDescent="0.25">
      <c r="A8721" s="1">
        <v>12</v>
      </c>
      <c r="B8721" s="1">
        <v>30</v>
      </c>
      <c r="C8721" s="1">
        <v>8</v>
      </c>
      <c r="D8721" s="5">
        <f>DATE(BaseInfo!$C$8,A8721,B8721)+TIME(C8721-1,0,0) + TIME(BaseInfo!$C$12,BaseInfo!$C$13,0)</f>
        <v>44925.520833333328</v>
      </c>
      <c r="E8721" s="2">
        <f t="shared" si="546"/>
        <v>0</v>
      </c>
      <c r="F8721" s="2">
        <v>-2.4900000000000002</v>
      </c>
      <c r="G8721" s="2">
        <v>9.7000000000000003E-2</v>
      </c>
      <c r="H8721" s="1">
        <v>795.28800000000001</v>
      </c>
      <c r="I8721" s="4">
        <v>0</v>
      </c>
      <c r="J8721" s="11">
        <f t="shared" si="544"/>
        <v>12</v>
      </c>
      <c r="K8721" s="11">
        <f t="shared" si="545"/>
        <v>13</v>
      </c>
      <c r="L8721" s="12">
        <f t="shared" si="547"/>
        <v>2.4918886411715917</v>
      </c>
      <c r="M8721" s="13" cm="1">
        <f t="array" ref="M8721">BaseInfo!$C$10*(1-E8721)*INDEX(BaseInfo!$E$21:$AB$21,K8721)*INDEX(BaseInfo!$E$25:$P$25,J8721)/L8721/MIN(H8721,130)/BaseInfo!$C$6*1000000/3600-IF(I8721&lt;0.1,BaseInfo!$C$15/MIN(H8721,130)*3600,0)</f>
        <v>79.901229705500242</v>
      </c>
    </row>
    <row r="8722" spans="1:13" x14ac:dyDescent="0.25">
      <c r="A8722" s="1">
        <v>12</v>
      </c>
      <c r="B8722" s="1">
        <v>30</v>
      </c>
      <c r="C8722" s="1">
        <v>9</v>
      </c>
      <c r="D8722" s="5">
        <f>DATE(BaseInfo!$C$8,A8722,B8722)+TIME(C8722-1,0,0) + TIME(BaseInfo!$C$12,BaseInfo!$C$13,0)</f>
        <v>44925.5625</v>
      </c>
      <c r="E8722" s="2">
        <f t="shared" si="546"/>
        <v>0</v>
      </c>
      <c r="F8722" s="2">
        <v>-2.3460000000000001</v>
      </c>
      <c r="G8722" s="2">
        <v>0.13900000000000001</v>
      </c>
      <c r="H8722" s="1">
        <v>817.28899999999999</v>
      </c>
      <c r="I8722" s="4">
        <v>0</v>
      </c>
      <c r="J8722" s="11">
        <f t="shared" si="544"/>
        <v>12</v>
      </c>
      <c r="K8722" s="11">
        <f t="shared" si="545"/>
        <v>14</v>
      </c>
      <c r="L8722" s="12">
        <f t="shared" si="547"/>
        <v>2.3501142525417782</v>
      </c>
      <c r="M8722" s="13" cm="1">
        <f t="array" ref="M8722">BaseInfo!$C$10*(1-E8722)*INDEX(BaseInfo!$E$21:$AB$21,K8722)*INDEX(BaseInfo!$E$25:$P$25,J8722)/L8722/MIN(H8722,130)/BaseInfo!$C$6*1000000/3600-IF(I8722&lt;0.1,BaseInfo!$C$15/MIN(H8722,130)*3600,0)</f>
        <v>84.888457019607927</v>
      </c>
    </row>
    <row r="8723" spans="1:13" x14ac:dyDescent="0.25">
      <c r="A8723" s="1">
        <v>12</v>
      </c>
      <c r="B8723" s="1">
        <v>30</v>
      </c>
      <c r="C8723" s="1">
        <v>10</v>
      </c>
      <c r="D8723" s="5">
        <f>DATE(BaseInfo!$C$8,A8723,B8723)+TIME(C8723-1,0,0) + TIME(BaseInfo!$C$12,BaseInfo!$C$13,0)</f>
        <v>44925.604166666664</v>
      </c>
      <c r="E8723" s="2">
        <f t="shared" si="546"/>
        <v>0</v>
      </c>
      <c r="F8723" s="2">
        <v>-2.3359999999999999</v>
      </c>
      <c r="G8723" s="2">
        <v>0.13800000000000001</v>
      </c>
      <c r="H8723" s="1">
        <v>794.68</v>
      </c>
      <c r="I8723" s="4">
        <v>0</v>
      </c>
      <c r="J8723" s="11">
        <f t="shared" si="544"/>
        <v>12</v>
      </c>
      <c r="K8723" s="11">
        <f t="shared" si="545"/>
        <v>15</v>
      </c>
      <c r="L8723" s="12">
        <f t="shared" si="547"/>
        <v>2.3400726484449152</v>
      </c>
      <c r="M8723" s="13" cm="1">
        <f t="array" ref="M8723">BaseInfo!$C$10*(1-E8723)*INDEX(BaseInfo!$E$21:$AB$21,K8723)*INDEX(BaseInfo!$E$25:$P$25,J8723)/L8723/MIN(H8723,130)/BaseInfo!$C$6*1000000/3600-IF(I8723&lt;0.1,BaseInfo!$C$15/MIN(H8723,130)*3600,0)</f>
        <v>85.264609357188945</v>
      </c>
    </row>
    <row r="8724" spans="1:13" x14ac:dyDescent="0.25">
      <c r="A8724" s="1">
        <v>12</v>
      </c>
      <c r="B8724" s="1">
        <v>30</v>
      </c>
      <c r="C8724" s="1">
        <v>11</v>
      </c>
      <c r="D8724" s="5">
        <f>DATE(BaseInfo!$C$8,A8724,B8724)+TIME(C8724-1,0,0) + TIME(BaseInfo!$C$12,BaseInfo!$C$13,0)</f>
        <v>44925.645833333328</v>
      </c>
      <c r="E8724" s="2">
        <f t="shared" si="546"/>
        <v>0</v>
      </c>
      <c r="F8724" s="2">
        <v>-2.3769999999999998</v>
      </c>
      <c r="G8724" s="2">
        <v>8.5999999999999993E-2</v>
      </c>
      <c r="H8724" s="1">
        <v>672.78200000000004</v>
      </c>
      <c r="I8724" s="4">
        <v>0</v>
      </c>
      <c r="J8724" s="11">
        <f t="shared" si="544"/>
        <v>12</v>
      </c>
      <c r="K8724" s="11">
        <f t="shared" si="545"/>
        <v>16</v>
      </c>
      <c r="L8724" s="12">
        <f t="shared" si="547"/>
        <v>2.3785552337501015</v>
      </c>
      <c r="M8724" s="13" cm="1">
        <f t="array" ref="M8724">BaseInfo!$C$10*(1-E8724)*INDEX(BaseInfo!$E$21:$AB$21,K8724)*INDEX(BaseInfo!$E$25:$P$25,J8724)/L8724/MIN(H8724,130)/BaseInfo!$C$6*1000000/3600-IF(I8724&lt;0.1,BaseInfo!$C$15/MIN(H8724,130)*3600,0)</f>
        <v>101.16222064009186</v>
      </c>
    </row>
    <row r="8725" spans="1:13" x14ac:dyDescent="0.25">
      <c r="A8725" s="1">
        <v>12</v>
      </c>
      <c r="B8725" s="1">
        <v>30</v>
      </c>
      <c r="C8725" s="1">
        <v>12</v>
      </c>
      <c r="D8725" s="5">
        <f>DATE(BaseInfo!$C$8,A8725,B8725)+TIME(C8725-1,0,0) + TIME(BaseInfo!$C$12,BaseInfo!$C$13,0)</f>
        <v>44925.6875</v>
      </c>
      <c r="E8725" s="2">
        <f t="shared" si="546"/>
        <v>0</v>
      </c>
      <c r="F8725" s="2">
        <v>-1.974</v>
      </c>
      <c r="G8725" s="2">
        <v>-0.77500000000000002</v>
      </c>
      <c r="H8725" s="1">
        <v>164.73</v>
      </c>
      <c r="I8725" s="4">
        <v>0</v>
      </c>
      <c r="J8725" s="11">
        <f t="shared" si="544"/>
        <v>12</v>
      </c>
      <c r="K8725" s="11">
        <f t="shared" si="545"/>
        <v>17</v>
      </c>
      <c r="L8725" s="12">
        <f t="shared" si="547"/>
        <v>2.1206840877415005</v>
      </c>
      <c r="M8725" s="13" cm="1">
        <f t="array" ref="M8725">BaseInfo!$C$10*(1-E8725)*INDEX(BaseInfo!$E$21:$AB$21,K8725)*INDEX(BaseInfo!$E$25:$P$25,J8725)/L8725/MIN(H8725,130)/BaseInfo!$C$6*1000000/3600-IF(I8725&lt;0.1,BaseInfo!$C$15/MIN(H8725,130)*3600,0)</f>
        <v>142.94241667147813</v>
      </c>
    </row>
    <row r="8726" spans="1:13" x14ac:dyDescent="0.25">
      <c r="A8726" s="1">
        <v>12</v>
      </c>
      <c r="B8726" s="1">
        <v>30</v>
      </c>
      <c r="C8726" s="1">
        <v>13</v>
      </c>
      <c r="D8726" s="5">
        <f>DATE(BaseInfo!$C$8,A8726,B8726)+TIME(C8726-1,0,0) + TIME(BaseInfo!$C$12,BaseInfo!$C$13,0)</f>
        <v>44925.729166666664</v>
      </c>
      <c r="E8726" s="2">
        <f t="shared" si="546"/>
        <v>0</v>
      </c>
      <c r="F8726" s="2">
        <v>-1.7609999999999999</v>
      </c>
      <c r="G8726" s="2">
        <v>-1.337</v>
      </c>
      <c r="H8726" s="1">
        <v>44.688000000000002</v>
      </c>
      <c r="I8726" s="4">
        <v>0</v>
      </c>
      <c r="J8726" s="11">
        <f t="shared" si="544"/>
        <v>12</v>
      </c>
      <c r="K8726" s="11">
        <f t="shared" si="545"/>
        <v>18</v>
      </c>
      <c r="L8726" s="12">
        <f t="shared" si="547"/>
        <v>2.2110382176706036</v>
      </c>
      <c r="M8726" s="13" cm="1">
        <f t="array" ref="M8726">BaseInfo!$C$10*(1-E8726)*INDEX(BaseInfo!$E$21:$AB$21,K8726)*INDEX(BaseInfo!$E$25:$P$25,J8726)/L8726/MIN(H8726,130)/BaseInfo!$C$6*1000000/3600-IF(I8726&lt;0.1,BaseInfo!$C$15/MIN(H8726,130)*3600,0)</f>
        <v>398.50581521608945</v>
      </c>
    </row>
    <row r="8727" spans="1:13" x14ac:dyDescent="0.25">
      <c r="A8727" s="1">
        <v>12</v>
      </c>
      <c r="B8727" s="1">
        <v>30</v>
      </c>
      <c r="C8727" s="1">
        <v>14</v>
      </c>
      <c r="D8727" s="5">
        <f>DATE(BaseInfo!$C$8,A8727,B8727)+TIME(C8727-1,0,0) + TIME(BaseInfo!$C$12,BaseInfo!$C$13,0)</f>
        <v>44925.770833333328</v>
      </c>
      <c r="E8727" s="2">
        <f t="shared" si="546"/>
        <v>0</v>
      </c>
      <c r="F8727" s="2">
        <v>-1.42</v>
      </c>
      <c r="G8727" s="2">
        <v>-1.4590000000000001</v>
      </c>
      <c r="H8727" s="1">
        <v>37.052</v>
      </c>
      <c r="I8727" s="4">
        <v>0</v>
      </c>
      <c r="J8727" s="11">
        <f t="shared" si="544"/>
        <v>12</v>
      </c>
      <c r="K8727" s="11">
        <f t="shared" si="545"/>
        <v>19</v>
      </c>
      <c r="L8727" s="12">
        <f t="shared" si="547"/>
        <v>2.0359471997082834</v>
      </c>
      <c r="M8727" s="13" cm="1">
        <f t="array" ref="M8727">BaseInfo!$C$10*(1-E8727)*INDEX(BaseInfo!$E$21:$AB$21,K8727)*INDEX(BaseInfo!$E$25:$P$25,J8727)/L8727/MIN(H8727,130)/BaseInfo!$C$6*1000000/3600-IF(I8727&lt;0.1,BaseInfo!$C$15/MIN(H8727,130)*3600,0)</f>
        <v>522.80332316546765</v>
      </c>
    </row>
    <row r="8728" spans="1:13" x14ac:dyDescent="0.25">
      <c r="A8728" s="1">
        <v>12</v>
      </c>
      <c r="B8728" s="1">
        <v>30</v>
      </c>
      <c r="C8728" s="1">
        <v>15</v>
      </c>
      <c r="D8728" s="5">
        <f>DATE(BaseInfo!$C$8,A8728,B8728)+TIME(C8728-1,0,0) + TIME(BaseInfo!$C$12,BaseInfo!$C$13,0)</f>
        <v>44925.8125</v>
      </c>
      <c r="E8728" s="2">
        <f t="shared" si="546"/>
        <v>0</v>
      </c>
      <c r="F8728" s="2">
        <v>-1.907</v>
      </c>
      <c r="G8728" s="2">
        <v>-1.0149999999999999</v>
      </c>
      <c r="H8728" s="1">
        <v>36.817</v>
      </c>
      <c r="I8728" s="4">
        <v>0</v>
      </c>
      <c r="J8728" s="11">
        <f t="shared" si="544"/>
        <v>12</v>
      </c>
      <c r="K8728" s="11">
        <f t="shared" si="545"/>
        <v>20</v>
      </c>
      <c r="L8728" s="12">
        <f t="shared" si="547"/>
        <v>2.1602948872781234</v>
      </c>
      <c r="M8728" s="13" cm="1">
        <f t="array" ref="M8728">BaseInfo!$C$10*(1-E8728)*INDEX(BaseInfo!$E$21:$AB$21,K8728)*INDEX(BaseInfo!$E$25:$P$25,J8728)/L8728/MIN(H8728,130)/BaseInfo!$C$6*1000000/3600-IF(I8728&lt;0.1,BaseInfo!$C$15/MIN(H8728,130)*3600,0)</f>
        <v>427.94983630947615</v>
      </c>
    </row>
    <row r="8729" spans="1:13" x14ac:dyDescent="0.25">
      <c r="A8729" s="1">
        <v>12</v>
      </c>
      <c r="B8729" s="1">
        <v>30</v>
      </c>
      <c r="C8729" s="1">
        <v>16</v>
      </c>
      <c r="D8729" s="5">
        <f>DATE(BaseInfo!$C$8,A8729,B8729)+TIME(C8729-1,0,0) + TIME(BaseInfo!$C$12,BaseInfo!$C$13,0)</f>
        <v>44925.854166666664</v>
      </c>
      <c r="E8729" s="2">
        <f t="shared" si="546"/>
        <v>0</v>
      </c>
      <c r="F8729" s="2">
        <v>-1.843</v>
      </c>
      <c r="G8729" s="2">
        <v>-1.1339999999999999</v>
      </c>
      <c r="H8729" s="1">
        <v>36.746000000000002</v>
      </c>
      <c r="I8729" s="4">
        <v>0</v>
      </c>
      <c r="J8729" s="11">
        <f t="shared" si="544"/>
        <v>12</v>
      </c>
      <c r="K8729" s="11">
        <f t="shared" si="545"/>
        <v>21</v>
      </c>
      <c r="L8729" s="12">
        <f t="shared" si="547"/>
        <v>2.1639327623565388</v>
      </c>
      <c r="M8729" s="13" cm="1">
        <f t="array" ref="M8729">BaseInfo!$C$10*(1-E8729)*INDEX(BaseInfo!$E$21:$AB$21,K8729)*INDEX(BaseInfo!$E$25:$P$25,J8729)/L8729/MIN(H8729,130)/BaseInfo!$C$6*1000000/3600-IF(I8729&lt;0.1,BaseInfo!$C$15/MIN(H8729,130)*3600,0)</f>
        <v>327.00024178114182</v>
      </c>
    </row>
    <row r="8730" spans="1:13" x14ac:dyDescent="0.25">
      <c r="A8730" s="1">
        <v>12</v>
      </c>
      <c r="B8730" s="1">
        <v>30</v>
      </c>
      <c r="C8730" s="1">
        <v>17</v>
      </c>
      <c r="D8730" s="5">
        <f>DATE(BaseInfo!$C$8,A8730,B8730)+TIME(C8730-1,0,0) + TIME(BaseInfo!$C$12,BaseInfo!$C$13,0)</f>
        <v>44925.895833333328</v>
      </c>
      <c r="E8730" s="2">
        <f t="shared" si="546"/>
        <v>0</v>
      </c>
      <c r="F8730" s="2">
        <v>-2.2160000000000002</v>
      </c>
      <c r="G8730" s="2">
        <v>-0.60799999999999998</v>
      </c>
      <c r="H8730" s="1">
        <v>36.671999999999997</v>
      </c>
      <c r="I8730" s="4">
        <v>0</v>
      </c>
      <c r="J8730" s="11">
        <f t="shared" si="544"/>
        <v>12</v>
      </c>
      <c r="K8730" s="11">
        <f t="shared" si="545"/>
        <v>22</v>
      </c>
      <c r="L8730" s="12">
        <f t="shared" si="547"/>
        <v>2.2978946886226099</v>
      </c>
      <c r="M8730" s="13" cm="1">
        <f t="array" ref="M8730">BaseInfo!$C$10*(1-E8730)*INDEX(BaseInfo!$E$21:$AB$21,K8730)*INDEX(BaseInfo!$E$25:$P$25,J8730)/L8730/MIN(H8730,130)/BaseInfo!$C$6*1000000/3600-IF(I8730&lt;0.1,BaseInfo!$C$15/MIN(H8730,130)*3600,0)</f>
        <v>212.64515633914385</v>
      </c>
    </row>
    <row r="8731" spans="1:13" x14ac:dyDescent="0.25">
      <c r="A8731" s="1">
        <v>12</v>
      </c>
      <c r="B8731" s="1">
        <v>30</v>
      </c>
      <c r="C8731" s="1">
        <v>18</v>
      </c>
      <c r="D8731" s="5">
        <f>DATE(BaseInfo!$C$8,A8731,B8731)+TIME(C8731-1,0,0) + TIME(BaseInfo!$C$12,BaseInfo!$C$13,0)</f>
        <v>44925.9375</v>
      </c>
      <c r="E8731" s="2">
        <f t="shared" si="546"/>
        <v>0</v>
      </c>
      <c r="F8731" s="2">
        <v>-2.4159999999999999</v>
      </c>
      <c r="G8731" s="2">
        <v>-0.75900000000000001</v>
      </c>
      <c r="H8731" s="1">
        <v>36.591000000000001</v>
      </c>
      <c r="I8731" s="4">
        <v>0</v>
      </c>
      <c r="J8731" s="11">
        <f t="shared" si="544"/>
        <v>12</v>
      </c>
      <c r="K8731" s="11">
        <f t="shared" si="545"/>
        <v>23</v>
      </c>
      <c r="L8731" s="12">
        <f t="shared" si="547"/>
        <v>2.5324172247084404</v>
      </c>
      <c r="M8731" s="13" cm="1">
        <f t="array" ref="M8731">BaseInfo!$C$10*(1-E8731)*INDEX(BaseInfo!$E$21:$AB$21,K8731)*INDEX(BaseInfo!$E$25:$P$25,J8731)/L8731/MIN(H8731,130)/BaseInfo!$C$6*1000000/3600-IF(I8731&lt;0.1,BaseInfo!$C$15/MIN(H8731,130)*3600,0)</f>
        <v>76.864501568110967</v>
      </c>
    </row>
    <row r="8732" spans="1:13" x14ac:dyDescent="0.25">
      <c r="A8732" s="1">
        <v>12</v>
      </c>
      <c r="B8732" s="1">
        <v>30</v>
      </c>
      <c r="C8732" s="1">
        <v>19</v>
      </c>
      <c r="D8732" s="5">
        <f>DATE(BaseInfo!$C$8,A8732,B8732)+TIME(C8732-1,0,0) + TIME(BaseInfo!$C$12,BaseInfo!$C$13,0)</f>
        <v>44925.979166666664</v>
      </c>
      <c r="E8732" s="2">
        <f t="shared" si="546"/>
        <v>0</v>
      </c>
      <c r="F8732" s="2">
        <v>-2.907</v>
      </c>
      <c r="G8732" s="2">
        <v>-0.52200000000000002</v>
      </c>
      <c r="H8732" s="1">
        <v>36.512</v>
      </c>
      <c r="I8732" s="4">
        <v>0</v>
      </c>
      <c r="J8732" s="11">
        <f t="shared" si="544"/>
        <v>12</v>
      </c>
      <c r="K8732" s="11">
        <f t="shared" si="545"/>
        <v>24</v>
      </c>
      <c r="L8732" s="12">
        <f t="shared" si="547"/>
        <v>2.9534950482436906</v>
      </c>
      <c r="M8732" s="13" cm="1">
        <f t="array" ref="M8732">BaseInfo!$C$10*(1-E8732)*INDEX(BaseInfo!$E$21:$AB$21,K8732)*INDEX(BaseInfo!$E$25:$P$25,J8732)/L8732/MIN(H8732,130)/BaseInfo!$C$6*1000000/3600-IF(I8732&lt;0.1,BaseInfo!$C$15/MIN(H8732,130)*3600,0)</f>
        <v>14.974444753451639</v>
      </c>
    </row>
    <row r="8733" spans="1:13" x14ac:dyDescent="0.25">
      <c r="A8733" s="1">
        <v>12</v>
      </c>
      <c r="B8733" s="1">
        <v>30</v>
      </c>
      <c r="C8733" s="1">
        <v>20</v>
      </c>
      <c r="D8733" s="5">
        <f>DATE(BaseInfo!$C$8,A8733,B8733)+TIME(C8733-1,0,0) + TIME(BaseInfo!$C$12,BaseInfo!$C$13,0)</f>
        <v>44926.020833333328</v>
      </c>
      <c r="E8733" s="2">
        <f t="shared" si="546"/>
        <v>0</v>
      </c>
      <c r="F8733" s="2">
        <v>-2.9369999999999998</v>
      </c>
      <c r="G8733" s="2">
        <v>-0.60299999999999998</v>
      </c>
      <c r="H8733" s="1">
        <v>36.432000000000002</v>
      </c>
      <c r="I8733" s="4">
        <v>0</v>
      </c>
      <c r="J8733" s="11">
        <f t="shared" si="544"/>
        <v>12</v>
      </c>
      <c r="K8733" s="11">
        <f t="shared" si="545"/>
        <v>1</v>
      </c>
      <c r="L8733" s="12">
        <f t="shared" si="547"/>
        <v>2.9982624968471323</v>
      </c>
      <c r="M8733" s="13" cm="1">
        <f t="array" ref="M8733">BaseInfo!$C$10*(1-E8733)*INDEX(BaseInfo!$E$21:$AB$21,K8733)*INDEX(BaseInfo!$E$25:$P$25,J8733)/L8733/MIN(H8733,130)/BaseInfo!$C$6*1000000/3600-IF(I8733&lt;0.1,BaseInfo!$C$15/MIN(H8733,130)*3600,0)</f>
        <v>14.6357095450711</v>
      </c>
    </row>
    <row r="8734" spans="1:13" x14ac:dyDescent="0.25">
      <c r="A8734" s="1">
        <v>12</v>
      </c>
      <c r="B8734" s="1">
        <v>30</v>
      </c>
      <c r="C8734" s="1">
        <v>21</v>
      </c>
      <c r="D8734" s="5">
        <f>DATE(BaseInfo!$C$8,A8734,B8734)+TIME(C8734-1,0,0) + TIME(BaseInfo!$C$12,BaseInfo!$C$13,0)</f>
        <v>44926.0625</v>
      </c>
      <c r="E8734" s="2">
        <f t="shared" si="546"/>
        <v>0</v>
      </c>
      <c r="F8734" s="2">
        <v>-2.91</v>
      </c>
      <c r="G8734" s="2">
        <v>-0.33</v>
      </c>
      <c r="H8734" s="1">
        <v>36.347000000000001</v>
      </c>
      <c r="I8734" s="4">
        <v>0</v>
      </c>
      <c r="J8734" s="11">
        <f t="shared" si="544"/>
        <v>12</v>
      </c>
      <c r="K8734" s="11">
        <f t="shared" si="545"/>
        <v>2</v>
      </c>
      <c r="L8734" s="12">
        <f t="shared" si="547"/>
        <v>2.9286515668477877</v>
      </c>
      <c r="M8734" s="13" cm="1">
        <f t="array" ref="M8734">BaseInfo!$C$10*(1-E8734)*INDEX(BaseInfo!$E$21:$AB$21,K8734)*INDEX(BaseInfo!$E$25:$P$25,J8734)/L8734/MIN(H8734,130)/BaseInfo!$C$6*1000000/3600-IF(I8734&lt;0.1,BaseInfo!$C$15/MIN(H8734,130)*3600,0)</f>
        <v>15.254045106083598</v>
      </c>
    </row>
    <row r="8735" spans="1:13" x14ac:dyDescent="0.25">
      <c r="A8735" s="1">
        <v>12</v>
      </c>
      <c r="B8735" s="1">
        <v>30</v>
      </c>
      <c r="C8735" s="1">
        <v>22</v>
      </c>
      <c r="D8735" s="5">
        <f>DATE(BaseInfo!$C$8,A8735,B8735)+TIME(C8735-1,0,0) + TIME(BaseInfo!$C$12,BaseInfo!$C$13,0)</f>
        <v>44926.104166666664</v>
      </c>
      <c r="E8735" s="2">
        <f t="shared" si="546"/>
        <v>0</v>
      </c>
      <c r="F8735" s="2">
        <v>-2.6680000000000001</v>
      </c>
      <c r="G8735" s="2">
        <v>-0.14399999999999999</v>
      </c>
      <c r="H8735" s="1">
        <v>36.267000000000003</v>
      </c>
      <c r="I8735" s="4">
        <v>0</v>
      </c>
      <c r="J8735" s="11">
        <f t="shared" si="544"/>
        <v>12</v>
      </c>
      <c r="K8735" s="11">
        <f t="shared" si="545"/>
        <v>3</v>
      </c>
      <c r="L8735" s="12">
        <f t="shared" si="547"/>
        <v>2.6718832309814742</v>
      </c>
      <c r="M8735" s="13" cm="1">
        <f t="array" ref="M8735">BaseInfo!$C$10*(1-E8735)*INDEX(BaseInfo!$E$21:$AB$21,K8735)*INDEX(BaseInfo!$E$25:$P$25,J8735)/L8735/MIN(H8735,130)/BaseInfo!$C$6*1000000/3600-IF(I8735&lt;0.1,BaseInfo!$C$15/MIN(H8735,130)*3600,0)</f>
        <v>17.710769192200381</v>
      </c>
    </row>
    <row r="8736" spans="1:13" x14ac:dyDescent="0.25">
      <c r="A8736" s="1">
        <v>12</v>
      </c>
      <c r="B8736" s="1">
        <v>30</v>
      </c>
      <c r="C8736" s="1">
        <v>23</v>
      </c>
      <c r="D8736" s="5">
        <f>DATE(BaseInfo!$C$8,A8736,B8736)+TIME(C8736-1,0,0) + TIME(BaseInfo!$C$12,BaseInfo!$C$13,0)</f>
        <v>44926.145833333328</v>
      </c>
      <c r="E8736" s="2">
        <f t="shared" si="546"/>
        <v>0</v>
      </c>
      <c r="F8736" s="2">
        <v>-2.6110000000000002</v>
      </c>
      <c r="G8736" s="2">
        <v>-0.32700000000000001</v>
      </c>
      <c r="H8736" s="1">
        <v>36.133000000000003</v>
      </c>
      <c r="I8736" s="4">
        <v>0</v>
      </c>
      <c r="J8736" s="11">
        <f t="shared" si="544"/>
        <v>12</v>
      </c>
      <c r="K8736" s="11">
        <f t="shared" si="545"/>
        <v>4</v>
      </c>
      <c r="L8736" s="12">
        <f t="shared" si="547"/>
        <v>2.6313969673920354</v>
      </c>
      <c r="M8736" s="13" cm="1">
        <f t="array" ref="M8736">BaseInfo!$C$10*(1-E8736)*INDEX(BaseInfo!$E$21:$AB$21,K8736)*INDEX(BaseInfo!$E$25:$P$25,J8736)/L8736/MIN(H8736,130)/BaseInfo!$C$6*1000000/3600-IF(I8736&lt;0.1,BaseInfo!$C$15/MIN(H8736,130)*3600,0)</f>
        <v>18.203247757306528</v>
      </c>
    </row>
    <row r="8737" spans="1:13" x14ac:dyDescent="0.25">
      <c r="A8737" s="1">
        <v>12</v>
      </c>
      <c r="B8737" s="1">
        <v>30</v>
      </c>
      <c r="C8737" s="1">
        <v>24</v>
      </c>
      <c r="D8737" s="5">
        <f>DATE(BaseInfo!$C$8,A8737,B8737)+TIME(C8737-1,0,0) + TIME(BaseInfo!$C$12,BaseInfo!$C$13,0)</f>
        <v>44926.1875</v>
      </c>
      <c r="E8737" s="2">
        <f t="shared" si="546"/>
        <v>0</v>
      </c>
      <c r="F8737" s="2">
        <v>-2.9060000000000001</v>
      </c>
      <c r="G8737" s="2">
        <v>-0.42299999999999999</v>
      </c>
      <c r="H8737" s="1">
        <v>36.054000000000002</v>
      </c>
      <c r="I8737" s="4">
        <v>0</v>
      </c>
      <c r="J8737" s="11">
        <f t="shared" si="544"/>
        <v>12</v>
      </c>
      <c r="K8737" s="11">
        <f t="shared" si="545"/>
        <v>5</v>
      </c>
      <c r="L8737" s="12">
        <f t="shared" si="547"/>
        <v>2.9366247632273348</v>
      </c>
      <c r="M8737" s="13" cm="1">
        <f t="array" ref="M8737">BaseInfo!$C$10*(1-E8737)*INDEX(BaseInfo!$E$21:$AB$21,K8737)*INDEX(BaseInfo!$E$25:$P$25,J8737)/L8737/MIN(H8737,130)/BaseInfo!$C$6*1000000/3600-IF(I8737&lt;0.1,BaseInfo!$C$15/MIN(H8737,130)*3600,0)</f>
        <v>65.897486701814799</v>
      </c>
    </row>
    <row r="8738" spans="1:13" x14ac:dyDescent="0.25">
      <c r="A8738" s="1">
        <v>12</v>
      </c>
      <c r="B8738" s="1">
        <v>31</v>
      </c>
      <c r="C8738" s="1">
        <v>1</v>
      </c>
      <c r="D8738" s="5">
        <f>DATE(BaseInfo!$C$8,A8738,B8738)+TIME(C8738-1,0,0) + TIME(BaseInfo!$C$12,BaseInfo!$C$13,0)</f>
        <v>44926.229166666664</v>
      </c>
      <c r="E8738" s="2">
        <f t="shared" si="546"/>
        <v>0</v>
      </c>
      <c r="F8738" s="2">
        <v>-2.7290000000000001</v>
      </c>
      <c r="G8738" s="2">
        <v>-0.25800000000000001</v>
      </c>
      <c r="H8738" s="1">
        <v>35.988999999999997</v>
      </c>
      <c r="I8738" s="4">
        <v>0</v>
      </c>
      <c r="J8738" s="11">
        <f t="shared" si="544"/>
        <v>12</v>
      </c>
      <c r="K8738" s="11">
        <f t="shared" si="545"/>
        <v>6</v>
      </c>
      <c r="L8738" s="12">
        <f t="shared" si="547"/>
        <v>2.7411685464414624</v>
      </c>
      <c r="M8738" s="13" cm="1">
        <f t="array" ref="M8738">BaseInfo!$C$10*(1-E8738)*INDEX(BaseInfo!$E$21:$AB$21,K8738)*INDEX(BaseInfo!$E$25:$P$25,J8738)/L8738/MIN(H8738,130)/BaseInfo!$C$6*1000000/3600-IF(I8738&lt;0.1,BaseInfo!$C$15/MIN(H8738,130)*3600,0)</f>
        <v>125.73037369127942</v>
      </c>
    </row>
    <row r="8739" spans="1:13" x14ac:dyDescent="0.25">
      <c r="A8739" s="1">
        <v>12</v>
      </c>
      <c r="B8739" s="1">
        <v>31</v>
      </c>
      <c r="C8739" s="1">
        <v>2</v>
      </c>
      <c r="D8739" s="5">
        <f>DATE(BaseInfo!$C$8,A8739,B8739)+TIME(C8739-1,0,0) + TIME(BaseInfo!$C$12,BaseInfo!$C$13,0)</f>
        <v>44926.270833333328</v>
      </c>
      <c r="E8739" s="2">
        <f t="shared" si="546"/>
        <v>0</v>
      </c>
      <c r="F8739" s="2">
        <v>-2.734</v>
      </c>
      <c r="G8739" s="2">
        <v>0.121</v>
      </c>
      <c r="H8739" s="1">
        <v>35.917999999999999</v>
      </c>
      <c r="I8739" s="4">
        <v>0</v>
      </c>
      <c r="J8739" s="11">
        <f t="shared" si="544"/>
        <v>12</v>
      </c>
      <c r="K8739" s="11">
        <f t="shared" si="545"/>
        <v>7</v>
      </c>
      <c r="L8739" s="12">
        <f t="shared" ref="L8739:L8761" si="548">SQRT(F8739*F8739+G8739*G8739)</f>
        <v>2.7366762687610677</v>
      </c>
      <c r="M8739" s="13" cm="1">
        <f t="array" ref="M8739">BaseInfo!$C$10*(1-E8739)*INDEX(BaseInfo!$E$21:$AB$21,K8739)*INDEX(BaseInfo!$E$25:$P$25,J8739)/L8739/MIN(H8739,130)/BaseInfo!$C$6*1000000/3600-IF(I8739&lt;0.1,BaseInfo!$C$15/MIN(H8739,130)*3600,0)</f>
        <v>180.69215039417045</v>
      </c>
    </row>
    <row r="8740" spans="1:13" x14ac:dyDescent="0.25">
      <c r="A8740" s="1">
        <v>12</v>
      </c>
      <c r="B8740" s="1">
        <v>31</v>
      </c>
      <c r="C8740" s="1">
        <v>3</v>
      </c>
      <c r="D8740" s="5">
        <f>DATE(BaseInfo!$C$8,A8740,B8740)+TIME(C8740-1,0,0) + TIME(BaseInfo!$C$12,BaseInfo!$C$13,0)</f>
        <v>44926.3125</v>
      </c>
      <c r="E8740" s="2">
        <f t="shared" si="546"/>
        <v>0</v>
      </c>
      <c r="F8740" s="2">
        <v>-3.056</v>
      </c>
      <c r="G8740" s="2">
        <v>0.16500000000000001</v>
      </c>
      <c r="H8740" s="1">
        <v>67.370999999999995</v>
      </c>
      <c r="I8740" s="4">
        <v>0</v>
      </c>
      <c r="J8740" s="11">
        <f t="shared" si="544"/>
        <v>12</v>
      </c>
      <c r="K8740" s="11">
        <f t="shared" si="545"/>
        <v>8</v>
      </c>
      <c r="L8740" s="12">
        <f t="shared" si="548"/>
        <v>3.0604511105390984</v>
      </c>
      <c r="M8740" s="13" cm="1">
        <f t="array" ref="M8740">BaseInfo!$C$10*(1-E8740)*INDEX(BaseInfo!$E$21:$AB$21,K8740)*INDEX(BaseInfo!$E$25:$P$25,J8740)/L8740/MIN(H8740,130)/BaseInfo!$C$6*1000000/3600-IF(I8740&lt;0.1,BaseInfo!$C$15/MIN(H8740,130)*3600,0)</f>
        <v>124.54292024813968</v>
      </c>
    </row>
    <row r="8741" spans="1:13" x14ac:dyDescent="0.25">
      <c r="A8741" s="1">
        <v>12</v>
      </c>
      <c r="B8741" s="1">
        <v>31</v>
      </c>
      <c r="C8741" s="1">
        <v>4</v>
      </c>
      <c r="D8741" s="5">
        <f>DATE(BaseInfo!$C$8,A8741,B8741)+TIME(C8741-1,0,0) + TIME(BaseInfo!$C$12,BaseInfo!$C$13,0)</f>
        <v>44926.354166666664</v>
      </c>
      <c r="E8741" s="2">
        <f t="shared" si="546"/>
        <v>0</v>
      </c>
      <c r="F8741" s="2">
        <v>-3.0870000000000002</v>
      </c>
      <c r="G8741" s="2">
        <v>0.252</v>
      </c>
      <c r="H8741" s="1">
        <v>155.60499999999999</v>
      </c>
      <c r="I8741" s="4">
        <v>0</v>
      </c>
      <c r="J8741" s="11">
        <f t="shared" si="544"/>
        <v>12</v>
      </c>
      <c r="K8741" s="11">
        <f t="shared" si="545"/>
        <v>9</v>
      </c>
      <c r="L8741" s="12">
        <f t="shared" si="548"/>
        <v>3.0972686354270276</v>
      </c>
      <c r="M8741" s="13" cm="1">
        <f t="array" ref="M8741">BaseInfo!$C$10*(1-E8741)*INDEX(BaseInfo!$E$21:$AB$21,K8741)*INDEX(BaseInfo!$E$25:$P$25,J8741)/L8741/MIN(H8741,130)/BaseInfo!$C$6*1000000/3600-IF(I8741&lt;0.1,BaseInfo!$C$15/MIN(H8741,130)*3600,0)</f>
        <v>83.696390190930515</v>
      </c>
    </row>
    <row r="8742" spans="1:13" x14ac:dyDescent="0.25">
      <c r="A8742" s="1">
        <v>12</v>
      </c>
      <c r="B8742" s="1">
        <v>31</v>
      </c>
      <c r="C8742" s="1">
        <v>5</v>
      </c>
      <c r="D8742" s="5">
        <f>DATE(BaseInfo!$C$8,A8742,B8742)+TIME(C8742-1,0,0) + TIME(BaseInfo!$C$12,BaseInfo!$C$13,0)</f>
        <v>44926.395833333328</v>
      </c>
      <c r="E8742" s="2">
        <f t="shared" si="546"/>
        <v>0</v>
      </c>
      <c r="F8742" s="2">
        <v>-3.1760000000000002</v>
      </c>
      <c r="G8742" s="2">
        <v>0.26700000000000002</v>
      </c>
      <c r="H8742" s="1">
        <v>241.65100000000001</v>
      </c>
      <c r="I8742" s="4">
        <v>0</v>
      </c>
      <c r="J8742" s="11">
        <f t="shared" si="544"/>
        <v>12</v>
      </c>
      <c r="K8742" s="11">
        <f t="shared" si="545"/>
        <v>10</v>
      </c>
      <c r="L8742" s="12">
        <f t="shared" si="548"/>
        <v>3.1872033195263842</v>
      </c>
      <c r="M8742" s="13" cm="1">
        <f t="array" ref="M8742">BaseInfo!$C$10*(1-E8742)*INDEX(BaseInfo!$E$21:$AB$21,K8742)*INDEX(BaseInfo!$E$25:$P$25,J8742)/L8742/MIN(H8742,130)/BaseInfo!$C$6*1000000/3600-IF(I8742&lt;0.1,BaseInfo!$C$15/MIN(H8742,130)*3600,0)</f>
        <v>94.183596254063502</v>
      </c>
    </row>
    <row r="8743" spans="1:13" x14ac:dyDescent="0.25">
      <c r="A8743" s="1">
        <v>12</v>
      </c>
      <c r="B8743" s="1">
        <v>31</v>
      </c>
      <c r="C8743" s="1">
        <v>6</v>
      </c>
      <c r="D8743" s="5">
        <f>DATE(BaseInfo!$C$8,A8743,B8743)+TIME(C8743-1,0,0) + TIME(BaseInfo!$C$12,BaseInfo!$C$13,0)</f>
        <v>44926.4375</v>
      </c>
      <c r="E8743" s="2">
        <f t="shared" si="546"/>
        <v>0</v>
      </c>
      <c r="F8743" s="2">
        <v>-3.3079999999999998</v>
      </c>
      <c r="G8743" s="2">
        <v>0.152</v>
      </c>
      <c r="H8743" s="1">
        <v>447.61399999999998</v>
      </c>
      <c r="I8743" s="4">
        <v>0</v>
      </c>
      <c r="J8743" s="11">
        <f t="shared" si="544"/>
        <v>12</v>
      </c>
      <c r="K8743" s="11">
        <f t="shared" si="545"/>
        <v>11</v>
      </c>
      <c r="L8743" s="12">
        <f t="shared" si="548"/>
        <v>3.3114902989439661</v>
      </c>
      <c r="M8743" s="13" cm="1">
        <f t="array" ref="M8743">BaseInfo!$C$10*(1-E8743)*INDEX(BaseInfo!$E$21:$AB$21,K8743)*INDEX(BaseInfo!$E$25:$P$25,J8743)/L8743/MIN(H8743,130)/BaseInfo!$C$6*1000000/3600-IF(I8743&lt;0.1,BaseInfo!$C$15/MIN(H8743,130)*3600,0)</f>
        <v>71.881961106440087</v>
      </c>
    </row>
    <row r="8744" spans="1:13" x14ac:dyDescent="0.25">
      <c r="A8744" s="1">
        <v>12</v>
      </c>
      <c r="B8744" s="1">
        <v>31</v>
      </c>
      <c r="C8744" s="1">
        <v>7</v>
      </c>
      <c r="D8744" s="5">
        <f>DATE(BaseInfo!$C$8,A8744,B8744)+TIME(C8744-1,0,0) + TIME(BaseInfo!$C$12,BaseInfo!$C$13,0)</f>
        <v>44926.479166666664</v>
      </c>
      <c r="E8744" s="2">
        <f t="shared" si="546"/>
        <v>0</v>
      </c>
      <c r="F8744" s="2">
        <v>-3.7490000000000001</v>
      </c>
      <c r="G8744" s="2">
        <v>-0.47799999999999998</v>
      </c>
      <c r="H8744" s="1">
        <v>682.54700000000003</v>
      </c>
      <c r="I8744" s="4">
        <v>0</v>
      </c>
      <c r="J8744" s="11">
        <f t="shared" si="544"/>
        <v>12</v>
      </c>
      <c r="K8744" s="11">
        <f t="shared" si="545"/>
        <v>12</v>
      </c>
      <c r="L8744" s="12">
        <f t="shared" si="548"/>
        <v>3.7793498118062585</v>
      </c>
      <c r="M8744" s="13" cm="1">
        <f t="array" ref="M8744">BaseInfo!$C$10*(1-E8744)*INDEX(BaseInfo!$E$21:$AB$21,K8744)*INDEX(BaseInfo!$E$25:$P$25,J8744)/L8744/MIN(H8744,130)/BaseInfo!$C$6*1000000/3600-IF(I8744&lt;0.1,BaseInfo!$C$15/MIN(H8744,130)*3600,0)</f>
        <v>51.738976111717186</v>
      </c>
    </row>
    <row r="8745" spans="1:13" x14ac:dyDescent="0.25">
      <c r="A8745" s="1">
        <v>12</v>
      </c>
      <c r="B8745" s="1">
        <v>31</v>
      </c>
      <c r="C8745" s="1">
        <v>8</v>
      </c>
      <c r="D8745" s="5">
        <f>DATE(BaseInfo!$C$8,A8745,B8745)+TIME(C8745-1,0,0) + TIME(BaseInfo!$C$12,BaseInfo!$C$13,0)</f>
        <v>44926.520833333328</v>
      </c>
      <c r="E8745" s="2">
        <f t="shared" si="546"/>
        <v>0</v>
      </c>
      <c r="F8745" s="2">
        <v>-4.0919999999999996</v>
      </c>
      <c r="G8745" s="2">
        <v>-0.434</v>
      </c>
      <c r="H8745" s="1">
        <v>710.67200000000003</v>
      </c>
      <c r="I8745" s="4">
        <v>0</v>
      </c>
      <c r="J8745" s="11">
        <f t="shared" si="544"/>
        <v>12</v>
      </c>
      <c r="K8745" s="11">
        <f t="shared" si="545"/>
        <v>13</v>
      </c>
      <c r="L8745" s="12">
        <f t="shared" si="548"/>
        <v>4.114950789499189</v>
      </c>
      <c r="M8745" s="13" cm="1">
        <f t="array" ref="M8745">BaseInfo!$C$10*(1-E8745)*INDEX(BaseInfo!$E$21:$AB$21,K8745)*INDEX(BaseInfo!$E$25:$P$25,J8745)/L8745/MIN(H8745,130)/BaseInfo!$C$6*1000000/3600-IF(I8745&lt;0.1,BaseInfo!$C$15/MIN(H8745,130)*3600,0)</f>
        <v>47.293477621621996</v>
      </c>
    </row>
    <row r="8746" spans="1:13" x14ac:dyDescent="0.25">
      <c r="A8746" s="1">
        <v>12</v>
      </c>
      <c r="B8746" s="1">
        <v>31</v>
      </c>
      <c r="C8746" s="1">
        <v>9</v>
      </c>
      <c r="D8746" s="5">
        <f>DATE(BaseInfo!$C$8,A8746,B8746)+TIME(C8746-1,0,0) + TIME(BaseInfo!$C$12,BaseInfo!$C$13,0)</f>
        <v>44926.5625</v>
      </c>
      <c r="E8746" s="2">
        <f t="shared" si="546"/>
        <v>0</v>
      </c>
      <c r="F8746" s="2">
        <v>-3.7930000000000001</v>
      </c>
      <c r="G8746" s="2">
        <v>-0.11899999999999999</v>
      </c>
      <c r="H8746" s="1">
        <v>761.66099999999994</v>
      </c>
      <c r="I8746" s="4">
        <v>0</v>
      </c>
      <c r="J8746" s="11">
        <f t="shared" si="544"/>
        <v>12</v>
      </c>
      <c r="K8746" s="11">
        <f t="shared" si="545"/>
        <v>14</v>
      </c>
      <c r="L8746" s="12">
        <f t="shared" si="548"/>
        <v>3.7948662690534962</v>
      </c>
      <c r="M8746" s="13" cm="1">
        <f t="array" ref="M8746">BaseInfo!$C$10*(1-E8746)*INDEX(BaseInfo!$E$21:$AB$21,K8746)*INDEX(BaseInfo!$E$25:$P$25,J8746)/L8746/MIN(H8746,130)/BaseInfo!$C$6*1000000/3600-IF(I8746&lt;0.1,BaseInfo!$C$15/MIN(H8746,130)*3600,0)</f>
        <v>51.516102839847512</v>
      </c>
    </row>
    <row r="8747" spans="1:13" x14ac:dyDescent="0.25">
      <c r="A8747" s="1">
        <v>12</v>
      </c>
      <c r="B8747" s="1">
        <v>31</v>
      </c>
      <c r="C8747" s="1">
        <v>10</v>
      </c>
      <c r="D8747" s="5">
        <f>DATE(BaseInfo!$C$8,A8747,B8747)+TIME(C8747-1,0,0) + TIME(BaseInfo!$C$12,BaseInfo!$C$13,0)</f>
        <v>44926.604166666664</v>
      </c>
      <c r="E8747" s="2">
        <f t="shared" si="546"/>
        <v>0</v>
      </c>
      <c r="F8747" s="2">
        <v>-3.484</v>
      </c>
      <c r="G8747" s="2">
        <v>0.152</v>
      </c>
      <c r="H8747" s="1">
        <v>760.06</v>
      </c>
      <c r="I8747" s="4">
        <v>0</v>
      </c>
      <c r="J8747" s="11">
        <f t="shared" si="544"/>
        <v>12</v>
      </c>
      <c r="K8747" s="11">
        <f t="shared" si="545"/>
        <v>15</v>
      </c>
      <c r="L8747" s="12">
        <f t="shared" si="548"/>
        <v>3.4873141527542368</v>
      </c>
      <c r="M8747" s="13" cm="1">
        <f t="array" ref="M8747">BaseInfo!$C$10*(1-E8747)*INDEX(BaseInfo!$E$21:$AB$21,K8747)*INDEX(BaseInfo!$E$25:$P$25,J8747)/L8747/MIN(H8747,130)/BaseInfo!$C$6*1000000/3600-IF(I8747&lt;0.1,BaseInfo!$C$15/MIN(H8747,130)*3600,0)</f>
        <v>56.303617960129223</v>
      </c>
    </row>
    <row r="8748" spans="1:13" x14ac:dyDescent="0.25">
      <c r="A8748" s="1">
        <v>12</v>
      </c>
      <c r="B8748" s="1">
        <v>31</v>
      </c>
      <c r="C8748" s="1">
        <v>11</v>
      </c>
      <c r="D8748" s="5">
        <f>DATE(BaseInfo!$C$8,A8748,B8748)+TIME(C8748-1,0,0) + TIME(BaseInfo!$C$12,BaseInfo!$C$13,0)</f>
        <v>44926.645833333328</v>
      </c>
      <c r="E8748" s="2">
        <f t="shared" si="546"/>
        <v>0</v>
      </c>
      <c r="F8748" s="2">
        <v>-3.3780000000000001</v>
      </c>
      <c r="G8748" s="2">
        <v>0.65300000000000002</v>
      </c>
      <c r="H8748" s="1">
        <v>734.28499999999997</v>
      </c>
      <c r="I8748" s="4">
        <v>0</v>
      </c>
      <c r="J8748" s="11">
        <f t="shared" si="544"/>
        <v>12</v>
      </c>
      <c r="K8748" s="11">
        <f t="shared" si="545"/>
        <v>16</v>
      </c>
      <c r="L8748" s="12">
        <f t="shared" si="548"/>
        <v>3.440536731383637</v>
      </c>
      <c r="M8748" s="13" cm="1">
        <f t="array" ref="M8748">BaseInfo!$C$10*(1-E8748)*INDEX(BaseInfo!$E$21:$AB$21,K8748)*INDEX(BaseInfo!$E$25:$P$25,J8748)/L8748/MIN(H8748,130)/BaseInfo!$C$6*1000000/3600-IF(I8748&lt;0.1,BaseInfo!$C$15/MIN(H8748,130)*3600,0)</f>
        <v>69.081970656970157</v>
      </c>
    </row>
    <row r="8749" spans="1:13" x14ac:dyDescent="0.25">
      <c r="A8749" s="1">
        <v>12</v>
      </c>
      <c r="B8749" s="1">
        <v>31</v>
      </c>
      <c r="C8749" s="1">
        <v>12</v>
      </c>
      <c r="D8749" s="5">
        <f>DATE(BaseInfo!$C$8,A8749,B8749)+TIME(C8749-1,0,0) + TIME(BaseInfo!$C$12,BaseInfo!$C$13,0)</f>
        <v>44926.6875</v>
      </c>
      <c r="E8749" s="2">
        <f t="shared" si="546"/>
        <v>0</v>
      </c>
      <c r="F8749" s="2">
        <v>-2.5590000000000002</v>
      </c>
      <c r="G8749" s="2">
        <v>0.55100000000000005</v>
      </c>
      <c r="H8749" s="1">
        <v>172.61500000000001</v>
      </c>
      <c r="I8749" s="4">
        <v>0</v>
      </c>
      <c r="J8749" s="11">
        <f t="shared" si="544"/>
        <v>12</v>
      </c>
      <c r="K8749" s="11">
        <f t="shared" si="545"/>
        <v>17</v>
      </c>
      <c r="L8749" s="12">
        <f t="shared" si="548"/>
        <v>2.6176481810969174</v>
      </c>
      <c r="M8749" s="13" cm="1">
        <f t="array" ref="M8749">BaseInfo!$C$10*(1-E8749)*INDEX(BaseInfo!$E$21:$AB$21,K8749)*INDEX(BaseInfo!$E$25:$P$25,J8749)/L8749/MIN(H8749,130)/BaseInfo!$C$6*1000000/3600-IF(I8749&lt;0.1,BaseInfo!$C$15/MIN(H8749,130)*3600,0)</f>
        <v>115.27886078011633</v>
      </c>
    </row>
    <row r="8750" spans="1:13" x14ac:dyDescent="0.25">
      <c r="A8750" s="1">
        <v>12</v>
      </c>
      <c r="B8750" s="1">
        <v>31</v>
      </c>
      <c r="C8750" s="1">
        <v>13</v>
      </c>
      <c r="D8750" s="5">
        <f>DATE(BaseInfo!$C$8,A8750,B8750)+TIME(C8750-1,0,0) + TIME(BaseInfo!$C$12,BaseInfo!$C$13,0)</f>
        <v>44926.729166666664</v>
      </c>
      <c r="E8750" s="2">
        <f t="shared" si="546"/>
        <v>0</v>
      </c>
      <c r="F8750" s="2">
        <v>-2.484</v>
      </c>
      <c r="G8750" s="2">
        <v>0.52900000000000003</v>
      </c>
      <c r="H8750" s="1">
        <v>38.914999999999999</v>
      </c>
      <c r="I8750" s="4">
        <v>0</v>
      </c>
      <c r="J8750" s="11">
        <f t="shared" si="544"/>
        <v>12</v>
      </c>
      <c r="K8750" s="11">
        <f t="shared" si="545"/>
        <v>18</v>
      </c>
      <c r="L8750" s="12">
        <f t="shared" si="548"/>
        <v>2.5397041166246117</v>
      </c>
      <c r="M8750" s="13" cm="1">
        <f t="array" ref="M8750">BaseInfo!$C$10*(1-E8750)*INDEX(BaseInfo!$E$21:$AB$21,K8750)*INDEX(BaseInfo!$E$25:$P$25,J8750)/L8750/MIN(H8750,130)/BaseInfo!$C$6*1000000/3600-IF(I8750&lt;0.1,BaseInfo!$C$15/MIN(H8750,130)*3600,0)</f>
        <v>397.20497664796505</v>
      </c>
    </row>
    <row r="8751" spans="1:13" x14ac:dyDescent="0.25">
      <c r="A8751" s="1">
        <v>12</v>
      </c>
      <c r="B8751" s="1">
        <v>31</v>
      </c>
      <c r="C8751" s="1">
        <v>14</v>
      </c>
      <c r="D8751" s="5">
        <f>DATE(BaseInfo!$C$8,A8751,B8751)+TIME(C8751-1,0,0) + TIME(BaseInfo!$C$12,BaseInfo!$C$13,0)</f>
        <v>44926.770833333328</v>
      </c>
      <c r="E8751" s="2">
        <f t="shared" si="546"/>
        <v>0</v>
      </c>
      <c r="F8751" s="2">
        <v>-2.173</v>
      </c>
      <c r="G8751" s="2">
        <v>0.59</v>
      </c>
      <c r="H8751" s="1">
        <v>37.030999999999999</v>
      </c>
      <c r="I8751" s="4">
        <v>0</v>
      </c>
      <c r="J8751" s="11">
        <f t="shared" si="544"/>
        <v>12</v>
      </c>
      <c r="K8751" s="11">
        <f t="shared" si="545"/>
        <v>19</v>
      </c>
      <c r="L8751" s="12">
        <f t="shared" si="548"/>
        <v>2.2516724895064111</v>
      </c>
      <c r="M8751" s="13" cm="1">
        <f t="array" ref="M8751">BaseInfo!$C$10*(1-E8751)*INDEX(BaseInfo!$E$21:$AB$21,K8751)*INDEX(BaseInfo!$E$25:$P$25,J8751)/L8751/MIN(H8751,130)/BaseInfo!$C$6*1000000/3600-IF(I8751&lt;0.1,BaseInfo!$C$15/MIN(H8751,130)*3600,0)</f>
        <v>472.05194727858719</v>
      </c>
    </row>
    <row r="8752" spans="1:13" x14ac:dyDescent="0.25">
      <c r="A8752" s="1">
        <v>12</v>
      </c>
      <c r="B8752" s="1">
        <v>31</v>
      </c>
      <c r="C8752" s="1">
        <v>15</v>
      </c>
      <c r="D8752" s="5">
        <f>DATE(BaseInfo!$C$8,A8752,B8752)+TIME(C8752-1,0,0) + TIME(BaseInfo!$C$12,BaseInfo!$C$13,0)</f>
        <v>44926.8125</v>
      </c>
      <c r="E8752" s="2">
        <f t="shared" si="546"/>
        <v>0</v>
      </c>
      <c r="F8752" s="2">
        <v>-2.359</v>
      </c>
      <c r="G8752" s="2">
        <v>0.442</v>
      </c>
      <c r="H8752" s="1">
        <v>36.933999999999997</v>
      </c>
      <c r="I8752" s="4">
        <v>0</v>
      </c>
      <c r="J8752" s="11">
        <f t="shared" si="544"/>
        <v>12</v>
      </c>
      <c r="K8752" s="11">
        <f t="shared" si="545"/>
        <v>20</v>
      </c>
      <c r="L8752" s="12">
        <f t="shared" si="548"/>
        <v>2.4000510411239171</v>
      </c>
      <c r="M8752" s="13" cm="1">
        <f t="array" ref="M8752">BaseInfo!$C$10*(1-E8752)*INDEX(BaseInfo!$E$21:$AB$21,K8752)*INDEX(BaseInfo!$E$25:$P$25,J8752)/L8752/MIN(H8752,130)/BaseInfo!$C$6*1000000/3600-IF(I8752&lt;0.1,BaseInfo!$C$15/MIN(H8752,130)*3600,0)</f>
        <v>383.00530294117959</v>
      </c>
    </row>
    <row r="8753" spans="1:13" x14ac:dyDescent="0.25">
      <c r="A8753" s="1">
        <v>12</v>
      </c>
      <c r="B8753" s="1">
        <v>31</v>
      </c>
      <c r="C8753" s="1">
        <v>16</v>
      </c>
      <c r="D8753" s="5">
        <f>DATE(BaseInfo!$C$8,A8753,B8753)+TIME(C8753-1,0,0) + TIME(BaseInfo!$C$12,BaseInfo!$C$13,0)</f>
        <v>44926.854166666664</v>
      </c>
      <c r="E8753" s="2">
        <f t="shared" si="546"/>
        <v>0</v>
      </c>
      <c r="F8753" s="2">
        <v>-2.7810000000000001</v>
      </c>
      <c r="G8753" s="2">
        <v>0.20200000000000001</v>
      </c>
      <c r="H8753" s="1">
        <v>36.825000000000003</v>
      </c>
      <c r="I8753" s="4">
        <v>0</v>
      </c>
      <c r="J8753" s="11">
        <f t="shared" si="544"/>
        <v>12</v>
      </c>
      <c r="K8753" s="11">
        <f t="shared" si="545"/>
        <v>21</v>
      </c>
      <c r="L8753" s="12">
        <f t="shared" si="548"/>
        <v>2.7883265590672841</v>
      </c>
      <c r="M8753" s="13" cm="1">
        <f t="array" ref="M8753">BaseInfo!$C$10*(1-E8753)*INDEX(BaseInfo!$E$21:$AB$21,K8753)*INDEX(BaseInfo!$E$25:$P$25,J8753)/L8753/MIN(H8753,130)/BaseInfo!$C$6*1000000/3600-IF(I8753&lt;0.1,BaseInfo!$C$15/MIN(H8753,130)*3600,0)</f>
        <v>251.04106454901375</v>
      </c>
    </row>
    <row r="8754" spans="1:13" x14ac:dyDescent="0.25">
      <c r="A8754" s="1">
        <v>12</v>
      </c>
      <c r="B8754" s="1">
        <v>31</v>
      </c>
      <c r="C8754" s="1">
        <v>17</v>
      </c>
      <c r="D8754" s="5">
        <f>DATE(BaseInfo!$C$8,A8754,B8754)+TIME(C8754-1,0,0) + TIME(BaseInfo!$C$12,BaseInfo!$C$13,0)</f>
        <v>44926.895833333328</v>
      </c>
      <c r="E8754" s="2">
        <f t="shared" si="546"/>
        <v>0</v>
      </c>
      <c r="F8754" s="2">
        <v>-2.653</v>
      </c>
      <c r="G8754" s="2">
        <v>5.0999999999999997E-2</v>
      </c>
      <c r="H8754" s="1">
        <v>36.72</v>
      </c>
      <c r="I8754" s="4">
        <v>0</v>
      </c>
      <c r="J8754" s="11">
        <f t="shared" si="544"/>
        <v>12</v>
      </c>
      <c r="K8754" s="11">
        <f t="shared" si="545"/>
        <v>22</v>
      </c>
      <c r="L8754" s="12">
        <f t="shared" si="548"/>
        <v>2.6534901544946421</v>
      </c>
      <c r="M8754" s="13" cm="1">
        <f t="array" ref="M8754">BaseInfo!$C$10*(1-E8754)*INDEX(BaseInfo!$E$21:$AB$21,K8754)*INDEX(BaseInfo!$E$25:$P$25,J8754)/L8754/MIN(H8754,130)/BaseInfo!$C$6*1000000/3600-IF(I8754&lt;0.1,BaseInfo!$C$15/MIN(H8754,130)*3600,0)</f>
        <v>182.59393362976357</v>
      </c>
    </row>
    <row r="8755" spans="1:13" x14ac:dyDescent="0.25">
      <c r="A8755" s="1">
        <v>12</v>
      </c>
      <c r="B8755" s="1">
        <v>31</v>
      </c>
      <c r="C8755" s="1">
        <v>18</v>
      </c>
      <c r="D8755" s="5">
        <f>DATE(BaseInfo!$C$8,A8755,B8755)+TIME(C8755-1,0,0) + TIME(BaseInfo!$C$12,BaseInfo!$C$13,0)</f>
        <v>44926.9375</v>
      </c>
      <c r="E8755" s="2">
        <f t="shared" si="546"/>
        <v>0</v>
      </c>
      <c r="F8755" s="2">
        <v>-2.4689999999999999</v>
      </c>
      <c r="G8755" s="2">
        <v>-0.14099999999999999</v>
      </c>
      <c r="H8755" s="1">
        <v>36.630000000000003</v>
      </c>
      <c r="I8755" s="4">
        <v>0</v>
      </c>
      <c r="J8755" s="11">
        <f t="shared" si="544"/>
        <v>12</v>
      </c>
      <c r="K8755" s="11">
        <f t="shared" si="545"/>
        <v>23</v>
      </c>
      <c r="L8755" s="12">
        <f t="shared" si="548"/>
        <v>2.4730228466393105</v>
      </c>
      <c r="M8755" s="13" cm="1">
        <f t="array" ref="M8755">BaseInfo!$C$10*(1-E8755)*INDEX(BaseInfo!$E$21:$AB$21,K8755)*INDEX(BaseInfo!$E$25:$P$25,J8755)/L8755/MIN(H8755,130)/BaseInfo!$C$6*1000000/3600-IF(I8755&lt;0.1,BaseInfo!$C$15/MIN(H8755,130)*3600,0)</f>
        <v>78.862784989166073</v>
      </c>
    </row>
    <row r="8756" spans="1:13" x14ac:dyDescent="0.25">
      <c r="A8756" s="1">
        <v>12</v>
      </c>
      <c r="B8756" s="1">
        <v>31</v>
      </c>
      <c r="C8756" s="1">
        <v>19</v>
      </c>
      <c r="D8756" s="5">
        <f>DATE(BaseInfo!$C$8,A8756,B8756)+TIME(C8756-1,0,0) + TIME(BaseInfo!$C$12,BaseInfo!$C$13,0)</f>
        <v>44926.979166666664</v>
      </c>
      <c r="E8756" s="2">
        <f t="shared" si="546"/>
        <v>0</v>
      </c>
      <c r="F8756" s="2">
        <v>-2.5449999999999999</v>
      </c>
      <c r="G8756" s="2">
        <v>-0.439</v>
      </c>
      <c r="H8756" s="1">
        <v>36.533999999999999</v>
      </c>
      <c r="I8756" s="4">
        <v>0</v>
      </c>
      <c r="J8756" s="11">
        <f t="shared" si="544"/>
        <v>12</v>
      </c>
      <c r="K8756" s="11">
        <f t="shared" si="545"/>
        <v>24</v>
      </c>
      <c r="L8756" s="12">
        <f t="shared" si="548"/>
        <v>2.5825851389644443</v>
      </c>
      <c r="M8756" s="13" cm="1">
        <f t="array" ref="M8756">BaseInfo!$C$10*(1-E8756)*INDEX(BaseInfo!$E$21:$AB$21,K8756)*INDEX(BaseInfo!$E$25:$P$25,J8756)/L8756/MIN(H8756,130)/BaseInfo!$C$6*1000000/3600-IF(I8756&lt;0.1,BaseInfo!$C$15/MIN(H8756,130)*3600,0)</f>
        <v>18.529960597586239</v>
      </c>
    </row>
    <row r="8757" spans="1:13" x14ac:dyDescent="0.25">
      <c r="A8757" s="1">
        <v>12</v>
      </c>
      <c r="B8757" s="1">
        <v>31</v>
      </c>
      <c r="C8757" s="1">
        <v>20</v>
      </c>
      <c r="D8757" s="5">
        <f>DATE(BaseInfo!$C$8,A8757,B8757)+TIME(C8757-1,0,0) + TIME(BaseInfo!$C$12,BaseInfo!$C$13,0)</f>
        <v>44927.020833333328</v>
      </c>
      <c r="E8757" s="2">
        <f t="shared" si="546"/>
        <v>0</v>
      </c>
      <c r="F8757" s="2">
        <v>-2.7109999999999999</v>
      </c>
      <c r="G8757" s="2">
        <v>-0.61299999999999999</v>
      </c>
      <c r="H8757" s="1">
        <v>36.426000000000002</v>
      </c>
      <c r="I8757" s="4">
        <v>0</v>
      </c>
      <c r="J8757" s="11">
        <f t="shared" si="544"/>
        <v>1</v>
      </c>
      <c r="K8757" s="11">
        <f t="shared" si="545"/>
        <v>1</v>
      </c>
      <c r="L8757" s="12">
        <f t="shared" si="548"/>
        <v>2.7794405911981639</v>
      </c>
      <c r="M8757" s="13" cm="1">
        <f t="array" ref="M8757">BaseInfo!$C$10*(1-E8757)*INDEX(BaseInfo!$E$21:$AB$21,K8757)*INDEX(BaseInfo!$E$25:$P$25,J8757)/L8757/MIN(H8757,130)/BaseInfo!$C$6*1000000/3600-IF(I8757&lt;0.1,BaseInfo!$C$15/MIN(H8757,130)*3600,0)</f>
        <v>16.568641629801959</v>
      </c>
    </row>
    <row r="8758" spans="1:13" x14ac:dyDescent="0.25">
      <c r="A8758" s="1">
        <v>12</v>
      </c>
      <c r="B8758" s="1">
        <v>31</v>
      </c>
      <c r="C8758" s="1">
        <v>21</v>
      </c>
      <c r="D8758" s="5">
        <f>DATE(BaseInfo!$C$8,A8758,B8758)+TIME(C8758-1,0,0) + TIME(BaseInfo!$C$12,BaseInfo!$C$13,0)</f>
        <v>44927.0625</v>
      </c>
      <c r="E8758" s="2">
        <f t="shared" si="546"/>
        <v>0</v>
      </c>
      <c r="F8758" s="2">
        <v>-2.6059999999999999</v>
      </c>
      <c r="G8758" s="2">
        <v>-0.76100000000000001</v>
      </c>
      <c r="H8758" s="1">
        <v>36.32</v>
      </c>
      <c r="I8758" s="4">
        <v>0</v>
      </c>
      <c r="J8758" s="11">
        <f t="shared" si="544"/>
        <v>1</v>
      </c>
      <c r="K8758" s="11">
        <f t="shared" si="545"/>
        <v>2</v>
      </c>
      <c r="L8758" s="12">
        <f t="shared" si="548"/>
        <v>2.7148401426235025</v>
      </c>
      <c r="M8758" s="13" cm="1">
        <f t="array" ref="M8758">BaseInfo!$C$10*(1-E8758)*INDEX(BaseInfo!$E$21:$AB$21,K8758)*INDEX(BaseInfo!$E$25:$P$25,J8758)/L8758/MIN(H8758,130)/BaseInfo!$C$6*1000000/3600-IF(I8758&lt;0.1,BaseInfo!$C$15/MIN(H8758,130)*3600,0)</f>
        <v>17.248260305618324</v>
      </c>
    </row>
    <row r="8759" spans="1:13" x14ac:dyDescent="0.25">
      <c r="A8759" s="1">
        <v>12</v>
      </c>
      <c r="B8759" s="1">
        <v>31</v>
      </c>
      <c r="C8759" s="1">
        <v>22</v>
      </c>
      <c r="D8759" s="5">
        <f>DATE(BaseInfo!$C$8,A8759,B8759)+TIME(C8759-1,0,0) + TIME(BaseInfo!$C$12,BaseInfo!$C$13,0)</f>
        <v>44927.104166666664</v>
      </c>
      <c r="E8759" s="2">
        <f t="shared" si="546"/>
        <v>0</v>
      </c>
      <c r="F8759" s="2">
        <v>-2.3839999999999999</v>
      </c>
      <c r="G8759" s="2">
        <v>-1.103</v>
      </c>
      <c r="H8759" s="1">
        <v>36.218000000000004</v>
      </c>
      <c r="I8759" s="4">
        <v>0</v>
      </c>
      <c r="J8759" s="11">
        <f t="shared" si="544"/>
        <v>1</v>
      </c>
      <c r="K8759" s="11">
        <f t="shared" si="545"/>
        <v>3</v>
      </c>
      <c r="L8759" s="12">
        <f t="shared" si="548"/>
        <v>2.6267974798221503</v>
      </c>
      <c r="M8759" s="13" cm="1">
        <f t="array" ref="M8759">BaseInfo!$C$10*(1-E8759)*INDEX(BaseInfo!$E$21:$AB$21,K8759)*INDEX(BaseInfo!$E$25:$P$25,J8759)/L8759/MIN(H8759,130)/BaseInfo!$C$6*1000000/3600-IF(I8759&lt;0.1,BaseInfo!$C$15/MIN(H8759,130)*3600,0)</f>
        <v>18.209729882311908</v>
      </c>
    </row>
    <row r="8760" spans="1:13" x14ac:dyDescent="0.25">
      <c r="A8760" s="1">
        <v>12</v>
      </c>
      <c r="B8760" s="1">
        <v>31</v>
      </c>
      <c r="C8760" s="1">
        <v>23</v>
      </c>
      <c r="D8760" s="5">
        <f>DATE(BaseInfo!$C$8,A8760,B8760)+TIME(C8760-1,0,0) + TIME(BaseInfo!$C$12,BaseInfo!$C$13,0)</f>
        <v>44927.145833333328</v>
      </c>
      <c r="E8760" s="2">
        <f t="shared" si="546"/>
        <v>0</v>
      </c>
      <c r="F8760" s="2">
        <v>-2.0139999999999998</v>
      </c>
      <c r="G8760" s="2">
        <v>-1.4</v>
      </c>
      <c r="H8760" s="1">
        <v>36.116999999999997</v>
      </c>
      <c r="I8760" s="4">
        <v>0</v>
      </c>
      <c r="J8760" s="11">
        <f t="shared" si="544"/>
        <v>1</v>
      </c>
      <c r="K8760" s="11">
        <f t="shared" si="545"/>
        <v>4</v>
      </c>
      <c r="L8760" s="12">
        <f t="shared" si="548"/>
        <v>2.45279350944999</v>
      </c>
      <c r="M8760" s="13" cm="1">
        <f t="array" ref="M8760">BaseInfo!$C$10*(1-E8760)*INDEX(BaseInfo!$E$21:$AB$21,K8760)*INDEX(BaseInfo!$E$25:$P$25,J8760)/L8760/MIN(H8760,130)/BaseInfo!$C$6*1000000/3600-IF(I8760&lt;0.1,BaseInfo!$C$15/MIN(H8760,130)*3600,0)</f>
        <v>20.263197629948998</v>
      </c>
    </row>
    <row r="8761" spans="1:13" x14ac:dyDescent="0.25">
      <c r="A8761" s="1">
        <v>12</v>
      </c>
      <c r="B8761" s="1">
        <v>31</v>
      </c>
      <c r="C8761" s="1">
        <v>24</v>
      </c>
      <c r="D8761" s="5">
        <f>DATE(BaseInfo!$C$8,A8761,B8761)+TIME(C8761-1,0,0) + TIME(BaseInfo!$C$12,BaseInfo!$C$13,0)</f>
        <v>44927.1875</v>
      </c>
      <c r="E8761" s="2">
        <f t="shared" si="546"/>
        <v>0</v>
      </c>
      <c r="F8761" s="2">
        <v>-1.9390000000000001</v>
      </c>
      <c r="G8761" s="2">
        <v>-1.321</v>
      </c>
      <c r="H8761" s="1">
        <v>36.040999999999997</v>
      </c>
      <c r="I8761" s="4">
        <v>0</v>
      </c>
      <c r="J8761" s="11">
        <f t="shared" si="544"/>
        <v>1</v>
      </c>
      <c r="K8761" s="11">
        <f t="shared" si="545"/>
        <v>5</v>
      </c>
      <c r="L8761" s="12">
        <f t="shared" si="548"/>
        <v>2.3462229220600501</v>
      </c>
      <c r="M8761" s="13" cm="1">
        <f t="array" ref="M8761">BaseInfo!$C$10*(1-E8761)*INDEX(BaseInfo!$E$21:$AB$21,K8761)*INDEX(BaseInfo!$E$25:$P$25,J8761)/L8761/MIN(H8761,130)/BaseInfo!$C$6*1000000/3600-IF(I8761&lt;0.1,BaseInfo!$C$15/MIN(H8761,130)*3600,0)</f>
        <v>85.02316331417299</v>
      </c>
    </row>
    <row r="8762" spans="1:13" x14ac:dyDescent="0.25">
      <c r="A8762" s="1"/>
      <c r="B8762" s="1"/>
      <c r="C8762" s="1"/>
      <c r="D8762" s="5"/>
      <c r="E8762" s="18"/>
      <c r="F8762" s="2"/>
      <c r="G8762" s="2"/>
      <c r="H8762" s="1"/>
      <c r="I8762" s="4"/>
      <c r="J8762" s="11"/>
      <c r="K8762" s="11"/>
      <c r="L8762" s="13"/>
      <c r="M8762" s="13"/>
    </row>
    <row r="8763" spans="1:13" x14ac:dyDescent="0.25">
      <c r="A8763" s="1"/>
      <c r="B8763" s="1"/>
      <c r="C8763" s="1"/>
      <c r="D8763" s="5"/>
      <c r="E8763" s="18"/>
      <c r="F8763" s="2"/>
      <c r="G8763" s="2"/>
      <c r="H8763" s="1"/>
      <c r="I8763" s="4"/>
      <c r="J8763" s="11"/>
      <c r="K8763" s="11"/>
      <c r="L8763" s="13"/>
      <c r="M8763" s="13"/>
    </row>
    <row r="8764" spans="1:13" x14ac:dyDescent="0.25">
      <c r="A8764" s="1"/>
      <c r="B8764" s="1"/>
      <c r="C8764" s="1"/>
      <c r="D8764" s="5"/>
      <c r="E8764" s="18"/>
      <c r="F8764" s="2"/>
      <c r="G8764" s="2"/>
      <c r="H8764" s="1"/>
      <c r="I8764" s="4"/>
      <c r="J8764" s="11"/>
      <c r="K8764" s="11"/>
      <c r="L8764" s="13"/>
      <c r="M8764" s="13"/>
    </row>
    <row r="8765" spans="1:13" x14ac:dyDescent="0.25">
      <c r="A8765" s="1"/>
      <c r="B8765" s="1"/>
      <c r="C8765" s="1"/>
      <c r="D8765" s="5"/>
      <c r="E8765" s="18"/>
      <c r="F8765" s="2"/>
      <c r="G8765" s="2"/>
      <c r="H8765" s="1"/>
      <c r="I8765" s="4"/>
      <c r="J8765" s="11"/>
      <c r="K8765" s="11"/>
      <c r="L8765" s="13"/>
      <c r="M8765" s="13"/>
    </row>
    <row r="8766" spans="1:13" x14ac:dyDescent="0.25">
      <c r="A8766" s="1"/>
      <c r="B8766" s="1"/>
      <c r="C8766" s="1"/>
      <c r="D8766" s="5"/>
      <c r="E8766" s="18"/>
      <c r="F8766" s="2"/>
      <c r="G8766" s="2"/>
      <c r="H8766" s="1"/>
      <c r="I8766" s="4"/>
      <c r="J8766" s="11"/>
      <c r="K8766" s="11"/>
      <c r="L8766" s="13"/>
      <c r="M8766" s="13"/>
    </row>
    <row r="8767" spans="1:13" x14ac:dyDescent="0.25">
      <c r="A8767" s="1"/>
      <c r="B8767" s="1"/>
      <c r="C8767" s="1"/>
      <c r="D8767" s="5"/>
      <c r="E8767" s="18"/>
      <c r="F8767" s="2"/>
      <c r="G8767" s="2"/>
      <c r="H8767" s="1"/>
      <c r="I8767" s="4"/>
      <c r="J8767" s="11"/>
      <c r="K8767" s="11"/>
      <c r="L8767" s="13"/>
      <c r="M8767" s="13"/>
    </row>
    <row r="8768" spans="1:13" x14ac:dyDescent="0.25">
      <c r="A8768" s="1"/>
      <c r="B8768" s="1"/>
      <c r="C8768" s="1"/>
      <c r="D8768" s="5"/>
      <c r="E8768" s="18"/>
      <c r="F8768" s="2"/>
      <c r="G8768" s="2"/>
      <c r="H8768" s="1"/>
      <c r="I8768" s="4"/>
      <c r="J8768" s="11"/>
      <c r="K8768" s="11"/>
      <c r="L8768" s="13"/>
      <c r="M8768" s="13"/>
    </row>
    <row r="8769" spans="1:13" x14ac:dyDescent="0.25">
      <c r="A8769" s="1"/>
      <c r="B8769" s="1"/>
      <c r="C8769" s="1"/>
      <c r="D8769" s="5"/>
      <c r="E8769" s="18"/>
      <c r="F8769" s="2"/>
      <c r="G8769" s="2"/>
      <c r="H8769" s="1"/>
      <c r="I8769" s="4"/>
      <c r="J8769" s="11"/>
      <c r="K8769" s="11"/>
      <c r="L8769" s="13"/>
      <c r="M8769" s="13"/>
    </row>
    <row r="8770" spans="1:13" x14ac:dyDescent="0.25">
      <c r="A8770" s="1"/>
      <c r="B8770" s="1"/>
      <c r="C8770" s="1"/>
      <c r="D8770" s="5"/>
      <c r="E8770" s="18"/>
      <c r="F8770" s="2"/>
      <c r="G8770" s="2"/>
      <c r="H8770" s="1"/>
      <c r="I8770" s="4"/>
      <c r="J8770" s="11"/>
      <c r="K8770" s="11"/>
      <c r="L8770" s="13"/>
      <c r="M8770" s="13"/>
    </row>
    <row r="8771" spans="1:13" x14ac:dyDescent="0.25">
      <c r="A8771" s="1"/>
      <c r="B8771" s="1"/>
      <c r="C8771" s="1"/>
      <c r="D8771" s="5"/>
      <c r="E8771" s="18"/>
      <c r="F8771" s="2"/>
      <c r="G8771" s="2"/>
      <c r="H8771" s="1"/>
      <c r="I8771" s="4"/>
      <c r="J8771" s="11"/>
      <c r="K8771" s="11"/>
      <c r="L8771" s="13"/>
      <c r="M8771" s="13"/>
    </row>
    <row r="8772" spans="1:13" x14ac:dyDescent="0.25">
      <c r="A8772" s="1"/>
      <c r="B8772" s="1"/>
      <c r="C8772" s="1"/>
      <c r="D8772" s="5"/>
      <c r="E8772" s="18"/>
      <c r="F8772" s="2"/>
      <c r="G8772" s="2"/>
      <c r="H8772" s="1"/>
      <c r="I8772" s="4"/>
      <c r="J8772" s="11"/>
      <c r="K8772" s="11"/>
      <c r="L8772" s="13"/>
      <c r="M8772" s="13"/>
    </row>
    <row r="8773" spans="1:13" x14ac:dyDescent="0.25">
      <c r="A8773" s="1"/>
      <c r="B8773" s="1"/>
      <c r="C8773" s="1"/>
      <c r="D8773" s="5"/>
      <c r="E8773" s="18"/>
      <c r="F8773" s="2"/>
      <c r="G8773" s="2"/>
      <c r="H8773" s="1"/>
      <c r="I8773" s="4"/>
      <c r="J8773" s="11"/>
      <c r="K8773" s="11"/>
      <c r="L8773" s="13"/>
      <c r="M8773" s="13"/>
    </row>
    <row r="8774" spans="1:13" x14ac:dyDescent="0.25">
      <c r="A8774" s="1"/>
      <c r="B8774" s="1"/>
      <c r="C8774" s="1"/>
      <c r="D8774" s="5"/>
      <c r="E8774" s="18"/>
      <c r="F8774" s="2"/>
      <c r="G8774" s="2"/>
      <c r="H8774" s="1"/>
      <c r="I8774" s="4"/>
      <c r="J8774" s="11"/>
      <c r="K8774" s="11"/>
      <c r="L8774" s="13"/>
      <c r="M8774" s="13"/>
    </row>
    <row r="8775" spans="1:13" x14ac:dyDescent="0.25">
      <c r="A8775" s="1"/>
      <c r="B8775" s="1"/>
      <c r="C8775" s="1"/>
      <c r="D8775" s="5"/>
      <c r="E8775" s="18"/>
      <c r="F8775" s="2"/>
      <c r="G8775" s="2"/>
      <c r="H8775" s="1"/>
      <c r="I8775" s="4"/>
      <c r="J8775" s="11"/>
      <c r="K8775" s="11"/>
      <c r="L8775" s="13"/>
      <c r="M8775" s="13"/>
    </row>
    <row r="8776" spans="1:13" x14ac:dyDescent="0.25">
      <c r="A8776" s="1"/>
      <c r="B8776" s="1"/>
      <c r="C8776" s="1"/>
      <c r="D8776" s="5"/>
      <c r="E8776" s="18"/>
      <c r="F8776" s="2"/>
      <c r="G8776" s="2"/>
      <c r="H8776" s="1"/>
      <c r="I8776" s="4"/>
      <c r="J8776" s="11"/>
      <c r="K8776" s="11"/>
      <c r="L8776" s="13"/>
      <c r="M8776" s="13"/>
    </row>
    <row r="8777" spans="1:13" x14ac:dyDescent="0.25">
      <c r="A8777" s="1"/>
      <c r="B8777" s="1"/>
      <c r="C8777" s="1"/>
      <c r="D8777" s="5"/>
      <c r="E8777" s="18"/>
      <c r="F8777" s="2"/>
      <c r="G8777" s="2"/>
      <c r="H8777" s="1"/>
      <c r="I8777" s="4"/>
      <c r="J8777" s="11"/>
      <c r="K8777" s="11"/>
      <c r="L8777" s="13"/>
      <c r="M8777" s="13"/>
    </row>
    <row r="8778" spans="1:13" x14ac:dyDescent="0.25">
      <c r="A8778" s="1"/>
      <c r="B8778" s="1"/>
      <c r="C8778" s="1"/>
      <c r="D8778" s="5"/>
      <c r="E8778" s="18"/>
      <c r="F8778" s="2"/>
      <c r="G8778" s="2"/>
      <c r="H8778" s="1"/>
      <c r="I8778" s="4"/>
      <c r="J8778" s="11"/>
      <c r="K8778" s="11"/>
      <c r="L8778" s="13"/>
      <c r="M8778" s="13"/>
    </row>
    <row r="8779" spans="1:13" x14ac:dyDescent="0.25">
      <c r="A8779" s="1"/>
      <c r="B8779" s="1"/>
      <c r="C8779" s="1"/>
      <c r="D8779" s="5"/>
      <c r="E8779" s="18"/>
      <c r="F8779" s="2"/>
      <c r="G8779" s="2"/>
      <c r="H8779" s="1"/>
      <c r="I8779" s="4"/>
      <c r="J8779" s="11"/>
      <c r="K8779" s="11"/>
      <c r="L8779" s="13"/>
      <c r="M8779" s="13"/>
    </row>
    <row r="8780" spans="1:13" x14ac:dyDescent="0.25">
      <c r="A8780" s="1"/>
      <c r="B8780" s="1"/>
      <c r="C8780" s="1"/>
      <c r="D8780" s="5"/>
      <c r="E8780" s="18"/>
      <c r="F8780" s="2"/>
      <c r="G8780" s="2"/>
      <c r="H8780" s="1"/>
      <c r="I8780" s="4"/>
      <c r="J8780" s="11"/>
      <c r="K8780" s="11"/>
      <c r="L8780" s="13"/>
      <c r="M8780" s="13"/>
    </row>
    <row r="8781" spans="1:13" x14ac:dyDescent="0.25">
      <c r="A8781" s="1"/>
      <c r="B8781" s="1"/>
      <c r="C8781" s="1"/>
      <c r="D8781" s="5"/>
      <c r="E8781" s="18"/>
      <c r="F8781" s="2"/>
      <c r="G8781" s="2"/>
      <c r="H8781" s="1"/>
      <c r="I8781" s="4"/>
      <c r="J8781" s="11"/>
      <c r="K8781" s="11"/>
      <c r="L8781" s="13"/>
      <c r="M8781" s="13"/>
    </row>
    <row r="8782" spans="1:13" x14ac:dyDescent="0.25">
      <c r="A8782" s="1"/>
      <c r="B8782" s="1"/>
      <c r="C8782" s="1"/>
      <c r="D8782" s="5"/>
      <c r="E8782" s="18"/>
      <c r="F8782" s="2"/>
      <c r="G8782" s="2"/>
      <c r="H8782" s="1"/>
      <c r="I8782" s="4"/>
      <c r="J8782" s="11"/>
      <c r="K8782" s="11"/>
      <c r="L8782" s="13"/>
      <c r="M8782" s="13"/>
    </row>
    <row r="8783" spans="1:13" x14ac:dyDescent="0.25">
      <c r="A8783" s="1"/>
      <c r="B8783" s="1"/>
      <c r="C8783" s="1"/>
      <c r="D8783" s="5"/>
      <c r="E8783" s="18"/>
      <c r="F8783" s="2"/>
      <c r="G8783" s="2"/>
      <c r="H8783" s="1"/>
      <c r="I8783" s="4"/>
      <c r="J8783" s="11"/>
      <c r="K8783" s="11"/>
      <c r="L8783" s="13"/>
      <c r="M8783" s="13"/>
    </row>
    <row r="8784" spans="1:13" x14ac:dyDescent="0.25">
      <c r="A8784" s="1"/>
      <c r="B8784" s="1"/>
      <c r="C8784" s="1"/>
      <c r="D8784" s="5"/>
      <c r="E8784" s="18"/>
      <c r="F8784" s="2"/>
      <c r="G8784" s="2"/>
      <c r="H8784" s="1"/>
      <c r="I8784" s="4"/>
      <c r="J8784" s="11"/>
      <c r="K8784" s="11"/>
      <c r="L8784" s="13"/>
      <c r="M8784" s="13"/>
    </row>
    <row r="8785" spans="1:13" x14ac:dyDescent="0.25">
      <c r="A8785" s="1"/>
      <c r="B8785" s="1"/>
      <c r="C8785" s="1"/>
      <c r="D8785" s="5"/>
      <c r="E8785" s="18"/>
      <c r="F8785" s="2"/>
      <c r="G8785" s="2"/>
      <c r="H8785" s="1"/>
      <c r="I8785" s="4"/>
      <c r="J8785" s="11"/>
      <c r="K8785" s="11"/>
      <c r="L8785" s="13"/>
      <c r="M8785" s="13"/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E5FB7-9204-42E5-B4B5-1D2299C3C9A6}">
  <sheetPr>
    <tabColor theme="4" tint="-0.499984740745262"/>
  </sheetPr>
  <dimension ref="A3:B16"/>
  <sheetViews>
    <sheetView topLeftCell="B1" workbookViewId="0">
      <selection activeCell="H22" sqref="H22"/>
    </sheetView>
  </sheetViews>
  <sheetFormatPr defaultRowHeight="13.2" x14ac:dyDescent="0.25"/>
  <cols>
    <col min="1" max="1" width="13.33203125" bestFit="1" customWidth="1"/>
    <col min="2" max="2" width="31.109375" bestFit="1" customWidth="1"/>
    <col min="3" max="9" width="5.5546875" bestFit="1" customWidth="1"/>
    <col min="10" max="17" width="4.5546875" bestFit="1" customWidth="1"/>
    <col min="18" max="25" width="5.5546875" bestFit="1" customWidth="1"/>
    <col min="26" max="26" width="11.33203125" bestFit="1" customWidth="1"/>
  </cols>
  <sheetData>
    <row r="3" spans="1:2" x14ac:dyDescent="0.25">
      <c r="A3" s="14" t="s">
        <v>24</v>
      </c>
      <c r="B3" t="s">
        <v>23</v>
      </c>
    </row>
    <row r="4" spans="1:2" x14ac:dyDescent="0.25">
      <c r="A4" s="15">
        <v>1</v>
      </c>
      <c r="B4" s="6">
        <v>169.75928605179405</v>
      </c>
    </row>
    <row r="5" spans="1:2" x14ac:dyDescent="0.25">
      <c r="A5" s="15">
        <v>2</v>
      </c>
      <c r="B5" s="6">
        <v>149.97887383253374</v>
      </c>
    </row>
    <row r="6" spans="1:2" x14ac:dyDescent="0.25">
      <c r="A6" s="15">
        <v>3</v>
      </c>
      <c r="B6" s="6">
        <v>81.96153857496796</v>
      </c>
    </row>
    <row r="7" spans="1:2" x14ac:dyDescent="0.25">
      <c r="A7" s="15">
        <v>4</v>
      </c>
      <c r="B7" s="6">
        <v>27.773156223200672</v>
      </c>
    </row>
    <row r="8" spans="1:2" x14ac:dyDescent="0.25">
      <c r="A8" s="15">
        <v>5</v>
      </c>
      <c r="B8" s="6">
        <v>25.726789171154973</v>
      </c>
    </row>
    <row r="9" spans="1:2" x14ac:dyDescent="0.25">
      <c r="A9" s="15">
        <v>6</v>
      </c>
      <c r="B9" s="6">
        <v>20.260045085373168</v>
      </c>
    </row>
    <row r="10" spans="1:2" x14ac:dyDescent="0.25">
      <c r="A10" s="15">
        <v>7</v>
      </c>
      <c r="B10" s="6">
        <v>27.548567382138881</v>
      </c>
    </row>
    <row r="11" spans="1:2" x14ac:dyDescent="0.25">
      <c r="A11" s="15">
        <v>8</v>
      </c>
      <c r="B11" s="6">
        <v>27.595527609072455</v>
      </c>
    </row>
    <row r="12" spans="1:2" x14ac:dyDescent="0.25">
      <c r="A12" s="15">
        <v>9</v>
      </c>
      <c r="B12" s="6">
        <v>46.971093832790032</v>
      </c>
    </row>
    <row r="13" spans="1:2" x14ac:dyDescent="0.25">
      <c r="A13" s="15">
        <v>10</v>
      </c>
      <c r="B13" s="6">
        <v>107.80981854716369</v>
      </c>
    </row>
    <row r="14" spans="1:2" x14ac:dyDescent="0.25">
      <c r="A14" s="15">
        <v>11</v>
      </c>
      <c r="B14" s="6">
        <v>112.44846192694808</v>
      </c>
    </row>
    <row r="15" spans="1:2" x14ac:dyDescent="0.25">
      <c r="A15" s="15">
        <v>12</v>
      </c>
      <c r="B15" s="6">
        <v>152.11601649069559</v>
      </c>
    </row>
    <row r="16" spans="1:2" x14ac:dyDescent="0.25">
      <c r="A16" s="15" t="s">
        <v>22</v>
      </c>
      <c r="B16" s="6">
        <v>78.879548049306663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0CB14-C17A-43C3-80A4-262757C1804C}">
  <dimension ref="B2:AC18"/>
  <sheetViews>
    <sheetView workbookViewId="0">
      <selection activeCell="H20" sqref="H20"/>
    </sheetView>
  </sheetViews>
  <sheetFormatPr defaultRowHeight="13.2" x14ac:dyDescent="0.25"/>
  <cols>
    <col min="3" max="26" width="6.109375" customWidth="1"/>
  </cols>
  <sheetData>
    <row r="2" spans="2:29" x14ac:dyDescent="0.25"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</row>
    <row r="3" spans="2:29" x14ac:dyDescent="0.25">
      <c r="F3" s="11"/>
      <c r="G3" s="11"/>
      <c r="H3" s="11"/>
      <c r="I3" s="11"/>
      <c r="J3" s="11" t="s">
        <v>66</v>
      </c>
      <c r="K3" s="11"/>
      <c r="L3" s="11"/>
      <c r="M3" s="11"/>
      <c r="N3" s="11"/>
      <c r="O3" s="11"/>
      <c r="P3" s="11"/>
      <c r="Q3" s="11"/>
    </row>
    <row r="4" spans="2:29" x14ac:dyDescent="0.25"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</row>
    <row r="6" spans="2:29" x14ac:dyDescent="0.25">
      <c r="C6" s="8" t="s">
        <v>25</v>
      </c>
      <c r="D6" s="8" t="s">
        <v>26</v>
      </c>
      <c r="E6" s="8" t="s">
        <v>27</v>
      </c>
      <c r="F6" s="8" t="s">
        <v>28</v>
      </c>
      <c r="G6" s="8" t="s">
        <v>29</v>
      </c>
      <c r="H6" s="8" t="s">
        <v>30</v>
      </c>
      <c r="I6" s="8" t="s">
        <v>31</v>
      </c>
      <c r="J6" s="8" t="s">
        <v>32</v>
      </c>
      <c r="K6" s="8" t="s">
        <v>33</v>
      </c>
      <c r="L6" s="8" t="s">
        <v>34</v>
      </c>
      <c r="M6" s="8" t="s">
        <v>35</v>
      </c>
      <c r="N6" s="8" t="s">
        <v>36</v>
      </c>
      <c r="O6" s="8" t="s">
        <v>37</v>
      </c>
      <c r="P6" s="8" t="s">
        <v>38</v>
      </c>
      <c r="Q6" s="8" t="s">
        <v>39</v>
      </c>
      <c r="R6" s="8" t="s">
        <v>40</v>
      </c>
      <c r="S6" s="8" t="s">
        <v>41</v>
      </c>
      <c r="T6" s="8" t="s">
        <v>42</v>
      </c>
      <c r="U6" s="8" t="s">
        <v>43</v>
      </c>
      <c r="V6" s="8" t="s">
        <v>44</v>
      </c>
      <c r="W6" s="8" t="s">
        <v>45</v>
      </c>
      <c r="X6" s="8" t="s">
        <v>46</v>
      </c>
      <c r="Y6" s="8" t="s">
        <v>47</v>
      </c>
      <c r="Z6" s="8" t="s">
        <v>48</v>
      </c>
      <c r="AB6" s="19">
        <v>0.9</v>
      </c>
      <c r="AC6" s="19">
        <v>0.1</v>
      </c>
    </row>
    <row r="7" spans="2:29" x14ac:dyDescent="0.25">
      <c r="B7" t="s">
        <v>49</v>
      </c>
      <c r="C7" s="11">
        <v>195.27068318086828</v>
      </c>
      <c r="D7" s="11">
        <v>184.52841017436728</v>
      </c>
      <c r="E7" s="11">
        <v>184.71723220404428</v>
      </c>
      <c r="F7" s="11">
        <v>196.0910152871034</v>
      </c>
      <c r="G7" s="11">
        <v>213.64606730548431</v>
      </c>
      <c r="H7" s="11">
        <v>217.65137215607265</v>
      </c>
      <c r="I7" s="11">
        <v>212.46447587628592</v>
      </c>
      <c r="J7" s="11">
        <v>175.60432796471784</v>
      </c>
      <c r="K7" s="11">
        <v>85.492230036655513</v>
      </c>
      <c r="L7" s="11">
        <v>57.214019386037279</v>
      </c>
      <c r="M7" s="11">
        <v>54.114649744052308</v>
      </c>
      <c r="N7" s="11">
        <v>51.468898156177367</v>
      </c>
      <c r="O7" s="11">
        <v>53.216189290837626</v>
      </c>
      <c r="P7" s="11">
        <v>55.927489364188425</v>
      </c>
      <c r="Q7" s="11">
        <v>57.719841556288287</v>
      </c>
      <c r="R7" s="11">
        <v>61.643717404845866</v>
      </c>
      <c r="S7" s="11">
        <v>60.597725558445823</v>
      </c>
      <c r="T7" s="11">
        <v>146.75671835385208</v>
      </c>
      <c r="U7" s="11">
        <v>166.73457258587391</v>
      </c>
      <c r="V7" s="11">
        <v>174.83854770208012</v>
      </c>
      <c r="W7" s="11">
        <v>186.62179684437351</v>
      </c>
      <c r="X7" s="11">
        <v>197.25960489966633</v>
      </c>
      <c r="Y7" s="11">
        <v>202.80030783268901</v>
      </c>
      <c r="Z7" s="11">
        <v>206.35951468528037</v>
      </c>
      <c r="AB7" s="11">
        <f>PERCENTILE(C7:Z7,90%)</f>
        <v>210.63298751898424</v>
      </c>
      <c r="AC7" s="11">
        <f>PERCENTILE(C7:Z7,10%)</f>
        <v>54.658501630093141</v>
      </c>
    </row>
    <row r="8" spans="2:29" x14ac:dyDescent="0.25">
      <c r="B8" t="s">
        <v>50</v>
      </c>
      <c r="C8" s="11">
        <v>170.95766195091079</v>
      </c>
      <c r="D8" s="11">
        <v>162.31130601537345</v>
      </c>
      <c r="E8" s="11">
        <v>170.64733005448861</v>
      </c>
      <c r="F8" s="11">
        <v>183.55557952105573</v>
      </c>
      <c r="G8" s="11">
        <v>196.97886631824517</v>
      </c>
      <c r="H8" s="11">
        <v>203.71866188751093</v>
      </c>
      <c r="I8" s="11">
        <v>203.98508754373805</v>
      </c>
      <c r="J8" s="11">
        <v>229.97612321290015</v>
      </c>
      <c r="K8" s="11">
        <v>97.43960781645751</v>
      </c>
      <c r="L8" s="11">
        <v>65.61970175584716</v>
      </c>
      <c r="M8" s="11">
        <v>58.879108493682438</v>
      </c>
      <c r="N8" s="11">
        <v>53.711850941727263</v>
      </c>
      <c r="O8" s="11">
        <v>48.947694667117162</v>
      </c>
      <c r="P8" s="11">
        <v>47.275970629405847</v>
      </c>
      <c r="Q8" s="11">
        <v>46.902993333915866</v>
      </c>
      <c r="R8" s="11">
        <v>49.281176789354561</v>
      </c>
      <c r="S8" s="11">
        <v>58.270496072105082</v>
      </c>
      <c r="T8" s="11">
        <v>205.85033611564799</v>
      </c>
      <c r="U8" s="11">
        <v>219.10531048356899</v>
      </c>
      <c r="V8" s="11">
        <v>217.62822212881954</v>
      </c>
      <c r="W8" s="11">
        <v>209.4160324252677</v>
      </c>
      <c r="X8" s="11">
        <v>197.06102024587943</v>
      </c>
      <c r="Y8" s="11">
        <v>191.47416341747279</v>
      </c>
      <c r="Z8" s="11">
        <v>187.30039977692118</v>
      </c>
      <c r="AB8" s="11">
        <f t="shared" ref="AB8:AB18" si="0">PERCENTILE(C8:Z8,90%)</f>
        <v>215.16456521775399</v>
      </c>
      <c r="AC8" s="11">
        <f t="shared" ref="AC8:AC18" si="1">PERCENTILE(C8:Z8,10%)</f>
        <v>49.047739303788383</v>
      </c>
    </row>
    <row r="9" spans="2:29" x14ac:dyDescent="0.25">
      <c r="B9" t="s">
        <v>51</v>
      </c>
      <c r="C9" s="11">
        <v>119.25278207222125</v>
      </c>
      <c r="D9" s="11">
        <v>118.90356124611061</v>
      </c>
      <c r="E9" s="11">
        <v>123.97851691844386</v>
      </c>
      <c r="F9" s="11">
        <v>126.32959905434616</v>
      </c>
      <c r="G9" s="11">
        <v>126.88719650667829</v>
      </c>
      <c r="H9" s="11">
        <v>137.59060001700911</v>
      </c>
      <c r="I9" s="11">
        <v>140.12434497051828</v>
      </c>
      <c r="J9" s="11">
        <v>73.36792580269622</v>
      </c>
      <c r="K9" s="11">
        <v>56.709132711641104</v>
      </c>
      <c r="L9" s="11">
        <v>54.533853900958235</v>
      </c>
      <c r="M9" s="11">
        <v>52.781016492595732</v>
      </c>
      <c r="N9" s="11">
        <v>50.216161982885929</v>
      </c>
      <c r="O9" s="11">
        <v>51.36726141971112</v>
      </c>
      <c r="P9" s="11">
        <v>51.099538972711201</v>
      </c>
      <c r="Q9" s="11">
        <v>49.829826115008196</v>
      </c>
      <c r="R9" s="11">
        <v>48.070319343575932</v>
      </c>
      <c r="S9" s="11">
        <v>46.991965647371394</v>
      </c>
      <c r="T9" s="11">
        <v>115.62206457065244</v>
      </c>
      <c r="U9" s="11">
        <v>163.50055613235276</v>
      </c>
      <c r="V9" s="11">
        <v>151.86032603663543</v>
      </c>
      <c r="W9" s="11">
        <v>138.02824004514204</v>
      </c>
      <c r="X9" s="11">
        <v>137.73353314758322</v>
      </c>
      <c r="Y9" s="11">
        <v>124.78048550414411</v>
      </c>
      <c r="Z9" s="11">
        <v>116.74364155088996</v>
      </c>
      <c r="AB9" s="11">
        <f t="shared" si="0"/>
        <v>139.49551349290542</v>
      </c>
      <c r="AC9" s="11">
        <f t="shared" si="1"/>
        <v>49.945726875371513</v>
      </c>
    </row>
    <row r="10" spans="2:29" x14ac:dyDescent="0.25">
      <c r="B10" t="s">
        <v>52</v>
      </c>
      <c r="C10" s="11">
        <v>60.518599274944073</v>
      </c>
      <c r="D10" s="11">
        <v>66.789262012971946</v>
      </c>
      <c r="E10" s="11">
        <v>65.882147031097745</v>
      </c>
      <c r="F10" s="11">
        <v>71.35054037448505</v>
      </c>
      <c r="G10" s="11">
        <v>77.745213980460676</v>
      </c>
      <c r="H10" s="11">
        <v>87.021776232062408</v>
      </c>
      <c r="I10" s="11">
        <v>53.292862273112554</v>
      </c>
      <c r="J10" s="11">
        <v>31.301971985837934</v>
      </c>
      <c r="K10" s="11">
        <v>33.422194092367612</v>
      </c>
      <c r="L10" s="11">
        <v>36.87746517129235</v>
      </c>
      <c r="M10" s="11">
        <v>39.445527767062117</v>
      </c>
      <c r="N10" s="11">
        <v>34.933928760822695</v>
      </c>
      <c r="O10" s="11">
        <v>33.16739420958838</v>
      </c>
      <c r="P10" s="11">
        <v>31.817069984637236</v>
      </c>
      <c r="Q10" s="11">
        <v>30.286223052395428</v>
      </c>
      <c r="R10" s="11">
        <v>28.668167018033849</v>
      </c>
      <c r="S10" s="11">
        <v>26.740166517553984</v>
      </c>
      <c r="T10" s="11">
        <v>30.957881196547735</v>
      </c>
      <c r="U10" s="11">
        <v>51.968812777411046</v>
      </c>
      <c r="V10" s="11">
        <v>56.019541715809687</v>
      </c>
      <c r="W10" s="11">
        <v>57.563837299502168</v>
      </c>
      <c r="X10" s="11">
        <v>58.692096623430672</v>
      </c>
      <c r="Y10" s="11">
        <v>66.375954049931835</v>
      </c>
      <c r="Z10" s="11">
        <v>64.438125645280962</v>
      </c>
      <c r="AB10" s="11">
        <f t="shared" si="0"/>
        <v>69.982156866031119</v>
      </c>
      <c r="AC10" s="11">
        <f t="shared" si="1"/>
        <v>30.487720495641121</v>
      </c>
    </row>
    <row r="11" spans="2:29" x14ac:dyDescent="0.25">
      <c r="B11" t="s">
        <v>53</v>
      </c>
      <c r="C11" s="11">
        <v>66.453934422086917</v>
      </c>
      <c r="D11" s="11">
        <v>72.379261503624633</v>
      </c>
      <c r="E11" s="11">
        <v>78.470608142682622</v>
      </c>
      <c r="F11" s="11">
        <v>87.401946082658313</v>
      </c>
      <c r="G11" s="11">
        <v>97.516464074375122</v>
      </c>
      <c r="H11" s="11">
        <v>95.610290367478257</v>
      </c>
      <c r="I11" s="11">
        <v>43.73528478691842</v>
      </c>
      <c r="J11" s="11">
        <v>39.425913245673847</v>
      </c>
      <c r="K11" s="11">
        <v>37.85958493913941</v>
      </c>
      <c r="L11" s="11">
        <v>36.107333653414123</v>
      </c>
      <c r="M11" s="11">
        <v>34.084810445395135</v>
      </c>
      <c r="N11" s="11">
        <v>36.804664353240412</v>
      </c>
      <c r="O11" s="11">
        <v>35.152346296269052</v>
      </c>
      <c r="P11" s="11">
        <v>34.436888798882336</v>
      </c>
      <c r="Q11" s="11">
        <v>35.022593988695064</v>
      </c>
      <c r="R11" s="11">
        <v>31.900600564525529</v>
      </c>
      <c r="S11" s="11">
        <v>26.86861964786867</v>
      </c>
      <c r="T11" s="11">
        <v>26.194535530839023</v>
      </c>
      <c r="U11" s="11">
        <v>35.851689292968494</v>
      </c>
      <c r="V11" s="11">
        <v>40.404344755299533</v>
      </c>
      <c r="W11" s="11">
        <v>40.724472870708631</v>
      </c>
      <c r="X11" s="11">
        <v>43.718109186706428</v>
      </c>
      <c r="Y11" s="11">
        <v>49.863545047007101</v>
      </c>
      <c r="Z11" s="11">
        <v>55.919043122026906</v>
      </c>
      <c r="AB11" s="11">
        <f t="shared" si="0"/>
        <v>84.722544700665594</v>
      </c>
      <c r="AC11" s="11">
        <f t="shared" si="1"/>
        <v>32.555863528786411</v>
      </c>
    </row>
    <row r="12" spans="2:29" x14ac:dyDescent="0.25">
      <c r="B12" t="s">
        <v>54</v>
      </c>
      <c r="C12" s="11">
        <v>54.844438983060961</v>
      </c>
      <c r="D12" s="11">
        <v>60.351562918450071</v>
      </c>
      <c r="E12" s="11">
        <v>73.922782243795353</v>
      </c>
      <c r="F12" s="11">
        <v>76.632871699057176</v>
      </c>
      <c r="G12" s="11">
        <v>77.96366948978725</v>
      </c>
      <c r="H12" s="11">
        <v>74.190905772464063</v>
      </c>
      <c r="I12" s="11">
        <v>41.652631039651155</v>
      </c>
      <c r="J12" s="11">
        <v>31.556424818132182</v>
      </c>
      <c r="K12" s="11">
        <v>28.43668576980793</v>
      </c>
      <c r="L12" s="11">
        <v>27.298973515480967</v>
      </c>
      <c r="M12" s="11">
        <v>25.327131898083373</v>
      </c>
      <c r="N12" s="11">
        <v>21.618740189928385</v>
      </c>
      <c r="O12" s="11">
        <v>19.404121957838289</v>
      </c>
      <c r="P12" s="11">
        <v>17.231736438932966</v>
      </c>
      <c r="Q12" s="11">
        <v>17.916934506188646</v>
      </c>
      <c r="R12" s="11">
        <v>17.617695167951645</v>
      </c>
      <c r="S12" s="11">
        <v>17.18974199494534</v>
      </c>
      <c r="T12" s="11">
        <v>22.438150941738506</v>
      </c>
      <c r="U12" s="11">
        <v>32.501666162695344</v>
      </c>
      <c r="V12" s="11">
        <v>41.171738525930941</v>
      </c>
      <c r="W12" s="11">
        <v>46.348775054304255</v>
      </c>
      <c r="X12" s="11">
        <v>50.402100688859612</v>
      </c>
      <c r="Y12" s="11">
        <v>62.090214631586676</v>
      </c>
      <c r="Z12" s="11">
        <v>61.26571793822685</v>
      </c>
      <c r="AB12" s="11">
        <f t="shared" si="0"/>
        <v>74.110468713863455</v>
      </c>
      <c r="AC12" s="11">
        <f t="shared" si="1"/>
        <v>17.707466969422747</v>
      </c>
    </row>
    <row r="13" spans="2:29" x14ac:dyDescent="0.25">
      <c r="B13" t="s">
        <v>55</v>
      </c>
      <c r="C13" s="11">
        <v>80.038509305279291</v>
      </c>
      <c r="D13" s="11">
        <v>75.005021235942863</v>
      </c>
      <c r="E13" s="11">
        <v>74.302439599548435</v>
      </c>
      <c r="F13" s="11">
        <v>75.61142632596605</v>
      </c>
      <c r="G13" s="11">
        <v>73.392911011906122</v>
      </c>
      <c r="H13" s="11">
        <v>78.605560668393167</v>
      </c>
      <c r="I13" s="11">
        <v>44.342486393800996</v>
      </c>
      <c r="J13" s="11">
        <v>34.098048976373263</v>
      </c>
      <c r="K13" s="11">
        <v>34.744756480886778</v>
      </c>
      <c r="L13" s="11">
        <v>34.132076792113871</v>
      </c>
      <c r="M13" s="11">
        <v>34.952512118100202</v>
      </c>
      <c r="N13" s="11">
        <v>30.178183851496204</v>
      </c>
      <c r="O13" s="11">
        <v>26.047920318644348</v>
      </c>
      <c r="P13" s="11">
        <v>22.714126355053363</v>
      </c>
      <c r="Q13" s="11">
        <v>18.257881765545722</v>
      </c>
      <c r="R13" s="11">
        <v>18.032602932698456</v>
      </c>
      <c r="S13" s="11">
        <v>20.019312386670695</v>
      </c>
      <c r="T13" s="11">
        <v>30.814761606869002</v>
      </c>
      <c r="U13" s="11">
        <v>57.970793807623096</v>
      </c>
      <c r="V13" s="11">
        <v>64.636055673353781</v>
      </c>
      <c r="W13" s="11">
        <v>72.420524360363984</v>
      </c>
      <c r="X13" s="11">
        <v>84.045382167441858</v>
      </c>
      <c r="Y13" s="11">
        <v>89.003746055331376</v>
      </c>
      <c r="Z13" s="11">
        <v>82.163411544756983</v>
      </c>
      <c r="AB13" s="11">
        <f t="shared" si="0"/>
        <v>81.525940872913679</v>
      </c>
      <c r="AC13" s="11">
        <f t="shared" si="1"/>
        <v>20.827756577185497</v>
      </c>
    </row>
    <row r="14" spans="2:29" x14ac:dyDescent="0.25">
      <c r="B14" t="s">
        <v>56</v>
      </c>
      <c r="C14" s="11">
        <v>102.62839000191121</v>
      </c>
      <c r="D14" s="11">
        <v>105.70371905346829</v>
      </c>
      <c r="E14" s="11">
        <v>102.00701623236998</v>
      </c>
      <c r="F14" s="11">
        <v>97.725408196550887</v>
      </c>
      <c r="G14" s="11">
        <v>96.684608597387466</v>
      </c>
      <c r="H14" s="11">
        <v>100.09217031166207</v>
      </c>
      <c r="I14" s="11">
        <v>56.395557853389647</v>
      </c>
      <c r="J14" s="11">
        <v>40.154057620325318</v>
      </c>
      <c r="K14" s="11">
        <v>44.741377080176569</v>
      </c>
      <c r="L14" s="11">
        <v>36.87018843716983</v>
      </c>
      <c r="M14" s="11">
        <v>33.804723868810896</v>
      </c>
      <c r="N14" s="11">
        <v>29.430834051152562</v>
      </c>
      <c r="O14" s="11">
        <v>23.95478460204265</v>
      </c>
      <c r="P14" s="11">
        <v>21.788743331946506</v>
      </c>
      <c r="Q14" s="11">
        <v>20.582587344429292</v>
      </c>
      <c r="R14" s="11">
        <v>20.527349994984903</v>
      </c>
      <c r="S14" s="11">
        <v>19.670294503683596</v>
      </c>
      <c r="T14" s="11">
        <v>25.872890722407103</v>
      </c>
      <c r="U14" s="11">
        <v>39.317902189498433</v>
      </c>
      <c r="V14" s="11">
        <v>52.154953313356849</v>
      </c>
      <c r="W14" s="11">
        <v>71.732055560017557</v>
      </c>
      <c r="X14" s="11">
        <v>86.387258928002097</v>
      </c>
      <c r="Y14" s="11">
        <v>95.015496438017735</v>
      </c>
      <c r="Z14" s="11">
        <v>97.001704347080775</v>
      </c>
      <c r="AB14" s="11">
        <f t="shared" si="0"/>
        <v>101.4325624561576</v>
      </c>
      <c r="AC14" s="11">
        <f t="shared" si="1"/>
        <v>20.944434140684457</v>
      </c>
    </row>
    <row r="15" spans="2:29" x14ac:dyDescent="0.25">
      <c r="B15" t="s">
        <v>57</v>
      </c>
      <c r="C15" s="11">
        <v>134.8055446818062</v>
      </c>
      <c r="D15" s="11">
        <v>150.77849335861686</v>
      </c>
      <c r="E15" s="11">
        <v>150.04796765435097</v>
      </c>
      <c r="F15" s="11">
        <v>146.93213410427978</v>
      </c>
      <c r="G15" s="11">
        <v>156.62330399174982</v>
      </c>
      <c r="H15" s="11">
        <v>163.20342044934776</v>
      </c>
      <c r="I15" s="11">
        <v>117.29703333416913</v>
      </c>
      <c r="J15" s="11">
        <v>63.418780517111188</v>
      </c>
      <c r="K15" s="11">
        <v>53.75330880771169</v>
      </c>
      <c r="L15" s="11">
        <v>49.066804867165985</v>
      </c>
      <c r="M15" s="11">
        <v>45.380036384636256</v>
      </c>
      <c r="N15" s="11">
        <v>41.378517223802518</v>
      </c>
      <c r="O15" s="11">
        <v>34.300488992133573</v>
      </c>
      <c r="P15" s="11">
        <v>29.80179368798273</v>
      </c>
      <c r="Q15" s="11">
        <v>26.205918338724032</v>
      </c>
      <c r="R15" s="11">
        <v>25.2864771952291</v>
      </c>
      <c r="S15" s="11">
        <v>30.557722441652505</v>
      </c>
      <c r="T15" s="11">
        <v>65.6739936080577</v>
      </c>
      <c r="U15" s="11">
        <v>81.639577184341505</v>
      </c>
      <c r="V15" s="11">
        <v>116.63799134614463</v>
      </c>
      <c r="W15" s="11">
        <v>125.38516661933149</v>
      </c>
      <c r="X15" s="11">
        <v>130.51376729325324</v>
      </c>
      <c r="Y15" s="11">
        <v>131.43542167822173</v>
      </c>
      <c r="Z15" s="11">
        <v>136.49537977687316</v>
      </c>
      <c r="AB15" s="11">
        <f t="shared" si="0"/>
        <v>150.55933564733709</v>
      </c>
      <c r="AC15" s="11">
        <f t="shared" si="1"/>
        <v>30.028572314083664</v>
      </c>
    </row>
    <row r="16" spans="2:29" x14ac:dyDescent="0.25">
      <c r="B16" t="s">
        <v>58</v>
      </c>
      <c r="C16" s="11">
        <v>172.54008415910616</v>
      </c>
      <c r="D16" s="11">
        <v>177.96733138044013</v>
      </c>
      <c r="E16" s="11">
        <v>179.18210056200255</v>
      </c>
      <c r="F16" s="11">
        <v>164.95620917012798</v>
      </c>
      <c r="G16" s="11">
        <v>161.34424010808777</v>
      </c>
      <c r="H16" s="11">
        <v>185.08180133447593</v>
      </c>
      <c r="I16" s="11">
        <v>187.64491267740758</v>
      </c>
      <c r="J16" s="11">
        <v>80.942601944974939</v>
      </c>
      <c r="K16" s="11">
        <v>63.132209124116535</v>
      </c>
      <c r="L16" s="11">
        <v>61.189384844849734</v>
      </c>
      <c r="M16" s="11">
        <v>56.200167496428477</v>
      </c>
      <c r="N16" s="11">
        <v>52.709766817103556</v>
      </c>
      <c r="O16" s="11">
        <v>48.036012858290903</v>
      </c>
      <c r="P16" s="11">
        <v>41.840636352289486</v>
      </c>
      <c r="Q16" s="11">
        <v>36.719244531762193</v>
      </c>
      <c r="R16" s="11">
        <v>35.52211750007401</v>
      </c>
      <c r="S16" s="11">
        <v>46.471494764823596</v>
      </c>
      <c r="T16" s="11">
        <v>102.20059551315754</v>
      </c>
      <c r="U16" s="11">
        <v>125.36180140701856</v>
      </c>
      <c r="V16" s="11">
        <v>152.96456826584065</v>
      </c>
      <c r="W16" s="11">
        <v>171.30488475801204</v>
      </c>
      <c r="X16" s="11">
        <v>187.59107926402078</v>
      </c>
      <c r="Y16" s="11">
        <v>185.64248691874784</v>
      </c>
      <c r="Z16" s="11">
        <v>178.3838853618843</v>
      </c>
      <c r="AB16" s="11">
        <f t="shared" si="0"/>
        <v>185.47428124346627</v>
      </c>
      <c r="AC16" s="11">
        <f t="shared" si="1"/>
        <v>43.229893876049722</v>
      </c>
    </row>
    <row r="17" spans="2:29" x14ac:dyDescent="0.25">
      <c r="B17" t="s">
        <v>59</v>
      </c>
      <c r="C17" s="11">
        <v>201.85010532617221</v>
      </c>
      <c r="D17" s="11">
        <v>180.90492584530119</v>
      </c>
      <c r="E17" s="11">
        <v>169.83985046766162</v>
      </c>
      <c r="F17" s="11">
        <v>169.60107154952914</v>
      </c>
      <c r="G17" s="11">
        <v>171.17375487760546</v>
      </c>
      <c r="H17" s="11">
        <v>172.38062028507036</v>
      </c>
      <c r="I17" s="11">
        <v>180.13043435981527</v>
      </c>
      <c r="J17" s="11">
        <v>124.54615981716545</v>
      </c>
      <c r="K17" s="11">
        <v>65.002619816232311</v>
      </c>
      <c r="L17" s="11">
        <v>51.26742547910542</v>
      </c>
      <c r="M17" s="11">
        <v>47.134397563242757</v>
      </c>
      <c r="N17" s="11">
        <v>46.185851325400982</v>
      </c>
      <c r="O17" s="11">
        <v>45.067772854224629</v>
      </c>
      <c r="P17" s="11">
        <v>46.896253677336027</v>
      </c>
      <c r="Q17" s="11">
        <v>47.984928865523266</v>
      </c>
      <c r="R17" s="11">
        <v>52.488459105594202</v>
      </c>
      <c r="S17" s="11">
        <v>107.71266726956472</v>
      </c>
      <c r="T17" s="11">
        <v>179.42645413415838</v>
      </c>
      <c r="U17" s="11">
        <v>201.51783566410259</v>
      </c>
      <c r="V17" s="11">
        <v>221.2099435161243</v>
      </c>
      <c r="W17" s="11">
        <v>225.09327573687636</v>
      </c>
      <c r="X17" s="11">
        <v>223.16222086352036</v>
      </c>
      <c r="Y17" s="11">
        <v>217.46466645189574</v>
      </c>
      <c r="Z17" s="11">
        <v>209.53532456927323</v>
      </c>
      <c r="AB17" s="11">
        <f t="shared" si="0"/>
        <v>220.08636039685572</v>
      </c>
      <c r="AC17" s="11">
        <f t="shared" si="1"/>
        <v>46.967696843108044</v>
      </c>
    </row>
    <row r="18" spans="2:29" x14ac:dyDescent="0.25">
      <c r="B18" t="s">
        <v>60</v>
      </c>
      <c r="C18" s="11">
        <v>173.34974281346501</v>
      </c>
      <c r="D18" s="11">
        <v>166.4547769565493</v>
      </c>
      <c r="E18" s="11">
        <v>166.3094720792067</v>
      </c>
      <c r="F18" s="11">
        <v>171.56887714627365</v>
      </c>
      <c r="G18" s="11">
        <v>180.66165386677667</v>
      </c>
      <c r="H18" s="11">
        <v>189.44138415776195</v>
      </c>
      <c r="I18" s="11">
        <v>192.45003539323631</v>
      </c>
      <c r="J18" s="11">
        <v>139.18730171260469</v>
      </c>
      <c r="K18" s="11">
        <v>64.965894008991512</v>
      </c>
      <c r="L18" s="11">
        <v>56.802221709261843</v>
      </c>
      <c r="M18" s="11">
        <v>49.21839766071362</v>
      </c>
      <c r="N18" s="11">
        <v>45.21692862379102</v>
      </c>
      <c r="O18" s="11">
        <v>43.042388158556655</v>
      </c>
      <c r="P18" s="11">
        <v>42.513743865883939</v>
      </c>
      <c r="Q18" s="11">
        <v>41.082984228055388</v>
      </c>
      <c r="R18" s="11">
        <v>41.129730460804915</v>
      </c>
      <c r="S18" s="11">
        <v>60.00343694602406</v>
      </c>
      <c r="T18" s="11">
        <v>143.04036553339222</v>
      </c>
      <c r="U18" s="11">
        <v>165.54815177463598</v>
      </c>
      <c r="V18" s="11">
        <v>171.64410639661068</v>
      </c>
      <c r="W18" s="11">
        <v>179.45706681956463</v>
      </c>
      <c r="X18" s="11">
        <v>179.79418032958233</v>
      </c>
      <c r="Y18" s="11">
        <v>178.14782369463899</v>
      </c>
      <c r="Z18" s="11">
        <v>175.60611790369268</v>
      </c>
      <c r="AB18" s="11">
        <f t="shared" si="0"/>
        <v>180.40141180561838</v>
      </c>
      <c r="AC18" s="11">
        <f t="shared" si="1"/>
        <v>42.672337153685753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B6547-173C-43A3-825A-C5A66BC151AB}">
  <dimension ref="C3:AA15"/>
  <sheetViews>
    <sheetView workbookViewId="0">
      <selection activeCell="D21" sqref="D21"/>
    </sheetView>
  </sheetViews>
  <sheetFormatPr defaultRowHeight="13.2" x14ac:dyDescent="0.25"/>
  <cols>
    <col min="4" max="27" width="6.109375" customWidth="1"/>
  </cols>
  <sheetData>
    <row r="3" spans="3:27" x14ac:dyDescent="0.25">
      <c r="D3" s="8" t="s">
        <v>49</v>
      </c>
      <c r="E3" s="8" t="s">
        <v>50</v>
      </c>
      <c r="F3" s="8" t="s">
        <v>51</v>
      </c>
      <c r="G3" s="8" t="s">
        <v>52</v>
      </c>
      <c r="H3" s="8" t="s">
        <v>53</v>
      </c>
      <c r="I3" s="8" t="s">
        <v>54</v>
      </c>
      <c r="J3" s="8" t="s">
        <v>55</v>
      </c>
      <c r="K3" s="8" t="s">
        <v>56</v>
      </c>
      <c r="L3" s="8" t="s">
        <v>57</v>
      </c>
      <c r="M3" s="8" t="s">
        <v>58</v>
      </c>
      <c r="N3" s="8" t="s">
        <v>59</v>
      </c>
      <c r="O3" s="8" t="s">
        <v>60</v>
      </c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spans="3:27" x14ac:dyDescent="0.25">
      <c r="C4" t="s">
        <v>68</v>
      </c>
      <c r="D4" s="11">
        <v>135.08589302048281</v>
      </c>
      <c r="E4" s="11">
        <v>137.73174536605944</v>
      </c>
      <c r="F4" s="11">
        <v>93.286720938012138</v>
      </c>
      <c r="G4" s="11">
        <v>45.871580974904319</v>
      </c>
      <c r="H4" s="11">
        <v>45.378298564749933</v>
      </c>
      <c r="I4" s="11">
        <v>38.314542847965214</v>
      </c>
      <c r="J4" s="11">
        <v>48.162023191498598</v>
      </c>
      <c r="K4" s="11">
        <v>54.901402258608499</v>
      </c>
      <c r="L4" s="11">
        <v>86.605775527641129</v>
      </c>
      <c r="M4" s="11">
        <v>113.53470080863953</v>
      </c>
      <c r="N4" s="11">
        <v>133.09911000179065</v>
      </c>
      <c r="O4" s="11">
        <v>118.85738157325083</v>
      </c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</row>
    <row r="5" spans="3:27" x14ac:dyDescent="0.25">
      <c r="C5" s="19" t="s">
        <v>70</v>
      </c>
      <c r="D5" s="11">
        <v>169.75928605179405</v>
      </c>
      <c r="E5" s="11">
        <v>149.97887383253374</v>
      </c>
      <c r="F5" s="11">
        <v>81.96153857496796</v>
      </c>
      <c r="G5" s="11">
        <v>27.773156223200672</v>
      </c>
      <c r="H5" s="11">
        <v>25.726789171154973</v>
      </c>
      <c r="I5" s="11">
        <v>20.260045085373168</v>
      </c>
      <c r="J5" s="11">
        <v>27.548567382138881</v>
      </c>
      <c r="K5" s="11">
        <v>27.595527609072455</v>
      </c>
      <c r="L5" s="11">
        <v>46.971093832790032</v>
      </c>
      <c r="M5" s="11">
        <v>107.80981854716369</v>
      </c>
      <c r="N5" s="11">
        <v>112.44846192694808</v>
      </c>
      <c r="O5" s="11">
        <v>152.11601649069559</v>
      </c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</row>
    <row r="6" spans="3:27" x14ac:dyDescent="0.25">
      <c r="C6" s="19"/>
      <c r="D6" s="11"/>
      <c r="E6" s="11"/>
      <c r="F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3:27" x14ac:dyDescent="0.25">
      <c r="C7" s="8"/>
      <c r="D7" s="11"/>
      <c r="E7" s="11"/>
      <c r="F7" s="11"/>
      <c r="G7" s="11" t="s">
        <v>66</v>
      </c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</row>
    <row r="8" spans="3:27" x14ac:dyDescent="0.25"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</row>
    <row r="9" spans="3:27" x14ac:dyDescent="0.25">
      <c r="D9" s="11"/>
      <c r="E9" s="11"/>
      <c r="F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3:27" x14ac:dyDescent="0.25"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3:27" x14ac:dyDescent="0.25"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3:27" x14ac:dyDescent="0.25"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3:27" x14ac:dyDescent="0.25"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3:27" x14ac:dyDescent="0.25"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3:27" x14ac:dyDescent="0.25"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</sheetData>
  <phoneticPr fontId="3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19CB3-0892-42AA-938B-568A3C13F4B8}">
  <sheetPr>
    <tabColor theme="4" tint="-0.499984740745262"/>
  </sheetPr>
  <dimension ref="B3:C8"/>
  <sheetViews>
    <sheetView workbookViewId="0">
      <selection activeCell="B9" sqref="B9"/>
    </sheetView>
  </sheetViews>
  <sheetFormatPr defaultRowHeight="13.2" x14ac:dyDescent="0.25"/>
  <sheetData>
    <row r="3" spans="2:3" x14ac:dyDescent="0.25">
      <c r="B3" t="s">
        <v>76</v>
      </c>
    </row>
    <row r="4" spans="2:3" x14ac:dyDescent="0.25">
      <c r="B4" t="s">
        <v>75</v>
      </c>
    </row>
    <row r="5" spans="2:3" x14ac:dyDescent="0.25">
      <c r="B5" t="s">
        <v>77</v>
      </c>
    </row>
    <row r="6" spans="2:3" x14ac:dyDescent="0.25">
      <c r="C6" t="s">
        <v>78</v>
      </c>
    </row>
    <row r="8" spans="2:3" x14ac:dyDescent="0.25">
      <c r="B8" t="s">
        <v>79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BaseInfo</vt:lpstr>
      <vt:lpstr>boxmodel</vt:lpstr>
      <vt:lpstr>pivot.v1</vt:lpstr>
      <vt:lpstr>diurnal.variation</vt:lpstr>
      <vt:lpstr>monthly.variation</vt:lpstr>
      <vt:lpstr>notes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Guttikunda, Sarath K</dc:creator>
  <cp:lastModifiedBy>Guttikunda, Sarath K</cp:lastModifiedBy>
  <dcterms:created xsi:type="dcterms:W3CDTF">2024-03-02T09:51:17Z</dcterms:created>
  <dcterms:modified xsi:type="dcterms:W3CDTF">2024-03-21T08:00:17Z</dcterms:modified>
</cp:coreProperties>
</file>